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P\Documentos\CashFlow\Orçamento\2026\"/>
    </mc:Choice>
  </mc:AlternateContent>
  <xr:revisionPtr revIDLastSave="0" documentId="13_ncr:1_{B4865209-F2AB-425D-B052-53D77303BBA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Consolidado" sheetId="16" r:id="rId1"/>
    <sheet name="LARM" sheetId="1" r:id="rId2"/>
    <sheet name="LUCKY" sheetId="14" r:id="rId3"/>
    <sheet name="LM" sheetId="15" r:id="rId4"/>
    <sheet name="HOLDING" sheetId="20" r:id="rId5"/>
    <sheet name="RM" sheetId="19" r:id="rId6"/>
    <sheet name="RESUMO Semanal" sheetId="18" r:id="rId7"/>
    <sheet name="RESUMO Anual" sheetId="21" r:id="rId8"/>
    <sheet name="Resumo Novo" sheetId="13" state="hidden" r:id="rId9"/>
  </sheets>
  <externalReferences>
    <externalReference r:id="rId10"/>
  </externalReferences>
  <definedNames>
    <definedName name="_xlnm._FilterDatabase" localSheetId="0" hidden="1">Consolidado!$A$3:$OC$83</definedName>
    <definedName name="_xlnm._FilterDatabase" localSheetId="4" hidden="1">HOLDING!$A$3:$OC$84</definedName>
    <definedName name="_xlnm._FilterDatabase" localSheetId="1" hidden="1">LARM!$A$3:$OC$84</definedName>
    <definedName name="_xlnm._FilterDatabase" localSheetId="3" hidden="1">LM!$A$3:$OC$84</definedName>
    <definedName name="_xlnm._FilterDatabase" localSheetId="2" hidden="1">LUCKY!$A$3:$OC$84</definedName>
    <definedName name="_xlnm._FilterDatabase" localSheetId="8" hidden="1">'Resumo Novo'!$A$2:$E$69</definedName>
    <definedName name="_xlnm._FilterDatabase" localSheetId="5" hidden="1">RM!$A$3:$OC$84</definedName>
    <definedName name="_xlnm.Print_Area" localSheetId="0">Consolidado!$A$1:$OB$81</definedName>
    <definedName name="_xlnm.Print_Area" localSheetId="4">HOLDING!$A$1:$OB$81</definedName>
    <definedName name="_xlnm.Print_Area" localSheetId="1">LARM!$A$1:$OB$81</definedName>
    <definedName name="_xlnm.Print_Area" localSheetId="3">LM!$A$1:$OB$81</definedName>
    <definedName name="_xlnm.Print_Area" localSheetId="2">LUCKY!$A$1:$OB$81</definedName>
    <definedName name="_xlnm.Print_Area" localSheetId="7">'RESUMO Anual'!$A$1:$K$90</definedName>
    <definedName name="_xlnm.Print_Area" localSheetId="8">'Resumo Novo'!$A$1:$K$68</definedName>
    <definedName name="_xlnm.Print_Area" localSheetId="6">'RESUMO Semanal'!$A$1:$K$81</definedName>
    <definedName name="_xlnm.Print_Area" localSheetId="5">RM!$A$1:$OB$81</definedName>
    <definedName name="_xlnm.Print_Titles" localSheetId="0">Consolidado!$A:$C</definedName>
    <definedName name="_xlnm.Print_Titles" localSheetId="4">HOLDING!$A:$C</definedName>
    <definedName name="_xlnm.Print_Titles" localSheetId="1">LARM!$A:$C</definedName>
    <definedName name="_xlnm.Print_Titles" localSheetId="3">LM!$A:$C</definedName>
    <definedName name="_xlnm.Print_Titles" localSheetId="2">LUCKY!$A:$C</definedName>
    <definedName name="_xlnm.Print_Titles" localSheetId="8">'Resumo Novo'!$A:$C</definedName>
    <definedName name="_xlnm.Print_Titles" localSheetId="5">RM!$A:$C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M72" i="1" l="1"/>
  <c r="CA80" i="14"/>
  <c r="I81" i="18"/>
  <c r="I80" i="18"/>
  <c r="I79" i="18"/>
  <c r="I78" i="18"/>
  <c r="I76" i="18"/>
  <c r="I75" i="18"/>
  <c r="I74" i="18"/>
  <c r="I73" i="18"/>
  <c r="I72" i="18"/>
  <c r="H81" i="18"/>
  <c r="H80" i="18"/>
  <c r="H79" i="18"/>
  <c r="H78" i="18"/>
  <c r="H76" i="18"/>
  <c r="H75" i="18"/>
  <c r="H74" i="18"/>
  <c r="H73" i="18"/>
  <c r="H72" i="18"/>
  <c r="BR73" i="19"/>
  <c r="BL83" i="19"/>
  <c r="H77" i="18" l="1"/>
  <c r="H71" i="18"/>
  <c r="BK80" i="14"/>
  <c r="AS73" i="19"/>
  <c r="E5" i="15"/>
  <c r="E5" i="1"/>
  <c r="H69" i="18" l="1"/>
  <c r="E80" i="14"/>
  <c r="NZ81" i="16" l="1"/>
  <c r="NY81" i="16"/>
  <c r="NX81" i="16"/>
  <c r="NW81" i="16"/>
  <c r="NV81" i="16"/>
  <c r="NU81" i="16"/>
  <c r="NT81" i="16"/>
  <c r="NS81" i="16"/>
  <c r="NR81" i="16"/>
  <c r="NQ81" i="16"/>
  <c r="NP81" i="16"/>
  <c r="NO81" i="16"/>
  <c r="NN81" i="16"/>
  <c r="NM81" i="16"/>
  <c r="NL81" i="16"/>
  <c r="NK81" i="16"/>
  <c r="NJ81" i="16"/>
  <c r="NI81" i="16"/>
  <c r="NH81" i="16"/>
  <c r="NG81" i="16"/>
  <c r="NF81" i="16"/>
  <c r="NE81" i="16"/>
  <c r="ND81" i="16"/>
  <c r="NC81" i="16"/>
  <c r="NB81" i="16"/>
  <c r="NA81" i="16"/>
  <c r="MZ81" i="16"/>
  <c r="MY81" i="16"/>
  <c r="MX81" i="16"/>
  <c r="MW81" i="16"/>
  <c r="MV81" i="16"/>
  <c r="MU81" i="16"/>
  <c r="MT81" i="16"/>
  <c r="MS81" i="16"/>
  <c r="MR81" i="16"/>
  <c r="MQ81" i="16"/>
  <c r="MP81" i="16"/>
  <c r="MO81" i="16"/>
  <c r="MN81" i="16"/>
  <c r="MM81" i="16"/>
  <c r="ML81" i="16"/>
  <c r="MK81" i="16"/>
  <c r="MJ81" i="16"/>
  <c r="MI81" i="16"/>
  <c r="MH81" i="16"/>
  <c r="MG81" i="16"/>
  <c r="MF81" i="16"/>
  <c r="ME81" i="16"/>
  <c r="MD81" i="16"/>
  <c r="MC81" i="16"/>
  <c r="MB81" i="16"/>
  <c r="MA81" i="16"/>
  <c r="LZ81" i="16"/>
  <c r="LY81" i="16"/>
  <c r="LX81" i="16"/>
  <c r="LW81" i="16"/>
  <c r="LV81" i="16"/>
  <c r="LU81" i="16"/>
  <c r="LT81" i="16"/>
  <c r="LS81" i="16"/>
  <c r="LR81" i="16"/>
  <c r="LQ81" i="16"/>
  <c r="LP81" i="16"/>
  <c r="LO81" i="16"/>
  <c r="LN81" i="16"/>
  <c r="LM81" i="16"/>
  <c r="LL81" i="16"/>
  <c r="LK81" i="16"/>
  <c r="LJ81" i="16"/>
  <c r="LI81" i="16"/>
  <c r="LH81" i="16"/>
  <c r="LG81" i="16"/>
  <c r="LF81" i="16"/>
  <c r="LE81" i="16"/>
  <c r="LD81" i="16"/>
  <c r="LC81" i="16"/>
  <c r="LB81" i="16"/>
  <c r="LA81" i="16"/>
  <c r="KZ81" i="16"/>
  <c r="KY81" i="16"/>
  <c r="KX81" i="16"/>
  <c r="KW81" i="16"/>
  <c r="KV81" i="16"/>
  <c r="KU81" i="16"/>
  <c r="KT81" i="16"/>
  <c r="KS81" i="16"/>
  <c r="KR81" i="16"/>
  <c r="KQ81" i="16"/>
  <c r="KP81" i="16"/>
  <c r="KO81" i="16"/>
  <c r="KN81" i="16"/>
  <c r="KM81" i="16"/>
  <c r="KL81" i="16"/>
  <c r="KK81" i="16"/>
  <c r="KJ81" i="16"/>
  <c r="KI81" i="16"/>
  <c r="KH81" i="16"/>
  <c r="KG81" i="16"/>
  <c r="KF81" i="16"/>
  <c r="KE81" i="16"/>
  <c r="KD81" i="16"/>
  <c r="KC81" i="16"/>
  <c r="KB81" i="16"/>
  <c r="KA81" i="16"/>
  <c r="JZ81" i="16"/>
  <c r="JY81" i="16"/>
  <c r="JX81" i="16"/>
  <c r="JW81" i="16"/>
  <c r="JV81" i="16"/>
  <c r="JU81" i="16"/>
  <c r="JT81" i="16"/>
  <c r="JS81" i="16"/>
  <c r="JR81" i="16"/>
  <c r="JQ81" i="16"/>
  <c r="JP81" i="16"/>
  <c r="JO81" i="16"/>
  <c r="JN81" i="16"/>
  <c r="JM81" i="16"/>
  <c r="JL81" i="16"/>
  <c r="JK81" i="16"/>
  <c r="JJ81" i="16"/>
  <c r="JI81" i="16"/>
  <c r="JH81" i="16"/>
  <c r="JG81" i="16"/>
  <c r="JF81" i="16"/>
  <c r="JE81" i="16"/>
  <c r="JD81" i="16"/>
  <c r="JC81" i="16"/>
  <c r="JB81" i="16"/>
  <c r="JA81" i="16"/>
  <c r="IZ81" i="16"/>
  <c r="IY81" i="16"/>
  <c r="IX81" i="16"/>
  <c r="IW81" i="16"/>
  <c r="IV81" i="16"/>
  <c r="IU81" i="16"/>
  <c r="IT81" i="16"/>
  <c r="IS81" i="16"/>
  <c r="IR81" i="16"/>
  <c r="IQ81" i="16"/>
  <c r="IP81" i="16"/>
  <c r="IO81" i="16"/>
  <c r="IN81" i="16"/>
  <c r="IM81" i="16"/>
  <c r="IL81" i="16"/>
  <c r="IK81" i="16"/>
  <c r="IJ81" i="16"/>
  <c r="II81" i="16"/>
  <c r="IH81" i="16"/>
  <c r="IG81" i="16"/>
  <c r="IF81" i="16"/>
  <c r="IE81" i="16"/>
  <c r="ID81" i="16"/>
  <c r="IC81" i="16"/>
  <c r="IB81" i="16"/>
  <c r="IA81" i="16"/>
  <c r="HZ81" i="16"/>
  <c r="HY81" i="16"/>
  <c r="HX81" i="16"/>
  <c r="HW81" i="16"/>
  <c r="HV81" i="16"/>
  <c r="HU81" i="16"/>
  <c r="HT81" i="16"/>
  <c r="HS81" i="16"/>
  <c r="HR81" i="16"/>
  <c r="HQ81" i="16"/>
  <c r="HP81" i="16"/>
  <c r="HO81" i="16"/>
  <c r="HN81" i="16"/>
  <c r="HM81" i="16"/>
  <c r="HL81" i="16"/>
  <c r="HK81" i="16"/>
  <c r="HJ81" i="16"/>
  <c r="HI81" i="16"/>
  <c r="HH81" i="16"/>
  <c r="HG81" i="16"/>
  <c r="HF81" i="16"/>
  <c r="HE81" i="16"/>
  <c r="HD81" i="16"/>
  <c r="HC81" i="16"/>
  <c r="HB81" i="16"/>
  <c r="HA81" i="16"/>
  <c r="GZ81" i="16"/>
  <c r="GY81" i="16"/>
  <c r="GX81" i="16"/>
  <c r="GW81" i="16"/>
  <c r="GV81" i="16"/>
  <c r="GU81" i="16"/>
  <c r="GT81" i="16"/>
  <c r="GS81" i="16"/>
  <c r="GR81" i="16"/>
  <c r="GQ81" i="16"/>
  <c r="GP81" i="16"/>
  <c r="GO81" i="16"/>
  <c r="GN81" i="16"/>
  <c r="GM81" i="16"/>
  <c r="GL81" i="16"/>
  <c r="GK81" i="16"/>
  <c r="GJ81" i="16"/>
  <c r="GI81" i="16"/>
  <c r="GH81" i="16"/>
  <c r="GG81" i="16"/>
  <c r="GF81" i="16"/>
  <c r="GE81" i="16"/>
  <c r="GD81" i="16"/>
  <c r="GC81" i="16"/>
  <c r="GB81" i="16"/>
  <c r="GA81" i="16"/>
  <c r="FZ81" i="16"/>
  <c r="FY81" i="16"/>
  <c r="FX81" i="16"/>
  <c r="FW81" i="16"/>
  <c r="FV81" i="16"/>
  <c r="FU81" i="16"/>
  <c r="FT81" i="16"/>
  <c r="FS81" i="16"/>
  <c r="FR81" i="16"/>
  <c r="FQ81" i="16"/>
  <c r="FP81" i="16"/>
  <c r="FO81" i="16"/>
  <c r="FN81" i="16"/>
  <c r="FM81" i="16"/>
  <c r="FL81" i="16"/>
  <c r="FK81" i="16"/>
  <c r="FJ81" i="16"/>
  <c r="FI81" i="16"/>
  <c r="FH81" i="16"/>
  <c r="FG81" i="16"/>
  <c r="FF81" i="16"/>
  <c r="FE81" i="16"/>
  <c r="FD81" i="16"/>
  <c r="FC81" i="16"/>
  <c r="FB81" i="16"/>
  <c r="FA81" i="16"/>
  <c r="EZ81" i="16"/>
  <c r="EY81" i="16"/>
  <c r="EX81" i="16"/>
  <c r="EW81" i="16"/>
  <c r="EV81" i="16"/>
  <c r="EU81" i="16"/>
  <c r="ET81" i="16"/>
  <c r="ES81" i="16"/>
  <c r="ER81" i="16"/>
  <c r="EQ81" i="16"/>
  <c r="EP81" i="16"/>
  <c r="EO81" i="16"/>
  <c r="EN81" i="16"/>
  <c r="EM81" i="16"/>
  <c r="EL81" i="16"/>
  <c r="EK81" i="16"/>
  <c r="EJ81" i="16"/>
  <c r="EI81" i="16"/>
  <c r="EH81" i="16"/>
  <c r="EG81" i="16"/>
  <c r="EF81" i="16"/>
  <c r="EE81" i="16"/>
  <c r="ED81" i="16"/>
  <c r="EC81" i="16"/>
  <c r="EB81" i="16"/>
  <c r="EA81" i="16"/>
  <c r="DZ81" i="16"/>
  <c r="DY81" i="16"/>
  <c r="DX81" i="16"/>
  <c r="DW81" i="16"/>
  <c r="DV81" i="16"/>
  <c r="DU81" i="16"/>
  <c r="DT81" i="16"/>
  <c r="DS81" i="16"/>
  <c r="DR81" i="16"/>
  <c r="DQ81" i="16"/>
  <c r="DP81" i="16"/>
  <c r="DO81" i="16"/>
  <c r="DN81" i="16"/>
  <c r="DM81" i="16"/>
  <c r="DL81" i="16"/>
  <c r="DK81" i="16"/>
  <c r="DJ81" i="16"/>
  <c r="DI81" i="16"/>
  <c r="DH81" i="16"/>
  <c r="DG81" i="16"/>
  <c r="DF81" i="16"/>
  <c r="DE81" i="16"/>
  <c r="DD81" i="16"/>
  <c r="DC81" i="16"/>
  <c r="DB81" i="16"/>
  <c r="DA81" i="16"/>
  <c r="CZ81" i="16"/>
  <c r="CY81" i="16"/>
  <c r="CX81" i="16"/>
  <c r="CW81" i="16"/>
  <c r="CV81" i="16"/>
  <c r="CU81" i="16"/>
  <c r="CT81" i="16"/>
  <c r="CS81" i="16"/>
  <c r="CR81" i="16"/>
  <c r="CQ81" i="16"/>
  <c r="CP81" i="16"/>
  <c r="CO81" i="16"/>
  <c r="CN81" i="16"/>
  <c r="CM81" i="16"/>
  <c r="CL81" i="16"/>
  <c r="CK81" i="16"/>
  <c r="CJ81" i="16"/>
  <c r="CI81" i="16"/>
  <c r="CH81" i="16"/>
  <c r="CG81" i="16"/>
  <c r="CF81" i="16"/>
  <c r="CE81" i="16"/>
  <c r="CD81" i="16"/>
  <c r="CC81" i="16"/>
  <c r="CB81" i="16"/>
  <c r="CA81" i="16"/>
  <c r="BZ81" i="16"/>
  <c r="BY81" i="16"/>
  <c r="BX81" i="16"/>
  <c r="BW81" i="16"/>
  <c r="BV81" i="16"/>
  <c r="BU81" i="16"/>
  <c r="BT81" i="16"/>
  <c r="BS81" i="16"/>
  <c r="BR81" i="16"/>
  <c r="BQ81" i="16"/>
  <c r="BP81" i="16"/>
  <c r="BO81" i="16"/>
  <c r="BN81" i="16"/>
  <c r="BM81" i="16"/>
  <c r="BL81" i="16"/>
  <c r="BK81" i="16"/>
  <c r="BJ81" i="16"/>
  <c r="BI81" i="16"/>
  <c r="BH81" i="16"/>
  <c r="BG81" i="16"/>
  <c r="BF81" i="16"/>
  <c r="BE81" i="16"/>
  <c r="BD81" i="16"/>
  <c r="BC81" i="16"/>
  <c r="BB81" i="16"/>
  <c r="BA81" i="16"/>
  <c r="AZ81" i="16"/>
  <c r="AY81" i="16"/>
  <c r="AX81" i="16"/>
  <c r="AW81" i="16"/>
  <c r="AV81" i="16"/>
  <c r="AU81" i="16"/>
  <c r="AT81" i="16"/>
  <c r="AS81" i="16"/>
  <c r="AR81" i="16"/>
  <c r="AQ81" i="16"/>
  <c r="AP81" i="16"/>
  <c r="AO81" i="16"/>
  <c r="AN81" i="16"/>
  <c r="AM81" i="16"/>
  <c r="AL81" i="16"/>
  <c r="AK81" i="16"/>
  <c r="AJ81" i="16"/>
  <c r="AI81" i="16"/>
  <c r="AH81" i="16"/>
  <c r="AG81" i="16"/>
  <c r="AF81" i="16"/>
  <c r="AE81" i="16"/>
  <c r="AD81" i="16"/>
  <c r="AC81" i="16"/>
  <c r="AB81" i="16"/>
  <c r="AA81" i="16"/>
  <c r="Z81" i="16"/>
  <c r="Y81" i="16"/>
  <c r="X81" i="16"/>
  <c r="W81" i="16"/>
  <c r="V81" i="16"/>
  <c r="U81" i="16"/>
  <c r="T81" i="16"/>
  <c r="S81" i="16"/>
  <c r="R81" i="16"/>
  <c r="Q81" i="16"/>
  <c r="P81" i="16"/>
  <c r="O81" i="16"/>
  <c r="N81" i="16"/>
  <c r="M81" i="16"/>
  <c r="L81" i="16"/>
  <c r="K81" i="16"/>
  <c r="J81" i="16"/>
  <c r="I81" i="16"/>
  <c r="H81" i="16"/>
  <c r="G81" i="16"/>
  <c r="F81" i="16"/>
  <c r="NY80" i="16"/>
  <c r="BV80" i="16"/>
  <c r="AX80" i="16"/>
  <c r="AP80" i="16"/>
  <c r="AH80" i="16"/>
  <c r="AA80" i="16"/>
  <c r="Z80" i="16"/>
  <c r="S80" i="16"/>
  <c r="R80" i="16"/>
  <c r="K80" i="16"/>
  <c r="J80" i="16"/>
  <c r="NZ79" i="16"/>
  <c r="NY79" i="16"/>
  <c r="NX79" i="16"/>
  <c r="NW79" i="16"/>
  <c r="NV79" i="16"/>
  <c r="NU79" i="16"/>
  <c r="NT79" i="16"/>
  <c r="NS79" i="16"/>
  <c r="NR79" i="16"/>
  <c r="NQ79" i="16"/>
  <c r="NP79" i="16"/>
  <c r="NO79" i="16"/>
  <c r="NN79" i="16"/>
  <c r="NM79" i="16"/>
  <c r="NL79" i="16"/>
  <c r="NK79" i="16"/>
  <c r="NJ79" i="16"/>
  <c r="NI79" i="16"/>
  <c r="NH79" i="16"/>
  <c r="NG79" i="16"/>
  <c r="NF79" i="16"/>
  <c r="NE79" i="16"/>
  <c r="ND79" i="16"/>
  <c r="NC79" i="16"/>
  <c r="NB79" i="16"/>
  <c r="NA79" i="16"/>
  <c r="MZ79" i="16"/>
  <c r="MY79" i="16"/>
  <c r="MX79" i="16"/>
  <c r="MW79" i="16"/>
  <c r="MV79" i="16"/>
  <c r="MU79" i="16"/>
  <c r="MT79" i="16"/>
  <c r="MS79" i="16"/>
  <c r="MR79" i="16"/>
  <c r="MQ79" i="16"/>
  <c r="MP79" i="16"/>
  <c r="MO79" i="16"/>
  <c r="MN79" i="16"/>
  <c r="MM79" i="16"/>
  <c r="ML79" i="16"/>
  <c r="MK79" i="16"/>
  <c r="MJ79" i="16"/>
  <c r="MI79" i="16"/>
  <c r="MH79" i="16"/>
  <c r="MG79" i="16"/>
  <c r="MF79" i="16"/>
  <c r="ME79" i="16"/>
  <c r="MD79" i="16"/>
  <c r="MC79" i="16"/>
  <c r="MB79" i="16"/>
  <c r="MA79" i="16"/>
  <c r="LZ79" i="16"/>
  <c r="LY79" i="16"/>
  <c r="LX79" i="16"/>
  <c r="LW79" i="16"/>
  <c r="LV79" i="16"/>
  <c r="LU79" i="16"/>
  <c r="LT79" i="16"/>
  <c r="LS79" i="16"/>
  <c r="LR79" i="16"/>
  <c r="LQ79" i="16"/>
  <c r="LP79" i="16"/>
  <c r="LO79" i="16"/>
  <c r="LN79" i="16"/>
  <c r="LM79" i="16"/>
  <c r="LL79" i="16"/>
  <c r="LK79" i="16"/>
  <c r="LJ79" i="16"/>
  <c r="LI79" i="16"/>
  <c r="LH79" i="16"/>
  <c r="LG79" i="16"/>
  <c r="LF79" i="16"/>
  <c r="LE79" i="16"/>
  <c r="LD79" i="16"/>
  <c r="LC79" i="16"/>
  <c r="LB79" i="16"/>
  <c r="LA79" i="16"/>
  <c r="KZ79" i="16"/>
  <c r="KY79" i="16"/>
  <c r="KX79" i="16"/>
  <c r="KW79" i="16"/>
  <c r="KV79" i="16"/>
  <c r="KU79" i="16"/>
  <c r="KT79" i="16"/>
  <c r="KS79" i="16"/>
  <c r="KR79" i="16"/>
  <c r="KQ79" i="16"/>
  <c r="KP79" i="16"/>
  <c r="KO79" i="16"/>
  <c r="KN79" i="16"/>
  <c r="KM79" i="16"/>
  <c r="KL79" i="16"/>
  <c r="KK79" i="16"/>
  <c r="KJ79" i="16"/>
  <c r="KI79" i="16"/>
  <c r="KH79" i="16"/>
  <c r="KG79" i="16"/>
  <c r="KF79" i="16"/>
  <c r="KE79" i="16"/>
  <c r="KD79" i="16"/>
  <c r="KC79" i="16"/>
  <c r="KB79" i="16"/>
  <c r="KA79" i="16"/>
  <c r="JZ79" i="16"/>
  <c r="JY79" i="16"/>
  <c r="JX79" i="16"/>
  <c r="JW79" i="16"/>
  <c r="JV79" i="16"/>
  <c r="JU79" i="16"/>
  <c r="JT79" i="16"/>
  <c r="JS79" i="16"/>
  <c r="JR79" i="16"/>
  <c r="JQ79" i="16"/>
  <c r="JP79" i="16"/>
  <c r="JO79" i="16"/>
  <c r="JN79" i="16"/>
  <c r="JM79" i="16"/>
  <c r="JL79" i="16"/>
  <c r="JK79" i="16"/>
  <c r="JJ79" i="16"/>
  <c r="JI79" i="16"/>
  <c r="JH79" i="16"/>
  <c r="JG79" i="16"/>
  <c r="JF79" i="16"/>
  <c r="JE79" i="16"/>
  <c r="JD79" i="16"/>
  <c r="JC79" i="16"/>
  <c r="JB79" i="16"/>
  <c r="JA79" i="16"/>
  <c r="IZ79" i="16"/>
  <c r="IY79" i="16"/>
  <c r="IX79" i="16"/>
  <c r="IW79" i="16"/>
  <c r="IV79" i="16"/>
  <c r="IU79" i="16"/>
  <c r="IT79" i="16"/>
  <c r="IS79" i="16"/>
  <c r="IR79" i="16"/>
  <c r="IQ79" i="16"/>
  <c r="IP79" i="16"/>
  <c r="IO79" i="16"/>
  <c r="IN79" i="16"/>
  <c r="IM79" i="16"/>
  <c r="IL79" i="16"/>
  <c r="IK79" i="16"/>
  <c r="IJ79" i="16"/>
  <c r="II79" i="16"/>
  <c r="IH79" i="16"/>
  <c r="IG79" i="16"/>
  <c r="IF79" i="16"/>
  <c r="IE79" i="16"/>
  <c r="ID79" i="16"/>
  <c r="IC79" i="16"/>
  <c r="IB79" i="16"/>
  <c r="IA79" i="16"/>
  <c r="HZ79" i="16"/>
  <c r="HY79" i="16"/>
  <c r="HX79" i="16"/>
  <c r="HW79" i="16"/>
  <c r="HV79" i="16"/>
  <c r="HU79" i="16"/>
  <c r="HT79" i="16"/>
  <c r="HS79" i="16"/>
  <c r="HR79" i="16"/>
  <c r="HQ79" i="16"/>
  <c r="HP79" i="16"/>
  <c r="HO79" i="16"/>
  <c r="HN79" i="16"/>
  <c r="HM79" i="16"/>
  <c r="HL79" i="16"/>
  <c r="HK79" i="16"/>
  <c r="HJ79" i="16"/>
  <c r="HI79" i="16"/>
  <c r="HH79" i="16"/>
  <c r="HG79" i="16"/>
  <c r="HF79" i="16"/>
  <c r="HE79" i="16"/>
  <c r="HD79" i="16"/>
  <c r="HC79" i="16"/>
  <c r="HB79" i="16"/>
  <c r="HA79" i="16"/>
  <c r="GZ79" i="16"/>
  <c r="GY79" i="16"/>
  <c r="GX79" i="16"/>
  <c r="GW79" i="16"/>
  <c r="GV79" i="16"/>
  <c r="GU79" i="16"/>
  <c r="GT79" i="16"/>
  <c r="GS79" i="16"/>
  <c r="GR79" i="16"/>
  <c r="GQ79" i="16"/>
  <c r="GP79" i="16"/>
  <c r="GO79" i="16"/>
  <c r="GN79" i="16"/>
  <c r="GM79" i="16"/>
  <c r="GL79" i="16"/>
  <c r="GK79" i="16"/>
  <c r="GJ79" i="16"/>
  <c r="GI79" i="16"/>
  <c r="GH79" i="16"/>
  <c r="GG79" i="16"/>
  <c r="GF79" i="16"/>
  <c r="GE79" i="16"/>
  <c r="GD79" i="16"/>
  <c r="GC79" i="16"/>
  <c r="GB79" i="16"/>
  <c r="GA79" i="16"/>
  <c r="FZ79" i="16"/>
  <c r="FY79" i="16"/>
  <c r="FX79" i="16"/>
  <c r="FW79" i="16"/>
  <c r="FV79" i="16"/>
  <c r="FU79" i="16"/>
  <c r="FT79" i="16"/>
  <c r="FS79" i="16"/>
  <c r="FR79" i="16"/>
  <c r="FQ79" i="16"/>
  <c r="FP79" i="16"/>
  <c r="FO79" i="16"/>
  <c r="FN79" i="16"/>
  <c r="FM79" i="16"/>
  <c r="FL79" i="16"/>
  <c r="FK79" i="16"/>
  <c r="FJ79" i="16"/>
  <c r="FI79" i="16"/>
  <c r="FH79" i="16"/>
  <c r="CQ79" i="16"/>
  <c r="CO79" i="16"/>
  <c r="CN79" i="16"/>
  <c r="CI79" i="16"/>
  <c r="CG79" i="16"/>
  <c r="CF79" i="16"/>
  <c r="CA79" i="16"/>
  <c r="BY79" i="16"/>
  <c r="BX79" i="16"/>
  <c r="BS79" i="16"/>
  <c r="BQ79" i="16"/>
  <c r="BP79" i="16"/>
  <c r="BK79" i="16"/>
  <c r="BJ79" i="16"/>
  <c r="BI79" i="16"/>
  <c r="BH79" i="16"/>
  <c r="BG79" i="16"/>
  <c r="BF79" i="16"/>
  <c r="BE79" i="16"/>
  <c r="BD79" i="16"/>
  <c r="BC79" i="16"/>
  <c r="BB79" i="16"/>
  <c r="BA79" i="16"/>
  <c r="AZ79" i="16"/>
  <c r="AY79" i="16"/>
  <c r="AX79" i="16"/>
  <c r="AW79" i="16"/>
  <c r="AV79" i="16"/>
  <c r="AU79" i="16"/>
  <c r="AT79" i="16"/>
  <c r="AS79" i="16"/>
  <c r="AR79" i="16"/>
  <c r="AQ79" i="16"/>
  <c r="AP79" i="16"/>
  <c r="AO79" i="16"/>
  <c r="AN79" i="16"/>
  <c r="AM79" i="16"/>
  <c r="AL79" i="16"/>
  <c r="AK79" i="16"/>
  <c r="AJ79" i="16"/>
  <c r="AI79" i="16"/>
  <c r="AH79" i="16"/>
  <c r="AG79" i="16"/>
  <c r="AF79" i="16"/>
  <c r="AE79" i="16"/>
  <c r="AD79" i="16"/>
  <c r="AC79" i="16"/>
  <c r="AB79" i="16"/>
  <c r="AA79" i="16"/>
  <c r="Z79" i="16"/>
  <c r="Y79" i="16"/>
  <c r="X79" i="16"/>
  <c r="W79" i="16"/>
  <c r="V79" i="16"/>
  <c r="U79" i="16"/>
  <c r="T79" i="16"/>
  <c r="S79" i="16"/>
  <c r="R79" i="16"/>
  <c r="Q79" i="16"/>
  <c r="P79" i="16"/>
  <c r="O79" i="16"/>
  <c r="N79" i="16"/>
  <c r="M79" i="16"/>
  <c r="L79" i="16"/>
  <c r="K79" i="16"/>
  <c r="J79" i="16"/>
  <c r="I79" i="16"/>
  <c r="H79" i="16"/>
  <c r="G79" i="16"/>
  <c r="F79" i="16"/>
  <c r="NZ78" i="16"/>
  <c r="NY78" i="16"/>
  <c r="NX78" i="16"/>
  <c r="NW78" i="16"/>
  <c r="NV78" i="16"/>
  <c r="NU78" i="16"/>
  <c r="NT78" i="16"/>
  <c r="NS78" i="16"/>
  <c r="NR78" i="16"/>
  <c r="NQ78" i="16"/>
  <c r="NP78" i="16"/>
  <c r="NO78" i="16"/>
  <c r="NN78" i="16"/>
  <c r="NM78" i="16"/>
  <c r="NL78" i="16"/>
  <c r="NK78" i="16"/>
  <c r="NJ78" i="16"/>
  <c r="NI78" i="16"/>
  <c r="NH78" i="16"/>
  <c r="NG78" i="16"/>
  <c r="NF78" i="16"/>
  <c r="NE78" i="16"/>
  <c r="ND78" i="16"/>
  <c r="NC78" i="16"/>
  <c r="NB78" i="16"/>
  <c r="NA78" i="16"/>
  <c r="MZ78" i="16"/>
  <c r="MY78" i="16"/>
  <c r="MX78" i="16"/>
  <c r="MW78" i="16"/>
  <c r="MV78" i="16"/>
  <c r="MU78" i="16"/>
  <c r="MT78" i="16"/>
  <c r="MS78" i="16"/>
  <c r="MR78" i="16"/>
  <c r="MQ78" i="16"/>
  <c r="MP78" i="16"/>
  <c r="MO78" i="16"/>
  <c r="MN78" i="16"/>
  <c r="MM78" i="16"/>
  <c r="ML78" i="16"/>
  <c r="MK78" i="16"/>
  <c r="MJ78" i="16"/>
  <c r="MI78" i="16"/>
  <c r="MH78" i="16"/>
  <c r="MG78" i="16"/>
  <c r="MF78" i="16"/>
  <c r="ME78" i="16"/>
  <c r="MD78" i="16"/>
  <c r="MC78" i="16"/>
  <c r="MB78" i="16"/>
  <c r="MA78" i="16"/>
  <c r="LZ78" i="16"/>
  <c r="LY78" i="16"/>
  <c r="LX78" i="16"/>
  <c r="LW78" i="16"/>
  <c r="LV78" i="16"/>
  <c r="LU78" i="16"/>
  <c r="LT78" i="16"/>
  <c r="LS78" i="16"/>
  <c r="LR78" i="16"/>
  <c r="LQ78" i="16"/>
  <c r="LP78" i="16"/>
  <c r="LO78" i="16"/>
  <c r="LN78" i="16"/>
  <c r="LM78" i="16"/>
  <c r="LL78" i="16"/>
  <c r="LK78" i="16"/>
  <c r="LJ78" i="16"/>
  <c r="LI78" i="16"/>
  <c r="LH78" i="16"/>
  <c r="LG78" i="16"/>
  <c r="LF78" i="16"/>
  <c r="LE78" i="16"/>
  <c r="LD78" i="16"/>
  <c r="LC78" i="16"/>
  <c r="LB78" i="16"/>
  <c r="LA78" i="16"/>
  <c r="KZ78" i="16"/>
  <c r="KY78" i="16"/>
  <c r="KX78" i="16"/>
  <c r="KW78" i="16"/>
  <c r="KV78" i="16"/>
  <c r="KU78" i="16"/>
  <c r="KT78" i="16"/>
  <c r="KS78" i="16"/>
  <c r="KR78" i="16"/>
  <c r="KQ78" i="16"/>
  <c r="KP78" i="16"/>
  <c r="KO78" i="16"/>
  <c r="KN78" i="16"/>
  <c r="KM78" i="16"/>
  <c r="KL78" i="16"/>
  <c r="KK78" i="16"/>
  <c r="KJ78" i="16"/>
  <c r="KI78" i="16"/>
  <c r="KH78" i="16"/>
  <c r="KG78" i="16"/>
  <c r="KF78" i="16"/>
  <c r="KE78" i="16"/>
  <c r="KD78" i="16"/>
  <c r="KC78" i="16"/>
  <c r="KB78" i="16"/>
  <c r="KA78" i="16"/>
  <c r="JZ78" i="16"/>
  <c r="JY78" i="16"/>
  <c r="JX78" i="16"/>
  <c r="JW78" i="16"/>
  <c r="JV78" i="16"/>
  <c r="JU78" i="16"/>
  <c r="JT78" i="16"/>
  <c r="JS78" i="16"/>
  <c r="JR78" i="16"/>
  <c r="JQ78" i="16"/>
  <c r="JP78" i="16"/>
  <c r="JO78" i="16"/>
  <c r="JN78" i="16"/>
  <c r="JM78" i="16"/>
  <c r="JL78" i="16"/>
  <c r="JK78" i="16"/>
  <c r="JJ78" i="16"/>
  <c r="JI78" i="16"/>
  <c r="JH78" i="16"/>
  <c r="JG78" i="16"/>
  <c r="JF78" i="16"/>
  <c r="JE78" i="16"/>
  <c r="JD78" i="16"/>
  <c r="JC78" i="16"/>
  <c r="JB78" i="16"/>
  <c r="JA78" i="16"/>
  <c r="IZ78" i="16"/>
  <c r="IY78" i="16"/>
  <c r="IX78" i="16"/>
  <c r="IW78" i="16"/>
  <c r="IV78" i="16"/>
  <c r="IU78" i="16"/>
  <c r="IT78" i="16"/>
  <c r="IS78" i="16"/>
  <c r="IR78" i="16"/>
  <c r="IQ78" i="16"/>
  <c r="IP78" i="16"/>
  <c r="IO78" i="16"/>
  <c r="IN78" i="16"/>
  <c r="IM78" i="16"/>
  <c r="IL78" i="16"/>
  <c r="IK78" i="16"/>
  <c r="IJ78" i="16"/>
  <c r="II78" i="16"/>
  <c r="IH78" i="16"/>
  <c r="IG78" i="16"/>
  <c r="IF78" i="16"/>
  <c r="IE78" i="16"/>
  <c r="ID78" i="16"/>
  <c r="IC78" i="16"/>
  <c r="IB78" i="16"/>
  <c r="IA78" i="16"/>
  <c r="HZ78" i="16"/>
  <c r="HY78" i="16"/>
  <c r="HX78" i="16"/>
  <c r="HW78" i="16"/>
  <c r="HV78" i="16"/>
  <c r="HU78" i="16"/>
  <c r="HT78" i="16"/>
  <c r="HS78" i="16"/>
  <c r="HR78" i="16"/>
  <c r="HQ78" i="16"/>
  <c r="HP78" i="16"/>
  <c r="HO78" i="16"/>
  <c r="HN78" i="16"/>
  <c r="HM78" i="16"/>
  <c r="HL78" i="16"/>
  <c r="HK78" i="16"/>
  <c r="HJ78" i="16"/>
  <c r="HI78" i="16"/>
  <c r="HH78" i="16"/>
  <c r="HG78" i="16"/>
  <c r="HF78" i="16"/>
  <c r="HE78" i="16"/>
  <c r="HD78" i="16"/>
  <c r="HC78" i="16"/>
  <c r="HB78" i="16"/>
  <c r="HA78" i="16"/>
  <c r="GZ78" i="16"/>
  <c r="GY78" i="16"/>
  <c r="GX78" i="16"/>
  <c r="GW78" i="16"/>
  <c r="GV78" i="16"/>
  <c r="GU78" i="16"/>
  <c r="GT78" i="16"/>
  <c r="GS78" i="16"/>
  <c r="GR78" i="16"/>
  <c r="GQ78" i="16"/>
  <c r="GP78" i="16"/>
  <c r="GO78" i="16"/>
  <c r="GN78" i="16"/>
  <c r="GM78" i="16"/>
  <c r="GL78" i="16"/>
  <c r="GK78" i="16"/>
  <c r="GJ78" i="16"/>
  <c r="GI78" i="16"/>
  <c r="GH78" i="16"/>
  <c r="GG78" i="16"/>
  <c r="GF78" i="16"/>
  <c r="GE78" i="16"/>
  <c r="GD78" i="16"/>
  <c r="GC78" i="16"/>
  <c r="GB78" i="16"/>
  <c r="GA78" i="16"/>
  <c r="FZ78" i="16"/>
  <c r="FY78" i="16"/>
  <c r="FX78" i="16"/>
  <c r="FW78" i="16"/>
  <c r="FV78" i="16"/>
  <c r="FU78" i="16"/>
  <c r="FT78" i="16"/>
  <c r="FS78" i="16"/>
  <c r="FR78" i="16"/>
  <c r="FQ78" i="16"/>
  <c r="FP78" i="16"/>
  <c r="FO78" i="16"/>
  <c r="FN78" i="16"/>
  <c r="FM78" i="16"/>
  <c r="FL78" i="16"/>
  <c r="FK78" i="16"/>
  <c r="FJ78" i="16"/>
  <c r="FI78" i="16"/>
  <c r="FH78" i="16"/>
  <c r="FG78" i="16"/>
  <c r="FF78" i="16"/>
  <c r="FE78" i="16"/>
  <c r="FD78" i="16"/>
  <c r="FC78" i="16"/>
  <c r="FB78" i="16"/>
  <c r="FA78" i="16"/>
  <c r="EZ78" i="16"/>
  <c r="EY78" i="16"/>
  <c r="EX78" i="16"/>
  <c r="EW78" i="16"/>
  <c r="EV78" i="16"/>
  <c r="EU78" i="16"/>
  <c r="ET78" i="16"/>
  <c r="ES78" i="16"/>
  <c r="ER78" i="16"/>
  <c r="EQ78" i="16"/>
  <c r="EP78" i="16"/>
  <c r="EO78" i="16"/>
  <c r="EN78" i="16"/>
  <c r="EM78" i="16"/>
  <c r="EL78" i="16"/>
  <c r="EK78" i="16"/>
  <c r="EJ78" i="16"/>
  <c r="EI78" i="16"/>
  <c r="EH78" i="16"/>
  <c r="EG78" i="16"/>
  <c r="EF78" i="16"/>
  <c r="EE78" i="16"/>
  <c r="ED78" i="16"/>
  <c r="EC78" i="16"/>
  <c r="EB78" i="16"/>
  <c r="EA78" i="16"/>
  <c r="DZ78" i="16"/>
  <c r="DY78" i="16"/>
  <c r="DX78" i="16"/>
  <c r="DW78" i="16"/>
  <c r="DV78" i="16"/>
  <c r="DU78" i="16"/>
  <c r="DT78" i="16"/>
  <c r="DS78" i="16"/>
  <c r="DR78" i="16"/>
  <c r="DQ78" i="16"/>
  <c r="DP78" i="16"/>
  <c r="DO78" i="16"/>
  <c r="DN78" i="16"/>
  <c r="DM78" i="16"/>
  <c r="DL78" i="16"/>
  <c r="DK78" i="16"/>
  <c r="DJ78" i="16"/>
  <c r="DI78" i="16"/>
  <c r="DH78" i="16"/>
  <c r="DG78" i="16"/>
  <c r="DF78" i="16"/>
  <c r="DE78" i="16"/>
  <c r="DD78" i="16"/>
  <c r="DC78" i="16"/>
  <c r="DB78" i="16"/>
  <c r="DA78" i="16"/>
  <c r="CZ78" i="16"/>
  <c r="CY78" i="16"/>
  <c r="CX78" i="16"/>
  <c r="CW78" i="16"/>
  <c r="CV78" i="16"/>
  <c r="CU78" i="16"/>
  <c r="CT78" i="16"/>
  <c r="CS78" i="16"/>
  <c r="CR78" i="16"/>
  <c r="CQ78" i="16"/>
  <c r="CP78" i="16"/>
  <c r="CO78" i="16"/>
  <c r="CN78" i="16"/>
  <c r="CM78" i="16"/>
  <c r="CL78" i="16"/>
  <c r="CK78" i="16"/>
  <c r="CJ78" i="16"/>
  <c r="CI78" i="16"/>
  <c r="CH78" i="16"/>
  <c r="CG78" i="16"/>
  <c r="CF78" i="16"/>
  <c r="CE78" i="16"/>
  <c r="CD78" i="16"/>
  <c r="CC78" i="16"/>
  <c r="CB78" i="16"/>
  <c r="CA78" i="16"/>
  <c r="BZ78" i="16"/>
  <c r="BY78" i="16"/>
  <c r="BX78" i="16"/>
  <c r="BW78" i="16"/>
  <c r="BV78" i="16"/>
  <c r="BU78" i="16"/>
  <c r="BT78" i="16"/>
  <c r="BS78" i="16"/>
  <c r="BR78" i="16"/>
  <c r="BQ78" i="16"/>
  <c r="BP78" i="16"/>
  <c r="BO78" i="16"/>
  <c r="BN78" i="16"/>
  <c r="BM78" i="16"/>
  <c r="BL78" i="16"/>
  <c r="BK78" i="16"/>
  <c r="BJ78" i="16"/>
  <c r="BI78" i="16"/>
  <c r="BH78" i="16"/>
  <c r="BG78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NZ76" i="16"/>
  <c r="NY76" i="16"/>
  <c r="NX76" i="16"/>
  <c r="NW76" i="16"/>
  <c r="NV76" i="16"/>
  <c r="NU76" i="16"/>
  <c r="NT76" i="16"/>
  <c r="NS76" i="16"/>
  <c r="NR76" i="16"/>
  <c r="NQ76" i="16"/>
  <c r="NP76" i="16"/>
  <c r="NO76" i="16"/>
  <c r="NN76" i="16"/>
  <c r="NM76" i="16"/>
  <c r="NL76" i="16"/>
  <c r="NK76" i="16"/>
  <c r="NJ76" i="16"/>
  <c r="NI76" i="16"/>
  <c r="NH76" i="16"/>
  <c r="NG76" i="16"/>
  <c r="NF76" i="16"/>
  <c r="NE76" i="16"/>
  <c r="ND76" i="16"/>
  <c r="NC76" i="16"/>
  <c r="NB76" i="16"/>
  <c r="NA76" i="16"/>
  <c r="MZ76" i="16"/>
  <c r="MY76" i="16"/>
  <c r="MX76" i="16"/>
  <c r="MW76" i="16"/>
  <c r="MV76" i="16"/>
  <c r="MU76" i="16"/>
  <c r="MT76" i="16"/>
  <c r="MS76" i="16"/>
  <c r="MR76" i="16"/>
  <c r="MQ76" i="16"/>
  <c r="MP76" i="16"/>
  <c r="MO76" i="16"/>
  <c r="MN76" i="16"/>
  <c r="MM76" i="16"/>
  <c r="ML76" i="16"/>
  <c r="MK76" i="16"/>
  <c r="MJ76" i="16"/>
  <c r="MI76" i="16"/>
  <c r="MH76" i="16"/>
  <c r="MG76" i="16"/>
  <c r="MF76" i="16"/>
  <c r="ME76" i="16"/>
  <c r="MD76" i="16"/>
  <c r="MC76" i="16"/>
  <c r="MB76" i="16"/>
  <c r="MA76" i="16"/>
  <c r="LZ76" i="16"/>
  <c r="LY76" i="16"/>
  <c r="LX76" i="16"/>
  <c r="LW76" i="16"/>
  <c r="LV76" i="16"/>
  <c r="LU76" i="16"/>
  <c r="LT76" i="16"/>
  <c r="LS76" i="16"/>
  <c r="LR76" i="16"/>
  <c r="LQ76" i="16"/>
  <c r="LP76" i="16"/>
  <c r="LO76" i="16"/>
  <c r="LN76" i="16"/>
  <c r="LM76" i="16"/>
  <c r="LL76" i="16"/>
  <c r="LK76" i="16"/>
  <c r="LJ76" i="16"/>
  <c r="LI76" i="16"/>
  <c r="LH76" i="16"/>
  <c r="LG76" i="16"/>
  <c r="LF76" i="16"/>
  <c r="LE76" i="16"/>
  <c r="LD76" i="16"/>
  <c r="LC76" i="16"/>
  <c r="LB76" i="16"/>
  <c r="LA76" i="16"/>
  <c r="KZ76" i="16"/>
  <c r="KY76" i="16"/>
  <c r="KX76" i="16"/>
  <c r="KW76" i="16"/>
  <c r="KV76" i="16"/>
  <c r="KU76" i="16"/>
  <c r="KT76" i="16"/>
  <c r="KS76" i="16"/>
  <c r="KR76" i="16"/>
  <c r="KQ76" i="16"/>
  <c r="KP76" i="16"/>
  <c r="KO76" i="16"/>
  <c r="KN76" i="16"/>
  <c r="KM76" i="16"/>
  <c r="KL76" i="16"/>
  <c r="KK76" i="16"/>
  <c r="KJ76" i="16"/>
  <c r="KI76" i="16"/>
  <c r="KH76" i="16"/>
  <c r="KG76" i="16"/>
  <c r="KF76" i="16"/>
  <c r="KE76" i="16"/>
  <c r="KD76" i="16"/>
  <c r="KC76" i="16"/>
  <c r="KB76" i="16"/>
  <c r="KA76" i="16"/>
  <c r="JZ76" i="16"/>
  <c r="JY76" i="16"/>
  <c r="JX76" i="16"/>
  <c r="JW76" i="16"/>
  <c r="JV76" i="16"/>
  <c r="JU76" i="16"/>
  <c r="JT76" i="16"/>
  <c r="JS76" i="16"/>
  <c r="JR76" i="16"/>
  <c r="JQ76" i="16"/>
  <c r="JP76" i="16"/>
  <c r="JO76" i="16"/>
  <c r="JN76" i="16"/>
  <c r="JM76" i="16"/>
  <c r="JL76" i="16"/>
  <c r="JK76" i="16"/>
  <c r="JJ76" i="16"/>
  <c r="JI76" i="16"/>
  <c r="JH76" i="16"/>
  <c r="JG76" i="16"/>
  <c r="JF76" i="16"/>
  <c r="JE76" i="16"/>
  <c r="JD76" i="16"/>
  <c r="JC76" i="16"/>
  <c r="JB76" i="16"/>
  <c r="JA76" i="16"/>
  <c r="IZ76" i="16"/>
  <c r="IY76" i="16"/>
  <c r="IX76" i="16"/>
  <c r="IW76" i="16"/>
  <c r="IV76" i="16"/>
  <c r="IU76" i="16"/>
  <c r="IT76" i="16"/>
  <c r="IS76" i="16"/>
  <c r="IR76" i="16"/>
  <c r="IQ76" i="16"/>
  <c r="IP76" i="16"/>
  <c r="IO76" i="16"/>
  <c r="IN76" i="16"/>
  <c r="IM76" i="16"/>
  <c r="IL76" i="16"/>
  <c r="IK76" i="16"/>
  <c r="IJ76" i="16"/>
  <c r="II76" i="16"/>
  <c r="IH76" i="16"/>
  <c r="IG76" i="16"/>
  <c r="IF76" i="16"/>
  <c r="IE76" i="16"/>
  <c r="ID76" i="16"/>
  <c r="IC76" i="16"/>
  <c r="IB76" i="16"/>
  <c r="IA76" i="16"/>
  <c r="HZ76" i="16"/>
  <c r="HY76" i="16"/>
  <c r="HX76" i="16"/>
  <c r="HW76" i="16"/>
  <c r="HV76" i="16"/>
  <c r="HU76" i="16"/>
  <c r="HT76" i="16"/>
  <c r="HS76" i="16"/>
  <c r="HR76" i="16"/>
  <c r="HQ76" i="16"/>
  <c r="HP76" i="16"/>
  <c r="HO76" i="16"/>
  <c r="HN76" i="16"/>
  <c r="HM76" i="16"/>
  <c r="HL76" i="16"/>
  <c r="HK76" i="16"/>
  <c r="HJ76" i="16"/>
  <c r="HI76" i="16"/>
  <c r="HH76" i="16"/>
  <c r="HG76" i="16"/>
  <c r="HF76" i="16"/>
  <c r="HE76" i="16"/>
  <c r="HD76" i="16"/>
  <c r="HC76" i="16"/>
  <c r="HB76" i="16"/>
  <c r="HA76" i="16"/>
  <c r="GZ76" i="16"/>
  <c r="GY76" i="16"/>
  <c r="GX76" i="16"/>
  <c r="GW76" i="16"/>
  <c r="GV76" i="16"/>
  <c r="GU76" i="16"/>
  <c r="GT76" i="16"/>
  <c r="GS76" i="16"/>
  <c r="GR76" i="16"/>
  <c r="GQ76" i="16"/>
  <c r="GP76" i="16"/>
  <c r="GO76" i="16"/>
  <c r="GN76" i="16"/>
  <c r="GM76" i="16"/>
  <c r="GL76" i="16"/>
  <c r="GK76" i="16"/>
  <c r="GJ76" i="16"/>
  <c r="GI76" i="16"/>
  <c r="GH76" i="16"/>
  <c r="GG76" i="16"/>
  <c r="GF76" i="16"/>
  <c r="GE76" i="16"/>
  <c r="GD76" i="16"/>
  <c r="GC76" i="16"/>
  <c r="GB76" i="16"/>
  <c r="GA76" i="16"/>
  <c r="FZ76" i="16"/>
  <c r="FY76" i="16"/>
  <c r="FX76" i="16"/>
  <c r="FW76" i="16"/>
  <c r="FV76" i="16"/>
  <c r="FU76" i="16"/>
  <c r="FT76" i="16"/>
  <c r="FS76" i="16"/>
  <c r="FR76" i="16"/>
  <c r="FQ76" i="16"/>
  <c r="FP76" i="16"/>
  <c r="FO76" i="16"/>
  <c r="FN76" i="16"/>
  <c r="FM76" i="16"/>
  <c r="FL76" i="16"/>
  <c r="FK76" i="16"/>
  <c r="FJ76" i="16"/>
  <c r="FI76" i="16"/>
  <c r="FH76" i="16"/>
  <c r="FG76" i="16"/>
  <c r="FF76" i="16"/>
  <c r="FE76" i="16"/>
  <c r="FD76" i="16"/>
  <c r="FC76" i="16"/>
  <c r="FB76" i="16"/>
  <c r="FA76" i="16"/>
  <c r="EZ76" i="16"/>
  <c r="EY76" i="16"/>
  <c r="EX76" i="16"/>
  <c r="EW76" i="16"/>
  <c r="EV76" i="16"/>
  <c r="EU76" i="16"/>
  <c r="ET76" i="16"/>
  <c r="ES76" i="16"/>
  <c r="ER76" i="16"/>
  <c r="EQ76" i="16"/>
  <c r="EP76" i="16"/>
  <c r="EO76" i="16"/>
  <c r="EN76" i="16"/>
  <c r="EM76" i="16"/>
  <c r="EL76" i="16"/>
  <c r="EK76" i="16"/>
  <c r="EJ76" i="16"/>
  <c r="EI76" i="16"/>
  <c r="EH76" i="16"/>
  <c r="EG76" i="16"/>
  <c r="EF76" i="16"/>
  <c r="EE76" i="16"/>
  <c r="ED76" i="16"/>
  <c r="EC76" i="16"/>
  <c r="EB76" i="16"/>
  <c r="EA76" i="16"/>
  <c r="DZ76" i="16"/>
  <c r="DY76" i="16"/>
  <c r="DX76" i="16"/>
  <c r="DW76" i="16"/>
  <c r="DV76" i="16"/>
  <c r="DU76" i="16"/>
  <c r="DT76" i="16"/>
  <c r="DS76" i="16"/>
  <c r="DR76" i="16"/>
  <c r="DQ76" i="16"/>
  <c r="DP76" i="16"/>
  <c r="DO76" i="16"/>
  <c r="DN76" i="16"/>
  <c r="DM76" i="16"/>
  <c r="DL76" i="16"/>
  <c r="DK76" i="16"/>
  <c r="DJ76" i="16"/>
  <c r="DI76" i="16"/>
  <c r="DH76" i="16"/>
  <c r="DG76" i="16"/>
  <c r="DF76" i="16"/>
  <c r="DE76" i="16"/>
  <c r="DD76" i="16"/>
  <c r="DC76" i="16"/>
  <c r="DB76" i="16"/>
  <c r="DA76" i="16"/>
  <c r="CZ76" i="16"/>
  <c r="CY76" i="16"/>
  <c r="CX76" i="16"/>
  <c r="CW76" i="16"/>
  <c r="CV76" i="16"/>
  <c r="CU76" i="16"/>
  <c r="CT76" i="16"/>
  <c r="CS76" i="16"/>
  <c r="CR76" i="16"/>
  <c r="CQ76" i="16"/>
  <c r="CP76" i="16"/>
  <c r="CO76" i="16"/>
  <c r="CN76" i="16"/>
  <c r="CM76" i="16"/>
  <c r="CL76" i="16"/>
  <c r="CK76" i="16"/>
  <c r="CJ76" i="16"/>
  <c r="CI76" i="16"/>
  <c r="CH76" i="16"/>
  <c r="CG76" i="16"/>
  <c r="CF76" i="16"/>
  <c r="CE76" i="16"/>
  <c r="CD76" i="16"/>
  <c r="CC76" i="16"/>
  <c r="CB76" i="16"/>
  <c r="CA76" i="16"/>
  <c r="BZ76" i="16"/>
  <c r="BY76" i="16"/>
  <c r="BX76" i="16"/>
  <c r="BW76" i="16"/>
  <c r="BV76" i="16"/>
  <c r="BU76" i="16"/>
  <c r="BT76" i="16"/>
  <c r="BS76" i="16"/>
  <c r="BR76" i="16"/>
  <c r="BQ76" i="16"/>
  <c r="BP76" i="16"/>
  <c r="BO76" i="16"/>
  <c r="BN76" i="16"/>
  <c r="BM76" i="16"/>
  <c r="BL76" i="16"/>
  <c r="BK76" i="16"/>
  <c r="BJ76" i="16"/>
  <c r="BI76" i="16"/>
  <c r="BH76" i="16"/>
  <c r="BG76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NZ75" i="16"/>
  <c r="NY75" i="16"/>
  <c r="NX75" i="16"/>
  <c r="NW75" i="16"/>
  <c r="NV75" i="16"/>
  <c r="NU75" i="16"/>
  <c r="NT75" i="16"/>
  <c r="NS75" i="16"/>
  <c r="NR75" i="16"/>
  <c r="NQ75" i="16"/>
  <c r="NP75" i="16"/>
  <c r="NO75" i="16"/>
  <c r="NN75" i="16"/>
  <c r="NM75" i="16"/>
  <c r="NL75" i="16"/>
  <c r="NK75" i="16"/>
  <c r="NJ75" i="16"/>
  <c r="NI75" i="16"/>
  <c r="NH75" i="16"/>
  <c r="NG75" i="16"/>
  <c r="NF75" i="16"/>
  <c r="NE75" i="16"/>
  <c r="ND75" i="16"/>
  <c r="NC75" i="16"/>
  <c r="NB75" i="16"/>
  <c r="NA75" i="16"/>
  <c r="MZ75" i="16"/>
  <c r="MY75" i="16"/>
  <c r="MX75" i="16"/>
  <c r="MW75" i="16"/>
  <c r="MV75" i="16"/>
  <c r="MU75" i="16"/>
  <c r="MT75" i="16"/>
  <c r="MS75" i="16"/>
  <c r="MR75" i="16"/>
  <c r="MQ75" i="16"/>
  <c r="MP75" i="16"/>
  <c r="MO75" i="16"/>
  <c r="MN75" i="16"/>
  <c r="MM75" i="16"/>
  <c r="ML75" i="16"/>
  <c r="MK75" i="16"/>
  <c r="MJ75" i="16"/>
  <c r="MI75" i="16"/>
  <c r="MH75" i="16"/>
  <c r="MG75" i="16"/>
  <c r="MF75" i="16"/>
  <c r="ME75" i="16"/>
  <c r="MD75" i="16"/>
  <c r="MC75" i="16"/>
  <c r="MB75" i="16"/>
  <c r="MA75" i="16"/>
  <c r="LZ75" i="16"/>
  <c r="LY75" i="16"/>
  <c r="LX75" i="16"/>
  <c r="LW75" i="16"/>
  <c r="LV75" i="16"/>
  <c r="LU75" i="16"/>
  <c r="LT75" i="16"/>
  <c r="LS75" i="16"/>
  <c r="LR75" i="16"/>
  <c r="LQ75" i="16"/>
  <c r="LP75" i="16"/>
  <c r="LO75" i="16"/>
  <c r="LN75" i="16"/>
  <c r="LM75" i="16"/>
  <c r="LL75" i="16"/>
  <c r="LK75" i="16"/>
  <c r="LJ75" i="16"/>
  <c r="LI75" i="16"/>
  <c r="LH75" i="16"/>
  <c r="LG75" i="16"/>
  <c r="LF75" i="16"/>
  <c r="LE75" i="16"/>
  <c r="LD75" i="16"/>
  <c r="LC75" i="16"/>
  <c r="LB75" i="16"/>
  <c r="LA75" i="16"/>
  <c r="KZ75" i="16"/>
  <c r="KY75" i="16"/>
  <c r="KX75" i="16"/>
  <c r="KW75" i="16"/>
  <c r="KV75" i="16"/>
  <c r="KU75" i="16"/>
  <c r="KT75" i="16"/>
  <c r="KS75" i="16"/>
  <c r="KR75" i="16"/>
  <c r="KQ75" i="16"/>
  <c r="KP75" i="16"/>
  <c r="KO75" i="16"/>
  <c r="KN75" i="16"/>
  <c r="KM75" i="16"/>
  <c r="KL75" i="16"/>
  <c r="KK75" i="16"/>
  <c r="KJ75" i="16"/>
  <c r="KI75" i="16"/>
  <c r="KH75" i="16"/>
  <c r="KG75" i="16"/>
  <c r="KF75" i="16"/>
  <c r="KE75" i="16"/>
  <c r="KD75" i="16"/>
  <c r="KC75" i="16"/>
  <c r="KB75" i="16"/>
  <c r="KA75" i="16"/>
  <c r="JZ75" i="16"/>
  <c r="JY75" i="16"/>
  <c r="JX75" i="16"/>
  <c r="JW75" i="16"/>
  <c r="JV75" i="16"/>
  <c r="JU75" i="16"/>
  <c r="JT75" i="16"/>
  <c r="JS75" i="16"/>
  <c r="JR75" i="16"/>
  <c r="JQ75" i="16"/>
  <c r="JP75" i="16"/>
  <c r="JO75" i="16"/>
  <c r="JN75" i="16"/>
  <c r="JM75" i="16"/>
  <c r="JL75" i="16"/>
  <c r="JK75" i="16"/>
  <c r="JJ75" i="16"/>
  <c r="JI75" i="16"/>
  <c r="JH75" i="16"/>
  <c r="JG75" i="16"/>
  <c r="JF75" i="16"/>
  <c r="JE75" i="16"/>
  <c r="JD75" i="16"/>
  <c r="JC75" i="16"/>
  <c r="JB75" i="16"/>
  <c r="JA75" i="16"/>
  <c r="IZ75" i="16"/>
  <c r="IY75" i="16"/>
  <c r="IX75" i="16"/>
  <c r="IW75" i="16"/>
  <c r="IV75" i="16"/>
  <c r="IU75" i="16"/>
  <c r="IT75" i="16"/>
  <c r="IS75" i="16"/>
  <c r="IR75" i="16"/>
  <c r="IQ75" i="16"/>
  <c r="IP75" i="16"/>
  <c r="IO75" i="16"/>
  <c r="IN75" i="16"/>
  <c r="IM75" i="16"/>
  <c r="IL75" i="16"/>
  <c r="IK75" i="16"/>
  <c r="IJ75" i="16"/>
  <c r="II75" i="16"/>
  <c r="IH75" i="16"/>
  <c r="IG75" i="16"/>
  <c r="IF75" i="16"/>
  <c r="IE75" i="16"/>
  <c r="ID75" i="16"/>
  <c r="IC75" i="16"/>
  <c r="IB75" i="16"/>
  <c r="IA75" i="16"/>
  <c r="HZ75" i="16"/>
  <c r="HY75" i="16"/>
  <c r="HX75" i="16"/>
  <c r="HW75" i="16"/>
  <c r="HV75" i="16"/>
  <c r="HU75" i="16"/>
  <c r="HT75" i="16"/>
  <c r="HS75" i="16"/>
  <c r="HR75" i="16"/>
  <c r="HQ75" i="16"/>
  <c r="HP75" i="16"/>
  <c r="HO75" i="16"/>
  <c r="HN75" i="16"/>
  <c r="HM75" i="16"/>
  <c r="HL75" i="16"/>
  <c r="HK75" i="16"/>
  <c r="HJ75" i="16"/>
  <c r="HI75" i="16"/>
  <c r="HH75" i="16"/>
  <c r="HG75" i="16"/>
  <c r="HF75" i="16"/>
  <c r="HE75" i="16"/>
  <c r="HD75" i="16"/>
  <c r="HC75" i="16"/>
  <c r="HB75" i="16"/>
  <c r="HA75" i="16"/>
  <c r="GZ75" i="16"/>
  <c r="GY75" i="16"/>
  <c r="GX75" i="16"/>
  <c r="GW75" i="16"/>
  <c r="GV75" i="16"/>
  <c r="GU75" i="16"/>
  <c r="GT75" i="16"/>
  <c r="GS75" i="16"/>
  <c r="GR75" i="16"/>
  <c r="GQ75" i="16"/>
  <c r="GP75" i="16"/>
  <c r="GO75" i="16"/>
  <c r="GN75" i="16"/>
  <c r="GM75" i="16"/>
  <c r="GL75" i="16"/>
  <c r="GK75" i="16"/>
  <c r="GJ75" i="16"/>
  <c r="GI75" i="16"/>
  <c r="GH75" i="16"/>
  <c r="GG75" i="16"/>
  <c r="GF75" i="16"/>
  <c r="GE75" i="16"/>
  <c r="GD75" i="16"/>
  <c r="GC75" i="16"/>
  <c r="GB75" i="16"/>
  <c r="GA75" i="16"/>
  <c r="FZ75" i="16"/>
  <c r="FY75" i="16"/>
  <c r="FX75" i="16"/>
  <c r="FW75" i="16"/>
  <c r="FV75" i="16"/>
  <c r="FU75" i="16"/>
  <c r="FT75" i="16"/>
  <c r="FS75" i="16"/>
  <c r="FR75" i="16"/>
  <c r="FQ75" i="16"/>
  <c r="FP75" i="16"/>
  <c r="FO75" i="16"/>
  <c r="FN75" i="16"/>
  <c r="FM75" i="16"/>
  <c r="FL75" i="16"/>
  <c r="FK75" i="16"/>
  <c r="FJ75" i="16"/>
  <c r="FI75" i="16"/>
  <c r="FH75" i="16"/>
  <c r="FG75" i="16"/>
  <c r="FF75" i="16"/>
  <c r="FE75" i="16"/>
  <c r="FD75" i="16"/>
  <c r="FC75" i="16"/>
  <c r="FB75" i="16"/>
  <c r="FA75" i="16"/>
  <c r="EZ75" i="16"/>
  <c r="EY75" i="16"/>
  <c r="EX75" i="16"/>
  <c r="EW75" i="16"/>
  <c r="EV75" i="16"/>
  <c r="EU75" i="16"/>
  <c r="ET75" i="16"/>
  <c r="ES75" i="16"/>
  <c r="ER75" i="16"/>
  <c r="EQ75" i="16"/>
  <c r="EP75" i="16"/>
  <c r="EO75" i="16"/>
  <c r="EN75" i="16"/>
  <c r="EM75" i="16"/>
  <c r="EL75" i="16"/>
  <c r="EK75" i="16"/>
  <c r="EJ75" i="16"/>
  <c r="EI75" i="16"/>
  <c r="EH75" i="16"/>
  <c r="EG75" i="16"/>
  <c r="EF75" i="16"/>
  <c r="EE75" i="16"/>
  <c r="ED75" i="16"/>
  <c r="EC75" i="16"/>
  <c r="EB75" i="16"/>
  <c r="EA75" i="16"/>
  <c r="DZ75" i="16"/>
  <c r="DY75" i="16"/>
  <c r="DX75" i="16"/>
  <c r="DW75" i="16"/>
  <c r="DV75" i="16"/>
  <c r="DU75" i="16"/>
  <c r="DT75" i="16"/>
  <c r="DS75" i="16"/>
  <c r="DR75" i="16"/>
  <c r="DQ75" i="16"/>
  <c r="DP75" i="16"/>
  <c r="DO75" i="16"/>
  <c r="DN75" i="16"/>
  <c r="DM75" i="16"/>
  <c r="DL75" i="16"/>
  <c r="DK75" i="16"/>
  <c r="DJ75" i="16"/>
  <c r="DI75" i="16"/>
  <c r="DH75" i="16"/>
  <c r="DG75" i="16"/>
  <c r="DF75" i="16"/>
  <c r="DE75" i="16"/>
  <c r="DD75" i="16"/>
  <c r="DC75" i="16"/>
  <c r="DB75" i="16"/>
  <c r="DA75" i="16"/>
  <c r="CZ75" i="16"/>
  <c r="CY75" i="16"/>
  <c r="CX75" i="16"/>
  <c r="CW75" i="16"/>
  <c r="CV75" i="16"/>
  <c r="CU75" i="16"/>
  <c r="CT75" i="16"/>
  <c r="CS75" i="16"/>
  <c r="CR75" i="16"/>
  <c r="CQ75" i="16"/>
  <c r="CP75" i="16"/>
  <c r="CO75" i="16"/>
  <c r="CN75" i="16"/>
  <c r="CM75" i="16"/>
  <c r="CL75" i="16"/>
  <c r="CK75" i="16"/>
  <c r="CJ75" i="16"/>
  <c r="CI75" i="16"/>
  <c r="CH75" i="16"/>
  <c r="CG75" i="16"/>
  <c r="CF75" i="16"/>
  <c r="CE75" i="16"/>
  <c r="CD75" i="16"/>
  <c r="CC75" i="16"/>
  <c r="CB75" i="16"/>
  <c r="CA75" i="16"/>
  <c r="BZ75" i="16"/>
  <c r="BY75" i="16"/>
  <c r="BX75" i="16"/>
  <c r="BW75" i="16"/>
  <c r="BV75" i="16"/>
  <c r="BU75" i="16"/>
  <c r="BT75" i="16"/>
  <c r="BS75" i="16"/>
  <c r="BR75" i="16"/>
  <c r="BQ75" i="16"/>
  <c r="BP75" i="16"/>
  <c r="BO75" i="16"/>
  <c r="BN75" i="16"/>
  <c r="BM75" i="16"/>
  <c r="BL75" i="16"/>
  <c r="BK75" i="16"/>
  <c r="BJ75" i="16"/>
  <c r="BI75" i="16"/>
  <c r="BH75" i="16"/>
  <c r="BG75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NZ74" i="16"/>
  <c r="NY74" i="16"/>
  <c r="NX74" i="16"/>
  <c r="NW74" i="16"/>
  <c r="NV74" i="16"/>
  <c r="NU74" i="16"/>
  <c r="NT74" i="16"/>
  <c r="NS74" i="16"/>
  <c r="NR74" i="16"/>
  <c r="NQ74" i="16"/>
  <c r="NP74" i="16"/>
  <c r="NO74" i="16"/>
  <c r="NN74" i="16"/>
  <c r="NM74" i="16"/>
  <c r="NL74" i="16"/>
  <c r="NK74" i="16"/>
  <c r="NJ74" i="16"/>
  <c r="NI74" i="16"/>
  <c r="NH74" i="16"/>
  <c r="NG74" i="16"/>
  <c r="NF74" i="16"/>
  <c r="NE74" i="16"/>
  <c r="ND74" i="16"/>
  <c r="NC74" i="16"/>
  <c r="NB74" i="16"/>
  <c r="NA74" i="16"/>
  <c r="MZ74" i="16"/>
  <c r="MY74" i="16"/>
  <c r="MX74" i="16"/>
  <c r="MW74" i="16"/>
  <c r="MV74" i="16"/>
  <c r="MU74" i="16"/>
  <c r="MT74" i="16"/>
  <c r="MS74" i="16"/>
  <c r="MR74" i="16"/>
  <c r="MQ74" i="16"/>
  <c r="MP74" i="16"/>
  <c r="MO74" i="16"/>
  <c r="MN74" i="16"/>
  <c r="MM74" i="16"/>
  <c r="ML74" i="16"/>
  <c r="MK74" i="16"/>
  <c r="MJ74" i="16"/>
  <c r="MI74" i="16"/>
  <c r="MH74" i="16"/>
  <c r="MG74" i="16"/>
  <c r="MF74" i="16"/>
  <c r="ME74" i="16"/>
  <c r="MD74" i="16"/>
  <c r="MC74" i="16"/>
  <c r="MB74" i="16"/>
  <c r="MA74" i="16"/>
  <c r="LZ74" i="16"/>
  <c r="LY74" i="16"/>
  <c r="LX74" i="16"/>
  <c r="LW74" i="16"/>
  <c r="LV74" i="16"/>
  <c r="LU74" i="16"/>
  <c r="LT74" i="16"/>
  <c r="LS74" i="16"/>
  <c r="LR74" i="16"/>
  <c r="LQ74" i="16"/>
  <c r="LP74" i="16"/>
  <c r="LO74" i="16"/>
  <c r="LN74" i="16"/>
  <c r="LM74" i="16"/>
  <c r="LL74" i="16"/>
  <c r="LK74" i="16"/>
  <c r="LJ74" i="16"/>
  <c r="LI74" i="16"/>
  <c r="LH74" i="16"/>
  <c r="LG74" i="16"/>
  <c r="LF74" i="16"/>
  <c r="LE74" i="16"/>
  <c r="LD74" i="16"/>
  <c r="LC74" i="16"/>
  <c r="LB74" i="16"/>
  <c r="LA74" i="16"/>
  <c r="KZ74" i="16"/>
  <c r="KY74" i="16"/>
  <c r="KX74" i="16"/>
  <c r="KW74" i="16"/>
  <c r="KV74" i="16"/>
  <c r="KU74" i="16"/>
  <c r="KT74" i="16"/>
  <c r="KS74" i="16"/>
  <c r="KR74" i="16"/>
  <c r="KQ74" i="16"/>
  <c r="KP74" i="16"/>
  <c r="KO74" i="16"/>
  <c r="KN74" i="16"/>
  <c r="KM74" i="16"/>
  <c r="KL74" i="16"/>
  <c r="KK74" i="16"/>
  <c r="KJ74" i="16"/>
  <c r="KI74" i="16"/>
  <c r="KH74" i="16"/>
  <c r="KG74" i="16"/>
  <c r="KF74" i="16"/>
  <c r="KE74" i="16"/>
  <c r="KD74" i="16"/>
  <c r="KC74" i="16"/>
  <c r="KB74" i="16"/>
  <c r="KA74" i="16"/>
  <c r="JZ74" i="16"/>
  <c r="JY74" i="16"/>
  <c r="JX74" i="16"/>
  <c r="JW74" i="16"/>
  <c r="JV74" i="16"/>
  <c r="JU74" i="16"/>
  <c r="JT74" i="16"/>
  <c r="JS74" i="16"/>
  <c r="JR74" i="16"/>
  <c r="JQ74" i="16"/>
  <c r="JP74" i="16"/>
  <c r="JO74" i="16"/>
  <c r="JN74" i="16"/>
  <c r="JM74" i="16"/>
  <c r="JL74" i="16"/>
  <c r="JK74" i="16"/>
  <c r="JJ74" i="16"/>
  <c r="JI74" i="16"/>
  <c r="JH74" i="16"/>
  <c r="JG74" i="16"/>
  <c r="JF74" i="16"/>
  <c r="JE74" i="16"/>
  <c r="JD74" i="16"/>
  <c r="JC74" i="16"/>
  <c r="JB74" i="16"/>
  <c r="JA74" i="16"/>
  <c r="IZ74" i="16"/>
  <c r="IY74" i="16"/>
  <c r="IX74" i="16"/>
  <c r="IW74" i="16"/>
  <c r="IV74" i="16"/>
  <c r="IU74" i="16"/>
  <c r="IT74" i="16"/>
  <c r="IS74" i="16"/>
  <c r="IR74" i="16"/>
  <c r="IQ74" i="16"/>
  <c r="IP74" i="16"/>
  <c r="IO74" i="16"/>
  <c r="IN74" i="16"/>
  <c r="IM74" i="16"/>
  <c r="IL74" i="16"/>
  <c r="IK74" i="16"/>
  <c r="IJ74" i="16"/>
  <c r="II74" i="16"/>
  <c r="IH74" i="16"/>
  <c r="IG74" i="16"/>
  <c r="IF74" i="16"/>
  <c r="IE74" i="16"/>
  <c r="ID74" i="16"/>
  <c r="IC74" i="16"/>
  <c r="IB74" i="16"/>
  <c r="IA74" i="16"/>
  <c r="HZ74" i="16"/>
  <c r="HY74" i="16"/>
  <c r="HX74" i="16"/>
  <c r="HW74" i="16"/>
  <c r="HV74" i="16"/>
  <c r="HU74" i="16"/>
  <c r="HT74" i="16"/>
  <c r="HS74" i="16"/>
  <c r="HR74" i="16"/>
  <c r="HQ74" i="16"/>
  <c r="HP74" i="16"/>
  <c r="HO74" i="16"/>
  <c r="HN74" i="16"/>
  <c r="HM74" i="16"/>
  <c r="HL74" i="16"/>
  <c r="HK74" i="16"/>
  <c r="HJ74" i="16"/>
  <c r="HI74" i="16"/>
  <c r="HH74" i="16"/>
  <c r="HG74" i="16"/>
  <c r="HF74" i="16"/>
  <c r="HE74" i="16"/>
  <c r="HD74" i="16"/>
  <c r="HC74" i="16"/>
  <c r="HB74" i="16"/>
  <c r="HA74" i="16"/>
  <c r="GZ74" i="16"/>
  <c r="GY74" i="16"/>
  <c r="GX74" i="16"/>
  <c r="GW74" i="16"/>
  <c r="GV74" i="16"/>
  <c r="GU74" i="16"/>
  <c r="GT74" i="16"/>
  <c r="GS74" i="16"/>
  <c r="GR74" i="16"/>
  <c r="GQ74" i="16"/>
  <c r="GP74" i="16"/>
  <c r="GO74" i="16"/>
  <c r="GN74" i="16"/>
  <c r="GM74" i="16"/>
  <c r="GL74" i="16"/>
  <c r="GK74" i="16"/>
  <c r="GJ74" i="16"/>
  <c r="GI74" i="16"/>
  <c r="GH74" i="16"/>
  <c r="GG74" i="16"/>
  <c r="GF74" i="16"/>
  <c r="GE74" i="16"/>
  <c r="GD74" i="16"/>
  <c r="GC74" i="16"/>
  <c r="GB74" i="16"/>
  <c r="GA74" i="16"/>
  <c r="FZ74" i="16"/>
  <c r="FY74" i="16"/>
  <c r="FX74" i="16"/>
  <c r="FW74" i="16"/>
  <c r="FV74" i="16"/>
  <c r="FU74" i="16"/>
  <c r="FT74" i="16"/>
  <c r="FS74" i="16"/>
  <c r="FR74" i="16"/>
  <c r="FQ74" i="16"/>
  <c r="FP74" i="16"/>
  <c r="FO74" i="16"/>
  <c r="FN74" i="16"/>
  <c r="FM74" i="16"/>
  <c r="FL74" i="16"/>
  <c r="FK74" i="16"/>
  <c r="FJ74" i="16"/>
  <c r="FI74" i="16"/>
  <c r="FH74" i="16"/>
  <c r="FG74" i="16"/>
  <c r="FF74" i="16"/>
  <c r="FE74" i="16"/>
  <c r="FD74" i="16"/>
  <c r="FC74" i="16"/>
  <c r="FB74" i="16"/>
  <c r="FA74" i="16"/>
  <c r="EZ74" i="16"/>
  <c r="EY74" i="16"/>
  <c r="EX74" i="16"/>
  <c r="EW74" i="16"/>
  <c r="EV74" i="16"/>
  <c r="EU74" i="16"/>
  <c r="ET74" i="16"/>
  <c r="ES74" i="16"/>
  <c r="ER74" i="16"/>
  <c r="EQ74" i="16"/>
  <c r="EP74" i="16"/>
  <c r="EO74" i="16"/>
  <c r="EN74" i="16"/>
  <c r="EM74" i="16"/>
  <c r="EL74" i="16"/>
  <c r="EK74" i="16"/>
  <c r="EJ74" i="16"/>
  <c r="EI74" i="16"/>
  <c r="EH74" i="16"/>
  <c r="EG74" i="16"/>
  <c r="EF74" i="16"/>
  <c r="EE74" i="16"/>
  <c r="ED74" i="16"/>
  <c r="EC74" i="16"/>
  <c r="EB74" i="16"/>
  <c r="EA74" i="16"/>
  <c r="DZ74" i="16"/>
  <c r="DY74" i="16"/>
  <c r="DX74" i="16"/>
  <c r="DW74" i="16"/>
  <c r="DV74" i="16"/>
  <c r="DU74" i="16"/>
  <c r="DT74" i="16"/>
  <c r="DS74" i="16"/>
  <c r="DR74" i="16"/>
  <c r="DQ74" i="16"/>
  <c r="DP74" i="16"/>
  <c r="DO74" i="16"/>
  <c r="DN74" i="16"/>
  <c r="DM74" i="16"/>
  <c r="DL74" i="16"/>
  <c r="DK74" i="16"/>
  <c r="DJ74" i="16"/>
  <c r="DI74" i="16"/>
  <c r="DH74" i="16"/>
  <c r="DG74" i="16"/>
  <c r="DF74" i="16"/>
  <c r="DE74" i="16"/>
  <c r="DD74" i="16"/>
  <c r="DC74" i="16"/>
  <c r="DB74" i="16"/>
  <c r="DA74" i="16"/>
  <c r="CZ74" i="16"/>
  <c r="CY74" i="16"/>
  <c r="CX74" i="16"/>
  <c r="CW74" i="16"/>
  <c r="CV74" i="16"/>
  <c r="CU74" i="16"/>
  <c r="CT74" i="16"/>
  <c r="CS74" i="16"/>
  <c r="CR74" i="16"/>
  <c r="CQ74" i="16"/>
  <c r="CP74" i="16"/>
  <c r="CO74" i="16"/>
  <c r="CN74" i="16"/>
  <c r="CM74" i="16"/>
  <c r="CL74" i="16"/>
  <c r="CK74" i="16"/>
  <c r="CJ74" i="16"/>
  <c r="CI74" i="16"/>
  <c r="CH74" i="16"/>
  <c r="CG74" i="16"/>
  <c r="CF74" i="16"/>
  <c r="CE74" i="16"/>
  <c r="CD74" i="16"/>
  <c r="CC74" i="16"/>
  <c r="CB74" i="16"/>
  <c r="CA74" i="16"/>
  <c r="BZ74" i="16"/>
  <c r="BY74" i="16"/>
  <c r="BX74" i="16"/>
  <c r="BW74" i="16"/>
  <c r="BV74" i="16"/>
  <c r="BU74" i="16"/>
  <c r="BT74" i="16"/>
  <c r="BS74" i="16"/>
  <c r="BR74" i="16"/>
  <c r="BQ74" i="16"/>
  <c r="BP74" i="16"/>
  <c r="BO74" i="16"/>
  <c r="BN74" i="16"/>
  <c r="BM74" i="16"/>
  <c r="BL74" i="16"/>
  <c r="BK74" i="16"/>
  <c r="BJ74" i="16"/>
  <c r="BI74" i="16"/>
  <c r="BH74" i="16"/>
  <c r="BG74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NY73" i="16"/>
  <c r="BG73" i="16"/>
  <c r="BC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Z71" i="16" s="1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NY72" i="16"/>
  <c r="BI72" i="16"/>
  <c r="BH72" i="16"/>
  <c r="BG72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3" i="19"/>
  <c r="G73" i="19" s="1"/>
  <c r="H73" i="19" s="1"/>
  <c r="I73" i="19" s="1"/>
  <c r="J73" i="19" s="1"/>
  <c r="K73" i="19" s="1"/>
  <c r="L73" i="19" s="1"/>
  <c r="M73" i="19" s="1"/>
  <c r="N73" i="19" s="1"/>
  <c r="O73" i="19" s="1"/>
  <c r="P73" i="19" s="1"/>
  <c r="Q73" i="19" s="1"/>
  <c r="R73" i="19" s="1"/>
  <c r="S73" i="19" s="1"/>
  <c r="T73" i="19" s="1"/>
  <c r="U73" i="19" s="1"/>
  <c r="V73" i="19" s="1"/>
  <c r="W73" i="19" s="1"/>
  <c r="X73" i="19" s="1"/>
  <c r="Y73" i="19" s="1"/>
  <c r="Z73" i="19" s="1"/>
  <c r="AA73" i="19" s="1"/>
  <c r="AB73" i="19" s="1"/>
  <c r="AC73" i="19" s="1"/>
  <c r="AD73" i="19" s="1"/>
  <c r="AE73" i="19" s="1"/>
  <c r="AF73" i="19" s="1"/>
  <c r="AG73" i="19" s="1"/>
  <c r="AH73" i="19" s="1"/>
  <c r="AI73" i="19" s="1"/>
  <c r="AJ73" i="19" s="1"/>
  <c r="AK73" i="19" s="1"/>
  <c r="AL73" i="19" s="1"/>
  <c r="AM73" i="19" s="1"/>
  <c r="AN73" i="19" s="1"/>
  <c r="AO73" i="19" s="1"/>
  <c r="AP73" i="19" s="1"/>
  <c r="AQ73" i="19" s="1"/>
  <c r="AR73" i="19" s="1"/>
  <c r="AT73" i="19" s="1"/>
  <c r="AU73" i="19" s="1"/>
  <c r="AV73" i="19" s="1"/>
  <c r="AW73" i="19" s="1"/>
  <c r="AX73" i="19" s="1"/>
  <c r="AY73" i="19" s="1"/>
  <c r="AZ73" i="19" s="1"/>
  <c r="BA73" i="19" s="1"/>
  <c r="BB73" i="19" s="1"/>
  <c r="BC73" i="19" s="1"/>
  <c r="BD73" i="19" s="1"/>
  <c r="BE73" i="19" s="1"/>
  <c r="BF73" i="19" s="1"/>
  <c r="BG73" i="19" s="1"/>
  <c r="BH73" i="19" s="1"/>
  <c r="BI73" i="19" s="1"/>
  <c r="BJ73" i="19" s="1"/>
  <c r="BL73" i="19" s="1"/>
  <c r="BM73" i="19" s="1"/>
  <c r="BN73" i="19" s="1"/>
  <c r="BO73" i="19" s="1"/>
  <c r="BP73" i="19" s="1"/>
  <c r="BQ73" i="19" s="1"/>
  <c r="BS73" i="19" s="1"/>
  <c r="BT73" i="19" s="1"/>
  <c r="BU73" i="19" s="1"/>
  <c r="BV73" i="19" s="1"/>
  <c r="BW73" i="19" s="1"/>
  <c r="BX73" i="19" s="1"/>
  <c r="BY73" i="19" s="1"/>
  <c r="BZ73" i="19" s="1"/>
  <c r="CA73" i="19" s="1"/>
  <c r="CB73" i="19" s="1"/>
  <c r="CC73" i="19" s="1"/>
  <c r="CD73" i="19" s="1"/>
  <c r="CE73" i="19" s="1"/>
  <c r="CF73" i="19" s="1"/>
  <c r="CG73" i="19" s="1"/>
  <c r="CH73" i="19" s="1"/>
  <c r="CI73" i="19" s="1"/>
  <c r="CJ73" i="19" s="1"/>
  <c r="CK73" i="19" s="1"/>
  <c r="CL73" i="19" s="1"/>
  <c r="CN73" i="19" s="1"/>
  <c r="CO73" i="19" s="1"/>
  <c r="CP73" i="19" s="1"/>
  <c r="CQ73" i="19" s="1"/>
  <c r="CR73" i="19" s="1"/>
  <c r="CS73" i="19" s="1"/>
  <c r="CT73" i="19" s="1"/>
  <c r="G78" i="15"/>
  <c r="H78" i="15" s="1"/>
  <c r="I78" i="15" s="1"/>
  <c r="J78" i="15" s="1"/>
  <c r="K78" i="15" s="1"/>
  <c r="L78" i="15" s="1"/>
  <c r="M78" i="15" s="1"/>
  <c r="N78" i="15" s="1"/>
  <c r="O78" i="15" s="1"/>
  <c r="P78" i="15" s="1"/>
  <c r="Q78" i="15" s="1"/>
  <c r="R78" i="15" s="1"/>
  <c r="S78" i="15" s="1"/>
  <c r="T78" i="15" s="1"/>
  <c r="U78" i="15" s="1"/>
  <c r="V78" i="15" s="1"/>
  <c r="W78" i="15" s="1"/>
  <c r="X78" i="15" s="1"/>
  <c r="Y78" i="15" s="1"/>
  <c r="Z78" i="15" s="1"/>
  <c r="AA78" i="15" s="1"/>
  <c r="AB78" i="15" s="1"/>
  <c r="AC78" i="15" s="1"/>
  <c r="AD78" i="15" s="1"/>
  <c r="AE78" i="15" s="1"/>
  <c r="AF78" i="15" s="1"/>
  <c r="AG78" i="15" s="1"/>
  <c r="AH78" i="15" s="1"/>
  <c r="AI78" i="15" s="1"/>
  <c r="AJ78" i="15" s="1"/>
  <c r="AK78" i="15" s="1"/>
  <c r="AL78" i="15" s="1"/>
  <c r="AM78" i="15" s="1"/>
  <c r="AN78" i="15" s="1"/>
  <c r="AO78" i="15" s="1"/>
  <c r="AP78" i="15" s="1"/>
  <c r="AQ78" i="15" s="1"/>
  <c r="AR78" i="15" s="1"/>
  <c r="AS78" i="15" s="1"/>
  <c r="AT78" i="15" s="1"/>
  <c r="AU78" i="15" s="1"/>
  <c r="AV78" i="15" s="1"/>
  <c r="AW78" i="15" s="1"/>
  <c r="AX78" i="15" s="1"/>
  <c r="AY78" i="15" s="1"/>
  <c r="AZ78" i="15" s="1"/>
  <c r="BA78" i="15" s="1"/>
  <c r="BB78" i="15" s="1"/>
  <c r="BC78" i="15" s="1"/>
  <c r="BD78" i="15" s="1"/>
  <c r="BE78" i="15" s="1"/>
  <c r="BF78" i="15" s="1"/>
  <c r="BG78" i="15" s="1"/>
  <c r="BH78" i="15" s="1"/>
  <c r="BI78" i="15" s="1"/>
  <c r="BJ78" i="15" s="1"/>
  <c r="BK78" i="15" s="1"/>
  <c r="BL78" i="15" s="1"/>
  <c r="BM78" i="15" s="1"/>
  <c r="BN78" i="15" s="1"/>
  <c r="BO78" i="15" s="1"/>
  <c r="BP78" i="15" s="1"/>
  <c r="BQ78" i="15" s="1"/>
  <c r="BR78" i="15" s="1"/>
  <c r="BS78" i="15" s="1"/>
  <c r="BT78" i="15" s="1"/>
  <c r="BU78" i="15" s="1"/>
  <c r="BV78" i="15" s="1"/>
  <c r="BW78" i="15" s="1"/>
  <c r="BX78" i="15" s="1"/>
  <c r="BY78" i="15" s="1"/>
  <c r="BZ78" i="15" s="1"/>
  <c r="CA78" i="15" s="1"/>
  <c r="CB78" i="15" s="1"/>
  <c r="CC78" i="15" s="1"/>
  <c r="CD78" i="15" s="1"/>
  <c r="CE78" i="15" s="1"/>
  <c r="CF78" i="15" s="1"/>
  <c r="CG78" i="15" s="1"/>
  <c r="CH78" i="15" s="1"/>
  <c r="CI78" i="15" s="1"/>
  <c r="CJ78" i="15" s="1"/>
  <c r="CK78" i="15" s="1"/>
  <c r="CL78" i="15" s="1"/>
  <c r="CM78" i="15" s="1"/>
  <c r="CN78" i="15" s="1"/>
  <c r="CO78" i="15" s="1"/>
  <c r="CP78" i="15" s="1"/>
  <c r="CQ78" i="15" s="1"/>
  <c r="CR78" i="15" s="1"/>
  <c r="CS78" i="15" s="1"/>
  <c r="CT78" i="15" s="1"/>
  <c r="CU78" i="15" s="1"/>
  <c r="CV78" i="15" s="1"/>
  <c r="CW78" i="15" s="1"/>
  <c r="CX78" i="15" s="1"/>
  <c r="CY78" i="15" s="1"/>
  <c r="CZ78" i="15" s="1"/>
  <c r="DA78" i="15" s="1"/>
  <c r="DB78" i="15" s="1"/>
  <c r="DC78" i="15" s="1"/>
  <c r="DD78" i="15" s="1"/>
  <c r="DE78" i="15" s="1"/>
  <c r="DF78" i="15" s="1"/>
  <c r="DG78" i="15" s="1"/>
  <c r="DH78" i="15" s="1"/>
  <c r="DI78" i="15" s="1"/>
  <c r="DJ78" i="15" s="1"/>
  <c r="DK78" i="15" s="1"/>
  <c r="DL78" i="15" s="1"/>
  <c r="DM78" i="15" s="1"/>
  <c r="DN78" i="15" s="1"/>
  <c r="DO78" i="15" s="1"/>
  <c r="DP78" i="15" s="1"/>
  <c r="DQ78" i="15" s="1"/>
  <c r="DR78" i="15" s="1"/>
  <c r="DS78" i="15" s="1"/>
  <c r="DT78" i="15" s="1"/>
  <c r="DU78" i="15" s="1"/>
  <c r="DV78" i="15" s="1"/>
  <c r="DW78" i="15" s="1"/>
  <c r="DX78" i="15" s="1"/>
  <c r="DY78" i="15" s="1"/>
  <c r="DZ78" i="15" s="1"/>
  <c r="EA78" i="15" s="1"/>
  <c r="EB78" i="15" s="1"/>
  <c r="EC78" i="15" s="1"/>
  <c r="ED78" i="15" s="1"/>
  <c r="EE78" i="15" s="1"/>
  <c r="EF78" i="15" s="1"/>
  <c r="EG78" i="15" s="1"/>
  <c r="EH78" i="15" s="1"/>
  <c r="EI78" i="15" s="1"/>
  <c r="EJ78" i="15" s="1"/>
  <c r="EK78" i="15" s="1"/>
  <c r="EL78" i="15" s="1"/>
  <c r="EM78" i="15" s="1"/>
  <c r="EN78" i="15" s="1"/>
  <c r="EO78" i="15" s="1"/>
  <c r="EP78" i="15" s="1"/>
  <c r="EQ78" i="15" s="1"/>
  <c r="ER78" i="15" s="1"/>
  <c r="ES78" i="15" s="1"/>
  <c r="ET78" i="15" s="1"/>
  <c r="EU78" i="15" s="1"/>
  <c r="EV78" i="15" s="1"/>
  <c r="EW78" i="15" s="1"/>
  <c r="EX78" i="15" s="1"/>
  <c r="EY78" i="15" s="1"/>
  <c r="EZ78" i="15" s="1"/>
  <c r="FA78" i="15" s="1"/>
  <c r="FB78" i="15" s="1"/>
  <c r="FC78" i="15" s="1"/>
  <c r="FD78" i="15" s="1"/>
  <c r="FE78" i="15" s="1"/>
  <c r="FF78" i="15" s="1"/>
  <c r="FG78" i="15" s="1"/>
  <c r="FH78" i="15" s="1"/>
  <c r="FI78" i="15" s="1"/>
  <c r="FJ78" i="15" s="1"/>
  <c r="FK78" i="15" s="1"/>
  <c r="FL78" i="15" s="1"/>
  <c r="FM78" i="15" s="1"/>
  <c r="FN78" i="15" s="1"/>
  <c r="FO78" i="15" s="1"/>
  <c r="FP78" i="15" s="1"/>
  <c r="FQ78" i="15" s="1"/>
  <c r="FR78" i="15" s="1"/>
  <c r="FS78" i="15" s="1"/>
  <c r="FT78" i="15" s="1"/>
  <c r="FU78" i="15" s="1"/>
  <c r="FV78" i="15" s="1"/>
  <c r="FW78" i="15" s="1"/>
  <c r="FX78" i="15" s="1"/>
  <c r="FY78" i="15" s="1"/>
  <c r="FZ78" i="15" s="1"/>
  <c r="GA78" i="15" s="1"/>
  <c r="GB78" i="15" s="1"/>
  <c r="GC78" i="15" s="1"/>
  <c r="GD78" i="15" s="1"/>
  <c r="GE78" i="15" s="1"/>
  <c r="GF78" i="15" s="1"/>
  <c r="GG78" i="15" s="1"/>
  <c r="GH78" i="15" s="1"/>
  <c r="GI78" i="15" s="1"/>
  <c r="GJ78" i="15" s="1"/>
  <c r="GK78" i="15" s="1"/>
  <c r="GL78" i="15" s="1"/>
  <c r="GM78" i="15" s="1"/>
  <c r="GN78" i="15" s="1"/>
  <c r="GO78" i="15" s="1"/>
  <c r="GP78" i="15" s="1"/>
  <c r="GQ78" i="15" s="1"/>
  <c r="GR78" i="15" s="1"/>
  <c r="GS78" i="15" s="1"/>
  <c r="GT78" i="15" s="1"/>
  <c r="GU78" i="15" s="1"/>
  <c r="GV78" i="15" s="1"/>
  <c r="GW78" i="15" s="1"/>
  <c r="GX78" i="15" s="1"/>
  <c r="GY78" i="15" s="1"/>
  <c r="GZ78" i="15" s="1"/>
  <c r="HA78" i="15" s="1"/>
  <c r="HB78" i="15" s="1"/>
  <c r="HC78" i="15" s="1"/>
  <c r="HD78" i="15" s="1"/>
  <c r="HE78" i="15" s="1"/>
  <c r="HF78" i="15" s="1"/>
  <c r="HG78" i="15" s="1"/>
  <c r="HH78" i="15" s="1"/>
  <c r="HI78" i="15" s="1"/>
  <c r="HJ78" i="15" s="1"/>
  <c r="HK78" i="15" s="1"/>
  <c r="HL78" i="15" s="1"/>
  <c r="HM78" i="15" s="1"/>
  <c r="HN78" i="15" s="1"/>
  <c r="HO78" i="15" s="1"/>
  <c r="HP78" i="15" s="1"/>
  <c r="HQ78" i="15" s="1"/>
  <c r="HR78" i="15" s="1"/>
  <c r="HS78" i="15" s="1"/>
  <c r="HT78" i="15" s="1"/>
  <c r="HU78" i="15" s="1"/>
  <c r="HV78" i="15" s="1"/>
  <c r="HW78" i="15" s="1"/>
  <c r="HX78" i="15" s="1"/>
  <c r="HY78" i="15" s="1"/>
  <c r="HZ78" i="15" s="1"/>
  <c r="IA78" i="15" s="1"/>
  <c r="IB78" i="15" s="1"/>
  <c r="IC78" i="15" s="1"/>
  <c r="ID78" i="15" s="1"/>
  <c r="IE78" i="15" s="1"/>
  <c r="IF78" i="15" s="1"/>
  <c r="IG78" i="15" s="1"/>
  <c r="IH78" i="15" s="1"/>
  <c r="II78" i="15" s="1"/>
  <c r="IJ78" i="15" s="1"/>
  <c r="IK78" i="15" s="1"/>
  <c r="IL78" i="15" s="1"/>
  <c r="IM78" i="15" s="1"/>
  <c r="IN78" i="15" s="1"/>
  <c r="IO78" i="15" s="1"/>
  <c r="IP78" i="15" s="1"/>
  <c r="IQ78" i="15" s="1"/>
  <c r="IR78" i="15" s="1"/>
  <c r="IS78" i="15" s="1"/>
  <c r="IT78" i="15" s="1"/>
  <c r="IU78" i="15" s="1"/>
  <c r="IV78" i="15" s="1"/>
  <c r="IW78" i="15" s="1"/>
  <c r="IX78" i="15" s="1"/>
  <c r="IY78" i="15" s="1"/>
  <c r="IZ78" i="15" s="1"/>
  <c r="JA78" i="15" s="1"/>
  <c r="JB78" i="15" s="1"/>
  <c r="JC78" i="15" s="1"/>
  <c r="JD78" i="15" s="1"/>
  <c r="JE78" i="15" s="1"/>
  <c r="JF78" i="15" s="1"/>
  <c r="JG78" i="15" s="1"/>
  <c r="JH78" i="15" s="1"/>
  <c r="JI78" i="15" s="1"/>
  <c r="JJ78" i="15" s="1"/>
  <c r="JK78" i="15" s="1"/>
  <c r="JL78" i="15" s="1"/>
  <c r="JM78" i="15" s="1"/>
  <c r="JN78" i="15" s="1"/>
  <c r="JO78" i="15" s="1"/>
  <c r="JP78" i="15" s="1"/>
  <c r="JQ78" i="15" s="1"/>
  <c r="JR78" i="15" s="1"/>
  <c r="JS78" i="15" s="1"/>
  <c r="JT78" i="15" s="1"/>
  <c r="JU78" i="15" s="1"/>
  <c r="JV78" i="15" s="1"/>
  <c r="JW78" i="15" s="1"/>
  <c r="JX78" i="15" s="1"/>
  <c r="JY78" i="15" s="1"/>
  <c r="JZ78" i="15" s="1"/>
  <c r="KA78" i="15" s="1"/>
  <c r="KB78" i="15" s="1"/>
  <c r="KC78" i="15" s="1"/>
  <c r="KD78" i="15" s="1"/>
  <c r="KE78" i="15" s="1"/>
  <c r="KF78" i="15" s="1"/>
  <c r="KG78" i="15" s="1"/>
  <c r="KH78" i="15" s="1"/>
  <c r="KI78" i="15" s="1"/>
  <c r="KJ78" i="15" s="1"/>
  <c r="KK78" i="15" s="1"/>
  <c r="KL78" i="15" s="1"/>
  <c r="KM78" i="15" s="1"/>
  <c r="KN78" i="15" s="1"/>
  <c r="KO78" i="15" s="1"/>
  <c r="KP78" i="15" s="1"/>
  <c r="KQ78" i="15" s="1"/>
  <c r="KR78" i="15" s="1"/>
  <c r="KS78" i="15" s="1"/>
  <c r="KT78" i="15" s="1"/>
  <c r="KU78" i="15" s="1"/>
  <c r="KV78" i="15" s="1"/>
  <c r="KW78" i="15" s="1"/>
  <c r="KX78" i="15" s="1"/>
  <c r="KY78" i="15" s="1"/>
  <c r="KZ78" i="15" s="1"/>
  <c r="LA78" i="15" s="1"/>
  <c r="LB78" i="15" s="1"/>
  <c r="LC78" i="15" s="1"/>
  <c r="LD78" i="15" s="1"/>
  <c r="LE78" i="15" s="1"/>
  <c r="LF78" i="15" s="1"/>
  <c r="LG78" i="15" s="1"/>
  <c r="LH78" i="15" s="1"/>
  <c r="LI78" i="15" s="1"/>
  <c r="LJ78" i="15" s="1"/>
  <c r="LK78" i="15" s="1"/>
  <c r="LL78" i="15" s="1"/>
  <c r="LM78" i="15" s="1"/>
  <c r="LN78" i="15" s="1"/>
  <c r="LO78" i="15" s="1"/>
  <c r="LP78" i="15" s="1"/>
  <c r="LQ78" i="15" s="1"/>
  <c r="LR78" i="15" s="1"/>
  <c r="LS78" i="15" s="1"/>
  <c r="LT78" i="15" s="1"/>
  <c r="LU78" i="15" s="1"/>
  <c r="LV78" i="15" s="1"/>
  <c r="LW78" i="15" s="1"/>
  <c r="LX78" i="15" s="1"/>
  <c r="LY78" i="15" s="1"/>
  <c r="LZ78" i="15" s="1"/>
  <c r="MA78" i="15" s="1"/>
  <c r="MB78" i="15" s="1"/>
  <c r="MC78" i="15" s="1"/>
  <c r="MD78" i="15" s="1"/>
  <c r="ME78" i="15" s="1"/>
  <c r="MF78" i="15" s="1"/>
  <c r="MG78" i="15" s="1"/>
  <c r="MH78" i="15" s="1"/>
  <c r="MI78" i="15" s="1"/>
  <c r="MJ78" i="15" s="1"/>
  <c r="MK78" i="15" s="1"/>
  <c r="ML78" i="15" s="1"/>
  <c r="MM78" i="15" s="1"/>
  <c r="MN78" i="15" s="1"/>
  <c r="MO78" i="15" s="1"/>
  <c r="MP78" i="15" s="1"/>
  <c r="MQ78" i="15" s="1"/>
  <c r="MR78" i="15" s="1"/>
  <c r="MS78" i="15" s="1"/>
  <c r="MT78" i="15" s="1"/>
  <c r="MU78" i="15" s="1"/>
  <c r="MV78" i="15" s="1"/>
  <c r="MW78" i="15" s="1"/>
  <c r="MX78" i="15" s="1"/>
  <c r="MY78" i="15" s="1"/>
  <c r="MZ78" i="15" s="1"/>
  <c r="NA78" i="15" s="1"/>
  <c r="NB78" i="15" s="1"/>
  <c r="NC78" i="15" s="1"/>
  <c r="ND78" i="15" s="1"/>
  <c r="NE78" i="15" s="1"/>
  <c r="NF78" i="15" s="1"/>
  <c r="NG78" i="15" s="1"/>
  <c r="NH78" i="15" s="1"/>
  <c r="NI78" i="15" s="1"/>
  <c r="NJ78" i="15" s="1"/>
  <c r="NK78" i="15" s="1"/>
  <c r="NL78" i="15" s="1"/>
  <c r="NM78" i="15" s="1"/>
  <c r="NN78" i="15" s="1"/>
  <c r="NO78" i="15" s="1"/>
  <c r="NP78" i="15" s="1"/>
  <c r="NQ78" i="15" s="1"/>
  <c r="NR78" i="15" s="1"/>
  <c r="NS78" i="15" s="1"/>
  <c r="NT78" i="15" s="1"/>
  <c r="NU78" i="15" s="1"/>
  <c r="NV78" i="15" s="1"/>
  <c r="NW78" i="15" s="1"/>
  <c r="NX78" i="15" s="1"/>
  <c r="NZ78" i="15" s="1"/>
  <c r="F78" i="15"/>
  <c r="F72" i="15"/>
  <c r="G72" i="15" s="1"/>
  <c r="H72" i="15" s="1"/>
  <c r="I72" i="15" s="1"/>
  <c r="J72" i="15" s="1"/>
  <c r="K72" i="15" s="1"/>
  <c r="L72" i="15" s="1"/>
  <c r="M72" i="15" s="1"/>
  <c r="N72" i="15" s="1"/>
  <c r="O72" i="15" s="1"/>
  <c r="P72" i="15" s="1"/>
  <c r="Q72" i="15" s="1"/>
  <c r="R72" i="15" s="1"/>
  <c r="S72" i="15" s="1"/>
  <c r="T72" i="15" s="1"/>
  <c r="U72" i="15" s="1"/>
  <c r="V72" i="15" s="1"/>
  <c r="W72" i="15" s="1"/>
  <c r="X72" i="15" s="1"/>
  <c r="Y72" i="15" s="1"/>
  <c r="Z72" i="15" s="1"/>
  <c r="AA72" i="15" s="1"/>
  <c r="AB72" i="15" s="1"/>
  <c r="AC72" i="15" s="1"/>
  <c r="AD72" i="15" s="1"/>
  <c r="AE72" i="15" s="1"/>
  <c r="AF72" i="15" s="1"/>
  <c r="AG72" i="15" s="1"/>
  <c r="AH72" i="15" s="1"/>
  <c r="AI72" i="15" s="1"/>
  <c r="AJ72" i="15" s="1"/>
  <c r="AK72" i="15" s="1"/>
  <c r="AL72" i="15" s="1"/>
  <c r="AM72" i="15" s="1"/>
  <c r="AN72" i="15" s="1"/>
  <c r="AO72" i="15" s="1"/>
  <c r="AP72" i="15" s="1"/>
  <c r="AQ72" i="15" s="1"/>
  <c r="AR72" i="15" s="1"/>
  <c r="AS72" i="15" s="1"/>
  <c r="AT72" i="15" s="1"/>
  <c r="AU72" i="15" s="1"/>
  <c r="AV72" i="15" s="1"/>
  <c r="AW72" i="15" s="1"/>
  <c r="AX72" i="15" s="1"/>
  <c r="AY72" i="15" s="1"/>
  <c r="AZ72" i="15" s="1"/>
  <c r="BA72" i="15" s="1"/>
  <c r="BB72" i="15" s="1"/>
  <c r="BC72" i="15" s="1"/>
  <c r="BD72" i="15" s="1"/>
  <c r="BE72" i="15" s="1"/>
  <c r="BF72" i="15" s="1"/>
  <c r="BG72" i="15" s="1"/>
  <c r="BH72" i="15" s="1"/>
  <c r="BI72" i="15" s="1"/>
  <c r="BJ72" i="15" s="1"/>
  <c r="BK72" i="15" s="1"/>
  <c r="BL72" i="15" s="1"/>
  <c r="BM72" i="15" s="1"/>
  <c r="BN72" i="15" s="1"/>
  <c r="BO72" i="15" s="1"/>
  <c r="BP72" i="15" s="1"/>
  <c r="BQ72" i="15" s="1"/>
  <c r="BR72" i="15" s="1"/>
  <c r="BS72" i="15" s="1"/>
  <c r="BT72" i="15" s="1"/>
  <c r="BU72" i="15" s="1"/>
  <c r="BV72" i="15" s="1"/>
  <c r="BW72" i="15" s="1"/>
  <c r="BX72" i="15" s="1"/>
  <c r="BY72" i="15" s="1"/>
  <c r="BZ72" i="15" s="1"/>
  <c r="CA72" i="15" s="1"/>
  <c r="CB72" i="15" s="1"/>
  <c r="CC72" i="15" s="1"/>
  <c r="CD72" i="15" s="1"/>
  <c r="CE72" i="15" s="1"/>
  <c r="CF72" i="15" s="1"/>
  <c r="CG72" i="15" s="1"/>
  <c r="CH72" i="15" s="1"/>
  <c r="CI72" i="15" s="1"/>
  <c r="CJ72" i="15" s="1"/>
  <c r="CK72" i="15" s="1"/>
  <c r="CL72" i="15" s="1"/>
  <c r="CM72" i="15" s="1"/>
  <c r="CN72" i="15" s="1"/>
  <c r="CO72" i="15" s="1"/>
  <c r="CP72" i="15" s="1"/>
  <c r="CQ72" i="15" s="1"/>
  <c r="CR72" i="15" s="1"/>
  <c r="CS72" i="15" s="1"/>
  <c r="CT72" i="15" s="1"/>
  <c r="CU72" i="15" s="1"/>
  <c r="CV72" i="15" s="1"/>
  <c r="CW72" i="15" s="1"/>
  <c r="CX72" i="15" s="1"/>
  <c r="CY72" i="15" s="1"/>
  <c r="CZ72" i="15" s="1"/>
  <c r="DA72" i="15" s="1"/>
  <c r="DB72" i="15" s="1"/>
  <c r="DC72" i="15" s="1"/>
  <c r="DD72" i="15" s="1"/>
  <c r="DE72" i="15" s="1"/>
  <c r="DF72" i="15" s="1"/>
  <c r="DG72" i="15" s="1"/>
  <c r="DH72" i="15" s="1"/>
  <c r="DI72" i="15" s="1"/>
  <c r="DJ72" i="15" s="1"/>
  <c r="DK72" i="15" s="1"/>
  <c r="DL72" i="15" s="1"/>
  <c r="DM72" i="15" s="1"/>
  <c r="DN72" i="15" s="1"/>
  <c r="DO72" i="15" s="1"/>
  <c r="DP72" i="15" s="1"/>
  <c r="DQ72" i="15" s="1"/>
  <c r="DR72" i="15" s="1"/>
  <c r="DS72" i="15" s="1"/>
  <c r="DT72" i="15" s="1"/>
  <c r="DU72" i="15" s="1"/>
  <c r="DV72" i="15" s="1"/>
  <c r="DW72" i="15" s="1"/>
  <c r="DX72" i="15" s="1"/>
  <c r="DY72" i="15" s="1"/>
  <c r="DZ72" i="15" s="1"/>
  <c r="EA72" i="15" s="1"/>
  <c r="EB72" i="15" s="1"/>
  <c r="EC72" i="15" s="1"/>
  <c r="ED72" i="15" s="1"/>
  <c r="EE72" i="15" s="1"/>
  <c r="EF72" i="15" s="1"/>
  <c r="EG72" i="15" s="1"/>
  <c r="EH72" i="15" s="1"/>
  <c r="EI72" i="15" s="1"/>
  <c r="EJ72" i="15" s="1"/>
  <c r="EK72" i="15" s="1"/>
  <c r="EL72" i="15" s="1"/>
  <c r="EM72" i="15" s="1"/>
  <c r="EN72" i="15" s="1"/>
  <c r="EO72" i="15" s="1"/>
  <c r="EP72" i="15" s="1"/>
  <c r="EQ72" i="15" s="1"/>
  <c r="ER72" i="15" s="1"/>
  <c r="ES72" i="15" s="1"/>
  <c r="ET72" i="15" s="1"/>
  <c r="EU72" i="15" s="1"/>
  <c r="EV72" i="15" s="1"/>
  <c r="EW72" i="15" s="1"/>
  <c r="EX72" i="15" s="1"/>
  <c r="EY72" i="15" s="1"/>
  <c r="EZ72" i="15" s="1"/>
  <c r="FA72" i="15" s="1"/>
  <c r="FB72" i="15" s="1"/>
  <c r="FC72" i="15" s="1"/>
  <c r="FD72" i="15" s="1"/>
  <c r="FE72" i="15" s="1"/>
  <c r="FF72" i="15" s="1"/>
  <c r="FG72" i="15" s="1"/>
  <c r="FH72" i="15" s="1"/>
  <c r="FI72" i="15" s="1"/>
  <c r="FJ72" i="15" s="1"/>
  <c r="FK72" i="15" s="1"/>
  <c r="FL72" i="15" s="1"/>
  <c r="FM72" i="15" s="1"/>
  <c r="FN72" i="15" s="1"/>
  <c r="FO72" i="15" s="1"/>
  <c r="FP72" i="15" s="1"/>
  <c r="FQ72" i="15" s="1"/>
  <c r="FR72" i="15" s="1"/>
  <c r="FS72" i="15" s="1"/>
  <c r="FT72" i="15" s="1"/>
  <c r="FU72" i="15" s="1"/>
  <c r="FV72" i="15" s="1"/>
  <c r="FW72" i="15" s="1"/>
  <c r="FX72" i="15" s="1"/>
  <c r="FY72" i="15" s="1"/>
  <c r="FZ72" i="15" s="1"/>
  <c r="GA72" i="15" s="1"/>
  <c r="GB72" i="15" s="1"/>
  <c r="GC72" i="15" s="1"/>
  <c r="GD72" i="15" s="1"/>
  <c r="GE72" i="15" s="1"/>
  <c r="GF72" i="15" s="1"/>
  <c r="GG72" i="15" s="1"/>
  <c r="GH72" i="15" s="1"/>
  <c r="GI72" i="15" s="1"/>
  <c r="GJ72" i="15" s="1"/>
  <c r="GK72" i="15" s="1"/>
  <c r="GL72" i="15" s="1"/>
  <c r="GM72" i="15" s="1"/>
  <c r="GN72" i="15" s="1"/>
  <c r="GO72" i="15" s="1"/>
  <c r="GP72" i="15" s="1"/>
  <c r="GQ72" i="15" s="1"/>
  <c r="GR72" i="15" s="1"/>
  <c r="GS72" i="15" s="1"/>
  <c r="GT72" i="15" s="1"/>
  <c r="GU72" i="15" s="1"/>
  <c r="GV72" i="15" s="1"/>
  <c r="GW72" i="15" s="1"/>
  <c r="GX72" i="15" s="1"/>
  <c r="GY72" i="15" s="1"/>
  <c r="GZ72" i="15" s="1"/>
  <c r="HA72" i="15" s="1"/>
  <c r="HB72" i="15" s="1"/>
  <c r="HC72" i="15" s="1"/>
  <c r="HD72" i="15" s="1"/>
  <c r="HE72" i="15" s="1"/>
  <c r="HF72" i="15" s="1"/>
  <c r="HG72" i="15" s="1"/>
  <c r="HH72" i="15" s="1"/>
  <c r="HI72" i="15" s="1"/>
  <c r="HJ72" i="15" s="1"/>
  <c r="HK72" i="15" s="1"/>
  <c r="HL72" i="15" s="1"/>
  <c r="HM72" i="15" s="1"/>
  <c r="HN72" i="15" s="1"/>
  <c r="HO72" i="15" s="1"/>
  <c r="HP72" i="15" s="1"/>
  <c r="HQ72" i="15" s="1"/>
  <c r="HR72" i="15" s="1"/>
  <c r="HS72" i="15" s="1"/>
  <c r="HT72" i="15" s="1"/>
  <c r="HU72" i="15" s="1"/>
  <c r="HV72" i="15" s="1"/>
  <c r="HW72" i="15" s="1"/>
  <c r="HX72" i="15" s="1"/>
  <c r="HY72" i="15" s="1"/>
  <c r="HZ72" i="15" s="1"/>
  <c r="IA72" i="15" s="1"/>
  <c r="IB72" i="15" s="1"/>
  <c r="IC72" i="15" s="1"/>
  <c r="ID72" i="15" s="1"/>
  <c r="IE72" i="15" s="1"/>
  <c r="IF72" i="15" s="1"/>
  <c r="IG72" i="15" s="1"/>
  <c r="IH72" i="15" s="1"/>
  <c r="II72" i="15" s="1"/>
  <c r="IJ72" i="15" s="1"/>
  <c r="IK72" i="15" s="1"/>
  <c r="IL72" i="15" s="1"/>
  <c r="IM72" i="15" s="1"/>
  <c r="IN72" i="15" s="1"/>
  <c r="IO72" i="15" s="1"/>
  <c r="IP72" i="15" s="1"/>
  <c r="IQ72" i="15" s="1"/>
  <c r="IR72" i="15" s="1"/>
  <c r="IS72" i="15" s="1"/>
  <c r="IT72" i="15" s="1"/>
  <c r="IU72" i="15" s="1"/>
  <c r="IV72" i="15" s="1"/>
  <c r="IW72" i="15" s="1"/>
  <c r="IX72" i="15" s="1"/>
  <c r="IY72" i="15" s="1"/>
  <c r="IZ72" i="15" s="1"/>
  <c r="JA72" i="15" s="1"/>
  <c r="JB72" i="15" s="1"/>
  <c r="JC72" i="15" s="1"/>
  <c r="JD72" i="15" s="1"/>
  <c r="JE72" i="15" s="1"/>
  <c r="JF72" i="15" s="1"/>
  <c r="JG72" i="15" s="1"/>
  <c r="JH72" i="15" s="1"/>
  <c r="JI72" i="15" s="1"/>
  <c r="JJ72" i="15" s="1"/>
  <c r="JK72" i="15" s="1"/>
  <c r="JL72" i="15" s="1"/>
  <c r="JM72" i="15" s="1"/>
  <c r="JN72" i="15" s="1"/>
  <c r="JO72" i="15" s="1"/>
  <c r="JP72" i="15" s="1"/>
  <c r="JQ72" i="15" s="1"/>
  <c r="JR72" i="15" s="1"/>
  <c r="JS72" i="15" s="1"/>
  <c r="JT72" i="15" s="1"/>
  <c r="JU72" i="15" s="1"/>
  <c r="JV72" i="15" s="1"/>
  <c r="JW72" i="15" s="1"/>
  <c r="JX72" i="15" s="1"/>
  <c r="JY72" i="15" s="1"/>
  <c r="JZ72" i="15" s="1"/>
  <c r="KA72" i="15" s="1"/>
  <c r="KB72" i="15" s="1"/>
  <c r="KC72" i="15" s="1"/>
  <c r="KD72" i="15" s="1"/>
  <c r="KE72" i="15" s="1"/>
  <c r="KF72" i="15" s="1"/>
  <c r="KG72" i="15" s="1"/>
  <c r="KH72" i="15" s="1"/>
  <c r="KI72" i="15" s="1"/>
  <c r="KJ72" i="15" s="1"/>
  <c r="KK72" i="15" s="1"/>
  <c r="KL72" i="15" s="1"/>
  <c r="KM72" i="15" s="1"/>
  <c r="KN72" i="15" s="1"/>
  <c r="KO72" i="15" s="1"/>
  <c r="KP72" i="15" s="1"/>
  <c r="KQ72" i="15" s="1"/>
  <c r="KR72" i="15" s="1"/>
  <c r="KS72" i="15" s="1"/>
  <c r="KT72" i="15" s="1"/>
  <c r="KU72" i="15" s="1"/>
  <c r="KV72" i="15" s="1"/>
  <c r="KW72" i="15" s="1"/>
  <c r="KX72" i="15" s="1"/>
  <c r="KY72" i="15" s="1"/>
  <c r="KZ72" i="15" s="1"/>
  <c r="LA72" i="15" s="1"/>
  <c r="LB72" i="15" s="1"/>
  <c r="LC72" i="15" s="1"/>
  <c r="LD72" i="15" s="1"/>
  <c r="LE72" i="15" s="1"/>
  <c r="LF72" i="15" s="1"/>
  <c r="LG72" i="15" s="1"/>
  <c r="LH72" i="15" s="1"/>
  <c r="LI72" i="15" s="1"/>
  <c r="LJ72" i="15" s="1"/>
  <c r="LK72" i="15" s="1"/>
  <c r="LL72" i="15" s="1"/>
  <c r="LM72" i="15" s="1"/>
  <c r="LN72" i="15" s="1"/>
  <c r="LO72" i="15" s="1"/>
  <c r="LP72" i="15" s="1"/>
  <c r="LQ72" i="15" s="1"/>
  <c r="LR72" i="15" s="1"/>
  <c r="LS72" i="15" s="1"/>
  <c r="LT72" i="15" s="1"/>
  <c r="LU72" i="15" s="1"/>
  <c r="LV72" i="15" s="1"/>
  <c r="LW72" i="15" s="1"/>
  <c r="LX72" i="15" s="1"/>
  <c r="LY72" i="15" s="1"/>
  <c r="LZ72" i="15" s="1"/>
  <c r="MA72" i="15" s="1"/>
  <c r="MB72" i="15" s="1"/>
  <c r="MC72" i="15" s="1"/>
  <c r="MD72" i="15" s="1"/>
  <c r="ME72" i="15" s="1"/>
  <c r="MF72" i="15" s="1"/>
  <c r="MG72" i="15" s="1"/>
  <c r="MH72" i="15" s="1"/>
  <c r="MI72" i="15" s="1"/>
  <c r="MJ72" i="15" s="1"/>
  <c r="MK72" i="15" s="1"/>
  <c r="ML72" i="15" s="1"/>
  <c r="MM72" i="15" s="1"/>
  <c r="MN72" i="15" s="1"/>
  <c r="MO72" i="15" s="1"/>
  <c r="MP72" i="15" s="1"/>
  <c r="MQ72" i="15" s="1"/>
  <c r="MR72" i="15" s="1"/>
  <c r="MS72" i="15" s="1"/>
  <c r="MT72" i="15" s="1"/>
  <c r="MU72" i="15" s="1"/>
  <c r="MV72" i="15" s="1"/>
  <c r="MW72" i="15" s="1"/>
  <c r="MX72" i="15" s="1"/>
  <c r="MY72" i="15" s="1"/>
  <c r="MZ72" i="15" s="1"/>
  <c r="NA72" i="15" s="1"/>
  <c r="NB72" i="15" s="1"/>
  <c r="NC72" i="15" s="1"/>
  <c r="ND72" i="15" s="1"/>
  <c r="NE72" i="15" s="1"/>
  <c r="NF72" i="15" s="1"/>
  <c r="NG72" i="15" s="1"/>
  <c r="NH72" i="15" s="1"/>
  <c r="NI72" i="15" s="1"/>
  <c r="NJ72" i="15" s="1"/>
  <c r="NK72" i="15" s="1"/>
  <c r="NL72" i="15" s="1"/>
  <c r="NM72" i="15" s="1"/>
  <c r="NN72" i="15" s="1"/>
  <c r="NO72" i="15" s="1"/>
  <c r="NP72" i="15" s="1"/>
  <c r="NQ72" i="15" s="1"/>
  <c r="NR72" i="15" s="1"/>
  <c r="NS72" i="15" s="1"/>
  <c r="NT72" i="15" s="1"/>
  <c r="NU72" i="15" s="1"/>
  <c r="NV72" i="15" s="1"/>
  <c r="NW72" i="15" s="1"/>
  <c r="NX72" i="15" s="1"/>
  <c r="NZ72" i="15" s="1"/>
  <c r="F73" i="15"/>
  <c r="G73" i="15" s="1"/>
  <c r="H73" i="15" s="1"/>
  <c r="I73" i="15" s="1"/>
  <c r="J73" i="15" s="1"/>
  <c r="K73" i="15" s="1"/>
  <c r="L73" i="15" s="1"/>
  <c r="M73" i="15" s="1"/>
  <c r="N73" i="15" s="1"/>
  <c r="O73" i="15" s="1"/>
  <c r="P73" i="15" s="1"/>
  <c r="Q73" i="15" s="1"/>
  <c r="R73" i="15" s="1"/>
  <c r="S73" i="15" s="1"/>
  <c r="T73" i="15" s="1"/>
  <c r="U73" i="15" s="1"/>
  <c r="V73" i="15" s="1"/>
  <c r="W73" i="15" s="1"/>
  <c r="X73" i="15" s="1"/>
  <c r="Y73" i="15" s="1"/>
  <c r="Z73" i="15" s="1"/>
  <c r="AA73" i="15" s="1"/>
  <c r="AB73" i="15" s="1"/>
  <c r="AC73" i="15" s="1"/>
  <c r="AD73" i="15" s="1"/>
  <c r="AE73" i="15" s="1"/>
  <c r="AF73" i="15" s="1"/>
  <c r="AG73" i="15" s="1"/>
  <c r="AH73" i="15" s="1"/>
  <c r="AI73" i="15" s="1"/>
  <c r="AJ73" i="15" s="1"/>
  <c r="AK73" i="15" s="1"/>
  <c r="AL73" i="15" s="1"/>
  <c r="AM73" i="15" s="1"/>
  <c r="AN73" i="15" s="1"/>
  <c r="AO73" i="15" s="1"/>
  <c r="AP73" i="15" s="1"/>
  <c r="AQ73" i="15" s="1"/>
  <c r="AR73" i="15" s="1"/>
  <c r="AS73" i="15" s="1"/>
  <c r="AT73" i="15" s="1"/>
  <c r="AU73" i="15" s="1"/>
  <c r="AV73" i="15" s="1"/>
  <c r="AW73" i="15" s="1"/>
  <c r="AX73" i="15" s="1"/>
  <c r="AY73" i="15" s="1"/>
  <c r="AZ73" i="15" s="1"/>
  <c r="BA73" i="15" s="1"/>
  <c r="BB73" i="15" s="1"/>
  <c r="BC73" i="15" s="1"/>
  <c r="BD73" i="15" s="1"/>
  <c r="BE73" i="15" s="1"/>
  <c r="BF73" i="15" s="1"/>
  <c r="BG73" i="15" s="1"/>
  <c r="BH73" i="15" s="1"/>
  <c r="BI73" i="15" s="1"/>
  <c r="BJ73" i="15" s="1"/>
  <c r="BK73" i="15" s="1"/>
  <c r="BL73" i="15" s="1"/>
  <c r="BM73" i="15" s="1"/>
  <c r="BN73" i="15" s="1"/>
  <c r="BO73" i="15" s="1"/>
  <c r="BP73" i="15" s="1"/>
  <c r="BQ73" i="15" s="1"/>
  <c r="BR73" i="15" s="1"/>
  <c r="BS73" i="15" s="1"/>
  <c r="BT73" i="15" s="1"/>
  <c r="BU73" i="15" s="1"/>
  <c r="BV73" i="15" s="1"/>
  <c r="BW73" i="15" s="1"/>
  <c r="BX73" i="15" s="1"/>
  <c r="BY73" i="15" s="1"/>
  <c r="BZ73" i="15" s="1"/>
  <c r="CA73" i="15" s="1"/>
  <c r="CB73" i="15" s="1"/>
  <c r="CC73" i="15" s="1"/>
  <c r="CD73" i="15" s="1"/>
  <c r="CE73" i="15" s="1"/>
  <c r="CF73" i="15" s="1"/>
  <c r="CG73" i="15" s="1"/>
  <c r="CH73" i="15" s="1"/>
  <c r="CI73" i="15" s="1"/>
  <c r="CJ73" i="15" s="1"/>
  <c r="CK73" i="15" s="1"/>
  <c r="CL73" i="15" s="1"/>
  <c r="CM73" i="15" s="1"/>
  <c r="CN73" i="15" s="1"/>
  <c r="CO73" i="15" s="1"/>
  <c r="CP73" i="15" s="1"/>
  <c r="CQ73" i="15" s="1"/>
  <c r="CR73" i="15" s="1"/>
  <c r="CS73" i="15" s="1"/>
  <c r="CT73" i="15" s="1"/>
  <c r="CU73" i="15" s="1"/>
  <c r="CV73" i="15" s="1"/>
  <c r="CW73" i="15" s="1"/>
  <c r="CX73" i="15" s="1"/>
  <c r="CY73" i="15" s="1"/>
  <c r="CZ73" i="15" s="1"/>
  <c r="DA73" i="15" s="1"/>
  <c r="DB73" i="15" s="1"/>
  <c r="DC73" i="15" s="1"/>
  <c r="DD73" i="15" s="1"/>
  <c r="DE73" i="15" s="1"/>
  <c r="DF73" i="15" s="1"/>
  <c r="DG73" i="15" s="1"/>
  <c r="DH73" i="15" s="1"/>
  <c r="DI73" i="15" s="1"/>
  <c r="DJ73" i="15" s="1"/>
  <c r="DK73" i="15" s="1"/>
  <c r="DL73" i="15" s="1"/>
  <c r="DM73" i="15" s="1"/>
  <c r="DN73" i="15" s="1"/>
  <c r="DO73" i="15" s="1"/>
  <c r="DP73" i="15" s="1"/>
  <c r="DQ73" i="15" s="1"/>
  <c r="DR73" i="15" s="1"/>
  <c r="DS73" i="15" s="1"/>
  <c r="DT73" i="15" s="1"/>
  <c r="DU73" i="15" s="1"/>
  <c r="DV73" i="15" s="1"/>
  <c r="DW73" i="15" s="1"/>
  <c r="DX73" i="15" s="1"/>
  <c r="DY73" i="15" s="1"/>
  <c r="DZ73" i="15" s="1"/>
  <c r="EA73" i="15" s="1"/>
  <c r="EB73" i="15" s="1"/>
  <c r="EC73" i="15" s="1"/>
  <c r="ED73" i="15" s="1"/>
  <c r="EE73" i="15" s="1"/>
  <c r="EF73" i="15" s="1"/>
  <c r="EG73" i="15" s="1"/>
  <c r="EH73" i="15" s="1"/>
  <c r="EI73" i="15" s="1"/>
  <c r="EJ73" i="15" s="1"/>
  <c r="EK73" i="15" s="1"/>
  <c r="EL73" i="15" s="1"/>
  <c r="EM73" i="15" s="1"/>
  <c r="EN73" i="15" s="1"/>
  <c r="EO73" i="15" s="1"/>
  <c r="EP73" i="15" s="1"/>
  <c r="EQ73" i="15" s="1"/>
  <c r="ER73" i="15" s="1"/>
  <c r="ES73" i="15" s="1"/>
  <c r="ET73" i="15" s="1"/>
  <c r="EU73" i="15" s="1"/>
  <c r="EV73" i="15" s="1"/>
  <c r="EW73" i="15" s="1"/>
  <c r="EX73" i="15" s="1"/>
  <c r="EY73" i="15" s="1"/>
  <c r="EZ73" i="15" s="1"/>
  <c r="FA73" i="15" s="1"/>
  <c r="FB73" i="15" s="1"/>
  <c r="FC73" i="15" s="1"/>
  <c r="FD73" i="15" s="1"/>
  <c r="FE73" i="15" s="1"/>
  <c r="FF73" i="15" s="1"/>
  <c r="FG73" i="15" s="1"/>
  <c r="FH73" i="15" s="1"/>
  <c r="FI73" i="15" s="1"/>
  <c r="FJ73" i="15" s="1"/>
  <c r="FK73" i="15" s="1"/>
  <c r="FL73" i="15" s="1"/>
  <c r="FM73" i="15" s="1"/>
  <c r="FN73" i="15" s="1"/>
  <c r="FO73" i="15" s="1"/>
  <c r="FP73" i="15" s="1"/>
  <c r="FQ73" i="15" s="1"/>
  <c r="FR73" i="15" s="1"/>
  <c r="FS73" i="15" s="1"/>
  <c r="FT73" i="15" s="1"/>
  <c r="FU73" i="15" s="1"/>
  <c r="FV73" i="15" s="1"/>
  <c r="FW73" i="15" s="1"/>
  <c r="FX73" i="15" s="1"/>
  <c r="FY73" i="15" s="1"/>
  <c r="FZ73" i="15" s="1"/>
  <c r="GA73" i="15" s="1"/>
  <c r="GB73" i="15" s="1"/>
  <c r="GC73" i="15" s="1"/>
  <c r="GD73" i="15" s="1"/>
  <c r="GE73" i="15" s="1"/>
  <c r="GF73" i="15" s="1"/>
  <c r="GG73" i="15" s="1"/>
  <c r="GH73" i="15" s="1"/>
  <c r="GI73" i="15" s="1"/>
  <c r="GJ73" i="15" s="1"/>
  <c r="GK73" i="15" s="1"/>
  <c r="GL73" i="15" s="1"/>
  <c r="GM73" i="15" s="1"/>
  <c r="GN73" i="15" s="1"/>
  <c r="GO73" i="15" s="1"/>
  <c r="GP73" i="15" s="1"/>
  <c r="GQ73" i="15" s="1"/>
  <c r="GR73" i="15" s="1"/>
  <c r="GS73" i="15" s="1"/>
  <c r="GT73" i="15" s="1"/>
  <c r="GU73" i="15" s="1"/>
  <c r="GV73" i="15" s="1"/>
  <c r="GW73" i="15" s="1"/>
  <c r="GX73" i="15" s="1"/>
  <c r="GY73" i="15" s="1"/>
  <c r="GZ73" i="15" s="1"/>
  <c r="HA73" i="15" s="1"/>
  <c r="HB73" i="15" s="1"/>
  <c r="HC73" i="15" s="1"/>
  <c r="HD73" i="15" s="1"/>
  <c r="HE73" i="15" s="1"/>
  <c r="HF73" i="15" s="1"/>
  <c r="HG73" i="15" s="1"/>
  <c r="HH73" i="15" s="1"/>
  <c r="HI73" i="15" s="1"/>
  <c r="HJ73" i="15" s="1"/>
  <c r="HK73" i="15" s="1"/>
  <c r="HL73" i="15" s="1"/>
  <c r="HM73" i="15" s="1"/>
  <c r="HN73" i="15" s="1"/>
  <c r="HO73" i="15" s="1"/>
  <c r="HP73" i="15" s="1"/>
  <c r="HQ73" i="15" s="1"/>
  <c r="HR73" i="15" s="1"/>
  <c r="HS73" i="15" s="1"/>
  <c r="HT73" i="15" s="1"/>
  <c r="HU73" i="15" s="1"/>
  <c r="HV73" i="15" s="1"/>
  <c r="HW73" i="15" s="1"/>
  <c r="HX73" i="15" s="1"/>
  <c r="HY73" i="15" s="1"/>
  <c r="HZ73" i="15" s="1"/>
  <c r="IA73" i="15" s="1"/>
  <c r="IB73" i="15" s="1"/>
  <c r="IC73" i="15" s="1"/>
  <c r="ID73" i="15" s="1"/>
  <c r="IE73" i="15" s="1"/>
  <c r="IF73" i="15" s="1"/>
  <c r="IG73" i="15" s="1"/>
  <c r="IH73" i="15" s="1"/>
  <c r="II73" i="15" s="1"/>
  <c r="IJ73" i="15" s="1"/>
  <c r="IK73" i="15" s="1"/>
  <c r="IL73" i="15" s="1"/>
  <c r="IM73" i="15" s="1"/>
  <c r="IN73" i="15" s="1"/>
  <c r="IO73" i="15" s="1"/>
  <c r="IP73" i="15" s="1"/>
  <c r="IQ73" i="15" s="1"/>
  <c r="IR73" i="15" s="1"/>
  <c r="IS73" i="15" s="1"/>
  <c r="IT73" i="15" s="1"/>
  <c r="IU73" i="15" s="1"/>
  <c r="IV73" i="15" s="1"/>
  <c r="IW73" i="15" s="1"/>
  <c r="IX73" i="15" s="1"/>
  <c r="IY73" i="15" s="1"/>
  <c r="IZ73" i="15" s="1"/>
  <c r="JA73" i="15" s="1"/>
  <c r="JB73" i="15" s="1"/>
  <c r="JC73" i="15" s="1"/>
  <c r="JD73" i="15" s="1"/>
  <c r="JE73" i="15" s="1"/>
  <c r="JF73" i="15" s="1"/>
  <c r="JG73" i="15" s="1"/>
  <c r="JH73" i="15" s="1"/>
  <c r="JI73" i="15" s="1"/>
  <c r="JJ73" i="15" s="1"/>
  <c r="JK73" i="15" s="1"/>
  <c r="JL73" i="15" s="1"/>
  <c r="JM73" i="15" s="1"/>
  <c r="JN73" i="15" s="1"/>
  <c r="JO73" i="15" s="1"/>
  <c r="JP73" i="15" s="1"/>
  <c r="JQ73" i="15" s="1"/>
  <c r="JR73" i="15" s="1"/>
  <c r="JS73" i="15" s="1"/>
  <c r="JT73" i="15" s="1"/>
  <c r="JU73" i="15" s="1"/>
  <c r="JV73" i="15" s="1"/>
  <c r="JW73" i="15" s="1"/>
  <c r="JX73" i="15" s="1"/>
  <c r="JY73" i="15" s="1"/>
  <c r="JZ73" i="15" s="1"/>
  <c r="KA73" i="15" s="1"/>
  <c r="KB73" i="15" s="1"/>
  <c r="KC73" i="15" s="1"/>
  <c r="KD73" i="15" s="1"/>
  <c r="KE73" i="15" s="1"/>
  <c r="KF73" i="15" s="1"/>
  <c r="KG73" i="15" s="1"/>
  <c r="KH73" i="15" s="1"/>
  <c r="KI73" i="15" s="1"/>
  <c r="KJ73" i="15" s="1"/>
  <c r="KK73" i="15" s="1"/>
  <c r="KL73" i="15" s="1"/>
  <c r="KM73" i="15" s="1"/>
  <c r="KN73" i="15" s="1"/>
  <c r="KO73" i="15" s="1"/>
  <c r="KP73" i="15" s="1"/>
  <c r="KQ73" i="15" s="1"/>
  <c r="KR73" i="15" s="1"/>
  <c r="KS73" i="15" s="1"/>
  <c r="KT73" i="15" s="1"/>
  <c r="KU73" i="15" s="1"/>
  <c r="KV73" i="15" s="1"/>
  <c r="KW73" i="15" s="1"/>
  <c r="KX73" i="15" s="1"/>
  <c r="KY73" i="15" s="1"/>
  <c r="KZ73" i="15" s="1"/>
  <c r="LA73" i="15" s="1"/>
  <c r="LB73" i="15" s="1"/>
  <c r="LC73" i="15" s="1"/>
  <c r="LD73" i="15" s="1"/>
  <c r="LE73" i="15" s="1"/>
  <c r="LF73" i="15" s="1"/>
  <c r="LG73" i="15" s="1"/>
  <c r="LH73" i="15" s="1"/>
  <c r="LI73" i="15" s="1"/>
  <c r="LJ73" i="15" s="1"/>
  <c r="LK73" i="15" s="1"/>
  <c r="LL73" i="15" s="1"/>
  <c r="LM73" i="15" s="1"/>
  <c r="LN73" i="15" s="1"/>
  <c r="LO73" i="15" s="1"/>
  <c r="LP73" i="15" s="1"/>
  <c r="LQ73" i="15" s="1"/>
  <c r="LR73" i="15" s="1"/>
  <c r="LS73" i="15" s="1"/>
  <c r="LT73" i="15" s="1"/>
  <c r="LU73" i="15" s="1"/>
  <c r="LV73" i="15" s="1"/>
  <c r="LW73" i="15" s="1"/>
  <c r="LX73" i="15" s="1"/>
  <c r="LY73" i="15" s="1"/>
  <c r="LZ73" i="15" s="1"/>
  <c r="MA73" i="15" s="1"/>
  <c r="MB73" i="15" s="1"/>
  <c r="MC73" i="15" s="1"/>
  <c r="MD73" i="15" s="1"/>
  <c r="ME73" i="15" s="1"/>
  <c r="MF73" i="15" s="1"/>
  <c r="MG73" i="15" s="1"/>
  <c r="MH73" i="15" s="1"/>
  <c r="MI73" i="15" s="1"/>
  <c r="MJ73" i="15" s="1"/>
  <c r="MK73" i="15" s="1"/>
  <c r="ML73" i="15" s="1"/>
  <c r="MM73" i="15" s="1"/>
  <c r="MN73" i="15" s="1"/>
  <c r="MO73" i="15" s="1"/>
  <c r="MP73" i="15" s="1"/>
  <c r="MQ73" i="15" s="1"/>
  <c r="MR73" i="15" s="1"/>
  <c r="MS73" i="15" s="1"/>
  <c r="MT73" i="15" s="1"/>
  <c r="MU73" i="15" s="1"/>
  <c r="MV73" i="15" s="1"/>
  <c r="MW73" i="15" s="1"/>
  <c r="MX73" i="15" s="1"/>
  <c r="MY73" i="15" s="1"/>
  <c r="MZ73" i="15" s="1"/>
  <c r="NA73" i="15" s="1"/>
  <c r="NB73" i="15" s="1"/>
  <c r="NC73" i="15" s="1"/>
  <c r="ND73" i="15" s="1"/>
  <c r="NE73" i="15" s="1"/>
  <c r="NF73" i="15" s="1"/>
  <c r="NG73" i="15" s="1"/>
  <c r="NH73" i="15" s="1"/>
  <c r="NI73" i="15" s="1"/>
  <c r="NJ73" i="15" s="1"/>
  <c r="NK73" i="15" s="1"/>
  <c r="NL73" i="15" s="1"/>
  <c r="NM73" i="15" s="1"/>
  <c r="NN73" i="15" s="1"/>
  <c r="NO73" i="15" s="1"/>
  <c r="NP73" i="15" s="1"/>
  <c r="NQ73" i="15" s="1"/>
  <c r="NR73" i="15" s="1"/>
  <c r="NS73" i="15" s="1"/>
  <c r="NT73" i="15" s="1"/>
  <c r="NU73" i="15" s="1"/>
  <c r="NV73" i="15" s="1"/>
  <c r="NW73" i="15" s="1"/>
  <c r="NX73" i="15" s="1"/>
  <c r="NZ73" i="15" s="1"/>
  <c r="F74" i="15"/>
  <c r="G74" i="15" s="1"/>
  <c r="H74" i="15" s="1"/>
  <c r="I74" i="15" s="1"/>
  <c r="J74" i="15" s="1"/>
  <c r="K74" i="15" s="1"/>
  <c r="L74" i="15" s="1"/>
  <c r="M74" i="15" s="1"/>
  <c r="N74" i="15" s="1"/>
  <c r="O74" i="15" s="1"/>
  <c r="P74" i="15" s="1"/>
  <c r="Q74" i="15" s="1"/>
  <c r="R74" i="15" s="1"/>
  <c r="S74" i="15" s="1"/>
  <c r="T74" i="15" s="1"/>
  <c r="U74" i="15" s="1"/>
  <c r="V74" i="15" s="1"/>
  <c r="W74" i="15" s="1"/>
  <c r="X74" i="15" s="1"/>
  <c r="Y74" i="15" s="1"/>
  <c r="Z74" i="15" s="1"/>
  <c r="AA74" i="15" s="1"/>
  <c r="AB74" i="15" s="1"/>
  <c r="AC74" i="15" s="1"/>
  <c r="AD74" i="15" s="1"/>
  <c r="AE74" i="15" s="1"/>
  <c r="AF74" i="15" s="1"/>
  <c r="AG74" i="15" s="1"/>
  <c r="AH74" i="15" s="1"/>
  <c r="AI74" i="15" s="1"/>
  <c r="AJ74" i="15" s="1"/>
  <c r="AK74" i="15" s="1"/>
  <c r="AL74" i="15" s="1"/>
  <c r="AM74" i="15" s="1"/>
  <c r="AN74" i="15" s="1"/>
  <c r="AO74" i="15" s="1"/>
  <c r="AP74" i="15" s="1"/>
  <c r="AQ74" i="15" s="1"/>
  <c r="AR74" i="15" s="1"/>
  <c r="AS74" i="15" s="1"/>
  <c r="AT74" i="15" s="1"/>
  <c r="AU74" i="15" s="1"/>
  <c r="AV74" i="15" s="1"/>
  <c r="AW74" i="15" s="1"/>
  <c r="AX74" i="15" s="1"/>
  <c r="AY74" i="15" s="1"/>
  <c r="AZ74" i="15" s="1"/>
  <c r="BA74" i="15" s="1"/>
  <c r="BB74" i="15" s="1"/>
  <c r="BC74" i="15" s="1"/>
  <c r="BD74" i="15" s="1"/>
  <c r="BE74" i="15" s="1"/>
  <c r="BF74" i="15" s="1"/>
  <c r="BG74" i="15" s="1"/>
  <c r="BH74" i="15" s="1"/>
  <c r="BI74" i="15" s="1"/>
  <c r="BJ74" i="15" s="1"/>
  <c r="BK74" i="15" s="1"/>
  <c r="BL74" i="15" s="1"/>
  <c r="BM74" i="15" s="1"/>
  <c r="BN74" i="15" s="1"/>
  <c r="BO74" i="15" s="1"/>
  <c r="BP74" i="15" s="1"/>
  <c r="BQ74" i="15" s="1"/>
  <c r="BR74" i="15" s="1"/>
  <c r="BS74" i="15" s="1"/>
  <c r="BT74" i="15" s="1"/>
  <c r="BU74" i="15" s="1"/>
  <c r="BV74" i="15" s="1"/>
  <c r="BW74" i="15" s="1"/>
  <c r="BX74" i="15" s="1"/>
  <c r="BY74" i="15" s="1"/>
  <c r="BZ74" i="15" s="1"/>
  <c r="CA74" i="15" s="1"/>
  <c r="CB74" i="15" s="1"/>
  <c r="CC74" i="15" s="1"/>
  <c r="CD74" i="15" s="1"/>
  <c r="CE74" i="15" s="1"/>
  <c r="CF74" i="15" s="1"/>
  <c r="CG74" i="15" s="1"/>
  <c r="CH74" i="15" s="1"/>
  <c r="CI74" i="15" s="1"/>
  <c r="CJ74" i="15" s="1"/>
  <c r="CK74" i="15" s="1"/>
  <c r="CL74" i="15" s="1"/>
  <c r="CM74" i="15" s="1"/>
  <c r="CN74" i="15" s="1"/>
  <c r="CO74" i="15" s="1"/>
  <c r="CP74" i="15" s="1"/>
  <c r="CQ74" i="15" s="1"/>
  <c r="CR74" i="15" s="1"/>
  <c r="CS74" i="15" s="1"/>
  <c r="CT74" i="15" s="1"/>
  <c r="CU74" i="15" s="1"/>
  <c r="CV74" i="15" s="1"/>
  <c r="CW74" i="15" s="1"/>
  <c r="CX74" i="15" s="1"/>
  <c r="CY74" i="15" s="1"/>
  <c r="CZ74" i="15" s="1"/>
  <c r="DA74" i="15" s="1"/>
  <c r="DB74" i="15" s="1"/>
  <c r="DC74" i="15" s="1"/>
  <c r="DD74" i="15" s="1"/>
  <c r="DE74" i="15" s="1"/>
  <c r="DF74" i="15" s="1"/>
  <c r="DG74" i="15" s="1"/>
  <c r="DH74" i="15" s="1"/>
  <c r="DI74" i="15" s="1"/>
  <c r="DJ74" i="15" s="1"/>
  <c r="DK74" i="15" s="1"/>
  <c r="DL74" i="15" s="1"/>
  <c r="DM74" i="15" s="1"/>
  <c r="DN74" i="15" s="1"/>
  <c r="DO74" i="15" s="1"/>
  <c r="DP74" i="15" s="1"/>
  <c r="DQ74" i="15" s="1"/>
  <c r="DR74" i="15" s="1"/>
  <c r="DS74" i="15" s="1"/>
  <c r="DT74" i="15" s="1"/>
  <c r="DU74" i="15" s="1"/>
  <c r="DV74" i="15" s="1"/>
  <c r="DW74" i="15" s="1"/>
  <c r="DX74" i="15" s="1"/>
  <c r="DY74" i="15" s="1"/>
  <c r="DZ74" i="15" s="1"/>
  <c r="EA74" i="15" s="1"/>
  <c r="EB74" i="15" s="1"/>
  <c r="EC74" i="15" s="1"/>
  <c r="ED74" i="15" s="1"/>
  <c r="EE74" i="15" s="1"/>
  <c r="EF74" i="15" s="1"/>
  <c r="EG74" i="15" s="1"/>
  <c r="EH74" i="15" s="1"/>
  <c r="EI74" i="15" s="1"/>
  <c r="EJ74" i="15" s="1"/>
  <c r="EK74" i="15" s="1"/>
  <c r="EL74" i="15" s="1"/>
  <c r="EM74" i="15" s="1"/>
  <c r="EN74" i="15" s="1"/>
  <c r="EO74" i="15" s="1"/>
  <c r="EP74" i="15" s="1"/>
  <c r="EQ74" i="15" s="1"/>
  <c r="ER74" i="15" s="1"/>
  <c r="ES74" i="15" s="1"/>
  <c r="ET74" i="15" s="1"/>
  <c r="EU74" i="15" s="1"/>
  <c r="EV74" i="15" s="1"/>
  <c r="EW74" i="15" s="1"/>
  <c r="EX74" i="15" s="1"/>
  <c r="EY74" i="15" s="1"/>
  <c r="EZ74" i="15" s="1"/>
  <c r="FA74" i="15" s="1"/>
  <c r="FB74" i="15" s="1"/>
  <c r="FC74" i="15" s="1"/>
  <c r="FD74" i="15" s="1"/>
  <c r="FE74" i="15" s="1"/>
  <c r="FF74" i="15" s="1"/>
  <c r="FG74" i="15" s="1"/>
  <c r="FH74" i="15" s="1"/>
  <c r="FI74" i="15" s="1"/>
  <c r="FJ74" i="15" s="1"/>
  <c r="FK74" i="15" s="1"/>
  <c r="FL74" i="15" s="1"/>
  <c r="FM74" i="15" s="1"/>
  <c r="FN74" i="15" s="1"/>
  <c r="FO74" i="15" s="1"/>
  <c r="FP74" i="15" s="1"/>
  <c r="FQ74" i="15" s="1"/>
  <c r="FR74" i="15" s="1"/>
  <c r="FS74" i="15" s="1"/>
  <c r="FT74" i="15" s="1"/>
  <c r="FU74" i="15" s="1"/>
  <c r="FV74" i="15" s="1"/>
  <c r="FW74" i="15" s="1"/>
  <c r="FX74" i="15" s="1"/>
  <c r="FY74" i="15" s="1"/>
  <c r="FZ74" i="15" s="1"/>
  <c r="GA74" i="15" s="1"/>
  <c r="GB74" i="15" s="1"/>
  <c r="GC74" i="15" s="1"/>
  <c r="GD74" i="15" s="1"/>
  <c r="GE74" i="15" s="1"/>
  <c r="GF74" i="15" s="1"/>
  <c r="GG74" i="15" s="1"/>
  <c r="GH74" i="15" s="1"/>
  <c r="GI74" i="15" s="1"/>
  <c r="GJ74" i="15" s="1"/>
  <c r="GK74" i="15" s="1"/>
  <c r="GL74" i="15" s="1"/>
  <c r="GM74" i="15" s="1"/>
  <c r="GN74" i="15" s="1"/>
  <c r="GO74" i="15" s="1"/>
  <c r="GP74" i="15" s="1"/>
  <c r="GQ74" i="15" s="1"/>
  <c r="GR74" i="15" s="1"/>
  <c r="GS74" i="15" s="1"/>
  <c r="GT74" i="15" s="1"/>
  <c r="GU74" i="15" s="1"/>
  <c r="GV74" i="15" s="1"/>
  <c r="GW74" i="15" s="1"/>
  <c r="GX74" i="15" s="1"/>
  <c r="GY74" i="15" s="1"/>
  <c r="GZ74" i="15" s="1"/>
  <c r="HA74" i="15" s="1"/>
  <c r="HB74" i="15" s="1"/>
  <c r="HC74" i="15" s="1"/>
  <c r="HD74" i="15" s="1"/>
  <c r="HE74" i="15" s="1"/>
  <c r="HF74" i="15" s="1"/>
  <c r="HG74" i="15" s="1"/>
  <c r="HH74" i="15" s="1"/>
  <c r="HI74" i="15" s="1"/>
  <c r="HJ74" i="15" s="1"/>
  <c r="HK74" i="15" s="1"/>
  <c r="HL74" i="15" s="1"/>
  <c r="HM74" i="15" s="1"/>
  <c r="HN74" i="15" s="1"/>
  <c r="HO74" i="15" s="1"/>
  <c r="HP74" i="15" s="1"/>
  <c r="HQ74" i="15" s="1"/>
  <c r="HR74" i="15" s="1"/>
  <c r="HS74" i="15" s="1"/>
  <c r="HT74" i="15" s="1"/>
  <c r="HU74" i="15" s="1"/>
  <c r="HV74" i="15" s="1"/>
  <c r="HW74" i="15" s="1"/>
  <c r="HX74" i="15" s="1"/>
  <c r="HY74" i="15" s="1"/>
  <c r="HZ74" i="15" s="1"/>
  <c r="IA74" i="15" s="1"/>
  <c r="IB74" i="15" s="1"/>
  <c r="IC74" i="15" s="1"/>
  <c r="ID74" i="15" s="1"/>
  <c r="IE74" i="15" s="1"/>
  <c r="IF74" i="15" s="1"/>
  <c r="IG74" i="15" s="1"/>
  <c r="IH74" i="15" s="1"/>
  <c r="II74" i="15" s="1"/>
  <c r="IJ74" i="15" s="1"/>
  <c r="IK74" i="15" s="1"/>
  <c r="IL74" i="15" s="1"/>
  <c r="IM74" i="15" s="1"/>
  <c r="IN74" i="15" s="1"/>
  <c r="IO74" i="15" s="1"/>
  <c r="IP74" i="15" s="1"/>
  <c r="IQ74" i="15" s="1"/>
  <c r="IR74" i="15" s="1"/>
  <c r="IS74" i="15" s="1"/>
  <c r="IT74" i="15" s="1"/>
  <c r="IU74" i="15" s="1"/>
  <c r="IV74" i="15" s="1"/>
  <c r="IW74" i="15" s="1"/>
  <c r="IX74" i="15" s="1"/>
  <c r="IY74" i="15" s="1"/>
  <c r="IZ74" i="15" s="1"/>
  <c r="JA74" i="15" s="1"/>
  <c r="JB74" i="15" s="1"/>
  <c r="JC74" i="15" s="1"/>
  <c r="JD74" i="15" s="1"/>
  <c r="JE74" i="15" s="1"/>
  <c r="JF74" i="15" s="1"/>
  <c r="JG74" i="15" s="1"/>
  <c r="JH74" i="15" s="1"/>
  <c r="JI74" i="15" s="1"/>
  <c r="JJ74" i="15" s="1"/>
  <c r="JK74" i="15" s="1"/>
  <c r="JL74" i="15" s="1"/>
  <c r="JM74" i="15" s="1"/>
  <c r="JN74" i="15" s="1"/>
  <c r="JO74" i="15" s="1"/>
  <c r="JP74" i="15" s="1"/>
  <c r="JQ74" i="15" s="1"/>
  <c r="JR74" i="15" s="1"/>
  <c r="JS74" i="15" s="1"/>
  <c r="JT74" i="15" s="1"/>
  <c r="JU74" i="15" s="1"/>
  <c r="JV74" i="15" s="1"/>
  <c r="JW74" i="15" s="1"/>
  <c r="JX74" i="15" s="1"/>
  <c r="JY74" i="15" s="1"/>
  <c r="JZ74" i="15" s="1"/>
  <c r="KA74" i="15" s="1"/>
  <c r="KB74" i="15" s="1"/>
  <c r="KC74" i="15" s="1"/>
  <c r="KD74" i="15" s="1"/>
  <c r="KE74" i="15" s="1"/>
  <c r="KF74" i="15" s="1"/>
  <c r="KG74" i="15" s="1"/>
  <c r="KH74" i="15" s="1"/>
  <c r="KI74" i="15" s="1"/>
  <c r="KJ74" i="15" s="1"/>
  <c r="KK74" i="15" s="1"/>
  <c r="KL74" i="15" s="1"/>
  <c r="KM74" i="15" s="1"/>
  <c r="KN74" i="15" s="1"/>
  <c r="KO74" i="15" s="1"/>
  <c r="KP74" i="15" s="1"/>
  <c r="KQ74" i="15" s="1"/>
  <c r="KR74" i="15" s="1"/>
  <c r="KS74" i="15" s="1"/>
  <c r="KT74" i="15" s="1"/>
  <c r="KU74" i="15" s="1"/>
  <c r="KV74" i="15" s="1"/>
  <c r="KW74" i="15" s="1"/>
  <c r="KX74" i="15" s="1"/>
  <c r="KY74" i="15" s="1"/>
  <c r="KZ74" i="15" s="1"/>
  <c r="LA74" i="15" s="1"/>
  <c r="LB74" i="15" s="1"/>
  <c r="LC74" i="15" s="1"/>
  <c r="LD74" i="15" s="1"/>
  <c r="LE74" i="15" s="1"/>
  <c r="LF74" i="15" s="1"/>
  <c r="LG74" i="15" s="1"/>
  <c r="LH74" i="15" s="1"/>
  <c r="LI74" i="15" s="1"/>
  <c r="LJ74" i="15" s="1"/>
  <c r="LK74" i="15" s="1"/>
  <c r="LL74" i="15" s="1"/>
  <c r="LM74" i="15" s="1"/>
  <c r="LN74" i="15" s="1"/>
  <c r="LO74" i="15" s="1"/>
  <c r="LP74" i="15" s="1"/>
  <c r="LQ74" i="15" s="1"/>
  <c r="LR74" i="15" s="1"/>
  <c r="LS74" i="15" s="1"/>
  <c r="LT74" i="15" s="1"/>
  <c r="LU74" i="15" s="1"/>
  <c r="LV74" i="15" s="1"/>
  <c r="LW74" i="15" s="1"/>
  <c r="LX74" i="15" s="1"/>
  <c r="LY74" i="15" s="1"/>
  <c r="LZ74" i="15" s="1"/>
  <c r="MA74" i="15" s="1"/>
  <c r="MB74" i="15" s="1"/>
  <c r="MC74" i="15" s="1"/>
  <c r="MD74" i="15" s="1"/>
  <c r="ME74" i="15" s="1"/>
  <c r="MF74" i="15" s="1"/>
  <c r="MG74" i="15" s="1"/>
  <c r="MH74" i="15" s="1"/>
  <c r="MI74" i="15" s="1"/>
  <c r="MJ74" i="15" s="1"/>
  <c r="MK74" i="15" s="1"/>
  <c r="ML74" i="15" s="1"/>
  <c r="MM74" i="15" s="1"/>
  <c r="MN74" i="15" s="1"/>
  <c r="MO74" i="15" s="1"/>
  <c r="MP74" i="15" s="1"/>
  <c r="MQ74" i="15" s="1"/>
  <c r="MR74" i="15" s="1"/>
  <c r="MS74" i="15" s="1"/>
  <c r="MT74" i="15" s="1"/>
  <c r="MU74" i="15" s="1"/>
  <c r="MV74" i="15" s="1"/>
  <c r="MW74" i="15" s="1"/>
  <c r="MX74" i="15" s="1"/>
  <c r="MY74" i="15" s="1"/>
  <c r="MZ74" i="15" s="1"/>
  <c r="NA74" i="15" s="1"/>
  <c r="NB74" i="15" s="1"/>
  <c r="NC74" i="15" s="1"/>
  <c r="ND74" i="15" s="1"/>
  <c r="NE74" i="15" s="1"/>
  <c r="NF74" i="15" s="1"/>
  <c r="NG74" i="15" s="1"/>
  <c r="NH74" i="15" s="1"/>
  <c r="NI74" i="15" s="1"/>
  <c r="NJ74" i="15" s="1"/>
  <c r="NK74" i="15" s="1"/>
  <c r="NL74" i="15" s="1"/>
  <c r="NM74" i="15" s="1"/>
  <c r="NN74" i="15" s="1"/>
  <c r="NO74" i="15" s="1"/>
  <c r="NP74" i="15" s="1"/>
  <c r="NQ74" i="15" s="1"/>
  <c r="NR74" i="15" s="1"/>
  <c r="NS74" i="15" s="1"/>
  <c r="NT74" i="15" s="1"/>
  <c r="NU74" i="15" s="1"/>
  <c r="NV74" i="15" s="1"/>
  <c r="NW74" i="15" s="1"/>
  <c r="NX74" i="15" s="1"/>
  <c r="NZ74" i="15" s="1"/>
  <c r="F75" i="15"/>
  <c r="G75" i="15" s="1"/>
  <c r="H75" i="15" s="1"/>
  <c r="I75" i="15" s="1"/>
  <c r="J75" i="15" s="1"/>
  <c r="K75" i="15" s="1"/>
  <c r="L75" i="15" s="1"/>
  <c r="M75" i="15" s="1"/>
  <c r="N75" i="15" s="1"/>
  <c r="O75" i="15" s="1"/>
  <c r="P75" i="15" s="1"/>
  <c r="Q75" i="15" s="1"/>
  <c r="R75" i="15" s="1"/>
  <c r="S75" i="15" s="1"/>
  <c r="T75" i="15" s="1"/>
  <c r="U75" i="15" s="1"/>
  <c r="V75" i="15" s="1"/>
  <c r="W75" i="15" s="1"/>
  <c r="X75" i="15" s="1"/>
  <c r="Y75" i="15" s="1"/>
  <c r="Z75" i="15" s="1"/>
  <c r="AA75" i="15" s="1"/>
  <c r="AB75" i="15" s="1"/>
  <c r="AC75" i="15" s="1"/>
  <c r="AD75" i="15" s="1"/>
  <c r="AE75" i="15" s="1"/>
  <c r="AF75" i="15" s="1"/>
  <c r="AG75" i="15" s="1"/>
  <c r="AH75" i="15" s="1"/>
  <c r="AI75" i="15" s="1"/>
  <c r="AJ75" i="15" s="1"/>
  <c r="AK75" i="15" s="1"/>
  <c r="AL75" i="15" s="1"/>
  <c r="AM75" i="15" s="1"/>
  <c r="AN75" i="15" s="1"/>
  <c r="AO75" i="15" s="1"/>
  <c r="AP75" i="15" s="1"/>
  <c r="AQ75" i="15" s="1"/>
  <c r="AR75" i="15" s="1"/>
  <c r="AS75" i="15" s="1"/>
  <c r="AT75" i="15" s="1"/>
  <c r="AU75" i="15" s="1"/>
  <c r="AV75" i="15" s="1"/>
  <c r="AW75" i="15" s="1"/>
  <c r="AX75" i="15" s="1"/>
  <c r="AY75" i="15" s="1"/>
  <c r="AZ75" i="15" s="1"/>
  <c r="BA75" i="15" s="1"/>
  <c r="BB75" i="15" s="1"/>
  <c r="BC75" i="15" s="1"/>
  <c r="BD75" i="15" s="1"/>
  <c r="BE75" i="15" s="1"/>
  <c r="BF75" i="15" s="1"/>
  <c r="BG75" i="15" s="1"/>
  <c r="BH75" i="15" s="1"/>
  <c r="BI75" i="15" s="1"/>
  <c r="BJ75" i="15" s="1"/>
  <c r="BK75" i="15" s="1"/>
  <c r="BL75" i="15" s="1"/>
  <c r="BM75" i="15" s="1"/>
  <c r="BN75" i="15" s="1"/>
  <c r="BO75" i="15" s="1"/>
  <c r="BP75" i="15" s="1"/>
  <c r="BQ75" i="15" s="1"/>
  <c r="BR75" i="15" s="1"/>
  <c r="BS75" i="15" s="1"/>
  <c r="BT75" i="15" s="1"/>
  <c r="BU75" i="15" s="1"/>
  <c r="BV75" i="15" s="1"/>
  <c r="BW75" i="15" s="1"/>
  <c r="BX75" i="15" s="1"/>
  <c r="BY75" i="15" s="1"/>
  <c r="BZ75" i="15" s="1"/>
  <c r="CA75" i="15" s="1"/>
  <c r="CB75" i="15" s="1"/>
  <c r="CC75" i="15" s="1"/>
  <c r="CD75" i="15" s="1"/>
  <c r="CE75" i="15" s="1"/>
  <c r="CF75" i="15" s="1"/>
  <c r="CG75" i="15" s="1"/>
  <c r="CH75" i="15" s="1"/>
  <c r="CI75" i="15" s="1"/>
  <c r="CJ75" i="15" s="1"/>
  <c r="CK75" i="15" s="1"/>
  <c r="CL75" i="15" s="1"/>
  <c r="CM75" i="15" s="1"/>
  <c r="CN75" i="15" s="1"/>
  <c r="CO75" i="15" s="1"/>
  <c r="CP75" i="15" s="1"/>
  <c r="CQ75" i="15" s="1"/>
  <c r="CR75" i="15" s="1"/>
  <c r="CS75" i="15" s="1"/>
  <c r="CT75" i="15" s="1"/>
  <c r="CU75" i="15" s="1"/>
  <c r="CV75" i="15" s="1"/>
  <c r="CW75" i="15" s="1"/>
  <c r="CX75" i="15" s="1"/>
  <c r="CY75" i="15" s="1"/>
  <c r="CZ75" i="15" s="1"/>
  <c r="DA75" i="15" s="1"/>
  <c r="DB75" i="15" s="1"/>
  <c r="DC75" i="15" s="1"/>
  <c r="DD75" i="15" s="1"/>
  <c r="DE75" i="15" s="1"/>
  <c r="DF75" i="15" s="1"/>
  <c r="DG75" i="15" s="1"/>
  <c r="DH75" i="15" s="1"/>
  <c r="DI75" i="15" s="1"/>
  <c r="DJ75" i="15" s="1"/>
  <c r="DK75" i="15" s="1"/>
  <c r="DL75" i="15" s="1"/>
  <c r="DM75" i="15" s="1"/>
  <c r="DN75" i="15" s="1"/>
  <c r="DO75" i="15" s="1"/>
  <c r="DP75" i="15" s="1"/>
  <c r="DQ75" i="15" s="1"/>
  <c r="DR75" i="15" s="1"/>
  <c r="DS75" i="15" s="1"/>
  <c r="DT75" i="15" s="1"/>
  <c r="DU75" i="15" s="1"/>
  <c r="DV75" i="15" s="1"/>
  <c r="DW75" i="15" s="1"/>
  <c r="DX75" i="15" s="1"/>
  <c r="DY75" i="15" s="1"/>
  <c r="DZ75" i="15" s="1"/>
  <c r="EA75" i="15" s="1"/>
  <c r="EB75" i="15" s="1"/>
  <c r="EC75" i="15" s="1"/>
  <c r="ED75" i="15" s="1"/>
  <c r="EE75" i="15" s="1"/>
  <c r="EF75" i="15" s="1"/>
  <c r="EG75" i="15" s="1"/>
  <c r="EH75" i="15" s="1"/>
  <c r="EI75" i="15" s="1"/>
  <c r="EJ75" i="15" s="1"/>
  <c r="EK75" i="15" s="1"/>
  <c r="EL75" i="15" s="1"/>
  <c r="EM75" i="15" s="1"/>
  <c r="EN75" i="15" s="1"/>
  <c r="EO75" i="15" s="1"/>
  <c r="EP75" i="15" s="1"/>
  <c r="EQ75" i="15" s="1"/>
  <c r="ER75" i="15" s="1"/>
  <c r="ES75" i="15" s="1"/>
  <c r="ET75" i="15" s="1"/>
  <c r="EU75" i="15" s="1"/>
  <c r="EV75" i="15" s="1"/>
  <c r="EW75" i="15" s="1"/>
  <c r="EX75" i="15" s="1"/>
  <c r="EY75" i="15" s="1"/>
  <c r="EZ75" i="15" s="1"/>
  <c r="FA75" i="15" s="1"/>
  <c r="FB75" i="15" s="1"/>
  <c r="FC75" i="15" s="1"/>
  <c r="FD75" i="15" s="1"/>
  <c r="FE75" i="15" s="1"/>
  <c r="FF75" i="15" s="1"/>
  <c r="FG75" i="15" s="1"/>
  <c r="FH75" i="15" s="1"/>
  <c r="FI75" i="15" s="1"/>
  <c r="FJ75" i="15" s="1"/>
  <c r="FK75" i="15" s="1"/>
  <c r="FL75" i="15" s="1"/>
  <c r="FM75" i="15" s="1"/>
  <c r="FN75" i="15" s="1"/>
  <c r="FO75" i="15" s="1"/>
  <c r="FP75" i="15" s="1"/>
  <c r="FQ75" i="15" s="1"/>
  <c r="FR75" i="15" s="1"/>
  <c r="FS75" i="15" s="1"/>
  <c r="FT75" i="15" s="1"/>
  <c r="FU75" i="15" s="1"/>
  <c r="FV75" i="15" s="1"/>
  <c r="FW75" i="15" s="1"/>
  <c r="FX75" i="15" s="1"/>
  <c r="FY75" i="15" s="1"/>
  <c r="FZ75" i="15" s="1"/>
  <c r="GA75" i="15" s="1"/>
  <c r="GB75" i="15" s="1"/>
  <c r="GC75" i="15" s="1"/>
  <c r="GD75" i="15" s="1"/>
  <c r="GE75" i="15" s="1"/>
  <c r="GF75" i="15" s="1"/>
  <c r="GG75" i="15" s="1"/>
  <c r="GH75" i="15" s="1"/>
  <c r="GI75" i="15" s="1"/>
  <c r="GJ75" i="15" s="1"/>
  <c r="GK75" i="15" s="1"/>
  <c r="GL75" i="15" s="1"/>
  <c r="GM75" i="15" s="1"/>
  <c r="GN75" i="15" s="1"/>
  <c r="GO75" i="15" s="1"/>
  <c r="GP75" i="15" s="1"/>
  <c r="GQ75" i="15" s="1"/>
  <c r="GR75" i="15" s="1"/>
  <c r="GS75" i="15" s="1"/>
  <c r="GT75" i="15" s="1"/>
  <c r="GU75" i="15" s="1"/>
  <c r="GV75" i="15" s="1"/>
  <c r="GW75" i="15" s="1"/>
  <c r="GX75" i="15" s="1"/>
  <c r="GY75" i="15" s="1"/>
  <c r="GZ75" i="15" s="1"/>
  <c r="HA75" i="15" s="1"/>
  <c r="HB75" i="15" s="1"/>
  <c r="HC75" i="15" s="1"/>
  <c r="HD75" i="15" s="1"/>
  <c r="HE75" i="15" s="1"/>
  <c r="HF75" i="15" s="1"/>
  <c r="HG75" i="15" s="1"/>
  <c r="HH75" i="15" s="1"/>
  <c r="HI75" i="15" s="1"/>
  <c r="HJ75" i="15" s="1"/>
  <c r="HK75" i="15" s="1"/>
  <c r="HL75" i="15" s="1"/>
  <c r="HM75" i="15" s="1"/>
  <c r="HN75" i="15" s="1"/>
  <c r="HO75" i="15" s="1"/>
  <c r="HP75" i="15" s="1"/>
  <c r="HQ75" i="15" s="1"/>
  <c r="HR75" i="15" s="1"/>
  <c r="HS75" i="15" s="1"/>
  <c r="HT75" i="15" s="1"/>
  <c r="HU75" i="15" s="1"/>
  <c r="HV75" i="15" s="1"/>
  <c r="HW75" i="15" s="1"/>
  <c r="HX75" i="15" s="1"/>
  <c r="HY75" i="15" s="1"/>
  <c r="HZ75" i="15" s="1"/>
  <c r="IA75" i="15" s="1"/>
  <c r="IB75" i="15" s="1"/>
  <c r="IC75" i="15" s="1"/>
  <c r="ID75" i="15" s="1"/>
  <c r="IE75" i="15" s="1"/>
  <c r="IF75" i="15" s="1"/>
  <c r="IG75" i="15" s="1"/>
  <c r="IH75" i="15" s="1"/>
  <c r="II75" i="15" s="1"/>
  <c r="IJ75" i="15" s="1"/>
  <c r="IK75" i="15" s="1"/>
  <c r="IL75" i="15" s="1"/>
  <c r="IM75" i="15" s="1"/>
  <c r="IN75" i="15" s="1"/>
  <c r="IO75" i="15" s="1"/>
  <c r="IP75" i="15" s="1"/>
  <c r="IQ75" i="15" s="1"/>
  <c r="IR75" i="15" s="1"/>
  <c r="IS75" i="15" s="1"/>
  <c r="IT75" i="15" s="1"/>
  <c r="IU75" i="15" s="1"/>
  <c r="IV75" i="15" s="1"/>
  <c r="IW75" i="15" s="1"/>
  <c r="IX75" i="15" s="1"/>
  <c r="IY75" i="15" s="1"/>
  <c r="IZ75" i="15" s="1"/>
  <c r="JA75" i="15" s="1"/>
  <c r="JB75" i="15" s="1"/>
  <c r="JC75" i="15" s="1"/>
  <c r="JD75" i="15" s="1"/>
  <c r="JE75" i="15" s="1"/>
  <c r="JF75" i="15" s="1"/>
  <c r="JG75" i="15" s="1"/>
  <c r="JH75" i="15" s="1"/>
  <c r="JI75" i="15" s="1"/>
  <c r="JJ75" i="15" s="1"/>
  <c r="JK75" i="15" s="1"/>
  <c r="JL75" i="15" s="1"/>
  <c r="JM75" i="15" s="1"/>
  <c r="JN75" i="15" s="1"/>
  <c r="JO75" i="15" s="1"/>
  <c r="JP75" i="15" s="1"/>
  <c r="JQ75" i="15" s="1"/>
  <c r="JR75" i="15" s="1"/>
  <c r="JS75" i="15" s="1"/>
  <c r="JT75" i="15" s="1"/>
  <c r="JU75" i="15" s="1"/>
  <c r="JV75" i="15" s="1"/>
  <c r="JW75" i="15" s="1"/>
  <c r="JX75" i="15" s="1"/>
  <c r="JY75" i="15" s="1"/>
  <c r="JZ75" i="15" s="1"/>
  <c r="KA75" i="15" s="1"/>
  <c r="KB75" i="15" s="1"/>
  <c r="KC75" i="15" s="1"/>
  <c r="KD75" i="15" s="1"/>
  <c r="KE75" i="15" s="1"/>
  <c r="KF75" i="15" s="1"/>
  <c r="KG75" i="15" s="1"/>
  <c r="KH75" i="15" s="1"/>
  <c r="KI75" i="15" s="1"/>
  <c r="KJ75" i="15" s="1"/>
  <c r="KK75" i="15" s="1"/>
  <c r="KL75" i="15" s="1"/>
  <c r="KM75" i="15" s="1"/>
  <c r="KN75" i="15" s="1"/>
  <c r="KO75" i="15" s="1"/>
  <c r="KP75" i="15" s="1"/>
  <c r="KQ75" i="15" s="1"/>
  <c r="KR75" i="15" s="1"/>
  <c r="KS75" i="15" s="1"/>
  <c r="KT75" i="15" s="1"/>
  <c r="KU75" i="15" s="1"/>
  <c r="KV75" i="15" s="1"/>
  <c r="KW75" i="15" s="1"/>
  <c r="KX75" i="15" s="1"/>
  <c r="KY75" i="15" s="1"/>
  <c r="KZ75" i="15" s="1"/>
  <c r="LA75" i="15" s="1"/>
  <c r="LB75" i="15" s="1"/>
  <c r="LC75" i="15" s="1"/>
  <c r="LD75" i="15" s="1"/>
  <c r="LE75" i="15" s="1"/>
  <c r="LF75" i="15" s="1"/>
  <c r="LG75" i="15" s="1"/>
  <c r="LH75" i="15" s="1"/>
  <c r="LI75" i="15" s="1"/>
  <c r="LJ75" i="15" s="1"/>
  <c r="LK75" i="15" s="1"/>
  <c r="LL75" i="15" s="1"/>
  <c r="LM75" i="15" s="1"/>
  <c r="LN75" i="15" s="1"/>
  <c r="LO75" i="15" s="1"/>
  <c r="LP75" i="15" s="1"/>
  <c r="LQ75" i="15" s="1"/>
  <c r="LR75" i="15" s="1"/>
  <c r="LS75" i="15" s="1"/>
  <c r="LT75" i="15" s="1"/>
  <c r="LU75" i="15" s="1"/>
  <c r="LV75" i="15" s="1"/>
  <c r="LW75" i="15" s="1"/>
  <c r="LX75" i="15" s="1"/>
  <c r="LY75" i="15" s="1"/>
  <c r="LZ75" i="15" s="1"/>
  <c r="MA75" i="15" s="1"/>
  <c r="MB75" i="15" s="1"/>
  <c r="MC75" i="15" s="1"/>
  <c r="MD75" i="15" s="1"/>
  <c r="ME75" i="15" s="1"/>
  <c r="MF75" i="15" s="1"/>
  <c r="MG75" i="15" s="1"/>
  <c r="MH75" i="15" s="1"/>
  <c r="MI75" i="15" s="1"/>
  <c r="MJ75" i="15" s="1"/>
  <c r="MK75" i="15" s="1"/>
  <c r="ML75" i="15" s="1"/>
  <c r="MM75" i="15" s="1"/>
  <c r="MN75" i="15" s="1"/>
  <c r="MO75" i="15" s="1"/>
  <c r="MP75" i="15" s="1"/>
  <c r="MQ75" i="15" s="1"/>
  <c r="MR75" i="15" s="1"/>
  <c r="MS75" i="15" s="1"/>
  <c r="MT75" i="15" s="1"/>
  <c r="MU75" i="15" s="1"/>
  <c r="MV75" i="15" s="1"/>
  <c r="MW75" i="15" s="1"/>
  <c r="MX75" i="15" s="1"/>
  <c r="MY75" i="15" s="1"/>
  <c r="MZ75" i="15" s="1"/>
  <c r="NA75" i="15" s="1"/>
  <c r="NB75" i="15" s="1"/>
  <c r="NC75" i="15" s="1"/>
  <c r="ND75" i="15" s="1"/>
  <c r="NE75" i="15" s="1"/>
  <c r="NF75" i="15" s="1"/>
  <c r="NG75" i="15" s="1"/>
  <c r="NH75" i="15" s="1"/>
  <c r="NI75" i="15" s="1"/>
  <c r="NJ75" i="15" s="1"/>
  <c r="NK75" i="15" s="1"/>
  <c r="NL75" i="15" s="1"/>
  <c r="NM75" i="15" s="1"/>
  <c r="NN75" i="15" s="1"/>
  <c r="NO75" i="15" s="1"/>
  <c r="NP75" i="15" s="1"/>
  <c r="NQ75" i="15" s="1"/>
  <c r="NR75" i="15" s="1"/>
  <c r="NS75" i="15" s="1"/>
  <c r="NT75" i="15" s="1"/>
  <c r="NU75" i="15" s="1"/>
  <c r="NV75" i="15" s="1"/>
  <c r="NW75" i="15" s="1"/>
  <c r="NX75" i="15" s="1"/>
  <c r="NZ75" i="15" s="1"/>
  <c r="F76" i="15"/>
  <c r="G76" i="15" s="1"/>
  <c r="H76" i="15" s="1"/>
  <c r="I76" i="15" s="1"/>
  <c r="J76" i="15" s="1"/>
  <c r="K76" i="15" s="1"/>
  <c r="L76" i="15" s="1"/>
  <c r="M76" i="15" s="1"/>
  <c r="N76" i="15" s="1"/>
  <c r="O76" i="15" s="1"/>
  <c r="P76" i="15" s="1"/>
  <c r="Q76" i="15" s="1"/>
  <c r="R76" i="15" s="1"/>
  <c r="S76" i="15" s="1"/>
  <c r="T76" i="15" s="1"/>
  <c r="U76" i="15" s="1"/>
  <c r="V76" i="15" s="1"/>
  <c r="W76" i="15" s="1"/>
  <c r="X76" i="15" s="1"/>
  <c r="Y76" i="15" s="1"/>
  <c r="Z76" i="15" s="1"/>
  <c r="AA76" i="15" s="1"/>
  <c r="AB76" i="15" s="1"/>
  <c r="AC76" i="15" s="1"/>
  <c r="AD76" i="15" s="1"/>
  <c r="AE76" i="15" s="1"/>
  <c r="AF76" i="15" s="1"/>
  <c r="AG76" i="15" s="1"/>
  <c r="AH76" i="15" s="1"/>
  <c r="AI76" i="15" s="1"/>
  <c r="AJ76" i="15" s="1"/>
  <c r="AK76" i="15" s="1"/>
  <c r="AL76" i="15" s="1"/>
  <c r="AM76" i="15" s="1"/>
  <c r="AN76" i="15" s="1"/>
  <c r="AO76" i="15" s="1"/>
  <c r="AP76" i="15" s="1"/>
  <c r="AQ76" i="15" s="1"/>
  <c r="AR76" i="15" s="1"/>
  <c r="AS76" i="15" s="1"/>
  <c r="AT76" i="15" s="1"/>
  <c r="AU76" i="15" s="1"/>
  <c r="AV76" i="15" s="1"/>
  <c r="AW76" i="15" s="1"/>
  <c r="AX76" i="15" s="1"/>
  <c r="AY76" i="15" s="1"/>
  <c r="AZ76" i="15" s="1"/>
  <c r="BA76" i="15" s="1"/>
  <c r="BB76" i="15" s="1"/>
  <c r="BC76" i="15" s="1"/>
  <c r="BD76" i="15" s="1"/>
  <c r="BE76" i="15" s="1"/>
  <c r="BF76" i="15" s="1"/>
  <c r="BG76" i="15" s="1"/>
  <c r="BH76" i="15" s="1"/>
  <c r="BI76" i="15" s="1"/>
  <c r="BJ76" i="15" s="1"/>
  <c r="BK76" i="15" s="1"/>
  <c r="BL76" i="15" s="1"/>
  <c r="BM76" i="15" s="1"/>
  <c r="BN76" i="15" s="1"/>
  <c r="BO76" i="15" s="1"/>
  <c r="BP76" i="15" s="1"/>
  <c r="BQ76" i="15" s="1"/>
  <c r="BR76" i="15" s="1"/>
  <c r="BS76" i="15" s="1"/>
  <c r="BT76" i="15" s="1"/>
  <c r="BU76" i="15" s="1"/>
  <c r="BV76" i="15" s="1"/>
  <c r="BW76" i="15" s="1"/>
  <c r="BX76" i="15" s="1"/>
  <c r="BY76" i="15" s="1"/>
  <c r="BZ76" i="15" s="1"/>
  <c r="CA76" i="15" s="1"/>
  <c r="CB76" i="15" s="1"/>
  <c r="CC76" i="15" s="1"/>
  <c r="CD76" i="15" s="1"/>
  <c r="CE76" i="15" s="1"/>
  <c r="CF76" i="15" s="1"/>
  <c r="CG76" i="15" s="1"/>
  <c r="CH76" i="15" s="1"/>
  <c r="CI76" i="15" s="1"/>
  <c r="CJ76" i="15" s="1"/>
  <c r="CK76" i="15" s="1"/>
  <c r="CL76" i="15" s="1"/>
  <c r="CM76" i="15" s="1"/>
  <c r="CN76" i="15" s="1"/>
  <c r="CO76" i="15" s="1"/>
  <c r="CP76" i="15" s="1"/>
  <c r="CQ76" i="15" s="1"/>
  <c r="CR76" i="15" s="1"/>
  <c r="CS76" i="15" s="1"/>
  <c r="CT76" i="15" s="1"/>
  <c r="CU76" i="15" s="1"/>
  <c r="CV76" i="15" s="1"/>
  <c r="CW76" i="15" s="1"/>
  <c r="CX76" i="15" s="1"/>
  <c r="CY76" i="15" s="1"/>
  <c r="CZ76" i="15" s="1"/>
  <c r="DA76" i="15" s="1"/>
  <c r="DB76" i="15" s="1"/>
  <c r="DC76" i="15" s="1"/>
  <c r="DD76" i="15" s="1"/>
  <c r="DE76" i="15" s="1"/>
  <c r="DF76" i="15" s="1"/>
  <c r="DG76" i="15" s="1"/>
  <c r="DH76" i="15" s="1"/>
  <c r="DI76" i="15" s="1"/>
  <c r="DJ76" i="15" s="1"/>
  <c r="DK76" i="15" s="1"/>
  <c r="DL76" i="15" s="1"/>
  <c r="DM76" i="15" s="1"/>
  <c r="DN76" i="15" s="1"/>
  <c r="DO76" i="15" s="1"/>
  <c r="DP76" i="15" s="1"/>
  <c r="DQ76" i="15" s="1"/>
  <c r="DR76" i="15" s="1"/>
  <c r="DS76" i="15" s="1"/>
  <c r="DT76" i="15" s="1"/>
  <c r="DU76" i="15" s="1"/>
  <c r="DV76" i="15" s="1"/>
  <c r="DW76" i="15" s="1"/>
  <c r="DX76" i="15" s="1"/>
  <c r="DY76" i="15" s="1"/>
  <c r="DZ76" i="15" s="1"/>
  <c r="EA76" i="15" s="1"/>
  <c r="EB76" i="15" s="1"/>
  <c r="EC76" i="15" s="1"/>
  <c r="ED76" i="15" s="1"/>
  <c r="EE76" i="15" s="1"/>
  <c r="EF76" i="15" s="1"/>
  <c r="EG76" i="15" s="1"/>
  <c r="EH76" i="15" s="1"/>
  <c r="EI76" i="15" s="1"/>
  <c r="EJ76" i="15" s="1"/>
  <c r="EK76" i="15" s="1"/>
  <c r="EL76" i="15" s="1"/>
  <c r="EM76" i="15" s="1"/>
  <c r="EN76" i="15" s="1"/>
  <c r="EO76" i="15" s="1"/>
  <c r="EP76" i="15" s="1"/>
  <c r="EQ76" i="15" s="1"/>
  <c r="ER76" i="15" s="1"/>
  <c r="ES76" i="15" s="1"/>
  <c r="ET76" i="15" s="1"/>
  <c r="EU76" i="15" s="1"/>
  <c r="EV76" i="15" s="1"/>
  <c r="EW76" i="15" s="1"/>
  <c r="EX76" i="15" s="1"/>
  <c r="EY76" i="15" s="1"/>
  <c r="EZ76" i="15" s="1"/>
  <c r="FA76" i="15" s="1"/>
  <c r="FB76" i="15" s="1"/>
  <c r="FC76" i="15" s="1"/>
  <c r="FD76" i="15" s="1"/>
  <c r="FE76" i="15" s="1"/>
  <c r="FF76" i="15" s="1"/>
  <c r="FG76" i="15" s="1"/>
  <c r="FH76" i="15" s="1"/>
  <c r="FI76" i="15" s="1"/>
  <c r="FJ76" i="15" s="1"/>
  <c r="FK76" i="15" s="1"/>
  <c r="FL76" i="15" s="1"/>
  <c r="FM76" i="15" s="1"/>
  <c r="FN76" i="15" s="1"/>
  <c r="FO76" i="15" s="1"/>
  <c r="FP76" i="15" s="1"/>
  <c r="FQ76" i="15" s="1"/>
  <c r="FR76" i="15" s="1"/>
  <c r="FS76" i="15" s="1"/>
  <c r="FT76" i="15" s="1"/>
  <c r="FU76" i="15" s="1"/>
  <c r="FV76" i="15" s="1"/>
  <c r="FW76" i="15" s="1"/>
  <c r="FX76" i="15" s="1"/>
  <c r="FY76" i="15" s="1"/>
  <c r="FZ76" i="15" s="1"/>
  <c r="GA76" i="15" s="1"/>
  <c r="GB76" i="15" s="1"/>
  <c r="GC76" i="15" s="1"/>
  <c r="GD76" i="15" s="1"/>
  <c r="GE76" i="15" s="1"/>
  <c r="GF76" i="15" s="1"/>
  <c r="GG76" i="15" s="1"/>
  <c r="GH76" i="15" s="1"/>
  <c r="GI76" i="15" s="1"/>
  <c r="GJ76" i="15" s="1"/>
  <c r="GK76" i="15" s="1"/>
  <c r="GL76" i="15" s="1"/>
  <c r="GM76" i="15" s="1"/>
  <c r="GN76" i="15" s="1"/>
  <c r="GO76" i="15" s="1"/>
  <c r="GP76" i="15" s="1"/>
  <c r="GQ76" i="15" s="1"/>
  <c r="GR76" i="15" s="1"/>
  <c r="GS76" i="15" s="1"/>
  <c r="GT76" i="15" s="1"/>
  <c r="GU76" i="15" s="1"/>
  <c r="GV76" i="15" s="1"/>
  <c r="GW76" i="15" s="1"/>
  <c r="GX76" i="15" s="1"/>
  <c r="GY76" i="15" s="1"/>
  <c r="GZ76" i="15" s="1"/>
  <c r="HA76" i="15" s="1"/>
  <c r="HB76" i="15" s="1"/>
  <c r="HC76" i="15" s="1"/>
  <c r="HD76" i="15" s="1"/>
  <c r="HE76" i="15" s="1"/>
  <c r="HF76" i="15" s="1"/>
  <c r="HG76" i="15" s="1"/>
  <c r="HH76" i="15" s="1"/>
  <c r="HI76" i="15" s="1"/>
  <c r="HJ76" i="15" s="1"/>
  <c r="HK76" i="15" s="1"/>
  <c r="HL76" i="15" s="1"/>
  <c r="HM76" i="15" s="1"/>
  <c r="HN76" i="15" s="1"/>
  <c r="HO76" i="15" s="1"/>
  <c r="HP76" i="15" s="1"/>
  <c r="HQ76" i="15" s="1"/>
  <c r="HR76" i="15" s="1"/>
  <c r="HS76" i="15" s="1"/>
  <c r="HT76" i="15" s="1"/>
  <c r="HU76" i="15" s="1"/>
  <c r="HV76" i="15" s="1"/>
  <c r="HW76" i="15" s="1"/>
  <c r="HX76" i="15" s="1"/>
  <c r="HY76" i="15" s="1"/>
  <c r="HZ76" i="15" s="1"/>
  <c r="IA76" i="15" s="1"/>
  <c r="IB76" i="15" s="1"/>
  <c r="IC76" i="15" s="1"/>
  <c r="ID76" i="15" s="1"/>
  <c r="IE76" i="15" s="1"/>
  <c r="IF76" i="15" s="1"/>
  <c r="IG76" i="15" s="1"/>
  <c r="IH76" i="15" s="1"/>
  <c r="II76" i="15" s="1"/>
  <c r="IJ76" i="15" s="1"/>
  <c r="IK76" i="15" s="1"/>
  <c r="IL76" i="15" s="1"/>
  <c r="IM76" i="15" s="1"/>
  <c r="IN76" i="15" s="1"/>
  <c r="IO76" i="15" s="1"/>
  <c r="IP76" i="15" s="1"/>
  <c r="IQ76" i="15" s="1"/>
  <c r="IR76" i="15" s="1"/>
  <c r="IS76" i="15" s="1"/>
  <c r="IT76" i="15" s="1"/>
  <c r="IU76" i="15" s="1"/>
  <c r="IV76" i="15" s="1"/>
  <c r="IW76" i="15" s="1"/>
  <c r="IX76" i="15" s="1"/>
  <c r="IY76" i="15" s="1"/>
  <c r="IZ76" i="15" s="1"/>
  <c r="JA76" i="15" s="1"/>
  <c r="JB76" i="15" s="1"/>
  <c r="JC76" i="15" s="1"/>
  <c r="JD76" i="15" s="1"/>
  <c r="JE76" i="15" s="1"/>
  <c r="JF76" i="15" s="1"/>
  <c r="JG76" i="15" s="1"/>
  <c r="JH76" i="15" s="1"/>
  <c r="JI76" i="15" s="1"/>
  <c r="JJ76" i="15" s="1"/>
  <c r="JK76" i="15" s="1"/>
  <c r="JL76" i="15" s="1"/>
  <c r="JM76" i="15" s="1"/>
  <c r="JN76" i="15" s="1"/>
  <c r="JO76" i="15" s="1"/>
  <c r="JP76" i="15" s="1"/>
  <c r="JQ76" i="15" s="1"/>
  <c r="JR76" i="15" s="1"/>
  <c r="JS76" i="15" s="1"/>
  <c r="JT76" i="15" s="1"/>
  <c r="JU76" i="15" s="1"/>
  <c r="JV76" i="15" s="1"/>
  <c r="JW76" i="15" s="1"/>
  <c r="JX76" i="15" s="1"/>
  <c r="JY76" i="15" s="1"/>
  <c r="JZ76" i="15" s="1"/>
  <c r="KA76" i="15" s="1"/>
  <c r="KB76" i="15" s="1"/>
  <c r="KC76" i="15" s="1"/>
  <c r="KD76" i="15" s="1"/>
  <c r="KE76" i="15" s="1"/>
  <c r="KF76" i="15" s="1"/>
  <c r="KG76" i="15" s="1"/>
  <c r="KH76" i="15" s="1"/>
  <c r="KI76" i="15" s="1"/>
  <c r="KJ76" i="15" s="1"/>
  <c r="KK76" i="15" s="1"/>
  <c r="KL76" i="15" s="1"/>
  <c r="KM76" i="15" s="1"/>
  <c r="KN76" i="15" s="1"/>
  <c r="KO76" i="15" s="1"/>
  <c r="KP76" i="15" s="1"/>
  <c r="KQ76" i="15" s="1"/>
  <c r="KR76" i="15" s="1"/>
  <c r="KS76" i="15" s="1"/>
  <c r="KT76" i="15" s="1"/>
  <c r="KU76" i="15" s="1"/>
  <c r="KV76" i="15" s="1"/>
  <c r="KW76" i="15" s="1"/>
  <c r="KX76" i="15" s="1"/>
  <c r="KY76" i="15" s="1"/>
  <c r="KZ76" i="15" s="1"/>
  <c r="LA76" i="15" s="1"/>
  <c r="LB76" i="15" s="1"/>
  <c r="LC76" i="15" s="1"/>
  <c r="LD76" i="15" s="1"/>
  <c r="LE76" i="15" s="1"/>
  <c r="LF76" i="15" s="1"/>
  <c r="LG76" i="15" s="1"/>
  <c r="LH76" i="15" s="1"/>
  <c r="LI76" i="15" s="1"/>
  <c r="LJ76" i="15" s="1"/>
  <c r="LK76" i="15" s="1"/>
  <c r="LL76" i="15" s="1"/>
  <c r="LM76" i="15" s="1"/>
  <c r="LN76" i="15" s="1"/>
  <c r="LO76" i="15" s="1"/>
  <c r="LP76" i="15" s="1"/>
  <c r="LQ76" i="15" s="1"/>
  <c r="LR76" i="15" s="1"/>
  <c r="LS76" i="15" s="1"/>
  <c r="LT76" i="15" s="1"/>
  <c r="LU76" i="15" s="1"/>
  <c r="LV76" i="15" s="1"/>
  <c r="LW76" i="15" s="1"/>
  <c r="LX76" i="15" s="1"/>
  <c r="LY76" i="15" s="1"/>
  <c r="LZ76" i="15" s="1"/>
  <c r="MA76" i="15" s="1"/>
  <c r="MB76" i="15" s="1"/>
  <c r="MC76" i="15" s="1"/>
  <c r="MD76" i="15" s="1"/>
  <c r="ME76" i="15" s="1"/>
  <c r="MF76" i="15" s="1"/>
  <c r="MG76" i="15" s="1"/>
  <c r="MH76" i="15" s="1"/>
  <c r="MI76" i="15" s="1"/>
  <c r="MJ76" i="15" s="1"/>
  <c r="MK76" i="15" s="1"/>
  <c r="ML76" i="15" s="1"/>
  <c r="MM76" i="15" s="1"/>
  <c r="MN76" i="15" s="1"/>
  <c r="MO76" i="15" s="1"/>
  <c r="MP76" i="15" s="1"/>
  <c r="MQ76" i="15" s="1"/>
  <c r="MR76" i="15" s="1"/>
  <c r="MS76" i="15" s="1"/>
  <c r="MT76" i="15" s="1"/>
  <c r="MU76" i="15" s="1"/>
  <c r="MV76" i="15" s="1"/>
  <c r="MW76" i="15" s="1"/>
  <c r="MX76" i="15" s="1"/>
  <c r="MY76" i="15" s="1"/>
  <c r="MZ76" i="15" s="1"/>
  <c r="NA76" i="15" s="1"/>
  <c r="NB76" i="15" s="1"/>
  <c r="NC76" i="15" s="1"/>
  <c r="ND76" i="15" s="1"/>
  <c r="NE76" i="15" s="1"/>
  <c r="NF76" i="15" s="1"/>
  <c r="NG76" i="15" s="1"/>
  <c r="NH76" i="15" s="1"/>
  <c r="NI76" i="15" s="1"/>
  <c r="NJ76" i="15" s="1"/>
  <c r="NK76" i="15" s="1"/>
  <c r="NL76" i="15" s="1"/>
  <c r="NM76" i="15" s="1"/>
  <c r="NN76" i="15" s="1"/>
  <c r="NO76" i="15" s="1"/>
  <c r="NP76" i="15" s="1"/>
  <c r="NQ76" i="15" s="1"/>
  <c r="NR76" i="15" s="1"/>
  <c r="NS76" i="15" s="1"/>
  <c r="NT76" i="15" s="1"/>
  <c r="NU76" i="15" s="1"/>
  <c r="NV76" i="15" s="1"/>
  <c r="NW76" i="15" s="1"/>
  <c r="NX76" i="15" s="1"/>
  <c r="NZ76" i="15" s="1"/>
  <c r="F81" i="15"/>
  <c r="G81" i="15" s="1"/>
  <c r="H81" i="15" s="1"/>
  <c r="I81" i="15" s="1"/>
  <c r="J81" i="15" s="1"/>
  <c r="K81" i="15" s="1"/>
  <c r="L81" i="15" s="1"/>
  <c r="M81" i="15" s="1"/>
  <c r="N81" i="15" s="1"/>
  <c r="O81" i="15" s="1"/>
  <c r="P81" i="15" s="1"/>
  <c r="Q81" i="15" s="1"/>
  <c r="R81" i="15" s="1"/>
  <c r="S81" i="15" s="1"/>
  <c r="T81" i="15" s="1"/>
  <c r="U81" i="15" s="1"/>
  <c r="V81" i="15" s="1"/>
  <c r="W81" i="15" s="1"/>
  <c r="X81" i="15" s="1"/>
  <c r="Y81" i="15" s="1"/>
  <c r="Z81" i="15" s="1"/>
  <c r="AA81" i="15" s="1"/>
  <c r="AB81" i="15" s="1"/>
  <c r="AC81" i="15" s="1"/>
  <c r="AD81" i="15" s="1"/>
  <c r="AE81" i="15" s="1"/>
  <c r="AF81" i="15" s="1"/>
  <c r="AG81" i="15" s="1"/>
  <c r="AH81" i="15" s="1"/>
  <c r="AI81" i="15" s="1"/>
  <c r="AJ81" i="15" s="1"/>
  <c r="AK81" i="15" s="1"/>
  <c r="AL81" i="15" s="1"/>
  <c r="AM81" i="15" s="1"/>
  <c r="AN81" i="15" s="1"/>
  <c r="AO81" i="15" s="1"/>
  <c r="AP81" i="15" s="1"/>
  <c r="AQ81" i="15" s="1"/>
  <c r="AR81" i="15" s="1"/>
  <c r="AS81" i="15" s="1"/>
  <c r="AT81" i="15" s="1"/>
  <c r="AU81" i="15" s="1"/>
  <c r="AV81" i="15" s="1"/>
  <c r="AW81" i="15" s="1"/>
  <c r="AX81" i="15" s="1"/>
  <c r="AY81" i="15" s="1"/>
  <c r="AZ81" i="15" s="1"/>
  <c r="BA81" i="15" s="1"/>
  <c r="BB81" i="15" s="1"/>
  <c r="BC81" i="15" s="1"/>
  <c r="BD81" i="15" s="1"/>
  <c r="BE81" i="15" s="1"/>
  <c r="BF81" i="15" s="1"/>
  <c r="BG81" i="15" s="1"/>
  <c r="BH81" i="15" s="1"/>
  <c r="BI81" i="15" s="1"/>
  <c r="BJ81" i="15" s="1"/>
  <c r="BK81" i="15" s="1"/>
  <c r="BL81" i="15" s="1"/>
  <c r="BM81" i="15" s="1"/>
  <c r="BN81" i="15" s="1"/>
  <c r="BO81" i="15" s="1"/>
  <c r="BP81" i="15" s="1"/>
  <c r="BQ81" i="15" s="1"/>
  <c r="BR81" i="15" s="1"/>
  <c r="BS81" i="15" s="1"/>
  <c r="BT81" i="15" s="1"/>
  <c r="BU81" i="15" s="1"/>
  <c r="BV81" i="15" s="1"/>
  <c r="BW81" i="15" s="1"/>
  <c r="BX81" i="15" s="1"/>
  <c r="BY81" i="15" s="1"/>
  <c r="BZ81" i="15" s="1"/>
  <c r="CA81" i="15" s="1"/>
  <c r="CB81" i="15" s="1"/>
  <c r="CC81" i="15" s="1"/>
  <c r="CD81" i="15" s="1"/>
  <c r="CE81" i="15" s="1"/>
  <c r="CF81" i="15" s="1"/>
  <c r="CG81" i="15" s="1"/>
  <c r="CH81" i="15" s="1"/>
  <c r="CI81" i="15" s="1"/>
  <c r="CJ81" i="15" s="1"/>
  <c r="CK81" i="15" s="1"/>
  <c r="CL81" i="15" s="1"/>
  <c r="CM81" i="15" s="1"/>
  <c r="CN81" i="15" s="1"/>
  <c r="CO81" i="15" s="1"/>
  <c r="CP81" i="15" s="1"/>
  <c r="CQ81" i="15" s="1"/>
  <c r="CR81" i="15" s="1"/>
  <c r="CS81" i="15" s="1"/>
  <c r="CT81" i="15" s="1"/>
  <c r="CU81" i="15" s="1"/>
  <c r="CV81" i="15" s="1"/>
  <c r="CW81" i="15" s="1"/>
  <c r="CX81" i="15" s="1"/>
  <c r="CY81" i="15" s="1"/>
  <c r="CZ81" i="15" s="1"/>
  <c r="DA81" i="15" s="1"/>
  <c r="DB81" i="15" s="1"/>
  <c r="DC81" i="15" s="1"/>
  <c r="DD81" i="15" s="1"/>
  <c r="DE81" i="15" s="1"/>
  <c r="DF81" i="15" s="1"/>
  <c r="DG81" i="15" s="1"/>
  <c r="DH81" i="15" s="1"/>
  <c r="DI81" i="15" s="1"/>
  <c r="DJ81" i="15" s="1"/>
  <c r="DK81" i="15" s="1"/>
  <c r="DL81" i="15" s="1"/>
  <c r="DM81" i="15" s="1"/>
  <c r="DN81" i="15" s="1"/>
  <c r="DO81" i="15" s="1"/>
  <c r="DP81" i="15" s="1"/>
  <c r="DQ81" i="15" s="1"/>
  <c r="DR81" i="15" s="1"/>
  <c r="DS81" i="15" s="1"/>
  <c r="DT81" i="15" s="1"/>
  <c r="DU81" i="15" s="1"/>
  <c r="DV81" i="15" s="1"/>
  <c r="DW81" i="15" s="1"/>
  <c r="DX81" i="15" s="1"/>
  <c r="DY81" i="15" s="1"/>
  <c r="DZ81" i="15" s="1"/>
  <c r="EA81" i="15" s="1"/>
  <c r="EB81" i="15" s="1"/>
  <c r="EC81" i="15" s="1"/>
  <c r="ED81" i="15" s="1"/>
  <c r="EE81" i="15" s="1"/>
  <c r="EF81" i="15" s="1"/>
  <c r="EG81" i="15" s="1"/>
  <c r="EH81" i="15" s="1"/>
  <c r="EI81" i="15" s="1"/>
  <c r="EJ81" i="15" s="1"/>
  <c r="EK81" i="15" s="1"/>
  <c r="EL81" i="15" s="1"/>
  <c r="EM81" i="15" s="1"/>
  <c r="EN81" i="15" s="1"/>
  <c r="EO81" i="15" s="1"/>
  <c r="EP81" i="15" s="1"/>
  <c r="EQ81" i="15" s="1"/>
  <c r="ER81" i="15" s="1"/>
  <c r="ES81" i="15" s="1"/>
  <c r="ET81" i="15" s="1"/>
  <c r="EU81" i="15" s="1"/>
  <c r="EV81" i="15" s="1"/>
  <c r="EW81" i="15" s="1"/>
  <c r="EX81" i="15" s="1"/>
  <c r="EY81" i="15" s="1"/>
  <c r="EZ81" i="15" s="1"/>
  <c r="FA81" i="15" s="1"/>
  <c r="FB81" i="15" s="1"/>
  <c r="FC81" i="15" s="1"/>
  <c r="FD81" i="15" s="1"/>
  <c r="FE81" i="15" s="1"/>
  <c r="FF81" i="15" s="1"/>
  <c r="FG81" i="15" s="1"/>
  <c r="FH81" i="15" s="1"/>
  <c r="FI81" i="15" s="1"/>
  <c r="FJ81" i="15" s="1"/>
  <c r="FK81" i="15" s="1"/>
  <c r="FL81" i="15" s="1"/>
  <c r="FM81" i="15" s="1"/>
  <c r="FN81" i="15" s="1"/>
  <c r="FO81" i="15" s="1"/>
  <c r="FP81" i="15" s="1"/>
  <c r="FQ81" i="15" s="1"/>
  <c r="FR81" i="15" s="1"/>
  <c r="FS81" i="15" s="1"/>
  <c r="FT81" i="15" s="1"/>
  <c r="FU81" i="15" s="1"/>
  <c r="FV81" i="15" s="1"/>
  <c r="FW81" i="15" s="1"/>
  <c r="FX81" i="15" s="1"/>
  <c r="FY81" i="15" s="1"/>
  <c r="FZ81" i="15" s="1"/>
  <c r="GA81" i="15" s="1"/>
  <c r="GB81" i="15" s="1"/>
  <c r="GC81" i="15" s="1"/>
  <c r="GD81" i="15" s="1"/>
  <c r="GE81" i="15" s="1"/>
  <c r="GF81" i="15" s="1"/>
  <c r="GG81" i="15" s="1"/>
  <c r="GH81" i="15" s="1"/>
  <c r="GI81" i="15" s="1"/>
  <c r="GJ81" i="15" s="1"/>
  <c r="GK81" i="15" s="1"/>
  <c r="GL81" i="15" s="1"/>
  <c r="GM81" i="15" s="1"/>
  <c r="GN81" i="15" s="1"/>
  <c r="GO81" i="15" s="1"/>
  <c r="GP81" i="15" s="1"/>
  <c r="GQ81" i="15" s="1"/>
  <c r="GR81" i="15" s="1"/>
  <c r="GS81" i="15" s="1"/>
  <c r="GT81" i="15" s="1"/>
  <c r="GU81" i="15" s="1"/>
  <c r="GV81" i="15" s="1"/>
  <c r="GW81" i="15" s="1"/>
  <c r="GX81" i="15" s="1"/>
  <c r="GY81" i="15" s="1"/>
  <c r="GZ81" i="15" s="1"/>
  <c r="HA81" i="15" s="1"/>
  <c r="HB81" i="15" s="1"/>
  <c r="HC81" i="15" s="1"/>
  <c r="HD81" i="15" s="1"/>
  <c r="HE81" i="15" s="1"/>
  <c r="HF81" i="15" s="1"/>
  <c r="HG81" i="15" s="1"/>
  <c r="HH81" i="15" s="1"/>
  <c r="HI81" i="15" s="1"/>
  <c r="HJ81" i="15" s="1"/>
  <c r="HK81" i="15" s="1"/>
  <c r="HL81" i="15" s="1"/>
  <c r="HM81" i="15" s="1"/>
  <c r="HN81" i="15" s="1"/>
  <c r="HO81" i="15" s="1"/>
  <c r="HP81" i="15" s="1"/>
  <c r="HQ81" i="15" s="1"/>
  <c r="HR81" i="15" s="1"/>
  <c r="HS81" i="15" s="1"/>
  <c r="HT81" i="15" s="1"/>
  <c r="HU81" i="15" s="1"/>
  <c r="HV81" i="15" s="1"/>
  <c r="HW81" i="15" s="1"/>
  <c r="HX81" i="15" s="1"/>
  <c r="HY81" i="15" s="1"/>
  <c r="HZ81" i="15" s="1"/>
  <c r="IA81" i="15" s="1"/>
  <c r="IB81" i="15" s="1"/>
  <c r="IC81" i="15" s="1"/>
  <c r="ID81" i="15" s="1"/>
  <c r="IE81" i="15" s="1"/>
  <c r="IF81" i="15" s="1"/>
  <c r="IG81" i="15" s="1"/>
  <c r="IH81" i="15" s="1"/>
  <c r="II81" i="15" s="1"/>
  <c r="IJ81" i="15" s="1"/>
  <c r="IK81" i="15" s="1"/>
  <c r="IL81" i="15" s="1"/>
  <c r="IM81" i="15" s="1"/>
  <c r="IN81" i="15" s="1"/>
  <c r="IO81" i="15" s="1"/>
  <c r="IP81" i="15" s="1"/>
  <c r="IQ81" i="15" s="1"/>
  <c r="IR81" i="15" s="1"/>
  <c r="IS81" i="15" s="1"/>
  <c r="IT81" i="15" s="1"/>
  <c r="IU81" i="15" s="1"/>
  <c r="IV81" i="15" s="1"/>
  <c r="IW81" i="15" s="1"/>
  <c r="IX81" i="15" s="1"/>
  <c r="IY81" i="15" s="1"/>
  <c r="IZ81" i="15" s="1"/>
  <c r="JA81" i="15" s="1"/>
  <c r="JB81" i="15" s="1"/>
  <c r="JC81" i="15" s="1"/>
  <c r="JD81" i="15" s="1"/>
  <c r="JE81" i="15" s="1"/>
  <c r="JF81" i="15" s="1"/>
  <c r="JG81" i="15" s="1"/>
  <c r="JH81" i="15" s="1"/>
  <c r="JI81" i="15" s="1"/>
  <c r="JJ81" i="15" s="1"/>
  <c r="JK81" i="15" s="1"/>
  <c r="JL81" i="15" s="1"/>
  <c r="JM81" i="15" s="1"/>
  <c r="JN81" i="15" s="1"/>
  <c r="JO81" i="15" s="1"/>
  <c r="JP81" i="15" s="1"/>
  <c r="JQ81" i="15" s="1"/>
  <c r="JR81" i="15" s="1"/>
  <c r="JS81" i="15" s="1"/>
  <c r="JT81" i="15" s="1"/>
  <c r="JU81" i="15" s="1"/>
  <c r="JV81" i="15" s="1"/>
  <c r="JW81" i="15" s="1"/>
  <c r="JX81" i="15" s="1"/>
  <c r="JY81" i="15" s="1"/>
  <c r="JZ81" i="15" s="1"/>
  <c r="KA81" i="15" s="1"/>
  <c r="KB81" i="15" s="1"/>
  <c r="KC81" i="15" s="1"/>
  <c r="KD81" i="15" s="1"/>
  <c r="KE81" i="15" s="1"/>
  <c r="KF81" i="15" s="1"/>
  <c r="KG81" i="15" s="1"/>
  <c r="KH81" i="15" s="1"/>
  <c r="KI81" i="15" s="1"/>
  <c r="KJ81" i="15" s="1"/>
  <c r="KK81" i="15" s="1"/>
  <c r="KL81" i="15" s="1"/>
  <c r="KM81" i="15" s="1"/>
  <c r="KN81" i="15" s="1"/>
  <c r="KO81" i="15" s="1"/>
  <c r="KP81" i="15" s="1"/>
  <c r="KQ81" i="15" s="1"/>
  <c r="KR81" i="15" s="1"/>
  <c r="KS81" i="15" s="1"/>
  <c r="KT81" i="15" s="1"/>
  <c r="KU81" i="15" s="1"/>
  <c r="KV81" i="15" s="1"/>
  <c r="KW81" i="15" s="1"/>
  <c r="KX81" i="15" s="1"/>
  <c r="KY81" i="15" s="1"/>
  <c r="KZ81" i="15" s="1"/>
  <c r="LA81" i="15" s="1"/>
  <c r="LB81" i="15" s="1"/>
  <c r="LC81" i="15" s="1"/>
  <c r="LD81" i="15" s="1"/>
  <c r="LE81" i="15" s="1"/>
  <c r="LF81" i="15" s="1"/>
  <c r="LG81" i="15" s="1"/>
  <c r="LH81" i="15" s="1"/>
  <c r="LI81" i="15" s="1"/>
  <c r="LJ81" i="15" s="1"/>
  <c r="LK81" i="15" s="1"/>
  <c r="LL81" i="15" s="1"/>
  <c r="LM81" i="15" s="1"/>
  <c r="LN81" i="15" s="1"/>
  <c r="LO81" i="15" s="1"/>
  <c r="LP81" i="15" s="1"/>
  <c r="LQ81" i="15" s="1"/>
  <c r="LR81" i="15" s="1"/>
  <c r="LS81" i="15" s="1"/>
  <c r="LT81" i="15" s="1"/>
  <c r="LU81" i="15" s="1"/>
  <c r="LV81" i="15" s="1"/>
  <c r="LW81" i="15" s="1"/>
  <c r="LX81" i="15" s="1"/>
  <c r="LY81" i="15" s="1"/>
  <c r="LZ81" i="15" s="1"/>
  <c r="MA81" i="15" s="1"/>
  <c r="MB81" i="15" s="1"/>
  <c r="MC81" i="15" s="1"/>
  <c r="MD81" i="15" s="1"/>
  <c r="ME81" i="15" s="1"/>
  <c r="MF81" i="15" s="1"/>
  <c r="MG81" i="15" s="1"/>
  <c r="MH81" i="15" s="1"/>
  <c r="MI81" i="15" s="1"/>
  <c r="MJ81" i="15" s="1"/>
  <c r="MK81" i="15" s="1"/>
  <c r="ML81" i="15" s="1"/>
  <c r="MM81" i="15" s="1"/>
  <c r="MN81" i="15" s="1"/>
  <c r="MO81" i="15" s="1"/>
  <c r="MP81" i="15" s="1"/>
  <c r="MQ81" i="15" s="1"/>
  <c r="MR81" i="15" s="1"/>
  <c r="MS81" i="15" s="1"/>
  <c r="MT81" i="15" s="1"/>
  <c r="MU81" i="15" s="1"/>
  <c r="MV81" i="15" s="1"/>
  <c r="MW81" i="15" s="1"/>
  <c r="MX81" i="15" s="1"/>
  <c r="MY81" i="15" s="1"/>
  <c r="MZ81" i="15" s="1"/>
  <c r="NA81" i="15" s="1"/>
  <c r="NB81" i="15" s="1"/>
  <c r="NC81" i="15" s="1"/>
  <c r="ND81" i="15" s="1"/>
  <c r="NE81" i="15" s="1"/>
  <c r="NF81" i="15" s="1"/>
  <c r="NG81" i="15" s="1"/>
  <c r="NH81" i="15" s="1"/>
  <c r="NI81" i="15" s="1"/>
  <c r="NJ81" i="15" s="1"/>
  <c r="NK81" i="15" s="1"/>
  <c r="NL81" i="15" s="1"/>
  <c r="NM81" i="15" s="1"/>
  <c r="NN81" i="15" s="1"/>
  <c r="NO81" i="15" s="1"/>
  <c r="NP81" i="15" s="1"/>
  <c r="NQ81" i="15" s="1"/>
  <c r="NR81" i="15" s="1"/>
  <c r="NS81" i="15" s="1"/>
  <c r="NT81" i="15" s="1"/>
  <c r="NU81" i="15" s="1"/>
  <c r="NV81" i="15" s="1"/>
  <c r="NW81" i="15" s="1"/>
  <c r="NX81" i="15" s="1"/>
  <c r="NZ81" i="15" s="1"/>
  <c r="G80" i="15"/>
  <c r="H80" i="15" s="1"/>
  <c r="I80" i="15" s="1"/>
  <c r="J80" i="15" s="1"/>
  <c r="K80" i="15" s="1"/>
  <c r="L80" i="15" s="1"/>
  <c r="M80" i="15" s="1"/>
  <c r="N80" i="15" s="1"/>
  <c r="O80" i="15" s="1"/>
  <c r="P80" i="15" s="1"/>
  <c r="Q80" i="15" s="1"/>
  <c r="R80" i="15" s="1"/>
  <c r="S80" i="15" s="1"/>
  <c r="T80" i="15" s="1"/>
  <c r="U80" i="15" s="1"/>
  <c r="V80" i="15" s="1"/>
  <c r="W80" i="15" s="1"/>
  <c r="X80" i="15" s="1"/>
  <c r="Y80" i="15" s="1"/>
  <c r="Z80" i="15" s="1"/>
  <c r="AA80" i="15" s="1"/>
  <c r="AB80" i="15" s="1"/>
  <c r="AC80" i="15" s="1"/>
  <c r="AD80" i="15" s="1"/>
  <c r="AE80" i="15" s="1"/>
  <c r="AF80" i="15" s="1"/>
  <c r="AG80" i="15" s="1"/>
  <c r="AH80" i="15" s="1"/>
  <c r="AI80" i="15" s="1"/>
  <c r="AJ80" i="15" s="1"/>
  <c r="AK80" i="15" s="1"/>
  <c r="AL80" i="15" s="1"/>
  <c r="AM80" i="15" s="1"/>
  <c r="AN80" i="15" s="1"/>
  <c r="AO80" i="15" s="1"/>
  <c r="AP80" i="15" s="1"/>
  <c r="AQ80" i="15" s="1"/>
  <c r="AR80" i="15" s="1"/>
  <c r="AS80" i="15" s="1"/>
  <c r="AT80" i="15" s="1"/>
  <c r="AU80" i="15" s="1"/>
  <c r="AV80" i="15" s="1"/>
  <c r="AW80" i="15" s="1"/>
  <c r="AX80" i="15" s="1"/>
  <c r="AY80" i="15" s="1"/>
  <c r="AZ80" i="15" s="1"/>
  <c r="BA80" i="15" s="1"/>
  <c r="BB80" i="15" s="1"/>
  <c r="BC80" i="15" s="1"/>
  <c r="BD80" i="15" s="1"/>
  <c r="BE80" i="15" s="1"/>
  <c r="BF80" i="15" s="1"/>
  <c r="BG80" i="15" s="1"/>
  <c r="BH80" i="15" s="1"/>
  <c r="BI80" i="15" s="1"/>
  <c r="BJ80" i="15" s="1"/>
  <c r="BK80" i="15" s="1"/>
  <c r="BL80" i="15" s="1"/>
  <c r="BM80" i="15" s="1"/>
  <c r="BN80" i="15" s="1"/>
  <c r="BO80" i="15" s="1"/>
  <c r="BP80" i="15" s="1"/>
  <c r="BQ80" i="15" s="1"/>
  <c r="BR80" i="15" s="1"/>
  <c r="BS80" i="15" s="1"/>
  <c r="BT80" i="15" s="1"/>
  <c r="BU80" i="15" s="1"/>
  <c r="BV80" i="15" s="1"/>
  <c r="BW80" i="15" s="1"/>
  <c r="BX80" i="15" s="1"/>
  <c r="BY80" i="15" s="1"/>
  <c r="BZ80" i="15" s="1"/>
  <c r="CA80" i="15" s="1"/>
  <c r="CB80" i="15" s="1"/>
  <c r="CC80" i="15" s="1"/>
  <c r="CD80" i="15" s="1"/>
  <c r="CE80" i="15" s="1"/>
  <c r="CF80" i="15" s="1"/>
  <c r="CG80" i="15" s="1"/>
  <c r="CH80" i="15" s="1"/>
  <c r="CI80" i="15" s="1"/>
  <c r="CJ80" i="15" s="1"/>
  <c r="CK80" i="15" s="1"/>
  <c r="CL80" i="15" s="1"/>
  <c r="CM80" i="15" s="1"/>
  <c r="CN80" i="15" s="1"/>
  <c r="CO80" i="15" s="1"/>
  <c r="CP80" i="15" s="1"/>
  <c r="CQ80" i="15" s="1"/>
  <c r="CR80" i="15" s="1"/>
  <c r="CS80" i="15" s="1"/>
  <c r="CT80" i="15" s="1"/>
  <c r="CU80" i="15" s="1"/>
  <c r="CV80" i="15" s="1"/>
  <c r="CW80" i="15" s="1"/>
  <c r="CX80" i="15" s="1"/>
  <c r="CY80" i="15" s="1"/>
  <c r="CZ80" i="15" s="1"/>
  <c r="DA80" i="15" s="1"/>
  <c r="DB80" i="15" s="1"/>
  <c r="DC80" i="15" s="1"/>
  <c r="DD80" i="15" s="1"/>
  <c r="DE80" i="15" s="1"/>
  <c r="DF80" i="15" s="1"/>
  <c r="DG80" i="15" s="1"/>
  <c r="DH80" i="15" s="1"/>
  <c r="DI80" i="15" s="1"/>
  <c r="DJ80" i="15" s="1"/>
  <c r="DK80" i="15" s="1"/>
  <c r="DL80" i="15" s="1"/>
  <c r="DM80" i="15" s="1"/>
  <c r="DN80" i="15" s="1"/>
  <c r="DO80" i="15" s="1"/>
  <c r="DP80" i="15" s="1"/>
  <c r="DQ80" i="15" s="1"/>
  <c r="DR80" i="15" s="1"/>
  <c r="DS80" i="15" s="1"/>
  <c r="DT80" i="15" s="1"/>
  <c r="DU80" i="15" s="1"/>
  <c r="DV80" i="15" s="1"/>
  <c r="DW80" i="15" s="1"/>
  <c r="DX80" i="15" s="1"/>
  <c r="DY80" i="15" s="1"/>
  <c r="DZ80" i="15" s="1"/>
  <c r="EA80" i="15" s="1"/>
  <c r="EB80" i="15" s="1"/>
  <c r="EC80" i="15" s="1"/>
  <c r="ED80" i="15" s="1"/>
  <c r="EE80" i="15" s="1"/>
  <c r="EF80" i="15" s="1"/>
  <c r="EG80" i="15" s="1"/>
  <c r="EH80" i="15" s="1"/>
  <c r="EI80" i="15" s="1"/>
  <c r="EJ80" i="15" s="1"/>
  <c r="EK80" i="15" s="1"/>
  <c r="EL80" i="15" s="1"/>
  <c r="EM80" i="15" s="1"/>
  <c r="EN80" i="15" s="1"/>
  <c r="EO80" i="15" s="1"/>
  <c r="EP80" i="15" s="1"/>
  <c r="EQ80" i="15" s="1"/>
  <c r="ER80" i="15" s="1"/>
  <c r="ES80" i="15" s="1"/>
  <c r="ET80" i="15" s="1"/>
  <c r="EU80" i="15" s="1"/>
  <c r="EV80" i="15" s="1"/>
  <c r="EW80" i="15" s="1"/>
  <c r="EX80" i="15" s="1"/>
  <c r="EY80" i="15" s="1"/>
  <c r="EZ80" i="15" s="1"/>
  <c r="FA80" i="15" s="1"/>
  <c r="FB80" i="15" s="1"/>
  <c r="FC80" i="15" s="1"/>
  <c r="FD80" i="15" s="1"/>
  <c r="FE80" i="15" s="1"/>
  <c r="FF80" i="15" s="1"/>
  <c r="FG80" i="15" s="1"/>
  <c r="FH80" i="15" s="1"/>
  <c r="FI80" i="15" s="1"/>
  <c r="FJ80" i="15" s="1"/>
  <c r="FK80" i="15" s="1"/>
  <c r="FL80" i="15" s="1"/>
  <c r="FM80" i="15" s="1"/>
  <c r="FN80" i="15" s="1"/>
  <c r="FO80" i="15" s="1"/>
  <c r="FP80" i="15" s="1"/>
  <c r="FQ80" i="15" s="1"/>
  <c r="FR80" i="15" s="1"/>
  <c r="FS80" i="15" s="1"/>
  <c r="FT80" i="15" s="1"/>
  <c r="FU80" i="15" s="1"/>
  <c r="FV80" i="15" s="1"/>
  <c r="FW80" i="15" s="1"/>
  <c r="FX80" i="15" s="1"/>
  <c r="FY80" i="15" s="1"/>
  <c r="FZ80" i="15" s="1"/>
  <c r="GA80" i="15" s="1"/>
  <c r="GB80" i="15" s="1"/>
  <c r="GC80" i="15" s="1"/>
  <c r="GD80" i="15" s="1"/>
  <c r="GE80" i="15" s="1"/>
  <c r="GF80" i="15" s="1"/>
  <c r="GG80" i="15" s="1"/>
  <c r="GH80" i="15" s="1"/>
  <c r="GI80" i="15" s="1"/>
  <c r="GJ80" i="15" s="1"/>
  <c r="GK80" i="15" s="1"/>
  <c r="GL80" i="15" s="1"/>
  <c r="GM80" i="15" s="1"/>
  <c r="GN80" i="15" s="1"/>
  <c r="GO80" i="15" s="1"/>
  <c r="GP80" i="15" s="1"/>
  <c r="GQ80" i="15" s="1"/>
  <c r="GR80" i="15" s="1"/>
  <c r="GS80" i="15" s="1"/>
  <c r="GT80" i="15" s="1"/>
  <c r="GU80" i="15" s="1"/>
  <c r="GV80" i="15" s="1"/>
  <c r="GW80" i="15" s="1"/>
  <c r="GX80" i="15" s="1"/>
  <c r="GY80" i="15" s="1"/>
  <c r="GZ80" i="15" s="1"/>
  <c r="HA80" i="15" s="1"/>
  <c r="HB80" i="15" s="1"/>
  <c r="HC80" i="15" s="1"/>
  <c r="HD80" i="15" s="1"/>
  <c r="HE80" i="15" s="1"/>
  <c r="HF80" i="15" s="1"/>
  <c r="HG80" i="15" s="1"/>
  <c r="HH80" i="15" s="1"/>
  <c r="HI80" i="15" s="1"/>
  <c r="HJ80" i="15" s="1"/>
  <c r="HK80" i="15" s="1"/>
  <c r="HL80" i="15" s="1"/>
  <c r="HM80" i="15" s="1"/>
  <c r="HN80" i="15" s="1"/>
  <c r="HO80" i="15" s="1"/>
  <c r="HP80" i="15" s="1"/>
  <c r="HQ80" i="15" s="1"/>
  <c r="HR80" i="15" s="1"/>
  <c r="HS80" i="15" s="1"/>
  <c r="HT80" i="15" s="1"/>
  <c r="HU80" i="15" s="1"/>
  <c r="HV80" i="15" s="1"/>
  <c r="HW80" i="15" s="1"/>
  <c r="HX80" i="15" s="1"/>
  <c r="HY80" i="15" s="1"/>
  <c r="HZ80" i="15" s="1"/>
  <c r="IA80" i="15" s="1"/>
  <c r="IB80" i="15" s="1"/>
  <c r="IC80" i="15" s="1"/>
  <c r="ID80" i="15" s="1"/>
  <c r="IE80" i="15" s="1"/>
  <c r="IF80" i="15" s="1"/>
  <c r="IG80" i="15" s="1"/>
  <c r="IH80" i="15" s="1"/>
  <c r="II80" i="15" s="1"/>
  <c r="IJ80" i="15" s="1"/>
  <c r="IK80" i="15" s="1"/>
  <c r="IL80" i="15" s="1"/>
  <c r="IM80" i="15" s="1"/>
  <c r="IN80" i="15" s="1"/>
  <c r="IO80" i="15" s="1"/>
  <c r="IP80" i="15" s="1"/>
  <c r="IQ80" i="15" s="1"/>
  <c r="IR80" i="15" s="1"/>
  <c r="IS80" i="15" s="1"/>
  <c r="IT80" i="15" s="1"/>
  <c r="IU80" i="15" s="1"/>
  <c r="IV80" i="15" s="1"/>
  <c r="IW80" i="15" s="1"/>
  <c r="IX80" i="15" s="1"/>
  <c r="IY80" i="15" s="1"/>
  <c r="IZ80" i="15" s="1"/>
  <c r="JA80" i="15" s="1"/>
  <c r="JB80" i="15" s="1"/>
  <c r="JC80" i="15" s="1"/>
  <c r="JD80" i="15" s="1"/>
  <c r="JE80" i="15" s="1"/>
  <c r="JF80" i="15" s="1"/>
  <c r="JG80" i="15" s="1"/>
  <c r="JH80" i="15" s="1"/>
  <c r="JI80" i="15" s="1"/>
  <c r="JJ80" i="15" s="1"/>
  <c r="JK80" i="15" s="1"/>
  <c r="JL80" i="15" s="1"/>
  <c r="JM80" i="15" s="1"/>
  <c r="JN80" i="15" s="1"/>
  <c r="JO80" i="15" s="1"/>
  <c r="JP80" i="15" s="1"/>
  <c r="JQ80" i="15" s="1"/>
  <c r="JR80" i="15" s="1"/>
  <c r="JS80" i="15" s="1"/>
  <c r="JT80" i="15" s="1"/>
  <c r="JU80" i="15" s="1"/>
  <c r="JV80" i="15" s="1"/>
  <c r="JW80" i="15" s="1"/>
  <c r="JX80" i="15" s="1"/>
  <c r="JY80" i="15" s="1"/>
  <c r="JZ80" i="15" s="1"/>
  <c r="KA80" i="15" s="1"/>
  <c r="KB80" i="15" s="1"/>
  <c r="KC80" i="15" s="1"/>
  <c r="KD80" i="15" s="1"/>
  <c r="KE80" i="15" s="1"/>
  <c r="KF80" i="15" s="1"/>
  <c r="KG80" i="15" s="1"/>
  <c r="KH80" i="15" s="1"/>
  <c r="KI80" i="15" s="1"/>
  <c r="KJ80" i="15" s="1"/>
  <c r="KK80" i="15" s="1"/>
  <c r="KL80" i="15" s="1"/>
  <c r="KM80" i="15" s="1"/>
  <c r="KN80" i="15" s="1"/>
  <c r="KO80" i="15" s="1"/>
  <c r="KP80" i="15" s="1"/>
  <c r="KQ80" i="15" s="1"/>
  <c r="KR80" i="15" s="1"/>
  <c r="KS80" i="15" s="1"/>
  <c r="KT80" i="15" s="1"/>
  <c r="KU80" i="15" s="1"/>
  <c r="KV80" i="15" s="1"/>
  <c r="KW80" i="15" s="1"/>
  <c r="KX80" i="15" s="1"/>
  <c r="KY80" i="15" s="1"/>
  <c r="KZ80" i="15" s="1"/>
  <c r="LA80" i="15" s="1"/>
  <c r="LB80" i="15" s="1"/>
  <c r="LC80" i="15" s="1"/>
  <c r="LD80" i="15" s="1"/>
  <c r="LE80" i="15" s="1"/>
  <c r="LF80" i="15" s="1"/>
  <c r="LG80" i="15" s="1"/>
  <c r="LH80" i="15" s="1"/>
  <c r="LI80" i="15" s="1"/>
  <c r="LJ80" i="15" s="1"/>
  <c r="LK80" i="15" s="1"/>
  <c r="LL80" i="15" s="1"/>
  <c r="LM80" i="15" s="1"/>
  <c r="LN80" i="15" s="1"/>
  <c r="LO80" i="15" s="1"/>
  <c r="LP80" i="15" s="1"/>
  <c r="LQ80" i="15" s="1"/>
  <c r="LR80" i="15" s="1"/>
  <c r="LS80" i="15" s="1"/>
  <c r="LT80" i="15" s="1"/>
  <c r="LU80" i="15" s="1"/>
  <c r="LV80" i="15" s="1"/>
  <c r="LW80" i="15" s="1"/>
  <c r="LX80" i="15" s="1"/>
  <c r="LY80" i="15" s="1"/>
  <c r="LZ80" i="15" s="1"/>
  <c r="MA80" i="15" s="1"/>
  <c r="MB80" i="15" s="1"/>
  <c r="MC80" i="15" s="1"/>
  <c r="MD80" i="15" s="1"/>
  <c r="ME80" i="15" s="1"/>
  <c r="MF80" i="15" s="1"/>
  <c r="MG80" i="15" s="1"/>
  <c r="MH80" i="15" s="1"/>
  <c r="MI80" i="15" s="1"/>
  <c r="MJ80" i="15" s="1"/>
  <c r="MK80" i="15" s="1"/>
  <c r="ML80" i="15" s="1"/>
  <c r="MM80" i="15" s="1"/>
  <c r="MN80" i="15" s="1"/>
  <c r="MO80" i="15" s="1"/>
  <c r="MP80" i="15" s="1"/>
  <c r="MQ80" i="15" s="1"/>
  <c r="MR80" i="15" s="1"/>
  <c r="MS80" i="15" s="1"/>
  <c r="MT80" i="15" s="1"/>
  <c r="MU80" i="15" s="1"/>
  <c r="MV80" i="15" s="1"/>
  <c r="MW80" i="15" s="1"/>
  <c r="MX80" i="15" s="1"/>
  <c r="MY80" i="15" s="1"/>
  <c r="MZ80" i="15" s="1"/>
  <c r="NA80" i="15" s="1"/>
  <c r="NB80" i="15" s="1"/>
  <c r="NC80" i="15" s="1"/>
  <c r="ND80" i="15" s="1"/>
  <c r="NE80" i="15" s="1"/>
  <c r="NF80" i="15" s="1"/>
  <c r="NG80" i="15" s="1"/>
  <c r="NH80" i="15" s="1"/>
  <c r="NI80" i="15" s="1"/>
  <c r="NJ80" i="15" s="1"/>
  <c r="NK80" i="15" s="1"/>
  <c r="NL80" i="15" s="1"/>
  <c r="NM80" i="15" s="1"/>
  <c r="NN80" i="15" s="1"/>
  <c r="NO80" i="15" s="1"/>
  <c r="NP80" i="15" s="1"/>
  <c r="NQ80" i="15" s="1"/>
  <c r="NR80" i="15" s="1"/>
  <c r="NS80" i="15" s="1"/>
  <c r="NT80" i="15" s="1"/>
  <c r="NU80" i="15" s="1"/>
  <c r="NV80" i="15" s="1"/>
  <c r="NW80" i="15" s="1"/>
  <c r="NX80" i="15" s="1"/>
  <c r="NZ80" i="15" s="1"/>
  <c r="F80" i="15"/>
  <c r="J79" i="15"/>
  <c r="K79" i="15" s="1"/>
  <c r="L79" i="15" s="1"/>
  <c r="M79" i="15" s="1"/>
  <c r="N79" i="15" s="1"/>
  <c r="O79" i="15" s="1"/>
  <c r="P79" i="15" s="1"/>
  <c r="Q79" i="15" s="1"/>
  <c r="R79" i="15" s="1"/>
  <c r="S79" i="15" s="1"/>
  <c r="T79" i="15" s="1"/>
  <c r="U79" i="15" s="1"/>
  <c r="V79" i="15" s="1"/>
  <c r="W79" i="15" s="1"/>
  <c r="X79" i="15" s="1"/>
  <c r="Y79" i="15" s="1"/>
  <c r="Z79" i="15" s="1"/>
  <c r="AA79" i="15" s="1"/>
  <c r="AB79" i="15" s="1"/>
  <c r="AC79" i="15" s="1"/>
  <c r="AD79" i="15" s="1"/>
  <c r="AE79" i="15" s="1"/>
  <c r="AF79" i="15" s="1"/>
  <c r="AG79" i="15" s="1"/>
  <c r="AH79" i="15" s="1"/>
  <c r="AI79" i="15" s="1"/>
  <c r="AJ79" i="15" s="1"/>
  <c r="AK79" i="15" s="1"/>
  <c r="AL79" i="15" s="1"/>
  <c r="AM79" i="15" s="1"/>
  <c r="AN79" i="15" s="1"/>
  <c r="AO79" i="15" s="1"/>
  <c r="AP79" i="15" s="1"/>
  <c r="AQ79" i="15" s="1"/>
  <c r="AR79" i="15" s="1"/>
  <c r="AS79" i="15" s="1"/>
  <c r="AT79" i="15" s="1"/>
  <c r="AU79" i="15" s="1"/>
  <c r="AV79" i="15" s="1"/>
  <c r="AW79" i="15" s="1"/>
  <c r="AX79" i="15" s="1"/>
  <c r="AY79" i="15" s="1"/>
  <c r="AZ79" i="15" s="1"/>
  <c r="BA79" i="15" s="1"/>
  <c r="BB79" i="15" s="1"/>
  <c r="BC79" i="15" s="1"/>
  <c r="BD79" i="15" s="1"/>
  <c r="BE79" i="15" s="1"/>
  <c r="BF79" i="15" s="1"/>
  <c r="BG79" i="15" s="1"/>
  <c r="BH79" i="15" s="1"/>
  <c r="BI79" i="15" s="1"/>
  <c r="BJ79" i="15" s="1"/>
  <c r="BL79" i="15" s="1"/>
  <c r="BM79" i="15" s="1"/>
  <c r="BN79" i="15" s="1"/>
  <c r="BO79" i="15" s="1"/>
  <c r="BP79" i="15" s="1"/>
  <c r="BQ79" i="15" s="1"/>
  <c r="BR79" i="15" s="1"/>
  <c r="BS79" i="15" s="1"/>
  <c r="BT79" i="15" s="1"/>
  <c r="BU79" i="15" s="1"/>
  <c r="BV79" i="15" s="1"/>
  <c r="BW79" i="15" s="1"/>
  <c r="BX79" i="15" s="1"/>
  <c r="BY79" i="15" s="1"/>
  <c r="BZ79" i="15" s="1"/>
  <c r="CA79" i="15" s="1"/>
  <c r="CB79" i="15" s="1"/>
  <c r="CC79" i="15" s="1"/>
  <c r="CD79" i="15" s="1"/>
  <c r="CE79" i="15" s="1"/>
  <c r="CF79" i="15" s="1"/>
  <c r="CG79" i="15" s="1"/>
  <c r="CH79" i="15" s="1"/>
  <c r="CI79" i="15" s="1"/>
  <c r="CJ79" i="15" s="1"/>
  <c r="CK79" i="15" s="1"/>
  <c r="CL79" i="15" s="1"/>
  <c r="CM79" i="15" s="1"/>
  <c r="CN79" i="15" s="1"/>
  <c r="CO79" i="15" s="1"/>
  <c r="CP79" i="15" s="1"/>
  <c r="CQ79" i="15" s="1"/>
  <c r="CR79" i="15" s="1"/>
  <c r="CS79" i="15" s="1"/>
  <c r="CT79" i="15" s="1"/>
  <c r="CV79" i="15" s="1"/>
  <c r="CW79" i="15" s="1"/>
  <c r="CX79" i="15" s="1"/>
  <c r="CY79" i="15" s="1"/>
  <c r="CZ79" i="15" s="1"/>
  <c r="DA79" i="15" s="1"/>
  <c r="DB79" i="15" s="1"/>
  <c r="DC79" i="15" s="1"/>
  <c r="DD79" i="15" s="1"/>
  <c r="DE79" i="15" s="1"/>
  <c r="DF79" i="15" s="1"/>
  <c r="DG79" i="15" s="1"/>
  <c r="DH79" i="15" s="1"/>
  <c r="DI79" i="15" s="1"/>
  <c r="DJ79" i="15" s="1"/>
  <c r="DK79" i="15" s="1"/>
  <c r="DL79" i="15" s="1"/>
  <c r="DM79" i="15" s="1"/>
  <c r="DN79" i="15" s="1"/>
  <c r="DO79" i="15" s="1"/>
  <c r="DP79" i="15" s="1"/>
  <c r="DQ79" i="15" s="1"/>
  <c r="DR79" i="15" s="1"/>
  <c r="DS79" i="15" s="1"/>
  <c r="DT79" i="15" s="1"/>
  <c r="DU79" i="15" s="1"/>
  <c r="DV79" i="15" s="1"/>
  <c r="DW79" i="15" s="1"/>
  <c r="DX79" i="15" s="1"/>
  <c r="DY79" i="15" s="1"/>
  <c r="DZ79" i="15" s="1"/>
  <c r="EA79" i="15" s="1"/>
  <c r="EB79" i="15" s="1"/>
  <c r="EC79" i="15" s="1"/>
  <c r="ED79" i="15" s="1"/>
  <c r="EE79" i="15" s="1"/>
  <c r="EF79" i="15" s="1"/>
  <c r="EG79" i="15" s="1"/>
  <c r="EH79" i="15" s="1"/>
  <c r="EI79" i="15" s="1"/>
  <c r="EJ79" i="15" s="1"/>
  <c r="EK79" i="15" s="1"/>
  <c r="EL79" i="15" s="1"/>
  <c r="EM79" i="15" s="1"/>
  <c r="EN79" i="15" s="1"/>
  <c r="EO79" i="15" s="1"/>
  <c r="EP79" i="15" s="1"/>
  <c r="EQ79" i="15" s="1"/>
  <c r="ER79" i="15" s="1"/>
  <c r="ES79" i="15" s="1"/>
  <c r="ET79" i="15" s="1"/>
  <c r="EU79" i="15" s="1"/>
  <c r="EV79" i="15" s="1"/>
  <c r="EW79" i="15" s="1"/>
  <c r="EX79" i="15" s="1"/>
  <c r="EY79" i="15" s="1"/>
  <c r="EZ79" i="15" s="1"/>
  <c r="FA79" i="15" s="1"/>
  <c r="FB79" i="15" s="1"/>
  <c r="FC79" i="15" s="1"/>
  <c r="FD79" i="15" s="1"/>
  <c r="FE79" i="15" s="1"/>
  <c r="FF79" i="15" s="1"/>
  <c r="FG79" i="15" s="1"/>
  <c r="FI79" i="15" s="1"/>
  <c r="FJ79" i="15" s="1"/>
  <c r="FK79" i="15" s="1"/>
  <c r="FL79" i="15" s="1"/>
  <c r="FM79" i="15" s="1"/>
  <c r="FN79" i="15" s="1"/>
  <c r="FO79" i="15" s="1"/>
  <c r="FP79" i="15" s="1"/>
  <c r="FQ79" i="15" s="1"/>
  <c r="FR79" i="15" s="1"/>
  <c r="FS79" i="15" s="1"/>
  <c r="FT79" i="15" s="1"/>
  <c r="FU79" i="15" s="1"/>
  <c r="FV79" i="15" s="1"/>
  <c r="FW79" i="15" s="1"/>
  <c r="FX79" i="15" s="1"/>
  <c r="FY79" i="15" s="1"/>
  <c r="FZ79" i="15" s="1"/>
  <c r="GA79" i="15" s="1"/>
  <c r="GB79" i="15" s="1"/>
  <c r="GC79" i="15" s="1"/>
  <c r="GD79" i="15" s="1"/>
  <c r="GE79" i="15" s="1"/>
  <c r="GF79" i="15" s="1"/>
  <c r="GG79" i="15" s="1"/>
  <c r="GH79" i="15" s="1"/>
  <c r="GI79" i="15" s="1"/>
  <c r="GJ79" i="15" s="1"/>
  <c r="GK79" i="15" s="1"/>
  <c r="GL79" i="15" s="1"/>
  <c r="GM79" i="15" s="1"/>
  <c r="GN79" i="15" s="1"/>
  <c r="GO79" i="15" s="1"/>
  <c r="GP79" i="15" s="1"/>
  <c r="GQ79" i="15" s="1"/>
  <c r="GR79" i="15" s="1"/>
  <c r="GS79" i="15" s="1"/>
  <c r="GT79" i="15" s="1"/>
  <c r="GU79" i="15" s="1"/>
  <c r="GV79" i="15" s="1"/>
  <c r="GW79" i="15" s="1"/>
  <c r="GX79" i="15" s="1"/>
  <c r="GY79" i="15" s="1"/>
  <c r="GZ79" i="15" s="1"/>
  <c r="HA79" i="15" s="1"/>
  <c r="HB79" i="15" s="1"/>
  <c r="HC79" i="15" s="1"/>
  <c r="HD79" i="15" s="1"/>
  <c r="HE79" i="15" s="1"/>
  <c r="HF79" i="15" s="1"/>
  <c r="HG79" i="15" s="1"/>
  <c r="HH79" i="15" s="1"/>
  <c r="HI79" i="15" s="1"/>
  <c r="HJ79" i="15" s="1"/>
  <c r="HK79" i="15" s="1"/>
  <c r="HL79" i="15" s="1"/>
  <c r="HM79" i="15" s="1"/>
  <c r="HN79" i="15" s="1"/>
  <c r="HO79" i="15" s="1"/>
  <c r="HP79" i="15" s="1"/>
  <c r="HQ79" i="15" s="1"/>
  <c r="HR79" i="15" s="1"/>
  <c r="HS79" i="15" s="1"/>
  <c r="HT79" i="15" s="1"/>
  <c r="HU79" i="15" s="1"/>
  <c r="HV79" i="15" s="1"/>
  <c r="HW79" i="15" s="1"/>
  <c r="HX79" i="15" s="1"/>
  <c r="HY79" i="15" s="1"/>
  <c r="HZ79" i="15" s="1"/>
  <c r="IA79" i="15" s="1"/>
  <c r="IB79" i="15" s="1"/>
  <c r="IC79" i="15" s="1"/>
  <c r="ID79" i="15" s="1"/>
  <c r="IE79" i="15" s="1"/>
  <c r="IF79" i="15" s="1"/>
  <c r="IG79" i="15" s="1"/>
  <c r="IH79" i="15" s="1"/>
  <c r="II79" i="15" s="1"/>
  <c r="IJ79" i="15" s="1"/>
  <c r="IK79" i="15" s="1"/>
  <c r="IL79" i="15" s="1"/>
  <c r="IM79" i="15" s="1"/>
  <c r="IN79" i="15" s="1"/>
  <c r="IO79" i="15" s="1"/>
  <c r="IP79" i="15" s="1"/>
  <c r="IQ79" i="15" s="1"/>
  <c r="IR79" i="15" s="1"/>
  <c r="IS79" i="15" s="1"/>
  <c r="IT79" i="15" s="1"/>
  <c r="IU79" i="15" s="1"/>
  <c r="IV79" i="15" s="1"/>
  <c r="IW79" i="15" s="1"/>
  <c r="IX79" i="15" s="1"/>
  <c r="IY79" i="15" s="1"/>
  <c r="IZ79" i="15" s="1"/>
  <c r="JA79" i="15" s="1"/>
  <c r="JB79" i="15" s="1"/>
  <c r="JC79" i="15" s="1"/>
  <c r="JD79" i="15" s="1"/>
  <c r="JE79" i="15" s="1"/>
  <c r="JF79" i="15" s="1"/>
  <c r="JG79" i="15" s="1"/>
  <c r="JH79" i="15" s="1"/>
  <c r="JI79" i="15" s="1"/>
  <c r="JJ79" i="15" s="1"/>
  <c r="JK79" i="15" s="1"/>
  <c r="JL79" i="15" s="1"/>
  <c r="JM79" i="15" s="1"/>
  <c r="JN79" i="15" s="1"/>
  <c r="JO79" i="15" s="1"/>
  <c r="JP79" i="15" s="1"/>
  <c r="JQ79" i="15" s="1"/>
  <c r="JR79" i="15" s="1"/>
  <c r="JS79" i="15" s="1"/>
  <c r="JT79" i="15" s="1"/>
  <c r="JU79" i="15" s="1"/>
  <c r="JV79" i="15" s="1"/>
  <c r="JW79" i="15" s="1"/>
  <c r="JX79" i="15" s="1"/>
  <c r="JY79" i="15" s="1"/>
  <c r="JZ79" i="15" s="1"/>
  <c r="KA79" i="15" s="1"/>
  <c r="KB79" i="15" s="1"/>
  <c r="KC79" i="15" s="1"/>
  <c r="KD79" i="15" s="1"/>
  <c r="KE79" i="15" s="1"/>
  <c r="KF79" i="15" s="1"/>
  <c r="KG79" i="15" s="1"/>
  <c r="KH79" i="15" s="1"/>
  <c r="KI79" i="15" s="1"/>
  <c r="KJ79" i="15" s="1"/>
  <c r="KK79" i="15" s="1"/>
  <c r="KL79" i="15" s="1"/>
  <c r="KM79" i="15" s="1"/>
  <c r="KN79" i="15" s="1"/>
  <c r="KO79" i="15" s="1"/>
  <c r="KP79" i="15" s="1"/>
  <c r="KQ79" i="15" s="1"/>
  <c r="KR79" i="15" s="1"/>
  <c r="KS79" i="15" s="1"/>
  <c r="KT79" i="15" s="1"/>
  <c r="KU79" i="15" s="1"/>
  <c r="KV79" i="15" s="1"/>
  <c r="KW79" i="15" s="1"/>
  <c r="KX79" i="15" s="1"/>
  <c r="KY79" i="15" s="1"/>
  <c r="KZ79" i="15" s="1"/>
  <c r="LA79" i="15" s="1"/>
  <c r="LB79" i="15" s="1"/>
  <c r="LC79" i="15" s="1"/>
  <c r="LD79" i="15" s="1"/>
  <c r="LE79" i="15" s="1"/>
  <c r="LF79" i="15" s="1"/>
  <c r="LG79" i="15" s="1"/>
  <c r="LH79" i="15" s="1"/>
  <c r="LI79" i="15" s="1"/>
  <c r="LJ79" i="15" s="1"/>
  <c r="LK79" i="15" s="1"/>
  <c r="LL79" i="15" s="1"/>
  <c r="LM79" i="15" s="1"/>
  <c r="LN79" i="15" s="1"/>
  <c r="LO79" i="15" s="1"/>
  <c r="LP79" i="15" s="1"/>
  <c r="LQ79" i="15" s="1"/>
  <c r="LR79" i="15" s="1"/>
  <c r="LS79" i="15" s="1"/>
  <c r="LT79" i="15" s="1"/>
  <c r="LU79" i="15" s="1"/>
  <c r="LV79" i="15" s="1"/>
  <c r="LW79" i="15" s="1"/>
  <c r="LX79" i="15" s="1"/>
  <c r="LY79" i="15" s="1"/>
  <c r="LZ79" i="15" s="1"/>
  <c r="MA79" i="15" s="1"/>
  <c r="MB79" i="15" s="1"/>
  <c r="MC79" i="15" s="1"/>
  <c r="MD79" i="15" s="1"/>
  <c r="ME79" i="15" s="1"/>
  <c r="MF79" i="15" s="1"/>
  <c r="MG79" i="15" s="1"/>
  <c r="MH79" i="15" s="1"/>
  <c r="MI79" i="15" s="1"/>
  <c r="MJ79" i="15" s="1"/>
  <c r="MK79" i="15" s="1"/>
  <c r="ML79" i="15" s="1"/>
  <c r="MM79" i="15" s="1"/>
  <c r="MN79" i="15" s="1"/>
  <c r="MO79" i="15" s="1"/>
  <c r="MP79" i="15" s="1"/>
  <c r="MQ79" i="15" s="1"/>
  <c r="MR79" i="15" s="1"/>
  <c r="MS79" i="15" s="1"/>
  <c r="MT79" i="15" s="1"/>
  <c r="MU79" i="15" s="1"/>
  <c r="MV79" i="15" s="1"/>
  <c r="MW79" i="15" s="1"/>
  <c r="MX79" i="15" s="1"/>
  <c r="MY79" i="15" s="1"/>
  <c r="MZ79" i="15" s="1"/>
  <c r="NA79" i="15" s="1"/>
  <c r="NB79" i="15" s="1"/>
  <c r="NC79" i="15" s="1"/>
  <c r="ND79" i="15" s="1"/>
  <c r="NE79" i="15" s="1"/>
  <c r="NF79" i="15" s="1"/>
  <c r="NG79" i="15" s="1"/>
  <c r="NH79" i="15" s="1"/>
  <c r="NI79" i="15" s="1"/>
  <c r="NJ79" i="15" s="1"/>
  <c r="NK79" i="15" s="1"/>
  <c r="NL79" i="15" s="1"/>
  <c r="NM79" i="15" s="1"/>
  <c r="NN79" i="15" s="1"/>
  <c r="NO79" i="15" s="1"/>
  <c r="NP79" i="15" s="1"/>
  <c r="NQ79" i="15" s="1"/>
  <c r="NR79" i="15" s="1"/>
  <c r="NS79" i="15" s="1"/>
  <c r="NT79" i="15" s="1"/>
  <c r="NU79" i="15" s="1"/>
  <c r="NV79" i="15" s="1"/>
  <c r="NW79" i="15" s="1"/>
  <c r="NX79" i="15" s="1"/>
  <c r="NZ79" i="15" s="1"/>
  <c r="F79" i="15"/>
  <c r="G79" i="15" s="1"/>
  <c r="H79" i="15" s="1"/>
  <c r="I79" i="15" s="1"/>
  <c r="F81" i="14"/>
  <c r="G81" i="14" s="1"/>
  <c r="H81" i="14" s="1"/>
  <c r="I81" i="14" s="1"/>
  <c r="J81" i="14" s="1"/>
  <c r="K81" i="14" s="1"/>
  <c r="L81" i="14" s="1"/>
  <c r="M81" i="14" s="1"/>
  <c r="N81" i="14" s="1"/>
  <c r="O81" i="14" s="1"/>
  <c r="P81" i="14" s="1"/>
  <c r="Q81" i="14" s="1"/>
  <c r="R81" i="14" s="1"/>
  <c r="S81" i="14" s="1"/>
  <c r="T81" i="14" s="1"/>
  <c r="U81" i="14" s="1"/>
  <c r="V81" i="14" s="1"/>
  <c r="W81" i="14" s="1"/>
  <c r="X81" i="14" s="1"/>
  <c r="Y81" i="14" s="1"/>
  <c r="Z81" i="14" s="1"/>
  <c r="AA81" i="14" s="1"/>
  <c r="AB81" i="14" s="1"/>
  <c r="AC81" i="14" s="1"/>
  <c r="AD81" i="14" s="1"/>
  <c r="AE81" i="14" s="1"/>
  <c r="AF81" i="14" s="1"/>
  <c r="AG81" i="14" s="1"/>
  <c r="AH81" i="14" s="1"/>
  <c r="AI81" i="14" s="1"/>
  <c r="AJ81" i="14" s="1"/>
  <c r="AK81" i="14" s="1"/>
  <c r="AL81" i="14" s="1"/>
  <c r="AM81" i="14" s="1"/>
  <c r="AN81" i="14" s="1"/>
  <c r="AO81" i="14" s="1"/>
  <c r="AP81" i="14" s="1"/>
  <c r="AQ81" i="14" s="1"/>
  <c r="AR81" i="14" s="1"/>
  <c r="AS81" i="14" s="1"/>
  <c r="AT81" i="14" s="1"/>
  <c r="AU81" i="14" s="1"/>
  <c r="AV81" i="14" s="1"/>
  <c r="AW81" i="14" s="1"/>
  <c r="AX81" i="14" s="1"/>
  <c r="AY81" i="14" s="1"/>
  <c r="AZ81" i="14" s="1"/>
  <c r="BA81" i="14" s="1"/>
  <c r="BB81" i="14" s="1"/>
  <c r="BC81" i="14" s="1"/>
  <c r="BD81" i="14" s="1"/>
  <c r="BE81" i="14" s="1"/>
  <c r="BF81" i="14" s="1"/>
  <c r="BG81" i="14" s="1"/>
  <c r="BH81" i="14" s="1"/>
  <c r="BI81" i="14" s="1"/>
  <c r="BJ81" i="14" s="1"/>
  <c r="BK81" i="14" s="1"/>
  <c r="BL81" i="14" s="1"/>
  <c r="BM81" i="14" s="1"/>
  <c r="BN81" i="14" s="1"/>
  <c r="BO81" i="14" s="1"/>
  <c r="BP81" i="14" s="1"/>
  <c r="BQ81" i="14" s="1"/>
  <c r="BR81" i="14" s="1"/>
  <c r="BS81" i="14" s="1"/>
  <c r="BT81" i="14" s="1"/>
  <c r="BU81" i="14" s="1"/>
  <c r="BV81" i="14" s="1"/>
  <c r="BW81" i="14" s="1"/>
  <c r="BX81" i="14" s="1"/>
  <c r="BY81" i="14" s="1"/>
  <c r="BZ81" i="14" s="1"/>
  <c r="CA81" i="14" s="1"/>
  <c r="CB81" i="14" s="1"/>
  <c r="CC81" i="14" s="1"/>
  <c r="CD81" i="14" s="1"/>
  <c r="CE81" i="14" s="1"/>
  <c r="CF81" i="14" s="1"/>
  <c r="CG81" i="14" s="1"/>
  <c r="CH81" i="14" s="1"/>
  <c r="CI81" i="14" s="1"/>
  <c r="CJ81" i="14" s="1"/>
  <c r="CK81" i="14" s="1"/>
  <c r="CL81" i="14" s="1"/>
  <c r="CM81" i="14" s="1"/>
  <c r="CN81" i="14" s="1"/>
  <c r="CO81" i="14" s="1"/>
  <c r="CP81" i="14" s="1"/>
  <c r="CQ81" i="14" s="1"/>
  <c r="CR81" i="14" s="1"/>
  <c r="CS81" i="14" s="1"/>
  <c r="CT81" i="14" s="1"/>
  <c r="CU81" i="14" s="1"/>
  <c r="CV81" i="14" s="1"/>
  <c r="CW81" i="14" s="1"/>
  <c r="CX81" i="14" s="1"/>
  <c r="CY81" i="14" s="1"/>
  <c r="CZ81" i="14" s="1"/>
  <c r="DA81" i="14" s="1"/>
  <c r="DB81" i="14" s="1"/>
  <c r="DC81" i="14" s="1"/>
  <c r="DD81" i="14" s="1"/>
  <c r="DE81" i="14" s="1"/>
  <c r="DF81" i="14" s="1"/>
  <c r="DG81" i="14" s="1"/>
  <c r="DH81" i="14" s="1"/>
  <c r="DI81" i="14" s="1"/>
  <c r="DJ81" i="14" s="1"/>
  <c r="DK81" i="14" s="1"/>
  <c r="DL81" i="14" s="1"/>
  <c r="DM81" i="14" s="1"/>
  <c r="DN81" i="14" s="1"/>
  <c r="DO81" i="14" s="1"/>
  <c r="DP81" i="14" s="1"/>
  <c r="DQ81" i="14" s="1"/>
  <c r="DR81" i="14" s="1"/>
  <c r="DS81" i="14" s="1"/>
  <c r="DT81" i="14" s="1"/>
  <c r="DU81" i="14" s="1"/>
  <c r="DV81" i="14" s="1"/>
  <c r="DW81" i="14" s="1"/>
  <c r="DX81" i="14" s="1"/>
  <c r="DY81" i="14" s="1"/>
  <c r="DZ81" i="14" s="1"/>
  <c r="EA81" i="14" s="1"/>
  <c r="EB81" i="14" s="1"/>
  <c r="EC81" i="14" s="1"/>
  <c r="ED81" i="14" s="1"/>
  <c r="EE81" i="14" s="1"/>
  <c r="EF81" i="14" s="1"/>
  <c r="EG81" i="14" s="1"/>
  <c r="EH81" i="14" s="1"/>
  <c r="EI81" i="14" s="1"/>
  <c r="EJ81" i="14" s="1"/>
  <c r="EK81" i="14" s="1"/>
  <c r="EL81" i="14" s="1"/>
  <c r="EM81" i="14" s="1"/>
  <c r="EN81" i="14" s="1"/>
  <c r="EO81" i="14" s="1"/>
  <c r="EP81" i="14" s="1"/>
  <c r="EQ81" i="14" s="1"/>
  <c r="ER81" i="14" s="1"/>
  <c r="ES81" i="14" s="1"/>
  <c r="ET81" i="14" s="1"/>
  <c r="EU81" i="14" s="1"/>
  <c r="EV81" i="14" s="1"/>
  <c r="EW81" i="14" s="1"/>
  <c r="EX81" i="14" s="1"/>
  <c r="EY81" i="14" s="1"/>
  <c r="EZ81" i="14" s="1"/>
  <c r="FA81" i="14" s="1"/>
  <c r="FB81" i="14" s="1"/>
  <c r="FC81" i="14" s="1"/>
  <c r="FD81" i="14" s="1"/>
  <c r="FE81" i="14" s="1"/>
  <c r="FF81" i="14" s="1"/>
  <c r="FG81" i="14" s="1"/>
  <c r="FH81" i="14" s="1"/>
  <c r="FI81" i="14" s="1"/>
  <c r="FJ81" i="14" s="1"/>
  <c r="FK81" i="14" s="1"/>
  <c r="FL81" i="14" s="1"/>
  <c r="FM81" i="14" s="1"/>
  <c r="FN81" i="14" s="1"/>
  <c r="FO81" i="14" s="1"/>
  <c r="FP81" i="14" s="1"/>
  <c r="FQ81" i="14" s="1"/>
  <c r="FR81" i="14" s="1"/>
  <c r="FS81" i="14" s="1"/>
  <c r="FT81" i="14" s="1"/>
  <c r="FU81" i="14" s="1"/>
  <c r="FV81" i="14" s="1"/>
  <c r="FW81" i="14" s="1"/>
  <c r="FX81" i="14" s="1"/>
  <c r="FY81" i="14" s="1"/>
  <c r="FZ81" i="14" s="1"/>
  <c r="GA81" i="14" s="1"/>
  <c r="GB81" i="14" s="1"/>
  <c r="GC81" i="14" s="1"/>
  <c r="GD81" i="14" s="1"/>
  <c r="GE81" i="14" s="1"/>
  <c r="GF81" i="14" s="1"/>
  <c r="GG81" i="14" s="1"/>
  <c r="GH81" i="14" s="1"/>
  <c r="GI81" i="14" s="1"/>
  <c r="GJ81" i="14" s="1"/>
  <c r="GK81" i="14" s="1"/>
  <c r="GL81" i="14" s="1"/>
  <c r="GM81" i="14" s="1"/>
  <c r="GN81" i="14" s="1"/>
  <c r="GO81" i="14" s="1"/>
  <c r="GP81" i="14" s="1"/>
  <c r="GQ81" i="14" s="1"/>
  <c r="GR81" i="14" s="1"/>
  <c r="GS81" i="14" s="1"/>
  <c r="GT81" i="14" s="1"/>
  <c r="GU81" i="14" s="1"/>
  <c r="GV81" i="14" s="1"/>
  <c r="GW81" i="14" s="1"/>
  <c r="GX81" i="14" s="1"/>
  <c r="GY81" i="14" s="1"/>
  <c r="GZ81" i="14" s="1"/>
  <c r="HA81" i="14" s="1"/>
  <c r="HB81" i="14" s="1"/>
  <c r="HC81" i="14" s="1"/>
  <c r="HD81" i="14" s="1"/>
  <c r="HE81" i="14" s="1"/>
  <c r="HF81" i="14" s="1"/>
  <c r="HG81" i="14" s="1"/>
  <c r="HH81" i="14" s="1"/>
  <c r="HI81" i="14" s="1"/>
  <c r="HJ81" i="14" s="1"/>
  <c r="HK81" i="14" s="1"/>
  <c r="HL81" i="14" s="1"/>
  <c r="HM81" i="14" s="1"/>
  <c r="HN81" i="14" s="1"/>
  <c r="HO81" i="14" s="1"/>
  <c r="HP81" i="14" s="1"/>
  <c r="HQ81" i="14" s="1"/>
  <c r="HR81" i="14" s="1"/>
  <c r="HS81" i="14" s="1"/>
  <c r="HT81" i="14" s="1"/>
  <c r="HU81" i="14" s="1"/>
  <c r="HV81" i="14" s="1"/>
  <c r="HW81" i="14" s="1"/>
  <c r="HX81" i="14" s="1"/>
  <c r="HY81" i="14" s="1"/>
  <c r="HZ81" i="14" s="1"/>
  <c r="IA81" i="14" s="1"/>
  <c r="IB81" i="14" s="1"/>
  <c r="IC81" i="14" s="1"/>
  <c r="ID81" i="14" s="1"/>
  <c r="IE81" i="14" s="1"/>
  <c r="IF81" i="14" s="1"/>
  <c r="IG81" i="14" s="1"/>
  <c r="IH81" i="14" s="1"/>
  <c r="II81" i="14" s="1"/>
  <c r="IJ81" i="14" s="1"/>
  <c r="IK81" i="14" s="1"/>
  <c r="IL81" i="14" s="1"/>
  <c r="IM81" i="14" s="1"/>
  <c r="IN81" i="14" s="1"/>
  <c r="IO81" i="14" s="1"/>
  <c r="IP81" i="14" s="1"/>
  <c r="IQ81" i="14" s="1"/>
  <c r="IR81" i="14" s="1"/>
  <c r="IS81" i="14" s="1"/>
  <c r="IT81" i="14" s="1"/>
  <c r="IU81" i="14" s="1"/>
  <c r="IV81" i="14" s="1"/>
  <c r="IW81" i="14" s="1"/>
  <c r="IX81" i="14" s="1"/>
  <c r="IY81" i="14" s="1"/>
  <c r="IZ81" i="14" s="1"/>
  <c r="JA81" i="14" s="1"/>
  <c r="JB81" i="14" s="1"/>
  <c r="JC81" i="14" s="1"/>
  <c r="JD81" i="14" s="1"/>
  <c r="JE81" i="14" s="1"/>
  <c r="JF81" i="14" s="1"/>
  <c r="JG81" i="14" s="1"/>
  <c r="JH81" i="14" s="1"/>
  <c r="JI81" i="14" s="1"/>
  <c r="JJ81" i="14" s="1"/>
  <c r="JK81" i="14" s="1"/>
  <c r="JL81" i="14" s="1"/>
  <c r="JM81" i="14" s="1"/>
  <c r="JN81" i="14" s="1"/>
  <c r="JO81" i="14" s="1"/>
  <c r="JP81" i="14" s="1"/>
  <c r="JQ81" i="14" s="1"/>
  <c r="JR81" i="14" s="1"/>
  <c r="JS81" i="14" s="1"/>
  <c r="JT81" i="14" s="1"/>
  <c r="JU81" i="14" s="1"/>
  <c r="JV81" i="14" s="1"/>
  <c r="JW81" i="14" s="1"/>
  <c r="JX81" i="14" s="1"/>
  <c r="JY81" i="14" s="1"/>
  <c r="JZ81" i="14" s="1"/>
  <c r="KA81" i="14" s="1"/>
  <c r="KB81" i="14" s="1"/>
  <c r="KC81" i="14" s="1"/>
  <c r="KD81" i="14" s="1"/>
  <c r="KE81" i="14" s="1"/>
  <c r="KF81" i="14" s="1"/>
  <c r="KG81" i="14" s="1"/>
  <c r="KH81" i="14" s="1"/>
  <c r="KI81" i="14" s="1"/>
  <c r="KJ81" i="14" s="1"/>
  <c r="KK81" i="14" s="1"/>
  <c r="KL81" i="14" s="1"/>
  <c r="KM81" i="14" s="1"/>
  <c r="KN81" i="14" s="1"/>
  <c r="KO81" i="14" s="1"/>
  <c r="KP81" i="14" s="1"/>
  <c r="KQ81" i="14" s="1"/>
  <c r="KR81" i="14" s="1"/>
  <c r="KS81" i="14" s="1"/>
  <c r="KT81" i="14" s="1"/>
  <c r="KU81" i="14" s="1"/>
  <c r="KV81" i="14" s="1"/>
  <c r="KW81" i="14" s="1"/>
  <c r="KX81" i="14" s="1"/>
  <c r="KY81" i="14" s="1"/>
  <c r="KZ81" i="14" s="1"/>
  <c r="LA81" i="14" s="1"/>
  <c r="LB81" i="14" s="1"/>
  <c r="LC81" i="14" s="1"/>
  <c r="LD81" i="14" s="1"/>
  <c r="LE81" i="14" s="1"/>
  <c r="LF81" i="14" s="1"/>
  <c r="LG81" i="14" s="1"/>
  <c r="LH81" i="14" s="1"/>
  <c r="LI81" i="14" s="1"/>
  <c r="LJ81" i="14" s="1"/>
  <c r="LK81" i="14" s="1"/>
  <c r="LL81" i="14" s="1"/>
  <c r="LM81" i="14" s="1"/>
  <c r="LN81" i="14" s="1"/>
  <c r="LO81" i="14" s="1"/>
  <c r="LP81" i="14" s="1"/>
  <c r="LQ81" i="14" s="1"/>
  <c r="LR81" i="14" s="1"/>
  <c r="LS81" i="14" s="1"/>
  <c r="LT81" i="14" s="1"/>
  <c r="LU81" i="14" s="1"/>
  <c r="LV81" i="14" s="1"/>
  <c r="LW81" i="14" s="1"/>
  <c r="LX81" i="14" s="1"/>
  <c r="LY81" i="14" s="1"/>
  <c r="LZ81" i="14" s="1"/>
  <c r="MA81" i="14" s="1"/>
  <c r="MB81" i="14" s="1"/>
  <c r="MC81" i="14" s="1"/>
  <c r="MD81" i="14" s="1"/>
  <c r="ME81" i="14" s="1"/>
  <c r="MF81" i="14" s="1"/>
  <c r="MG81" i="14" s="1"/>
  <c r="MH81" i="14" s="1"/>
  <c r="MI81" i="14" s="1"/>
  <c r="MJ81" i="14" s="1"/>
  <c r="MK81" i="14" s="1"/>
  <c r="ML81" i="14" s="1"/>
  <c r="MM81" i="14" s="1"/>
  <c r="MN81" i="14" s="1"/>
  <c r="MO81" i="14" s="1"/>
  <c r="MP81" i="14" s="1"/>
  <c r="MQ81" i="14" s="1"/>
  <c r="MR81" i="14" s="1"/>
  <c r="MS81" i="14" s="1"/>
  <c r="MT81" i="14" s="1"/>
  <c r="MU81" i="14" s="1"/>
  <c r="MV81" i="14" s="1"/>
  <c r="MW81" i="14" s="1"/>
  <c r="MX81" i="14" s="1"/>
  <c r="MY81" i="14" s="1"/>
  <c r="MZ81" i="14" s="1"/>
  <c r="NA81" i="14" s="1"/>
  <c r="NB81" i="14" s="1"/>
  <c r="NC81" i="14" s="1"/>
  <c r="ND81" i="14" s="1"/>
  <c r="NE81" i="14" s="1"/>
  <c r="NF81" i="14" s="1"/>
  <c r="NG81" i="14" s="1"/>
  <c r="NH81" i="14" s="1"/>
  <c r="NI81" i="14" s="1"/>
  <c r="NJ81" i="14" s="1"/>
  <c r="NK81" i="14" s="1"/>
  <c r="NL81" i="14" s="1"/>
  <c r="NM81" i="14" s="1"/>
  <c r="NN81" i="14" s="1"/>
  <c r="NO81" i="14" s="1"/>
  <c r="NP81" i="14" s="1"/>
  <c r="NQ81" i="14" s="1"/>
  <c r="NR81" i="14" s="1"/>
  <c r="NS81" i="14" s="1"/>
  <c r="NT81" i="14" s="1"/>
  <c r="NU81" i="14" s="1"/>
  <c r="NV81" i="14" s="1"/>
  <c r="NW81" i="14" s="1"/>
  <c r="NX81" i="14" s="1"/>
  <c r="NZ81" i="14" s="1"/>
  <c r="G80" i="14"/>
  <c r="H80" i="14" s="1"/>
  <c r="I80" i="14" s="1"/>
  <c r="J80" i="14" s="1"/>
  <c r="K80" i="14" s="1"/>
  <c r="L80" i="14" s="1"/>
  <c r="M80" i="14" s="1"/>
  <c r="N80" i="14" s="1"/>
  <c r="O80" i="14" s="1"/>
  <c r="P80" i="14" s="1"/>
  <c r="Q80" i="14" s="1"/>
  <c r="R80" i="14" s="1"/>
  <c r="S80" i="14" s="1"/>
  <c r="T80" i="14" s="1"/>
  <c r="U80" i="14" s="1"/>
  <c r="V80" i="14" s="1"/>
  <c r="W80" i="14" s="1"/>
  <c r="X80" i="14" s="1"/>
  <c r="Y80" i="14" s="1"/>
  <c r="Z80" i="14" s="1"/>
  <c r="AA80" i="14" s="1"/>
  <c r="AB80" i="14" s="1"/>
  <c r="AC80" i="14" s="1"/>
  <c r="AD80" i="14" s="1"/>
  <c r="AE80" i="14" s="1"/>
  <c r="AF80" i="14" s="1"/>
  <c r="AG80" i="14" s="1"/>
  <c r="AI80" i="14" s="1"/>
  <c r="AJ80" i="14" s="1"/>
  <c r="AK80" i="14" s="1"/>
  <c r="AL80" i="14" s="1"/>
  <c r="AM80" i="14" s="1"/>
  <c r="AN80" i="14" s="1"/>
  <c r="AO80" i="14" s="1"/>
  <c r="AP80" i="14" s="1"/>
  <c r="AQ80" i="14" s="1"/>
  <c r="AR80" i="14" s="1"/>
  <c r="AS80" i="14" s="1"/>
  <c r="AT80" i="14" s="1"/>
  <c r="AU80" i="14" s="1"/>
  <c r="AV80" i="14" s="1"/>
  <c r="AW80" i="14" s="1"/>
  <c r="AX80" i="14" s="1"/>
  <c r="AY80" i="14" s="1"/>
  <c r="AZ80" i="14" s="1"/>
  <c r="BA80" i="14" s="1"/>
  <c r="BB80" i="14" s="1"/>
  <c r="BC80" i="14" s="1"/>
  <c r="BD80" i="14" s="1"/>
  <c r="BE80" i="14" s="1"/>
  <c r="BF80" i="14" s="1"/>
  <c r="BG80" i="14" s="1"/>
  <c r="BH80" i="14" s="1"/>
  <c r="BI80" i="14" s="1"/>
  <c r="BJ80" i="14" s="1"/>
  <c r="BL80" i="14" s="1"/>
  <c r="BM80" i="14" s="1"/>
  <c r="BN80" i="14" s="1"/>
  <c r="BO80" i="14" s="1"/>
  <c r="BP80" i="14" s="1"/>
  <c r="BQ80" i="14" s="1"/>
  <c r="BR80" i="14" s="1"/>
  <c r="BS80" i="14" s="1"/>
  <c r="BT80" i="14" s="1"/>
  <c r="BU80" i="14" s="1"/>
  <c r="BV80" i="14" s="1"/>
  <c r="BW80" i="14" s="1"/>
  <c r="BX80" i="14" s="1"/>
  <c r="BY80" i="14" s="1"/>
  <c r="BZ80" i="14" s="1"/>
  <c r="CB80" i="14" s="1"/>
  <c r="CC80" i="14" s="1"/>
  <c r="CD80" i="14" s="1"/>
  <c r="CE80" i="14" s="1"/>
  <c r="CF80" i="14" s="1"/>
  <c r="CG80" i="14" s="1"/>
  <c r="CH80" i="14" s="1"/>
  <c r="CI80" i="14" s="1"/>
  <c r="CJ80" i="14" s="1"/>
  <c r="CK80" i="14" s="1"/>
  <c r="CL80" i="14" s="1"/>
  <c r="CM80" i="14" s="1"/>
  <c r="CN80" i="14" s="1"/>
  <c r="CO80" i="14" s="1"/>
  <c r="CP80" i="14" s="1"/>
  <c r="CQ80" i="14" s="1"/>
  <c r="CR80" i="14" s="1"/>
  <c r="CS80" i="14" s="1"/>
  <c r="CT80" i="14" s="1"/>
  <c r="CV80" i="14" s="1"/>
  <c r="F80" i="14"/>
  <c r="F80" i="16" s="1"/>
  <c r="F79" i="14"/>
  <c r="G79" i="14" s="1"/>
  <c r="H79" i="14" s="1"/>
  <c r="I79" i="14" s="1"/>
  <c r="J79" i="14" s="1"/>
  <c r="K79" i="14" s="1"/>
  <c r="L79" i="14" s="1"/>
  <c r="M79" i="14" s="1"/>
  <c r="N79" i="14" s="1"/>
  <c r="O79" i="14" s="1"/>
  <c r="P79" i="14" s="1"/>
  <c r="Q79" i="14" s="1"/>
  <c r="R79" i="14" s="1"/>
  <c r="S79" i="14" s="1"/>
  <c r="T79" i="14" s="1"/>
  <c r="U79" i="14" s="1"/>
  <c r="V79" i="14" s="1"/>
  <c r="W79" i="14" s="1"/>
  <c r="X79" i="14" s="1"/>
  <c r="Y79" i="14" s="1"/>
  <c r="Z79" i="14" s="1"/>
  <c r="AA79" i="14" s="1"/>
  <c r="AB79" i="14" s="1"/>
  <c r="AC79" i="14" s="1"/>
  <c r="AD79" i="14" s="1"/>
  <c r="AE79" i="14" s="1"/>
  <c r="AF79" i="14" s="1"/>
  <c r="AG79" i="14" s="1"/>
  <c r="AH79" i="14" s="1"/>
  <c r="AI79" i="14" s="1"/>
  <c r="AJ79" i="14" s="1"/>
  <c r="AK79" i="14" s="1"/>
  <c r="AL79" i="14" s="1"/>
  <c r="AM79" i="14" s="1"/>
  <c r="AN79" i="14" s="1"/>
  <c r="AO79" i="14" s="1"/>
  <c r="AP79" i="14" s="1"/>
  <c r="AQ79" i="14" s="1"/>
  <c r="AR79" i="14" s="1"/>
  <c r="AS79" i="14" s="1"/>
  <c r="AT79" i="14" s="1"/>
  <c r="AU79" i="14" s="1"/>
  <c r="AV79" i="14" s="1"/>
  <c r="AW79" i="14" s="1"/>
  <c r="AX79" i="14" s="1"/>
  <c r="AY79" i="14" s="1"/>
  <c r="AZ79" i="14" s="1"/>
  <c r="BA79" i="14" s="1"/>
  <c r="BB79" i="14" s="1"/>
  <c r="BC79" i="14" s="1"/>
  <c r="BD79" i="14" s="1"/>
  <c r="BE79" i="14" s="1"/>
  <c r="BF79" i="14" s="1"/>
  <c r="BG79" i="14" s="1"/>
  <c r="BH79" i="14" s="1"/>
  <c r="BI79" i="14" s="1"/>
  <c r="BJ79" i="14" s="1"/>
  <c r="BK79" i="14" s="1"/>
  <c r="BL79" i="14" s="1"/>
  <c r="BM79" i="14" s="1"/>
  <c r="BN79" i="14" s="1"/>
  <c r="BO79" i="14" s="1"/>
  <c r="BP79" i="14" s="1"/>
  <c r="BQ79" i="14" s="1"/>
  <c r="BR79" i="14" s="1"/>
  <c r="BS79" i="14" s="1"/>
  <c r="BT79" i="14" s="1"/>
  <c r="BU79" i="14" s="1"/>
  <c r="BV79" i="14" s="1"/>
  <c r="BW79" i="14" s="1"/>
  <c r="BX79" i="14" s="1"/>
  <c r="BY79" i="14" s="1"/>
  <c r="BZ79" i="14" s="1"/>
  <c r="CA79" i="14" s="1"/>
  <c r="CB79" i="14" s="1"/>
  <c r="CC79" i="14" s="1"/>
  <c r="CD79" i="14" s="1"/>
  <c r="CE79" i="14" s="1"/>
  <c r="CF79" i="14" s="1"/>
  <c r="CG79" i="14" s="1"/>
  <c r="CH79" i="14" s="1"/>
  <c r="CI79" i="14" s="1"/>
  <c r="CJ79" i="14" s="1"/>
  <c r="CK79" i="14" s="1"/>
  <c r="CL79" i="14" s="1"/>
  <c r="CM79" i="14" s="1"/>
  <c r="CN79" i="14" s="1"/>
  <c r="CO79" i="14" s="1"/>
  <c r="CP79" i="14" s="1"/>
  <c r="CQ79" i="14" s="1"/>
  <c r="CR79" i="14" s="1"/>
  <c r="CS79" i="14" s="1"/>
  <c r="CT79" i="14" s="1"/>
  <c r="CU79" i="14" s="1"/>
  <c r="CV79" i="14" s="1"/>
  <c r="CW79" i="14" s="1"/>
  <c r="CX79" i="14" s="1"/>
  <c r="CY79" i="14" s="1"/>
  <c r="CZ79" i="14" s="1"/>
  <c r="DA79" i="14" s="1"/>
  <c r="DB79" i="14" s="1"/>
  <c r="DC79" i="14" s="1"/>
  <c r="DD79" i="14" s="1"/>
  <c r="DE79" i="14" s="1"/>
  <c r="DF79" i="14" s="1"/>
  <c r="DG79" i="14" s="1"/>
  <c r="DH79" i="14" s="1"/>
  <c r="DI79" i="14" s="1"/>
  <c r="DJ79" i="14" s="1"/>
  <c r="DK79" i="14" s="1"/>
  <c r="DL79" i="14" s="1"/>
  <c r="DM79" i="14" s="1"/>
  <c r="DN79" i="14" s="1"/>
  <c r="DO79" i="14" s="1"/>
  <c r="DP79" i="14" s="1"/>
  <c r="DQ79" i="14" s="1"/>
  <c r="DR79" i="14" s="1"/>
  <c r="DS79" i="14" s="1"/>
  <c r="DT79" i="14" s="1"/>
  <c r="DU79" i="14" s="1"/>
  <c r="DV79" i="14" s="1"/>
  <c r="DW79" i="14" s="1"/>
  <c r="DX79" i="14" s="1"/>
  <c r="DY79" i="14" s="1"/>
  <c r="DZ79" i="14" s="1"/>
  <c r="EA79" i="14" s="1"/>
  <c r="EB79" i="14" s="1"/>
  <c r="EC79" i="14" s="1"/>
  <c r="ED79" i="14" s="1"/>
  <c r="EE79" i="14" s="1"/>
  <c r="EF79" i="14" s="1"/>
  <c r="EG79" i="14" s="1"/>
  <c r="EH79" i="14" s="1"/>
  <c r="EI79" i="14" s="1"/>
  <c r="EJ79" i="14" s="1"/>
  <c r="EK79" i="14" s="1"/>
  <c r="EL79" i="14" s="1"/>
  <c r="EM79" i="14" s="1"/>
  <c r="EN79" i="14" s="1"/>
  <c r="EO79" i="14" s="1"/>
  <c r="EP79" i="14" s="1"/>
  <c r="EQ79" i="14" s="1"/>
  <c r="ER79" i="14" s="1"/>
  <c r="ES79" i="14" s="1"/>
  <c r="ET79" i="14" s="1"/>
  <c r="EU79" i="14" s="1"/>
  <c r="EV79" i="14" s="1"/>
  <c r="EW79" i="14" s="1"/>
  <c r="EX79" i="14" s="1"/>
  <c r="EY79" i="14" s="1"/>
  <c r="EZ79" i="14" s="1"/>
  <c r="FA79" i="14" s="1"/>
  <c r="FB79" i="14" s="1"/>
  <c r="FC79" i="14" s="1"/>
  <c r="FD79" i="14" s="1"/>
  <c r="FE79" i="14" s="1"/>
  <c r="FF79" i="14" s="1"/>
  <c r="FG79" i="14" s="1"/>
  <c r="FH79" i="14" s="1"/>
  <c r="FI79" i="14" s="1"/>
  <c r="FJ79" i="14" s="1"/>
  <c r="FK79" i="14" s="1"/>
  <c r="FL79" i="14" s="1"/>
  <c r="FM79" i="14" s="1"/>
  <c r="FN79" i="14" s="1"/>
  <c r="FO79" i="14" s="1"/>
  <c r="FP79" i="14" s="1"/>
  <c r="FQ79" i="14" s="1"/>
  <c r="FR79" i="14" s="1"/>
  <c r="FS79" i="14" s="1"/>
  <c r="FT79" i="14" s="1"/>
  <c r="FU79" i="14" s="1"/>
  <c r="FV79" i="14" s="1"/>
  <c r="FW79" i="14" s="1"/>
  <c r="FX79" i="14" s="1"/>
  <c r="FY79" i="14" s="1"/>
  <c r="FZ79" i="14" s="1"/>
  <c r="GA79" i="14" s="1"/>
  <c r="GB79" i="14" s="1"/>
  <c r="GC79" i="14" s="1"/>
  <c r="GD79" i="14" s="1"/>
  <c r="GE79" i="14" s="1"/>
  <c r="GF79" i="14" s="1"/>
  <c r="GG79" i="14" s="1"/>
  <c r="GH79" i="14" s="1"/>
  <c r="GI79" i="14" s="1"/>
  <c r="GJ79" i="14" s="1"/>
  <c r="GK79" i="14" s="1"/>
  <c r="GL79" i="14" s="1"/>
  <c r="GM79" i="14" s="1"/>
  <c r="GN79" i="14" s="1"/>
  <c r="GO79" i="14" s="1"/>
  <c r="GP79" i="14" s="1"/>
  <c r="GQ79" i="14" s="1"/>
  <c r="GR79" i="14" s="1"/>
  <c r="GS79" i="14" s="1"/>
  <c r="GT79" i="14" s="1"/>
  <c r="GU79" i="14" s="1"/>
  <c r="GV79" i="14" s="1"/>
  <c r="GW79" i="14" s="1"/>
  <c r="GX79" i="14" s="1"/>
  <c r="GY79" i="14" s="1"/>
  <c r="GZ79" i="14" s="1"/>
  <c r="HA79" i="14" s="1"/>
  <c r="HB79" i="14" s="1"/>
  <c r="HC79" i="14" s="1"/>
  <c r="HD79" i="14" s="1"/>
  <c r="HE79" i="14" s="1"/>
  <c r="HF79" i="14" s="1"/>
  <c r="HG79" i="14" s="1"/>
  <c r="HH79" i="14" s="1"/>
  <c r="HI79" i="14" s="1"/>
  <c r="HJ79" i="14" s="1"/>
  <c r="HK79" i="14" s="1"/>
  <c r="HL79" i="14" s="1"/>
  <c r="HM79" i="14" s="1"/>
  <c r="HN79" i="14" s="1"/>
  <c r="HO79" i="14" s="1"/>
  <c r="HP79" i="14" s="1"/>
  <c r="HQ79" i="14" s="1"/>
  <c r="HR79" i="14" s="1"/>
  <c r="HS79" i="14" s="1"/>
  <c r="HT79" i="14" s="1"/>
  <c r="HU79" i="14" s="1"/>
  <c r="HV79" i="14" s="1"/>
  <c r="HW79" i="14" s="1"/>
  <c r="HX79" i="14" s="1"/>
  <c r="HY79" i="14" s="1"/>
  <c r="HZ79" i="14" s="1"/>
  <c r="IA79" i="14" s="1"/>
  <c r="IB79" i="14" s="1"/>
  <c r="IC79" i="14" s="1"/>
  <c r="ID79" i="14" s="1"/>
  <c r="IE79" i="14" s="1"/>
  <c r="IF79" i="14" s="1"/>
  <c r="IG79" i="14" s="1"/>
  <c r="IH79" i="14" s="1"/>
  <c r="II79" i="14" s="1"/>
  <c r="IJ79" i="14" s="1"/>
  <c r="IK79" i="14" s="1"/>
  <c r="IL79" i="14" s="1"/>
  <c r="IM79" i="14" s="1"/>
  <c r="IN79" i="14" s="1"/>
  <c r="IO79" i="14" s="1"/>
  <c r="IP79" i="14" s="1"/>
  <c r="IQ79" i="14" s="1"/>
  <c r="IR79" i="14" s="1"/>
  <c r="IS79" i="14" s="1"/>
  <c r="IT79" i="14" s="1"/>
  <c r="IU79" i="14" s="1"/>
  <c r="IV79" i="14" s="1"/>
  <c r="IW79" i="14" s="1"/>
  <c r="IX79" i="14" s="1"/>
  <c r="IY79" i="14" s="1"/>
  <c r="IZ79" i="14" s="1"/>
  <c r="JA79" i="14" s="1"/>
  <c r="JB79" i="14" s="1"/>
  <c r="JC79" i="14" s="1"/>
  <c r="JD79" i="14" s="1"/>
  <c r="JE79" i="14" s="1"/>
  <c r="JF79" i="14" s="1"/>
  <c r="JG79" i="14" s="1"/>
  <c r="JH79" i="14" s="1"/>
  <c r="JI79" i="14" s="1"/>
  <c r="JJ79" i="14" s="1"/>
  <c r="JK79" i="14" s="1"/>
  <c r="JL79" i="14" s="1"/>
  <c r="JM79" i="14" s="1"/>
  <c r="JN79" i="14" s="1"/>
  <c r="JO79" i="14" s="1"/>
  <c r="JP79" i="14" s="1"/>
  <c r="JQ79" i="14" s="1"/>
  <c r="JR79" i="14" s="1"/>
  <c r="JS79" i="14" s="1"/>
  <c r="JT79" i="14" s="1"/>
  <c r="JU79" i="14" s="1"/>
  <c r="JV79" i="14" s="1"/>
  <c r="JW79" i="14" s="1"/>
  <c r="JX79" i="14" s="1"/>
  <c r="JY79" i="14" s="1"/>
  <c r="JZ79" i="14" s="1"/>
  <c r="KA79" i="14" s="1"/>
  <c r="KB79" i="14" s="1"/>
  <c r="KC79" i="14" s="1"/>
  <c r="KD79" i="14" s="1"/>
  <c r="KE79" i="14" s="1"/>
  <c r="KF79" i="14" s="1"/>
  <c r="KG79" i="14" s="1"/>
  <c r="KH79" i="14" s="1"/>
  <c r="KI79" i="14" s="1"/>
  <c r="KJ79" i="14" s="1"/>
  <c r="KK79" i="14" s="1"/>
  <c r="KL79" i="14" s="1"/>
  <c r="KM79" i="14" s="1"/>
  <c r="KN79" i="14" s="1"/>
  <c r="KO79" i="14" s="1"/>
  <c r="KP79" i="14" s="1"/>
  <c r="KQ79" i="14" s="1"/>
  <c r="KR79" i="14" s="1"/>
  <c r="KS79" i="14" s="1"/>
  <c r="KT79" i="14" s="1"/>
  <c r="KU79" i="14" s="1"/>
  <c r="KV79" i="14" s="1"/>
  <c r="KW79" i="14" s="1"/>
  <c r="KX79" i="14" s="1"/>
  <c r="KY79" i="14" s="1"/>
  <c r="KZ79" i="14" s="1"/>
  <c r="LA79" i="14" s="1"/>
  <c r="LB79" i="14" s="1"/>
  <c r="LC79" i="14" s="1"/>
  <c r="LD79" i="14" s="1"/>
  <c r="LE79" i="14" s="1"/>
  <c r="LF79" i="14" s="1"/>
  <c r="LG79" i="14" s="1"/>
  <c r="LH79" i="14" s="1"/>
  <c r="LI79" i="14" s="1"/>
  <c r="LJ79" i="14" s="1"/>
  <c r="LK79" i="14" s="1"/>
  <c r="LL79" i="14" s="1"/>
  <c r="LM79" i="14" s="1"/>
  <c r="LN79" i="14" s="1"/>
  <c r="LO79" i="14" s="1"/>
  <c r="LP79" i="14" s="1"/>
  <c r="LQ79" i="14" s="1"/>
  <c r="LR79" i="14" s="1"/>
  <c r="LS79" i="14" s="1"/>
  <c r="LT79" i="14" s="1"/>
  <c r="LU79" i="14" s="1"/>
  <c r="LV79" i="14" s="1"/>
  <c r="LW79" i="14" s="1"/>
  <c r="LX79" i="14" s="1"/>
  <c r="LY79" i="14" s="1"/>
  <c r="LZ79" i="14" s="1"/>
  <c r="MA79" i="14" s="1"/>
  <c r="MB79" i="14" s="1"/>
  <c r="MC79" i="14" s="1"/>
  <c r="MD79" i="14" s="1"/>
  <c r="ME79" i="14" s="1"/>
  <c r="MF79" i="14" s="1"/>
  <c r="MG79" i="14" s="1"/>
  <c r="MH79" i="14" s="1"/>
  <c r="MI79" i="14" s="1"/>
  <c r="MJ79" i="14" s="1"/>
  <c r="MK79" i="14" s="1"/>
  <c r="ML79" i="14" s="1"/>
  <c r="MM79" i="14" s="1"/>
  <c r="MN79" i="14" s="1"/>
  <c r="MO79" i="14" s="1"/>
  <c r="MP79" i="14" s="1"/>
  <c r="MQ79" i="14" s="1"/>
  <c r="MR79" i="14" s="1"/>
  <c r="MS79" i="14" s="1"/>
  <c r="MT79" i="14" s="1"/>
  <c r="MU79" i="14" s="1"/>
  <c r="MV79" i="14" s="1"/>
  <c r="MW79" i="14" s="1"/>
  <c r="MX79" i="14" s="1"/>
  <c r="MY79" i="14" s="1"/>
  <c r="MZ79" i="14" s="1"/>
  <c r="NA79" i="14" s="1"/>
  <c r="NB79" i="14" s="1"/>
  <c r="NC79" i="14" s="1"/>
  <c r="ND79" i="14" s="1"/>
  <c r="NE79" i="14" s="1"/>
  <c r="NF79" i="14" s="1"/>
  <c r="NG79" i="14" s="1"/>
  <c r="NH79" i="14" s="1"/>
  <c r="NI79" i="14" s="1"/>
  <c r="NJ79" i="14" s="1"/>
  <c r="NK79" i="14" s="1"/>
  <c r="NL79" i="14" s="1"/>
  <c r="NM79" i="14" s="1"/>
  <c r="NN79" i="14" s="1"/>
  <c r="NO79" i="14" s="1"/>
  <c r="NP79" i="14" s="1"/>
  <c r="NQ79" i="14" s="1"/>
  <c r="NR79" i="14" s="1"/>
  <c r="NS79" i="14" s="1"/>
  <c r="NT79" i="14" s="1"/>
  <c r="NU79" i="14" s="1"/>
  <c r="NV79" i="14" s="1"/>
  <c r="NW79" i="14" s="1"/>
  <c r="NX79" i="14" s="1"/>
  <c r="OV19" i="1"/>
  <c r="OV20" i="1"/>
  <c r="OV21" i="1"/>
  <c r="OV22" i="1"/>
  <c r="OV23" i="1"/>
  <c r="OV24" i="1"/>
  <c r="OV25" i="1"/>
  <c r="OV26" i="1"/>
  <c r="OV27" i="1"/>
  <c r="OV28" i="1"/>
  <c r="OV29" i="1"/>
  <c r="OV30" i="1"/>
  <c r="OV31" i="1"/>
  <c r="OV8" i="1"/>
  <c r="OV9" i="1"/>
  <c r="OV10" i="1"/>
  <c r="OV11" i="1"/>
  <c r="DM79" i="16" l="1"/>
  <c r="CV79" i="16"/>
  <c r="CW79" i="16"/>
  <c r="DT79" i="16"/>
  <c r="EM79" i="16"/>
  <c r="DO79" i="16"/>
  <c r="CY79" i="16"/>
  <c r="DU79" i="16"/>
  <c r="ER79" i="16"/>
  <c r="FC79" i="16"/>
  <c r="DD79" i="16"/>
  <c r="DW79" i="16"/>
  <c r="ES79" i="16"/>
  <c r="EK79" i="16"/>
  <c r="DE79" i="16"/>
  <c r="EB79" i="16"/>
  <c r="EU79" i="16"/>
  <c r="DG79" i="16"/>
  <c r="EC79" i="16"/>
  <c r="EZ79" i="16"/>
  <c r="EJ79" i="16"/>
  <c r="DL79" i="16"/>
  <c r="EE79" i="16"/>
  <c r="FA79" i="16"/>
  <c r="CW80" i="14"/>
  <c r="CX80" i="14" s="1"/>
  <c r="CY80" i="14" s="1"/>
  <c r="CZ80" i="14" s="1"/>
  <c r="DA80" i="14" s="1"/>
  <c r="DB80" i="14" s="1"/>
  <c r="DC80" i="14" s="1"/>
  <c r="DD80" i="14" s="1"/>
  <c r="DE80" i="14" s="1"/>
  <c r="DF80" i="14" s="1"/>
  <c r="DG80" i="14" s="1"/>
  <c r="DH80" i="14" s="1"/>
  <c r="DI80" i="14" s="1"/>
  <c r="DJ80" i="14" s="1"/>
  <c r="DK80" i="14" s="1"/>
  <c r="DL80" i="14" s="1"/>
  <c r="DM80" i="14" s="1"/>
  <c r="DN80" i="14" s="1"/>
  <c r="DO80" i="14" s="1"/>
  <c r="DP80" i="14" s="1"/>
  <c r="DQ80" i="14" s="1"/>
  <c r="DR80" i="14" s="1"/>
  <c r="DS80" i="14" s="1"/>
  <c r="DT80" i="14" s="1"/>
  <c r="DU80" i="14" s="1"/>
  <c r="DV80" i="14" s="1"/>
  <c r="DW80" i="14" s="1"/>
  <c r="DX80" i="14" s="1"/>
  <c r="DY80" i="14" s="1"/>
  <c r="DZ80" i="14" s="1"/>
  <c r="EA80" i="14" s="1"/>
  <c r="EB80" i="14" s="1"/>
  <c r="EC80" i="14" s="1"/>
  <c r="ED80" i="14" s="1"/>
  <c r="EE80" i="14" s="1"/>
  <c r="EF80" i="14" s="1"/>
  <c r="EG80" i="14" s="1"/>
  <c r="EH80" i="14" s="1"/>
  <c r="EI80" i="14" s="1"/>
  <c r="EJ80" i="14" s="1"/>
  <c r="EK80" i="14" s="1"/>
  <c r="EL80" i="14" s="1"/>
  <c r="EM80" i="14" s="1"/>
  <c r="EN80" i="14" s="1"/>
  <c r="EO80" i="14" s="1"/>
  <c r="EP80" i="14" s="1"/>
  <c r="EQ80" i="14" s="1"/>
  <c r="ER80" i="14" s="1"/>
  <c r="ES80" i="14" s="1"/>
  <c r="ET80" i="14" s="1"/>
  <c r="EU80" i="14" s="1"/>
  <c r="EV80" i="14" s="1"/>
  <c r="EW80" i="14" s="1"/>
  <c r="EX80" i="14" s="1"/>
  <c r="EY80" i="14" s="1"/>
  <c r="EZ80" i="14" s="1"/>
  <c r="FA80" i="14" s="1"/>
  <c r="FB80" i="14" s="1"/>
  <c r="FC80" i="14" s="1"/>
  <c r="FD80" i="14" s="1"/>
  <c r="FE80" i="14" s="1"/>
  <c r="FF80" i="14" s="1"/>
  <c r="FG80" i="14" s="1"/>
  <c r="FH80" i="14" s="1"/>
  <c r="FI80" i="14" s="1"/>
  <c r="FJ80" i="14" s="1"/>
  <c r="FK80" i="14" s="1"/>
  <c r="FL80" i="14" s="1"/>
  <c r="FM80" i="14" s="1"/>
  <c r="FN80" i="14" s="1"/>
  <c r="FO80" i="14" s="1"/>
  <c r="FP80" i="14" s="1"/>
  <c r="FQ80" i="14" s="1"/>
  <c r="FR80" i="14" s="1"/>
  <c r="FS80" i="14" s="1"/>
  <c r="FT80" i="14" s="1"/>
  <c r="FU80" i="14" s="1"/>
  <c r="FV80" i="14" s="1"/>
  <c r="FW80" i="14" s="1"/>
  <c r="FX80" i="14" s="1"/>
  <c r="FY80" i="14" s="1"/>
  <c r="FZ80" i="14" s="1"/>
  <c r="GA80" i="14" s="1"/>
  <c r="GB80" i="14" s="1"/>
  <c r="GC80" i="14" s="1"/>
  <c r="GD80" i="14" s="1"/>
  <c r="GE80" i="14" s="1"/>
  <c r="GF80" i="14" s="1"/>
  <c r="GG80" i="14" s="1"/>
  <c r="GH80" i="14" s="1"/>
  <c r="GI80" i="14" s="1"/>
  <c r="GJ80" i="14" s="1"/>
  <c r="GK80" i="14" s="1"/>
  <c r="GL80" i="14" s="1"/>
  <c r="GM80" i="14" s="1"/>
  <c r="GN80" i="14" s="1"/>
  <c r="GO80" i="14" s="1"/>
  <c r="GP80" i="14" s="1"/>
  <c r="GQ80" i="14" s="1"/>
  <c r="GR80" i="14" s="1"/>
  <c r="GS80" i="14" s="1"/>
  <c r="GT80" i="14" s="1"/>
  <c r="GU80" i="14" s="1"/>
  <c r="GV80" i="14" s="1"/>
  <c r="GW80" i="14" s="1"/>
  <c r="GX80" i="14" s="1"/>
  <c r="GY80" i="14" s="1"/>
  <c r="GZ80" i="14" s="1"/>
  <c r="HA80" i="14" s="1"/>
  <c r="HB80" i="14" s="1"/>
  <c r="HC80" i="14" s="1"/>
  <c r="HD80" i="14" s="1"/>
  <c r="HE80" i="14" s="1"/>
  <c r="HF80" i="14" s="1"/>
  <c r="HG80" i="14" s="1"/>
  <c r="HH80" i="14" s="1"/>
  <c r="HI80" i="14" s="1"/>
  <c r="HJ80" i="14" s="1"/>
  <c r="HK80" i="14" s="1"/>
  <c r="HL80" i="14" s="1"/>
  <c r="HM80" i="14" s="1"/>
  <c r="HN80" i="14" s="1"/>
  <c r="HO80" i="14" s="1"/>
  <c r="HP80" i="14" s="1"/>
  <c r="HQ80" i="14" s="1"/>
  <c r="HR80" i="14" s="1"/>
  <c r="HS80" i="14" s="1"/>
  <c r="HT80" i="14" s="1"/>
  <c r="HU80" i="14" s="1"/>
  <c r="HV80" i="14" s="1"/>
  <c r="HW80" i="14" s="1"/>
  <c r="HX80" i="14" s="1"/>
  <c r="HY80" i="14" s="1"/>
  <c r="HZ80" i="14" s="1"/>
  <c r="IA80" i="14" s="1"/>
  <c r="IB80" i="14" s="1"/>
  <c r="IC80" i="14" s="1"/>
  <c r="ID80" i="14" s="1"/>
  <c r="IE80" i="14" s="1"/>
  <c r="IF80" i="14" s="1"/>
  <c r="IG80" i="14" s="1"/>
  <c r="IH80" i="14" s="1"/>
  <c r="II80" i="14" s="1"/>
  <c r="IJ80" i="14" s="1"/>
  <c r="IK80" i="14" s="1"/>
  <c r="IL80" i="14" s="1"/>
  <c r="IM80" i="14" s="1"/>
  <c r="IN80" i="14" s="1"/>
  <c r="IO80" i="14" s="1"/>
  <c r="IP80" i="14" s="1"/>
  <c r="IQ80" i="14" s="1"/>
  <c r="IR80" i="14" s="1"/>
  <c r="IS80" i="14" s="1"/>
  <c r="IT80" i="14" s="1"/>
  <c r="IU80" i="14" s="1"/>
  <c r="IV80" i="14" s="1"/>
  <c r="IW80" i="14" s="1"/>
  <c r="IX80" i="14" s="1"/>
  <c r="IY80" i="14" s="1"/>
  <c r="IZ80" i="14" s="1"/>
  <c r="JA80" i="14" s="1"/>
  <c r="JB80" i="14" s="1"/>
  <c r="JC80" i="14" s="1"/>
  <c r="JD80" i="14" s="1"/>
  <c r="JE80" i="14" s="1"/>
  <c r="JF80" i="14" s="1"/>
  <c r="JG80" i="14" s="1"/>
  <c r="JH80" i="14" s="1"/>
  <c r="JI80" i="14" s="1"/>
  <c r="JJ80" i="14" s="1"/>
  <c r="JK80" i="14" s="1"/>
  <c r="JL80" i="14" s="1"/>
  <c r="JM80" i="14" s="1"/>
  <c r="JN80" i="14" s="1"/>
  <c r="JO80" i="14" s="1"/>
  <c r="JP80" i="14" s="1"/>
  <c r="JQ80" i="14" s="1"/>
  <c r="JR80" i="14" s="1"/>
  <c r="JS80" i="14" s="1"/>
  <c r="JT80" i="14" s="1"/>
  <c r="JU80" i="14" s="1"/>
  <c r="JV80" i="14" s="1"/>
  <c r="JW80" i="14" s="1"/>
  <c r="JX80" i="14" s="1"/>
  <c r="JY80" i="14" s="1"/>
  <c r="JZ80" i="14" s="1"/>
  <c r="KA80" i="14" s="1"/>
  <c r="KB80" i="14" s="1"/>
  <c r="KC80" i="14" s="1"/>
  <c r="KD80" i="14" s="1"/>
  <c r="KE80" i="14" s="1"/>
  <c r="KF80" i="14" s="1"/>
  <c r="KG80" i="14" s="1"/>
  <c r="KH80" i="14" s="1"/>
  <c r="KI80" i="14" s="1"/>
  <c r="KJ80" i="14" s="1"/>
  <c r="KK80" i="14" s="1"/>
  <c r="KL80" i="14" s="1"/>
  <c r="KM80" i="14" s="1"/>
  <c r="KN80" i="14" s="1"/>
  <c r="KO80" i="14" s="1"/>
  <c r="KP80" i="14" s="1"/>
  <c r="KQ80" i="14" s="1"/>
  <c r="KR80" i="14" s="1"/>
  <c r="KS80" i="14" s="1"/>
  <c r="KT80" i="14" s="1"/>
  <c r="KU80" i="14" s="1"/>
  <c r="KV80" i="14" s="1"/>
  <c r="KW80" i="14" s="1"/>
  <c r="KX80" i="14" s="1"/>
  <c r="KY80" i="14" s="1"/>
  <c r="KZ80" i="14" s="1"/>
  <c r="LA80" i="14" s="1"/>
  <c r="LB80" i="14" s="1"/>
  <c r="LC80" i="14" s="1"/>
  <c r="LD80" i="14" s="1"/>
  <c r="LE80" i="14" s="1"/>
  <c r="LF80" i="14" s="1"/>
  <c r="LG80" i="14" s="1"/>
  <c r="LH80" i="14" s="1"/>
  <c r="LI80" i="14" s="1"/>
  <c r="LJ80" i="14" s="1"/>
  <c r="LK80" i="14" s="1"/>
  <c r="LL80" i="14" s="1"/>
  <c r="LM80" i="14" s="1"/>
  <c r="LN80" i="14" s="1"/>
  <c r="LO80" i="14" s="1"/>
  <c r="LP80" i="14" s="1"/>
  <c r="LQ80" i="14" s="1"/>
  <c r="LR80" i="14" s="1"/>
  <c r="LS80" i="14" s="1"/>
  <c r="LT80" i="14" s="1"/>
  <c r="LU80" i="14" s="1"/>
  <c r="LV80" i="14" s="1"/>
  <c r="LW80" i="14" s="1"/>
  <c r="LX80" i="14" s="1"/>
  <c r="LY80" i="14" s="1"/>
  <c r="LZ80" i="14" s="1"/>
  <c r="MA80" i="14" s="1"/>
  <c r="MB80" i="14" s="1"/>
  <c r="MC80" i="14" s="1"/>
  <c r="MD80" i="14" s="1"/>
  <c r="ME80" i="14" s="1"/>
  <c r="MF80" i="14" s="1"/>
  <c r="MG80" i="14" s="1"/>
  <c r="MH80" i="14" s="1"/>
  <c r="MI80" i="14" s="1"/>
  <c r="MJ80" i="14" s="1"/>
  <c r="MK80" i="14" s="1"/>
  <c r="ML80" i="14" s="1"/>
  <c r="MM80" i="14" s="1"/>
  <c r="MN80" i="14" s="1"/>
  <c r="MO80" i="14" s="1"/>
  <c r="MP80" i="14" s="1"/>
  <c r="MQ80" i="14" s="1"/>
  <c r="MR80" i="14" s="1"/>
  <c r="MS80" i="14" s="1"/>
  <c r="MT80" i="14" s="1"/>
  <c r="MU80" i="14" s="1"/>
  <c r="MV80" i="14" s="1"/>
  <c r="MW80" i="14" s="1"/>
  <c r="MX80" i="14" s="1"/>
  <c r="MY80" i="14" s="1"/>
  <c r="MZ80" i="14" s="1"/>
  <c r="NA80" i="14" s="1"/>
  <c r="NB80" i="14" s="1"/>
  <c r="NC80" i="14" s="1"/>
  <c r="ND80" i="14" s="1"/>
  <c r="NE80" i="14" s="1"/>
  <c r="NF80" i="14" s="1"/>
  <c r="NG80" i="14" s="1"/>
  <c r="NH80" i="14" s="1"/>
  <c r="NI80" i="14" s="1"/>
  <c r="NJ80" i="14" s="1"/>
  <c r="NK80" i="14" s="1"/>
  <c r="NL80" i="14" s="1"/>
  <c r="NM80" i="14" s="1"/>
  <c r="NN80" i="14" s="1"/>
  <c r="NO80" i="14" s="1"/>
  <c r="NP80" i="14" s="1"/>
  <c r="NQ80" i="14" s="1"/>
  <c r="NR80" i="14" s="1"/>
  <c r="NS80" i="14" s="1"/>
  <c r="NT80" i="14" s="1"/>
  <c r="NU80" i="14" s="1"/>
  <c r="NV80" i="14" s="1"/>
  <c r="NW80" i="14" s="1"/>
  <c r="NX80" i="14" s="1"/>
  <c r="NZ80" i="14" s="1"/>
  <c r="NZ80" i="16" s="1"/>
  <c r="CD80" i="16"/>
  <c r="BR79" i="16"/>
  <c r="BZ79" i="16"/>
  <c r="CH79" i="16"/>
  <c r="CP79" i="16"/>
  <c r="CX79" i="16"/>
  <c r="DF79" i="16"/>
  <c r="DN79" i="16"/>
  <c r="DV79" i="16"/>
  <c r="ED79" i="16"/>
  <c r="EL79" i="16"/>
  <c r="ET79" i="16"/>
  <c r="FB79" i="16"/>
  <c r="BL79" i="16"/>
  <c r="BT79" i="16"/>
  <c r="CB79" i="16"/>
  <c r="CJ79" i="16"/>
  <c r="CR79" i="16"/>
  <c r="CZ79" i="16"/>
  <c r="DH79" i="16"/>
  <c r="DP79" i="16"/>
  <c r="DX79" i="16"/>
  <c r="EF79" i="16"/>
  <c r="EN79" i="16"/>
  <c r="EV79" i="16"/>
  <c r="FD79" i="16"/>
  <c r="BM79" i="16"/>
  <c r="BU79" i="16"/>
  <c r="CC79" i="16"/>
  <c r="CK79" i="16"/>
  <c r="CS79" i="16"/>
  <c r="DA79" i="16"/>
  <c r="DI79" i="16"/>
  <c r="DQ79" i="16"/>
  <c r="DY79" i="16"/>
  <c r="EG79" i="16"/>
  <c r="EO79" i="16"/>
  <c r="EW79" i="16"/>
  <c r="FE79" i="16"/>
  <c r="BN79" i="16"/>
  <c r="BV79" i="16"/>
  <c r="CD79" i="16"/>
  <c r="CL79" i="16"/>
  <c r="CT79" i="16"/>
  <c r="DB79" i="16"/>
  <c r="DJ79" i="16"/>
  <c r="DR79" i="16"/>
  <c r="DZ79" i="16"/>
  <c r="EH79" i="16"/>
  <c r="EP79" i="16"/>
  <c r="EX79" i="16"/>
  <c r="FF79" i="16"/>
  <c r="BO79" i="16"/>
  <c r="BW79" i="16"/>
  <c r="CE79" i="16"/>
  <c r="CM79" i="16"/>
  <c r="CU79" i="16"/>
  <c r="DC79" i="16"/>
  <c r="DK79" i="16"/>
  <c r="DS79" i="16"/>
  <c r="EA79" i="16"/>
  <c r="EI79" i="16"/>
  <c r="EQ79" i="16"/>
  <c r="EY79" i="16"/>
  <c r="FG79" i="16"/>
  <c r="BS73" i="16"/>
  <c r="BW73" i="16"/>
  <c r="CI73" i="16"/>
  <c r="CM73" i="16"/>
  <c r="CV73" i="19"/>
  <c r="CW73" i="19" s="1"/>
  <c r="DB80" i="16"/>
  <c r="DJ80" i="16"/>
  <c r="BH73" i="16"/>
  <c r="BX73" i="16"/>
  <c r="CN73" i="16"/>
  <c r="AT73" i="16"/>
  <c r="BJ73" i="16"/>
  <c r="BZ73" i="16"/>
  <c r="CP73" i="16"/>
  <c r="AU73" i="16"/>
  <c r="BK73" i="16"/>
  <c r="CA73" i="16"/>
  <c r="CQ73" i="16"/>
  <c r="AY73" i="16"/>
  <c r="BO73" i="16"/>
  <c r="CE73" i="16"/>
  <c r="CU73" i="16"/>
  <c r="AZ73" i="16"/>
  <c r="BP73" i="16"/>
  <c r="CF73" i="16"/>
  <c r="CV73" i="16"/>
  <c r="BB73" i="16"/>
  <c r="BR73" i="16"/>
  <c r="CH73" i="16"/>
  <c r="BA73" i="16"/>
  <c r="BI73" i="16"/>
  <c r="BQ73" i="16"/>
  <c r="BY73" i="16"/>
  <c r="CG73" i="16"/>
  <c r="CO73" i="16"/>
  <c r="AV73" i="16"/>
  <c r="BD73" i="16"/>
  <c r="BL73" i="16"/>
  <c r="BT73" i="16"/>
  <c r="CB73" i="16"/>
  <c r="CJ73" i="16"/>
  <c r="CR73" i="16"/>
  <c r="AW73" i="16"/>
  <c r="BE73" i="16"/>
  <c r="BM73" i="16"/>
  <c r="BU73" i="16"/>
  <c r="CC73" i="16"/>
  <c r="CK73" i="16"/>
  <c r="CS73" i="16"/>
  <c r="AX73" i="16"/>
  <c r="BF73" i="16"/>
  <c r="BN73" i="16"/>
  <c r="BV73" i="16"/>
  <c r="CD73" i="16"/>
  <c r="CL73" i="16"/>
  <c r="CT73" i="16"/>
  <c r="AQ80" i="16"/>
  <c r="BW80" i="16"/>
  <c r="DC80" i="16"/>
  <c r="AY80" i="16"/>
  <c r="CE80" i="16"/>
  <c r="DK80" i="16"/>
  <c r="EQ80" i="16"/>
  <c r="BF80" i="16"/>
  <c r="CL80" i="16"/>
  <c r="DR80" i="16"/>
  <c r="EX80" i="16"/>
  <c r="BG80" i="16"/>
  <c r="CM80" i="16"/>
  <c r="DS80" i="16"/>
  <c r="FF80" i="16"/>
  <c r="BN80" i="16"/>
  <c r="CT80" i="16"/>
  <c r="DZ80" i="16"/>
  <c r="FN80" i="16"/>
  <c r="AI80" i="16"/>
  <c r="BO80" i="16"/>
  <c r="CU80" i="16"/>
  <c r="EA80" i="16"/>
  <c r="FV80" i="16"/>
  <c r="L80" i="16"/>
  <c r="T80" i="16"/>
  <c r="AB80" i="16"/>
  <c r="AJ80" i="16"/>
  <c r="AR80" i="16"/>
  <c r="AZ80" i="16"/>
  <c r="BH80" i="16"/>
  <c r="BP80" i="16"/>
  <c r="BX80" i="16"/>
  <c r="CF80" i="16"/>
  <c r="CN80" i="16"/>
  <c r="CV80" i="16"/>
  <c r="DT80" i="16"/>
  <c r="EB80" i="16"/>
  <c r="EJ80" i="16"/>
  <c r="EZ80" i="16"/>
  <c r="GN80" i="16"/>
  <c r="GV80" i="16"/>
  <c r="M80" i="16"/>
  <c r="U80" i="16"/>
  <c r="AC80" i="16"/>
  <c r="AK80" i="16"/>
  <c r="AS80" i="16"/>
  <c r="BA80" i="16"/>
  <c r="BI80" i="16"/>
  <c r="BQ80" i="16"/>
  <c r="BY80" i="16"/>
  <c r="CG80" i="16"/>
  <c r="CO80" i="16"/>
  <c r="DU80" i="16"/>
  <c r="EC80" i="16"/>
  <c r="EK80" i="16"/>
  <c r="ES80" i="16"/>
  <c r="FA80" i="16"/>
  <c r="GO80" i="16"/>
  <c r="GW80" i="16"/>
  <c r="HM80" i="16"/>
  <c r="FG80" i="16"/>
  <c r="GM80" i="16"/>
  <c r="N80" i="16"/>
  <c r="V80" i="16"/>
  <c r="AD80" i="16"/>
  <c r="AL80" i="16"/>
  <c r="AT80" i="16"/>
  <c r="BB80" i="16"/>
  <c r="BJ80" i="16"/>
  <c r="BR80" i="16"/>
  <c r="BZ80" i="16"/>
  <c r="CH80" i="16"/>
  <c r="CP80" i="16"/>
  <c r="CX80" i="16"/>
  <c r="DF80" i="16"/>
  <c r="DN80" i="16"/>
  <c r="DV80" i="16"/>
  <c r="ED80" i="16"/>
  <c r="FR80" i="16"/>
  <c r="FZ80" i="16"/>
  <c r="GP80" i="16"/>
  <c r="IL80" i="16"/>
  <c r="G80" i="16"/>
  <c r="O80" i="16"/>
  <c r="W80" i="16"/>
  <c r="AE80" i="16"/>
  <c r="AM80" i="16"/>
  <c r="AU80" i="16"/>
  <c r="BC80" i="16"/>
  <c r="BK80" i="16"/>
  <c r="BS80" i="16"/>
  <c r="CA80" i="16"/>
  <c r="CI80" i="16"/>
  <c r="CQ80" i="16"/>
  <c r="CY80" i="16"/>
  <c r="DG80" i="16"/>
  <c r="DO80" i="16"/>
  <c r="DW80" i="16"/>
  <c r="FC80" i="16"/>
  <c r="FK80" i="16"/>
  <c r="FS80" i="16"/>
  <c r="GA80" i="16"/>
  <c r="GI80" i="16"/>
  <c r="HW80" i="16"/>
  <c r="IE80" i="16"/>
  <c r="IU80" i="16"/>
  <c r="II80" i="16"/>
  <c r="JG80" i="16"/>
  <c r="Z77" i="16"/>
  <c r="Z69" i="16" s="1"/>
  <c r="H80" i="16"/>
  <c r="P80" i="16"/>
  <c r="X80" i="16"/>
  <c r="AF80" i="16"/>
  <c r="AN80" i="16"/>
  <c r="AV80" i="16"/>
  <c r="BD80" i="16"/>
  <c r="BL80" i="16"/>
  <c r="BT80" i="16"/>
  <c r="CB80" i="16"/>
  <c r="CJ80" i="16"/>
  <c r="CR80" i="16"/>
  <c r="CZ80" i="16"/>
  <c r="DH80" i="16"/>
  <c r="DP80" i="16"/>
  <c r="EV80" i="16"/>
  <c r="FD80" i="16"/>
  <c r="FL80" i="16"/>
  <c r="FT80" i="16"/>
  <c r="GB80" i="16"/>
  <c r="HP80" i="16"/>
  <c r="HX80" i="16"/>
  <c r="IN80" i="16"/>
  <c r="I80" i="16"/>
  <c r="Q80" i="16"/>
  <c r="Y80" i="16"/>
  <c r="AG80" i="16"/>
  <c r="AO80" i="16"/>
  <c r="AW80" i="16"/>
  <c r="BE80" i="16"/>
  <c r="BM80" i="16"/>
  <c r="BU80" i="16"/>
  <c r="CC80" i="16"/>
  <c r="CK80" i="16"/>
  <c r="CS80" i="16"/>
  <c r="DA80" i="16"/>
  <c r="DI80" i="16"/>
  <c r="DQ80" i="16"/>
  <c r="EW80" i="16"/>
  <c r="FE80" i="16"/>
  <c r="FM80" i="16"/>
  <c r="FU80" i="16"/>
  <c r="GC80" i="16"/>
  <c r="HQ80" i="16"/>
  <c r="HY80" i="16"/>
  <c r="IG80" i="16"/>
  <c r="IO80" i="16"/>
  <c r="E81" i="16"/>
  <c r="E80" i="16"/>
  <c r="E79" i="16"/>
  <c r="E78" i="16"/>
  <c r="E76" i="16"/>
  <c r="E75" i="16"/>
  <c r="E74" i="16"/>
  <c r="E73" i="16"/>
  <c r="F72" i="16"/>
  <c r="E72" i="16"/>
  <c r="OV53" i="1"/>
  <c r="OA53" i="1"/>
  <c r="OV53" i="14"/>
  <c r="OA53" i="14"/>
  <c r="OV53" i="15"/>
  <c r="OA53" i="15"/>
  <c r="OV53" i="20"/>
  <c r="OA53" i="20"/>
  <c r="OV53" i="19"/>
  <c r="OA53" i="19"/>
  <c r="OT53" i="16"/>
  <c r="OS53" i="16"/>
  <c r="OR53" i="16"/>
  <c r="OQ53" i="16"/>
  <c r="OP53" i="16"/>
  <c r="OO53" i="16"/>
  <c r="ON53" i="16"/>
  <c r="OM53" i="16"/>
  <c r="OV53" i="16" s="1"/>
  <c r="OL53" i="16"/>
  <c r="OA53" i="16" s="1"/>
  <c r="OK53" i="16"/>
  <c r="OJ53" i="16"/>
  <c r="OI53" i="16"/>
  <c r="LA80" i="16" l="1"/>
  <c r="KJ80" i="16"/>
  <c r="NC80" i="16"/>
  <c r="KE80" i="16"/>
  <c r="KB80" i="16"/>
  <c r="KI80" i="16"/>
  <c r="KP80" i="16"/>
  <c r="ID80" i="16"/>
  <c r="NW80" i="16"/>
  <c r="JU80" i="16"/>
  <c r="MF80" i="16"/>
  <c r="HH80" i="16"/>
  <c r="MM80" i="16"/>
  <c r="MT80" i="16"/>
  <c r="FJ80" i="16"/>
  <c r="NQ80" i="16"/>
  <c r="IS80" i="16"/>
  <c r="GG80" i="16"/>
  <c r="NP80" i="16"/>
  <c r="GF80" i="16"/>
  <c r="NO80" i="16"/>
  <c r="HK80" i="16"/>
  <c r="LY80" i="16"/>
  <c r="JM80" i="16"/>
  <c r="HA80" i="16"/>
  <c r="EO80" i="16"/>
  <c r="LX80" i="16"/>
  <c r="JL80" i="16"/>
  <c r="GZ80" i="16"/>
  <c r="EN80" i="16"/>
  <c r="FW80" i="16"/>
  <c r="ME80" i="16"/>
  <c r="JS80" i="16"/>
  <c r="HG80" i="16"/>
  <c r="EU80" i="16"/>
  <c r="HS80" i="16"/>
  <c r="ML80" i="16"/>
  <c r="JZ80" i="16"/>
  <c r="HN80" i="16"/>
  <c r="FB80" i="16"/>
  <c r="NI80" i="16"/>
  <c r="KW80" i="16"/>
  <c r="IK80" i="16"/>
  <c r="FY80" i="16"/>
  <c r="DM80" i="16"/>
  <c r="NH80" i="16"/>
  <c r="KV80" i="16"/>
  <c r="IJ80" i="16"/>
  <c r="FX80" i="16"/>
  <c r="DL80" i="16"/>
  <c r="NG80" i="16"/>
  <c r="GE80" i="16"/>
  <c r="LB80" i="16"/>
  <c r="KK80" i="16"/>
  <c r="MV80" i="16"/>
  <c r="KQ80" i="16"/>
  <c r="KX80" i="16"/>
  <c r="MO80" i="16"/>
  <c r="KC80" i="16"/>
  <c r="MN80" i="16"/>
  <c r="MU80" i="16"/>
  <c r="NB80" i="16"/>
  <c r="LM80" i="16"/>
  <c r="LL80" i="16"/>
  <c r="MG80" i="16"/>
  <c r="HI80" i="16"/>
  <c r="JT80" i="16"/>
  <c r="HC80" i="16"/>
  <c r="HO80" i="16"/>
  <c r="IQ80" i="16"/>
  <c r="KH80" i="16"/>
  <c r="LE80" i="16"/>
  <c r="LD80" i="16"/>
  <c r="LQ80" i="16"/>
  <c r="JE80" i="16"/>
  <c r="GS80" i="16"/>
  <c r="EG80" i="16"/>
  <c r="LP80" i="16"/>
  <c r="JD80" i="16"/>
  <c r="GR80" i="16"/>
  <c r="EF80" i="16"/>
  <c r="NV80" i="16"/>
  <c r="LW80" i="16"/>
  <c r="JK80" i="16"/>
  <c r="GY80" i="16"/>
  <c r="EM80" i="16"/>
  <c r="GU80" i="16"/>
  <c r="MD80" i="16"/>
  <c r="JR80" i="16"/>
  <c r="HF80" i="16"/>
  <c r="ET80" i="16"/>
  <c r="NA80" i="16"/>
  <c r="KO80" i="16"/>
  <c r="IC80" i="16"/>
  <c r="FQ80" i="16"/>
  <c r="DE80" i="16"/>
  <c r="MZ80" i="16"/>
  <c r="KN80" i="16"/>
  <c r="IB80" i="16"/>
  <c r="FP80" i="16"/>
  <c r="DD80" i="16"/>
  <c r="MY80" i="16"/>
  <c r="EY80" i="16"/>
  <c r="LR80" i="16"/>
  <c r="LJ80" i="16"/>
  <c r="IP80" i="16"/>
  <c r="NM80" i="16"/>
  <c r="JO80" i="16"/>
  <c r="JA80" i="16"/>
  <c r="NX80" i="16"/>
  <c r="IZ80" i="16"/>
  <c r="IY80" i="16"/>
  <c r="KA80" i="16"/>
  <c r="HV80" i="16"/>
  <c r="IR80" i="16"/>
  <c r="NU80" i="16"/>
  <c r="LI80" i="16"/>
  <c r="IW80" i="16"/>
  <c r="GK80" i="16"/>
  <c r="DY80" i="16"/>
  <c r="NT80" i="16"/>
  <c r="LH80" i="16"/>
  <c r="IV80" i="16"/>
  <c r="GJ80" i="16"/>
  <c r="DX80" i="16"/>
  <c r="MX80" i="16"/>
  <c r="LO80" i="16"/>
  <c r="JC80" i="16"/>
  <c r="GQ80" i="16"/>
  <c r="EE80" i="16"/>
  <c r="FO80" i="16"/>
  <c r="LV80" i="16"/>
  <c r="JJ80" i="16"/>
  <c r="GX80" i="16"/>
  <c r="EL80" i="16"/>
  <c r="MS80" i="16"/>
  <c r="KG80" i="16"/>
  <c r="HU80" i="16"/>
  <c r="FI80" i="16"/>
  <c r="CW80" i="16"/>
  <c r="MR80" i="16"/>
  <c r="KF80" i="16"/>
  <c r="HT80" i="16"/>
  <c r="FH80" i="16"/>
  <c r="MA80" i="16"/>
  <c r="NN80" i="16"/>
  <c r="JF80" i="16"/>
  <c r="EP80" i="16"/>
  <c r="GT80" i="16"/>
  <c r="LZ80" i="16"/>
  <c r="IX80" i="16"/>
  <c r="GD80" i="16"/>
  <c r="KZ80" i="16"/>
  <c r="MI80" i="16"/>
  <c r="NS80" i="16"/>
  <c r="LG80" i="16"/>
  <c r="MQ80" i="16"/>
  <c r="NF80" i="16"/>
  <c r="LN80" i="16"/>
  <c r="JB80" i="16"/>
  <c r="LK80" i="16"/>
  <c r="MK80" i="16"/>
  <c r="JY80" i="16"/>
  <c r="MJ80" i="16"/>
  <c r="JX80" i="16"/>
  <c r="HL80" i="16"/>
  <c r="LS80" i="16"/>
  <c r="KT80" i="16"/>
  <c r="KL80" i="16"/>
  <c r="MP80" i="16"/>
  <c r="MH80" i="16"/>
  <c r="JN80" i="16"/>
  <c r="GL80" i="16"/>
  <c r="NL80" i="16"/>
  <c r="NE80" i="16"/>
  <c r="KS80" i="16"/>
  <c r="ND80" i="16"/>
  <c r="KR80" i="16"/>
  <c r="IF80" i="16"/>
  <c r="KM80" i="16"/>
  <c r="NK80" i="16"/>
  <c r="KY80" i="16"/>
  <c r="IM80" i="16"/>
  <c r="LC80" i="16"/>
  <c r="NR80" i="16"/>
  <c r="LF80" i="16"/>
  <c r="IT80" i="16"/>
  <c r="GH80" i="16"/>
  <c r="IA80" i="16"/>
  <c r="MC80" i="16"/>
  <c r="JQ80" i="16"/>
  <c r="HE80" i="16"/>
  <c r="MB80" i="16"/>
  <c r="JP80" i="16"/>
  <c r="HD80" i="16"/>
  <c r="ER80" i="16"/>
  <c r="KU80" i="16"/>
  <c r="IH80" i="16"/>
  <c r="HZ80" i="16"/>
  <c r="KD80" i="16"/>
  <c r="JV80" i="16"/>
  <c r="HB80" i="16"/>
  <c r="EI80" i="16"/>
  <c r="EH80" i="16"/>
  <c r="MW80" i="16"/>
  <c r="NJ80" i="16"/>
  <c r="LU80" i="16"/>
  <c r="JI80" i="16"/>
  <c r="LT80" i="16"/>
  <c r="JH80" i="16"/>
  <c r="JW80" i="16"/>
  <c r="HR80" i="16"/>
  <c r="HJ80" i="16"/>
  <c r="CX73" i="19"/>
  <c r="CW73" i="16"/>
  <c r="I86" i="21"/>
  <c r="K85" i="21"/>
  <c r="K84" i="21"/>
  <c r="CY73" i="19" l="1"/>
  <c r="CX73" i="16"/>
  <c r="K86" i="21"/>
  <c r="CZ73" i="19" l="1"/>
  <c r="CY73" i="16"/>
  <c r="E74" i="21"/>
  <c r="E73" i="21"/>
  <c r="OC44" i="21"/>
  <c r="OB44" i="21"/>
  <c r="OB66" i="21" s="1"/>
  <c r="OB36" i="21"/>
  <c r="OB33" i="21" s="1"/>
  <c r="K2" i="18"/>
  <c r="DA73" i="19" l="1"/>
  <c r="CZ73" i="16"/>
  <c r="OD20" i="16"/>
  <c r="DB73" i="19" l="1"/>
  <c r="DA73" i="16"/>
  <c r="E86" i="15"/>
  <c r="DC73" i="19" l="1"/>
  <c r="DB73" i="16"/>
  <c r="OT57" i="16"/>
  <c r="OS57" i="16"/>
  <c r="OR57" i="16"/>
  <c r="OQ57" i="16"/>
  <c r="OP57" i="16"/>
  <c r="OO57" i="16"/>
  <c r="ON57" i="16"/>
  <c r="OM57" i="16"/>
  <c r="OL57" i="16"/>
  <c r="OK57" i="16"/>
  <c r="OJ57" i="16"/>
  <c r="OI57" i="16"/>
  <c r="OT56" i="16"/>
  <c r="OS56" i="16"/>
  <c r="OR56" i="16"/>
  <c r="OQ56" i="16"/>
  <c r="OP56" i="16"/>
  <c r="OO56" i="16"/>
  <c r="ON56" i="16"/>
  <c r="OM56" i="16"/>
  <c r="OL56" i="16"/>
  <c r="OK56" i="16"/>
  <c r="OJ56" i="16"/>
  <c r="OI56" i="16"/>
  <c r="OT55" i="16"/>
  <c r="OS55" i="16"/>
  <c r="OR55" i="16"/>
  <c r="OQ55" i="16"/>
  <c r="OP55" i="16"/>
  <c r="OO55" i="16"/>
  <c r="ON55" i="16"/>
  <c r="OM55" i="16"/>
  <c r="OL55" i="16"/>
  <c r="OK55" i="16"/>
  <c r="OJ55" i="16"/>
  <c r="OI55" i="16"/>
  <c r="OT54" i="16"/>
  <c r="OS54" i="16"/>
  <c r="OR54" i="16"/>
  <c r="OQ54" i="16"/>
  <c r="OP54" i="16"/>
  <c r="OO54" i="16"/>
  <c r="ON54" i="16"/>
  <c r="OM54" i="16"/>
  <c r="OL54" i="16"/>
  <c r="OK54" i="16"/>
  <c r="OJ54" i="16"/>
  <c r="OI54" i="16"/>
  <c r="OT52" i="16"/>
  <c r="OS52" i="16"/>
  <c r="OR52" i="16"/>
  <c r="OQ52" i="16"/>
  <c r="OP52" i="16"/>
  <c r="OO52" i="16"/>
  <c r="ON52" i="16"/>
  <c r="OM52" i="16"/>
  <c r="OL52" i="16"/>
  <c r="OK52" i="16"/>
  <c r="OJ52" i="16"/>
  <c r="OI52" i="16"/>
  <c r="OT51" i="16"/>
  <c r="OS51" i="16"/>
  <c r="OR51" i="16"/>
  <c r="OQ51" i="16"/>
  <c r="OP51" i="16"/>
  <c r="OO51" i="16"/>
  <c r="ON51" i="16"/>
  <c r="OM51" i="16"/>
  <c r="OL51" i="16"/>
  <c r="OK51" i="16"/>
  <c r="OJ51" i="16"/>
  <c r="OI51" i="16"/>
  <c r="OT50" i="16"/>
  <c r="OS50" i="16"/>
  <c r="OR50" i="16"/>
  <c r="OQ50" i="16"/>
  <c r="OP50" i="16"/>
  <c r="OO50" i="16"/>
  <c r="ON50" i="16"/>
  <c r="OM50" i="16"/>
  <c r="OL50" i="16"/>
  <c r="OK50" i="16"/>
  <c r="OJ50" i="16"/>
  <c r="OI50" i="16"/>
  <c r="OT49" i="16"/>
  <c r="OS49" i="16"/>
  <c r="OR49" i="16"/>
  <c r="OQ49" i="16"/>
  <c r="OP49" i="16"/>
  <c r="OO49" i="16"/>
  <c r="ON49" i="16"/>
  <c r="OM49" i="16"/>
  <c r="OL49" i="16"/>
  <c r="OK49" i="16"/>
  <c r="OJ49" i="16"/>
  <c r="OI49" i="16"/>
  <c r="OT48" i="16"/>
  <c r="OS48" i="16"/>
  <c r="OR48" i="16"/>
  <c r="OQ48" i="16"/>
  <c r="OP48" i="16"/>
  <c r="OO48" i="16"/>
  <c r="ON48" i="16"/>
  <c r="OM48" i="16"/>
  <c r="OL48" i="16"/>
  <c r="OK48" i="16"/>
  <c r="OJ48" i="16"/>
  <c r="OI48" i="16"/>
  <c r="OT47" i="16"/>
  <c r="OS47" i="16"/>
  <c r="OR47" i="16"/>
  <c r="OQ47" i="16"/>
  <c r="OP47" i="16"/>
  <c r="OO47" i="16"/>
  <c r="ON47" i="16"/>
  <c r="OM47" i="16"/>
  <c r="OL47" i="16"/>
  <c r="OK47" i="16"/>
  <c r="OJ47" i="16"/>
  <c r="OI47" i="16"/>
  <c r="OT46" i="16"/>
  <c r="OS46" i="16"/>
  <c r="OR46" i="16"/>
  <c r="OQ46" i="16"/>
  <c r="OP46" i="16"/>
  <c r="OO46" i="16"/>
  <c r="ON46" i="16"/>
  <c r="OM46" i="16"/>
  <c r="OL46" i="16"/>
  <c r="OK46" i="16"/>
  <c r="OJ46" i="16"/>
  <c r="OI46" i="16"/>
  <c r="OT45" i="16"/>
  <c r="OS45" i="16"/>
  <c r="OR45" i="16"/>
  <c r="OQ45" i="16"/>
  <c r="OP45" i="16"/>
  <c r="OO45" i="16"/>
  <c r="ON45" i="16"/>
  <c r="OM45" i="16"/>
  <c r="OL45" i="16"/>
  <c r="OK45" i="16"/>
  <c r="OJ45" i="16"/>
  <c r="OI45" i="16"/>
  <c r="OT39" i="16"/>
  <c r="OS39" i="16"/>
  <c r="OR39" i="16"/>
  <c r="OQ39" i="16"/>
  <c r="OP39" i="16"/>
  <c r="OO39" i="16"/>
  <c r="ON39" i="16"/>
  <c r="OM39" i="16"/>
  <c r="OL39" i="16"/>
  <c r="OK39" i="16"/>
  <c r="OJ39" i="16"/>
  <c r="OI39" i="16"/>
  <c r="OT37" i="16"/>
  <c r="OS37" i="16"/>
  <c r="OR37" i="16"/>
  <c r="OQ37" i="16"/>
  <c r="OP37" i="16"/>
  <c r="OO37" i="16"/>
  <c r="ON37" i="16"/>
  <c r="OM37" i="16"/>
  <c r="OL37" i="16"/>
  <c r="OK37" i="16"/>
  <c r="OJ37" i="16"/>
  <c r="OI37" i="16"/>
  <c r="OT35" i="16"/>
  <c r="OS35" i="16"/>
  <c r="OR35" i="16"/>
  <c r="OQ35" i="16"/>
  <c r="OP35" i="16"/>
  <c r="OO35" i="16"/>
  <c r="ON35" i="16"/>
  <c r="OM35" i="16"/>
  <c r="OL35" i="16"/>
  <c r="OK35" i="16"/>
  <c r="OJ35" i="16"/>
  <c r="OI35" i="16"/>
  <c r="OT31" i="16"/>
  <c r="OS31" i="16"/>
  <c r="OR31" i="16"/>
  <c r="OQ31" i="16"/>
  <c r="OP31" i="16"/>
  <c r="OO31" i="16"/>
  <c r="ON31" i="16"/>
  <c r="OM31" i="16"/>
  <c r="OL31" i="16"/>
  <c r="OK31" i="16"/>
  <c r="OJ31" i="16"/>
  <c r="OI31" i="16"/>
  <c r="OT30" i="16"/>
  <c r="OS30" i="16"/>
  <c r="OR30" i="16"/>
  <c r="OQ30" i="16"/>
  <c r="OP30" i="16"/>
  <c r="OO30" i="16"/>
  <c r="ON30" i="16"/>
  <c r="OM30" i="16"/>
  <c r="OL30" i="16"/>
  <c r="OK30" i="16"/>
  <c r="OJ30" i="16"/>
  <c r="OI30" i="16"/>
  <c r="OT29" i="16"/>
  <c r="OS29" i="16"/>
  <c r="OR29" i="16"/>
  <c r="OQ29" i="16"/>
  <c r="OP29" i="16"/>
  <c r="OO29" i="16"/>
  <c r="ON29" i="16"/>
  <c r="OM29" i="16"/>
  <c r="OL29" i="16"/>
  <c r="OK29" i="16"/>
  <c r="OJ29" i="16"/>
  <c r="OI29" i="16"/>
  <c r="OT28" i="16"/>
  <c r="OS28" i="16"/>
  <c r="OR28" i="16"/>
  <c r="OQ28" i="16"/>
  <c r="OP28" i="16"/>
  <c r="OO28" i="16"/>
  <c r="ON28" i="16"/>
  <c r="OM28" i="16"/>
  <c r="OL28" i="16"/>
  <c r="OK28" i="16"/>
  <c r="OJ28" i="16"/>
  <c r="OI28" i="16"/>
  <c r="OT27" i="16"/>
  <c r="OS27" i="16"/>
  <c r="OR27" i="16"/>
  <c r="OQ27" i="16"/>
  <c r="OP27" i="16"/>
  <c r="OO27" i="16"/>
  <c r="ON27" i="16"/>
  <c r="OM27" i="16"/>
  <c r="OL27" i="16"/>
  <c r="OK27" i="16"/>
  <c r="OJ27" i="16"/>
  <c r="OI27" i="16"/>
  <c r="OT26" i="16"/>
  <c r="OS26" i="16"/>
  <c r="OR26" i="16"/>
  <c r="OQ26" i="16"/>
  <c r="OP26" i="16"/>
  <c r="OO26" i="16"/>
  <c r="ON26" i="16"/>
  <c r="OM26" i="16"/>
  <c r="OL26" i="16"/>
  <c r="OK26" i="16"/>
  <c r="OJ26" i="16"/>
  <c r="OI26" i="16"/>
  <c r="OT25" i="16"/>
  <c r="OS25" i="16"/>
  <c r="OR25" i="16"/>
  <c r="OQ25" i="16"/>
  <c r="OP25" i="16"/>
  <c r="OO25" i="16"/>
  <c r="ON25" i="16"/>
  <c r="OM25" i="16"/>
  <c r="OL25" i="16"/>
  <c r="OK25" i="16"/>
  <c r="OJ25" i="16"/>
  <c r="OI25" i="16"/>
  <c r="OT24" i="16"/>
  <c r="OS24" i="16"/>
  <c r="OR24" i="16"/>
  <c r="OQ24" i="16"/>
  <c r="OP24" i="16"/>
  <c r="OO24" i="16"/>
  <c r="ON24" i="16"/>
  <c r="OM24" i="16"/>
  <c r="OL24" i="16"/>
  <c r="OK24" i="16"/>
  <c r="OJ24" i="16"/>
  <c r="OI24" i="16"/>
  <c r="OT23" i="16"/>
  <c r="OS23" i="16"/>
  <c r="OR23" i="16"/>
  <c r="OQ23" i="16"/>
  <c r="OP23" i="16"/>
  <c r="OO23" i="16"/>
  <c r="ON23" i="16"/>
  <c r="OM23" i="16"/>
  <c r="OL23" i="16"/>
  <c r="OK23" i="16"/>
  <c r="OJ23" i="16"/>
  <c r="OI23" i="16"/>
  <c r="OT22" i="16"/>
  <c r="OS22" i="16"/>
  <c r="OR22" i="16"/>
  <c r="OQ22" i="16"/>
  <c r="OP22" i="16"/>
  <c r="OO22" i="16"/>
  <c r="ON22" i="16"/>
  <c r="OM22" i="16"/>
  <c r="OL22" i="16"/>
  <c r="OK22" i="16"/>
  <c r="OJ22" i="16"/>
  <c r="OI22" i="16"/>
  <c r="OT21" i="16"/>
  <c r="OS21" i="16"/>
  <c r="OR21" i="16"/>
  <c r="OQ21" i="16"/>
  <c r="OP21" i="16"/>
  <c r="OO21" i="16"/>
  <c r="ON21" i="16"/>
  <c r="OM21" i="16"/>
  <c r="OL21" i="16"/>
  <c r="OK21" i="16"/>
  <c r="OJ21" i="16"/>
  <c r="OI21" i="16"/>
  <c r="OT20" i="16"/>
  <c r="OS20" i="16"/>
  <c r="OR20" i="16"/>
  <c r="OQ20" i="16"/>
  <c r="OP20" i="16"/>
  <c r="OO20" i="16"/>
  <c r="ON20" i="16"/>
  <c r="OM20" i="16"/>
  <c r="OL20" i="16"/>
  <c r="OK20" i="16"/>
  <c r="OJ20" i="16"/>
  <c r="OI20" i="16"/>
  <c r="OT19" i="16"/>
  <c r="OS19" i="16"/>
  <c r="OR19" i="16"/>
  <c r="OQ19" i="16"/>
  <c r="OP19" i="16"/>
  <c r="OO19" i="16"/>
  <c r="ON19" i="16"/>
  <c r="OM19" i="16"/>
  <c r="OL19" i="16"/>
  <c r="OK19" i="16"/>
  <c r="OJ19" i="16"/>
  <c r="OI19" i="16"/>
  <c r="OT14" i="16"/>
  <c r="OS14" i="16"/>
  <c r="OR14" i="16"/>
  <c r="OQ14" i="16"/>
  <c r="OP14" i="16"/>
  <c r="OO14" i="16"/>
  <c r="ON14" i="16"/>
  <c r="OM14" i="16"/>
  <c r="OL14" i="16"/>
  <c r="OK14" i="16"/>
  <c r="OJ14" i="16"/>
  <c r="OI14" i="16"/>
  <c r="OT13" i="16"/>
  <c r="OS13" i="16"/>
  <c r="OR13" i="16"/>
  <c r="OQ13" i="16"/>
  <c r="OP13" i="16"/>
  <c r="OO13" i="16"/>
  <c r="ON13" i="16"/>
  <c r="OM13" i="16"/>
  <c r="OL13" i="16"/>
  <c r="OK13" i="16"/>
  <c r="OJ13" i="16"/>
  <c r="OI13" i="16"/>
  <c r="OT11" i="16"/>
  <c r="OS11" i="16"/>
  <c r="OR11" i="16"/>
  <c r="OQ11" i="16"/>
  <c r="OP11" i="16"/>
  <c r="OO11" i="16"/>
  <c r="ON11" i="16"/>
  <c r="OM11" i="16"/>
  <c r="OL11" i="16"/>
  <c r="OK11" i="16"/>
  <c r="OJ11" i="16"/>
  <c r="OI11" i="16"/>
  <c r="OT10" i="16"/>
  <c r="OS10" i="16"/>
  <c r="OR10" i="16"/>
  <c r="OQ10" i="16"/>
  <c r="OP10" i="16"/>
  <c r="OO10" i="16"/>
  <c r="ON10" i="16"/>
  <c r="OM10" i="16"/>
  <c r="OL10" i="16"/>
  <c r="OK10" i="16"/>
  <c r="OJ10" i="16"/>
  <c r="OI10" i="16"/>
  <c r="OT9" i="16"/>
  <c r="OS9" i="16"/>
  <c r="OR9" i="16"/>
  <c r="OQ9" i="16"/>
  <c r="OP9" i="16"/>
  <c r="OO9" i="16"/>
  <c r="ON9" i="16"/>
  <c r="OM9" i="16"/>
  <c r="OL9" i="16"/>
  <c r="OK9" i="16"/>
  <c r="OJ9" i="16"/>
  <c r="OI9" i="16"/>
  <c r="OT8" i="16"/>
  <c r="OS8" i="16"/>
  <c r="OR8" i="16"/>
  <c r="OQ8" i="16"/>
  <c r="OP8" i="16"/>
  <c r="OO8" i="16"/>
  <c r="ON8" i="16"/>
  <c r="OM8" i="16"/>
  <c r="OL8" i="16"/>
  <c r="OK8" i="16"/>
  <c r="OJ8" i="16"/>
  <c r="OI8" i="16"/>
  <c r="F81" i="20"/>
  <c r="G81" i="20" s="1"/>
  <c r="H81" i="20" s="1"/>
  <c r="I81" i="20" s="1"/>
  <c r="J81" i="20" s="1"/>
  <c r="K81" i="20" s="1"/>
  <c r="L81" i="20" s="1"/>
  <c r="M81" i="20" s="1"/>
  <c r="N81" i="20" s="1"/>
  <c r="O81" i="20" s="1"/>
  <c r="P81" i="20" s="1"/>
  <c r="Q81" i="20" s="1"/>
  <c r="R81" i="20" s="1"/>
  <c r="S81" i="20" s="1"/>
  <c r="T81" i="20" s="1"/>
  <c r="U81" i="20" s="1"/>
  <c r="V81" i="20" s="1"/>
  <c r="W81" i="20" s="1"/>
  <c r="X81" i="20" s="1"/>
  <c r="Y81" i="20" s="1"/>
  <c r="Z81" i="20" s="1"/>
  <c r="AA81" i="20" s="1"/>
  <c r="AB81" i="20" s="1"/>
  <c r="AC81" i="20" s="1"/>
  <c r="AD81" i="20" s="1"/>
  <c r="AE81" i="20" s="1"/>
  <c r="AF81" i="20" s="1"/>
  <c r="AG81" i="20" s="1"/>
  <c r="AH81" i="20" s="1"/>
  <c r="AI81" i="20" s="1"/>
  <c r="AJ81" i="20" s="1"/>
  <c r="AK81" i="20" s="1"/>
  <c r="AL81" i="20" s="1"/>
  <c r="AM81" i="20" s="1"/>
  <c r="AN81" i="20" s="1"/>
  <c r="AO81" i="20" s="1"/>
  <c r="AP81" i="20" s="1"/>
  <c r="AQ81" i="20" s="1"/>
  <c r="AR81" i="20" s="1"/>
  <c r="AS81" i="20" s="1"/>
  <c r="AT81" i="20" s="1"/>
  <c r="AU81" i="20" s="1"/>
  <c r="AV81" i="20" s="1"/>
  <c r="AW81" i="20" s="1"/>
  <c r="AX81" i="20" s="1"/>
  <c r="AY81" i="20" s="1"/>
  <c r="AZ81" i="20" s="1"/>
  <c r="BA81" i="20" s="1"/>
  <c r="BB81" i="20" s="1"/>
  <c r="BC81" i="20" s="1"/>
  <c r="BD81" i="20" s="1"/>
  <c r="BE81" i="20" s="1"/>
  <c r="BF81" i="20" s="1"/>
  <c r="BG81" i="20" s="1"/>
  <c r="BH81" i="20" s="1"/>
  <c r="BI81" i="20" s="1"/>
  <c r="BJ81" i="20" s="1"/>
  <c r="BK81" i="20" s="1"/>
  <c r="BL81" i="20" s="1"/>
  <c r="BM81" i="20" s="1"/>
  <c r="BN81" i="20" s="1"/>
  <c r="BO81" i="20" s="1"/>
  <c r="BP81" i="20" s="1"/>
  <c r="BQ81" i="20" s="1"/>
  <c r="BR81" i="20" s="1"/>
  <c r="BS81" i="20" s="1"/>
  <c r="BT81" i="20" s="1"/>
  <c r="BU81" i="20" s="1"/>
  <c r="BV81" i="20" s="1"/>
  <c r="BW81" i="20" s="1"/>
  <c r="BX81" i="20" s="1"/>
  <c r="BY81" i="20" s="1"/>
  <c r="BZ81" i="20" s="1"/>
  <c r="CA81" i="20" s="1"/>
  <c r="CB81" i="20" s="1"/>
  <c r="CC81" i="20" s="1"/>
  <c r="CD81" i="20" s="1"/>
  <c r="CE81" i="20" s="1"/>
  <c r="CF81" i="20" s="1"/>
  <c r="CG81" i="20" s="1"/>
  <c r="CH81" i="20" s="1"/>
  <c r="CI81" i="20" s="1"/>
  <c r="CJ81" i="20" s="1"/>
  <c r="CK81" i="20" s="1"/>
  <c r="CL81" i="20" s="1"/>
  <c r="CM81" i="20" s="1"/>
  <c r="CN81" i="20" s="1"/>
  <c r="CO81" i="20" s="1"/>
  <c r="CP81" i="20" s="1"/>
  <c r="CQ81" i="20" s="1"/>
  <c r="CR81" i="20" s="1"/>
  <c r="CS81" i="20" s="1"/>
  <c r="CT81" i="20" s="1"/>
  <c r="CU81" i="20" s="1"/>
  <c r="CV81" i="20" s="1"/>
  <c r="CW81" i="20" s="1"/>
  <c r="CX81" i="20" s="1"/>
  <c r="CY81" i="20" s="1"/>
  <c r="CZ81" i="20" s="1"/>
  <c r="DA81" i="20" s="1"/>
  <c r="DB81" i="20" s="1"/>
  <c r="DC81" i="20" s="1"/>
  <c r="DD81" i="20" s="1"/>
  <c r="DE81" i="20" s="1"/>
  <c r="DF81" i="20" s="1"/>
  <c r="DG81" i="20" s="1"/>
  <c r="DH81" i="20" s="1"/>
  <c r="DI81" i="20" s="1"/>
  <c r="DJ81" i="20" s="1"/>
  <c r="DK81" i="20" s="1"/>
  <c r="DL81" i="20" s="1"/>
  <c r="DM81" i="20" s="1"/>
  <c r="DN81" i="20" s="1"/>
  <c r="DO81" i="20" s="1"/>
  <c r="DP81" i="20" s="1"/>
  <c r="DQ81" i="20" s="1"/>
  <c r="DR81" i="20" s="1"/>
  <c r="DS81" i="20" s="1"/>
  <c r="DT81" i="20" s="1"/>
  <c r="DU81" i="20" s="1"/>
  <c r="DV81" i="20" s="1"/>
  <c r="DW81" i="20" s="1"/>
  <c r="DX81" i="20" s="1"/>
  <c r="DY81" i="20" s="1"/>
  <c r="DZ81" i="20" s="1"/>
  <c r="EA81" i="20" s="1"/>
  <c r="EB81" i="20" s="1"/>
  <c r="EC81" i="20" s="1"/>
  <c r="ED81" i="20" s="1"/>
  <c r="EE81" i="20" s="1"/>
  <c r="EF81" i="20" s="1"/>
  <c r="EG81" i="20" s="1"/>
  <c r="EH81" i="20" s="1"/>
  <c r="EI81" i="20" s="1"/>
  <c r="EJ81" i="20" s="1"/>
  <c r="EK81" i="20" s="1"/>
  <c r="EL81" i="20" s="1"/>
  <c r="EM81" i="20" s="1"/>
  <c r="EN81" i="20" s="1"/>
  <c r="EO81" i="20" s="1"/>
  <c r="EP81" i="20" s="1"/>
  <c r="EQ81" i="20" s="1"/>
  <c r="ER81" i="20" s="1"/>
  <c r="ES81" i="20" s="1"/>
  <c r="ET81" i="20" s="1"/>
  <c r="EU81" i="20" s="1"/>
  <c r="EV81" i="20" s="1"/>
  <c r="EW81" i="20" s="1"/>
  <c r="EX81" i="20" s="1"/>
  <c r="EY81" i="20" s="1"/>
  <c r="EZ81" i="20" s="1"/>
  <c r="FA81" i="20" s="1"/>
  <c r="FB81" i="20" s="1"/>
  <c r="FC81" i="20" s="1"/>
  <c r="FD81" i="20" s="1"/>
  <c r="FE81" i="20" s="1"/>
  <c r="FF81" i="20" s="1"/>
  <c r="FG81" i="20" s="1"/>
  <c r="FH81" i="20" s="1"/>
  <c r="FI81" i="20" s="1"/>
  <c r="FJ81" i="20" s="1"/>
  <c r="FK81" i="20" s="1"/>
  <c r="FL81" i="20" s="1"/>
  <c r="FM81" i="20" s="1"/>
  <c r="FN81" i="20" s="1"/>
  <c r="FO81" i="20" s="1"/>
  <c r="FP81" i="20" s="1"/>
  <c r="FQ81" i="20" s="1"/>
  <c r="FR81" i="20" s="1"/>
  <c r="FS81" i="20" s="1"/>
  <c r="FT81" i="20" s="1"/>
  <c r="FU81" i="20" s="1"/>
  <c r="FV81" i="20" s="1"/>
  <c r="FW81" i="20" s="1"/>
  <c r="FX81" i="20" s="1"/>
  <c r="FY81" i="20" s="1"/>
  <c r="FZ81" i="20" s="1"/>
  <c r="GA81" i="20" s="1"/>
  <c r="GB81" i="20" s="1"/>
  <c r="GC81" i="20" s="1"/>
  <c r="GD81" i="20" s="1"/>
  <c r="GE81" i="20" s="1"/>
  <c r="GF81" i="20" s="1"/>
  <c r="GG81" i="20" s="1"/>
  <c r="GH81" i="20" s="1"/>
  <c r="GI81" i="20" s="1"/>
  <c r="GJ81" i="20" s="1"/>
  <c r="GK81" i="20" s="1"/>
  <c r="GL81" i="20" s="1"/>
  <c r="GM81" i="20" s="1"/>
  <c r="GN81" i="20" s="1"/>
  <c r="GO81" i="20" s="1"/>
  <c r="GP81" i="20" s="1"/>
  <c r="GQ81" i="20" s="1"/>
  <c r="GR81" i="20" s="1"/>
  <c r="GS81" i="20" s="1"/>
  <c r="GT81" i="20" s="1"/>
  <c r="GU81" i="20" s="1"/>
  <c r="GV81" i="20" s="1"/>
  <c r="GW81" i="20" s="1"/>
  <c r="GX81" i="20" s="1"/>
  <c r="GY81" i="20" s="1"/>
  <c r="GZ81" i="20" s="1"/>
  <c r="HA81" i="20" s="1"/>
  <c r="HB81" i="20" s="1"/>
  <c r="HC81" i="20" s="1"/>
  <c r="HD81" i="20" s="1"/>
  <c r="HE81" i="20" s="1"/>
  <c r="HF81" i="20" s="1"/>
  <c r="HG81" i="20" s="1"/>
  <c r="HH81" i="20" s="1"/>
  <c r="HI81" i="20" s="1"/>
  <c r="HJ81" i="20" s="1"/>
  <c r="HK81" i="20" s="1"/>
  <c r="HL81" i="20" s="1"/>
  <c r="HM81" i="20" s="1"/>
  <c r="HN81" i="20" s="1"/>
  <c r="HO81" i="20" s="1"/>
  <c r="HP81" i="20" s="1"/>
  <c r="HQ81" i="20" s="1"/>
  <c r="HR81" i="20" s="1"/>
  <c r="HS81" i="20" s="1"/>
  <c r="HT81" i="20" s="1"/>
  <c r="HU81" i="20" s="1"/>
  <c r="HV81" i="20" s="1"/>
  <c r="HW81" i="20" s="1"/>
  <c r="HX81" i="20" s="1"/>
  <c r="HY81" i="20" s="1"/>
  <c r="HZ81" i="20" s="1"/>
  <c r="IA81" i="20" s="1"/>
  <c r="IB81" i="20" s="1"/>
  <c r="IC81" i="20" s="1"/>
  <c r="ID81" i="20" s="1"/>
  <c r="IE81" i="20" s="1"/>
  <c r="IF81" i="20" s="1"/>
  <c r="IG81" i="20" s="1"/>
  <c r="IH81" i="20" s="1"/>
  <c r="II81" i="20" s="1"/>
  <c r="IJ81" i="20" s="1"/>
  <c r="IK81" i="20" s="1"/>
  <c r="IL81" i="20" s="1"/>
  <c r="IM81" i="20" s="1"/>
  <c r="IN81" i="20" s="1"/>
  <c r="IO81" i="20" s="1"/>
  <c r="IP81" i="20" s="1"/>
  <c r="IQ81" i="20" s="1"/>
  <c r="IR81" i="20" s="1"/>
  <c r="IS81" i="20" s="1"/>
  <c r="IT81" i="20" s="1"/>
  <c r="IU81" i="20" s="1"/>
  <c r="IV81" i="20" s="1"/>
  <c r="IW81" i="20" s="1"/>
  <c r="IX81" i="20" s="1"/>
  <c r="IY81" i="20" s="1"/>
  <c r="IZ81" i="20" s="1"/>
  <c r="JA81" i="20" s="1"/>
  <c r="JB81" i="20" s="1"/>
  <c r="JC81" i="20" s="1"/>
  <c r="JD81" i="20" s="1"/>
  <c r="JE81" i="20" s="1"/>
  <c r="JF81" i="20" s="1"/>
  <c r="JG81" i="20" s="1"/>
  <c r="JH81" i="20" s="1"/>
  <c r="JI81" i="20" s="1"/>
  <c r="JJ81" i="20" s="1"/>
  <c r="JK81" i="20" s="1"/>
  <c r="JL81" i="20" s="1"/>
  <c r="JM81" i="20" s="1"/>
  <c r="JN81" i="20" s="1"/>
  <c r="JO81" i="20" s="1"/>
  <c r="JP81" i="20" s="1"/>
  <c r="JQ81" i="20" s="1"/>
  <c r="JR81" i="20" s="1"/>
  <c r="JS81" i="20" s="1"/>
  <c r="JT81" i="20" s="1"/>
  <c r="JU81" i="20" s="1"/>
  <c r="JV81" i="20" s="1"/>
  <c r="JW81" i="20" s="1"/>
  <c r="JX81" i="20" s="1"/>
  <c r="JY81" i="20" s="1"/>
  <c r="JZ81" i="20" s="1"/>
  <c r="KA81" i="20" s="1"/>
  <c r="KB81" i="20" s="1"/>
  <c r="KC81" i="20" s="1"/>
  <c r="KD81" i="20" s="1"/>
  <c r="KE81" i="20" s="1"/>
  <c r="KF81" i="20" s="1"/>
  <c r="KG81" i="20" s="1"/>
  <c r="KH81" i="20" s="1"/>
  <c r="KI81" i="20" s="1"/>
  <c r="KJ81" i="20" s="1"/>
  <c r="KK81" i="20" s="1"/>
  <c r="KL81" i="20" s="1"/>
  <c r="KM81" i="20" s="1"/>
  <c r="KN81" i="20" s="1"/>
  <c r="KO81" i="20" s="1"/>
  <c r="KP81" i="20" s="1"/>
  <c r="KQ81" i="20" s="1"/>
  <c r="KR81" i="20" s="1"/>
  <c r="KS81" i="20" s="1"/>
  <c r="KT81" i="20" s="1"/>
  <c r="KU81" i="20" s="1"/>
  <c r="KV81" i="20" s="1"/>
  <c r="KW81" i="20" s="1"/>
  <c r="KX81" i="20" s="1"/>
  <c r="KY81" i="20" s="1"/>
  <c r="KZ81" i="20" s="1"/>
  <c r="LA81" i="20" s="1"/>
  <c r="LB81" i="20" s="1"/>
  <c r="LC81" i="20" s="1"/>
  <c r="LD81" i="20" s="1"/>
  <c r="LE81" i="20" s="1"/>
  <c r="LF81" i="20" s="1"/>
  <c r="LG81" i="20" s="1"/>
  <c r="LH81" i="20" s="1"/>
  <c r="LI81" i="20" s="1"/>
  <c r="LJ81" i="20" s="1"/>
  <c r="LK81" i="20" s="1"/>
  <c r="LL81" i="20" s="1"/>
  <c r="LM81" i="20" s="1"/>
  <c r="LN81" i="20" s="1"/>
  <c r="LO81" i="20" s="1"/>
  <c r="LP81" i="20" s="1"/>
  <c r="LQ81" i="20" s="1"/>
  <c r="LR81" i="20" s="1"/>
  <c r="LS81" i="20" s="1"/>
  <c r="LT81" i="20" s="1"/>
  <c r="LU81" i="20" s="1"/>
  <c r="LV81" i="20" s="1"/>
  <c r="LW81" i="20" s="1"/>
  <c r="LX81" i="20" s="1"/>
  <c r="LY81" i="20" s="1"/>
  <c r="LZ81" i="20" s="1"/>
  <c r="MA81" i="20" s="1"/>
  <c r="MB81" i="20" s="1"/>
  <c r="MC81" i="20" s="1"/>
  <c r="MD81" i="20" s="1"/>
  <c r="ME81" i="20" s="1"/>
  <c r="MF81" i="20" s="1"/>
  <c r="MG81" i="20" s="1"/>
  <c r="MH81" i="20" s="1"/>
  <c r="MI81" i="20" s="1"/>
  <c r="MJ81" i="20" s="1"/>
  <c r="MK81" i="20" s="1"/>
  <c r="ML81" i="20" s="1"/>
  <c r="MM81" i="20" s="1"/>
  <c r="MN81" i="20" s="1"/>
  <c r="MO81" i="20" s="1"/>
  <c r="MP81" i="20" s="1"/>
  <c r="MQ81" i="20" s="1"/>
  <c r="MR81" i="20" s="1"/>
  <c r="MS81" i="20" s="1"/>
  <c r="MT81" i="20" s="1"/>
  <c r="MU81" i="20" s="1"/>
  <c r="MV81" i="20" s="1"/>
  <c r="MW81" i="20" s="1"/>
  <c r="MX81" i="20" s="1"/>
  <c r="MY81" i="20" s="1"/>
  <c r="MZ81" i="20" s="1"/>
  <c r="NA81" i="20" s="1"/>
  <c r="NB81" i="20" s="1"/>
  <c r="NC81" i="20" s="1"/>
  <c r="ND81" i="20" s="1"/>
  <c r="NE81" i="20" s="1"/>
  <c r="NF81" i="20" s="1"/>
  <c r="NG81" i="20" s="1"/>
  <c r="NH81" i="20" s="1"/>
  <c r="NI81" i="20" s="1"/>
  <c r="NJ81" i="20" s="1"/>
  <c r="NK81" i="20" s="1"/>
  <c r="NL81" i="20" s="1"/>
  <c r="NM81" i="20" s="1"/>
  <c r="NN81" i="20" s="1"/>
  <c r="NO81" i="20" s="1"/>
  <c r="NP81" i="20" s="1"/>
  <c r="NQ81" i="20" s="1"/>
  <c r="NR81" i="20" s="1"/>
  <c r="NS81" i="20" s="1"/>
  <c r="NT81" i="20" s="1"/>
  <c r="NU81" i="20" s="1"/>
  <c r="NV81" i="20" s="1"/>
  <c r="NW81" i="20" s="1"/>
  <c r="NX81" i="20" s="1"/>
  <c r="NZ81" i="20" s="1"/>
  <c r="G81" i="21" s="1"/>
  <c r="G80" i="20"/>
  <c r="H80" i="20" s="1"/>
  <c r="I80" i="20" s="1"/>
  <c r="J80" i="20" s="1"/>
  <c r="K80" i="20" s="1"/>
  <c r="L80" i="20" s="1"/>
  <c r="M80" i="20" s="1"/>
  <c r="N80" i="20" s="1"/>
  <c r="O80" i="20" s="1"/>
  <c r="P80" i="20" s="1"/>
  <c r="Q80" i="20" s="1"/>
  <c r="R80" i="20" s="1"/>
  <c r="S80" i="20" s="1"/>
  <c r="T80" i="20" s="1"/>
  <c r="U80" i="20" s="1"/>
  <c r="V80" i="20" s="1"/>
  <c r="W80" i="20" s="1"/>
  <c r="X80" i="20" s="1"/>
  <c r="Y80" i="20" s="1"/>
  <c r="Z80" i="20" s="1"/>
  <c r="AA80" i="20" s="1"/>
  <c r="AB80" i="20" s="1"/>
  <c r="AC80" i="20" s="1"/>
  <c r="AD80" i="20" s="1"/>
  <c r="AE80" i="20" s="1"/>
  <c r="AF80" i="20" s="1"/>
  <c r="AG80" i="20" s="1"/>
  <c r="AH80" i="20" s="1"/>
  <c r="AI80" i="20" s="1"/>
  <c r="AJ80" i="20" s="1"/>
  <c r="AK80" i="20" s="1"/>
  <c r="AL80" i="20" s="1"/>
  <c r="AM80" i="20" s="1"/>
  <c r="AN80" i="20" s="1"/>
  <c r="AO80" i="20" s="1"/>
  <c r="AP80" i="20" s="1"/>
  <c r="AQ80" i="20" s="1"/>
  <c r="AR80" i="20" s="1"/>
  <c r="AS80" i="20" s="1"/>
  <c r="AT80" i="20" s="1"/>
  <c r="AU80" i="20" s="1"/>
  <c r="AV80" i="20" s="1"/>
  <c r="AW80" i="20" s="1"/>
  <c r="AX80" i="20" s="1"/>
  <c r="AY80" i="20" s="1"/>
  <c r="AZ80" i="20" s="1"/>
  <c r="BA80" i="20" s="1"/>
  <c r="BB80" i="20" s="1"/>
  <c r="BC80" i="20" s="1"/>
  <c r="BD80" i="20" s="1"/>
  <c r="BE80" i="20" s="1"/>
  <c r="BF80" i="20" s="1"/>
  <c r="BG80" i="20" s="1"/>
  <c r="BH80" i="20" s="1"/>
  <c r="BI80" i="20" s="1"/>
  <c r="BJ80" i="20" s="1"/>
  <c r="BK80" i="20" s="1"/>
  <c r="BL80" i="20" s="1"/>
  <c r="BM80" i="20" s="1"/>
  <c r="BN80" i="20" s="1"/>
  <c r="BO80" i="20" s="1"/>
  <c r="BP80" i="20" s="1"/>
  <c r="BQ80" i="20" s="1"/>
  <c r="BR80" i="20" s="1"/>
  <c r="BS80" i="20" s="1"/>
  <c r="BT80" i="20" s="1"/>
  <c r="BU80" i="20" s="1"/>
  <c r="BV80" i="20" s="1"/>
  <c r="BW80" i="20" s="1"/>
  <c r="BX80" i="20" s="1"/>
  <c r="BY80" i="20" s="1"/>
  <c r="BZ80" i="20" s="1"/>
  <c r="CA80" i="20" s="1"/>
  <c r="CB80" i="20" s="1"/>
  <c r="CC80" i="20" s="1"/>
  <c r="CD80" i="20" s="1"/>
  <c r="CE80" i="20" s="1"/>
  <c r="CF80" i="20" s="1"/>
  <c r="CG80" i="20" s="1"/>
  <c r="CH80" i="20" s="1"/>
  <c r="CI80" i="20" s="1"/>
  <c r="CJ80" i="20" s="1"/>
  <c r="CK80" i="20" s="1"/>
  <c r="CL80" i="20" s="1"/>
  <c r="CM80" i="20" s="1"/>
  <c r="CN80" i="20" s="1"/>
  <c r="CO80" i="20" s="1"/>
  <c r="CP80" i="20" s="1"/>
  <c r="CQ80" i="20" s="1"/>
  <c r="CR80" i="20" s="1"/>
  <c r="CS80" i="20" s="1"/>
  <c r="CT80" i="20" s="1"/>
  <c r="CU80" i="20" s="1"/>
  <c r="CV80" i="20" s="1"/>
  <c r="CW80" i="20" s="1"/>
  <c r="CX80" i="20" s="1"/>
  <c r="CY80" i="20" s="1"/>
  <c r="CZ80" i="20" s="1"/>
  <c r="DA80" i="20" s="1"/>
  <c r="DB80" i="20" s="1"/>
  <c r="DC80" i="20" s="1"/>
  <c r="DD80" i="20" s="1"/>
  <c r="DE80" i="20" s="1"/>
  <c r="DF80" i="20" s="1"/>
  <c r="DG80" i="20" s="1"/>
  <c r="DH80" i="20" s="1"/>
  <c r="DI80" i="20" s="1"/>
  <c r="DJ80" i="20" s="1"/>
  <c r="DK80" i="20" s="1"/>
  <c r="DL80" i="20" s="1"/>
  <c r="DM80" i="20" s="1"/>
  <c r="DN80" i="20" s="1"/>
  <c r="DO80" i="20" s="1"/>
  <c r="DP80" i="20" s="1"/>
  <c r="DQ80" i="20" s="1"/>
  <c r="DR80" i="20" s="1"/>
  <c r="DS80" i="20" s="1"/>
  <c r="DT80" i="20" s="1"/>
  <c r="DU80" i="20" s="1"/>
  <c r="DV80" i="20" s="1"/>
  <c r="DW80" i="20" s="1"/>
  <c r="DX80" i="20" s="1"/>
  <c r="DY80" i="20" s="1"/>
  <c r="DZ80" i="20" s="1"/>
  <c r="EA80" i="20" s="1"/>
  <c r="EB80" i="20" s="1"/>
  <c r="EC80" i="20" s="1"/>
  <c r="ED80" i="20" s="1"/>
  <c r="EE80" i="20" s="1"/>
  <c r="EF80" i="20" s="1"/>
  <c r="EG80" i="20" s="1"/>
  <c r="EH80" i="20" s="1"/>
  <c r="EI80" i="20" s="1"/>
  <c r="EJ80" i="20" s="1"/>
  <c r="EK80" i="20" s="1"/>
  <c r="EL80" i="20" s="1"/>
  <c r="EM80" i="20" s="1"/>
  <c r="EN80" i="20" s="1"/>
  <c r="EO80" i="20" s="1"/>
  <c r="EP80" i="20" s="1"/>
  <c r="EQ80" i="20" s="1"/>
  <c r="ER80" i="20" s="1"/>
  <c r="ES80" i="20" s="1"/>
  <c r="ET80" i="20" s="1"/>
  <c r="EU80" i="20" s="1"/>
  <c r="EV80" i="20" s="1"/>
  <c r="EW80" i="20" s="1"/>
  <c r="EX80" i="20" s="1"/>
  <c r="EY80" i="20" s="1"/>
  <c r="EZ80" i="20" s="1"/>
  <c r="FA80" i="20" s="1"/>
  <c r="FB80" i="20" s="1"/>
  <c r="FC80" i="20" s="1"/>
  <c r="FD80" i="20" s="1"/>
  <c r="FE80" i="20" s="1"/>
  <c r="FF80" i="20" s="1"/>
  <c r="FG80" i="20" s="1"/>
  <c r="FH80" i="20" s="1"/>
  <c r="FI80" i="20" s="1"/>
  <c r="FJ80" i="20" s="1"/>
  <c r="FK80" i="20" s="1"/>
  <c r="FL80" i="20" s="1"/>
  <c r="FM80" i="20" s="1"/>
  <c r="FN80" i="20" s="1"/>
  <c r="FO80" i="20" s="1"/>
  <c r="FP80" i="20" s="1"/>
  <c r="FQ80" i="20" s="1"/>
  <c r="FR80" i="20" s="1"/>
  <c r="FS80" i="20" s="1"/>
  <c r="FT80" i="20" s="1"/>
  <c r="FU80" i="20" s="1"/>
  <c r="FV80" i="20" s="1"/>
  <c r="FW80" i="20" s="1"/>
  <c r="FX80" i="20" s="1"/>
  <c r="FY80" i="20" s="1"/>
  <c r="FZ80" i="20" s="1"/>
  <c r="GA80" i="20" s="1"/>
  <c r="GB80" i="20" s="1"/>
  <c r="GC80" i="20" s="1"/>
  <c r="GD80" i="20" s="1"/>
  <c r="GE80" i="20" s="1"/>
  <c r="GF80" i="20" s="1"/>
  <c r="GG80" i="20" s="1"/>
  <c r="GH80" i="20" s="1"/>
  <c r="GI80" i="20" s="1"/>
  <c r="GJ80" i="20" s="1"/>
  <c r="GK80" i="20" s="1"/>
  <c r="GL80" i="20" s="1"/>
  <c r="GM80" i="20" s="1"/>
  <c r="GN80" i="20" s="1"/>
  <c r="GO80" i="20" s="1"/>
  <c r="GP80" i="20" s="1"/>
  <c r="GQ80" i="20" s="1"/>
  <c r="GR80" i="20" s="1"/>
  <c r="GS80" i="20" s="1"/>
  <c r="GT80" i="20" s="1"/>
  <c r="GU80" i="20" s="1"/>
  <c r="GV80" i="20" s="1"/>
  <c r="GW80" i="20" s="1"/>
  <c r="GX80" i="20" s="1"/>
  <c r="GY80" i="20" s="1"/>
  <c r="GZ80" i="20" s="1"/>
  <c r="HA80" i="20" s="1"/>
  <c r="HB80" i="20" s="1"/>
  <c r="HC80" i="20" s="1"/>
  <c r="HD80" i="20" s="1"/>
  <c r="HE80" i="20" s="1"/>
  <c r="HF80" i="20" s="1"/>
  <c r="HG80" i="20" s="1"/>
  <c r="HH80" i="20" s="1"/>
  <c r="HI80" i="20" s="1"/>
  <c r="HJ80" i="20" s="1"/>
  <c r="HK80" i="20" s="1"/>
  <c r="HL80" i="20" s="1"/>
  <c r="HM80" i="20" s="1"/>
  <c r="HN80" i="20" s="1"/>
  <c r="HO80" i="20" s="1"/>
  <c r="HP80" i="20" s="1"/>
  <c r="HQ80" i="20" s="1"/>
  <c r="HR80" i="20" s="1"/>
  <c r="HS80" i="20" s="1"/>
  <c r="HT80" i="20" s="1"/>
  <c r="HU80" i="20" s="1"/>
  <c r="HV80" i="20" s="1"/>
  <c r="HW80" i="20" s="1"/>
  <c r="HX80" i="20" s="1"/>
  <c r="HY80" i="20" s="1"/>
  <c r="HZ80" i="20" s="1"/>
  <c r="IA80" i="20" s="1"/>
  <c r="IB80" i="20" s="1"/>
  <c r="IC80" i="20" s="1"/>
  <c r="ID80" i="20" s="1"/>
  <c r="IE80" i="20" s="1"/>
  <c r="IF80" i="20" s="1"/>
  <c r="IG80" i="20" s="1"/>
  <c r="IH80" i="20" s="1"/>
  <c r="II80" i="20" s="1"/>
  <c r="IJ80" i="20" s="1"/>
  <c r="IK80" i="20" s="1"/>
  <c r="IL80" i="20" s="1"/>
  <c r="IM80" i="20" s="1"/>
  <c r="IN80" i="20" s="1"/>
  <c r="IO80" i="20" s="1"/>
  <c r="IP80" i="20" s="1"/>
  <c r="IQ80" i="20" s="1"/>
  <c r="IR80" i="20" s="1"/>
  <c r="IS80" i="20" s="1"/>
  <c r="IT80" i="20" s="1"/>
  <c r="IU80" i="20" s="1"/>
  <c r="IV80" i="20" s="1"/>
  <c r="IW80" i="20" s="1"/>
  <c r="IX80" i="20" s="1"/>
  <c r="IY80" i="20" s="1"/>
  <c r="IZ80" i="20" s="1"/>
  <c r="JA80" i="20" s="1"/>
  <c r="JB80" i="20" s="1"/>
  <c r="JC80" i="20" s="1"/>
  <c r="JD80" i="20" s="1"/>
  <c r="JE80" i="20" s="1"/>
  <c r="JF80" i="20" s="1"/>
  <c r="JG80" i="20" s="1"/>
  <c r="JH80" i="20" s="1"/>
  <c r="JI80" i="20" s="1"/>
  <c r="JJ80" i="20" s="1"/>
  <c r="JK80" i="20" s="1"/>
  <c r="JL80" i="20" s="1"/>
  <c r="JM80" i="20" s="1"/>
  <c r="JN80" i="20" s="1"/>
  <c r="JO80" i="20" s="1"/>
  <c r="JP80" i="20" s="1"/>
  <c r="JQ80" i="20" s="1"/>
  <c r="JR80" i="20" s="1"/>
  <c r="JS80" i="20" s="1"/>
  <c r="JT80" i="20" s="1"/>
  <c r="JU80" i="20" s="1"/>
  <c r="JV80" i="20" s="1"/>
  <c r="JW80" i="20" s="1"/>
  <c r="JX80" i="20" s="1"/>
  <c r="JY80" i="20" s="1"/>
  <c r="JZ80" i="20" s="1"/>
  <c r="KA80" i="20" s="1"/>
  <c r="KB80" i="20" s="1"/>
  <c r="KC80" i="20" s="1"/>
  <c r="KD80" i="20" s="1"/>
  <c r="KE80" i="20" s="1"/>
  <c r="KF80" i="20" s="1"/>
  <c r="KG80" i="20" s="1"/>
  <c r="KH80" i="20" s="1"/>
  <c r="KI80" i="20" s="1"/>
  <c r="KJ80" i="20" s="1"/>
  <c r="KK80" i="20" s="1"/>
  <c r="KL80" i="20" s="1"/>
  <c r="KM80" i="20" s="1"/>
  <c r="KN80" i="20" s="1"/>
  <c r="KO80" i="20" s="1"/>
  <c r="KP80" i="20" s="1"/>
  <c r="KQ80" i="20" s="1"/>
  <c r="KR80" i="20" s="1"/>
  <c r="KS80" i="20" s="1"/>
  <c r="KT80" i="20" s="1"/>
  <c r="KU80" i="20" s="1"/>
  <c r="KV80" i="20" s="1"/>
  <c r="KW80" i="20" s="1"/>
  <c r="KX80" i="20" s="1"/>
  <c r="KY80" i="20" s="1"/>
  <c r="KZ80" i="20" s="1"/>
  <c r="LA80" i="20" s="1"/>
  <c r="LB80" i="20" s="1"/>
  <c r="LC80" i="20" s="1"/>
  <c r="LD80" i="20" s="1"/>
  <c r="LE80" i="20" s="1"/>
  <c r="LF80" i="20" s="1"/>
  <c r="LG80" i="20" s="1"/>
  <c r="LH80" i="20" s="1"/>
  <c r="LI80" i="20" s="1"/>
  <c r="LJ80" i="20" s="1"/>
  <c r="LK80" i="20" s="1"/>
  <c r="LL80" i="20" s="1"/>
  <c r="LM80" i="20" s="1"/>
  <c r="LN80" i="20" s="1"/>
  <c r="LO80" i="20" s="1"/>
  <c r="LP80" i="20" s="1"/>
  <c r="LQ80" i="20" s="1"/>
  <c r="LR80" i="20" s="1"/>
  <c r="LS80" i="20" s="1"/>
  <c r="LT80" i="20" s="1"/>
  <c r="LU80" i="20" s="1"/>
  <c r="LV80" i="20" s="1"/>
  <c r="LW80" i="20" s="1"/>
  <c r="LX80" i="20" s="1"/>
  <c r="LY80" i="20" s="1"/>
  <c r="LZ80" i="20" s="1"/>
  <c r="MA80" i="20" s="1"/>
  <c r="MB80" i="20" s="1"/>
  <c r="MC80" i="20" s="1"/>
  <c r="MD80" i="20" s="1"/>
  <c r="ME80" i="20" s="1"/>
  <c r="MF80" i="20" s="1"/>
  <c r="MG80" i="20" s="1"/>
  <c r="MH80" i="20" s="1"/>
  <c r="MI80" i="20" s="1"/>
  <c r="MJ80" i="20" s="1"/>
  <c r="MK80" i="20" s="1"/>
  <c r="ML80" i="20" s="1"/>
  <c r="MM80" i="20" s="1"/>
  <c r="MN80" i="20" s="1"/>
  <c r="MO80" i="20" s="1"/>
  <c r="MP80" i="20" s="1"/>
  <c r="MQ80" i="20" s="1"/>
  <c r="MR80" i="20" s="1"/>
  <c r="MS80" i="20" s="1"/>
  <c r="MT80" i="20" s="1"/>
  <c r="MU80" i="20" s="1"/>
  <c r="MV80" i="20" s="1"/>
  <c r="MW80" i="20" s="1"/>
  <c r="MX80" i="20" s="1"/>
  <c r="MY80" i="20" s="1"/>
  <c r="MZ80" i="20" s="1"/>
  <c r="NA80" i="20" s="1"/>
  <c r="NB80" i="20" s="1"/>
  <c r="NC80" i="20" s="1"/>
  <c r="ND80" i="20" s="1"/>
  <c r="NE80" i="20" s="1"/>
  <c r="NF80" i="20" s="1"/>
  <c r="NG80" i="20" s="1"/>
  <c r="NH80" i="20" s="1"/>
  <c r="NI80" i="20" s="1"/>
  <c r="NJ80" i="20" s="1"/>
  <c r="NK80" i="20" s="1"/>
  <c r="NL80" i="20" s="1"/>
  <c r="NM80" i="20" s="1"/>
  <c r="NN80" i="20" s="1"/>
  <c r="NO80" i="20" s="1"/>
  <c r="NP80" i="20" s="1"/>
  <c r="NQ80" i="20" s="1"/>
  <c r="NR80" i="20" s="1"/>
  <c r="NS80" i="20" s="1"/>
  <c r="NT80" i="20" s="1"/>
  <c r="NU80" i="20" s="1"/>
  <c r="NV80" i="20" s="1"/>
  <c r="NW80" i="20" s="1"/>
  <c r="NX80" i="20" s="1"/>
  <c r="NZ80" i="20" s="1"/>
  <c r="G80" i="21" s="1"/>
  <c r="F80" i="20"/>
  <c r="F79" i="20"/>
  <c r="G79" i="20" s="1"/>
  <c r="H79" i="20" s="1"/>
  <c r="I79" i="20" s="1"/>
  <c r="J79" i="20" s="1"/>
  <c r="K79" i="20" s="1"/>
  <c r="L79" i="20" s="1"/>
  <c r="M79" i="20" s="1"/>
  <c r="N79" i="20" s="1"/>
  <c r="O79" i="20" s="1"/>
  <c r="P79" i="20" s="1"/>
  <c r="Q79" i="20" s="1"/>
  <c r="R79" i="20" s="1"/>
  <c r="S79" i="20" s="1"/>
  <c r="T79" i="20" s="1"/>
  <c r="U79" i="20" s="1"/>
  <c r="V79" i="20" s="1"/>
  <c r="W79" i="20" s="1"/>
  <c r="X79" i="20" s="1"/>
  <c r="Y79" i="20" s="1"/>
  <c r="Z79" i="20" s="1"/>
  <c r="AA79" i="20" s="1"/>
  <c r="AB79" i="20" s="1"/>
  <c r="AC79" i="20" s="1"/>
  <c r="AD79" i="20" s="1"/>
  <c r="AE79" i="20" s="1"/>
  <c r="AF79" i="20" s="1"/>
  <c r="AG79" i="20" s="1"/>
  <c r="AH79" i="20" s="1"/>
  <c r="AI79" i="20" s="1"/>
  <c r="AJ79" i="20" s="1"/>
  <c r="AK79" i="20" s="1"/>
  <c r="AL79" i="20" s="1"/>
  <c r="AM79" i="20" s="1"/>
  <c r="AN79" i="20" s="1"/>
  <c r="AO79" i="20" s="1"/>
  <c r="AP79" i="20" s="1"/>
  <c r="AQ79" i="20" s="1"/>
  <c r="AR79" i="20" s="1"/>
  <c r="AS79" i="20" s="1"/>
  <c r="AT79" i="20" s="1"/>
  <c r="AU79" i="20" s="1"/>
  <c r="AV79" i="20" s="1"/>
  <c r="AW79" i="20" s="1"/>
  <c r="AX79" i="20" s="1"/>
  <c r="AY79" i="20" s="1"/>
  <c r="AZ79" i="20" s="1"/>
  <c r="BA79" i="20" s="1"/>
  <c r="BB79" i="20" s="1"/>
  <c r="BC79" i="20" s="1"/>
  <c r="BD79" i="20" s="1"/>
  <c r="BE79" i="20" s="1"/>
  <c r="BF79" i="20" s="1"/>
  <c r="BG79" i="20" s="1"/>
  <c r="BH79" i="20" s="1"/>
  <c r="BI79" i="20" s="1"/>
  <c r="BJ79" i="20" s="1"/>
  <c r="BK79" i="20" s="1"/>
  <c r="BL79" i="20" s="1"/>
  <c r="BM79" i="20" s="1"/>
  <c r="BN79" i="20" s="1"/>
  <c r="BO79" i="20" s="1"/>
  <c r="BP79" i="20" s="1"/>
  <c r="BQ79" i="20" s="1"/>
  <c r="BR79" i="20" s="1"/>
  <c r="BS79" i="20" s="1"/>
  <c r="BT79" i="20" s="1"/>
  <c r="BU79" i="20" s="1"/>
  <c r="BV79" i="20" s="1"/>
  <c r="BW79" i="20" s="1"/>
  <c r="BX79" i="20" s="1"/>
  <c r="BY79" i="20" s="1"/>
  <c r="BZ79" i="20" s="1"/>
  <c r="CA79" i="20" s="1"/>
  <c r="CB79" i="20" s="1"/>
  <c r="CC79" i="20" s="1"/>
  <c r="CD79" i="20" s="1"/>
  <c r="CE79" i="20" s="1"/>
  <c r="CF79" i="20" s="1"/>
  <c r="CG79" i="20" s="1"/>
  <c r="CH79" i="20" s="1"/>
  <c r="CI79" i="20" s="1"/>
  <c r="CJ79" i="20" s="1"/>
  <c r="CK79" i="20" s="1"/>
  <c r="CL79" i="20" s="1"/>
  <c r="CM79" i="20" s="1"/>
  <c r="CN79" i="20" s="1"/>
  <c r="CO79" i="20" s="1"/>
  <c r="CP79" i="20" s="1"/>
  <c r="CQ79" i="20" s="1"/>
  <c r="CR79" i="20" s="1"/>
  <c r="CS79" i="20" s="1"/>
  <c r="CT79" i="20" s="1"/>
  <c r="CU79" i="20" s="1"/>
  <c r="CV79" i="20" s="1"/>
  <c r="CW79" i="20" s="1"/>
  <c r="CX79" i="20" s="1"/>
  <c r="CY79" i="20" s="1"/>
  <c r="CZ79" i="20" s="1"/>
  <c r="DA79" i="20" s="1"/>
  <c r="DB79" i="20" s="1"/>
  <c r="DC79" i="20" s="1"/>
  <c r="DD79" i="20" s="1"/>
  <c r="DE79" i="20" s="1"/>
  <c r="DF79" i="20" s="1"/>
  <c r="DG79" i="20" s="1"/>
  <c r="DH79" i="20" s="1"/>
  <c r="DI79" i="20" s="1"/>
  <c r="DJ79" i="20" s="1"/>
  <c r="DK79" i="20" s="1"/>
  <c r="DL79" i="20" s="1"/>
  <c r="DM79" i="20" s="1"/>
  <c r="DN79" i="20" s="1"/>
  <c r="DO79" i="20" s="1"/>
  <c r="DP79" i="20" s="1"/>
  <c r="DQ79" i="20" s="1"/>
  <c r="DR79" i="20" s="1"/>
  <c r="DS79" i="20" s="1"/>
  <c r="DT79" i="20" s="1"/>
  <c r="DU79" i="20" s="1"/>
  <c r="DV79" i="20" s="1"/>
  <c r="DW79" i="20" s="1"/>
  <c r="DX79" i="20" s="1"/>
  <c r="DY79" i="20" s="1"/>
  <c r="DZ79" i="20" s="1"/>
  <c r="EA79" i="20" s="1"/>
  <c r="EB79" i="20" s="1"/>
  <c r="EC79" i="20" s="1"/>
  <c r="ED79" i="20" s="1"/>
  <c r="EE79" i="20" s="1"/>
  <c r="EF79" i="20" s="1"/>
  <c r="EG79" i="20" s="1"/>
  <c r="EH79" i="20" s="1"/>
  <c r="EI79" i="20" s="1"/>
  <c r="EJ79" i="20" s="1"/>
  <c r="EK79" i="20" s="1"/>
  <c r="EL79" i="20" s="1"/>
  <c r="EM79" i="20" s="1"/>
  <c r="EN79" i="20" s="1"/>
  <c r="EO79" i="20" s="1"/>
  <c r="EP79" i="20" s="1"/>
  <c r="EQ79" i="20" s="1"/>
  <c r="ER79" i="20" s="1"/>
  <c r="ES79" i="20" s="1"/>
  <c r="ET79" i="20" s="1"/>
  <c r="EU79" i="20" s="1"/>
  <c r="EV79" i="20" s="1"/>
  <c r="EW79" i="20" s="1"/>
  <c r="EX79" i="20" s="1"/>
  <c r="EY79" i="20" s="1"/>
  <c r="EZ79" i="20" s="1"/>
  <c r="FA79" i="20" s="1"/>
  <c r="FB79" i="20" s="1"/>
  <c r="FC79" i="20" s="1"/>
  <c r="FD79" i="20" s="1"/>
  <c r="FE79" i="20" s="1"/>
  <c r="FF79" i="20" s="1"/>
  <c r="FG79" i="20" s="1"/>
  <c r="FH79" i="20" s="1"/>
  <c r="FI79" i="20" s="1"/>
  <c r="FJ79" i="20" s="1"/>
  <c r="FK79" i="20" s="1"/>
  <c r="FL79" i="20" s="1"/>
  <c r="FM79" i="20" s="1"/>
  <c r="FN79" i="20" s="1"/>
  <c r="FO79" i="20" s="1"/>
  <c r="FP79" i="20" s="1"/>
  <c r="FQ79" i="20" s="1"/>
  <c r="FR79" i="20" s="1"/>
  <c r="FS79" i="20" s="1"/>
  <c r="FT79" i="20" s="1"/>
  <c r="FU79" i="20" s="1"/>
  <c r="FV79" i="20" s="1"/>
  <c r="FW79" i="20" s="1"/>
  <c r="FX79" i="20" s="1"/>
  <c r="FY79" i="20" s="1"/>
  <c r="FZ79" i="20" s="1"/>
  <c r="GA79" i="20" s="1"/>
  <c r="GB79" i="20" s="1"/>
  <c r="GC79" i="20" s="1"/>
  <c r="GD79" i="20" s="1"/>
  <c r="GE79" i="20" s="1"/>
  <c r="GF79" i="20" s="1"/>
  <c r="GG79" i="20" s="1"/>
  <c r="GH79" i="20" s="1"/>
  <c r="GI79" i="20" s="1"/>
  <c r="GJ79" i="20" s="1"/>
  <c r="GK79" i="20" s="1"/>
  <c r="GL79" i="20" s="1"/>
  <c r="GM79" i="20" s="1"/>
  <c r="GN79" i="20" s="1"/>
  <c r="GO79" i="20" s="1"/>
  <c r="GP79" i="20" s="1"/>
  <c r="GQ79" i="20" s="1"/>
  <c r="GR79" i="20" s="1"/>
  <c r="GS79" i="20" s="1"/>
  <c r="GT79" i="20" s="1"/>
  <c r="GU79" i="20" s="1"/>
  <c r="GV79" i="20" s="1"/>
  <c r="GW79" i="20" s="1"/>
  <c r="GX79" i="20" s="1"/>
  <c r="GY79" i="20" s="1"/>
  <c r="GZ79" i="20" s="1"/>
  <c r="HA79" i="20" s="1"/>
  <c r="HB79" i="20" s="1"/>
  <c r="HC79" i="20" s="1"/>
  <c r="HD79" i="20" s="1"/>
  <c r="HE79" i="20" s="1"/>
  <c r="HF79" i="20" s="1"/>
  <c r="HG79" i="20" s="1"/>
  <c r="HH79" i="20" s="1"/>
  <c r="HI79" i="20" s="1"/>
  <c r="HJ79" i="20" s="1"/>
  <c r="HK79" i="20" s="1"/>
  <c r="HL79" i="20" s="1"/>
  <c r="HM79" i="20" s="1"/>
  <c r="HN79" i="20" s="1"/>
  <c r="HO79" i="20" s="1"/>
  <c r="HP79" i="20" s="1"/>
  <c r="HQ79" i="20" s="1"/>
  <c r="HR79" i="20" s="1"/>
  <c r="HS79" i="20" s="1"/>
  <c r="HT79" i="20" s="1"/>
  <c r="HU79" i="20" s="1"/>
  <c r="HV79" i="20" s="1"/>
  <c r="HW79" i="20" s="1"/>
  <c r="HX79" i="20" s="1"/>
  <c r="HY79" i="20" s="1"/>
  <c r="HZ79" i="20" s="1"/>
  <c r="IA79" i="20" s="1"/>
  <c r="IB79" i="20" s="1"/>
  <c r="IC79" i="20" s="1"/>
  <c r="ID79" i="20" s="1"/>
  <c r="IE79" i="20" s="1"/>
  <c r="IF79" i="20" s="1"/>
  <c r="IG79" i="20" s="1"/>
  <c r="IH79" i="20" s="1"/>
  <c r="II79" i="20" s="1"/>
  <c r="IJ79" i="20" s="1"/>
  <c r="IK79" i="20" s="1"/>
  <c r="IL79" i="20" s="1"/>
  <c r="IM79" i="20" s="1"/>
  <c r="IN79" i="20" s="1"/>
  <c r="IO79" i="20" s="1"/>
  <c r="IP79" i="20" s="1"/>
  <c r="IQ79" i="20" s="1"/>
  <c r="IR79" i="20" s="1"/>
  <c r="IS79" i="20" s="1"/>
  <c r="IT79" i="20" s="1"/>
  <c r="IU79" i="20" s="1"/>
  <c r="IV79" i="20" s="1"/>
  <c r="IW79" i="20" s="1"/>
  <c r="IX79" i="20" s="1"/>
  <c r="IY79" i="20" s="1"/>
  <c r="IZ79" i="20" s="1"/>
  <c r="JA79" i="20" s="1"/>
  <c r="JB79" i="20" s="1"/>
  <c r="JC79" i="20" s="1"/>
  <c r="JD79" i="20" s="1"/>
  <c r="JE79" i="20" s="1"/>
  <c r="JF79" i="20" s="1"/>
  <c r="JG79" i="20" s="1"/>
  <c r="JH79" i="20" s="1"/>
  <c r="JI79" i="20" s="1"/>
  <c r="JJ79" i="20" s="1"/>
  <c r="JK79" i="20" s="1"/>
  <c r="JL79" i="20" s="1"/>
  <c r="JM79" i="20" s="1"/>
  <c r="JN79" i="20" s="1"/>
  <c r="JO79" i="20" s="1"/>
  <c r="JP79" i="20" s="1"/>
  <c r="JQ79" i="20" s="1"/>
  <c r="JR79" i="20" s="1"/>
  <c r="JS79" i="20" s="1"/>
  <c r="JT79" i="20" s="1"/>
  <c r="JU79" i="20" s="1"/>
  <c r="JV79" i="20" s="1"/>
  <c r="JW79" i="20" s="1"/>
  <c r="JX79" i="20" s="1"/>
  <c r="JY79" i="20" s="1"/>
  <c r="JZ79" i="20" s="1"/>
  <c r="KA79" i="20" s="1"/>
  <c r="KB79" i="20" s="1"/>
  <c r="KC79" i="20" s="1"/>
  <c r="KD79" i="20" s="1"/>
  <c r="KE79" i="20" s="1"/>
  <c r="KF79" i="20" s="1"/>
  <c r="KG79" i="20" s="1"/>
  <c r="KH79" i="20" s="1"/>
  <c r="KI79" i="20" s="1"/>
  <c r="KJ79" i="20" s="1"/>
  <c r="KK79" i="20" s="1"/>
  <c r="KL79" i="20" s="1"/>
  <c r="KM79" i="20" s="1"/>
  <c r="KN79" i="20" s="1"/>
  <c r="KO79" i="20" s="1"/>
  <c r="KP79" i="20" s="1"/>
  <c r="KQ79" i="20" s="1"/>
  <c r="KR79" i="20" s="1"/>
  <c r="KS79" i="20" s="1"/>
  <c r="KT79" i="20" s="1"/>
  <c r="KU79" i="20" s="1"/>
  <c r="KV79" i="20" s="1"/>
  <c r="KW79" i="20" s="1"/>
  <c r="KX79" i="20" s="1"/>
  <c r="KY79" i="20" s="1"/>
  <c r="KZ79" i="20" s="1"/>
  <c r="LA79" i="20" s="1"/>
  <c r="LB79" i="20" s="1"/>
  <c r="LC79" i="20" s="1"/>
  <c r="LD79" i="20" s="1"/>
  <c r="LE79" i="20" s="1"/>
  <c r="LF79" i="20" s="1"/>
  <c r="LG79" i="20" s="1"/>
  <c r="LH79" i="20" s="1"/>
  <c r="LI79" i="20" s="1"/>
  <c r="LJ79" i="20" s="1"/>
  <c r="LK79" i="20" s="1"/>
  <c r="LL79" i="20" s="1"/>
  <c r="LM79" i="20" s="1"/>
  <c r="LN79" i="20" s="1"/>
  <c r="LO79" i="20" s="1"/>
  <c r="LP79" i="20" s="1"/>
  <c r="LQ79" i="20" s="1"/>
  <c r="LR79" i="20" s="1"/>
  <c r="LS79" i="20" s="1"/>
  <c r="LT79" i="20" s="1"/>
  <c r="LU79" i="20" s="1"/>
  <c r="LV79" i="20" s="1"/>
  <c r="LW79" i="20" s="1"/>
  <c r="LX79" i="20" s="1"/>
  <c r="LY79" i="20" s="1"/>
  <c r="LZ79" i="20" s="1"/>
  <c r="MA79" i="20" s="1"/>
  <c r="MB79" i="20" s="1"/>
  <c r="MC79" i="20" s="1"/>
  <c r="MD79" i="20" s="1"/>
  <c r="ME79" i="20" s="1"/>
  <c r="MF79" i="20" s="1"/>
  <c r="MG79" i="20" s="1"/>
  <c r="MH79" i="20" s="1"/>
  <c r="MI79" i="20" s="1"/>
  <c r="MJ79" i="20" s="1"/>
  <c r="MK79" i="20" s="1"/>
  <c r="ML79" i="20" s="1"/>
  <c r="MM79" i="20" s="1"/>
  <c r="MN79" i="20" s="1"/>
  <c r="MO79" i="20" s="1"/>
  <c r="MP79" i="20" s="1"/>
  <c r="MQ79" i="20" s="1"/>
  <c r="MR79" i="20" s="1"/>
  <c r="MS79" i="20" s="1"/>
  <c r="MT79" i="20" s="1"/>
  <c r="MU79" i="20" s="1"/>
  <c r="MV79" i="20" s="1"/>
  <c r="MW79" i="20" s="1"/>
  <c r="MX79" i="20" s="1"/>
  <c r="MY79" i="20" s="1"/>
  <c r="MZ79" i="20" s="1"/>
  <c r="NA79" i="20" s="1"/>
  <c r="NB79" i="20" s="1"/>
  <c r="NC79" i="20" s="1"/>
  <c r="ND79" i="20" s="1"/>
  <c r="NE79" i="20" s="1"/>
  <c r="NF79" i="20" s="1"/>
  <c r="NG79" i="20" s="1"/>
  <c r="NH79" i="20" s="1"/>
  <c r="NI79" i="20" s="1"/>
  <c r="NJ79" i="20" s="1"/>
  <c r="NK79" i="20" s="1"/>
  <c r="NL79" i="20" s="1"/>
  <c r="NM79" i="20" s="1"/>
  <c r="NN79" i="20" s="1"/>
  <c r="NO79" i="20" s="1"/>
  <c r="NP79" i="20" s="1"/>
  <c r="NQ79" i="20" s="1"/>
  <c r="NR79" i="20" s="1"/>
  <c r="NS79" i="20" s="1"/>
  <c r="NT79" i="20" s="1"/>
  <c r="NU79" i="20" s="1"/>
  <c r="NV79" i="20" s="1"/>
  <c r="NW79" i="20" s="1"/>
  <c r="NX79" i="20" s="1"/>
  <c r="NZ79" i="20" s="1"/>
  <c r="G79" i="21" s="1"/>
  <c r="F78" i="20"/>
  <c r="E77" i="20"/>
  <c r="F76" i="20"/>
  <c r="G76" i="20" s="1"/>
  <c r="H76" i="20" s="1"/>
  <c r="I76" i="20" s="1"/>
  <c r="J76" i="20" s="1"/>
  <c r="K76" i="20" s="1"/>
  <c r="L76" i="20" s="1"/>
  <c r="M76" i="20" s="1"/>
  <c r="N76" i="20" s="1"/>
  <c r="O76" i="20" s="1"/>
  <c r="P76" i="20" s="1"/>
  <c r="Q76" i="20" s="1"/>
  <c r="R76" i="20" s="1"/>
  <c r="S76" i="20" s="1"/>
  <c r="T76" i="20" s="1"/>
  <c r="U76" i="20" s="1"/>
  <c r="V76" i="20" s="1"/>
  <c r="W76" i="20" s="1"/>
  <c r="X76" i="20" s="1"/>
  <c r="Y76" i="20" s="1"/>
  <c r="Z76" i="20" s="1"/>
  <c r="AA76" i="20" s="1"/>
  <c r="AB76" i="20" s="1"/>
  <c r="AC76" i="20" s="1"/>
  <c r="AD76" i="20" s="1"/>
  <c r="AE76" i="20" s="1"/>
  <c r="AF76" i="20" s="1"/>
  <c r="AG76" i="20" s="1"/>
  <c r="AH76" i="20" s="1"/>
  <c r="AI76" i="20" s="1"/>
  <c r="AJ76" i="20" s="1"/>
  <c r="AK76" i="20" s="1"/>
  <c r="AL76" i="20" s="1"/>
  <c r="AM76" i="20" s="1"/>
  <c r="AN76" i="20" s="1"/>
  <c r="AO76" i="20" s="1"/>
  <c r="AP76" i="20" s="1"/>
  <c r="AQ76" i="20" s="1"/>
  <c r="AR76" i="20" s="1"/>
  <c r="AS76" i="20" s="1"/>
  <c r="AT76" i="20" s="1"/>
  <c r="AU76" i="20" s="1"/>
  <c r="AV76" i="20" s="1"/>
  <c r="AW76" i="20" s="1"/>
  <c r="AX76" i="20" s="1"/>
  <c r="AY76" i="20" s="1"/>
  <c r="AZ76" i="20" s="1"/>
  <c r="BA76" i="20" s="1"/>
  <c r="BB76" i="20" s="1"/>
  <c r="BC76" i="20" s="1"/>
  <c r="BD76" i="20" s="1"/>
  <c r="BE76" i="20" s="1"/>
  <c r="BF76" i="20" s="1"/>
  <c r="BG76" i="20" s="1"/>
  <c r="BH76" i="20" s="1"/>
  <c r="BI76" i="20" s="1"/>
  <c r="BJ76" i="20" s="1"/>
  <c r="BK76" i="20" s="1"/>
  <c r="BL76" i="20" s="1"/>
  <c r="BM76" i="20" s="1"/>
  <c r="BN76" i="20" s="1"/>
  <c r="BO76" i="20" s="1"/>
  <c r="BP76" i="20" s="1"/>
  <c r="BQ76" i="20" s="1"/>
  <c r="BR76" i="20" s="1"/>
  <c r="BS76" i="20" s="1"/>
  <c r="BT76" i="20" s="1"/>
  <c r="BU76" i="20" s="1"/>
  <c r="BV76" i="20" s="1"/>
  <c r="BW76" i="20" s="1"/>
  <c r="BX76" i="20" s="1"/>
  <c r="BY76" i="20" s="1"/>
  <c r="BZ76" i="20" s="1"/>
  <c r="CA76" i="20" s="1"/>
  <c r="CB76" i="20" s="1"/>
  <c r="CC76" i="20" s="1"/>
  <c r="CD76" i="20" s="1"/>
  <c r="CE76" i="20" s="1"/>
  <c r="CF76" i="20" s="1"/>
  <c r="CG76" i="20" s="1"/>
  <c r="CH76" i="20" s="1"/>
  <c r="CI76" i="20" s="1"/>
  <c r="CJ76" i="20" s="1"/>
  <c r="CK76" i="20" s="1"/>
  <c r="CL76" i="20" s="1"/>
  <c r="CM76" i="20" s="1"/>
  <c r="CN76" i="20" s="1"/>
  <c r="CO76" i="20" s="1"/>
  <c r="CP76" i="20" s="1"/>
  <c r="CQ76" i="20" s="1"/>
  <c r="CR76" i="20" s="1"/>
  <c r="CS76" i="20" s="1"/>
  <c r="CT76" i="20" s="1"/>
  <c r="CU76" i="20" s="1"/>
  <c r="CV76" i="20" s="1"/>
  <c r="CW76" i="20" s="1"/>
  <c r="CX76" i="20" s="1"/>
  <c r="CY76" i="20" s="1"/>
  <c r="CZ76" i="20" s="1"/>
  <c r="DA76" i="20" s="1"/>
  <c r="DB76" i="20" s="1"/>
  <c r="DC76" i="20" s="1"/>
  <c r="DD76" i="20" s="1"/>
  <c r="DE76" i="20" s="1"/>
  <c r="DF76" i="20" s="1"/>
  <c r="DG76" i="20" s="1"/>
  <c r="DH76" i="20" s="1"/>
  <c r="DI76" i="20" s="1"/>
  <c r="DJ76" i="20" s="1"/>
  <c r="DK76" i="20" s="1"/>
  <c r="DL76" i="20" s="1"/>
  <c r="DM76" i="20" s="1"/>
  <c r="DN76" i="20" s="1"/>
  <c r="DO76" i="20" s="1"/>
  <c r="DP76" i="20" s="1"/>
  <c r="DQ76" i="20" s="1"/>
  <c r="DR76" i="20" s="1"/>
  <c r="DS76" i="20" s="1"/>
  <c r="DT76" i="20" s="1"/>
  <c r="DU76" i="20" s="1"/>
  <c r="DV76" i="20" s="1"/>
  <c r="DW76" i="20" s="1"/>
  <c r="DX76" i="20" s="1"/>
  <c r="DY76" i="20" s="1"/>
  <c r="DZ76" i="20" s="1"/>
  <c r="EA76" i="20" s="1"/>
  <c r="EB76" i="20" s="1"/>
  <c r="EC76" i="20" s="1"/>
  <c r="ED76" i="20" s="1"/>
  <c r="EE76" i="20" s="1"/>
  <c r="EF76" i="20" s="1"/>
  <c r="EG76" i="20" s="1"/>
  <c r="EH76" i="20" s="1"/>
  <c r="EI76" i="20" s="1"/>
  <c r="EJ76" i="20" s="1"/>
  <c r="EK76" i="20" s="1"/>
  <c r="EL76" i="20" s="1"/>
  <c r="EM76" i="20" s="1"/>
  <c r="EN76" i="20" s="1"/>
  <c r="EO76" i="20" s="1"/>
  <c r="EP76" i="20" s="1"/>
  <c r="EQ76" i="20" s="1"/>
  <c r="ER76" i="20" s="1"/>
  <c r="ES76" i="20" s="1"/>
  <c r="ET76" i="20" s="1"/>
  <c r="EU76" i="20" s="1"/>
  <c r="EV76" i="20" s="1"/>
  <c r="EW76" i="20" s="1"/>
  <c r="EX76" i="20" s="1"/>
  <c r="EY76" i="20" s="1"/>
  <c r="EZ76" i="20" s="1"/>
  <c r="FA76" i="20" s="1"/>
  <c r="FB76" i="20" s="1"/>
  <c r="FC76" i="20" s="1"/>
  <c r="FD76" i="20" s="1"/>
  <c r="FE76" i="20" s="1"/>
  <c r="FF76" i="20" s="1"/>
  <c r="FG76" i="20" s="1"/>
  <c r="FH76" i="20" s="1"/>
  <c r="FI76" i="20" s="1"/>
  <c r="FJ76" i="20" s="1"/>
  <c r="FK76" i="20" s="1"/>
  <c r="FL76" i="20" s="1"/>
  <c r="FM76" i="20" s="1"/>
  <c r="FN76" i="20" s="1"/>
  <c r="FO76" i="20" s="1"/>
  <c r="FP76" i="20" s="1"/>
  <c r="FQ76" i="20" s="1"/>
  <c r="FR76" i="20" s="1"/>
  <c r="FS76" i="20" s="1"/>
  <c r="FT76" i="20" s="1"/>
  <c r="FU76" i="20" s="1"/>
  <c r="FV76" i="20" s="1"/>
  <c r="FW76" i="20" s="1"/>
  <c r="FX76" i="20" s="1"/>
  <c r="FY76" i="20" s="1"/>
  <c r="FZ76" i="20" s="1"/>
  <c r="GA76" i="20" s="1"/>
  <c r="GB76" i="20" s="1"/>
  <c r="GC76" i="20" s="1"/>
  <c r="GD76" i="20" s="1"/>
  <c r="GE76" i="20" s="1"/>
  <c r="GF76" i="20" s="1"/>
  <c r="GG76" i="20" s="1"/>
  <c r="GH76" i="20" s="1"/>
  <c r="GI76" i="20" s="1"/>
  <c r="GJ76" i="20" s="1"/>
  <c r="GK76" i="20" s="1"/>
  <c r="GL76" i="20" s="1"/>
  <c r="GM76" i="20" s="1"/>
  <c r="GN76" i="20" s="1"/>
  <c r="GO76" i="20" s="1"/>
  <c r="GP76" i="20" s="1"/>
  <c r="GQ76" i="20" s="1"/>
  <c r="GR76" i="20" s="1"/>
  <c r="GS76" i="20" s="1"/>
  <c r="GT76" i="20" s="1"/>
  <c r="GU76" i="20" s="1"/>
  <c r="GV76" i="20" s="1"/>
  <c r="GW76" i="20" s="1"/>
  <c r="GX76" i="20" s="1"/>
  <c r="GY76" i="20" s="1"/>
  <c r="GZ76" i="20" s="1"/>
  <c r="HA76" i="20" s="1"/>
  <c r="HB76" i="20" s="1"/>
  <c r="HC76" i="20" s="1"/>
  <c r="HD76" i="20" s="1"/>
  <c r="HE76" i="20" s="1"/>
  <c r="HF76" i="20" s="1"/>
  <c r="HG76" i="20" s="1"/>
  <c r="HH76" i="20" s="1"/>
  <c r="HI76" i="20" s="1"/>
  <c r="HJ76" i="20" s="1"/>
  <c r="HK76" i="20" s="1"/>
  <c r="HL76" i="20" s="1"/>
  <c r="HM76" i="20" s="1"/>
  <c r="HN76" i="20" s="1"/>
  <c r="HO76" i="20" s="1"/>
  <c r="HP76" i="20" s="1"/>
  <c r="HQ76" i="20" s="1"/>
  <c r="HR76" i="20" s="1"/>
  <c r="HS76" i="20" s="1"/>
  <c r="HT76" i="20" s="1"/>
  <c r="HU76" i="20" s="1"/>
  <c r="HV76" i="20" s="1"/>
  <c r="HW76" i="20" s="1"/>
  <c r="HX76" i="20" s="1"/>
  <c r="HY76" i="20" s="1"/>
  <c r="HZ76" i="20" s="1"/>
  <c r="IA76" i="20" s="1"/>
  <c r="IB76" i="20" s="1"/>
  <c r="IC76" i="20" s="1"/>
  <c r="ID76" i="20" s="1"/>
  <c r="IE76" i="20" s="1"/>
  <c r="IF76" i="20" s="1"/>
  <c r="IG76" i="20" s="1"/>
  <c r="IH76" i="20" s="1"/>
  <c r="II76" i="20" s="1"/>
  <c r="IJ76" i="20" s="1"/>
  <c r="IK76" i="20" s="1"/>
  <c r="IL76" i="20" s="1"/>
  <c r="IM76" i="20" s="1"/>
  <c r="IN76" i="20" s="1"/>
  <c r="IO76" i="20" s="1"/>
  <c r="IP76" i="20" s="1"/>
  <c r="IQ76" i="20" s="1"/>
  <c r="IR76" i="20" s="1"/>
  <c r="IS76" i="20" s="1"/>
  <c r="IT76" i="20" s="1"/>
  <c r="IU76" i="20" s="1"/>
  <c r="IV76" i="20" s="1"/>
  <c r="IW76" i="20" s="1"/>
  <c r="IX76" i="20" s="1"/>
  <c r="IY76" i="20" s="1"/>
  <c r="IZ76" i="20" s="1"/>
  <c r="JA76" i="20" s="1"/>
  <c r="JB76" i="20" s="1"/>
  <c r="JC76" i="20" s="1"/>
  <c r="JD76" i="20" s="1"/>
  <c r="JE76" i="20" s="1"/>
  <c r="JF76" i="20" s="1"/>
  <c r="JG76" i="20" s="1"/>
  <c r="JH76" i="20" s="1"/>
  <c r="JI76" i="20" s="1"/>
  <c r="JJ76" i="20" s="1"/>
  <c r="JK76" i="20" s="1"/>
  <c r="JL76" i="20" s="1"/>
  <c r="JM76" i="20" s="1"/>
  <c r="JN76" i="20" s="1"/>
  <c r="JO76" i="20" s="1"/>
  <c r="JP76" i="20" s="1"/>
  <c r="JQ76" i="20" s="1"/>
  <c r="JR76" i="20" s="1"/>
  <c r="JS76" i="20" s="1"/>
  <c r="JT76" i="20" s="1"/>
  <c r="JU76" i="20" s="1"/>
  <c r="JV76" i="20" s="1"/>
  <c r="JW76" i="20" s="1"/>
  <c r="JX76" i="20" s="1"/>
  <c r="JY76" i="20" s="1"/>
  <c r="JZ76" i="20" s="1"/>
  <c r="KA76" i="20" s="1"/>
  <c r="KB76" i="20" s="1"/>
  <c r="KC76" i="20" s="1"/>
  <c r="KD76" i="20" s="1"/>
  <c r="KE76" i="20" s="1"/>
  <c r="KF76" i="20" s="1"/>
  <c r="KG76" i="20" s="1"/>
  <c r="KH76" i="20" s="1"/>
  <c r="KI76" i="20" s="1"/>
  <c r="KJ76" i="20" s="1"/>
  <c r="KK76" i="20" s="1"/>
  <c r="KL76" i="20" s="1"/>
  <c r="KM76" i="20" s="1"/>
  <c r="KN76" i="20" s="1"/>
  <c r="KO76" i="20" s="1"/>
  <c r="KP76" i="20" s="1"/>
  <c r="KQ76" i="20" s="1"/>
  <c r="KR76" i="20" s="1"/>
  <c r="KS76" i="20" s="1"/>
  <c r="KT76" i="20" s="1"/>
  <c r="KU76" i="20" s="1"/>
  <c r="KV76" i="20" s="1"/>
  <c r="KW76" i="20" s="1"/>
  <c r="KX76" i="20" s="1"/>
  <c r="KY76" i="20" s="1"/>
  <c r="KZ76" i="20" s="1"/>
  <c r="LA76" i="20" s="1"/>
  <c r="LB76" i="20" s="1"/>
  <c r="LC76" i="20" s="1"/>
  <c r="LD76" i="20" s="1"/>
  <c r="LE76" i="20" s="1"/>
  <c r="LF76" i="20" s="1"/>
  <c r="LG76" i="20" s="1"/>
  <c r="LH76" i="20" s="1"/>
  <c r="LI76" i="20" s="1"/>
  <c r="LJ76" i="20" s="1"/>
  <c r="LK76" i="20" s="1"/>
  <c r="LL76" i="20" s="1"/>
  <c r="LM76" i="20" s="1"/>
  <c r="LN76" i="20" s="1"/>
  <c r="LO76" i="20" s="1"/>
  <c r="LP76" i="20" s="1"/>
  <c r="LQ76" i="20" s="1"/>
  <c r="LR76" i="20" s="1"/>
  <c r="LS76" i="20" s="1"/>
  <c r="LT76" i="20" s="1"/>
  <c r="LU76" i="20" s="1"/>
  <c r="LV76" i="20" s="1"/>
  <c r="LW76" i="20" s="1"/>
  <c r="LX76" i="20" s="1"/>
  <c r="LY76" i="20" s="1"/>
  <c r="LZ76" i="20" s="1"/>
  <c r="MA76" i="20" s="1"/>
  <c r="MB76" i="20" s="1"/>
  <c r="MC76" i="20" s="1"/>
  <c r="MD76" i="20" s="1"/>
  <c r="ME76" i="20" s="1"/>
  <c r="MF76" i="20" s="1"/>
  <c r="MG76" i="20" s="1"/>
  <c r="MH76" i="20" s="1"/>
  <c r="MI76" i="20" s="1"/>
  <c r="MJ76" i="20" s="1"/>
  <c r="MK76" i="20" s="1"/>
  <c r="ML76" i="20" s="1"/>
  <c r="MM76" i="20" s="1"/>
  <c r="MN76" i="20" s="1"/>
  <c r="MO76" i="20" s="1"/>
  <c r="MP76" i="20" s="1"/>
  <c r="MQ76" i="20" s="1"/>
  <c r="MR76" i="20" s="1"/>
  <c r="MS76" i="20" s="1"/>
  <c r="MT76" i="20" s="1"/>
  <c r="MU76" i="20" s="1"/>
  <c r="MV76" i="20" s="1"/>
  <c r="MW76" i="20" s="1"/>
  <c r="MX76" i="20" s="1"/>
  <c r="MY76" i="20" s="1"/>
  <c r="MZ76" i="20" s="1"/>
  <c r="NA76" i="20" s="1"/>
  <c r="NB76" i="20" s="1"/>
  <c r="NC76" i="20" s="1"/>
  <c r="ND76" i="20" s="1"/>
  <c r="NE76" i="20" s="1"/>
  <c r="NF76" i="20" s="1"/>
  <c r="NG76" i="20" s="1"/>
  <c r="NH76" i="20" s="1"/>
  <c r="NI76" i="20" s="1"/>
  <c r="NJ76" i="20" s="1"/>
  <c r="NK76" i="20" s="1"/>
  <c r="NL76" i="20" s="1"/>
  <c r="NM76" i="20" s="1"/>
  <c r="NN76" i="20" s="1"/>
  <c r="NO76" i="20" s="1"/>
  <c r="NP76" i="20" s="1"/>
  <c r="NQ76" i="20" s="1"/>
  <c r="NR76" i="20" s="1"/>
  <c r="NS76" i="20" s="1"/>
  <c r="NT76" i="20" s="1"/>
  <c r="NU76" i="20" s="1"/>
  <c r="NV76" i="20" s="1"/>
  <c r="NW76" i="20" s="1"/>
  <c r="NX76" i="20" s="1"/>
  <c r="NZ76" i="20" s="1"/>
  <c r="G76" i="21" s="1"/>
  <c r="K75" i="20"/>
  <c r="L75" i="20" s="1"/>
  <c r="M75" i="20" s="1"/>
  <c r="N75" i="20" s="1"/>
  <c r="O75" i="20" s="1"/>
  <c r="P75" i="20" s="1"/>
  <c r="Q75" i="20" s="1"/>
  <c r="R75" i="20" s="1"/>
  <c r="S75" i="20" s="1"/>
  <c r="T75" i="20" s="1"/>
  <c r="U75" i="20" s="1"/>
  <c r="V75" i="20" s="1"/>
  <c r="W75" i="20" s="1"/>
  <c r="X75" i="20" s="1"/>
  <c r="Y75" i="20" s="1"/>
  <c r="Z75" i="20" s="1"/>
  <c r="AA75" i="20" s="1"/>
  <c r="AB75" i="20" s="1"/>
  <c r="AC75" i="20" s="1"/>
  <c r="AD75" i="20" s="1"/>
  <c r="AE75" i="20" s="1"/>
  <c r="AF75" i="20" s="1"/>
  <c r="AG75" i="20" s="1"/>
  <c r="AH75" i="20" s="1"/>
  <c r="AI75" i="20" s="1"/>
  <c r="AJ75" i="20" s="1"/>
  <c r="AK75" i="20" s="1"/>
  <c r="AL75" i="20" s="1"/>
  <c r="AM75" i="20" s="1"/>
  <c r="AN75" i="20" s="1"/>
  <c r="AO75" i="20" s="1"/>
  <c r="AP75" i="20" s="1"/>
  <c r="AQ75" i="20" s="1"/>
  <c r="AR75" i="20" s="1"/>
  <c r="AS75" i="20" s="1"/>
  <c r="AT75" i="20" s="1"/>
  <c r="AU75" i="20" s="1"/>
  <c r="AV75" i="20" s="1"/>
  <c r="AW75" i="20" s="1"/>
  <c r="AX75" i="20" s="1"/>
  <c r="AY75" i="20" s="1"/>
  <c r="AZ75" i="20" s="1"/>
  <c r="BA75" i="20" s="1"/>
  <c r="BB75" i="20" s="1"/>
  <c r="BC75" i="20" s="1"/>
  <c r="BD75" i="20" s="1"/>
  <c r="BE75" i="20" s="1"/>
  <c r="BF75" i="20" s="1"/>
  <c r="BG75" i="20" s="1"/>
  <c r="BH75" i="20" s="1"/>
  <c r="BI75" i="20" s="1"/>
  <c r="BJ75" i="20" s="1"/>
  <c r="BK75" i="20" s="1"/>
  <c r="BL75" i="20" s="1"/>
  <c r="BM75" i="20" s="1"/>
  <c r="BN75" i="20" s="1"/>
  <c r="BO75" i="20" s="1"/>
  <c r="BP75" i="20" s="1"/>
  <c r="BQ75" i="20" s="1"/>
  <c r="BR75" i="20" s="1"/>
  <c r="BS75" i="20" s="1"/>
  <c r="BT75" i="20" s="1"/>
  <c r="BU75" i="20" s="1"/>
  <c r="BV75" i="20" s="1"/>
  <c r="BW75" i="20" s="1"/>
  <c r="BX75" i="20" s="1"/>
  <c r="BY75" i="20" s="1"/>
  <c r="BZ75" i="20" s="1"/>
  <c r="CA75" i="20" s="1"/>
  <c r="CB75" i="20" s="1"/>
  <c r="CC75" i="20" s="1"/>
  <c r="CD75" i="20" s="1"/>
  <c r="CE75" i="20" s="1"/>
  <c r="CF75" i="20" s="1"/>
  <c r="CG75" i="20" s="1"/>
  <c r="CH75" i="20" s="1"/>
  <c r="CI75" i="20" s="1"/>
  <c r="CJ75" i="20" s="1"/>
  <c r="CK75" i="20" s="1"/>
  <c r="CL75" i="20" s="1"/>
  <c r="CM75" i="20" s="1"/>
  <c r="CN75" i="20" s="1"/>
  <c r="CO75" i="20" s="1"/>
  <c r="CP75" i="20" s="1"/>
  <c r="CQ75" i="20" s="1"/>
  <c r="CR75" i="20" s="1"/>
  <c r="CS75" i="20" s="1"/>
  <c r="CT75" i="20" s="1"/>
  <c r="CU75" i="20" s="1"/>
  <c r="CV75" i="20" s="1"/>
  <c r="CW75" i="20" s="1"/>
  <c r="CX75" i="20" s="1"/>
  <c r="CY75" i="20" s="1"/>
  <c r="CZ75" i="20" s="1"/>
  <c r="DA75" i="20" s="1"/>
  <c r="DB75" i="20" s="1"/>
  <c r="DC75" i="20" s="1"/>
  <c r="DD75" i="20" s="1"/>
  <c r="DE75" i="20" s="1"/>
  <c r="DF75" i="20" s="1"/>
  <c r="DG75" i="20" s="1"/>
  <c r="DH75" i="20" s="1"/>
  <c r="DI75" i="20" s="1"/>
  <c r="DJ75" i="20" s="1"/>
  <c r="DK75" i="20" s="1"/>
  <c r="DL75" i="20" s="1"/>
  <c r="DM75" i="20" s="1"/>
  <c r="DN75" i="20" s="1"/>
  <c r="DO75" i="20" s="1"/>
  <c r="DP75" i="20" s="1"/>
  <c r="DQ75" i="20" s="1"/>
  <c r="DR75" i="20" s="1"/>
  <c r="DS75" i="20" s="1"/>
  <c r="DT75" i="20" s="1"/>
  <c r="DU75" i="20" s="1"/>
  <c r="DV75" i="20" s="1"/>
  <c r="DW75" i="20" s="1"/>
  <c r="DX75" i="20" s="1"/>
  <c r="DY75" i="20" s="1"/>
  <c r="DZ75" i="20" s="1"/>
  <c r="EA75" i="20" s="1"/>
  <c r="EB75" i="20" s="1"/>
  <c r="EC75" i="20" s="1"/>
  <c r="ED75" i="20" s="1"/>
  <c r="EE75" i="20" s="1"/>
  <c r="EF75" i="20" s="1"/>
  <c r="EG75" i="20" s="1"/>
  <c r="EH75" i="20" s="1"/>
  <c r="EI75" i="20" s="1"/>
  <c r="EJ75" i="20" s="1"/>
  <c r="EK75" i="20" s="1"/>
  <c r="EL75" i="20" s="1"/>
  <c r="EM75" i="20" s="1"/>
  <c r="EN75" i="20" s="1"/>
  <c r="EO75" i="20" s="1"/>
  <c r="EP75" i="20" s="1"/>
  <c r="EQ75" i="20" s="1"/>
  <c r="ER75" i="20" s="1"/>
  <c r="ES75" i="20" s="1"/>
  <c r="ET75" i="20" s="1"/>
  <c r="EU75" i="20" s="1"/>
  <c r="EV75" i="20" s="1"/>
  <c r="EW75" i="20" s="1"/>
  <c r="EX75" i="20" s="1"/>
  <c r="EY75" i="20" s="1"/>
  <c r="EZ75" i="20" s="1"/>
  <c r="FA75" i="20" s="1"/>
  <c r="FB75" i="20" s="1"/>
  <c r="FC75" i="20" s="1"/>
  <c r="FD75" i="20" s="1"/>
  <c r="FE75" i="20" s="1"/>
  <c r="FF75" i="20" s="1"/>
  <c r="FG75" i="20" s="1"/>
  <c r="FH75" i="20" s="1"/>
  <c r="FI75" i="20" s="1"/>
  <c r="FJ75" i="20" s="1"/>
  <c r="FK75" i="20" s="1"/>
  <c r="FL75" i="20" s="1"/>
  <c r="FM75" i="20" s="1"/>
  <c r="FN75" i="20" s="1"/>
  <c r="FO75" i="20" s="1"/>
  <c r="FP75" i="20" s="1"/>
  <c r="FQ75" i="20" s="1"/>
  <c r="FR75" i="20" s="1"/>
  <c r="FS75" i="20" s="1"/>
  <c r="FT75" i="20" s="1"/>
  <c r="FU75" i="20" s="1"/>
  <c r="FV75" i="20" s="1"/>
  <c r="FW75" i="20" s="1"/>
  <c r="FX75" i="20" s="1"/>
  <c r="FY75" i="20" s="1"/>
  <c r="FZ75" i="20" s="1"/>
  <c r="GA75" i="20" s="1"/>
  <c r="GB75" i="20" s="1"/>
  <c r="GC75" i="20" s="1"/>
  <c r="GD75" i="20" s="1"/>
  <c r="GE75" i="20" s="1"/>
  <c r="GF75" i="20" s="1"/>
  <c r="GG75" i="20" s="1"/>
  <c r="GH75" i="20" s="1"/>
  <c r="GI75" i="20" s="1"/>
  <c r="GJ75" i="20" s="1"/>
  <c r="GK75" i="20" s="1"/>
  <c r="GL75" i="20" s="1"/>
  <c r="GM75" i="20" s="1"/>
  <c r="GN75" i="20" s="1"/>
  <c r="GO75" i="20" s="1"/>
  <c r="GP75" i="20" s="1"/>
  <c r="GQ75" i="20" s="1"/>
  <c r="GR75" i="20" s="1"/>
  <c r="GS75" i="20" s="1"/>
  <c r="GT75" i="20" s="1"/>
  <c r="GU75" i="20" s="1"/>
  <c r="GV75" i="20" s="1"/>
  <c r="GW75" i="20" s="1"/>
  <c r="GX75" i="20" s="1"/>
  <c r="GY75" i="20" s="1"/>
  <c r="GZ75" i="20" s="1"/>
  <c r="HA75" i="20" s="1"/>
  <c r="HB75" i="20" s="1"/>
  <c r="HC75" i="20" s="1"/>
  <c r="HD75" i="20" s="1"/>
  <c r="HE75" i="20" s="1"/>
  <c r="HF75" i="20" s="1"/>
  <c r="HG75" i="20" s="1"/>
  <c r="HH75" i="20" s="1"/>
  <c r="HI75" i="20" s="1"/>
  <c r="HJ75" i="20" s="1"/>
  <c r="HK75" i="20" s="1"/>
  <c r="HL75" i="20" s="1"/>
  <c r="HM75" i="20" s="1"/>
  <c r="HN75" i="20" s="1"/>
  <c r="HO75" i="20" s="1"/>
  <c r="HP75" i="20" s="1"/>
  <c r="HQ75" i="20" s="1"/>
  <c r="HR75" i="20" s="1"/>
  <c r="HS75" i="20" s="1"/>
  <c r="HT75" i="20" s="1"/>
  <c r="HU75" i="20" s="1"/>
  <c r="HV75" i="20" s="1"/>
  <c r="HW75" i="20" s="1"/>
  <c r="HX75" i="20" s="1"/>
  <c r="HY75" i="20" s="1"/>
  <c r="HZ75" i="20" s="1"/>
  <c r="IA75" i="20" s="1"/>
  <c r="IB75" i="20" s="1"/>
  <c r="IC75" i="20" s="1"/>
  <c r="ID75" i="20" s="1"/>
  <c r="IE75" i="20" s="1"/>
  <c r="IF75" i="20" s="1"/>
  <c r="IG75" i="20" s="1"/>
  <c r="IH75" i="20" s="1"/>
  <c r="II75" i="20" s="1"/>
  <c r="IJ75" i="20" s="1"/>
  <c r="IK75" i="20" s="1"/>
  <c r="IL75" i="20" s="1"/>
  <c r="IM75" i="20" s="1"/>
  <c r="IN75" i="20" s="1"/>
  <c r="IO75" i="20" s="1"/>
  <c r="IP75" i="20" s="1"/>
  <c r="IQ75" i="20" s="1"/>
  <c r="IR75" i="20" s="1"/>
  <c r="IS75" i="20" s="1"/>
  <c r="IT75" i="20" s="1"/>
  <c r="IU75" i="20" s="1"/>
  <c r="IV75" i="20" s="1"/>
  <c r="IW75" i="20" s="1"/>
  <c r="IX75" i="20" s="1"/>
  <c r="IY75" i="20" s="1"/>
  <c r="IZ75" i="20" s="1"/>
  <c r="JA75" i="20" s="1"/>
  <c r="JB75" i="20" s="1"/>
  <c r="JC75" i="20" s="1"/>
  <c r="JD75" i="20" s="1"/>
  <c r="JE75" i="20" s="1"/>
  <c r="JF75" i="20" s="1"/>
  <c r="JG75" i="20" s="1"/>
  <c r="JH75" i="20" s="1"/>
  <c r="JI75" i="20" s="1"/>
  <c r="JJ75" i="20" s="1"/>
  <c r="JK75" i="20" s="1"/>
  <c r="JL75" i="20" s="1"/>
  <c r="JM75" i="20" s="1"/>
  <c r="JN75" i="20" s="1"/>
  <c r="JO75" i="20" s="1"/>
  <c r="JP75" i="20" s="1"/>
  <c r="JQ75" i="20" s="1"/>
  <c r="JR75" i="20" s="1"/>
  <c r="JS75" i="20" s="1"/>
  <c r="JT75" i="20" s="1"/>
  <c r="JU75" i="20" s="1"/>
  <c r="JV75" i="20" s="1"/>
  <c r="JW75" i="20" s="1"/>
  <c r="JX75" i="20" s="1"/>
  <c r="JY75" i="20" s="1"/>
  <c r="JZ75" i="20" s="1"/>
  <c r="KA75" i="20" s="1"/>
  <c r="KB75" i="20" s="1"/>
  <c r="KC75" i="20" s="1"/>
  <c r="KD75" i="20" s="1"/>
  <c r="KE75" i="20" s="1"/>
  <c r="KF75" i="20" s="1"/>
  <c r="KG75" i="20" s="1"/>
  <c r="KH75" i="20" s="1"/>
  <c r="KI75" i="20" s="1"/>
  <c r="KJ75" i="20" s="1"/>
  <c r="KK75" i="20" s="1"/>
  <c r="KL75" i="20" s="1"/>
  <c r="KM75" i="20" s="1"/>
  <c r="KN75" i="20" s="1"/>
  <c r="KO75" i="20" s="1"/>
  <c r="KP75" i="20" s="1"/>
  <c r="KQ75" i="20" s="1"/>
  <c r="KR75" i="20" s="1"/>
  <c r="KS75" i="20" s="1"/>
  <c r="KT75" i="20" s="1"/>
  <c r="KU75" i="20" s="1"/>
  <c r="KV75" i="20" s="1"/>
  <c r="KW75" i="20" s="1"/>
  <c r="KX75" i="20" s="1"/>
  <c r="KY75" i="20" s="1"/>
  <c r="KZ75" i="20" s="1"/>
  <c r="LA75" i="20" s="1"/>
  <c r="LB75" i="20" s="1"/>
  <c r="LC75" i="20" s="1"/>
  <c r="LD75" i="20" s="1"/>
  <c r="LE75" i="20" s="1"/>
  <c r="LF75" i="20" s="1"/>
  <c r="LG75" i="20" s="1"/>
  <c r="LH75" i="20" s="1"/>
  <c r="LI75" i="20" s="1"/>
  <c r="LJ75" i="20" s="1"/>
  <c r="LK75" i="20" s="1"/>
  <c r="LL75" i="20" s="1"/>
  <c r="LM75" i="20" s="1"/>
  <c r="LN75" i="20" s="1"/>
  <c r="LO75" i="20" s="1"/>
  <c r="LP75" i="20" s="1"/>
  <c r="LQ75" i="20" s="1"/>
  <c r="LR75" i="20" s="1"/>
  <c r="LS75" i="20" s="1"/>
  <c r="LT75" i="20" s="1"/>
  <c r="LU75" i="20" s="1"/>
  <c r="LV75" i="20" s="1"/>
  <c r="LW75" i="20" s="1"/>
  <c r="LX75" i="20" s="1"/>
  <c r="LY75" i="20" s="1"/>
  <c r="LZ75" i="20" s="1"/>
  <c r="MA75" i="20" s="1"/>
  <c r="MB75" i="20" s="1"/>
  <c r="MC75" i="20" s="1"/>
  <c r="MD75" i="20" s="1"/>
  <c r="ME75" i="20" s="1"/>
  <c r="MF75" i="20" s="1"/>
  <c r="MG75" i="20" s="1"/>
  <c r="MH75" i="20" s="1"/>
  <c r="MI75" i="20" s="1"/>
  <c r="MJ75" i="20" s="1"/>
  <c r="MK75" i="20" s="1"/>
  <c r="ML75" i="20" s="1"/>
  <c r="MM75" i="20" s="1"/>
  <c r="MN75" i="20" s="1"/>
  <c r="MO75" i="20" s="1"/>
  <c r="MP75" i="20" s="1"/>
  <c r="MQ75" i="20" s="1"/>
  <c r="MR75" i="20" s="1"/>
  <c r="MS75" i="20" s="1"/>
  <c r="MT75" i="20" s="1"/>
  <c r="MU75" i="20" s="1"/>
  <c r="MV75" i="20" s="1"/>
  <c r="MW75" i="20" s="1"/>
  <c r="MX75" i="20" s="1"/>
  <c r="MY75" i="20" s="1"/>
  <c r="MZ75" i="20" s="1"/>
  <c r="NA75" i="20" s="1"/>
  <c r="NB75" i="20" s="1"/>
  <c r="NC75" i="20" s="1"/>
  <c r="ND75" i="20" s="1"/>
  <c r="NE75" i="20" s="1"/>
  <c r="NF75" i="20" s="1"/>
  <c r="NG75" i="20" s="1"/>
  <c r="NH75" i="20" s="1"/>
  <c r="NI75" i="20" s="1"/>
  <c r="NJ75" i="20" s="1"/>
  <c r="NK75" i="20" s="1"/>
  <c r="NL75" i="20" s="1"/>
  <c r="NM75" i="20" s="1"/>
  <c r="NN75" i="20" s="1"/>
  <c r="NO75" i="20" s="1"/>
  <c r="NP75" i="20" s="1"/>
  <c r="NQ75" i="20" s="1"/>
  <c r="NR75" i="20" s="1"/>
  <c r="NS75" i="20" s="1"/>
  <c r="NT75" i="20" s="1"/>
  <c r="NU75" i="20" s="1"/>
  <c r="NV75" i="20" s="1"/>
  <c r="NW75" i="20" s="1"/>
  <c r="NX75" i="20" s="1"/>
  <c r="NZ75" i="20" s="1"/>
  <c r="G75" i="21" s="1"/>
  <c r="F75" i="20"/>
  <c r="G75" i="20" s="1"/>
  <c r="H75" i="20" s="1"/>
  <c r="I75" i="20" s="1"/>
  <c r="J75" i="20" s="1"/>
  <c r="G74" i="20"/>
  <c r="H74" i="20" s="1"/>
  <c r="I74" i="20" s="1"/>
  <c r="J74" i="20" s="1"/>
  <c r="K74" i="20" s="1"/>
  <c r="L74" i="20" s="1"/>
  <c r="M74" i="20" s="1"/>
  <c r="N74" i="20" s="1"/>
  <c r="O74" i="20" s="1"/>
  <c r="P74" i="20" s="1"/>
  <c r="Q74" i="20" s="1"/>
  <c r="R74" i="20" s="1"/>
  <c r="S74" i="20" s="1"/>
  <c r="T74" i="20" s="1"/>
  <c r="U74" i="20" s="1"/>
  <c r="V74" i="20" s="1"/>
  <c r="W74" i="20" s="1"/>
  <c r="X74" i="20" s="1"/>
  <c r="Y74" i="20" s="1"/>
  <c r="Z74" i="20" s="1"/>
  <c r="AA74" i="20" s="1"/>
  <c r="AB74" i="20" s="1"/>
  <c r="AC74" i="20" s="1"/>
  <c r="AD74" i="20" s="1"/>
  <c r="AE74" i="20" s="1"/>
  <c r="AF74" i="20" s="1"/>
  <c r="AG74" i="20" s="1"/>
  <c r="AH74" i="20" s="1"/>
  <c r="AI74" i="20" s="1"/>
  <c r="AJ74" i="20" s="1"/>
  <c r="AK74" i="20" s="1"/>
  <c r="AL74" i="20" s="1"/>
  <c r="AM74" i="20" s="1"/>
  <c r="AN74" i="20" s="1"/>
  <c r="AO74" i="20" s="1"/>
  <c r="AP74" i="20" s="1"/>
  <c r="AQ74" i="20" s="1"/>
  <c r="AR74" i="20" s="1"/>
  <c r="AS74" i="20" s="1"/>
  <c r="AT74" i="20" s="1"/>
  <c r="AU74" i="20" s="1"/>
  <c r="AV74" i="20" s="1"/>
  <c r="AW74" i="20" s="1"/>
  <c r="AX74" i="20" s="1"/>
  <c r="AY74" i="20" s="1"/>
  <c r="AZ74" i="20" s="1"/>
  <c r="BA74" i="20" s="1"/>
  <c r="BB74" i="20" s="1"/>
  <c r="BC74" i="20" s="1"/>
  <c r="BD74" i="20" s="1"/>
  <c r="BE74" i="20" s="1"/>
  <c r="BF74" i="20" s="1"/>
  <c r="BG74" i="20" s="1"/>
  <c r="BH74" i="20" s="1"/>
  <c r="BI74" i="20" s="1"/>
  <c r="BJ74" i="20" s="1"/>
  <c r="BK74" i="20" s="1"/>
  <c r="BL74" i="20" s="1"/>
  <c r="BM74" i="20" s="1"/>
  <c r="BN74" i="20" s="1"/>
  <c r="BO74" i="20" s="1"/>
  <c r="BP74" i="20" s="1"/>
  <c r="BQ74" i="20" s="1"/>
  <c r="BR74" i="20" s="1"/>
  <c r="BS74" i="20" s="1"/>
  <c r="BT74" i="20" s="1"/>
  <c r="BU74" i="20" s="1"/>
  <c r="BV74" i="20" s="1"/>
  <c r="BW74" i="20" s="1"/>
  <c r="BX74" i="20" s="1"/>
  <c r="BY74" i="20" s="1"/>
  <c r="BZ74" i="20" s="1"/>
  <c r="CA74" i="20" s="1"/>
  <c r="CB74" i="20" s="1"/>
  <c r="CC74" i="20" s="1"/>
  <c r="CD74" i="20" s="1"/>
  <c r="CE74" i="20" s="1"/>
  <c r="CF74" i="20" s="1"/>
  <c r="CG74" i="20" s="1"/>
  <c r="CH74" i="20" s="1"/>
  <c r="CI74" i="20" s="1"/>
  <c r="CJ74" i="20" s="1"/>
  <c r="CK74" i="20" s="1"/>
  <c r="CL74" i="20" s="1"/>
  <c r="CM74" i="20" s="1"/>
  <c r="CN74" i="20" s="1"/>
  <c r="CO74" i="20" s="1"/>
  <c r="CP74" i="20" s="1"/>
  <c r="CQ74" i="20" s="1"/>
  <c r="CR74" i="20" s="1"/>
  <c r="CS74" i="20" s="1"/>
  <c r="CT74" i="20" s="1"/>
  <c r="CU74" i="20" s="1"/>
  <c r="CV74" i="20" s="1"/>
  <c r="CW74" i="20" s="1"/>
  <c r="CX74" i="20" s="1"/>
  <c r="CY74" i="20" s="1"/>
  <c r="CZ74" i="20" s="1"/>
  <c r="DA74" i="20" s="1"/>
  <c r="DB74" i="20" s="1"/>
  <c r="DC74" i="20" s="1"/>
  <c r="DD74" i="20" s="1"/>
  <c r="DE74" i="20" s="1"/>
  <c r="DF74" i="20" s="1"/>
  <c r="DG74" i="20" s="1"/>
  <c r="DH74" i="20" s="1"/>
  <c r="DI74" i="20" s="1"/>
  <c r="DJ74" i="20" s="1"/>
  <c r="DK74" i="20" s="1"/>
  <c r="DL74" i="20" s="1"/>
  <c r="DM74" i="20" s="1"/>
  <c r="DN74" i="20" s="1"/>
  <c r="DO74" i="20" s="1"/>
  <c r="DP74" i="20" s="1"/>
  <c r="DQ74" i="20" s="1"/>
  <c r="DR74" i="20" s="1"/>
  <c r="DS74" i="20" s="1"/>
  <c r="DT74" i="20" s="1"/>
  <c r="DU74" i="20" s="1"/>
  <c r="DV74" i="20" s="1"/>
  <c r="DW74" i="20" s="1"/>
  <c r="DX74" i="20" s="1"/>
  <c r="DY74" i="20" s="1"/>
  <c r="DZ74" i="20" s="1"/>
  <c r="EA74" i="20" s="1"/>
  <c r="EB74" i="20" s="1"/>
  <c r="EC74" i="20" s="1"/>
  <c r="ED74" i="20" s="1"/>
  <c r="EE74" i="20" s="1"/>
  <c r="EF74" i="20" s="1"/>
  <c r="EG74" i="20" s="1"/>
  <c r="EH74" i="20" s="1"/>
  <c r="EI74" i="20" s="1"/>
  <c r="EJ74" i="20" s="1"/>
  <c r="EK74" i="20" s="1"/>
  <c r="EL74" i="20" s="1"/>
  <c r="EM74" i="20" s="1"/>
  <c r="EN74" i="20" s="1"/>
  <c r="EO74" i="20" s="1"/>
  <c r="EP74" i="20" s="1"/>
  <c r="EQ74" i="20" s="1"/>
  <c r="ER74" i="20" s="1"/>
  <c r="ES74" i="20" s="1"/>
  <c r="ET74" i="20" s="1"/>
  <c r="EU74" i="20" s="1"/>
  <c r="EV74" i="20" s="1"/>
  <c r="EW74" i="20" s="1"/>
  <c r="EX74" i="20" s="1"/>
  <c r="EY74" i="20" s="1"/>
  <c r="EZ74" i="20" s="1"/>
  <c r="FA74" i="20" s="1"/>
  <c r="FB74" i="20" s="1"/>
  <c r="FC74" i="20" s="1"/>
  <c r="FD74" i="20" s="1"/>
  <c r="FE74" i="20" s="1"/>
  <c r="FF74" i="20" s="1"/>
  <c r="FG74" i="20" s="1"/>
  <c r="FH74" i="20" s="1"/>
  <c r="FI74" i="20" s="1"/>
  <c r="FJ74" i="20" s="1"/>
  <c r="FK74" i="20" s="1"/>
  <c r="FL74" i="20" s="1"/>
  <c r="FM74" i="20" s="1"/>
  <c r="FN74" i="20" s="1"/>
  <c r="FO74" i="20" s="1"/>
  <c r="FP74" i="20" s="1"/>
  <c r="FQ74" i="20" s="1"/>
  <c r="FR74" i="20" s="1"/>
  <c r="FS74" i="20" s="1"/>
  <c r="FT74" i="20" s="1"/>
  <c r="FU74" i="20" s="1"/>
  <c r="FV74" i="20" s="1"/>
  <c r="FW74" i="20" s="1"/>
  <c r="FX74" i="20" s="1"/>
  <c r="FY74" i="20" s="1"/>
  <c r="FZ74" i="20" s="1"/>
  <c r="GA74" i="20" s="1"/>
  <c r="GB74" i="20" s="1"/>
  <c r="GC74" i="20" s="1"/>
  <c r="GD74" i="20" s="1"/>
  <c r="GE74" i="20" s="1"/>
  <c r="GF74" i="20" s="1"/>
  <c r="GG74" i="20" s="1"/>
  <c r="GH74" i="20" s="1"/>
  <c r="GI74" i="20" s="1"/>
  <c r="GJ74" i="20" s="1"/>
  <c r="GK74" i="20" s="1"/>
  <c r="GL74" i="20" s="1"/>
  <c r="GM74" i="20" s="1"/>
  <c r="GN74" i="20" s="1"/>
  <c r="GO74" i="20" s="1"/>
  <c r="GP74" i="20" s="1"/>
  <c r="GQ74" i="20" s="1"/>
  <c r="GR74" i="20" s="1"/>
  <c r="GS74" i="20" s="1"/>
  <c r="GT74" i="20" s="1"/>
  <c r="GU74" i="20" s="1"/>
  <c r="GV74" i="20" s="1"/>
  <c r="GW74" i="20" s="1"/>
  <c r="GX74" i="20" s="1"/>
  <c r="GY74" i="20" s="1"/>
  <c r="GZ74" i="20" s="1"/>
  <c r="HA74" i="20" s="1"/>
  <c r="HB74" i="20" s="1"/>
  <c r="HC74" i="20" s="1"/>
  <c r="HD74" i="20" s="1"/>
  <c r="HE74" i="20" s="1"/>
  <c r="HF74" i="20" s="1"/>
  <c r="HG74" i="20" s="1"/>
  <c r="HH74" i="20" s="1"/>
  <c r="HI74" i="20" s="1"/>
  <c r="HJ74" i="20" s="1"/>
  <c r="HK74" i="20" s="1"/>
  <c r="HL74" i="20" s="1"/>
  <c r="HM74" i="20" s="1"/>
  <c r="HN74" i="20" s="1"/>
  <c r="HO74" i="20" s="1"/>
  <c r="HP74" i="20" s="1"/>
  <c r="HQ74" i="20" s="1"/>
  <c r="HR74" i="20" s="1"/>
  <c r="HS74" i="20" s="1"/>
  <c r="HT74" i="20" s="1"/>
  <c r="HU74" i="20" s="1"/>
  <c r="HV74" i="20" s="1"/>
  <c r="HW74" i="20" s="1"/>
  <c r="HX74" i="20" s="1"/>
  <c r="HY74" i="20" s="1"/>
  <c r="HZ74" i="20" s="1"/>
  <c r="IA74" i="20" s="1"/>
  <c r="IB74" i="20" s="1"/>
  <c r="IC74" i="20" s="1"/>
  <c r="ID74" i="20" s="1"/>
  <c r="IE74" i="20" s="1"/>
  <c r="IF74" i="20" s="1"/>
  <c r="IG74" i="20" s="1"/>
  <c r="IH74" i="20" s="1"/>
  <c r="II74" i="20" s="1"/>
  <c r="IJ74" i="20" s="1"/>
  <c r="IK74" i="20" s="1"/>
  <c r="IL74" i="20" s="1"/>
  <c r="IM74" i="20" s="1"/>
  <c r="IN74" i="20" s="1"/>
  <c r="IO74" i="20" s="1"/>
  <c r="IP74" i="20" s="1"/>
  <c r="IQ74" i="20" s="1"/>
  <c r="IR74" i="20" s="1"/>
  <c r="IS74" i="20" s="1"/>
  <c r="IT74" i="20" s="1"/>
  <c r="IU74" i="20" s="1"/>
  <c r="IV74" i="20" s="1"/>
  <c r="IW74" i="20" s="1"/>
  <c r="IX74" i="20" s="1"/>
  <c r="IY74" i="20" s="1"/>
  <c r="IZ74" i="20" s="1"/>
  <c r="JA74" i="20" s="1"/>
  <c r="JB74" i="20" s="1"/>
  <c r="JC74" i="20" s="1"/>
  <c r="JD74" i="20" s="1"/>
  <c r="JE74" i="20" s="1"/>
  <c r="JF74" i="20" s="1"/>
  <c r="JG74" i="20" s="1"/>
  <c r="JH74" i="20" s="1"/>
  <c r="JI74" i="20" s="1"/>
  <c r="JJ74" i="20" s="1"/>
  <c r="JK74" i="20" s="1"/>
  <c r="JL74" i="20" s="1"/>
  <c r="JM74" i="20" s="1"/>
  <c r="JN74" i="20" s="1"/>
  <c r="JO74" i="20" s="1"/>
  <c r="JP74" i="20" s="1"/>
  <c r="JQ74" i="20" s="1"/>
  <c r="JR74" i="20" s="1"/>
  <c r="JS74" i="20" s="1"/>
  <c r="JT74" i="20" s="1"/>
  <c r="JU74" i="20" s="1"/>
  <c r="JV74" i="20" s="1"/>
  <c r="JW74" i="20" s="1"/>
  <c r="JX74" i="20" s="1"/>
  <c r="JY74" i="20" s="1"/>
  <c r="JZ74" i="20" s="1"/>
  <c r="KA74" i="20" s="1"/>
  <c r="KB74" i="20" s="1"/>
  <c r="KC74" i="20" s="1"/>
  <c r="KD74" i="20" s="1"/>
  <c r="KE74" i="20" s="1"/>
  <c r="KF74" i="20" s="1"/>
  <c r="KG74" i="20" s="1"/>
  <c r="KH74" i="20" s="1"/>
  <c r="KI74" i="20" s="1"/>
  <c r="KJ74" i="20" s="1"/>
  <c r="KK74" i="20" s="1"/>
  <c r="KL74" i="20" s="1"/>
  <c r="KM74" i="20" s="1"/>
  <c r="KN74" i="20" s="1"/>
  <c r="KO74" i="20" s="1"/>
  <c r="KP74" i="20" s="1"/>
  <c r="KQ74" i="20" s="1"/>
  <c r="KR74" i="20" s="1"/>
  <c r="KS74" i="20" s="1"/>
  <c r="KT74" i="20" s="1"/>
  <c r="KU74" i="20" s="1"/>
  <c r="KV74" i="20" s="1"/>
  <c r="KW74" i="20" s="1"/>
  <c r="KX74" i="20" s="1"/>
  <c r="KY74" i="20" s="1"/>
  <c r="KZ74" i="20" s="1"/>
  <c r="LA74" i="20" s="1"/>
  <c r="LB74" i="20" s="1"/>
  <c r="LC74" i="20" s="1"/>
  <c r="LD74" i="20" s="1"/>
  <c r="LE74" i="20" s="1"/>
  <c r="LF74" i="20" s="1"/>
  <c r="LG74" i="20" s="1"/>
  <c r="LH74" i="20" s="1"/>
  <c r="LI74" i="20" s="1"/>
  <c r="LJ74" i="20" s="1"/>
  <c r="LK74" i="20" s="1"/>
  <c r="LL74" i="20" s="1"/>
  <c r="LM74" i="20" s="1"/>
  <c r="LN74" i="20" s="1"/>
  <c r="LO74" i="20" s="1"/>
  <c r="LP74" i="20" s="1"/>
  <c r="LQ74" i="20" s="1"/>
  <c r="LR74" i="20" s="1"/>
  <c r="LS74" i="20" s="1"/>
  <c r="LT74" i="20" s="1"/>
  <c r="LU74" i="20" s="1"/>
  <c r="LV74" i="20" s="1"/>
  <c r="LW74" i="20" s="1"/>
  <c r="LX74" i="20" s="1"/>
  <c r="LY74" i="20" s="1"/>
  <c r="LZ74" i="20" s="1"/>
  <c r="MA74" i="20" s="1"/>
  <c r="MB74" i="20" s="1"/>
  <c r="MC74" i="20" s="1"/>
  <c r="MD74" i="20" s="1"/>
  <c r="ME74" i="20" s="1"/>
  <c r="MF74" i="20" s="1"/>
  <c r="MG74" i="20" s="1"/>
  <c r="MH74" i="20" s="1"/>
  <c r="MI74" i="20" s="1"/>
  <c r="MJ74" i="20" s="1"/>
  <c r="MK74" i="20" s="1"/>
  <c r="ML74" i="20" s="1"/>
  <c r="MM74" i="20" s="1"/>
  <c r="MN74" i="20" s="1"/>
  <c r="MO74" i="20" s="1"/>
  <c r="MP74" i="20" s="1"/>
  <c r="MQ74" i="20" s="1"/>
  <c r="MR74" i="20" s="1"/>
  <c r="MS74" i="20" s="1"/>
  <c r="MT74" i="20" s="1"/>
  <c r="MU74" i="20" s="1"/>
  <c r="MV74" i="20" s="1"/>
  <c r="MW74" i="20" s="1"/>
  <c r="MX74" i="20" s="1"/>
  <c r="MY74" i="20" s="1"/>
  <c r="MZ74" i="20" s="1"/>
  <c r="NA74" i="20" s="1"/>
  <c r="NB74" i="20" s="1"/>
  <c r="NC74" i="20" s="1"/>
  <c r="ND74" i="20" s="1"/>
  <c r="NE74" i="20" s="1"/>
  <c r="NF74" i="20" s="1"/>
  <c r="NG74" i="20" s="1"/>
  <c r="NH74" i="20" s="1"/>
  <c r="NI74" i="20" s="1"/>
  <c r="NJ74" i="20" s="1"/>
  <c r="NK74" i="20" s="1"/>
  <c r="NL74" i="20" s="1"/>
  <c r="NM74" i="20" s="1"/>
  <c r="NN74" i="20" s="1"/>
  <c r="NO74" i="20" s="1"/>
  <c r="NP74" i="20" s="1"/>
  <c r="NQ74" i="20" s="1"/>
  <c r="NR74" i="20" s="1"/>
  <c r="NS74" i="20" s="1"/>
  <c r="NT74" i="20" s="1"/>
  <c r="NU74" i="20" s="1"/>
  <c r="NV74" i="20" s="1"/>
  <c r="NW74" i="20" s="1"/>
  <c r="NX74" i="20" s="1"/>
  <c r="NY74" i="20" s="1"/>
  <c r="NZ74" i="20" s="1"/>
  <c r="G74" i="21" s="1"/>
  <c r="F74" i="20"/>
  <c r="F73" i="20"/>
  <c r="G73" i="20" s="1"/>
  <c r="F72" i="20"/>
  <c r="G72" i="20" s="1"/>
  <c r="H72" i="20" s="1"/>
  <c r="E71" i="20"/>
  <c r="E69" i="20" s="1"/>
  <c r="OV63" i="20"/>
  <c r="OV62" i="20" s="1"/>
  <c r="OA63" i="20"/>
  <c r="OB63" i="20" s="1"/>
  <c r="OT62" i="20"/>
  <c r="OS62" i="20"/>
  <c r="OR62" i="20"/>
  <c r="OQ62" i="20"/>
  <c r="OP62" i="20"/>
  <c r="OO62" i="20"/>
  <c r="ON62" i="20"/>
  <c r="OM62" i="20"/>
  <c r="OL62" i="20"/>
  <c r="OK62" i="20"/>
  <c r="OJ62" i="20"/>
  <c r="OI62" i="20"/>
  <c r="OV60" i="20"/>
  <c r="OV59" i="20" s="1"/>
  <c r="OA60" i="20"/>
  <c r="OT59" i="20"/>
  <c r="OS59" i="20"/>
  <c r="OR59" i="20"/>
  <c r="OQ59" i="20"/>
  <c r="OP59" i="20"/>
  <c r="OO59" i="20"/>
  <c r="ON59" i="20"/>
  <c r="OM59" i="20"/>
  <c r="OL59" i="20"/>
  <c r="OK59" i="20"/>
  <c r="OJ59" i="20"/>
  <c r="OI59" i="20"/>
  <c r="OV57" i="20"/>
  <c r="OA57" i="20"/>
  <c r="OV56" i="20"/>
  <c r="OA56" i="20"/>
  <c r="OV55" i="20"/>
  <c r="OA55" i="20"/>
  <c r="OV54" i="20"/>
  <c r="OA54" i="20"/>
  <c r="OV52" i="20"/>
  <c r="OA52" i="20"/>
  <c r="OV51" i="20"/>
  <c r="OA51" i="20"/>
  <c r="OV50" i="20"/>
  <c r="OA50" i="20"/>
  <c r="OV49" i="20"/>
  <c r="OA49" i="20"/>
  <c r="OV48" i="20"/>
  <c r="OA48" i="20"/>
  <c r="OV47" i="20"/>
  <c r="OA47" i="20"/>
  <c r="OV46" i="20"/>
  <c r="OA46" i="20"/>
  <c r="OV45" i="20"/>
  <c r="OA45" i="20"/>
  <c r="OT44" i="20"/>
  <c r="OS44" i="20"/>
  <c r="OR44" i="20"/>
  <c r="OQ44" i="20"/>
  <c r="OP44" i="20"/>
  <c r="OO44" i="20"/>
  <c r="ON44" i="20"/>
  <c r="OM44" i="20"/>
  <c r="OL44" i="20"/>
  <c r="OK44" i="20"/>
  <c r="OJ44" i="20"/>
  <c r="OI44" i="20"/>
  <c r="OV39" i="20"/>
  <c r="OV38" i="20" s="1"/>
  <c r="OA39" i="20"/>
  <c r="OB39" i="20" s="1"/>
  <c r="OT38" i="20"/>
  <c r="OS38" i="20"/>
  <c r="OR38" i="20"/>
  <c r="OQ38" i="20"/>
  <c r="OP38" i="20"/>
  <c r="OO38" i="20"/>
  <c r="ON38" i="20"/>
  <c r="OM38" i="20"/>
  <c r="OL38" i="20"/>
  <c r="OK38" i="20"/>
  <c r="OJ38" i="20"/>
  <c r="OI38" i="20"/>
  <c r="OB38" i="20"/>
  <c r="OA38" i="20"/>
  <c r="OV37" i="20"/>
  <c r="OA37" i="20"/>
  <c r="OB37" i="20" s="1"/>
  <c r="OV36" i="20"/>
  <c r="OT36" i="20"/>
  <c r="OS36" i="20"/>
  <c r="OR36" i="20"/>
  <c r="OQ36" i="20"/>
  <c r="OP36" i="20"/>
  <c r="OO36" i="20"/>
  <c r="ON36" i="20"/>
  <c r="OM36" i="20"/>
  <c r="OL36" i="20"/>
  <c r="OK36" i="20"/>
  <c r="OJ36" i="20"/>
  <c r="OI36" i="20"/>
  <c r="OA36" i="20"/>
  <c r="OB36" i="20" s="1"/>
  <c r="OV35" i="20"/>
  <c r="OV34" i="20" s="1"/>
  <c r="OA35" i="20"/>
  <c r="OT34" i="20"/>
  <c r="OT33" i="20" s="1"/>
  <c r="OS34" i="20"/>
  <c r="OR34" i="20"/>
  <c r="OR33" i="20" s="1"/>
  <c r="OQ34" i="20"/>
  <c r="OP34" i="20"/>
  <c r="OP33" i="20" s="1"/>
  <c r="OO34" i="20"/>
  <c r="OO33" i="20" s="1"/>
  <c r="ON34" i="20"/>
  <c r="OM34" i="20"/>
  <c r="OL34" i="20"/>
  <c r="OK34" i="20"/>
  <c r="OK33" i="20" s="1"/>
  <c r="OJ34" i="20"/>
  <c r="OI34" i="20"/>
  <c r="OA34" i="20"/>
  <c r="OA33" i="20" s="1"/>
  <c r="OB33" i="20" s="1"/>
  <c r="OS33" i="20"/>
  <c r="OQ33" i="20"/>
  <c r="ON33" i="20"/>
  <c r="OL33" i="20"/>
  <c r="OJ33" i="20"/>
  <c r="OI33" i="20"/>
  <c r="OV31" i="20"/>
  <c r="OA31" i="20"/>
  <c r="OB31" i="20" s="1"/>
  <c r="OV30" i="20"/>
  <c r="OA30" i="20"/>
  <c r="OB30" i="20" s="1"/>
  <c r="OV29" i="20"/>
  <c r="OA29" i="20"/>
  <c r="OB29" i="20" s="1"/>
  <c r="OV28" i="20"/>
  <c r="OA28" i="20"/>
  <c r="OB28" i="20" s="1"/>
  <c r="OV27" i="20"/>
  <c r="OA27" i="20"/>
  <c r="OV26" i="20"/>
  <c r="OA26" i="20"/>
  <c r="OB26" i="20" s="1"/>
  <c r="OV25" i="20"/>
  <c r="OA25" i="20"/>
  <c r="OB25" i="20" s="1"/>
  <c r="OV24" i="20"/>
  <c r="OA24" i="20"/>
  <c r="OB24" i="20" s="1"/>
  <c r="OV23" i="20"/>
  <c r="OA23" i="20"/>
  <c r="OV22" i="20"/>
  <c r="OA22" i="20"/>
  <c r="OB22" i="20" s="1"/>
  <c r="OV21" i="20"/>
  <c r="OA21" i="20"/>
  <c r="OV20" i="20"/>
  <c r="OA20" i="20"/>
  <c r="OV19" i="20"/>
  <c r="OA19" i="20"/>
  <c r="OB19" i="20" s="1"/>
  <c r="OT18" i="20"/>
  <c r="OS18" i="20"/>
  <c r="OR18" i="20"/>
  <c r="OQ18" i="20"/>
  <c r="OP18" i="20"/>
  <c r="OO18" i="20"/>
  <c r="ON18" i="20"/>
  <c r="OM18" i="20"/>
  <c r="OL18" i="20"/>
  <c r="OK18" i="20"/>
  <c r="OJ18" i="20"/>
  <c r="OI18" i="20"/>
  <c r="OB15" i="20"/>
  <c r="OV14" i="20"/>
  <c r="OA14" i="20"/>
  <c r="OB14" i="20" s="1"/>
  <c r="OV13" i="20"/>
  <c r="OV12" i="20" s="1"/>
  <c r="OA13" i="20"/>
  <c r="OT12" i="20"/>
  <c r="OS12" i="20"/>
  <c r="OR12" i="20"/>
  <c r="OQ12" i="20"/>
  <c r="OP12" i="20"/>
  <c r="OO12" i="20"/>
  <c r="ON12" i="20"/>
  <c r="OM12" i="20"/>
  <c r="OL12" i="20"/>
  <c r="OK12" i="20"/>
  <c r="OJ12" i="20"/>
  <c r="OI12" i="20"/>
  <c r="OV11" i="20"/>
  <c r="OA11" i="20"/>
  <c r="OB11" i="20" s="1"/>
  <c r="OV10" i="20"/>
  <c r="OB10" i="20"/>
  <c r="OA10" i="20"/>
  <c r="OV9" i="20"/>
  <c r="OB9" i="20"/>
  <c r="OA9" i="20"/>
  <c r="OV8" i="20"/>
  <c r="OV7" i="20" s="1"/>
  <c r="OV16" i="20" s="1"/>
  <c r="OA8" i="20"/>
  <c r="OB8" i="20" s="1"/>
  <c r="OT7" i="20"/>
  <c r="OT16" i="20" s="1"/>
  <c r="OT42" i="20" s="1"/>
  <c r="OS7" i="20"/>
  <c r="OS16" i="20" s="1"/>
  <c r="OR7" i="20"/>
  <c r="OR16" i="20" s="1"/>
  <c r="OQ7" i="20"/>
  <c r="OQ16" i="20" s="1"/>
  <c r="OP7" i="20"/>
  <c r="OP16" i="20" s="1"/>
  <c r="OP42" i="20" s="1"/>
  <c r="OO7" i="20"/>
  <c r="OO16" i="20" s="1"/>
  <c r="ON7" i="20"/>
  <c r="ON16" i="20" s="1"/>
  <c r="ON42" i="20" s="1"/>
  <c r="OM7" i="20"/>
  <c r="OM16" i="20" s="1"/>
  <c r="OL7" i="20"/>
  <c r="OL16" i="20" s="1"/>
  <c r="OL42" i="20" s="1"/>
  <c r="OK7" i="20"/>
  <c r="OK16" i="20" s="1"/>
  <c r="OJ7" i="20"/>
  <c r="OJ16" i="20" s="1"/>
  <c r="OJ42" i="20" s="1"/>
  <c r="OI7" i="20"/>
  <c r="OI16" i="20" s="1"/>
  <c r="F3" i="20"/>
  <c r="DD73" i="19" l="1"/>
  <c r="DC73" i="16"/>
  <c r="OO42" i="20"/>
  <c r="OM33" i="20"/>
  <c r="OA44" i="20"/>
  <c r="G3" i="20"/>
  <c r="OV33" i="20"/>
  <c r="F71" i="20"/>
  <c r="F77" i="20"/>
  <c r="OR42" i="20"/>
  <c r="G78" i="20"/>
  <c r="OV18" i="20"/>
  <c r="OV44" i="20"/>
  <c r="OA18" i="20"/>
  <c r="OK42" i="20"/>
  <c r="OS42" i="20"/>
  <c r="OM42" i="20"/>
  <c r="OV42" i="20"/>
  <c r="OI42" i="20"/>
  <c r="OQ42" i="20"/>
  <c r="H3" i="20"/>
  <c r="OB13" i="20"/>
  <c r="OA12" i="20"/>
  <c r="OB34" i="20"/>
  <c r="I72" i="20"/>
  <c r="H73" i="20"/>
  <c r="I73" i="20" s="1"/>
  <c r="J73" i="20" s="1"/>
  <c r="K73" i="20" s="1"/>
  <c r="L73" i="20" s="1"/>
  <c r="M73" i="20" s="1"/>
  <c r="N73" i="20" s="1"/>
  <c r="O73" i="20" s="1"/>
  <c r="P73" i="20" s="1"/>
  <c r="Q73" i="20" s="1"/>
  <c r="R73" i="20" s="1"/>
  <c r="S73" i="20" s="1"/>
  <c r="T73" i="20" s="1"/>
  <c r="U73" i="20" s="1"/>
  <c r="V73" i="20" s="1"/>
  <c r="W73" i="20" s="1"/>
  <c r="X73" i="20" s="1"/>
  <c r="Y73" i="20" s="1"/>
  <c r="Z73" i="20" s="1"/>
  <c r="AA73" i="20" s="1"/>
  <c r="AB73" i="20" s="1"/>
  <c r="AC73" i="20" s="1"/>
  <c r="AD73" i="20" s="1"/>
  <c r="AE73" i="20" s="1"/>
  <c r="AF73" i="20" s="1"/>
  <c r="AG73" i="20" s="1"/>
  <c r="AH73" i="20" s="1"/>
  <c r="AI73" i="20" s="1"/>
  <c r="AJ73" i="20" s="1"/>
  <c r="AK73" i="20" s="1"/>
  <c r="AL73" i="20" s="1"/>
  <c r="AM73" i="20" s="1"/>
  <c r="AN73" i="20" s="1"/>
  <c r="AO73" i="20" s="1"/>
  <c r="AP73" i="20" s="1"/>
  <c r="AQ73" i="20" s="1"/>
  <c r="AR73" i="20" s="1"/>
  <c r="AS73" i="20" s="1"/>
  <c r="AT73" i="20" s="1"/>
  <c r="AU73" i="20" s="1"/>
  <c r="AV73" i="20" s="1"/>
  <c r="AW73" i="20" s="1"/>
  <c r="AX73" i="20" s="1"/>
  <c r="AY73" i="20" s="1"/>
  <c r="AZ73" i="20" s="1"/>
  <c r="BA73" i="20" s="1"/>
  <c r="BB73" i="20" s="1"/>
  <c r="BC73" i="20" s="1"/>
  <c r="BD73" i="20" s="1"/>
  <c r="BE73" i="20" s="1"/>
  <c r="BF73" i="20" s="1"/>
  <c r="BG73" i="20" s="1"/>
  <c r="BH73" i="20" s="1"/>
  <c r="BI73" i="20" s="1"/>
  <c r="BJ73" i="20" s="1"/>
  <c r="BK73" i="20" s="1"/>
  <c r="BL73" i="20" s="1"/>
  <c r="BM73" i="20" s="1"/>
  <c r="BN73" i="20" s="1"/>
  <c r="BO73" i="20" s="1"/>
  <c r="BP73" i="20" s="1"/>
  <c r="BQ73" i="20" s="1"/>
  <c r="BR73" i="20" s="1"/>
  <c r="BS73" i="20" s="1"/>
  <c r="BT73" i="20" s="1"/>
  <c r="BU73" i="20" s="1"/>
  <c r="BV73" i="20" s="1"/>
  <c r="BW73" i="20" s="1"/>
  <c r="BX73" i="20" s="1"/>
  <c r="BY73" i="20" s="1"/>
  <c r="BZ73" i="20" s="1"/>
  <c r="CA73" i="20" s="1"/>
  <c r="CB73" i="20" s="1"/>
  <c r="CC73" i="20" s="1"/>
  <c r="CD73" i="20" s="1"/>
  <c r="CE73" i="20" s="1"/>
  <c r="CF73" i="20" s="1"/>
  <c r="CG73" i="20" s="1"/>
  <c r="CH73" i="20" s="1"/>
  <c r="CI73" i="20" s="1"/>
  <c r="CJ73" i="20" s="1"/>
  <c r="CK73" i="20" s="1"/>
  <c r="CL73" i="20" s="1"/>
  <c r="CM73" i="20" s="1"/>
  <c r="CN73" i="20" s="1"/>
  <c r="CO73" i="20" s="1"/>
  <c r="CP73" i="20" s="1"/>
  <c r="CQ73" i="20" s="1"/>
  <c r="CR73" i="20" s="1"/>
  <c r="CS73" i="20" s="1"/>
  <c r="CT73" i="20" s="1"/>
  <c r="CU73" i="20" s="1"/>
  <c r="CV73" i="20" s="1"/>
  <c r="CW73" i="20" s="1"/>
  <c r="CX73" i="20" s="1"/>
  <c r="CY73" i="20" s="1"/>
  <c r="CZ73" i="20" s="1"/>
  <c r="DA73" i="20" s="1"/>
  <c r="DB73" i="20" s="1"/>
  <c r="DC73" i="20" s="1"/>
  <c r="DD73" i="20" s="1"/>
  <c r="DE73" i="20" s="1"/>
  <c r="DF73" i="20" s="1"/>
  <c r="DG73" i="20" s="1"/>
  <c r="DH73" i="20" s="1"/>
  <c r="DI73" i="20" s="1"/>
  <c r="DJ73" i="20" s="1"/>
  <c r="DK73" i="20" s="1"/>
  <c r="DL73" i="20" s="1"/>
  <c r="DM73" i="20" s="1"/>
  <c r="DN73" i="20" s="1"/>
  <c r="DO73" i="20" s="1"/>
  <c r="DP73" i="20" s="1"/>
  <c r="DQ73" i="20" s="1"/>
  <c r="DR73" i="20" s="1"/>
  <c r="DS73" i="20" s="1"/>
  <c r="DT73" i="20" s="1"/>
  <c r="DU73" i="20" s="1"/>
  <c r="DV73" i="20" s="1"/>
  <c r="DW73" i="20" s="1"/>
  <c r="DX73" i="20" s="1"/>
  <c r="DY73" i="20" s="1"/>
  <c r="DZ73" i="20" s="1"/>
  <c r="EA73" i="20" s="1"/>
  <c r="EB73" i="20" s="1"/>
  <c r="EC73" i="20" s="1"/>
  <c r="ED73" i="20" s="1"/>
  <c r="EE73" i="20" s="1"/>
  <c r="EF73" i="20" s="1"/>
  <c r="EG73" i="20" s="1"/>
  <c r="EH73" i="20" s="1"/>
  <c r="EI73" i="20" s="1"/>
  <c r="EJ73" i="20" s="1"/>
  <c r="EK73" i="20" s="1"/>
  <c r="EL73" i="20" s="1"/>
  <c r="EM73" i="20" s="1"/>
  <c r="EN73" i="20" s="1"/>
  <c r="EO73" i="20" s="1"/>
  <c r="EP73" i="20" s="1"/>
  <c r="EQ73" i="20" s="1"/>
  <c r="ER73" i="20" s="1"/>
  <c r="ES73" i="20" s="1"/>
  <c r="ET73" i="20" s="1"/>
  <c r="EU73" i="20" s="1"/>
  <c r="EV73" i="20" s="1"/>
  <c r="EW73" i="20" s="1"/>
  <c r="EX73" i="20" s="1"/>
  <c r="EY73" i="20" s="1"/>
  <c r="EZ73" i="20" s="1"/>
  <c r="FA73" i="20" s="1"/>
  <c r="FB73" i="20" s="1"/>
  <c r="FC73" i="20" s="1"/>
  <c r="FD73" i="20" s="1"/>
  <c r="FE73" i="20" s="1"/>
  <c r="FF73" i="20" s="1"/>
  <c r="FG73" i="20" s="1"/>
  <c r="G71" i="20"/>
  <c r="DE73" i="19" l="1"/>
  <c r="DD73" i="16"/>
  <c r="F69" i="20"/>
  <c r="H78" i="20"/>
  <c r="G77" i="20"/>
  <c r="G69" i="20" s="1"/>
  <c r="I3" i="20"/>
  <c r="FG83" i="20"/>
  <c r="FH73" i="20"/>
  <c r="FI73" i="20" s="1"/>
  <c r="FJ73" i="20" s="1"/>
  <c r="FK73" i="20" s="1"/>
  <c r="FL73" i="20" s="1"/>
  <c r="FM73" i="20" s="1"/>
  <c r="FN73" i="20" s="1"/>
  <c r="FO73" i="20" s="1"/>
  <c r="FP73" i="20" s="1"/>
  <c r="FQ73" i="20" s="1"/>
  <c r="FR73" i="20" s="1"/>
  <c r="FS73" i="20" s="1"/>
  <c r="FT73" i="20" s="1"/>
  <c r="FU73" i="20" s="1"/>
  <c r="FV73" i="20" s="1"/>
  <c r="FW73" i="20" s="1"/>
  <c r="FX73" i="20" s="1"/>
  <c r="FY73" i="20" s="1"/>
  <c r="FZ73" i="20" s="1"/>
  <c r="GA73" i="20" s="1"/>
  <c r="GB73" i="20" s="1"/>
  <c r="GC73" i="20" s="1"/>
  <c r="GD73" i="20" s="1"/>
  <c r="GE73" i="20" s="1"/>
  <c r="GF73" i="20" s="1"/>
  <c r="GG73" i="20" s="1"/>
  <c r="GH73" i="20" s="1"/>
  <c r="GI73" i="20" s="1"/>
  <c r="GJ73" i="20" s="1"/>
  <c r="GK73" i="20" s="1"/>
  <c r="GL73" i="20" s="1"/>
  <c r="GM73" i="20" s="1"/>
  <c r="GN73" i="20" s="1"/>
  <c r="GO73" i="20" s="1"/>
  <c r="GP73" i="20" s="1"/>
  <c r="GQ73" i="20" s="1"/>
  <c r="GR73" i="20" s="1"/>
  <c r="GS73" i="20" s="1"/>
  <c r="GT73" i="20" s="1"/>
  <c r="GU73" i="20" s="1"/>
  <c r="GV73" i="20" s="1"/>
  <c r="GW73" i="20" s="1"/>
  <c r="GX73" i="20" s="1"/>
  <c r="GY73" i="20" s="1"/>
  <c r="GZ73" i="20" s="1"/>
  <c r="HA73" i="20" s="1"/>
  <c r="HB73" i="20" s="1"/>
  <c r="HC73" i="20" s="1"/>
  <c r="HD73" i="20" s="1"/>
  <c r="HE73" i="20" s="1"/>
  <c r="HF73" i="20" s="1"/>
  <c r="HG73" i="20" s="1"/>
  <c r="HH73" i="20" s="1"/>
  <c r="HI73" i="20" s="1"/>
  <c r="HJ73" i="20" s="1"/>
  <c r="HK73" i="20" s="1"/>
  <c r="HL73" i="20" s="1"/>
  <c r="HM73" i="20" s="1"/>
  <c r="HN73" i="20" s="1"/>
  <c r="HO73" i="20" s="1"/>
  <c r="HP73" i="20" s="1"/>
  <c r="HQ73" i="20" s="1"/>
  <c r="HR73" i="20" s="1"/>
  <c r="HS73" i="20" s="1"/>
  <c r="HT73" i="20" s="1"/>
  <c r="HU73" i="20" s="1"/>
  <c r="HV73" i="20" s="1"/>
  <c r="HW73" i="20" s="1"/>
  <c r="HX73" i="20" s="1"/>
  <c r="HY73" i="20" s="1"/>
  <c r="HZ73" i="20" s="1"/>
  <c r="IA73" i="20" s="1"/>
  <c r="IB73" i="20" s="1"/>
  <c r="IC73" i="20" s="1"/>
  <c r="ID73" i="20" s="1"/>
  <c r="IE73" i="20" s="1"/>
  <c r="IF73" i="20" s="1"/>
  <c r="IG73" i="20" s="1"/>
  <c r="IH73" i="20" s="1"/>
  <c r="II73" i="20" s="1"/>
  <c r="IJ73" i="20" s="1"/>
  <c r="IK73" i="20" s="1"/>
  <c r="IL73" i="20" s="1"/>
  <c r="IM73" i="20" s="1"/>
  <c r="IN73" i="20" s="1"/>
  <c r="IO73" i="20" s="1"/>
  <c r="IP73" i="20" s="1"/>
  <c r="IQ73" i="20" s="1"/>
  <c r="IR73" i="20" s="1"/>
  <c r="IS73" i="20" s="1"/>
  <c r="IT73" i="20" s="1"/>
  <c r="IU73" i="20" s="1"/>
  <c r="IV73" i="20" s="1"/>
  <c r="IW73" i="20" s="1"/>
  <c r="IX73" i="20" s="1"/>
  <c r="IY73" i="20" s="1"/>
  <c r="IZ73" i="20" s="1"/>
  <c r="JA73" i="20" s="1"/>
  <c r="JB73" i="20" s="1"/>
  <c r="JC73" i="20" s="1"/>
  <c r="JD73" i="20" s="1"/>
  <c r="JE73" i="20" s="1"/>
  <c r="JF73" i="20" s="1"/>
  <c r="JG73" i="20" s="1"/>
  <c r="JH73" i="20" s="1"/>
  <c r="JI73" i="20" s="1"/>
  <c r="JJ73" i="20" s="1"/>
  <c r="JK73" i="20" s="1"/>
  <c r="JL73" i="20" s="1"/>
  <c r="JM73" i="20" s="1"/>
  <c r="JN73" i="20" s="1"/>
  <c r="JO73" i="20" s="1"/>
  <c r="JP73" i="20" s="1"/>
  <c r="JQ73" i="20" s="1"/>
  <c r="JR73" i="20" s="1"/>
  <c r="JS73" i="20" s="1"/>
  <c r="JT73" i="20" s="1"/>
  <c r="JU73" i="20" s="1"/>
  <c r="JV73" i="20" s="1"/>
  <c r="JW73" i="20" s="1"/>
  <c r="JX73" i="20" s="1"/>
  <c r="JY73" i="20" s="1"/>
  <c r="JZ73" i="20" s="1"/>
  <c r="KA73" i="20" s="1"/>
  <c r="KB73" i="20" s="1"/>
  <c r="KC73" i="20" s="1"/>
  <c r="KD73" i="20" s="1"/>
  <c r="KE73" i="20" s="1"/>
  <c r="KF73" i="20" s="1"/>
  <c r="KG73" i="20" s="1"/>
  <c r="KH73" i="20" s="1"/>
  <c r="KI73" i="20" s="1"/>
  <c r="KJ73" i="20" s="1"/>
  <c r="KK73" i="20" s="1"/>
  <c r="KL73" i="20" s="1"/>
  <c r="KM73" i="20" s="1"/>
  <c r="KN73" i="20" s="1"/>
  <c r="KO73" i="20" s="1"/>
  <c r="KP73" i="20" s="1"/>
  <c r="KQ73" i="20" s="1"/>
  <c r="KR73" i="20" s="1"/>
  <c r="KS73" i="20" s="1"/>
  <c r="KT73" i="20" s="1"/>
  <c r="KU73" i="20" s="1"/>
  <c r="KV73" i="20" s="1"/>
  <c r="KW73" i="20" s="1"/>
  <c r="KX73" i="20" s="1"/>
  <c r="KY73" i="20" s="1"/>
  <c r="KZ73" i="20" s="1"/>
  <c r="LA73" i="20" s="1"/>
  <c r="LB73" i="20" s="1"/>
  <c r="LC73" i="20" s="1"/>
  <c r="LD73" i="20" s="1"/>
  <c r="LE73" i="20" s="1"/>
  <c r="LF73" i="20" s="1"/>
  <c r="LG73" i="20" s="1"/>
  <c r="LH73" i="20" s="1"/>
  <c r="LI73" i="20" s="1"/>
  <c r="LJ73" i="20" s="1"/>
  <c r="LK73" i="20" s="1"/>
  <c r="LL73" i="20" s="1"/>
  <c r="LM73" i="20" s="1"/>
  <c r="LN73" i="20" s="1"/>
  <c r="LO73" i="20" s="1"/>
  <c r="LP73" i="20" s="1"/>
  <c r="LQ73" i="20" s="1"/>
  <c r="LR73" i="20" s="1"/>
  <c r="LS73" i="20" s="1"/>
  <c r="LT73" i="20" s="1"/>
  <c r="LU73" i="20" s="1"/>
  <c r="LV73" i="20" s="1"/>
  <c r="LW73" i="20" s="1"/>
  <c r="LX73" i="20" s="1"/>
  <c r="LY73" i="20" s="1"/>
  <c r="LZ73" i="20" s="1"/>
  <c r="MA73" i="20" s="1"/>
  <c r="MB73" i="20" s="1"/>
  <c r="MC73" i="20" s="1"/>
  <c r="MD73" i="20" s="1"/>
  <c r="ME73" i="20" s="1"/>
  <c r="MF73" i="20" s="1"/>
  <c r="MG73" i="20" s="1"/>
  <c r="MH73" i="20" s="1"/>
  <c r="MI73" i="20" s="1"/>
  <c r="MJ73" i="20" s="1"/>
  <c r="MK73" i="20" s="1"/>
  <c r="ML73" i="20" s="1"/>
  <c r="MM73" i="20" s="1"/>
  <c r="MN73" i="20" s="1"/>
  <c r="MO73" i="20" s="1"/>
  <c r="MP73" i="20" s="1"/>
  <c r="MQ73" i="20" s="1"/>
  <c r="MR73" i="20" s="1"/>
  <c r="MS73" i="20" s="1"/>
  <c r="MT73" i="20" s="1"/>
  <c r="MU73" i="20" s="1"/>
  <c r="MV73" i="20" s="1"/>
  <c r="MW73" i="20" s="1"/>
  <c r="MX73" i="20" s="1"/>
  <c r="MY73" i="20" s="1"/>
  <c r="MZ73" i="20" s="1"/>
  <c r="NA73" i="20" s="1"/>
  <c r="NB73" i="20" s="1"/>
  <c r="NC73" i="20" s="1"/>
  <c r="ND73" i="20" s="1"/>
  <c r="NE73" i="20" s="1"/>
  <c r="NF73" i="20" s="1"/>
  <c r="NG73" i="20" s="1"/>
  <c r="NH73" i="20" s="1"/>
  <c r="NI73" i="20" s="1"/>
  <c r="NJ73" i="20" s="1"/>
  <c r="NK73" i="20" s="1"/>
  <c r="NL73" i="20" s="1"/>
  <c r="NM73" i="20" s="1"/>
  <c r="NN73" i="20" s="1"/>
  <c r="NO73" i="20" s="1"/>
  <c r="NP73" i="20" s="1"/>
  <c r="NQ73" i="20" s="1"/>
  <c r="NR73" i="20" s="1"/>
  <c r="NS73" i="20" s="1"/>
  <c r="NT73" i="20" s="1"/>
  <c r="NU73" i="20" s="1"/>
  <c r="NV73" i="20" s="1"/>
  <c r="NW73" i="20" s="1"/>
  <c r="NX73" i="20" s="1"/>
  <c r="NY73" i="20" s="1"/>
  <c r="NZ73" i="20" s="1"/>
  <c r="G73" i="21" s="1"/>
  <c r="H71" i="20"/>
  <c r="J72" i="20"/>
  <c r="I71" i="20"/>
  <c r="OB12" i="20"/>
  <c r="OA7" i="20"/>
  <c r="OA16" i="20" s="1"/>
  <c r="DF73" i="19" l="1"/>
  <c r="DE73" i="16"/>
  <c r="I78" i="20"/>
  <c r="H77" i="20"/>
  <c r="H69" i="20"/>
  <c r="K72" i="20"/>
  <c r="J71" i="20"/>
  <c r="OA42" i="20"/>
  <c r="OB16" i="20"/>
  <c r="J3" i="20"/>
  <c r="DG73" i="19" l="1"/>
  <c r="DF73" i="16"/>
  <c r="I77" i="20"/>
  <c r="I69" i="20" s="1"/>
  <c r="J78" i="20"/>
  <c r="K3" i="20"/>
  <c r="K71" i="20"/>
  <c r="L72" i="20"/>
  <c r="F81" i="1"/>
  <c r="F80" i="1"/>
  <c r="F81" i="19"/>
  <c r="G81" i="19" s="1"/>
  <c r="H81" i="19" s="1"/>
  <c r="I81" i="19" s="1"/>
  <c r="J81" i="19" s="1"/>
  <c r="K81" i="19" s="1"/>
  <c r="L81" i="19" s="1"/>
  <c r="M81" i="19" s="1"/>
  <c r="N81" i="19" s="1"/>
  <c r="O81" i="19" s="1"/>
  <c r="P81" i="19" s="1"/>
  <c r="Q81" i="19" s="1"/>
  <c r="R81" i="19" s="1"/>
  <c r="S81" i="19" s="1"/>
  <c r="T81" i="19" s="1"/>
  <c r="U81" i="19" s="1"/>
  <c r="V81" i="19" s="1"/>
  <c r="W81" i="19" s="1"/>
  <c r="X81" i="19" s="1"/>
  <c r="Y81" i="19" s="1"/>
  <c r="Z81" i="19" s="1"/>
  <c r="AA81" i="19" s="1"/>
  <c r="AB81" i="19" s="1"/>
  <c r="AC81" i="19" s="1"/>
  <c r="AD81" i="19" s="1"/>
  <c r="AE81" i="19" s="1"/>
  <c r="AF81" i="19" s="1"/>
  <c r="AG81" i="19" s="1"/>
  <c r="AH81" i="19" s="1"/>
  <c r="AI81" i="19" s="1"/>
  <c r="AJ81" i="19" s="1"/>
  <c r="AK81" i="19" s="1"/>
  <c r="AL81" i="19" s="1"/>
  <c r="AM81" i="19" s="1"/>
  <c r="AN81" i="19" s="1"/>
  <c r="AO81" i="19" s="1"/>
  <c r="AP81" i="19" s="1"/>
  <c r="AQ81" i="19" s="1"/>
  <c r="AR81" i="19" s="1"/>
  <c r="AS81" i="19" s="1"/>
  <c r="AT81" i="19" s="1"/>
  <c r="AU81" i="19" s="1"/>
  <c r="AV81" i="19" s="1"/>
  <c r="AW81" i="19" s="1"/>
  <c r="AX81" i="19" s="1"/>
  <c r="AY81" i="19" s="1"/>
  <c r="AZ81" i="19" s="1"/>
  <c r="BA81" i="19" s="1"/>
  <c r="BB81" i="19" s="1"/>
  <c r="BC81" i="19" s="1"/>
  <c r="BD81" i="19" s="1"/>
  <c r="BE81" i="19" s="1"/>
  <c r="BF81" i="19" s="1"/>
  <c r="BG81" i="19" s="1"/>
  <c r="BH81" i="19" s="1"/>
  <c r="BI81" i="19" s="1"/>
  <c r="BJ81" i="19" s="1"/>
  <c r="BK81" i="19" s="1"/>
  <c r="BL81" i="19" s="1"/>
  <c r="BM81" i="19" s="1"/>
  <c r="BN81" i="19" s="1"/>
  <c r="BO81" i="19" s="1"/>
  <c r="BP81" i="19" s="1"/>
  <c r="BQ81" i="19" s="1"/>
  <c r="BR81" i="19" s="1"/>
  <c r="BS81" i="19" s="1"/>
  <c r="BT81" i="19" s="1"/>
  <c r="BU81" i="19" s="1"/>
  <c r="BV81" i="19" s="1"/>
  <c r="BW81" i="19" s="1"/>
  <c r="BX81" i="19" s="1"/>
  <c r="BY81" i="19" s="1"/>
  <c r="BZ81" i="19" s="1"/>
  <c r="CA81" i="19" s="1"/>
  <c r="CB81" i="19" s="1"/>
  <c r="CC81" i="19" s="1"/>
  <c r="CD81" i="19" s="1"/>
  <c r="CE81" i="19" s="1"/>
  <c r="CF81" i="19" s="1"/>
  <c r="CG81" i="19" s="1"/>
  <c r="CH81" i="19" s="1"/>
  <c r="CI81" i="19" s="1"/>
  <c r="CJ81" i="19" s="1"/>
  <c r="CK81" i="19" s="1"/>
  <c r="CL81" i="19" s="1"/>
  <c r="CM81" i="19" s="1"/>
  <c r="CN81" i="19" s="1"/>
  <c r="CO81" i="19" s="1"/>
  <c r="CP81" i="19" s="1"/>
  <c r="CQ81" i="19" s="1"/>
  <c r="CR81" i="19" s="1"/>
  <c r="CS81" i="19" s="1"/>
  <c r="CT81" i="19" s="1"/>
  <c r="CU81" i="19" s="1"/>
  <c r="CV81" i="19" s="1"/>
  <c r="CW81" i="19" s="1"/>
  <c r="CX81" i="19" s="1"/>
  <c r="CY81" i="19" s="1"/>
  <c r="CZ81" i="19" s="1"/>
  <c r="DA81" i="19" s="1"/>
  <c r="DB81" i="19" s="1"/>
  <c r="DC81" i="19" s="1"/>
  <c r="DD81" i="19" s="1"/>
  <c r="DE81" i="19" s="1"/>
  <c r="DF81" i="19" s="1"/>
  <c r="DG81" i="19" s="1"/>
  <c r="DH81" i="19" s="1"/>
  <c r="DI81" i="19" s="1"/>
  <c r="DJ81" i="19" s="1"/>
  <c r="DK81" i="19" s="1"/>
  <c r="DL81" i="19" s="1"/>
  <c r="DM81" i="19" s="1"/>
  <c r="DN81" i="19" s="1"/>
  <c r="DO81" i="19" s="1"/>
  <c r="DP81" i="19" s="1"/>
  <c r="DQ81" i="19" s="1"/>
  <c r="DR81" i="19" s="1"/>
  <c r="DS81" i="19" s="1"/>
  <c r="DT81" i="19" s="1"/>
  <c r="DU81" i="19" s="1"/>
  <c r="DV81" i="19" s="1"/>
  <c r="DW81" i="19" s="1"/>
  <c r="DX81" i="19" s="1"/>
  <c r="DY81" i="19" s="1"/>
  <c r="DZ81" i="19" s="1"/>
  <c r="EA81" i="19" s="1"/>
  <c r="EB81" i="19" s="1"/>
  <c r="EC81" i="19" s="1"/>
  <c r="ED81" i="19" s="1"/>
  <c r="EE81" i="19" s="1"/>
  <c r="EF81" i="19" s="1"/>
  <c r="EG81" i="19" s="1"/>
  <c r="EH81" i="19" s="1"/>
  <c r="EI81" i="19" s="1"/>
  <c r="EJ81" i="19" s="1"/>
  <c r="EK81" i="19" s="1"/>
  <c r="EL81" i="19" s="1"/>
  <c r="EM81" i="19" s="1"/>
  <c r="EN81" i="19" s="1"/>
  <c r="EO81" i="19" s="1"/>
  <c r="EP81" i="19" s="1"/>
  <c r="EQ81" i="19" s="1"/>
  <c r="ER81" i="19" s="1"/>
  <c r="ES81" i="19" s="1"/>
  <c r="ET81" i="19" s="1"/>
  <c r="EU81" i="19" s="1"/>
  <c r="EV81" i="19" s="1"/>
  <c r="EW81" i="19" s="1"/>
  <c r="EX81" i="19" s="1"/>
  <c r="EY81" i="19" s="1"/>
  <c r="EZ81" i="19" s="1"/>
  <c r="FA81" i="19" s="1"/>
  <c r="FB81" i="19" s="1"/>
  <c r="FC81" i="19" s="1"/>
  <c r="FD81" i="19" s="1"/>
  <c r="FE81" i="19" s="1"/>
  <c r="FF81" i="19" s="1"/>
  <c r="FG81" i="19" s="1"/>
  <c r="FH81" i="19" s="1"/>
  <c r="FI81" i="19" s="1"/>
  <c r="FJ81" i="19" s="1"/>
  <c r="FK81" i="19" s="1"/>
  <c r="FL81" i="19" s="1"/>
  <c r="FM81" i="19" s="1"/>
  <c r="FN81" i="19" s="1"/>
  <c r="FO81" i="19" s="1"/>
  <c r="FP81" i="19" s="1"/>
  <c r="FQ81" i="19" s="1"/>
  <c r="FR81" i="19" s="1"/>
  <c r="FS81" i="19" s="1"/>
  <c r="FT81" i="19" s="1"/>
  <c r="FU81" i="19" s="1"/>
  <c r="FV81" i="19" s="1"/>
  <c r="FW81" i="19" s="1"/>
  <c r="FX81" i="19" s="1"/>
  <c r="FY81" i="19" s="1"/>
  <c r="FZ81" i="19" s="1"/>
  <c r="GA81" i="19" s="1"/>
  <c r="GB81" i="19" s="1"/>
  <c r="GC81" i="19" s="1"/>
  <c r="GD81" i="19" s="1"/>
  <c r="GE81" i="19" s="1"/>
  <c r="GF81" i="19" s="1"/>
  <c r="GG81" i="19" s="1"/>
  <c r="GH81" i="19" s="1"/>
  <c r="GI81" i="19" s="1"/>
  <c r="GJ81" i="19" s="1"/>
  <c r="GK81" i="19" s="1"/>
  <c r="GL81" i="19" s="1"/>
  <c r="GM81" i="19" s="1"/>
  <c r="GN81" i="19" s="1"/>
  <c r="GO81" i="19" s="1"/>
  <c r="GP81" i="19" s="1"/>
  <c r="GQ81" i="19" s="1"/>
  <c r="GR81" i="19" s="1"/>
  <c r="GS81" i="19" s="1"/>
  <c r="GT81" i="19" s="1"/>
  <c r="GU81" i="19" s="1"/>
  <c r="GV81" i="19" s="1"/>
  <c r="GW81" i="19" s="1"/>
  <c r="GX81" i="19" s="1"/>
  <c r="GY81" i="19" s="1"/>
  <c r="GZ81" i="19" s="1"/>
  <c r="HA81" i="19" s="1"/>
  <c r="HB81" i="19" s="1"/>
  <c r="HC81" i="19" s="1"/>
  <c r="HD81" i="19" s="1"/>
  <c r="HE81" i="19" s="1"/>
  <c r="HF81" i="19" s="1"/>
  <c r="HG81" i="19" s="1"/>
  <c r="HH81" i="19" s="1"/>
  <c r="HI81" i="19" s="1"/>
  <c r="HJ81" i="19" s="1"/>
  <c r="HK81" i="19" s="1"/>
  <c r="HL81" i="19" s="1"/>
  <c r="HM81" i="19" s="1"/>
  <c r="HN81" i="19" s="1"/>
  <c r="HO81" i="19" s="1"/>
  <c r="HP81" i="19" s="1"/>
  <c r="HQ81" i="19" s="1"/>
  <c r="HR81" i="19" s="1"/>
  <c r="HS81" i="19" s="1"/>
  <c r="HT81" i="19" s="1"/>
  <c r="HU81" i="19" s="1"/>
  <c r="HV81" i="19" s="1"/>
  <c r="HW81" i="19" s="1"/>
  <c r="HX81" i="19" s="1"/>
  <c r="HY81" i="19" s="1"/>
  <c r="HZ81" i="19" s="1"/>
  <c r="IA81" i="19" s="1"/>
  <c r="IB81" i="19" s="1"/>
  <c r="IC81" i="19" s="1"/>
  <c r="ID81" i="19" s="1"/>
  <c r="IE81" i="19" s="1"/>
  <c r="IF81" i="19" s="1"/>
  <c r="IG81" i="19" s="1"/>
  <c r="IH81" i="19" s="1"/>
  <c r="II81" i="19" s="1"/>
  <c r="IJ81" i="19" s="1"/>
  <c r="IK81" i="19" s="1"/>
  <c r="IL81" i="19" s="1"/>
  <c r="IM81" i="19" s="1"/>
  <c r="IN81" i="19" s="1"/>
  <c r="IO81" i="19" s="1"/>
  <c r="IP81" i="19" s="1"/>
  <c r="IQ81" i="19" s="1"/>
  <c r="IR81" i="19" s="1"/>
  <c r="IS81" i="19" s="1"/>
  <c r="IT81" i="19" s="1"/>
  <c r="IU81" i="19" s="1"/>
  <c r="IV81" i="19" s="1"/>
  <c r="IW81" i="19" s="1"/>
  <c r="IX81" i="19" s="1"/>
  <c r="IY81" i="19" s="1"/>
  <c r="IZ81" i="19" s="1"/>
  <c r="JA81" i="19" s="1"/>
  <c r="JB81" i="19" s="1"/>
  <c r="JC81" i="19" s="1"/>
  <c r="JD81" i="19" s="1"/>
  <c r="JE81" i="19" s="1"/>
  <c r="JF81" i="19" s="1"/>
  <c r="JG81" i="19" s="1"/>
  <c r="JH81" i="19" s="1"/>
  <c r="JI81" i="19" s="1"/>
  <c r="JJ81" i="19" s="1"/>
  <c r="JK81" i="19" s="1"/>
  <c r="JL81" i="19" s="1"/>
  <c r="JM81" i="19" s="1"/>
  <c r="JN81" i="19" s="1"/>
  <c r="JO81" i="19" s="1"/>
  <c r="JP81" i="19" s="1"/>
  <c r="JQ81" i="19" s="1"/>
  <c r="JR81" i="19" s="1"/>
  <c r="JS81" i="19" s="1"/>
  <c r="JT81" i="19" s="1"/>
  <c r="JU81" i="19" s="1"/>
  <c r="JV81" i="19" s="1"/>
  <c r="JW81" i="19" s="1"/>
  <c r="JX81" i="19" s="1"/>
  <c r="JY81" i="19" s="1"/>
  <c r="JZ81" i="19" s="1"/>
  <c r="KA81" i="19" s="1"/>
  <c r="KB81" i="19" s="1"/>
  <c r="KC81" i="19" s="1"/>
  <c r="KD81" i="19" s="1"/>
  <c r="KE81" i="19" s="1"/>
  <c r="KF81" i="19" s="1"/>
  <c r="KG81" i="19" s="1"/>
  <c r="KH81" i="19" s="1"/>
  <c r="KI81" i="19" s="1"/>
  <c r="KJ81" i="19" s="1"/>
  <c r="KK81" i="19" s="1"/>
  <c r="KL81" i="19" s="1"/>
  <c r="KM81" i="19" s="1"/>
  <c r="KN81" i="19" s="1"/>
  <c r="KO81" i="19" s="1"/>
  <c r="KP81" i="19" s="1"/>
  <c r="KQ81" i="19" s="1"/>
  <c r="KR81" i="19" s="1"/>
  <c r="KS81" i="19" s="1"/>
  <c r="KT81" i="19" s="1"/>
  <c r="KU81" i="19" s="1"/>
  <c r="KV81" i="19" s="1"/>
  <c r="KW81" i="19" s="1"/>
  <c r="KX81" i="19" s="1"/>
  <c r="KY81" i="19" s="1"/>
  <c r="KZ81" i="19" s="1"/>
  <c r="LA81" i="19" s="1"/>
  <c r="LB81" i="19" s="1"/>
  <c r="LC81" i="19" s="1"/>
  <c r="LD81" i="19" s="1"/>
  <c r="LE81" i="19" s="1"/>
  <c r="LF81" i="19" s="1"/>
  <c r="LG81" i="19" s="1"/>
  <c r="LH81" i="19" s="1"/>
  <c r="LI81" i="19" s="1"/>
  <c r="LJ81" i="19" s="1"/>
  <c r="LK81" i="19" s="1"/>
  <c r="LL81" i="19" s="1"/>
  <c r="LM81" i="19" s="1"/>
  <c r="LN81" i="19" s="1"/>
  <c r="LO81" i="19" s="1"/>
  <c r="LP81" i="19" s="1"/>
  <c r="LQ81" i="19" s="1"/>
  <c r="LR81" i="19" s="1"/>
  <c r="LS81" i="19" s="1"/>
  <c r="LT81" i="19" s="1"/>
  <c r="LU81" i="19" s="1"/>
  <c r="LV81" i="19" s="1"/>
  <c r="LW81" i="19" s="1"/>
  <c r="LX81" i="19" s="1"/>
  <c r="LY81" i="19" s="1"/>
  <c r="LZ81" i="19" s="1"/>
  <c r="MA81" i="19" s="1"/>
  <c r="MB81" i="19" s="1"/>
  <c r="MC81" i="19" s="1"/>
  <c r="MD81" i="19" s="1"/>
  <c r="ME81" i="19" s="1"/>
  <c r="MF81" i="19" s="1"/>
  <c r="MG81" i="19" s="1"/>
  <c r="MH81" i="19" s="1"/>
  <c r="MI81" i="19" s="1"/>
  <c r="MJ81" i="19" s="1"/>
  <c r="MK81" i="19" s="1"/>
  <c r="ML81" i="19" s="1"/>
  <c r="MM81" i="19" s="1"/>
  <c r="MN81" i="19" s="1"/>
  <c r="MO81" i="19" s="1"/>
  <c r="MP81" i="19" s="1"/>
  <c r="MQ81" i="19" s="1"/>
  <c r="MR81" i="19" s="1"/>
  <c r="MS81" i="19" s="1"/>
  <c r="MT81" i="19" s="1"/>
  <c r="MU81" i="19" s="1"/>
  <c r="MV81" i="19" s="1"/>
  <c r="MW81" i="19" s="1"/>
  <c r="MX81" i="19" s="1"/>
  <c r="MY81" i="19" s="1"/>
  <c r="MZ81" i="19" s="1"/>
  <c r="NA81" i="19" s="1"/>
  <c r="NB81" i="19" s="1"/>
  <c r="NC81" i="19" s="1"/>
  <c r="ND81" i="19" s="1"/>
  <c r="NE81" i="19" s="1"/>
  <c r="NF81" i="19" s="1"/>
  <c r="NG81" i="19" s="1"/>
  <c r="NH81" i="19" s="1"/>
  <c r="NI81" i="19" s="1"/>
  <c r="NJ81" i="19" s="1"/>
  <c r="NK81" i="19" s="1"/>
  <c r="NL81" i="19" s="1"/>
  <c r="NM81" i="19" s="1"/>
  <c r="NN81" i="19" s="1"/>
  <c r="NO81" i="19" s="1"/>
  <c r="NP81" i="19" s="1"/>
  <c r="NQ81" i="19" s="1"/>
  <c r="NR81" i="19" s="1"/>
  <c r="NS81" i="19" s="1"/>
  <c r="NT81" i="19" s="1"/>
  <c r="NU81" i="19" s="1"/>
  <c r="NV81" i="19" s="1"/>
  <c r="NW81" i="19" s="1"/>
  <c r="NX81" i="19" s="1"/>
  <c r="F80" i="19"/>
  <c r="G80" i="19" s="1"/>
  <c r="H80" i="19" s="1"/>
  <c r="I80" i="19" s="1"/>
  <c r="J80" i="19" s="1"/>
  <c r="K80" i="19" s="1"/>
  <c r="L80" i="19" s="1"/>
  <c r="M80" i="19" s="1"/>
  <c r="N80" i="19" s="1"/>
  <c r="O80" i="19" s="1"/>
  <c r="P80" i="19" s="1"/>
  <c r="Q80" i="19" s="1"/>
  <c r="R80" i="19" s="1"/>
  <c r="S80" i="19" s="1"/>
  <c r="T80" i="19" s="1"/>
  <c r="U80" i="19" s="1"/>
  <c r="V80" i="19" s="1"/>
  <c r="W80" i="19" s="1"/>
  <c r="X80" i="19" s="1"/>
  <c r="Y80" i="19" s="1"/>
  <c r="Z80" i="19" s="1"/>
  <c r="AA80" i="19" s="1"/>
  <c r="AB80" i="19" s="1"/>
  <c r="AC80" i="19" s="1"/>
  <c r="AD80" i="19" s="1"/>
  <c r="AE80" i="19" s="1"/>
  <c r="AF80" i="19" s="1"/>
  <c r="AG80" i="19" s="1"/>
  <c r="AH80" i="19" s="1"/>
  <c r="AI80" i="19" s="1"/>
  <c r="AJ80" i="19" s="1"/>
  <c r="AK80" i="19" s="1"/>
  <c r="AL80" i="19" s="1"/>
  <c r="AM80" i="19" s="1"/>
  <c r="AN80" i="19" s="1"/>
  <c r="AO80" i="19" s="1"/>
  <c r="AP80" i="19" s="1"/>
  <c r="AQ80" i="19" s="1"/>
  <c r="AR80" i="19" s="1"/>
  <c r="AS80" i="19" s="1"/>
  <c r="AT80" i="19" s="1"/>
  <c r="AU80" i="19" s="1"/>
  <c r="AV80" i="19" s="1"/>
  <c r="AW80" i="19" s="1"/>
  <c r="AX80" i="19" s="1"/>
  <c r="AY80" i="19" s="1"/>
  <c r="AZ80" i="19" s="1"/>
  <c r="BA80" i="19" s="1"/>
  <c r="BB80" i="19" s="1"/>
  <c r="BC80" i="19" s="1"/>
  <c r="BD80" i="19" s="1"/>
  <c r="BE80" i="19" s="1"/>
  <c r="BF80" i="19" s="1"/>
  <c r="BG80" i="19" s="1"/>
  <c r="BH80" i="19" s="1"/>
  <c r="BI80" i="19" s="1"/>
  <c r="BJ80" i="19" s="1"/>
  <c r="BK80" i="19" s="1"/>
  <c r="BL80" i="19" s="1"/>
  <c r="BM80" i="19" s="1"/>
  <c r="BN80" i="19" s="1"/>
  <c r="BO80" i="19" s="1"/>
  <c r="BP80" i="19" s="1"/>
  <c r="BQ80" i="19" s="1"/>
  <c r="BR80" i="19" s="1"/>
  <c r="BS80" i="19" s="1"/>
  <c r="BT80" i="19" s="1"/>
  <c r="BU80" i="19" s="1"/>
  <c r="BV80" i="19" s="1"/>
  <c r="BW80" i="19" s="1"/>
  <c r="BX80" i="19" s="1"/>
  <c r="BY80" i="19" s="1"/>
  <c r="BZ80" i="19" s="1"/>
  <c r="CA80" i="19" s="1"/>
  <c r="CB80" i="19" s="1"/>
  <c r="CC80" i="19" s="1"/>
  <c r="CD80" i="19" s="1"/>
  <c r="CE80" i="19" s="1"/>
  <c r="CF80" i="19" s="1"/>
  <c r="CG80" i="19" s="1"/>
  <c r="CH80" i="19" s="1"/>
  <c r="CI80" i="19" s="1"/>
  <c r="CJ80" i="19" s="1"/>
  <c r="CK80" i="19" s="1"/>
  <c r="CL80" i="19" s="1"/>
  <c r="CM80" i="19" s="1"/>
  <c r="CN80" i="19" s="1"/>
  <c r="CO80" i="19" s="1"/>
  <c r="CP80" i="19" s="1"/>
  <c r="CQ80" i="19" s="1"/>
  <c r="CR80" i="19" s="1"/>
  <c r="CS80" i="19" s="1"/>
  <c r="CT80" i="19" s="1"/>
  <c r="CU80" i="19" s="1"/>
  <c r="CV80" i="19" s="1"/>
  <c r="CW80" i="19" s="1"/>
  <c r="CX80" i="19" s="1"/>
  <c r="CY80" i="19" s="1"/>
  <c r="CZ80" i="19" s="1"/>
  <c r="DA80" i="19" s="1"/>
  <c r="DB80" i="19" s="1"/>
  <c r="DC80" i="19" s="1"/>
  <c r="DD80" i="19" s="1"/>
  <c r="DE80" i="19" s="1"/>
  <c r="DF80" i="19" s="1"/>
  <c r="DG80" i="19" s="1"/>
  <c r="DH80" i="19" s="1"/>
  <c r="DI80" i="19" s="1"/>
  <c r="DJ80" i="19" s="1"/>
  <c r="DK80" i="19" s="1"/>
  <c r="DL80" i="19" s="1"/>
  <c r="DM80" i="19" s="1"/>
  <c r="DN80" i="19" s="1"/>
  <c r="DO80" i="19" s="1"/>
  <c r="DP80" i="19" s="1"/>
  <c r="DQ80" i="19" s="1"/>
  <c r="DR80" i="19" s="1"/>
  <c r="DS80" i="19" s="1"/>
  <c r="DT80" i="19" s="1"/>
  <c r="DU80" i="19" s="1"/>
  <c r="DV80" i="19" s="1"/>
  <c r="DW80" i="19" s="1"/>
  <c r="DX80" i="19" s="1"/>
  <c r="DY80" i="19" s="1"/>
  <c r="DZ80" i="19" s="1"/>
  <c r="EA80" i="19" s="1"/>
  <c r="EB80" i="19" s="1"/>
  <c r="EC80" i="19" s="1"/>
  <c r="ED80" i="19" s="1"/>
  <c r="EE80" i="19" s="1"/>
  <c r="EF80" i="19" s="1"/>
  <c r="EG80" i="19" s="1"/>
  <c r="EH80" i="19" s="1"/>
  <c r="EI80" i="19" s="1"/>
  <c r="EJ80" i="19" s="1"/>
  <c r="EK80" i="19" s="1"/>
  <c r="EL80" i="19" s="1"/>
  <c r="EM80" i="19" s="1"/>
  <c r="EN80" i="19" s="1"/>
  <c r="EO80" i="19" s="1"/>
  <c r="EP80" i="19" s="1"/>
  <c r="EQ80" i="19" s="1"/>
  <c r="ER80" i="19" s="1"/>
  <c r="ES80" i="19" s="1"/>
  <c r="ET80" i="19" s="1"/>
  <c r="EU80" i="19" s="1"/>
  <c r="EV80" i="19" s="1"/>
  <c r="EW80" i="19" s="1"/>
  <c r="EX80" i="19" s="1"/>
  <c r="EY80" i="19" s="1"/>
  <c r="EZ80" i="19" s="1"/>
  <c r="FA80" i="19" s="1"/>
  <c r="FB80" i="19" s="1"/>
  <c r="FC80" i="19" s="1"/>
  <c r="FD80" i="19" s="1"/>
  <c r="FE80" i="19" s="1"/>
  <c r="FF80" i="19" s="1"/>
  <c r="FG80" i="19" s="1"/>
  <c r="FH80" i="19" s="1"/>
  <c r="FI80" i="19" s="1"/>
  <c r="FJ80" i="19" s="1"/>
  <c r="FK80" i="19" s="1"/>
  <c r="FL80" i="19" s="1"/>
  <c r="FM80" i="19" s="1"/>
  <c r="FN80" i="19" s="1"/>
  <c r="FO80" i="19" s="1"/>
  <c r="FP80" i="19" s="1"/>
  <c r="FQ80" i="19" s="1"/>
  <c r="FR80" i="19" s="1"/>
  <c r="FS80" i="19" s="1"/>
  <c r="FT80" i="19" s="1"/>
  <c r="FU80" i="19" s="1"/>
  <c r="FV80" i="19" s="1"/>
  <c r="FW80" i="19" s="1"/>
  <c r="FX80" i="19" s="1"/>
  <c r="FY80" i="19" s="1"/>
  <c r="FZ80" i="19" s="1"/>
  <c r="GA80" i="19" s="1"/>
  <c r="GB80" i="19" s="1"/>
  <c r="GC80" i="19" s="1"/>
  <c r="GD80" i="19" s="1"/>
  <c r="GE80" i="19" s="1"/>
  <c r="GF80" i="19" s="1"/>
  <c r="GG80" i="19" s="1"/>
  <c r="GH80" i="19" s="1"/>
  <c r="GI80" i="19" s="1"/>
  <c r="GJ80" i="19" s="1"/>
  <c r="GK80" i="19" s="1"/>
  <c r="GL80" i="19" s="1"/>
  <c r="GM80" i="19" s="1"/>
  <c r="GN80" i="19" s="1"/>
  <c r="GO80" i="19" s="1"/>
  <c r="GP80" i="19" s="1"/>
  <c r="GQ80" i="19" s="1"/>
  <c r="GR80" i="19" s="1"/>
  <c r="GS80" i="19" s="1"/>
  <c r="GT80" i="19" s="1"/>
  <c r="GU80" i="19" s="1"/>
  <c r="GV80" i="19" s="1"/>
  <c r="GW80" i="19" s="1"/>
  <c r="GX80" i="19" s="1"/>
  <c r="GY80" i="19" s="1"/>
  <c r="GZ80" i="19" s="1"/>
  <c r="HA80" i="19" s="1"/>
  <c r="HB80" i="19" s="1"/>
  <c r="HC80" i="19" s="1"/>
  <c r="HD80" i="19" s="1"/>
  <c r="HE80" i="19" s="1"/>
  <c r="HF80" i="19" s="1"/>
  <c r="HG80" i="19" s="1"/>
  <c r="HH80" i="19" s="1"/>
  <c r="HI80" i="19" s="1"/>
  <c r="HJ80" i="19" s="1"/>
  <c r="HK80" i="19" s="1"/>
  <c r="HL80" i="19" s="1"/>
  <c r="HM80" i="19" s="1"/>
  <c r="HN80" i="19" s="1"/>
  <c r="HO80" i="19" s="1"/>
  <c r="HP80" i="19" s="1"/>
  <c r="HQ80" i="19" s="1"/>
  <c r="HR80" i="19" s="1"/>
  <c r="HS80" i="19" s="1"/>
  <c r="HT80" i="19" s="1"/>
  <c r="HU80" i="19" s="1"/>
  <c r="HV80" i="19" s="1"/>
  <c r="HW80" i="19" s="1"/>
  <c r="HX80" i="19" s="1"/>
  <c r="HY80" i="19" s="1"/>
  <c r="HZ80" i="19" s="1"/>
  <c r="IA80" i="19" s="1"/>
  <c r="IB80" i="19" s="1"/>
  <c r="IC80" i="19" s="1"/>
  <c r="ID80" i="19" s="1"/>
  <c r="IE80" i="19" s="1"/>
  <c r="IF80" i="19" s="1"/>
  <c r="IG80" i="19" s="1"/>
  <c r="IH80" i="19" s="1"/>
  <c r="II80" i="19" s="1"/>
  <c r="IJ80" i="19" s="1"/>
  <c r="IK80" i="19" s="1"/>
  <c r="IL80" i="19" s="1"/>
  <c r="IM80" i="19" s="1"/>
  <c r="IN80" i="19" s="1"/>
  <c r="IO80" i="19" s="1"/>
  <c r="IP80" i="19" s="1"/>
  <c r="IQ80" i="19" s="1"/>
  <c r="IR80" i="19" s="1"/>
  <c r="IS80" i="19" s="1"/>
  <c r="IT80" i="19" s="1"/>
  <c r="IU80" i="19" s="1"/>
  <c r="IV80" i="19" s="1"/>
  <c r="IW80" i="19" s="1"/>
  <c r="IX80" i="19" s="1"/>
  <c r="IY80" i="19" s="1"/>
  <c r="IZ80" i="19" s="1"/>
  <c r="JA80" i="19" s="1"/>
  <c r="JB80" i="19" s="1"/>
  <c r="JC80" i="19" s="1"/>
  <c r="JD80" i="19" s="1"/>
  <c r="JE80" i="19" s="1"/>
  <c r="JF80" i="19" s="1"/>
  <c r="JG80" i="19" s="1"/>
  <c r="JH80" i="19" s="1"/>
  <c r="JI80" i="19" s="1"/>
  <c r="JJ80" i="19" s="1"/>
  <c r="JK80" i="19" s="1"/>
  <c r="JL80" i="19" s="1"/>
  <c r="JM80" i="19" s="1"/>
  <c r="JN80" i="19" s="1"/>
  <c r="JO80" i="19" s="1"/>
  <c r="JP80" i="19" s="1"/>
  <c r="JQ80" i="19" s="1"/>
  <c r="JR80" i="19" s="1"/>
  <c r="JS80" i="19" s="1"/>
  <c r="JT80" i="19" s="1"/>
  <c r="JU80" i="19" s="1"/>
  <c r="JV80" i="19" s="1"/>
  <c r="JW80" i="19" s="1"/>
  <c r="JX80" i="19" s="1"/>
  <c r="JY80" i="19" s="1"/>
  <c r="JZ80" i="19" s="1"/>
  <c r="KA80" i="19" s="1"/>
  <c r="KB80" i="19" s="1"/>
  <c r="KC80" i="19" s="1"/>
  <c r="KD80" i="19" s="1"/>
  <c r="KE80" i="19" s="1"/>
  <c r="KF80" i="19" s="1"/>
  <c r="KG80" i="19" s="1"/>
  <c r="KH80" i="19" s="1"/>
  <c r="KI80" i="19" s="1"/>
  <c r="KJ80" i="19" s="1"/>
  <c r="KK80" i="19" s="1"/>
  <c r="KL80" i="19" s="1"/>
  <c r="KM80" i="19" s="1"/>
  <c r="KN80" i="19" s="1"/>
  <c r="KO80" i="19" s="1"/>
  <c r="KP80" i="19" s="1"/>
  <c r="KQ80" i="19" s="1"/>
  <c r="KR80" i="19" s="1"/>
  <c r="KS80" i="19" s="1"/>
  <c r="KT80" i="19" s="1"/>
  <c r="KU80" i="19" s="1"/>
  <c r="KV80" i="19" s="1"/>
  <c r="KW80" i="19" s="1"/>
  <c r="KX80" i="19" s="1"/>
  <c r="KY80" i="19" s="1"/>
  <c r="KZ80" i="19" s="1"/>
  <c r="LA80" i="19" s="1"/>
  <c r="LB80" i="19" s="1"/>
  <c r="LC80" i="19" s="1"/>
  <c r="LD80" i="19" s="1"/>
  <c r="LE80" i="19" s="1"/>
  <c r="LF80" i="19" s="1"/>
  <c r="LG80" i="19" s="1"/>
  <c r="LH80" i="19" s="1"/>
  <c r="LI80" i="19" s="1"/>
  <c r="LJ80" i="19" s="1"/>
  <c r="LK80" i="19" s="1"/>
  <c r="LL80" i="19" s="1"/>
  <c r="LM80" i="19" s="1"/>
  <c r="LN80" i="19" s="1"/>
  <c r="LO80" i="19" s="1"/>
  <c r="LP80" i="19" s="1"/>
  <c r="LQ80" i="19" s="1"/>
  <c r="LR80" i="19" s="1"/>
  <c r="LS80" i="19" s="1"/>
  <c r="LT80" i="19" s="1"/>
  <c r="LU80" i="19" s="1"/>
  <c r="LV80" i="19" s="1"/>
  <c r="LW80" i="19" s="1"/>
  <c r="LX80" i="19" s="1"/>
  <c r="LY80" i="19" s="1"/>
  <c r="LZ80" i="19" s="1"/>
  <c r="MA80" i="19" s="1"/>
  <c r="MB80" i="19" s="1"/>
  <c r="MC80" i="19" s="1"/>
  <c r="MD80" i="19" s="1"/>
  <c r="ME80" i="19" s="1"/>
  <c r="MF80" i="19" s="1"/>
  <c r="MG80" i="19" s="1"/>
  <c r="MH80" i="19" s="1"/>
  <c r="MI80" i="19" s="1"/>
  <c r="MJ80" i="19" s="1"/>
  <c r="MK80" i="19" s="1"/>
  <c r="ML80" i="19" s="1"/>
  <c r="MM80" i="19" s="1"/>
  <c r="MN80" i="19" s="1"/>
  <c r="MO80" i="19" s="1"/>
  <c r="MP80" i="19" s="1"/>
  <c r="MQ80" i="19" s="1"/>
  <c r="MR80" i="19" s="1"/>
  <c r="MS80" i="19" s="1"/>
  <c r="MT80" i="19" s="1"/>
  <c r="MU80" i="19" s="1"/>
  <c r="MV80" i="19" s="1"/>
  <c r="MW80" i="19" s="1"/>
  <c r="MX80" i="19" s="1"/>
  <c r="MY80" i="19" s="1"/>
  <c r="MZ80" i="19" s="1"/>
  <c r="NA80" i="19" s="1"/>
  <c r="NB80" i="19" s="1"/>
  <c r="NC80" i="19" s="1"/>
  <c r="ND80" i="19" s="1"/>
  <c r="NE80" i="19" s="1"/>
  <c r="NF80" i="19" s="1"/>
  <c r="NG80" i="19" s="1"/>
  <c r="NH80" i="19" s="1"/>
  <c r="NI80" i="19" s="1"/>
  <c r="NJ80" i="19" s="1"/>
  <c r="NK80" i="19" s="1"/>
  <c r="NL80" i="19" s="1"/>
  <c r="NM80" i="19" s="1"/>
  <c r="NN80" i="19" s="1"/>
  <c r="NO80" i="19" s="1"/>
  <c r="NP80" i="19" s="1"/>
  <c r="NQ80" i="19" s="1"/>
  <c r="NR80" i="19" s="1"/>
  <c r="NS80" i="19" s="1"/>
  <c r="NT80" i="19" s="1"/>
  <c r="NU80" i="19" s="1"/>
  <c r="NV80" i="19" s="1"/>
  <c r="NW80" i="19" s="1"/>
  <c r="NX80" i="19" s="1"/>
  <c r="H80" i="21"/>
  <c r="DH73" i="19" l="1"/>
  <c r="DG73" i="16"/>
  <c r="K78" i="20"/>
  <c r="J77" i="20"/>
  <c r="J69" i="20" s="1"/>
  <c r="G80" i="1"/>
  <c r="M72" i="20"/>
  <c r="L71" i="20"/>
  <c r="L3" i="20"/>
  <c r="G81" i="1"/>
  <c r="H81" i="21"/>
  <c r="DI73" i="19" l="1"/>
  <c r="DH73" i="16"/>
  <c r="L78" i="20"/>
  <c r="K77" i="20"/>
  <c r="K69" i="20" s="1"/>
  <c r="H81" i="1"/>
  <c r="H80" i="1"/>
  <c r="M3" i="20"/>
  <c r="N72" i="20"/>
  <c r="M71" i="20"/>
  <c r="DJ73" i="19" l="1"/>
  <c r="DI73" i="16"/>
  <c r="M78" i="20"/>
  <c r="L77" i="20"/>
  <c r="L69" i="20" s="1"/>
  <c r="I80" i="1"/>
  <c r="I81" i="1"/>
  <c r="O72" i="20"/>
  <c r="N71" i="20"/>
  <c r="N3" i="20"/>
  <c r="DK73" i="19" l="1"/>
  <c r="DJ73" i="16"/>
  <c r="M77" i="20"/>
  <c r="M69" i="20" s="1"/>
  <c r="N78" i="20"/>
  <c r="J81" i="1"/>
  <c r="J80" i="1"/>
  <c r="O3" i="20"/>
  <c r="P72" i="20"/>
  <c r="O71" i="20"/>
  <c r="DL73" i="19" l="1"/>
  <c r="DK73" i="16"/>
  <c r="O78" i="20"/>
  <c r="N77" i="20"/>
  <c r="N69" i="20" s="1"/>
  <c r="K80" i="1"/>
  <c r="K81" i="1"/>
  <c r="Q72" i="20"/>
  <c r="P71" i="20"/>
  <c r="P3" i="20"/>
  <c r="F80" i="21"/>
  <c r="DM73" i="19" l="1"/>
  <c r="DL73" i="16"/>
  <c r="P78" i="20"/>
  <c r="O77" i="20"/>
  <c r="O69" i="20" s="1"/>
  <c r="L81" i="1"/>
  <c r="L80" i="1"/>
  <c r="Q3" i="20"/>
  <c r="R72" i="20"/>
  <c r="Q71" i="20"/>
  <c r="DN73" i="19" l="1"/>
  <c r="DM73" i="16"/>
  <c r="P77" i="20"/>
  <c r="P69" i="20" s="1"/>
  <c r="Q78" i="20"/>
  <c r="M80" i="1"/>
  <c r="M81" i="1"/>
  <c r="R3" i="20"/>
  <c r="S72" i="20"/>
  <c r="R71" i="20"/>
  <c r="DO73" i="19" l="1"/>
  <c r="DN73" i="16"/>
  <c r="R78" i="20"/>
  <c r="Q77" i="20"/>
  <c r="Q69" i="20" s="1"/>
  <c r="N81" i="1"/>
  <c r="N80" i="1"/>
  <c r="S3" i="20"/>
  <c r="S71" i="20"/>
  <c r="T72" i="20"/>
  <c r="DP73" i="19" l="1"/>
  <c r="DO73" i="16"/>
  <c r="S78" i="20"/>
  <c r="R77" i="20"/>
  <c r="R69" i="20" s="1"/>
  <c r="O80" i="1"/>
  <c r="O81" i="1"/>
  <c r="U72" i="20"/>
  <c r="T71" i="20"/>
  <c r="T3" i="20"/>
  <c r="DQ73" i="19" l="1"/>
  <c r="DP73" i="16"/>
  <c r="T78" i="20"/>
  <c r="S77" i="20"/>
  <c r="S69" i="20" s="1"/>
  <c r="P81" i="1"/>
  <c r="P80" i="1"/>
  <c r="U3" i="20"/>
  <c r="V72" i="20"/>
  <c r="U71" i="20"/>
  <c r="DR73" i="19" l="1"/>
  <c r="DQ73" i="16"/>
  <c r="T77" i="20"/>
  <c r="T69" i="20" s="1"/>
  <c r="U78" i="20"/>
  <c r="Q80" i="1"/>
  <c r="Q81" i="1"/>
  <c r="V3" i="20"/>
  <c r="V71" i="20"/>
  <c r="W72" i="20"/>
  <c r="DS73" i="19" l="1"/>
  <c r="DR73" i="16"/>
  <c r="U77" i="20"/>
  <c r="U69" i="20" s="1"/>
  <c r="V78" i="20"/>
  <c r="R81" i="1"/>
  <c r="R80" i="1"/>
  <c r="W3" i="20"/>
  <c r="X72" i="20"/>
  <c r="W71" i="20"/>
  <c r="DT73" i="19" l="1"/>
  <c r="DS73" i="16"/>
  <c r="W78" i="20"/>
  <c r="V77" i="20"/>
  <c r="V69" i="20" s="1"/>
  <c r="S80" i="1"/>
  <c r="S81" i="1"/>
  <c r="X3" i="20"/>
  <c r="X71" i="20"/>
  <c r="Y72" i="20"/>
  <c r="DU73" i="19" l="1"/>
  <c r="DT73" i="16"/>
  <c r="X78" i="20"/>
  <c r="W77" i="20"/>
  <c r="W69" i="20" s="1"/>
  <c r="T81" i="1"/>
  <c r="T80" i="1"/>
  <c r="Z72" i="20"/>
  <c r="Y71" i="20"/>
  <c r="Y3" i="20"/>
  <c r="DV73" i="19" l="1"/>
  <c r="DU73" i="16"/>
  <c r="Y78" i="20"/>
  <c r="X77" i="20"/>
  <c r="X69" i="20" s="1"/>
  <c r="U80" i="1"/>
  <c r="U81" i="1"/>
  <c r="Z3" i="20"/>
  <c r="AA72" i="20"/>
  <c r="Z71" i="20"/>
  <c r="DW73" i="19" l="1"/>
  <c r="DV73" i="16"/>
  <c r="Z78" i="20"/>
  <c r="Y77" i="20"/>
  <c r="Y69" i="20" s="1"/>
  <c r="V81" i="1"/>
  <c r="V80" i="1"/>
  <c r="AA3" i="20"/>
  <c r="AA71" i="20"/>
  <c r="AB72" i="20"/>
  <c r="DX73" i="19" l="1"/>
  <c r="DW73" i="16"/>
  <c r="Z77" i="20"/>
  <c r="Z69" i="20" s="1"/>
  <c r="AA78" i="20"/>
  <c r="W80" i="1"/>
  <c r="W81" i="1"/>
  <c r="AB3" i="20"/>
  <c r="AC72" i="20"/>
  <c r="AB71" i="20"/>
  <c r="DY73" i="19" l="1"/>
  <c r="DX73" i="16"/>
  <c r="AB78" i="20"/>
  <c r="AA77" i="20"/>
  <c r="AA69" i="20" s="1"/>
  <c r="X81" i="1"/>
  <c r="X80" i="1"/>
  <c r="AC3" i="20"/>
  <c r="AD72" i="20"/>
  <c r="AC71" i="20"/>
  <c r="DZ73" i="19" l="1"/>
  <c r="DY73" i="16"/>
  <c r="AC78" i="20"/>
  <c r="AB77" i="20"/>
  <c r="AB69" i="20" s="1"/>
  <c r="Y80" i="1"/>
  <c r="Y81" i="1"/>
  <c r="AD71" i="20"/>
  <c r="AE72" i="20"/>
  <c r="AD3" i="20"/>
  <c r="EA73" i="19" l="1"/>
  <c r="DZ73" i="16"/>
  <c r="AC77" i="20"/>
  <c r="AC69" i="20" s="1"/>
  <c r="AD78" i="20"/>
  <c r="Z81" i="1"/>
  <c r="Z80" i="1"/>
  <c r="AF72" i="20"/>
  <c r="AE71" i="20"/>
  <c r="AE3" i="20"/>
  <c r="EB73" i="19" l="1"/>
  <c r="EA73" i="16"/>
  <c r="AE78" i="20"/>
  <c r="AD77" i="20"/>
  <c r="AD69" i="20" s="1"/>
  <c r="AA80" i="1"/>
  <c r="AA81" i="1"/>
  <c r="AF3" i="20"/>
  <c r="AF71" i="20"/>
  <c r="AG72" i="20"/>
  <c r="EC73" i="19" l="1"/>
  <c r="EB73" i="16"/>
  <c r="AE77" i="20"/>
  <c r="AE69" i="20" s="1"/>
  <c r="AF78" i="20"/>
  <c r="AB81" i="1"/>
  <c r="AB80" i="1"/>
  <c r="AG3" i="20"/>
  <c r="AH72" i="20"/>
  <c r="AG71" i="20"/>
  <c r="ED73" i="19" l="1"/>
  <c r="EC73" i="16"/>
  <c r="AG78" i="20"/>
  <c r="AF77" i="20"/>
  <c r="AF69" i="20" s="1"/>
  <c r="AC81" i="1"/>
  <c r="AC80" i="1"/>
  <c r="AI72" i="20"/>
  <c r="AH71" i="20"/>
  <c r="AH3" i="20"/>
  <c r="EE73" i="19" l="1"/>
  <c r="ED73" i="16"/>
  <c r="AG77" i="20"/>
  <c r="AG69" i="20" s="1"/>
  <c r="AH78" i="20"/>
  <c r="AD80" i="1"/>
  <c r="AD81" i="1"/>
  <c r="AI71" i="20"/>
  <c r="AJ72" i="20"/>
  <c r="AI3" i="20"/>
  <c r="EF73" i="19" l="1"/>
  <c r="EE73" i="16"/>
  <c r="AH77" i="20"/>
  <c r="AH69" i="20" s="1"/>
  <c r="AI78" i="20"/>
  <c r="AE81" i="1"/>
  <c r="AE80" i="1"/>
  <c r="AK72" i="20"/>
  <c r="AJ71" i="20"/>
  <c r="AK3" i="20"/>
  <c r="EG73" i="19" l="1"/>
  <c r="EF73" i="16"/>
  <c r="AI77" i="20"/>
  <c r="AI69" i="20" s="1"/>
  <c r="AJ78" i="20"/>
  <c r="AF80" i="1"/>
  <c r="AF81" i="1"/>
  <c r="AL3" i="20"/>
  <c r="AL72" i="20"/>
  <c r="AK71" i="20"/>
  <c r="EH73" i="19" l="1"/>
  <c r="EG73" i="16"/>
  <c r="AJ77" i="20"/>
  <c r="AJ69" i="20" s="1"/>
  <c r="AK78" i="20"/>
  <c r="AG81" i="1"/>
  <c r="AG80" i="1"/>
  <c r="AM72" i="20"/>
  <c r="AL71" i="20"/>
  <c r="AM3" i="20"/>
  <c r="EI73" i="19" l="1"/>
  <c r="EH73" i="16"/>
  <c r="AK77" i="20"/>
  <c r="AK69" i="20" s="1"/>
  <c r="AL78" i="20"/>
  <c r="AH80" i="1"/>
  <c r="AH81" i="1"/>
  <c r="AN72" i="20"/>
  <c r="AM71" i="20"/>
  <c r="AN3" i="20"/>
  <c r="EJ73" i="19" l="1"/>
  <c r="EI73" i="16"/>
  <c r="AL77" i="20"/>
  <c r="AL69" i="20" s="1"/>
  <c r="AM78" i="20"/>
  <c r="AI81" i="1"/>
  <c r="AI80" i="1"/>
  <c r="AN71" i="20"/>
  <c r="AO72" i="20"/>
  <c r="AO3" i="20"/>
  <c r="EK73" i="19" l="1"/>
  <c r="EJ73" i="16"/>
  <c r="AN78" i="20"/>
  <c r="AM77" i="20"/>
  <c r="AM69" i="20" s="1"/>
  <c r="AJ80" i="1"/>
  <c r="AJ81" i="1"/>
  <c r="AP72" i="20"/>
  <c r="AO71" i="20"/>
  <c r="AP3" i="20"/>
  <c r="EL73" i="19" l="1"/>
  <c r="EK73" i="16"/>
  <c r="AO78" i="20"/>
  <c r="AN77" i="20"/>
  <c r="AN69" i="20" s="1"/>
  <c r="AK81" i="1"/>
  <c r="AK80" i="1"/>
  <c r="AQ72" i="20"/>
  <c r="AP71" i="20"/>
  <c r="AQ3" i="20"/>
  <c r="EM73" i="19" l="1"/>
  <c r="EL73" i="16"/>
  <c r="AP78" i="20"/>
  <c r="AO77" i="20"/>
  <c r="AO69" i="20" s="1"/>
  <c r="AL80" i="1"/>
  <c r="AL81" i="1"/>
  <c r="AQ71" i="20"/>
  <c r="AR72" i="20"/>
  <c r="AR3" i="20"/>
  <c r="EN73" i="19" l="1"/>
  <c r="EM73" i="16"/>
  <c r="AP77" i="20"/>
  <c r="AP69" i="20" s="1"/>
  <c r="AQ78" i="20"/>
  <c r="AM81" i="1"/>
  <c r="AM80" i="1"/>
  <c r="AS3" i="20"/>
  <c r="AS72" i="20"/>
  <c r="AR71" i="20"/>
  <c r="EO73" i="19" l="1"/>
  <c r="EN73" i="16"/>
  <c r="AR78" i="20"/>
  <c r="AQ77" i="20"/>
  <c r="AQ69" i="20" s="1"/>
  <c r="AN80" i="1"/>
  <c r="AN81" i="1"/>
  <c r="AT3" i="20"/>
  <c r="AT72" i="20"/>
  <c r="AS71" i="20"/>
  <c r="EP73" i="19" l="1"/>
  <c r="EO73" i="16"/>
  <c r="AR77" i="20"/>
  <c r="AR69" i="20" s="1"/>
  <c r="AS78" i="20"/>
  <c r="AO81" i="1"/>
  <c r="AO80" i="1"/>
  <c r="AU72" i="20"/>
  <c r="AT71" i="20"/>
  <c r="AU3" i="20"/>
  <c r="EQ73" i="19" l="1"/>
  <c r="EP73" i="16"/>
  <c r="AT78" i="20"/>
  <c r="AS77" i="20"/>
  <c r="AS69" i="20" s="1"/>
  <c r="AP80" i="1"/>
  <c r="AP81" i="1"/>
  <c r="AV3" i="20"/>
  <c r="AV72" i="20"/>
  <c r="AU71" i="20"/>
  <c r="ER73" i="19" l="1"/>
  <c r="EQ73" i="16"/>
  <c r="AT77" i="20"/>
  <c r="AT69" i="20" s="1"/>
  <c r="AU78" i="20"/>
  <c r="AQ81" i="1"/>
  <c r="AQ80" i="1"/>
  <c r="AW72" i="20"/>
  <c r="AV71" i="20"/>
  <c r="AW3" i="20"/>
  <c r="ES73" i="19" l="1"/>
  <c r="ER73" i="16"/>
  <c r="AU77" i="20"/>
  <c r="AU69" i="20" s="1"/>
  <c r="AV78" i="20"/>
  <c r="AR80" i="1"/>
  <c r="AR81" i="1"/>
  <c r="AX3" i="20"/>
  <c r="AW71" i="20"/>
  <c r="AX72" i="20"/>
  <c r="ET73" i="19" l="1"/>
  <c r="ES73" i="16"/>
  <c r="AW78" i="20"/>
  <c r="AV77" i="20"/>
  <c r="AV69" i="20" s="1"/>
  <c r="AS81" i="1"/>
  <c r="AS80" i="1"/>
  <c r="AY72" i="20"/>
  <c r="AX71" i="20"/>
  <c r="AY3" i="20"/>
  <c r="EU73" i="19" l="1"/>
  <c r="ET73" i="16"/>
  <c r="AW77" i="20"/>
  <c r="AW69" i="20" s="1"/>
  <c r="AX78" i="20"/>
  <c r="AT80" i="1"/>
  <c r="AT81" i="1"/>
  <c r="AZ3" i="20"/>
  <c r="AY71" i="20"/>
  <c r="AZ72" i="20"/>
  <c r="EV73" i="19" l="1"/>
  <c r="EU73" i="16"/>
  <c r="AX77" i="20"/>
  <c r="AX69" i="20" s="1"/>
  <c r="AY78" i="20"/>
  <c r="AU81" i="1"/>
  <c r="AU80" i="1"/>
  <c r="BA3" i="20"/>
  <c r="BA72" i="20"/>
  <c r="AZ71" i="20"/>
  <c r="EW73" i="19" l="1"/>
  <c r="EV73" i="16"/>
  <c r="AY77" i="20"/>
  <c r="AY69" i="20" s="1"/>
  <c r="AZ78" i="20"/>
  <c r="AV80" i="1"/>
  <c r="AV81" i="1"/>
  <c r="BB3" i="20"/>
  <c r="BB72" i="20"/>
  <c r="BA71" i="20"/>
  <c r="EX73" i="19" l="1"/>
  <c r="EW73" i="16"/>
  <c r="BA78" i="20"/>
  <c r="AZ77" i="20"/>
  <c r="AZ69" i="20" s="1"/>
  <c r="AW81" i="1"/>
  <c r="AW80" i="1"/>
  <c r="BC3" i="20"/>
  <c r="BB71" i="20"/>
  <c r="BC72" i="20"/>
  <c r="EY73" i="19" l="1"/>
  <c r="EX73" i="16"/>
  <c r="BB78" i="20"/>
  <c r="BA77" i="20"/>
  <c r="BA69" i="20" s="1"/>
  <c r="AX80" i="1"/>
  <c r="AX81" i="1"/>
  <c r="BD3" i="20"/>
  <c r="BD72" i="20"/>
  <c r="BC71" i="20"/>
  <c r="EZ73" i="19" l="1"/>
  <c r="EY73" i="16"/>
  <c r="BC78" i="20"/>
  <c r="BB77" i="20"/>
  <c r="BB69" i="20" s="1"/>
  <c r="AY81" i="1"/>
  <c r="AY80" i="1"/>
  <c r="BE3" i="20"/>
  <c r="BE72" i="20"/>
  <c r="BD71" i="20"/>
  <c r="FA73" i="19" l="1"/>
  <c r="EZ73" i="16"/>
  <c r="BC77" i="20"/>
  <c r="BC69" i="20" s="1"/>
  <c r="BD78" i="20"/>
  <c r="AZ80" i="1"/>
  <c r="AZ81" i="1"/>
  <c r="BF3" i="20"/>
  <c r="BF72" i="20"/>
  <c r="BE71" i="20"/>
  <c r="FB73" i="19" l="1"/>
  <c r="FA73" i="16"/>
  <c r="BE78" i="20"/>
  <c r="BD77" i="20"/>
  <c r="BD69" i="20" s="1"/>
  <c r="BA81" i="1"/>
  <c r="BA80" i="1"/>
  <c r="BG3" i="20"/>
  <c r="BG72" i="20"/>
  <c r="BF71" i="20"/>
  <c r="FC73" i="19" l="1"/>
  <c r="FB73" i="16"/>
  <c r="BE77" i="20"/>
  <c r="BE69" i="20" s="1"/>
  <c r="BF78" i="20"/>
  <c r="BB80" i="1"/>
  <c r="BB81" i="1"/>
  <c r="BH3" i="20"/>
  <c r="BG71" i="20"/>
  <c r="BH72" i="20"/>
  <c r="FD73" i="19" l="1"/>
  <c r="FC73" i="16"/>
  <c r="BF77" i="20"/>
  <c r="BF69" i="20" s="1"/>
  <c r="BG78" i="20"/>
  <c r="BC81" i="1"/>
  <c r="BC80" i="1"/>
  <c r="BI3" i="20"/>
  <c r="BI72" i="20"/>
  <c r="BH71" i="20"/>
  <c r="FE73" i="19" l="1"/>
  <c r="FD73" i="16"/>
  <c r="BH78" i="20"/>
  <c r="BG77" i="20"/>
  <c r="BG69" i="20" s="1"/>
  <c r="BD80" i="1"/>
  <c r="BD81" i="1"/>
  <c r="BJ72" i="20"/>
  <c r="BI71" i="20"/>
  <c r="BJ3" i="20"/>
  <c r="FF73" i="19" l="1"/>
  <c r="FE73" i="16"/>
  <c r="BH77" i="20"/>
  <c r="BH69" i="20" s="1"/>
  <c r="BI78" i="20"/>
  <c r="BE81" i="1"/>
  <c r="BE80" i="1"/>
  <c r="BK3" i="20"/>
  <c r="BK72" i="20"/>
  <c r="BJ71" i="20"/>
  <c r="FG73" i="19" l="1"/>
  <c r="FF73" i="16"/>
  <c r="BI77" i="20"/>
  <c r="BI69" i="20" s="1"/>
  <c r="BJ78" i="20"/>
  <c r="BF80" i="1"/>
  <c r="BF81" i="1"/>
  <c r="BL3" i="20"/>
  <c r="BK71" i="20"/>
  <c r="BL72" i="20"/>
  <c r="FH73" i="19" l="1"/>
  <c r="FG73" i="16"/>
  <c r="BJ77" i="20"/>
  <c r="BJ69" i="20" s="1"/>
  <c r="BK78" i="20"/>
  <c r="BG81" i="1"/>
  <c r="BG80" i="1"/>
  <c r="BQ3" i="20"/>
  <c r="BL83" i="20"/>
  <c r="BM72" i="20"/>
  <c r="BL71" i="20"/>
  <c r="FI73" i="19" l="1"/>
  <c r="FH73" i="16"/>
  <c r="BL78" i="20"/>
  <c r="BK77" i="20"/>
  <c r="BK69" i="20" s="1"/>
  <c r="BH80" i="1"/>
  <c r="BH81" i="1"/>
  <c r="BR3" i="20"/>
  <c r="BM71" i="20"/>
  <c r="BN72" i="20"/>
  <c r="FJ73" i="19" l="1"/>
  <c r="FI73" i="16"/>
  <c r="BM78" i="20"/>
  <c r="BL77" i="20"/>
  <c r="BL69" i="20" s="1"/>
  <c r="BI81" i="1"/>
  <c r="BI80" i="1"/>
  <c r="BS3" i="20"/>
  <c r="BO72" i="20"/>
  <c r="BN71" i="20"/>
  <c r="FK73" i="19" l="1"/>
  <c r="FJ73" i="16"/>
  <c r="BM77" i="20"/>
  <c r="BM69" i="20" s="1"/>
  <c r="BN78" i="20"/>
  <c r="BJ80" i="1"/>
  <c r="BJ81" i="1"/>
  <c r="BO71" i="20"/>
  <c r="BP72" i="20"/>
  <c r="BT3" i="20"/>
  <c r="FL73" i="19" l="1"/>
  <c r="FK73" i="16"/>
  <c r="BO78" i="20"/>
  <c r="BN77" i="20"/>
  <c r="BN69" i="20" s="1"/>
  <c r="BK81" i="1"/>
  <c r="BK80" i="1"/>
  <c r="BQ72" i="20"/>
  <c r="BP71" i="20"/>
  <c r="BU3" i="20"/>
  <c r="FM73" i="19" l="1"/>
  <c r="FL73" i="16"/>
  <c r="BP78" i="20"/>
  <c r="BO77" i="20"/>
  <c r="BO69" i="20" s="1"/>
  <c r="BL80" i="1"/>
  <c r="BL81" i="1"/>
  <c r="BR72" i="20"/>
  <c r="BQ71" i="20"/>
  <c r="BV3" i="20"/>
  <c r="OV14" i="14"/>
  <c r="OV13" i="14"/>
  <c r="FN73" i="19" l="1"/>
  <c r="FM73" i="16"/>
  <c r="BQ78" i="20"/>
  <c r="BP77" i="20"/>
  <c r="BP69" i="20" s="1"/>
  <c r="BM81" i="1"/>
  <c r="BM80" i="1"/>
  <c r="BW3" i="20"/>
  <c r="BS72" i="20"/>
  <c r="BR71" i="20"/>
  <c r="FO73" i="19" l="1"/>
  <c r="FN73" i="16"/>
  <c r="BQ77" i="20"/>
  <c r="BQ69" i="20" s="1"/>
  <c r="BR78" i="20"/>
  <c r="BN80" i="1"/>
  <c r="BN81" i="1"/>
  <c r="BT72" i="20"/>
  <c r="BS71" i="20"/>
  <c r="BX3" i="20"/>
  <c r="OV63" i="1"/>
  <c r="OV62" i="1" s="1"/>
  <c r="OT62" i="1"/>
  <c r="OS62" i="1"/>
  <c r="OR62" i="1"/>
  <c r="OQ62" i="1"/>
  <c r="OP62" i="1"/>
  <c r="OO62" i="1"/>
  <c r="ON62" i="1"/>
  <c r="OM62" i="1"/>
  <c r="OL62" i="1"/>
  <c r="OK62" i="1"/>
  <c r="OJ62" i="1"/>
  <c r="OI62" i="1"/>
  <c r="OV60" i="1"/>
  <c r="OT59" i="1"/>
  <c r="OS59" i="1"/>
  <c r="OR59" i="1"/>
  <c r="OQ59" i="1"/>
  <c r="OP59" i="1"/>
  <c r="OO59" i="1"/>
  <c r="ON59" i="1"/>
  <c r="OM59" i="1"/>
  <c r="OL59" i="1"/>
  <c r="OK59" i="1"/>
  <c r="OJ59" i="1"/>
  <c r="OI59" i="1"/>
  <c r="OV57" i="1"/>
  <c r="OV56" i="1"/>
  <c r="OV55" i="1"/>
  <c r="OV54" i="1"/>
  <c r="OV52" i="1"/>
  <c r="OV51" i="1"/>
  <c r="OV50" i="1"/>
  <c r="OV49" i="1"/>
  <c r="OV48" i="1"/>
  <c r="OV47" i="1"/>
  <c r="OV46" i="1"/>
  <c r="OV45" i="1"/>
  <c r="OT44" i="1"/>
  <c r="OS44" i="1"/>
  <c r="OR44" i="1"/>
  <c r="OQ44" i="1"/>
  <c r="OP44" i="1"/>
  <c r="OO44" i="1"/>
  <c r="ON44" i="1"/>
  <c r="OM44" i="1"/>
  <c r="OL44" i="1"/>
  <c r="OK44" i="1"/>
  <c r="OJ44" i="1"/>
  <c r="OI44" i="1"/>
  <c r="OV39" i="1"/>
  <c r="OV38" i="1" s="1"/>
  <c r="OT38" i="1"/>
  <c r="OS38" i="1"/>
  <c r="OR38" i="1"/>
  <c r="OQ38" i="1"/>
  <c r="OP38" i="1"/>
  <c r="OO38" i="1"/>
  <c r="ON38" i="1"/>
  <c r="OM38" i="1"/>
  <c r="OL38" i="1"/>
  <c r="OK38" i="1"/>
  <c r="OJ38" i="1"/>
  <c r="OI38" i="1"/>
  <c r="OV37" i="1"/>
  <c r="OV36" i="1" s="1"/>
  <c r="OT36" i="1"/>
  <c r="OS36" i="1"/>
  <c r="OR36" i="1"/>
  <c r="OQ36" i="1"/>
  <c r="OP36" i="1"/>
  <c r="OO36" i="1"/>
  <c r="ON36" i="1"/>
  <c r="OM36" i="1"/>
  <c r="OL36" i="1"/>
  <c r="OK36" i="1"/>
  <c r="OJ36" i="1"/>
  <c r="OI36" i="1"/>
  <c r="OV35" i="1"/>
  <c r="OV34" i="1" s="1"/>
  <c r="OT34" i="1"/>
  <c r="OS34" i="1"/>
  <c r="OR34" i="1"/>
  <c r="OQ34" i="1"/>
  <c r="OQ33" i="1" s="1"/>
  <c r="OP34" i="1"/>
  <c r="OO34" i="1"/>
  <c r="ON34" i="1"/>
  <c r="OM34" i="1"/>
  <c r="OL34" i="1"/>
  <c r="OK34" i="1"/>
  <c r="OJ34" i="1"/>
  <c r="OI34" i="1"/>
  <c r="OT18" i="1"/>
  <c r="OS18" i="1"/>
  <c r="OR18" i="1"/>
  <c r="OQ18" i="1"/>
  <c r="OP18" i="1"/>
  <c r="OO18" i="1"/>
  <c r="ON18" i="1"/>
  <c r="OM18" i="1"/>
  <c r="OL18" i="1"/>
  <c r="OK18" i="1"/>
  <c r="OJ18" i="1"/>
  <c r="OI18" i="1"/>
  <c r="OV14" i="1"/>
  <c r="OV13" i="1"/>
  <c r="OT12" i="1"/>
  <c r="OS12" i="1"/>
  <c r="OR12" i="1"/>
  <c r="OQ12" i="1"/>
  <c r="OP12" i="1"/>
  <c r="OO12" i="1"/>
  <c r="ON12" i="1"/>
  <c r="OM12" i="1"/>
  <c r="OL12" i="1"/>
  <c r="OK12" i="1"/>
  <c r="OJ12" i="1"/>
  <c r="OI12" i="1"/>
  <c r="OT7" i="1"/>
  <c r="OS7" i="1"/>
  <c r="OR7" i="1"/>
  <c r="OQ7" i="1"/>
  <c r="OP7" i="1"/>
  <c r="OO7" i="1"/>
  <c r="ON7" i="1"/>
  <c r="ON16" i="1" s="1"/>
  <c r="OM7" i="1"/>
  <c r="OM16" i="1" s="1"/>
  <c r="OL7" i="1"/>
  <c r="OL16" i="1" s="1"/>
  <c r="OK7" i="1"/>
  <c r="OJ7" i="1"/>
  <c r="OJ16" i="1" s="1"/>
  <c r="OI7" i="1"/>
  <c r="OV63" i="14"/>
  <c r="OV62" i="14" s="1"/>
  <c r="OT62" i="14"/>
  <c r="OS62" i="14"/>
  <c r="OR62" i="14"/>
  <c r="OQ62" i="14"/>
  <c r="OP62" i="14"/>
  <c r="OO62" i="14"/>
  <c r="ON62" i="14"/>
  <c r="OM62" i="14"/>
  <c r="OL62" i="14"/>
  <c r="OK62" i="14"/>
  <c r="OJ62" i="14"/>
  <c r="OI62" i="14"/>
  <c r="OV60" i="14"/>
  <c r="OV59" i="14" s="1"/>
  <c r="OT59" i="14"/>
  <c r="OS59" i="14"/>
  <c r="OR59" i="14"/>
  <c r="OQ59" i="14"/>
  <c r="OP59" i="14"/>
  <c r="OO59" i="14"/>
  <c r="ON59" i="14"/>
  <c r="OM59" i="14"/>
  <c r="OL59" i="14"/>
  <c r="OK59" i="14"/>
  <c r="OJ59" i="14"/>
  <c r="OI59" i="14"/>
  <c r="OV57" i="14"/>
  <c r="OV56" i="14"/>
  <c r="OV55" i="14"/>
  <c r="OV54" i="14"/>
  <c r="OV52" i="14"/>
  <c r="OV51" i="14"/>
  <c r="OV50" i="14"/>
  <c r="OV49" i="14"/>
  <c r="OV48" i="14"/>
  <c r="OV47" i="14"/>
  <c r="OV46" i="14"/>
  <c r="OV45" i="14"/>
  <c r="OT44" i="14"/>
  <c r="OS44" i="14"/>
  <c r="OR44" i="14"/>
  <c r="OQ44" i="14"/>
  <c r="OP44" i="14"/>
  <c r="OO44" i="14"/>
  <c r="ON44" i="14"/>
  <c r="OM44" i="14"/>
  <c r="OL44" i="14"/>
  <c r="OK44" i="14"/>
  <c r="OJ44" i="14"/>
  <c r="OI44" i="14"/>
  <c r="OV39" i="14"/>
  <c r="OV38" i="14" s="1"/>
  <c r="OT38" i="14"/>
  <c r="OS38" i="14"/>
  <c r="OR38" i="14"/>
  <c r="OQ38" i="14"/>
  <c r="OP38" i="14"/>
  <c r="OO38" i="14"/>
  <c r="ON38" i="14"/>
  <c r="OM38" i="14"/>
  <c r="OL38" i="14"/>
  <c r="OK38" i="14"/>
  <c r="OJ38" i="14"/>
  <c r="OI38" i="14"/>
  <c r="OV37" i="14"/>
  <c r="OV36" i="14" s="1"/>
  <c r="OT36" i="14"/>
  <c r="OS36" i="14"/>
  <c r="OR36" i="14"/>
  <c r="OQ36" i="14"/>
  <c r="OP36" i="14"/>
  <c r="OO36" i="14"/>
  <c r="ON36" i="14"/>
  <c r="OM36" i="14"/>
  <c r="OL36" i="14"/>
  <c r="OK36" i="14"/>
  <c r="OJ36" i="14"/>
  <c r="OI36" i="14"/>
  <c r="OV35" i="14"/>
  <c r="OV34" i="14" s="1"/>
  <c r="OT34" i="14"/>
  <c r="OS34" i="14"/>
  <c r="OR34" i="14"/>
  <c r="OQ34" i="14"/>
  <c r="OP34" i="14"/>
  <c r="OO34" i="14"/>
  <c r="ON34" i="14"/>
  <c r="OM34" i="14"/>
  <c r="OL34" i="14"/>
  <c r="OK34" i="14"/>
  <c r="OJ34" i="14"/>
  <c r="OI34" i="14"/>
  <c r="OP33" i="14"/>
  <c r="OV31" i="14"/>
  <c r="OV30" i="14"/>
  <c r="OV29" i="14"/>
  <c r="OV28" i="14"/>
  <c r="OV27" i="14"/>
  <c r="OV26" i="14"/>
  <c r="OV25" i="14"/>
  <c r="OV24" i="14"/>
  <c r="OV23" i="14"/>
  <c r="OV22" i="14"/>
  <c r="OV21" i="14"/>
  <c r="OV20" i="14"/>
  <c r="OV19" i="14"/>
  <c r="OT18" i="14"/>
  <c r="OS18" i="14"/>
  <c r="OR18" i="14"/>
  <c r="OQ18" i="14"/>
  <c r="OP18" i="14"/>
  <c r="OO18" i="14"/>
  <c r="ON18" i="14"/>
  <c r="OM18" i="14"/>
  <c r="OL18" i="14"/>
  <c r="OK18" i="14"/>
  <c r="OJ18" i="14"/>
  <c r="OI18" i="14"/>
  <c r="OV12" i="14"/>
  <c r="OT12" i="14"/>
  <c r="OS12" i="14"/>
  <c r="OR12" i="14"/>
  <c r="OQ12" i="14"/>
  <c r="OP12" i="14"/>
  <c r="OO12" i="14"/>
  <c r="ON12" i="14"/>
  <c r="OM12" i="14"/>
  <c r="OL12" i="14"/>
  <c r="OK12" i="14"/>
  <c r="OJ12" i="14"/>
  <c r="OI12" i="14"/>
  <c r="OV11" i="14"/>
  <c r="OV10" i="14"/>
  <c r="OV9" i="14"/>
  <c r="OV8" i="14"/>
  <c r="OT7" i="14"/>
  <c r="OT16" i="14" s="1"/>
  <c r="OS7" i="14"/>
  <c r="OS16" i="14" s="1"/>
  <c r="OR7" i="14"/>
  <c r="OR16" i="14" s="1"/>
  <c r="OQ7" i="14"/>
  <c r="OP7" i="14"/>
  <c r="OO7" i="14"/>
  <c r="ON7" i="14"/>
  <c r="OM7" i="14"/>
  <c r="OM16" i="14" s="1"/>
  <c r="OL7" i="14"/>
  <c r="OL16" i="14" s="1"/>
  <c r="OK7" i="14"/>
  <c r="OK16" i="14" s="1"/>
  <c r="OJ7" i="14"/>
  <c r="OJ16" i="14" s="1"/>
  <c r="OI7" i="14"/>
  <c r="OI16" i="14" s="1"/>
  <c r="OV63" i="19"/>
  <c r="OV62" i="19" s="1"/>
  <c r="OT62" i="19"/>
  <c r="OS62" i="19"/>
  <c r="OR62" i="19"/>
  <c r="OQ62" i="19"/>
  <c r="OP62" i="19"/>
  <c r="OO62" i="19"/>
  <c r="ON62" i="19"/>
  <c r="OM62" i="19"/>
  <c r="OL62" i="19"/>
  <c r="OK62" i="19"/>
  <c r="OJ62" i="19"/>
  <c r="OI62" i="19"/>
  <c r="OV60" i="19"/>
  <c r="OV59" i="19" s="1"/>
  <c r="OT59" i="19"/>
  <c r="OS59" i="19"/>
  <c r="OR59" i="19"/>
  <c r="OQ59" i="19"/>
  <c r="OP59" i="19"/>
  <c r="OO59" i="19"/>
  <c r="ON59" i="19"/>
  <c r="OM59" i="19"/>
  <c r="OL59" i="19"/>
  <c r="OK59" i="19"/>
  <c r="OJ59" i="19"/>
  <c r="OI59" i="19"/>
  <c r="OV57" i="19"/>
  <c r="OV56" i="19"/>
  <c r="OV55" i="19"/>
  <c r="OV54" i="19"/>
  <c r="OV52" i="19"/>
  <c r="OV51" i="19"/>
  <c r="OV50" i="19"/>
  <c r="OV49" i="19"/>
  <c r="OV48" i="19"/>
  <c r="OV47" i="19"/>
  <c r="OV46" i="19"/>
  <c r="OV45" i="19"/>
  <c r="OT44" i="19"/>
  <c r="OS44" i="19"/>
  <c r="OR44" i="19"/>
  <c r="OQ44" i="19"/>
  <c r="OP44" i="19"/>
  <c r="OO44" i="19"/>
  <c r="ON44" i="19"/>
  <c r="OM44" i="19"/>
  <c r="OL44" i="19"/>
  <c r="OK44" i="19"/>
  <c r="OJ44" i="19"/>
  <c r="OI44" i="19"/>
  <c r="OV39" i="19"/>
  <c r="OV38" i="19" s="1"/>
  <c r="OT38" i="19"/>
  <c r="OS38" i="19"/>
  <c r="OR38" i="19"/>
  <c r="OQ38" i="19"/>
  <c r="OP38" i="19"/>
  <c r="OO38" i="19"/>
  <c r="ON38" i="19"/>
  <c r="OM38" i="19"/>
  <c r="OL38" i="19"/>
  <c r="OK38" i="19"/>
  <c r="OJ38" i="19"/>
  <c r="OI38" i="19"/>
  <c r="OV37" i="19"/>
  <c r="OV36" i="19" s="1"/>
  <c r="OT36" i="19"/>
  <c r="OS36" i="19"/>
  <c r="OR36" i="19"/>
  <c r="OQ36" i="19"/>
  <c r="OP36" i="19"/>
  <c r="OO36" i="19"/>
  <c r="ON36" i="19"/>
  <c r="OM36" i="19"/>
  <c r="OL36" i="19"/>
  <c r="OK36" i="19"/>
  <c r="OJ36" i="19"/>
  <c r="OI36" i="19"/>
  <c r="OV35" i="19"/>
  <c r="OV34" i="19" s="1"/>
  <c r="OT34" i="19"/>
  <c r="OS34" i="19"/>
  <c r="OR34" i="19"/>
  <c r="OQ34" i="19"/>
  <c r="OP34" i="19"/>
  <c r="OO34" i="19"/>
  <c r="ON34" i="19"/>
  <c r="OM34" i="19"/>
  <c r="OM33" i="19" s="1"/>
  <c r="OL34" i="19"/>
  <c r="OK34" i="19"/>
  <c r="OK33" i="19" s="1"/>
  <c r="OJ34" i="19"/>
  <c r="OI34" i="19"/>
  <c r="OS33" i="19"/>
  <c r="OV31" i="19"/>
  <c r="OV30" i="19"/>
  <c r="OV29" i="19"/>
  <c r="OV28" i="19"/>
  <c r="OV27" i="19"/>
  <c r="OV26" i="19"/>
  <c r="OV25" i="19"/>
  <c r="OV24" i="19"/>
  <c r="OV23" i="19"/>
  <c r="OV22" i="19"/>
  <c r="OV21" i="19"/>
  <c r="OV20" i="19"/>
  <c r="OV19" i="19"/>
  <c r="OT18" i="19"/>
  <c r="OS18" i="19"/>
  <c r="OR18" i="19"/>
  <c r="OQ18" i="19"/>
  <c r="OP18" i="19"/>
  <c r="OO18" i="19"/>
  <c r="ON18" i="19"/>
  <c r="OM18" i="19"/>
  <c r="OL18" i="19"/>
  <c r="OK18" i="19"/>
  <c r="OJ18" i="19"/>
  <c r="OI18" i="19"/>
  <c r="OV14" i="19"/>
  <c r="OV13" i="19"/>
  <c r="OT12" i="19"/>
  <c r="OS12" i="19"/>
  <c r="OR12" i="19"/>
  <c r="OQ12" i="19"/>
  <c r="OP12" i="19"/>
  <c r="OO12" i="19"/>
  <c r="ON12" i="19"/>
  <c r="OM12" i="19"/>
  <c r="OL12" i="19"/>
  <c r="OK12" i="19"/>
  <c r="OJ12" i="19"/>
  <c r="OI12" i="19"/>
  <c r="OV11" i="19"/>
  <c r="OV10" i="19"/>
  <c r="OV9" i="19"/>
  <c r="OV8" i="19"/>
  <c r="OT7" i="19"/>
  <c r="OT16" i="19" s="1"/>
  <c r="OS7" i="19"/>
  <c r="OS16" i="19" s="1"/>
  <c r="OR7" i="19"/>
  <c r="OR16" i="19" s="1"/>
  <c r="OQ7" i="19"/>
  <c r="OQ16" i="19" s="1"/>
  <c r="OP7" i="19"/>
  <c r="OP16" i="19" s="1"/>
  <c r="OO7" i="19"/>
  <c r="OO16" i="19" s="1"/>
  <c r="ON7" i="19"/>
  <c r="ON16" i="19" s="1"/>
  <c r="OM7" i="19"/>
  <c r="OM16" i="19" s="1"/>
  <c r="OL7" i="19"/>
  <c r="OL16" i="19" s="1"/>
  <c r="OK7" i="19"/>
  <c r="OK16" i="19" s="1"/>
  <c r="OJ7" i="19"/>
  <c r="OJ16" i="19" s="1"/>
  <c r="OI7" i="19"/>
  <c r="OI16" i="19" s="1"/>
  <c r="F79" i="19"/>
  <c r="F78" i="19"/>
  <c r="G78" i="19" s="1"/>
  <c r="E77" i="19"/>
  <c r="F76" i="19"/>
  <c r="F75" i="19"/>
  <c r="F74" i="19"/>
  <c r="F72" i="19"/>
  <c r="G72" i="19" s="1"/>
  <c r="H72" i="19" s="1"/>
  <c r="I72" i="19" s="1"/>
  <c r="J72" i="19" s="1"/>
  <c r="K72" i="19" s="1"/>
  <c r="L72" i="19" s="1"/>
  <c r="M72" i="19" s="1"/>
  <c r="N72" i="19" s="1"/>
  <c r="O72" i="19" s="1"/>
  <c r="P72" i="19" s="1"/>
  <c r="Q72" i="19" s="1"/>
  <c r="R72" i="19" s="1"/>
  <c r="S72" i="19" s="1"/>
  <c r="T72" i="19" s="1"/>
  <c r="U72" i="19" s="1"/>
  <c r="V72" i="19" s="1"/>
  <c r="W72" i="19" s="1"/>
  <c r="X72" i="19" s="1"/>
  <c r="Y72" i="19" s="1"/>
  <c r="Z72" i="19" s="1"/>
  <c r="AA72" i="19" s="1"/>
  <c r="AB72" i="19" s="1"/>
  <c r="AC72" i="19" s="1"/>
  <c r="AD72" i="19" s="1"/>
  <c r="AE72" i="19" s="1"/>
  <c r="AF72" i="19" s="1"/>
  <c r="AG72" i="19" s="1"/>
  <c r="AH72" i="19" s="1"/>
  <c r="AI72" i="19" s="1"/>
  <c r="AJ72" i="19" s="1"/>
  <c r="AK72" i="19" s="1"/>
  <c r="AL72" i="19" s="1"/>
  <c r="AM72" i="19" s="1"/>
  <c r="AN72" i="19" s="1"/>
  <c r="AO72" i="19" s="1"/>
  <c r="AP72" i="19" s="1"/>
  <c r="AQ72" i="19" s="1"/>
  <c r="AR72" i="19" s="1"/>
  <c r="AS72" i="19" s="1"/>
  <c r="AT72" i="19" s="1"/>
  <c r="AU72" i="19" s="1"/>
  <c r="AV72" i="19" s="1"/>
  <c r="AW72" i="19" s="1"/>
  <c r="AX72" i="19" s="1"/>
  <c r="AY72" i="19" s="1"/>
  <c r="AZ72" i="19" s="1"/>
  <c r="BA72" i="19" s="1"/>
  <c r="BB72" i="19" s="1"/>
  <c r="BC72" i="19" s="1"/>
  <c r="BD72" i="19" s="1"/>
  <c r="BE72" i="19" s="1"/>
  <c r="BF72" i="19" s="1"/>
  <c r="BG72" i="19" s="1"/>
  <c r="BH72" i="19" s="1"/>
  <c r="BI72" i="19" s="1"/>
  <c r="BJ72" i="19" s="1"/>
  <c r="BK72" i="19" s="1"/>
  <c r="BL72" i="19" s="1"/>
  <c r="BM72" i="19" s="1"/>
  <c r="BN72" i="19" s="1"/>
  <c r="BO72" i="19" s="1"/>
  <c r="BP72" i="19" s="1"/>
  <c r="BQ72" i="19" s="1"/>
  <c r="BR72" i="19" s="1"/>
  <c r="BS72" i="19" s="1"/>
  <c r="BT72" i="19" s="1"/>
  <c r="BU72" i="19" s="1"/>
  <c r="BV72" i="19" s="1"/>
  <c r="BW72" i="19" s="1"/>
  <c r="BX72" i="19" s="1"/>
  <c r="BY72" i="19" s="1"/>
  <c r="BZ72" i="19" s="1"/>
  <c r="CA72" i="19" s="1"/>
  <c r="CB72" i="19" s="1"/>
  <c r="CC72" i="19" s="1"/>
  <c r="CD72" i="19" s="1"/>
  <c r="CE72" i="19" s="1"/>
  <c r="CF72" i="19" s="1"/>
  <c r="CG72" i="19" s="1"/>
  <c r="CH72" i="19" s="1"/>
  <c r="CI72" i="19" s="1"/>
  <c r="CJ72" i="19" s="1"/>
  <c r="CK72" i="19" s="1"/>
  <c r="CL72" i="19" s="1"/>
  <c r="CM72" i="19" s="1"/>
  <c r="CN72" i="19" s="1"/>
  <c r="CO72" i="19" s="1"/>
  <c r="CP72" i="19" s="1"/>
  <c r="CQ72" i="19" s="1"/>
  <c r="CR72" i="19" s="1"/>
  <c r="CS72" i="19" s="1"/>
  <c r="CT72" i="19" s="1"/>
  <c r="CU72" i="19" s="1"/>
  <c r="CV72" i="19" s="1"/>
  <c r="CW72" i="19" s="1"/>
  <c r="CX72" i="19" s="1"/>
  <c r="CY72" i="19" s="1"/>
  <c r="CZ72" i="19" s="1"/>
  <c r="DA72" i="19" s="1"/>
  <c r="DB72" i="19" s="1"/>
  <c r="DC72" i="19" s="1"/>
  <c r="DD72" i="19" s="1"/>
  <c r="DE72" i="19" s="1"/>
  <c r="DF72" i="19" s="1"/>
  <c r="DG72" i="19" s="1"/>
  <c r="DH72" i="19" s="1"/>
  <c r="DI72" i="19" s="1"/>
  <c r="DJ72" i="19" s="1"/>
  <c r="DK72" i="19" s="1"/>
  <c r="DL72" i="19" s="1"/>
  <c r="DM72" i="19" s="1"/>
  <c r="DN72" i="19" s="1"/>
  <c r="DO72" i="19" s="1"/>
  <c r="DP72" i="19" s="1"/>
  <c r="DQ72" i="19" s="1"/>
  <c r="DR72" i="19" s="1"/>
  <c r="DS72" i="19" s="1"/>
  <c r="DT72" i="19" s="1"/>
  <c r="DU72" i="19" s="1"/>
  <c r="DV72" i="19" s="1"/>
  <c r="DW72" i="19" s="1"/>
  <c r="DX72" i="19" s="1"/>
  <c r="DY72" i="19" s="1"/>
  <c r="DZ72" i="19" s="1"/>
  <c r="EA72" i="19" s="1"/>
  <c r="EB72" i="19" s="1"/>
  <c r="EC72" i="19" s="1"/>
  <c r="ED72" i="19" s="1"/>
  <c r="EE72" i="19" s="1"/>
  <c r="EF72" i="19" s="1"/>
  <c r="EG72" i="19" s="1"/>
  <c r="EH72" i="19" s="1"/>
  <c r="EI72" i="19" s="1"/>
  <c r="EJ72" i="19" s="1"/>
  <c r="EK72" i="19" s="1"/>
  <c r="EL72" i="19" s="1"/>
  <c r="EM72" i="19" s="1"/>
  <c r="EN72" i="19" s="1"/>
  <c r="EO72" i="19" s="1"/>
  <c r="EP72" i="19" s="1"/>
  <c r="EQ72" i="19" s="1"/>
  <c r="ER72" i="19" s="1"/>
  <c r="ES72" i="19" s="1"/>
  <c r="ET72" i="19" s="1"/>
  <c r="EU72" i="19" s="1"/>
  <c r="EV72" i="19" s="1"/>
  <c r="EW72" i="19" s="1"/>
  <c r="EX72" i="19" s="1"/>
  <c r="EY72" i="19" s="1"/>
  <c r="EZ72" i="19" s="1"/>
  <c r="FA72" i="19" s="1"/>
  <c r="FB72" i="19" s="1"/>
  <c r="FC72" i="19" s="1"/>
  <c r="FD72" i="19" s="1"/>
  <c r="FE72" i="19" s="1"/>
  <c r="FF72" i="19" s="1"/>
  <c r="FG72" i="19" s="1"/>
  <c r="FH72" i="19" s="1"/>
  <c r="FI72" i="19" s="1"/>
  <c r="FJ72" i="19" s="1"/>
  <c r="FK72" i="19" s="1"/>
  <c r="FL72" i="19" s="1"/>
  <c r="FM72" i="19" s="1"/>
  <c r="FN72" i="19" s="1"/>
  <c r="FO72" i="19" s="1"/>
  <c r="FP72" i="19" s="1"/>
  <c r="FQ72" i="19" s="1"/>
  <c r="FR72" i="19" s="1"/>
  <c r="FS72" i="19" s="1"/>
  <c r="FT72" i="19" s="1"/>
  <c r="FU72" i="19" s="1"/>
  <c r="FV72" i="19" s="1"/>
  <c r="FW72" i="19" s="1"/>
  <c r="FX72" i="19" s="1"/>
  <c r="FY72" i="19" s="1"/>
  <c r="FZ72" i="19" s="1"/>
  <c r="GA72" i="19" s="1"/>
  <c r="GB72" i="19" s="1"/>
  <c r="GC72" i="19" s="1"/>
  <c r="GD72" i="19" s="1"/>
  <c r="GE72" i="19" s="1"/>
  <c r="GF72" i="19" s="1"/>
  <c r="GG72" i="19" s="1"/>
  <c r="GH72" i="19" s="1"/>
  <c r="GI72" i="19" s="1"/>
  <c r="GJ72" i="19" s="1"/>
  <c r="GK72" i="19" s="1"/>
  <c r="GL72" i="19" s="1"/>
  <c r="GM72" i="19" s="1"/>
  <c r="GN72" i="19" s="1"/>
  <c r="GO72" i="19" s="1"/>
  <c r="GP72" i="19" s="1"/>
  <c r="GQ72" i="19" s="1"/>
  <c r="GR72" i="19" s="1"/>
  <c r="GS72" i="19" s="1"/>
  <c r="GT72" i="19" s="1"/>
  <c r="GU72" i="19" s="1"/>
  <c r="GV72" i="19" s="1"/>
  <c r="GW72" i="19" s="1"/>
  <c r="GX72" i="19" s="1"/>
  <c r="GY72" i="19" s="1"/>
  <c r="GZ72" i="19" s="1"/>
  <c r="HA72" i="19" s="1"/>
  <c r="HB72" i="19" s="1"/>
  <c r="HC72" i="19" s="1"/>
  <c r="HD72" i="19" s="1"/>
  <c r="HE72" i="19" s="1"/>
  <c r="HF72" i="19" s="1"/>
  <c r="HG72" i="19" s="1"/>
  <c r="HH72" i="19" s="1"/>
  <c r="HI72" i="19" s="1"/>
  <c r="HJ72" i="19" s="1"/>
  <c r="HK72" i="19" s="1"/>
  <c r="HL72" i="19" s="1"/>
  <c r="HM72" i="19" s="1"/>
  <c r="HN72" i="19" s="1"/>
  <c r="HO72" i="19" s="1"/>
  <c r="HP72" i="19" s="1"/>
  <c r="HQ72" i="19" s="1"/>
  <c r="HR72" i="19" s="1"/>
  <c r="HS72" i="19" s="1"/>
  <c r="HT72" i="19" s="1"/>
  <c r="HU72" i="19" s="1"/>
  <c r="HV72" i="19" s="1"/>
  <c r="HW72" i="19" s="1"/>
  <c r="HX72" i="19" s="1"/>
  <c r="HY72" i="19" s="1"/>
  <c r="HZ72" i="19" s="1"/>
  <c r="IA72" i="19" s="1"/>
  <c r="IB72" i="19" s="1"/>
  <c r="IC72" i="19" s="1"/>
  <c r="ID72" i="19" s="1"/>
  <c r="IE72" i="19" s="1"/>
  <c r="IF72" i="19" s="1"/>
  <c r="IG72" i="19" s="1"/>
  <c r="IH72" i="19" s="1"/>
  <c r="II72" i="19" s="1"/>
  <c r="IJ72" i="19" s="1"/>
  <c r="IK72" i="19" s="1"/>
  <c r="IL72" i="19" s="1"/>
  <c r="IM72" i="19" s="1"/>
  <c r="IN72" i="19" s="1"/>
  <c r="IO72" i="19" s="1"/>
  <c r="IP72" i="19" s="1"/>
  <c r="IQ72" i="19" s="1"/>
  <c r="IR72" i="19" s="1"/>
  <c r="IS72" i="19" s="1"/>
  <c r="IT72" i="19" s="1"/>
  <c r="IU72" i="19" s="1"/>
  <c r="IV72" i="19" s="1"/>
  <c r="IW72" i="19" s="1"/>
  <c r="IX72" i="19" s="1"/>
  <c r="IY72" i="19" s="1"/>
  <c r="IZ72" i="19" s="1"/>
  <c r="JA72" i="19" s="1"/>
  <c r="JB72" i="19" s="1"/>
  <c r="JC72" i="19" s="1"/>
  <c r="JD72" i="19" s="1"/>
  <c r="JE72" i="19" s="1"/>
  <c r="JF72" i="19" s="1"/>
  <c r="JG72" i="19" s="1"/>
  <c r="JH72" i="19" s="1"/>
  <c r="JI72" i="19" s="1"/>
  <c r="JJ72" i="19" s="1"/>
  <c r="JK72" i="19" s="1"/>
  <c r="JL72" i="19" s="1"/>
  <c r="JM72" i="19" s="1"/>
  <c r="JN72" i="19" s="1"/>
  <c r="JO72" i="19" s="1"/>
  <c r="JP72" i="19" s="1"/>
  <c r="JQ72" i="19" s="1"/>
  <c r="JR72" i="19" s="1"/>
  <c r="JS72" i="19" s="1"/>
  <c r="JT72" i="19" s="1"/>
  <c r="JU72" i="19" s="1"/>
  <c r="JV72" i="19" s="1"/>
  <c r="JW72" i="19" s="1"/>
  <c r="JX72" i="19" s="1"/>
  <c r="JY72" i="19" s="1"/>
  <c r="JZ72" i="19" s="1"/>
  <c r="KA72" i="19" s="1"/>
  <c r="KB72" i="19" s="1"/>
  <c r="KC72" i="19" s="1"/>
  <c r="KD72" i="19" s="1"/>
  <c r="KE72" i="19" s="1"/>
  <c r="KF72" i="19" s="1"/>
  <c r="KG72" i="19" s="1"/>
  <c r="KH72" i="19" s="1"/>
  <c r="KI72" i="19" s="1"/>
  <c r="KJ72" i="19" s="1"/>
  <c r="KK72" i="19" s="1"/>
  <c r="KL72" i="19" s="1"/>
  <c r="KM72" i="19" s="1"/>
  <c r="KN72" i="19" s="1"/>
  <c r="KO72" i="19" s="1"/>
  <c r="KP72" i="19" s="1"/>
  <c r="KQ72" i="19" s="1"/>
  <c r="KR72" i="19" s="1"/>
  <c r="KS72" i="19" s="1"/>
  <c r="KT72" i="19" s="1"/>
  <c r="KU72" i="19" s="1"/>
  <c r="KV72" i="19" s="1"/>
  <c r="KW72" i="19" s="1"/>
  <c r="KX72" i="19" s="1"/>
  <c r="KY72" i="19" s="1"/>
  <c r="KZ72" i="19" s="1"/>
  <c r="LA72" i="19" s="1"/>
  <c r="LB72" i="19" s="1"/>
  <c r="LC72" i="19" s="1"/>
  <c r="LD72" i="19" s="1"/>
  <c r="LE72" i="19" s="1"/>
  <c r="LF72" i="19" s="1"/>
  <c r="LG72" i="19" s="1"/>
  <c r="LH72" i="19" s="1"/>
  <c r="LI72" i="19" s="1"/>
  <c r="LJ72" i="19" s="1"/>
  <c r="LK72" i="19" s="1"/>
  <c r="LL72" i="19" s="1"/>
  <c r="LM72" i="19" s="1"/>
  <c r="LN72" i="19" s="1"/>
  <c r="LO72" i="19" s="1"/>
  <c r="LP72" i="19" s="1"/>
  <c r="LQ72" i="19" s="1"/>
  <c r="LR72" i="19" s="1"/>
  <c r="LS72" i="19" s="1"/>
  <c r="LT72" i="19" s="1"/>
  <c r="LU72" i="19" s="1"/>
  <c r="LV72" i="19" s="1"/>
  <c r="LW72" i="19" s="1"/>
  <c r="LX72" i="19" s="1"/>
  <c r="LY72" i="19" s="1"/>
  <c r="LZ72" i="19" s="1"/>
  <c r="MA72" i="19" s="1"/>
  <c r="MB72" i="19" s="1"/>
  <c r="MC72" i="19" s="1"/>
  <c r="MD72" i="19" s="1"/>
  <c r="ME72" i="19" s="1"/>
  <c r="MF72" i="19" s="1"/>
  <c r="MG72" i="19" s="1"/>
  <c r="MH72" i="19" s="1"/>
  <c r="MI72" i="19" s="1"/>
  <c r="MJ72" i="19" s="1"/>
  <c r="MK72" i="19" s="1"/>
  <c r="ML72" i="19" s="1"/>
  <c r="MM72" i="19" s="1"/>
  <c r="MN72" i="19" s="1"/>
  <c r="MO72" i="19" s="1"/>
  <c r="MP72" i="19" s="1"/>
  <c r="MQ72" i="19" s="1"/>
  <c r="MR72" i="19" s="1"/>
  <c r="MS72" i="19" s="1"/>
  <c r="MT72" i="19" s="1"/>
  <c r="MU72" i="19" s="1"/>
  <c r="MV72" i="19" s="1"/>
  <c r="MW72" i="19" s="1"/>
  <c r="MX72" i="19" s="1"/>
  <c r="MY72" i="19" s="1"/>
  <c r="MZ72" i="19" s="1"/>
  <c r="NA72" i="19" s="1"/>
  <c r="NB72" i="19" s="1"/>
  <c r="NC72" i="19" s="1"/>
  <c r="ND72" i="19" s="1"/>
  <c r="NE72" i="19" s="1"/>
  <c r="NF72" i="19" s="1"/>
  <c r="NG72" i="19" s="1"/>
  <c r="NH72" i="19" s="1"/>
  <c r="NI72" i="19" s="1"/>
  <c r="NJ72" i="19" s="1"/>
  <c r="NK72" i="19" s="1"/>
  <c r="NL72" i="19" s="1"/>
  <c r="NM72" i="19" s="1"/>
  <c r="NN72" i="19" s="1"/>
  <c r="NO72" i="19" s="1"/>
  <c r="NP72" i="19" s="1"/>
  <c r="NQ72" i="19" s="1"/>
  <c r="NR72" i="19" s="1"/>
  <c r="NS72" i="19" s="1"/>
  <c r="NT72" i="19" s="1"/>
  <c r="NU72" i="19" s="1"/>
  <c r="NV72" i="19" s="1"/>
  <c r="NW72" i="19" s="1"/>
  <c r="NX72" i="19" s="1"/>
  <c r="E71" i="19"/>
  <c r="OA63" i="19"/>
  <c r="OA60" i="19"/>
  <c r="OA57" i="19"/>
  <c r="OA56" i="19"/>
  <c r="OA55" i="19"/>
  <c r="OA54" i="19"/>
  <c r="OA52" i="19"/>
  <c r="OA51" i="19"/>
  <c r="OA50" i="19"/>
  <c r="OA49" i="19"/>
  <c r="OA48" i="19"/>
  <c r="OA47" i="19"/>
  <c r="OA46" i="19"/>
  <c r="OA45" i="19"/>
  <c r="OA39" i="19"/>
  <c r="OB39" i="19" s="1"/>
  <c r="OA37" i="19"/>
  <c r="OA35" i="19"/>
  <c r="OA34" i="19" s="1"/>
  <c r="OA31" i="19"/>
  <c r="OA30" i="19"/>
  <c r="OA29" i="19"/>
  <c r="OA28" i="19"/>
  <c r="OB28" i="19" s="1"/>
  <c r="OA27" i="19"/>
  <c r="OA26" i="19"/>
  <c r="OB26" i="19" s="1"/>
  <c r="OA25" i="19"/>
  <c r="OA24" i="19"/>
  <c r="OA23" i="19"/>
  <c r="OA22" i="19"/>
  <c r="OA21" i="19"/>
  <c r="OA20" i="19"/>
  <c r="OA19" i="19"/>
  <c r="OB15" i="19"/>
  <c r="OA14" i="19"/>
  <c r="OB14" i="19" s="1"/>
  <c r="OA13" i="19"/>
  <c r="OB13" i="19" s="1"/>
  <c r="OA11" i="19"/>
  <c r="OA10" i="19"/>
  <c r="OA9" i="19"/>
  <c r="OB9" i="19" s="1"/>
  <c r="OA8" i="19"/>
  <c r="OB8" i="19" s="1"/>
  <c r="F3" i="19"/>
  <c r="OT62" i="15"/>
  <c r="OS62" i="15"/>
  <c r="OR62" i="15"/>
  <c r="OQ62" i="15"/>
  <c r="OP62" i="15"/>
  <c r="OO62" i="15"/>
  <c r="ON62" i="15"/>
  <c r="OM62" i="15"/>
  <c r="OL62" i="15"/>
  <c r="OK62" i="15"/>
  <c r="OJ62" i="15"/>
  <c r="OI62" i="15"/>
  <c r="OT59" i="15"/>
  <c r="OS59" i="15"/>
  <c r="OR59" i="15"/>
  <c r="OQ59" i="15"/>
  <c r="OP59" i="15"/>
  <c r="OO59" i="15"/>
  <c r="ON59" i="15"/>
  <c r="OM59" i="15"/>
  <c r="OL59" i="15"/>
  <c r="OK59" i="15"/>
  <c r="OJ59" i="15"/>
  <c r="OI59" i="15"/>
  <c r="OA63" i="1"/>
  <c r="OA63" i="14"/>
  <c r="OB63" i="14" s="1"/>
  <c r="OV63" i="15"/>
  <c r="OA63" i="15"/>
  <c r="FP73" i="19" l="1"/>
  <c r="FO73" i="16"/>
  <c r="OQ16" i="1"/>
  <c r="OR16" i="1"/>
  <c r="G79" i="19"/>
  <c r="H79" i="19" s="1"/>
  <c r="I79" i="19" s="1"/>
  <c r="J79" i="19" s="1"/>
  <c r="K79" i="19" s="1"/>
  <c r="L79" i="19" s="1"/>
  <c r="M79" i="19" s="1"/>
  <c r="N79" i="19" s="1"/>
  <c r="O79" i="19" s="1"/>
  <c r="P79" i="19" s="1"/>
  <c r="Q79" i="19" s="1"/>
  <c r="R79" i="19" s="1"/>
  <c r="S79" i="19" s="1"/>
  <c r="T79" i="19" s="1"/>
  <c r="U79" i="19" s="1"/>
  <c r="V79" i="19" s="1"/>
  <c r="W79" i="19" s="1"/>
  <c r="X79" i="19" s="1"/>
  <c r="Y79" i="19" s="1"/>
  <c r="Z79" i="19" s="1"/>
  <c r="AA79" i="19" s="1"/>
  <c r="AB79" i="19" s="1"/>
  <c r="AC79" i="19" s="1"/>
  <c r="AD79" i="19" s="1"/>
  <c r="AE79" i="19" s="1"/>
  <c r="AF79" i="19" s="1"/>
  <c r="AG79" i="19" s="1"/>
  <c r="AH79" i="19" s="1"/>
  <c r="AI79" i="19" s="1"/>
  <c r="AJ79" i="19" s="1"/>
  <c r="AK79" i="19" s="1"/>
  <c r="AL79" i="19" s="1"/>
  <c r="AM79" i="19" s="1"/>
  <c r="AN79" i="19" s="1"/>
  <c r="AO79" i="19" s="1"/>
  <c r="AP79" i="19" s="1"/>
  <c r="AQ79" i="19" s="1"/>
  <c r="AR79" i="19" s="1"/>
  <c r="AS79" i="19" s="1"/>
  <c r="AT79" i="19" s="1"/>
  <c r="AU79" i="19" s="1"/>
  <c r="AV79" i="19" s="1"/>
  <c r="AW79" i="19" s="1"/>
  <c r="AX79" i="19" s="1"/>
  <c r="AY79" i="19" s="1"/>
  <c r="AZ79" i="19" s="1"/>
  <c r="BA79" i="19" s="1"/>
  <c r="BB79" i="19" s="1"/>
  <c r="BC79" i="19" s="1"/>
  <c r="BD79" i="19" s="1"/>
  <c r="BE79" i="19" s="1"/>
  <c r="BF79" i="19" s="1"/>
  <c r="BG79" i="19" s="1"/>
  <c r="BH79" i="19" s="1"/>
  <c r="BI79" i="19" s="1"/>
  <c r="BJ79" i="19" s="1"/>
  <c r="BK79" i="19" s="1"/>
  <c r="BL79" i="19" s="1"/>
  <c r="BM79" i="19" s="1"/>
  <c r="BN79" i="19" s="1"/>
  <c r="BO79" i="19" s="1"/>
  <c r="BP79" i="19" s="1"/>
  <c r="BQ79" i="19" s="1"/>
  <c r="BR79" i="19" s="1"/>
  <c r="BS79" i="19" s="1"/>
  <c r="BT79" i="19" s="1"/>
  <c r="BU79" i="19" s="1"/>
  <c r="BV79" i="19" s="1"/>
  <c r="BW79" i="19" s="1"/>
  <c r="BX79" i="19" s="1"/>
  <c r="BY79" i="19" s="1"/>
  <c r="BZ79" i="19" s="1"/>
  <c r="CA79" i="19" s="1"/>
  <c r="CB79" i="19" s="1"/>
  <c r="CC79" i="19" s="1"/>
  <c r="CD79" i="19" s="1"/>
  <c r="CE79" i="19" s="1"/>
  <c r="CF79" i="19" s="1"/>
  <c r="CG79" i="19" s="1"/>
  <c r="CH79" i="19" s="1"/>
  <c r="CI79" i="19" s="1"/>
  <c r="CJ79" i="19" s="1"/>
  <c r="CK79" i="19" s="1"/>
  <c r="CL79" i="19" s="1"/>
  <c r="CM79" i="19" s="1"/>
  <c r="CN79" i="19" s="1"/>
  <c r="CO79" i="19" s="1"/>
  <c r="CP79" i="19" s="1"/>
  <c r="CQ79" i="19" s="1"/>
  <c r="CR79" i="19" s="1"/>
  <c r="CS79" i="19" s="1"/>
  <c r="CT79" i="19" s="1"/>
  <c r="CU79" i="19" s="1"/>
  <c r="CV79" i="19" s="1"/>
  <c r="CW79" i="19" s="1"/>
  <c r="CX79" i="19" s="1"/>
  <c r="CY79" i="19" s="1"/>
  <c r="CZ79" i="19" s="1"/>
  <c r="DA79" i="19" s="1"/>
  <c r="DB79" i="19" s="1"/>
  <c r="DC79" i="19" s="1"/>
  <c r="DD79" i="19" s="1"/>
  <c r="DE79" i="19" s="1"/>
  <c r="DF79" i="19" s="1"/>
  <c r="DG79" i="19" s="1"/>
  <c r="DH79" i="19" s="1"/>
  <c r="DI79" i="19" s="1"/>
  <c r="DJ79" i="19" s="1"/>
  <c r="DK79" i="19" s="1"/>
  <c r="DL79" i="19" s="1"/>
  <c r="DM79" i="19" s="1"/>
  <c r="DN79" i="19" s="1"/>
  <c r="DO79" i="19" s="1"/>
  <c r="DP79" i="19" s="1"/>
  <c r="DQ79" i="19" s="1"/>
  <c r="DR79" i="19" s="1"/>
  <c r="DS79" i="19" s="1"/>
  <c r="DT79" i="19" s="1"/>
  <c r="DU79" i="19" s="1"/>
  <c r="DV79" i="19" s="1"/>
  <c r="DW79" i="19" s="1"/>
  <c r="DX79" i="19" s="1"/>
  <c r="DY79" i="19" s="1"/>
  <c r="DZ79" i="19" s="1"/>
  <c r="EA79" i="19" s="1"/>
  <c r="EB79" i="19" s="1"/>
  <c r="EC79" i="19" s="1"/>
  <c r="ED79" i="19" s="1"/>
  <c r="EE79" i="19" s="1"/>
  <c r="EF79" i="19" s="1"/>
  <c r="EG79" i="19" s="1"/>
  <c r="EH79" i="19" s="1"/>
  <c r="EI79" i="19" s="1"/>
  <c r="EJ79" i="19" s="1"/>
  <c r="EK79" i="19" s="1"/>
  <c r="EL79" i="19" s="1"/>
  <c r="EM79" i="19" s="1"/>
  <c r="EN79" i="19" s="1"/>
  <c r="EO79" i="19" s="1"/>
  <c r="EP79" i="19" s="1"/>
  <c r="EQ79" i="19" s="1"/>
  <c r="ER79" i="19" s="1"/>
  <c r="ES79" i="19" s="1"/>
  <c r="ET79" i="19" s="1"/>
  <c r="EU79" i="19" s="1"/>
  <c r="EV79" i="19" s="1"/>
  <c r="EW79" i="19" s="1"/>
  <c r="EX79" i="19" s="1"/>
  <c r="EY79" i="19" s="1"/>
  <c r="EZ79" i="19" s="1"/>
  <c r="FA79" i="19" s="1"/>
  <c r="FB79" i="19" s="1"/>
  <c r="FC79" i="19" s="1"/>
  <c r="FD79" i="19" s="1"/>
  <c r="FE79" i="19" s="1"/>
  <c r="FF79" i="19" s="1"/>
  <c r="FG79" i="19" s="1"/>
  <c r="FH79" i="19" s="1"/>
  <c r="FI79" i="19" s="1"/>
  <c r="FJ79" i="19" s="1"/>
  <c r="FK79" i="19" s="1"/>
  <c r="FL79" i="19" s="1"/>
  <c r="FM79" i="19" s="1"/>
  <c r="FN79" i="19" s="1"/>
  <c r="FO79" i="19" s="1"/>
  <c r="FP79" i="19" s="1"/>
  <c r="FQ79" i="19" s="1"/>
  <c r="FR79" i="19" s="1"/>
  <c r="FS79" i="19" s="1"/>
  <c r="FT79" i="19" s="1"/>
  <c r="FU79" i="19" s="1"/>
  <c r="FV79" i="19" s="1"/>
  <c r="FW79" i="19" s="1"/>
  <c r="FX79" i="19" s="1"/>
  <c r="FY79" i="19" s="1"/>
  <c r="FZ79" i="19" s="1"/>
  <c r="GA79" i="19" s="1"/>
  <c r="GB79" i="19" s="1"/>
  <c r="GC79" i="19" s="1"/>
  <c r="GD79" i="19" s="1"/>
  <c r="GE79" i="19" s="1"/>
  <c r="GF79" i="19" s="1"/>
  <c r="GG79" i="19" s="1"/>
  <c r="GH79" i="19" s="1"/>
  <c r="GI79" i="19" s="1"/>
  <c r="GJ79" i="19" s="1"/>
  <c r="GK79" i="19" s="1"/>
  <c r="GL79" i="19" s="1"/>
  <c r="GM79" i="19" s="1"/>
  <c r="GN79" i="19" s="1"/>
  <c r="GO79" i="19" s="1"/>
  <c r="GP79" i="19" s="1"/>
  <c r="GQ79" i="19" s="1"/>
  <c r="GR79" i="19" s="1"/>
  <c r="GS79" i="19" s="1"/>
  <c r="GT79" i="19" s="1"/>
  <c r="GU79" i="19" s="1"/>
  <c r="GV79" i="19" s="1"/>
  <c r="GW79" i="19" s="1"/>
  <c r="GX79" i="19" s="1"/>
  <c r="GY79" i="19" s="1"/>
  <c r="GZ79" i="19" s="1"/>
  <c r="HA79" i="19" s="1"/>
  <c r="HB79" i="19" s="1"/>
  <c r="HC79" i="19" s="1"/>
  <c r="HD79" i="19" s="1"/>
  <c r="HE79" i="19" s="1"/>
  <c r="HF79" i="19" s="1"/>
  <c r="HG79" i="19" s="1"/>
  <c r="HH79" i="19" s="1"/>
  <c r="HI79" i="19" s="1"/>
  <c r="HJ79" i="19" s="1"/>
  <c r="HK79" i="19" s="1"/>
  <c r="HL79" i="19" s="1"/>
  <c r="HM79" i="19" s="1"/>
  <c r="HN79" i="19" s="1"/>
  <c r="HO79" i="19" s="1"/>
  <c r="HP79" i="19" s="1"/>
  <c r="HQ79" i="19" s="1"/>
  <c r="HR79" i="19" s="1"/>
  <c r="HS79" i="19" s="1"/>
  <c r="HT79" i="19" s="1"/>
  <c r="HU79" i="19" s="1"/>
  <c r="HV79" i="19" s="1"/>
  <c r="HW79" i="19" s="1"/>
  <c r="HX79" i="19" s="1"/>
  <c r="HY79" i="19" s="1"/>
  <c r="HZ79" i="19" s="1"/>
  <c r="IA79" i="19" s="1"/>
  <c r="IB79" i="19" s="1"/>
  <c r="IC79" i="19" s="1"/>
  <c r="ID79" i="19" s="1"/>
  <c r="IE79" i="19" s="1"/>
  <c r="IF79" i="19" s="1"/>
  <c r="IG79" i="19" s="1"/>
  <c r="IH79" i="19" s="1"/>
  <c r="II79" i="19" s="1"/>
  <c r="IJ79" i="19" s="1"/>
  <c r="IK79" i="19" s="1"/>
  <c r="IL79" i="19" s="1"/>
  <c r="IM79" i="19" s="1"/>
  <c r="IN79" i="19" s="1"/>
  <c r="IO79" i="19" s="1"/>
  <c r="IP79" i="19" s="1"/>
  <c r="IQ79" i="19" s="1"/>
  <c r="IR79" i="19" s="1"/>
  <c r="IS79" i="19" s="1"/>
  <c r="IT79" i="19" s="1"/>
  <c r="IU79" i="19" s="1"/>
  <c r="IV79" i="19" s="1"/>
  <c r="IW79" i="19" s="1"/>
  <c r="IX79" i="19" s="1"/>
  <c r="IY79" i="19" s="1"/>
  <c r="IZ79" i="19" s="1"/>
  <c r="JA79" i="19" s="1"/>
  <c r="JB79" i="19" s="1"/>
  <c r="JC79" i="19" s="1"/>
  <c r="JD79" i="19" s="1"/>
  <c r="JE79" i="19" s="1"/>
  <c r="JF79" i="19" s="1"/>
  <c r="JG79" i="19" s="1"/>
  <c r="JH79" i="19" s="1"/>
  <c r="JI79" i="19" s="1"/>
  <c r="JJ79" i="19" s="1"/>
  <c r="JK79" i="19" s="1"/>
  <c r="JL79" i="19" s="1"/>
  <c r="JM79" i="19" s="1"/>
  <c r="JN79" i="19" s="1"/>
  <c r="JO79" i="19" s="1"/>
  <c r="JP79" i="19" s="1"/>
  <c r="JQ79" i="19" s="1"/>
  <c r="JR79" i="19" s="1"/>
  <c r="JS79" i="19" s="1"/>
  <c r="JT79" i="19" s="1"/>
  <c r="JU79" i="19" s="1"/>
  <c r="JV79" i="19" s="1"/>
  <c r="JW79" i="19" s="1"/>
  <c r="JX79" i="19" s="1"/>
  <c r="JY79" i="19" s="1"/>
  <c r="JZ79" i="19" s="1"/>
  <c r="KA79" i="19" s="1"/>
  <c r="KB79" i="19" s="1"/>
  <c r="KC79" i="19" s="1"/>
  <c r="KD79" i="19" s="1"/>
  <c r="KE79" i="19" s="1"/>
  <c r="KF79" i="19" s="1"/>
  <c r="KG79" i="19" s="1"/>
  <c r="KH79" i="19" s="1"/>
  <c r="KI79" i="19" s="1"/>
  <c r="KJ79" i="19" s="1"/>
  <c r="KK79" i="19" s="1"/>
  <c r="KL79" i="19" s="1"/>
  <c r="KM79" i="19" s="1"/>
  <c r="KN79" i="19" s="1"/>
  <c r="KO79" i="19" s="1"/>
  <c r="KP79" i="19" s="1"/>
  <c r="KQ79" i="19" s="1"/>
  <c r="KR79" i="19" s="1"/>
  <c r="KS79" i="19" s="1"/>
  <c r="KT79" i="19" s="1"/>
  <c r="KU79" i="19" s="1"/>
  <c r="KV79" i="19" s="1"/>
  <c r="KW79" i="19" s="1"/>
  <c r="KX79" i="19" s="1"/>
  <c r="KY79" i="19" s="1"/>
  <c r="KZ79" i="19" s="1"/>
  <c r="LA79" i="19" s="1"/>
  <c r="LB79" i="19" s="1"/>
  <c r="LC79" i="19" s="1"/>
  <c r="LD79" i="19" s="1"/>
  <c r="LE79" i="19" s="1"/>
  <c r="LF79" i="19" s="1"/>
  <c r="LG79" i="19" s="1"/>
  <c r="LH79" i="19" s="1"/>
  <c r="LI79" i="19" s="1"/>
  <c r="LJ79" i="19" s="1"/>
  <c r="LK79" i="19" s="1"/>
  <c r="LL79" i="19" s="1"/>
  <c r="LM79" i="19" s="1"/>
  <c r="LN79" i="19" s="1"/>
  <c r="LO79" i="19" s="1"/>
  <c r="LP79" i="19" s="1"/>
  <c r="LQ79" i="19" s="1"/>
  <c r="LR79" i="19" s="1"/>
  <c r="LS79" i="19" s="1"/>
  <c r="LT79" i="19" s="1"/>
  <c r="LU79" i="19" s="1"/>
  <c r="LV79" i="19" s="1"/>
  <c r="LW79" i="19" s="1"/>
  <c r="LX79" i="19" s="1"/>
  <c r="LY79" i="19" s="1"/>
  <c r="LZ79" i="19" s="1"/>
  <c r="MA79" i="19" s="1"/>
  <c r="MB79" i="19" s="1"/>
  <c r="MC79" i="19" s="1"/>
  <c r="MD79" i="19" s="1"/>
  <c r="ME79" i="19" s="1"/>
  <c r="MF79" i="19" s="1"/>
  <c r="MG79" i="19" s="1"/>
  <c r="MH79" i="19" s="1"/>
  <c r="MI79" i="19" s="1"/>
  <c r="MJ79" i="19" s="1"/>
  <c r="MK79" i="19" s="1"/>
  <c r="ML79" i="19" s="1"/>
  <c r="MM79" i="19" s="1"/>
  <c r="MN79" i="19" s="1"/>
  <c r="MO79" i="19" s="1"/>
  <c r="MP79" i="19" s="1"/>
  <c r="MQ79" i="19" s="1"/>
  <c r="MR79" i="19" s="1"/>
  <c r="MS79" i="19" s="1"/>
  <c r="MT79" i="19" s="1"/>
  <c r="MU79" i="19" s="1"/>
  <c r="MV79" i="19" s="1"/>
  <c r="MW79" i="19" s="1"/>
  <c r="MX79" i="19" s="1"/>
  <c r="MY79" i="19" s="1"/>
  <c r="MZ79" i="19" s="1"/>
  <c r="NA79" i="19" s="1"/>
  <c r="NB79" i="19" s="1"/>
  <c r="NC79" i="19" s="1"/>
  <c r="ND79" i="19" s="1"/>
  <c r="NE79" i="19" s="1"/>
  <c r="NF79" i="19" s="1"/>
  <c r="NG79" i="19" s="1"/>
  <c r="NH79" i="19" s="1"/>
  <c r="NI79" i="19" s="1"/>
  <c r="NJ79" i="19" s="1"/>
  <c r="NK79" i="19" s="1"/>
  <c r="NL79" i="19" s="1"/>
  <c r="NM79" i="19" s="1"/>
  <c r="NN79" i="19" s="1"/>
  <c r="NO79" i="19" s="1"/>
  <c r="NP79" i="19" s="1"/>
  <c r="NQ79" i="19" s="1"/>
  <c r="NR79" i="19" s="1"/>
  <c r="NS79" i="19" s="1"/>
  <c r="NT79" i="19" s="1"/>
  <c r="NU79" i="19" s="1"/>
  <c r="NV79" i="19" s="1"/>
  <c r="NW79" i="19" s="1"/>
  <c r="NX79" i="19" s="1"/>
  <c r="NZ79" i="19" s="1"/>
  <c r="I79" i="21" s="1"/>
  <c r="OP60" i="16"/>
  <c r="OP59" i="16" s="1"/>
  <c r="OK63" i="16"/>
  <c r="OK62" i="16" s="1"/>
  <c r="OS63" i="16"/>
  <c r="OS62" i="16" s="1"/>
  <c r="OJ60" i="16"/>
  <c r="OJ59" i="16" s="1"/>
  <c r="OR60" i="16"/>
  <c r="OR59" i="16" s="1"/>
  <c r="OM63" i="16"/>
  <c r="OM62" i="16" s="1"/>
  <c r="OI60" i="16"/>
  <c r="OI59" i="16" s="1"/>
  <c r="OT63" i="16"/>
  <c r="OT62" i="16" s="1"/>
  <c r="OK60" i="16"/>
  <c r="OK59" i="16" s="1"/>
  <c r="OS60" i="16"/>
  <c r="OS59" i="16" s="1"/>
  <c r="ON63" i="16"/>
  <c r="ON62" i="16" s="1"/>
  <c r="OL63" i="16"/>
  <c r="OL62" i="16" s="1"/>
  <c r="G75" i="19"/>
  <c r="H75" i="19" s="1"/>
  <c r="I75" i="19" s="1"/>
  <c r="J75" i="19" s="1"/>
  <c r="K75" i="19" s="1"/>
  <c r="L75" i="19" s="1"/>
  <c r="M75" i="19" s="1"/>
  <c r="N75" i="19" s="1"/>
  <c r="O75" i="19" s="1"/>
  <c r="P75" i="19" s="1"/>
  <c r="Q75" i="19" s="1"/>
  <c r="R75" i="19" s="1"/>
  <c r="S75" i="19" s="1"/>
  <c r="T75" i="19" s="1"/>
  <c r="U75" i="19" s="1"/>
  <c r="V75" i="19" s="1"/>
  <c r="W75" i="19" s="1"/>
  <c r="X75" i="19" s="1"/>
  <c r="Y75" i="19" s="1"/>
  <c r="Z75" i="19" s="1"/>
  <c r="AA75" i="19" s="1"/>
  <c r="AB75" i="19" s="1"/>
  <c r="AC75" i="19" s="1"/>
  <c r="AD75" i="19" s="1"/>
  <c r="AE75" i="19" s="1"/>
  <c r="AF75" i="19" s="1"/>
  <c r="AG75" i="19" s="1"/>
  <c r="AH75" i="19" s="1"/>
  <c r="AI75" i="19" s="1"/>
  <c r="AJ75" i="19" s="1"/>
  <c r="AK75" i="19" s="1"/>
  <c r="AL75" i="19" s="1"/>
  <c r="AM75" i="19" s="1"/>
  <c r="AN75" i="19" s="1"/>
  <c r="AO75" i="19" s="1"/>
  <c r="AP75" i="19" s="1"/>
  <c r="AQ75" i="19" s="1"/>
  <c r="AR75" i="19" s="1"/>
  <c r="AS75" i="19" s="1"/>
  <c r="AT75" i="19" s="1"/>
  <c r="AU75" i="19" s="1"/>
  <c r="AV75" i="19" s="1"/>
  <c r="AW75" i="19" s="1"/>
  <c r="AX75" i="19" s="1"/>
  <c r="AY75" i="19" s="1"/>
  <c r="AZ75" i="19" s="1"/>
  <c r="BA75" i="19" s="1"/>
  <c r="BB75" i="19" s="1"/>
  <c r="BC75" i="19" s="1"/>
  <c r="BD75" i="19" s="1"/>
  <c r="BE75" i="19" s="1"/>
  <c r="BF75" i="19" s="1"/>
  <c r="BG75" i="19" s="1"/>
  <c r="BH75" i="19" s="1"/>
  <c r="BI75" i="19" s="1"/>
  <c r="BJ75" i="19" s="1"/>
  <c r="BK75" i="19" s="1"/>
  <c r="BL75" i="19" s="1"/>
  <c r="BM75" i="19" s="1"/>
  <c r="BN75" i="19" s="1"/>
  <c r="BO75" i="19" s="1"/>
  <c r="BP75" i="19" s="1"/>
  <c r="BQ75" i="19" s="1"/>
  <c r="BR75" i="19" s="1"/>
  <c r="BS75" i="19" s="1"/>
  <c r="BT75" i="19" s="1"/>
  <c r="BU75" i="19" s="1"/>
  <c r="BV75" i="19" s="1"/>
  <c r="BW75" i="19" s="1"/>
  <c r="BX75" i="19" s="1"/>
  <c r="BY75" i="19" s="1"/>
  <c r="BZ75" i="19" s="1"/>
  <c r="CA75" i="19" s="1"/>
  <c r="CB75" i="19" s="1"/>
  <c r="CC75" i="19" s="1"/>
  <c r="CD75" i="19" s="1"/>
  <c r="CE75" i="19" s="1"/>
  <c r="CF75" i="19" s="1"/>
  <c r="CG75" i="19" s="1"/>
  <c r="CH75" i="19" s="1"/>
  <c r="CI75" i="19" s="1"/>
  <c r="CJ75" i="19" s="1"/>
  <c r="CK75" i="19" s="1"/>
  <c r="CL75" i="19" s="1"/>
  <c r="CM75" i="19" s="1"/>
  <c r="CN75" i="19" s="1"/>
  <c r="CO75" i="19" s="1"/>
  <c r="CP75" i="19" s="1"/>
  <c r="CQ75" i="19" s="1"/>
  <c r="CR75" i="19" s="1"/>
  <c r="CS75" i="19" s="1"/>
  <c r="CT75" i="19" s="1"/>
  <c r="CU75" i="19" s="1"/>
  <c r="CV75" i="19" s="1"/>
  <c r="CW75" i="19" s="1"/>
  <c r="CX75" i="19" s="1"/>
  <c r="CY75" i="19" s="1"/>
  <c r="CZ75" i="19" s="1"/>
  <c r="DA75" i="19" s="1"/>
  <c r="DB75" i="19" s="1"/>
  <c r="DC75" i="19" s="1"/>
  <c r="DD75" i="19" s="1"/>
  <c r="DE75" i="19" s="1"/>
  <c r="DF75" i="19" s="1"/>
  <c r="DG75" i="19" s="1"/>
  <c r="DH75" i="19" s="1"/>
  <c r="DI75" i="19" s="1"/>
  <c r="DJ75" i="19" s="1"/>
  <c r="DK75" i="19" s="1"/>
  <c r="DL75" i="19" s="1"/>
  <c r="DM75" i="19" s="1"/>
  <c r="DN75" i="19" s="1"/>
  <c r="DO75" i="19" s="1"/>
  <c r="DP75" i="19" s="1"/>
  <c r="DQ75" i="19" s="1"/>
  <c r="DR75" i="19" s="1"/>
  <c r="DS75" i="19" s="1"/>
  <c r="DT75" i="19" s="1"/>
  <c r="DU75" i="19" s="1"/>
  <c r="DV75" i="19" s="1"/>
  <c r="DW75" i="19" s="1"/>
  <c r="DX75" i="19" s="1"/>
  <c r="DY75" i="19" s="1"/>
  <c r="DZ75" i="19" s="1"/>
  <c r="EA75" i="19" s="1"/>
  <c r="EB75" i="19" s="1"/>
  <c r="EC75" i="19" s="1"/>
  <c r="ED75" i="19" s="1"/>
  <c r="EE75" i="19" s="1"/>
  <c r="EF75" i="19" s="1"/>
  <c r="EG75" i="19" s="1"/>
  <c r="EH75" i="19" s="1"/>
  <c r="EI75" i="19" s="1"/>
  <c r="EJ75" i="19" s="1"/>
  <c r="EK75" i="19" s="1"/>
  <c r="EL75" i="19" s="1"/>
  <c r="EM75" i="19" s="1"/>
  <c r="EN75" i="19" s="1"/>
  <c r="EO75" i="19" s="1"/>
  <c r="EP75" i="19" s="1"/>
  <c r="EQ75" i="19" s="1"/>
  <c r="ER75" i="19" s="1"/>
  <c r="ES75" i="19" s="1"/>
  <c r="ET75" i="19" s="1"/>
  <c r="EU75" i="19" s="1"/>
  <c r="EV75" i="19" s="1"/>
  <c r="EW75" i="19" s="1"/>
  <c r="EX75" i="19" s="1"/>
  <c r="EY75" i="19" s="1"/>
  <c r="EZ75" i="19" s="1"/>
  <c r="FA75" i="19" s="1"/>
  <c r="FB75" i="19" s="1"/>
  <c r="FC75" i="19" s="1"/>
  <c r="FD75" i="19" s="1"/>
  <c r="FE75" i="19" s="1"/>
  <c r="FF75" i="19" s="1"/>
  <c r="FG75" i="19" s="1"/>
  <c r="FH75" i="19" s="1"/>
  <c r="FI75" i="19" s="1"/>
  <c r="FJ75" i="19" s="1"/>
  <c r="FK75" i="19" s="1"/>
  <c r="FL75" i="19" s="1"/>
  <c r="FM75" i="19" s="1"/>
  <c r="FN75" i="19" s="1"/>
  <c r="FO75" i="19" s="1"/>
  <c r="FP75" i="19" s="1"/>
  <c r="FQ75" i="19" s="1"/>
  <c r="FR75" i="19" s="1"/>
  <c r="FS75" i="19" s="1"/>
  <c r="FT75" i="19" s="1"/>
  <c r="FU75" i="19" s="1"/>
  <c r="FV75" i="19" s="1"/>
  <c r="FW75" i="19" s="1"/>
  <c r="FX75" i="19" s="1"/>
  <c r="FY75" i="19" s="1"/>
  <c r="FZ75" i="19" s="1"/>
  <c r="GA75" i="19" s="1"/>
  <c r="GB75" i="19" s="1"/>
  <c r="GC75" i="19" s="1"/>
  <c r="GD75" i="19" s="1"/>
  <c r="GE75" i="19" s="1"/>
  <c r="GF75" i="19" s="1"/>
  <c r="GG75" i="19" s="1"/>
  <c r="GH75" i="19" s="1"/>
  <c r="GI75" i="19" s="1"/>
  <c r="GJ75" i="19" s="1"/>
  <c r="GK75" i="19" s="1"/>
  <c r="GL75" i="19" s="1"/>
  <c r="GM75" i="19" s="1"/>
  <c r="GN75" i="19" s="1"/>
  <c r="GO75" i="19" s="1"/>
  <c r="GP75" i="19" s="1"/>
  <c r="GQ75" i="19" s="1"/>
  <c r="GR75" i="19" s="1"/>
  <c r="GS75" i="19" s="1"/>
  <c r="GT75" i="19" s="1"/>
  <c r="GU75" i="19" s="1"/>
  <c r="GV75" i="19" s="1"/>
  <c r="GW75" i="19" s="1"/>
  <c r="GX75" i="19" s="1"/>
  <c r="GY75" i="19" s="1"/>
  <c r="GZ75" i="19" s="1"/>
  <c r="HA75" i="19" s="1"/>
  <c r="HB75" i="19" s="1"/>
  <c r="HC75" i="19" s="1"/>
  <c r="HD75" i="19" s="1"/>
  <c r="HE75" i="19" s="1"/>
  <c r="HF75" i="19" s="1"/>
  <c r="HG75" i="19" s="1"/>
  <c r="HH75" i="19" s="1"/>
  <c r="HI75" i="19" s="1"/>
  <c r="HJ75" i="19" s="1"/>
  <c r="HK75" i="19" s="1"/>
  <c r="HL75" i="19" s="1"/>
  <c r="HM75" i="19" s="1"/>
  <c r="HN75" i="19" s="1"/>
  <c r="HO75" i="19" s="1"/>
  <c r="HP75" i="19" s="1"/>
  <c r="HQ75" i="19" s="1"/>
  <c r="HR75" i="19" s="1"/>
  <c r="HS75" i="19" s="1"/>
  <c r="HT75" i="19" s="1"/>
  <c r="HU75" i="19" s="1"/>
  <c r="HV75" i="19" s="1"/>
  <c r="HW75" i="19" s="1"/>
  <c r="HX75" i="19" s="1"/>
  <c r="HY75" i="19" s="1"/>
  <c r="HZ75" i="19" s="1"/>
  <c r="IA75" i="19" s="1"/>
  <c r="IB75" i="19" s="1"/>
  <c r="IC75" i="19" s="1"/>
  <c r="ID75" i="19" s="1"/>
  <c r="IE75" i="19" s="1"/>
  <c r="IF75" i="19" s="1"/>
  <c r="IG75" i="19" s="1"/>
  <c r="IH75" i="19" s="1"/>
  <c r="II75" i="19" s="1"/>
  <c r="IJ75" i="19" s="1"/>
  <c r="IK75" i="19" s="1"/>
  <c r="IL75" i="19" s="1"/>
  <c r="IM75" i="19" s="1"/>
  <c r="IN75" i="19" s="1"/>
  <c r="IO75" i="19" s="1"/>
  <c r="IP75" i="19" s="1"/>
  <c r="IQ75" i="19" s="1"/>
  <c r="IR75" i="19" s="1"/>
  <c r="IS75" i="19" s="1"/>
  <c r="IT75" i="19" s="1"/>
  <c r="IU75" i="19" s="1"/>
  <c r="IV75" i="19" s="1"/>
  <c r="IW75" i="19" s="1"/>
  <c r="IX75" i="19" s="1"/>
  <c r="IY75" i="19" s="1"/>
  <c r="IZ75" i="19" s="1"/>
  <c r="JA75" i="19" s="1"/>
  <c r="JB75" i="19" s="1"/>
  <c r="JC75" i="19" s="1"/>
  <c r="JD75" i="19" s="1"/>
  <c r="JE75" i="19" s="1"/>
  <c r="JF75" i="19" s="1"/>
  <c r="JG75" i="19" s="1"/>
  <c r="JH75" i="19" s="1"/>
  <c r="JI75" i="19" s="1"/>
  <c r="JJ75" i="19" s="1"/>
  <c r="JK75" i="19" s="1"/>
  <c r="JL75" i="19" s="1"/>
  <c r="JM75" i="19" s="1"/>
  <c r="JN75" i="19" s="1"/>
  <c r="JO75" i="19" s="1"/>
  <c r="JP75" i="19" s="1"/>
  <c r="JQ75" i="19" s="1"/>
  <c r="JR75" i="19" s="1"/>
  <c r="JS75" i="19" s="1"/>
  <c r="JT75" i="19" s="1"/>
  <c r="JU75" i="19" s="1"/>
  <c r="JV75" i="19" s="1"/>
  <c r="JW75" i="19" s="1"/>
  <c r="JX75" i="19" s="1"/>
  <c r="JY75" i="19" s="1"/>
  <c r="JZ75" i="19" s="1"/>
  <c r="KA75" i="19" s="1"/>
  <c r="KB75" i="19" s="1"/>
  <c r="KC75" i="19" s="1"/>
  <c r="KD75" i="19" s="1"/>
  <c r="KE75" i="19" s="1"/>
  <c r="KF75" i="19" s="1"/>
  <c r="KG75" i="19" s="1"/>
  <c r="KH75" i="19" s="1"/>
  <c r="KI75" i="19" s="1"/>
  <c r="KJ75" i="19" s="1"/>
  <c r="KK75" i="19" s="1"/>
  <c r="KL75" i="19" s="1"/>
  <c r="KM75" i="19" s="1"/>
  <c r="KN75" i="19" s="1"/>
  <c r="KO75" i="19" s="1"/>
  <c r="KP75" i="19" s="1"/>
  <c r="KQ75" i="19" s="1"/>
  <c r="KR75" i="19" s="1"/>
  <c r="KS75" i="19" s="1"/>
  <c r="KT75" i="19" s="1"/>
  <c r="KU75" i="19" s="1"/>
  <c r="KV75" i="19" s="1"/>
  <c r="KW75" i="19" s="1"/>
  <c r="KX75" i="19" s="1"/>
  <c r="KY75" i="19" s="1"/>
  <c r="KZ75" i="19" s="1"/>
  <c r="LA75" i="19" s="1"/>
  <c r="LB75" i="19" s="1"/>
  <c r="LC75" i="19" s="1"/>
  <c r="LD75" i="19" s="1"/>
  <c r="LE75" i="19" s="1"/>
  <c r="LF75" i="19" s="1"/>
  <c r="LG75" i="19" s="1"/>
  <c r="LH75" i="19" s="1"/>
  <c r="LI75" i="19" s="1"/>
  <c r="LJ75" i="19" s="1"/>
  <c r="LK75" i="19" s="1"/>
  <c r="LL75" i="19" s="1"/>
  <c r="LM75" i="19" s="1"/>
  <c r="LN75" i="19" s="1"/>
  <c r="LO75" i="19" s="1"/>
  <c r="LP75" i="19" s="1"/>
  <c r="LQ75" i="19" s="1"/>
  <c r="LR75" i="19" s="1"/>
  <c r="LS75" i="19" s="1"/>
  <c r="LT75" i="19" s="1"/>
  <c r="LU75" i="19" s="1"/>
  <c r="LV75" i="19" s="1"/>
  <c r="LW75" i="19" s="1"/>
  <c r="LX75" i="19" s="1"/>
  <c r="LY75" i="19" s="1"/>
  <c r="LZ75" i="19" s="1"/>
  <c r="MA75" i="19" s="1"/>
  <c r="MB75" i="19" s="1"/>
  <c r="MC75" i="19" s="1"/>
  <c r="MD75" i="19" s="1"/>
  <c r="ME75" i="19" s="1"/>
  <c r="MF75" i="19" s="1"/>
  <c r="MG75" i="19" s="1"/>
  <c r="MH75" i="19" s="1"/>
  <c r="MI75" i="19" s="1"/>
  <c r="MJ75" i="19" s="1"/>
  <c r="MK75" i="19" s="1"/>
  <c r="ML75" i="19" s="1"/>
  <c r="MM75" i="19" s="1"/>
  <c r="MN75" i="19" s="1"/>
  <c r="MO75" i="19" s="1"/>
  <c r="MP75" i="19" s="1"/>
  <c r="MQ75" i="19" s="1"/>
  <c r="MR75" i="19" s="1"/>
  <c r="MS75" i="19" s="1"/>
  <c r="MT75" i="19" s="1"/>
  <c r="MU75" i="19" s="1"/>
  <c r="MV75" i="19" s="1"/>
  <c r="MW75" i="19" s="1"/>
  <c r="MX75" i="19" s="1"/>
  <c r="MY75" i="19" s="1"/>
  <c r="MZ75" i="19" s="1"/>
  <c r="NA75" i="19" s="1"/>
  <c r="NB75" i="19" s="1"/>
  <c r="NC75" i="19" s="1"/>
  <c r="ND75" i="19" s="1"/>
  <c r="NE75" i="19" s="1"/>
  <c r="NF75" i="19" s="1"/>
  <c r="NG75" i="19" s="1"/>
  <c r="NH75" i="19" s="1"/>
  <c r="NI75" i="19" s="1"/>
  <c r="NJ75" i="19" s="1"/>
  <c r="NK75" i="19" s="1"/>
  <c r="NL75" i="19" s="1"/>
  <c r="NM75" i="19" s="1"/>
  <c r="NN75" i="19" s="1"/>
  <c r="NO75" i="19" s="1"/>
  <c r="NP75" i="19" s="1"/>
  <c r="NQ75" i="19" s="1"/>
  <c r="NR75" i="19" s="1"/>
  <c r="NS75" i="19" s="1"/>
  <c r="NT75" i="19" s="1"/>
  <c r="NU75" i="19" s="1"/>
  <c r="NV75" i="19" s="1"/>
  <c r="NW75" i="19" s="1"/>
  <c r="NX75" i="19" s="1"/>
  <c r="NZ75" i="19" s="1"/>
  <c r="I75" i="21" s="1"/>
  <c r="OK33" i="1"/>
  <c r="OS33" i="1"/>
  <c r="OL60" i="16"/>
  <c r="OL59" i="16" s="1"/>
  <c r="OT60" i="16"/>
  <c r="OT59" i="16" s="1"/>
  <c r="OO63" i="16"/>
  <c r="OO62" i="16" s="1"/>
  <c r="OQ60" i="16"/>
  <c r="OQ59" i="16" s="1"/>
  <c r="OV12" i="19"/>
  <c r="OO33" i="19"/>
  <c r="OV44" i="19"/>
  <c r="OV44" i="1"/>
  <c r="OM60" i="16"/>
  <c r="OM59" i="16" s="1"/>
  <c r="OP63" i="16"/>
  <c r="OP62" i="16" s="1"/>
  <c r="BS78" i="20"/>
  <c r="BR77" i="20"/>
  <c r="BR69" i="20" s="1"/>
  <c r="OO16" i="14"/>
  <c r="OT16" i="1"/>
  <c r="ON60" i="16"/>
  <c r="ON59" i="16" s="1"/>
  <c r="OI63" i="16"/>
  <c r="OI62" i="16" s="1"/>
  <c r="OQ63" i="16"/>
  <c r="OQ62" i="16" s="1"/>
  <c r="H78" i="19"/>
  <c r="G77" i="19"/>
  <c r="ON33" i="19"/>
  <c r="ON42" i="19" s="1"/>
  <c r="OO60" i="16"/>
  <c r="OO59" i="16" s="1"/>
  <c r="OJ63" i="16"/>
  <c r="OR63" i="16"/>
  <c r="OR62" i="16" s="1"/>
  <c r="OV62" i="15"/>
  <c r="OV63" i="16"/>
  <c r="OV62" i="16" s="1"/>
  <c r="OV59" i="1"/>
  <c r="OK16" i="1"/>
  <c r="OK42" i="1" s="1"/>
  <c r="OS16" i="1"/>
  <c r="BO81" i="1"/>
  <c r="BO80" i="1"/>
  <c r="BU72" i="20"/>
  <c r="BT71" i="20"/>
  <c r="BY3" i="20"/>
  <c r="G74" i="19"/>
  <c r="H74" i="19" s="1"/>
  <c r="I74" i="19" s="1"/>
  <c r="J74" i="19" s="1"/>
  <c r="K74" i="19" s="1"/>
  <c r="L74" i="19" s="1"/>
  <c r="M74" i="19" s="1"/>
  <c r="N74" i="19" s="1"/>
  <c r="O74" i="19" s="1"/>
  <c r="P74" i="19" s="1"/>
  <c r="Q74" i="19" s="1"/>
  <c r="R74" i="19" s="1"/>
  <c r="S74" i="19" s="1"/>
  <c r="T74" i="19" s="1"/>
  <c r="U74" i="19" s="1"/>
  <c r="V74" i="19" s="1"/>
  <c r="W74" i="19" s="1"/>
  <c r="X74" i="19" s="1"/>
  <c r="Y74" i="19" s="1"/>
  <c r="Z74" i="19" s="1"/>
  <c r="AA74" i="19" s="1"/>
  <c r="AB74" i="19" s="1"/>
  <c r="AC74" i="19" s="1"/>
  <c r="AD74" i="19" s="1"/>
  <c r="AE74" i="19" s="1"/>
  <c r="AF74" i="19" s="1"/>
  <c r="AG74" i="19" s="1"/>
  <c r="AH74" i="19" s="1"/>
  <c r="AI74" i="19" s="1"/>
  <c r="AJ74" i="19" s="1"/>
  <c r="AK74" i="19" s="1"/>
  <c r="AL74" i="19" s="1"/>
  <c r="AM74" i="19" s="1"/>
  <c r="AN74" i="19" s="1"/>
  <c r="AO74" i="19" s="1"/>
  <c r="AP74" i="19" s="1"/>
  <c r="AQ74" i="19" s="1"/>
  <c r="AR74" i="19" s="1"/>
  <c r="AS74" i="19" s="1"/>
  <c r="AT74" i="19" s="1"/>
  <c r="AU74" i="19" s="1"/>
  <c r="AV74" i="19" s="1"/>
  <c r="AW74" i="19" s="1"/>
  <c r="AX74" i="19" s="1"/>
  <c r="AY74" i="19" s="1"/>
  <c r="AZ74" i="19" s="1"/>
  <c r="BA74" i="19" s="1"/>
  <c r="BB74" i="19" s="1"/>
  <c r="BC74" i="19" s="1"/>
  <c r="BD74" i="19" s="1"/>
  <c r="BE74" i="19" s="1"/>
  <c r="BF74" i="19" s="1"/>
  <c r="BG74" i="19" s="1"/>
  <c r="BH74" i="19" s="1"/>
  <c r="BI74" i="19" s="1"/>
  <c r="BJ74" i="19" s="1"/>
  <c r="BK74" i="19" s="1"/>
  <c r="BL74" i="19" s="1"/>
  <c r="BM74" i="19" s="1"/>
  <c r="BN74" i="19" s="1"/>
  <c r="BO74" i="19" s="1"/>
  <c r="BP74" i="19" s="1"/>
  <c r="BQ74" i="19" s="1"/>
  <c r="BR74" i="19" s="1"/>
  <c r="BS74" i="19" s="1"/>
  <c r="BT74" i="19" s="1"/>
  <c r="BU74" i="19" s="1"/>
  <c r="BV74" i="19" s="1"/>
  <c r="BW74" i="19" s="1"/>
  <c r="BX74" i="19" s="1"/>
  <c r="BY74" i="19" s="1"/>
  <c r="BZ74" i="19" s="1"/>
  <c r="CA74" i="19" s="1"/>
  <c r="CB74" i="19" s="1"/>
  <c r="CC74" i="19" s="1"/>
  <c r="CD74" i="19" s="1"/>
  <c r="CE74" i="19" s="1"/>
  <c r="CF74" i="19" s="1"/>
  <c r="CG74" i="19" s="1"/>
  <c r="CH74" i="19" s="1"/>
  <c r="CI74" i="19" s="1"/>
  <c r="CJ74" i="19" s="1"/>
  <c r="CK74" i="19" s="1"/>
  <c r="CL74" i="19" s="1"/>
  <c r="CM74" i="19" s="1"/>
  <c r="CN74" i="19" s="1"/>
  <c r="CO74" i="19" s="1"/>
  <c r="CP74" i="19" s="1"/>
  <c r="CQ74" i="19" s="1"/>
  <c r="CR74" i="19" s="1"/>
  <c r="CS74" i="19" s="1"/>
  <c r="CT74" i="19" s="1"/>
  <c r="CU74" i="19" s="1"/>
  <c r="CV74" i="19" s="1"/>
  <c r="CW74" i="19" s="1"/>
  <c r="CX74" i="19" s="1"/>
  <c r="CY74" i="19" s="1"/>
  <c r="CZ74" i="19" s="1"/>
  <c r="DA74" i="19" s="1"/>
  <c r="DB74" i="19" s="1"/>
  <c r="DC74" i="19" s="1"/>
  <c r="DD74" i="19" s="1"/>
  <c r="DE74" i="19" s="1"/>
  <c r="DF74" i="19" s="1"/>
  <c r="DG74" i="19" s="1"/>
  <c r="DH74" i="19" s="1"/>
  <c r="DI74" i="19" s="1"/>
  <c r="DJ74" i="19" s="1"/>
  <c r="DK74" i="19" s="1"/>
  <c r="DL74" i="19" s="1"/>
  <c r="DM74" i="19" s="1"/>
  <c r="DN74" i="19" s="1"/>
  <c r="DO74" i="19" s="1"/>
  <c r="DP74" i="19" s="1"/>
  <c r="DQ74" i="19" s="1"/>
  <c r="DR74" i="19" s="1"/>
  <c r="DS74" i="19" s="1"/>
  <c r="DT74" i="19" s="1"/>
  <c r="DU74" i="19" s="1"/>
  <c r="DV74" i="19" s="1"/>
  <c r="DW74" i="19" s="1"/>
  <c r="DX74" i="19" s="1"/>
  <c r="DY74" i="19" s="1"/>
  <c r="DZ74" i="19" s="1"/>
  <c r="EA74" i="19" s="1"/>
  <c r="EB74" i="19" s="1"/>
  <c r="EC74" i="19" s="1"/>
  <c r="ED74" i="19" s="1"/>
  <c r="EE74" i="19" s="1"/>
  <c r="EF74" i="19" s="1"/>
  <c r="EG74" i="19" s="1"/>
  <c r="EH74" i="19" s="1"/>
  <c r="EI74" i="19" s="1"/>
  <c r="EJ74" i="19" s="1"/>
  <c r="EK74" i="19" s="1"/>
  <c r="EL74" i="19" s="1"/>
  <c r="EM74" i="19" s="1"/>
  <c r="EN74" i="19" s="1"/>
  <c r="EO74" i="19" s="1"/>
  <c r="EP74" i="19" s="1"/>
  <c r="EQ74" i="19" s="1"/>
  <c r="ER74" i="19" s="1"/>
  <c r="ES74" i="19" s="1"/>
  <c r="ET74" i="19" s="1"/>
  <c r="EU74" i="19" s="1"/>
  <c r="EV74" i="19" s="1"/>
  <c r="EW74" i="19" s="1"/>
  <c r="EX74" i="19" s="1"/>
  <c r="EY74" i="19" s="1"/>
  <c r="EZ74" i="19" s="1"/>
  <c r="FA74" i="19" s="1"/>
  <c r="FB74" i="19" s="1"/>
  <c r="FC74" i="19" s="1"/>
  <c r="FD74" i="19" s="1"/>
  <c r="FE74" i="19" s="1"/>
  <c r="FF74" i="19" s="1"/>
  <c r="FG74" i="19" s="1"/>
  <c r="FH74" i="19" s="1"/>
  <c r="FI74" i="19" s="1"/>
  <c r="FJ74" i="19" s="1"/>
  <c r="FK74" i="19" s="1"/>
  <c r="FL74" i="19" s="1"/>
  <c r="FM74" i="19" s="1"/>
  <c r="FN74" i="19" s="1"/>
  <c r="FO74" i="19" s="1"/>
  <c r="FP74" i="19" s="1"/>
  <c r="FQ74" i="19" s="1"/>
  <c r="FR74" i="19" s="1"/>
  <c r="FS74" i="19" s="1"/>
  <c r="FT74" i="19" s="1"/>
  <c r="FU74" i="19" s="1"/>
  <c r="FV74" i="19" s="1"/>
  <c r="FW74" i="19" s="1"/>
  <c r="FX74" i="19" s="1"/>
  <c r="FY74" i="19" s="1"/>
  <c r="FZ74" i="19" s="1"/>
  <c r="GA74" i="19" s="1"/>
  <c r="GB74" i="19" s="1"/>
  <c r="GC74" i="19" s="1"/>
  <c r="GD74" i="19" s="1"/>
  <c r="GE74" i="19" s="1"/>
  <c r="GF74" i="19" s="1"/>
  <c r="GG74" i="19" s="1"/>
  <c r="GH74" i="19" s="1"/>
  <c r="GI74" i="19" s="1"/>
  <c r="GJ74" i="19" s="1"/>
  <c r="GK74" i="19" s="1"/>
  <c r="GL74" i="19" s="1"/>
  <c r="GM74" i="19" s="1"/>
  <c r="GN74" i="19" s="1"/>
  <c r="GO74" i="19" s="1"/>
  <c r="GP74" i="19" s="1"/>
  <c r="GQ74" i="19" s="1"/>
  <c r="GR74" i="19" s="1"/>
  <c r="GS74" i="19" s="1"/>
  <c r="GT74" i="19" s="1"/>
  <c r="GU74" i="19" s="1"/>
  <c r="GV74" i="19" s="1"/>
  <c r="GW74" i="19" s="1"/>
  <c r="GX74" i="19" s="1"/>
  <c r="GY74" i="19" s="1"/>
  <c r="GZ74" i="19" s="1"/>
  <c r="HA74" i="19" s="1"/>
  <c r="HB74" i="19" s="1"/>
  <c r="HC74" i="19" s="1"/>
  <c r="HD74" i="19" s="1"/>
  <c r="HE74" i="19" s="1"/>
  <c r="HF74" i="19" s="1"/>
  <c r="HG74" i="19" s="1"/>
  <c r="HH74" i="19" s="1"/>
  <c r="HI74" i="19" s="1"/>
  <c r="HJ74" i="19" s="1"/>
  <c r="HK74" i="19" s="1"/>
  <c r="HL74" i="19" s="1"/>
  <c r="HM74" i="19" s="1"/>
  <c r="HN74" i="19" s="1"/>
  <c r="HO74" i="19" s="1"/>
  <c r="HP74" i="19" s="1"/>
  <c r="HQ74" i="19" s="1"/>
  <c r="HR74" i="19" s="1"/>
  <c r="HS74" i="19" s="1"/>
  <c r="HT74" i="19" s="1"/>
  <c r="HU74" i="19" s="1"/>
  <c r="HV74" i="19" s="1"/>
  <c r="HW74" i="19" s="1"/>
  <c r="HX74" i="19" s="1"/>
  <c r="HY74" i="19" s="1"/>
  <c r="HZ74" i="19" s="1"/>
  <c r="IA74" i="19" s="1"/>
  <c r="IB74" i="19" s="1"/>
  <c r="IC74" i="19" s="1"/>
  <c r="ID74" i="19" s="1"/>
  <c r="IE74" i="19" s="1"/>
  <c r="IF74" i="19" s="1"/>
  <c r="IG74" i="19" s="1"/>
  <c r="IH74" i="19" s="1"/>
  <c r="II74" i="19" s="1"/>
  <c r="IJ74" i="19" s="1"/>
  <c r="IK74" i="19" s="1"/>
  <c r="IL74" i="19" s="1"/>
  <c r="IM74" i="19" s="1"/>
  <c r="IN74" i="19" s="1"/>
  <c r="IO74" i="19" s="1"/>
  <c r="IP74" i="19" s="1"/>
  <c r="IQ74" i="19" s="1"/>
  <c r="IR74" i="19" s="1"/>
  <c r="IS74" i="19" s="1"/>
  <c r="IT74" i="19" s="1"/>
  <c r="IU74" i="19" s="1"/>
  <c r="IV74" i="19" s="1"/>
  <c r="IW74" i="19" s="1"/>
  <c r="IX74" i="19" s="1"/>
  <c r="IY74" i="19" s="1"/>
  <c r="IZ74" i="19" s="1"/>
  <c r="JA74" i="19" s="1"/>
  <c r="JB74" i="19" s="1"/>
  <c r="JC74" i="19" s="1"/>
  <c r="JD74" i="19" s="1"/>
  <c r="JE74" i="19" s="1"/>
  <c r="JF74" i="19" s="1"/>
  <c r="JG74" i="19" s="1"/>
  <c r="JH74" i="19" s="1"/>
  <c r="JI74" i="19" s="1"/>
  <c r="JJ74" i="19" s="1"/>
  <c r="JK74" i="19" s="1"/>
  <c r="JL74" i="19" s="1"/>
  <c r="JM74" i="19" s="1"/>
  <c r="JN74" i="19" s="1"/>
  <c r="JO74" i="19" s="1"/>
  <c r="JP74" i="19" s="1"/>
  <c r="JQ74" i="19" s="1"/>
  <c r="JR74" i="19" s="1"/>
  <c r="JS74" i="19" s="1"/>
  <c r="JT74" i="19" s="1"/>
  <c r="JU74" i="19" s="1"/>
  <c r="JV74" i="19" s="1"/>
  <c r="JW74" i="19" s="1"/>
  <c r="JX74" i="19" s="1"/>
  <c r="JY74" i="19" s="1"/>
  <c r="JZ74" i="19" s="1"/>
  <c r="KA74" i="19" s="1"/>
  <c r="KB74" i="19" s="1"/>
  <c r="KC74" i="19" s="1"/>
  <c r="KD74" i="19" s="1"/>
  <c r="KE74" i="19" s="1"/>
  <c r="KF74" i="19" s="1"/>
  <c r="KG74" i="19" s="1"/>
  <c r="KH74" i="19" s="1"/>
  <c r="KI74" i="19" s="1"/>
  <c r="KJ74" i="19" s="1"/>
  <c r="KK74" i="19" s="1"/>
  <c r="KL74" i="19" s="1"/>
  <c r="KM74" i="19" s="1"/>
  <c r="KN74" i="19" s="1"/>
  <c r="KO74" i="19" s="1"/>
  <c r="KP74" i="19" s="1"/>
  <c r="KQ74" i="19" s="1"/>
  <c r="KR74" i="19" s="1"/>
  <c r="KS74" i="19" s="1"/>
  <c r="KT74" i="19" s="1"/>
  <c r="KU74" i="19" s="1"/>
  <c r="KV74" i="19" s="1"/>
  <c r="KW74" i="19" s="1"/>
  <c r="KX74" i="19" s="1"/>
  <c r="KY74" i="19" s="1"/>
  <c r="KZ74" i="19" s="1"/>
  <c r="LA74" i="19" s="1"/>
  <c r="LB74" i="19" s="1"/>
  <c r="LC74" i="19" s="1"/>
  <c r="LD74" i="19" s="1"/>
  <c r="LE74" i="19" s="1"/>
  <c r="LF74" i="19" s="1"/>
  <c r="LG74" i="19" s="1"/>
  <c r="LH74" i="19" s="1"/>
  <c r="LI74" i="19" s="1"/>
  <c r="LJ74" i="19" s="1"/>
  <c r="LK74" i="19" s="1"/>
  <c r="LL74" i="19" s="1"/>
  <c r="LM74" i="19" s="1"/>
  <c r="LN74" i="19" s="1"/>
  <c r="LO74" i="19" s="1"/>
  <c r="LP74" i="19" s="1"/>
  <c r="LQ74" i="19" s="1"/>
  <c r="LR74" i="19" s="1"/>
  <c r="LS74" i="19" s="1"/>
  <c r="LT74" i="19" s="1"/>
  <c r="LU74" i="19" s="1"/>
  <c r="LV74" i="19" s="1"/>
  <c r="LW74" i="19" s="1"/>
  <c r="LX74" i="19" s="1"/>
  <c r="LY74" i="19" s="1"/>
  <c r="LZ74" i="19" s="1"/>
  <c r="MA74" i="19" s="1"/>
  <c r="MB74" i="19" s="1"/>
  <c r="MC74" i="19" s="1"/>
  <c r="MD74" i="19" s="1"/>
  <c r="ME74" i="19" s="1"/>
  <c r="MF74" i="19" s="1"/>
  <c r="MG74" i="19" s="1"/>
  <c r="MH74" i="19" s="1"/>
  <c r="MI74" i="19" s="1"/>
  <c r="MJ74" i="19" s="1"/>
  <c r="MK74" i="19" s="1"/>
  <c r="ML74" i="19" s="1"/>
  <c r="MM74" i="19" s="1"/>
  <c r="MN74" i="19" s="1"/>
  <c r="MO74" i="19" s="1"/>
  <c r="MP74" i="19" s="1"/>
  <c r="MQ74" i="19" s="1"/>
  <c r="MR74" i="19" s="1"/>
  <c r="MS74" i="19" s="1"/>
  <c r="MT74" i="19" s="1"/>
  <c r="MU74" i="19" s="1"/>
  <c r="MV74" i="19" s="1"/>
  <c r="MW74" i="19" s="1"/>
  <c r="MX74" i="19" s="1"/>
  <c r="MY74" i="19" s="1"/>
  <c r="MZ74" i="19" s="1"/>
  <c r="NA74" i="19" s="1"/>
  <c r="NB74" i="19" s="1"/>
  <c r="NC74" i="19" s="1"/>
  <c r="ND74" i="19" s="1"/>
  <c r="NE74" i="19" s="1"/>
  <c r="NF74" i="19" s="1"/>
  <c r="NG74" i="19" s="1"/>
  <c r="NH74" i="19" s="1"/>
  <c r="NI74" i="19" s="1"/>
  <c r="NJ74" i="19" s="1"/>
  <c r="NK74" i="19" s="1"/>
  <c r="NL74" i="19" s="1"/>
  <c r="NM74" i="19" s="1"/>
  <c r="NN74" i="19" s="1"/>
  <c r="NO74" i="19" s="1"/>
  <c r="NP74" i="19" s="1"/>
  <c r="NQ74" i="19" s="1"/>
  <c r="NR74" i="19" s="1"/>
  <c r="NS74" i="19" s="1"/>
  <c r="NT74" i="19" s="1"/>
  <c r="NU74" i="19" s="1"/>
  <c r="NV74" i="19" s="1"/>
  <c r="NW74" i="19" s="1"/>
  <c r="NX74" i="19" s="1"/>
  <c r="NY74" i="19" s="1"/>
  <c r="NZ74" i="19" s="1"/>
  <c r="I74" i="21" s="1"/>
  <c r="G76" i="19"/>
  <c r="H76" i="19" s="1"/>
  <c r="I76" i="19" s="1"/>
  <c r="J76" i="19" s="1"/>
  <c r="K76" i="19" s="1"/>
  <c r="L76" i="19" s="1"/>
  <c r="M76" i="19" s="1"/>
  <c r="N76" i="19" s="1"/>
  <c r="O76" i="19" s="1"/>
  <c r="P76" i="19" s="1"/>
  <c r="Q76" i="19" s="1"/>
  <c r="R76" i="19" s="1"/>
  <c r="S76" i="19" s="1"/>
  <c r="T76" i="19" s="1"/>
  <c r="U76" i="19" s="1"/>
  <c r="V76" i="19" s="1"/>
  <c r="W76" i="19" s="1"/>
  <c r="X76" i="19" s="1"/>
  <c r="Y76" i="19" s="1"/>
  <c r="Z76" i="19" s="1"/>
  <c r="AA76" i="19" s="1"/>
  <c r="AB76" i="19" s="1"/>
  <c r="AC76" i="19" s="1"/>
  <c r="AD76" i="19" s="1"/>
  <c r="AE76" i="19" s="1"/>
  <c r="AF76" i="19" s="1"/>
  <c r="AG76" i="19" s="1"/>
  <c r="AH76" i="19" s="1"/>
  <c r="AI76" i="19" s="1"/>
  <c r="AJ76" i="19" s="1"/>
  <c r="AK76" i="19" s="1"/>
  <c r="AL76" i="19" s="1"/>
  <c r="AM76" i="19" s="1"/>
  <c r="AN76" i="19" s="1"/>
  <c r="AO76" i="19" s="1"/>
  <c r="AP76" i="19" s="1"/>
  <c r="AQ76" i="19" s="1"/>
  <c r="AR76" i="19" s="1"/>
  <c r="AS76" i="19" s="1"/>
  <c r="AT76" i="19" s="1"/>
  <c r="AU76" i="19" s="1"/>
  <c r="AV76" i="19" s="1"/>
  <c r="AW76" i="19" s="1"/>
  <c r="AX76" i="19" s="1"/>
  <c r="AY76" i="19" s="1"/>
  <c r="AZ76" i="19" s="1"/>
  <c r="BA76" i="19" s="1"/>
  <c r="BB76" i="19" s="1"/>
  <c r="BC76" i="19" s="1"/>
  <c r="BD76" i="19" s="1"/>
  <c r="BE76" i="19" s="1"/>
  <c r="BF76" i="19" s="1"/>
  <c r="BG76" i="19" s="1"/>
  <c r="BH76" i="19" s="1"/>
  <c r="BI76" i="19" s="1"/>
  <c r="BJ76" i="19" s="1"/>
  <c r="BK76" i="19" s="1"/>
  <c r="BL76" i="19" s="1"/>
  <c r="BM76" i="19" s="1"/>
  <c r="BN76" i="19" s="1"/>
  <c r="BO76" i="19" s="1"/>
  <c r="BP76" i="19" s="1"/>
  <c r="BQ76" i="19" s="1"/>
  <c r="BR76" i="19" s="1"/>
  <c r="BS76" i="19" s="1"/>
  <c r="BT76" i="19" s="1"/>
  <c r="BU76" i="19" s="1"/>
  <c r="BV76" i="19" s="1"/>
  <c r="BW76" i="19" s="1"/>
  <c r="BX76" i="19" s="1"/>
  <c r="BY76" i="19" s="1"/>
  <c r="BZ76" i="19" s="1"/>
  <c r="CA76" i="19" s="1"/>
  <c r="CB76" i="19" s="1"/>
  <c r="CC76" i="19" s="1"/>
  <c r="CD76" i="19" s="1"/>
  <c r="CE76" i="19" s="1"/>
  <c r="CF76" i="19" s="1"/>
  <c r="CG76" i="19" s="1"/>
  <c r="CH76" i="19" s="1"/>
  <c r="CI76" i="19" s="1"/>
  <c r="CJ76" i="19" s="1"/>
  <c r="CK76" i="19" s="1"/>
  <c r="CL76" i="19" s="1"/>
  <c r="CM76" i="19" s="1"/>
  <c r="CN76" i="19" s="1"/>
  <c r="CO76" i="19" s="1"/>
  <c r="CP76" i="19" s="1"/>
  <c r="CQ76" i="19" s="1"/>
  <c r="CR76" i="19" s="1"/>
  <c r="CS76" i="19" s="1"/>
  <c r="CT76" i="19" s="1"/>
  <c r="CU76" i="19" s="1"/>
  <c r="CV76" i="19" s="1"/>
  <c r="CW76" i="19" s="1"/>
  <c r="CX76" i="19" s="1"/>
  <c r="CY76" i="19" s="1"/>
  <c r="CZ76" i="19" s="1"/>
  <c r="DA76" i="19" s="1"/>
  <c r="DB76" i="19" s="1"/>
  <c r="DC76" i="19" s="1"/>
  <c r="DD76" i="19" s="1"/>
  <c r="DE76" i="19" s="1"/>
  <c r="DF76" i="19" s="1"/>
  <c r="DG76" i="19" s="1"/>
  <c r="DH76" i="19" s="1"/>
  <c r="DI76" i="19" s="1"/>
  <c r="DJ76" i="19" s="1"/>
  <c r="DK76" i="19" s="1"/>
  <c r="DL76" i="19" s="1"/>
  <c r="DM76" i="19" s="1"/>
  <c r="DN76" i="19" s="1"/>
  <c r="DO76" i="19" s="1"/>
  <c r="DP76" i="19" s="1"/>
  <c r="DQ76" i="19" s="1"/>
  <c r="DR76" i="19" s="1"/>
  <c r="DS76" i="19" s="1"/>
  <c r="DT76" i="19" s="1"/>
  <c r="DU76" i="19" s="1"/>
  <c r="DV76" i="19" s="1"/>
  <c r="DW76" i="19" s="1"/>
  <c r="DX76" i="19" s="1"/>
  <c r="DY76" i="19" s="1"/>
  <c r="DZ76" i="19" s="1"/>
  <c r="EA76" i="19" s="1"/>
  <c r="EB76" i="19" s="1"/>
  <c r="EC76" i="19" s="1"/>
  <c r="ED76" i="19" s="1"/>
  <c r="EE76" i="19" s="1"/>
  <c r="EF76" i="19" s="1"/>
  <c r="EG76" i="19" s="1"/>
  <c r="EH76" i="19" s="1"/>
  <c r="EI76" i="19" s="1"/>
  <c r="EJ76" i="19" s="1"/>
  <c r="EK76" i="19" s="1"/>
  <c r="EL76" i="19" s="1"/>
  <c r="EM76" i="19" s="1"/>
  <c r="EN76" i="19" s="1"/>
  <c r="EO76" i="19" s="1"/>
  <c r="EP76" i="19" s="1"/>
  <c r="EQ76" i="19" s="1"/>
  <c r="ER76" i="19" s="1"/>
  <c r="ES76" i="19" s="1"/>
  <c r="ET76" i="19" s="1"/>
  <c r="EU76" i="19" s="1"/>
  <c r="EV76" i="19" s="1"/>
  <c r="EW76" i="19" s="1"/>
  <c r="EX76" i="19" s="1"/>
  <c r="EY76" i="19" s="1"/>
  <c r="EZ76" i="19" s="1"/>
  <c r="FA76" i="19" s="1"/>
  <c r="FB76" i="19" s="1"/>
  <c r="FC76" i="19" s="1"/>
  <c r="FD76" i="19" s="1"/>
  <c r="FE76" i="19" s="1"/>
  <c r="FF76" i="19" s="1"/>
  <c r="FG76" i="19" s="1"/>
  <c r="FH76" i="19" s="1"/>
  <c r="FI76" i="19" s="1"/>
  <c r="FJ76" i="19" s="1"/>
  <c r="FK76" i="19" s="1"/>
  <c r="FL76" i="19" s="1"/>
  <c r="FM76" i="19" s="1"/>
  <c r="FN76" i="19" s="1"/>
  <c r="FO76" i="19" s="1"/>
  <c r="FP76" i="19" s="1"/>
  <c r="FQ76" i="19" s="1"/>
  <c r="FR76" i="19" s="1"/>
  <c r="FS76" i="19" s="1"/>
  <c r="FT76" i="19" s="1"/>
  <c r="FU76" i="19" s="1"/>
  <c r="FV76" i="19" s="1"/>
  <c r="FW76" i="19" s="1"/>
  <c r="FX76" i="19" s="1"/>
  <c r="FY76" i="19" s="1"/>
  <c r="FZ76" i="19" s="1"/>
  <c r="GA76" i="19" s="1"/>
  <c r="GB76" i="19" s="1"/>
  <c r="GC76" i="19" s="1"/>
  <c r="GD76" i="19" s="1"/>
  <c r="GE76" i="19" s="1"/>
  <c r="GF76" i="19" s="1"/>
  <c r="GG76" i="19" s="1"/>
  <c r="GH76" i="19" s="1"/>
  <c r="GI76" i="19" s="1"/>
  <c r="GJ76" i="19" s="1"/>
  <c r="GK76" i="19" s="1"/>
  <c r="GL76" i="19" s="1"/>
  <c r="GM76" i="19" s="1"/>
  <c r="GN76" i="19" s="1"/>
  <c r="GO76" i="19" s="1"/>
  <c r="GP76" i="19" s="1"/>
  <c r="GQ76" i="19" s="1"/>
  <c r="GR76" i="19" s="1"/>
  <c r="GS76" i="19" s="1"/>
  <c r="GT76" i="19" s="1"/>
  <c r="GU76" i="19" s="1"/>
  <c r="GV76" i="19" s="1"/>
  <c r="GW76" i="19" s="1"/>
  <c r="GX76" i="19" s="1"/>
  <c r="GY76" i="19" s="1"/>
  <c r="GZ76" i="19" s="1"/>
  <c r="HA76" i="19" s="1"/>
  <c r="HB76" i="19" s="1"/>
  <c r="HC76" i="19" s="1"/>
  <c r="HD76" i="19" s="1"/>
  <c r="HE76" i="19" s="1"/>
  <c r="HF76" i="19" s="1"/>
  <c r="HG76" i="19" s="1"/>
  <c r="HH76" i="19" s="1"/>
  <c r="HI76" i="19" s="1"/>
  <c r="HJ76" i="19" s="1"/>
  <c r="HK76" i="19" s="1"/>
  <c r="HL76" i="19" s="1"/>
  <c r="HM76" i="19" s="1"/>
  <c r="HN76" i="19" s="1"/>
  <c r="HO76" i="19" s="1"/>
  <c r="HP76" i="19" s="1"/>
  <c r="HQ76" i="19" s="1"/>
  <c r="HR76" i="19" s="1"/>
  <c r="HS76" i="19" s="1"/>
  <c r="HT76" i="19" s="1"/>
  <c r="HU76" i="19" s="1"/>
  <c r="HV76" i="19" s="1"/>
  <c r="HW76" i="19" s="1"/>
  <c r="HX76" i="19" s="1"/>
  <c r="HY76" i="19" s="1"/>
  <c r="HZ76" i="19" s="1"/>
  <c r="IA76" i="19" s="1"/>
  <c r="IB76" i="19" s="1"/>
  <c r="IC76" i="19" s="1"/>
  <c r="ID76" i="19" s="1"/>
  <c r="IE76" i="19" s="1"/>
  <c r="IF76" i="19" s="1"/>
  <c r="IG76" i="19" s="1"/>
  <c r="IH76" i="19" s="1"/>
  <c r="II76" i="19" s="1"/>
  <c r="IJ76" i="19" s="1"/>
  <c r="IK76" i="19" s="1"/>
  <c r="IL76" i="19" s="1"/>
  <c r="IM76" i="19" s="1"/>
  <c r="IN76" i="19" s="1"/>
  <c r="IO76" i="19" s="1"/>
  <c r="IP76" i="19" s="1"/>
  <c r="IQ76" i="19" s="1"/>
  <c r="IR76" i="19" s="1"/>
  <c r="IS76" i="19" s="1"/>
  <c r="IT76" i="19" s="1"/>
  <c r="IU76" i="19" s="1"/>
  <c r="IV76" i="19" s="1"/>
  <c r="IW76" i="19" s="1"/>
  <c r="IX76" i="19" s="1"/>
  <c r="IY76" i="19" s="1"/>
  <c r="IZ76" i="19" s="1"/>
  <c r="JA76" i="19" s="1"/>
  <c r="JB76" i="19" s="1"/>
  <c r="JC76" i="19" s="1"/>
  <c r="JD76" i="19" s="1"/>
  <c r="JE76" i="19" s="1"/>
  <c r="JF76" i="19" s="1"/>
  <c r="JG76" i="19" s="1"/>
  <c r="JH76" i="19" s="1"/>
  <c r="JI76" i="19" s="1"/>
  <c r="JJ76" i="19" s="1"/>
  <c r="JK76" i="19" s="1"/>
  <c r="JL76" i="19" s="1"/>
  <c r="JM76" i="19" s="1"/>
  <c r="JN76" i="19" s="1"/>
  <c r="JO76" i="19" s="1"/>
  <c r="JP76" i="19" s="1"/>
  <c r="JQ76" i="19" s="1"/>
  <c r="JR76" i="19" s="1"/>
  <c r="JS76" i="19" s="1"/>
  <c r="JT76" i="19" s="1"/>
  <c r="JU76" i="19" s="1"/>
  <c r="JV76" i="19" s="1"/>
  <c r="JW76" i="19" s="1"/>
  <c r="JX76" i="19" s="1"/>
  <c r="JY76" i="19" s="1"/>
  <c r="JZ76" i="19" s="1"/>
  <c r="KA76" i="19" s="1"/>
  <c r="KB76" i="19" s="1"/>
  <c r="KC76" i="19" s="1"/>
  <c r="KD76" i="19" s="1"/>
  <c r="KE76" i="19" s="1"/>
  <c r="KF76" i="19" s="1"/>
  <c r="KG76" i="19" s="1"/>
  <c r="KH76" i="19" s="1"/>
  <c r="KI76" i="19" s="1"/>
  <c r="KJ76" i="19" s="1"/>
  <c r="KK76" i="19" s="1"/>
  <c r="KL76" i="19" s="1"/>
  <c r="KM76" i="19" s="1"/>
  <c r="KN76" i="19" s="1"/>
  <c r="KO76" i="19" s="1"/>
  <c r="KP76" i="19" s="1"/>
  <c r="KQ76" i="19" s="1"/>
  <c r="KR76" i="19" s="1"/>
  <c r="KS76" i="19" s="1"/>
  <c r="KT76" i="19" s="1"/>
  <c r="KU76" i="19" s="1"/>
  <c r="KV76" i="19" s="1"/>
  <c r="KW76" i="19" s="1"/>
  <c r="KX76" i="19" s="1"/>
  <c r="KY76" i="19" s="1"/>
  <c r="KZ76" i="19" s="1"/>
  <c r="LA76" i="19" s="1"/>
  <c r="LB76" i="19" s="1"/>
  <c r="LC76" i="19" s="1"/>
  <c r="LD76" i="19" s="1"/>
  <c r="LE76" i="19" s="1"/>
  <c r="LF76" i="19" s="1"/>
  <c r="LG76" i="19" s="1"/>
  <c r="LH76" i="19" s="1"/>
  <c r="LI76" i="19" s="1"/>
  <c r="LJ76" i="19" s="1"/>
  <c r="LK76" i="19" s="1"/>
  <c r="LL76" i="19" s="1"/>
  <c r="LM76" i="19" s="1"/>
  <c r="LN76" i="19" s="1"/>
  <c r="LO76" i="19" s="1"/>
  <c r="LP76" i="19" s="1"/>
  <c r="LQ76" i="19" s="1"/>
  <c r="LR76" i="19" s="1"/>
  <c r="LS76" i="19" s="1"/>
  <c r="LT76" i="19" s="1"/>
  <c r="LU76" i="19" s="1"/>
  <c r="LV76" i="19" s="1"/>
  <c r="LW76" i="19" s="1"/>
  <c r="LX76" i="19" s="1"/>
  <c r="LY76" i="19" s="1"/>
  <c r="LZ76" i="19" s="1"/>
  <c r="MA76" i="19" s="1"/>
  <c r="MB76" i="19" s="1"/>
  <c r="MC76" i="19" s="1"/>
  <c r="MD76" i="19" s="1"/>
  <c r="ME76" i="19" s="1"/>
  <c r="MF76" i="19" s="1"/>
  <c r="MG76" i="19" s="1"/>
  <c r="MH76" i="19" s="1"/>
  <c r="MI76" i="19" s="1"/>
  <c r="MJ76" i="19" s="1"/>
  <c r="MK76" i="19" s="1"/>
  <c r="ML76" i="19" s="1"/>
  <c r="MM76" i="19" s="1"/>
  <c r="MN76" i="19" s="1"/>
  <c r="MO76" i="19" s="1"/>
  <c r="MP76" i="19" s="1"/>
  <c r="MQ76" i="19" s="1"/>
  <c r="MR76" i="19" s="1"/>
  <c r="MS76" i="19" s="1"/>
  <c r="MT76" i="19" s="1"/>
  <c r="MU76" i="19" s="1"/>
  <c r="MV76" i="19" s="1"/>
  <c r="MW76" i="19" s="1"/>
  <c r="MX76" i="19" s="1"/>
  <c r="MY76" i="19" s="1"/>
  <c r="MZ76" i="19" s="1"/>
  <c r="NA76" i="19" s="1"/>
  <c r="NB76" i="19" s="1"/>
  <c r="NC76" i="19" s="1"/>
  <c r="ND76" i="19" s="1"/>
  <c r="NE76" i="19" s="1"/>
  <c r="NF76" i="19" s="1"/>
  <c r="NG76" i="19" s="1"/>
  <c r="NH76" i="19" s="1"/>
  <c r="NI76" i="19" s="1"/>
  <c r="NJ76" i="19" s="1"/>
  <c r="NK76" i="19" s="1"/>
  <c r="NL76" i="19" s="1"/>
  <c r="NM76" i="19" s="1"/>
  <c r="NN76" i="19" s="1"/>
  <c r="NO76" i="19" s="1"/>
  <c r="NP76" i="19" s="1"/>
  <c r="NQ76" i="19" s="1"/>
  <c r="NR76" i="19" s="1"/>
  <c r="NS76" i="19" s="1"/>
  <c r="NT76" i="19" s="1"/>
  <c r="NU76" i="19" s="1"/>
  <c r="NV76" i="19" s="1"/>
  <c r="NW76" i="19" s="1"/>
  <c r="NX76" i="19" s="1"/>
  <c r="NZ76" i="19" s="1"/>
  <c r="I76" i="21" s="1"/>
  <c r="E69" i="19"/>
  <c r="G3" i="19"/>
  <c r="OO33" i="1"/>
  <c r="OJ33" i="19"/>
  <c r="OR33" i="19"/>
  <c r="OR42" i="19" s="1"/>
  <c r="OJ33" i="14"/>
  <c r="OJ42" i="14" s="1"/>
  <c r="OR33" i="14"/>
  <c r="OR42" i="14" s="1"/>
  <c r="OJ33" i="1"/>
  <c r="OJ42" i="1" s="1"/>
  <c r="OR33" i="1"/>
  <c r="OR42" i="1" s="1"/>
  <c r="OP16" i="1"/>
  <c r="OL33" i="14"/>
  <c r="OL42" i="14" s="1"/>
  <c r="OO33" i="14"/>
  <c r="ON16" i="14"/>
  <c r="OI33" i="1"/>
  <c r="OI16" i="1"/>
  <c r="OV12" i="1"/>
  <c r="OP16" i="14"/>
  <c r="OP42" i="14" s="1"/>
  <c r="OQ16" i="14"/>
  <c r="OV7" i="14"/>
  <c r="OV16" i="14" s="1"/>
  <c r="OA63" i="16"/>
  <c r="OJ62" i="16"/>
  <c r="OM33" i="14"/>
  <c r="OM42" i="14" s="1"/>
  <c r="OV33" i="14"/>
  <c r="OI33" i="14"/>
  <c r="OI42" i="14" s="1"/>
  <c r="OQ33" i="14"/>
  <c r="ON33" i="14"/>
  <c r="OT33" i="14"/>
  <c r="OT42" i="14" s="1"/>
  <c r="OP33" i="1"/>
  <c r="OL33" i="1"/>
  <c r="OL42" i="1" s="1"/>
  <c r="OT33" i="1"/>
  <c r="OV33" i="1"/>
  <c r="ON33" i="1"/>
  <c r="ON42" i="1" s="1"/>
  <c r="OM33" i="1"/>
  <c r="OM42" i="1" s="1"/>
  <c r="OQ42" i="1"/>
  <c r="OV18" i="1"/>
  <c r="OO16" i="1"/>
  <c r="OV7" i="1"/>
  <c r="OV44" i="14"/>
  <c r="OK33" i="14"/>
  <c r="OK42" i="14" s="1"/>
  <c r="OS33" i="14"/>
  <c r="OS42" i="14" s="1"/>
  <c r="OV18" i="14"/>
  <c r="OP33" i="19"/>
  <c r="OP42" i="19" s="1"/>
  <c r="OI33" i="19"/>
  <c r="OI42" i="19" s="1"/>
  <c r="OQ33" i="19"/>
  <c r="OQ42" i="19" s="1"/>
  <c r="OM42" i="19"/>
  <c r="OL33" i="19"/>
  <c r="OL42" i="19" s="1"/>
  <c r="OT33" i="19"/>
  <c r="OT42" i="19" s="1"/>
  <c r="OK42" i="19"/>
  <c r="OS42" i="19"/>
  <c r="OA18" i="19"/>
  <c r="OO42" i="19"/>
  <c r="OV18" i="19"/>
  <c r="OV7" i="19"/>
  <c r="OV33" i="19"/>
  <c r="OJ42" i="19"/>
  <c r="OA38" i="19"/>
  <c r="OA12" i="19"/>
  <c r="OA44" i="19"/>
  <c r="H3" i="19"/>
  <c r="OA36" i="19"/>
  <c r="OA33" i="19" s="1"/>
  <c r="OB38" i="19"/>
  <c r="F71" i="19"/>
  <c r="F77" i="19"/>
  <c r="FQ73" i="19" l="1"/>
  <c r="FP73" i="16"/>
  <c r="OO42" i="14"/>
  <c r="OS42" i="1"/>
  <c r="OT42" i="1"/>
  <c r="OV16" i="19"/>
  <c r="OV42" i="19" s="1"/>
  <c r="BS77" i="20"/>
  <c r="BS69" i="20" s="1"/>
  <c r="BT78" i="20"/>
  <c r="H77" i="19"/>
  <c r="I78" i="19"/>
  <c r="OO42" i="1"/>
  <c r="OV16" i="1"/>
  <c r="OV42" i="1" s="1"/>
  <c r="OP42" i="1"/>
  <c r="OI42" i="1"/>
  <c r="BP80" i="1"/>
  <c r="BP81" i="1"/>
  <c r="BZ3" i="20"/>
  <c r="BV72" i="20"/>
  <c r="BU71" i="20"/>
  <c r="FG83" i="19"/>
  <c r="ON42" i="14"/>
  <c r="OQ42" i="14"/>
  <c r="OV42" i="14"/>
  <c r="OB12" i="19"/>
  <c r="OA7" i="19"/>
  <c r="OA16" i="19" s="1"/>
  <c r="OA42" i="19" s="1"/>
  <c r="F69" i="19"/>
  <c r="G71" i="19"/>
  <c r="I3" i="19"/>
  <c r="FR73" i="19" l="1"/>
  <c r="FQ73" i="16"/>
  <c r="J78" i="19"/>
  <c r="I77" i="19"/>
  <c r="BU78" i="20"/>
  <c r="BT77" i="20"/>
  <c r="BT69" i="20" s="1"/>
  <c r="BQ81" i="1"/>
  <c r="BQ80" i="1"/>
  <c r="BW72" i="20"/>
  <c r="BV71" i="20"/>
  <c r="CA3" i="20"/>
  <c r="J3" i="19"/>
  <c r="G69" i="19"/>
  <c r="H71" i="19"/>
  <c r="OB63" i="1"/>
  <c r="FS73" i="19" l="1"/>
  <c r="FR73" i="16"/>
  <c r="BV78" i="20"/>
  <c r="BU77" i="20"/>
  <c r="BU69" i="20" s="1"/>
  <c r="K78" i="19"/>
  <c r="J77" i="19"/>
  <c r="BR80" i="1"/>
  <c r="BR81" i="1"/>
  <c r="BW71" i="20"/>
  <c r="BX72" i="20"/>
  <c r="CB3" i="20"/>
  <c r="H69" i="19"/>
  <c r="I71" i="19"/>
  <c r="K3" i="19"/>
  <c r="FT73" i="19" l="1"/>
  <c r="FS73" i="16"/>
  <c r="K77" i="19"/>
  <c r="L78" i="19"/>
  <c r="BW78" i="20"/>
  <c r="BV77" i="20"/>
  <c r="BV69" i="20" s="1"/>
  <c r="BS81" i="1"/>
  <c r="BS80" i="1"/>
  <c r="BY72" i="20"/>
  <c r="BX71" i="20"/>
  <c r="CC3" i="20"/>
  <c r="I69" i="19"/>
  <c r="J71" i="19"/>
  <c r="L3" i="19"/>
  <c r="FU73" i="19" l="1"/>
  <c r="FT73" i="16"/>
  <c r="BW77" i="20"/>
  <c r="BW69" i="20" s="1"/>
  <c r="BX78" i="20"/>
  <c r="M78" i="19"/>
  <c r="L77" i="19"/>
  <c r="BT80" i="1"/>
  <c r="BT81" i="1"/>
  <c r="BZ72" i="20"/>
  <c r="BY71" i="20"/>
  <c r="CD3" i="20"/>
  <c r="J69" i="19"/>
  <c r="K71" i="19"/>
  <c r="M3" i="19"/>
  <c r="FV73" i="19" l="1"/>
  <c r="FU73" i="16"/>
  <c r="N78" i="19"/>
  <c r="M77" i="19"/>
  <c r="BY78" i="20"/>
  <c r="BX77" i="20"/>
  <c r="BX69" i="20" s="1"/>
  <c r="BU81" i="1"/>
  <c r="BU80" i="1"/>
  <c r="CE3" i="20"/>
  <c r="CA72" i="20"/>
  <c r="BZ71" i="20"/>
  <c r="K69" i="19"/>
  <c r="L71" i="19"/>
  <c r="N3" i="19"/>
  <c r="FW73" i="19" l="1"/>
  <c r="FV73" i="16"/>
  <c r="BZ78" i="20"/>
  <c r="BY77" i="20"/>
  <c r="BY69" i="20" s="1"/>
  <c r="O78" i="19"/>
  <c r="N77" i="19"/>
  <c r="BV80" i="1"/>
  <c r="BV81" i="1"/>
  <c r="CB72" i="20"/>
  <c r="CA71" i="20"/>
  <c r="CF3" i="20"/>
  <c r="O3" i="19"/>
  <c r="L69" i="19"/>
  <c r="M71" i="19"/>
  <c r="FX73" i="19" l="1"/>
  <c r="FW73" i="16"/>
  <c r="P78" i="19"/>
  <c r="O77" i="19"/>
  <c r="CA78" i="20"/>
  <c r="BZ77" i="20"/>
  <c r="BZ69" i="20" s="1"/>
  <c r="BW81" i="1"/>
  <c r="BW80" i="1"/>
  <c r="CG3" i="20"/>
  <c r="CC72" i="20"/>
  <c r="CB71" i="20"/>
  <c r="M69" i="19"/>
  <c r="P3" i="19"/>
  <c r="N71" i="19"/>
  <c r="FY73" i="19" l="1"/>
  <c r="FX73" i="16"/>
  <c r="CB78" i="20"/>
  <c r="CA77" i="20"/>
  <c r="CA69" i="20" s="1"/>
  <c r="Q78" i="19"/>
  <c r="P77" i="19"/>
  <c r="BX80" i="1"/>
  <c r="BX81" i="1"/>
  <c r="CD72" i="20"/>
  <c r="CC71" i="20"/>
  <c r="CH3" i="20"/>
  <c r="N69" i="19"/>
  <c r="Q3" i="19"/>
  <c r="O71" i="19"/>
  <c r="FZ73" i="19" l="1"/>
  <c r="FY73" i="16"/>
  <c r="R78" i="19"/>
  <c r="Q77" i="19"/>
  <c r="CC78" i="20"/>
  <c r="CB77" i="20"/>
  <c r="CB69" i="20" s="1"/>
  <c r="BY81" i="1"/>
  <c r="BY80" i="1"/>
  <c r="CI3" i="20"/>
  <c r="CE72" i="20"/>
  <c r="CD71" i="20"/>
  <c r="O69" i="19"/>
  <c r="P71" i="19"/>
  <c r="R3" i="19"/>
  <c r="GA73" i="19" l="1"/>
  <c r="FZ73" i="16"/>
  <c r="CD78" i="20"/>
  <c r="CC77" i="20"/>
  <c r="CC69" i="20" s="1"/>
  <c r="S78" i="19"/>
  <c r="R77" i="19"/>
  <c r="BZ80" i="1"/>
  <c r="BZ81" i="1"/>
  <c r="CE71" i="20"/>
  <c r="CF72" i="20"/>
  <c r="CJ3" i="20"/>
  <c r="P69" i="19"/>
  <c r="Q71" i="19"/>
  <c r="S3" i="19"/>
  <c r="GB73" i="19" l="1"/>
  <c r="GA73" i="16"/>
  <c r="T78" i="19"/>
  <c r="S77" i="19"/>
  <c r="CD77" i="20"/>
  <c r="CD69" i="20" s="1"/>
  <c r="CE78" i="20"/>
  <c r="CA81" i="1"/>
  <c r="CA80" i="1"/>
  <c r="CG72" i="20"/>
  <c r="CF71" i="20"/>
  <c r="CK3" i="20"/>
  <c r="Q69" i="19"/>
  <c r="R71" i="19"/>
  <c r="T3" i="19"/>
  <c r="GC73" i="19" l="1"/>
  <c r="GB73" i="16"/>
  <c r="CE77" i="20"/>
  <c r="CE69" i="20" s="1"/>
  <c r="CF78" i="20"/>
  <c r="U78" i="19"/>
  <c r="T77" i="19"/>
  <c r="CB80" i="1"/>
  <c r="CB81" i="1"/>
  <c r="CL3" i="20"/>
  <c r="CH72" i="20"/>
  <c r="CG71" i="20"/>
  <c r="U3" i="19"/>
  <c r="S71" i="19"/>
  <c r="R69" i="19"/>
  <c r="GD73" i="19" l="1"/>
  <c r="GC73" i="16"/>
  <c r="U77" i="19"/>
  <c r="V78" i="19"/>
  <c r="CG78" i="20"/>
  <c r="CF77" i="20"/>
  <c r="CF69" i="20" s="1"/>
  <c r="CC81" i="1"/>
  <c r="CC80" i="1"/>
  <c r="CM3" i="20"/>
  <c r="CH71" i="20"/>
  <c r="CI72" i="20"/>
  <c r="S69" i="19"/>
  <c r="T71" i="19"/>
  <c r="V3" i="19"/>
  <c r="GE73" i="19" l="1"/>
  <c r="GD73" i="16"/>
  <c r="CG77" i="20"/>
  <c r="CG69" i="20" s="1"/>
  <c r="CH78" i="20"/>
  <c r="V77" i="19"/>
  <c r="W78" i="19"/>
  <c r="CD80" i="1"/>
  <c r="CD81" i="1"/>
  <c r="CJ72" i="20"/>
  <c r="CI71" i="20"/>
  <c r="CN3" i="20"/>
  <c r="W3" i="19"/>
  <c r="T69" i="19"/>
  <c r="U71" i="19"/>
  <c r="GF73" i="19" l="1"/>
  <c r="GE73" i="16"/>
  <c r="W77" i="19"/>
  <c r="X78" i="19"/>
  <c r="CH77" i="20"/>
  <c r="CH69" i="20" s="1"/>
  <c r="CI78" i="20"/>
  <c r="CE81" i="1"/>
  <c r="CE80" i="1"/>
  <c r="CO3" i="20"/>
  <c r="CK72" i="20"/>
  <c r="CJ71" i="20"/>
  <c r="U69" i="19"/>
  <c r="V71" i="19"/>
  <c r="X3" i="19"/>
  <c r="GG73" i="19" l="1"/>
  <c r="GF73" i="16"/>
  <c r="CJ78" i="20"/>
  <c r="CI77" i="20"/>
  <c r="CI69" i="20" s="1"/>
  <c r="Y78" i="19"/>
  <c r="X77" i="19"/>
  <c r="CF80" i="1"/>
  <c r="CF81" i="1"/>
  <c r="CL72" i="20"/>
  <c r="CK71" i="20"/>
  <c r="CP3" i="20"/>
  <c r="V69" i="19"/>
  <c r="W71" i="19"/>
  <c r="Y3" i="19"/>
  <c r="GH73" i="19" l="1"/>
  <c r="GG73" i="16"/>
  <c r="Z78" i="19"/>
  <c r="Y77" i="19"/>
  <c r="CK78" i="20"/>
  <c r="CJ77" i="20"/>
  <c r="CJ69" i="20" s="1"/>
  <c r="CG81" i="1"/>
  <c r="CG80" i="1"/>
  <c r="CQ3" i="20"/>
  <c r="CM72" i="20"/>
  <c r="CL71" i="20"/>
  <c r="W69" i="19"/>
  <c r="Z3" i="19"/>
  <c r="X71" i="19"/>
  <c r="GI73" i="19" l="1"/>
  <c r="GH73" i="16"/>
  <c r="CL78" i="20"/>
  <c r="CK77" i="20"/>
  <c r="CK69" i="20" s="1"/>
  <c r="AA78" i="19"/>
  <c r="Z77" i="19"/>
  <c r="CH80" i="1"/>
  <c r="CH81" i="1"/>
  <c r="CR3" i="20"/>
  <c r="CM71" i="20"/>
  <c r="CN72" i="20"/>
  <c r="Y71" i="19"/>
  <c r="AA3" i="19"/>
  <c r="X69" i="19"/>
  <c r="GJ73" i="19" l="1"/>
  <c r="GI73" i="16"/>
  <c r="AB78" i="19"/>
  <c r="AA77" i="19"/>
  <c r="CM78" i="20"/>
  <c r="CL77" i="20"/>
  <c r="CL69" i="20" s="1"/>
  <c r="CI81" i="1"/>
  <c r="CI80" i="1"/>
  <c r="CS3" i="20"/>
  <c r="CO72" i="20"/>
  <c r="CN71" i="20"/>
  <c r="Y69" i="19"/>
  <c r="Z71" i="19"/>
  <c r="AB3" i="19"/>
  <c r="GK73" i="19" l="1"/>
  <c r="GJ73" i="16"/>
  <c r="CN78" i="20"/>
  <c r="CM77" i="20"/>
  <c r="CM69" i="20" s="1"/>
  <c r="AC78" i="19"/>
  <c r="AB77" i="19"/>
  <c r="CJ80" i="1"/>
  <c r="CJ81" i="1"/>
  <c r="CP72" i="20"/>
  <c r="CO71" i="20"/>
  <c r="CT3" i="20"/>
  <c r="AA71" i="19"/>
  <c r="Z69" i="19"/>
  <c r="AC3" i="19"/>
  <c r="GL73" i="19" l="1"/>
  <c r="GK73" i="16"/>
  <c r="AC77" i="19"/>
  <c r="AD78" i="19"/>
  <c r="CO78" i="20"/>
  <c r="CN77" i="20"/>
  <c r="CN69" i="20" s="1"/>
  <c r="CK81" i="1"/>
  <c r="CK80" i="1"/>
  <c r="CU3" i="20"/>
  <c r="CP71" i="20"/>
  <c r="CQ72" i="20"/>
  <c r="AB71" i="19"/>
  <c r="AA69" i="19"/>
  <c r="AD3" i="19"/>
  <c r="GM73" i="19" l="1"/>
  <c r="GL73" i="16"/>
  <c r="CP78" i="20"/>
  <c r="CO77" i="20"/>
  <c r="CO69" i="20" s="1"/>
  <c r="AD77" i="19"/>
  <c r="AE78" i="19"/>
  <c r="CL80" i="1"/>
  <c r="CL81" i="1"/>
  <c r="CW3" i="20"/>
  <c r="CR72" i="20"/>
  <c r="CQ71" i="20"/>
  <c r="AE3" i="19"/>
  <c r="AB69" i="19"/>
  <c r="AC71" i="19"/>
  <c r="GN73" i="19" l="1"/>
  <c r="GM73" i="16"/>
  <c r="AF78" i="19"/>
  <c r="AE77" i="19"/>
  <c r="CQ78" i="20"/>
  <c r="CP77" i="20"/>
  <c r="CP69" i="20" s="1"/>
  <c r="CM81" i="1"/>
  <c r="CM80" i="1"/>
  <c r="CR71" i="20"/>
  <c r="CS72" i="20"/>
  <c r="CX3" i="20"/>
  <c r="AC69" i="19"/>
  <c r="AD71" i="19"/>
  <c r="AF3" i="19"/>
  <c r="GO73" i="19" l="1"/>
  <c r="GN73" i="16"/>
  <c r="CR78" i="20"/>
  <c r="CQ77" i="20"/>
  <c r="CQ69" i="20" s="1"/>
  <c r="AF77" i="19"/>
  <c r="AG78" i="19"/>
  <c r="CN80" i="1"/>
  <c r="CN81" i="1"/>
  <c r="CY3" i="20"/>
  <c r="CT72" i="20"/>
  <c r="CS71" i="20"/>
  <c r="AG3" i="19"/>
  <c r="AE71" i="19"/>
  <c r="AD69" i="19"/>
  <c r="GP73" i="19" l="1"/>
  <c r="GO73" i="16"/>
  <c r="AG77" i="19"/>
  <c r="AH78" i="19"/>
  <c r="CS78" i="20"/>
  <c r="CR77" i="20"/>
  <c r="CR69" i="20" s="1"/>
  <c r="CO81" i="1"/>
  <c r="CO80" i="1"/>
  <c r="CU72" i="20"/>
  <c r="CT71" i="20"/>
  <c r="CZ3" i="20"/>
  <c r="AE69" i="19"/>
  <c r="AF71" i="19"/>
  <c r="AH3" i="19"/>
  <c r="GQ73" i="19" l="1"/>
  <c r="GP73" i="16"/>
  <c r="CS77" i="20"/>
  <c r="CS69" i="20" s="1"/>
  <c r="CT78" i="20"/>
  <c r="AH77" i="19"/>
  <c r="AI78" i="19"/>
  <c r="CP80" i="1"/>
  <c r="CP81" i="1"/>
  <c r="DA3" i="20"/>
  <c r="CU71" i="20"/>
  <c r="CV72" i="20"/>
  <c r="AI3" i="19"/>
  <c r="AF69" i="19"/>
  <c r="AG71" i="19"/>
  <c r="GR73" i="19" l="1"/>
  <c r="GQ73" i="16"/>
  <c r="AI77" i="19"/>
  <c r="AJ78" i="19"/>
  <c r="CT77" i="20"/>
  <c r="CT69" i="20" s="1"/>
  <c r="CU78" i="20"/>
  <c r="CQ81" i="1"/>
  <c r="CQ80" i="1"/>
  <c r="CW72" i="20"/>
  <c r="CV71" i="20"/>
  <c r="DB3" i="20"/>
  <c r="AH71" i="19"/>
  <c r="AH69" i="19" s="1"/>
  <c r="AK3" i="19"/>
  <c r="AG69" i="19"/>
  <c r="GS73" i="19" l="1"/>
  <c r="GR73" i="16"/>
  <c r="CU77" i="20"/>
  <c r="CU69" i="20" s="1"/>
  <c r="CV78" i="20"/>
  <c r="AJ77" i="19"/>
  <c r="AK78" i="19"/>
  <c r="CR80" i="1"/>
  <c r="CR81" i="1"/>
  <c r="CX72" i="20"/>
  <c r="CW71" i="20"/>
  <c r="DC3" i="20"/>
  <c r="AL3" i="19"/>
  <c r="AI71" i="19"/>
  <c r="GT73" i="19" l="1"/>
  <c r="GS73" i="16"/>
  <c r="AL78" i="19"/>
  <c r="AK77" i="19"/>
  <c r="CW78" i="20"/>
  <c r="CV77" i="20"/>
  <c r="CV69" i="20" s="1"/>
  <c r="CS81" i="1"/>
  <c r="CS80" i="1"/>
  <c r="DD3" i="20"/>
  <c r="CX71" i="20"/>
  <c r="CY72" i="20"/>
  <c r="AI69" i="19"/>
  <c r="AJ71" i="19"/>
  <c r="AM3" i="19"/>
  <c r="GU73" i="19" l="1"/>
  <c r="GT73" i="16"/>
  <c r="CX78" i="20"/>
  <c r="CW77" i="20"/>
  <c r="CW69" i="20" s="1"/>
  <c r="AM78" i="19"/>
  <c r="AL77" i="19"/>
  <c r="CT80" i="1"/>
  <c r="CT81" i="1"/>
  <c r="CZ72" i="20"/>
  <c r="CY71" i="20"/>
  <c r="DE3" i="20"/>
  <c r="AN3" i="19"/>
  <c r="AJ69" i="19"/>
  <c r="AK71" i="19"/>
  <c r="GV73" i="19" l="1"/>
  <c r="GU73" i="16"/>
  <c r="AM77" i="19"/>
  <c r="AN78" i="19"/>
  <c r="CX77" i="20"/>
  <c r="CX69" i="20" s="1"/>
  <c r="CY78" i="20"/>
  <c r="CU81" i="1"/>
  <c r="CU80" i="1"/>
  <c r="CZ71" i="20"/>
  <c r="DA72" i="20"/>
  <c r="DF3" i="20"/>
  <c r="AK69" i="19"/>
  <c r="AL71" i="19"/>
  <c r="AO3" i="19"/>
  <c r="GW73" i="19" l="1"/>
  <c r="GV73" i="16"/>
  <c r="CZ78" i="20"/>
  <c r="CY77" i="20"/>
  <c r="CY69" i="20" s="1"/>
  <c r="AN77" i="19"/>
  <c r="AO78" i="19"/>
  <c r="CV80" i="1"/>
  <c r="CV81" i="1"/>
  <c r="DB72" i="20"/>
  <c r="DA71" i="20"/>
  <c r="DG3" i="20"/>
  <c r="AL69" i="19"/>
  <c r="AM71" i="19"/>
  <c r="AP3" i="19"/>
  <c r="GX73" i="19" l="1"/>
  <c r="GW73" i="16"/>
  <c r="AO77" i="19"/>
  <c r="AP78" i="19"/>
  <c r="DA78" i="20"/>
  <c r="CZ77" i="20"/>
  <c r="CZ69" i="20" s="1"/>
  <c r="CW81" i="1"/>
  <c r="CW80" i="1"/>
  <c r="DC72" i="20"/>
  <c r="DB71" i="20"/>
  <c r="DH3" i="20"/>
  <c r="AM69" i="19"/>
  <c r="AN71" i="19"/>
  <c r="AQ3" i="19"/>
  <c r="GY73" i="19" l="1"/>
  <c r="GX73" i="16"/>
  <c r="DB78" i="20"/>
  <c r="DA77" i="20"/>
  <c r="DA69" i="20" s="1"/>
  <c r="AP77" i="19"/>
  <c r="AQ78" i="19"/>
  <c r="CX80" i="1"/>
  <c r="CX81" i="1"/>
  <c r="DC71" i="20"/>
  <c r="DD72" i="20"/>
  <c r="DI3" i="20"/>
  <c r="AO71" i="19"/>
  <c r="AR3" i="19"/>
  <c r="AN69" i="19"/>
  <c r="GZ73" i="19" l="1"/>
  <c r="GY73" i="16"/>
  <c r="AR78" i="19"/>
  <c r="AQ77" i="19"/>
  <c r="DB77" i="20"/>
  <c r="DB69" i="20" s="1"/>
  <c r="DC78" i="20"/>
  <c r="CY81" i="1"/>
  <c r="CY80" i="1"/>
  <c r="DJ3" i="20"/>
  <c r="DE72" i="20"/>
  <c r="DD71" i="20"/>
  <c r="AS3" i="19"/>
  <c r="AP71" i="19"/>
  <c r="AO69" i="19"/>
  <c r="HA73" i="19" l="1"/>
  <c r="GZ73" i="16"/>
  <c r="DC77" i="20"/>
  <c r="DC69" i="20" s="1"/>
  <c r="DD78" i="20"/>
  <c r="AR77" i="19"/>
  <c r="AS78" i="19"/>
  <c r="CZ80" i="1"/>
  <c r="CZ81" i="1"/>
  <c r="DF72" i="20"/>
  <c r="DE71" i="20"/>
  <c r="DK3" i="20"/>
  <c r="AP69" i="19"/>
  <c r="AQ71" i="19"/>
  <c r="AT3" i="19"/>
  <c r="HB73" i="19" l="1"/>
  <c r="HA73" i="16"/>
  <c r="AS77" i="19"/>
  <c r="AT78" i="19"/>
  <c r="DE78" i="20"/>
  <c r="DD77" i="20"/>
  <c r="DD69" i="20" s="1"/>
  <c r="DA81" i="1"/>
  <c r="DA80" i="1"/>
  <c r="DG72" i="20"/>
  <c r="DF71" i="20"/>
  <c r="DL3" i="20"/>
  <c r="AQ69" i="19"/>
  <c r="AU3" i="19"/>
  <c r="AR71" i="19"/>
  <c r="HC73" i="19" l="1"/>
  <c r="HB73" i="16"/>
  <c r="DF78" i="20"/>
  <c r="DE77" i="20"/>
  <c r="DE69" i="20" s="1"/>
  <c r="AU78" i="19"/>
  <c r="AT77" i="19"/>
  <c r="DB80" i="1"/>
  <c r="DB81" i="1"/>
  <c r="DM3" i="20"/>
  <c r="DH72" i="20"/>
  <c r="DG71" i="20"/>
  <c r="AR69" i="19"/>
  <c r="AV3" i="19"/>
  <c r="AS71" i="19"/>
  <c r="HD73" i="19" l="1"/>
  <c r="HC73" i="16"/>
  <c r="AU77" i="19"/>
  <c r="AV78" i="19"/>
  <c r="DF77" i="20"/>
  <c r="DF69" i="20" s="1"/>
  <c r="DG78" i="20"/>
  <c r="DC81" i="1"/>
  <c r="DC80" i="1"/>
  <c r="DI72" i="20"/>
  <c r="DH71" i="20"/>
  <c r="DN3" i="20"/>
  <c r="AS69" i="19"/>
  <c r="AT71" i="19"/>
  <c r="AW3" i="19"/>
  <c r="HE73" i="19" l="1"/>
  <c r="HD73" i="16"/>
  <c r="DH78" i="20"/>
  <c r="DG77" i="20"/>
  <c r="DG69" i="20" s="1"/>
  <c r="AW78" i="19"/>
  <c r="AV77" i="19"/>
  <c r="DD80" i="1"/>
  <c r="DD81" i="1"/>
  <c r="DO3" i="20"/>
  <c r="DI71" i="20"/>
  <c r="DJ72" i="20"/>
  <c r="AT69" i="19"/>
  <c r="AX3" i="19"/>
  <c r="AU71" i="19"/>
  <c r="HF73" i="19" l="1"/>
  <c r="HE73" i="16"/>
  <c r="AW77" i="19"/>
  <c r="AX78" i="19"/>
  <c r="DI78" i="20"/>
  <c r="DH77" i="20"/>
  <c r="DH69" i="20" s="1"/>
  <c r="DE81" i="1"/>
  <c r="DE80" i="1"/>
  <c r="DK72" i="20"/>
  <c r="DJ71" i="20"/>
  <c r="DP3" i="20"/>
  <c r="AU69" i="19"/>
  <c r="AV71" i="19"/>
  <c r="AY3" i="19"/>
  <c r="HG73" i="19" l="1"/>
  <c r="HF73" i="16"/>
  <c r="DJ78" i="20"/>
  <c r="DI77" i="20"/>
  <c r="DI69" i="20" s="1"/>
  <c r="AX77" i="19"/>
  <c r="AY78" i="19"/>
  <c r="DF80" i="1"/>
  <c r="DF81" i="1"/>
  <c r="DQ3" i="20"/>
  <c r="DK71" i="20"/>
  <c r="DL72" i="20"/>
  <c r="AV69" i="19"/>
  <c r="AW71" i="19"/>
  <c r="AZ3" i="19"/>
  <c r="HH73" i="19" l="1"/>
  <c r="HG73" i="16"/>
  <c r="AZ78" i="19"/>
  <c r="AY77" i="19"/>
  <c r="DK78" i="20"/>
  <c r="DJ77" i="20"/>
  <c r="DJ69" i="20" s="1"/>
  <c r="DG81" i="1"/>
  <c r="DG80" i="1"/>
  <c r="DM72" i="20"/>
  <c r="DL71" i="20"/>
  <c r="DR3" i="20"/>
  <c r="AW69" i="19"/>
  <c r="AX71" i="19"/>
  <c r="BA3" i="19"/>
  <c r="HI73" i="19" l="1"/>
  <c r="HH73" i="16"/>
  <c r="DL78" i="20"/>
  <c r="DK77" i="20"/>
  <c r="DK69" i="20" s="1"/>
  <c r="AZ77" i="19"/>
  <c r="BA78" i="19"/>
  <c r="DH80" i="1"/>
  <c r="DH81" i="1"/>
  <c r="DS3" i="20"/>
  <c r="DN72" i="20"/>
  <c r="DM71" i="20"/>
  <c r="AX69" i="19"/>
  <c r="BB3" i="19"/>
  <c r="AY71" i="19"/>
  <c r="HJ73" i="19" l="1"/>
  <c r="HI73" i="16"/>
  <c r="BB78" i="19"/>
  <c r="BA77" i="19"/>
  <c r="DM78" i="20"/>
  <c r="DL77" i="20"/>
  <c r="DL69" i="20" s="1"/>
  <c r="DI81" i="1"/>
  <c r="DI80" i="1"/>
  <c r="DN71" i="20"/>
  <c r="DO72" i="20"/>
  <c r="DT3" i="20"/>
  <c r="AZ71" i="19"/>
  <c r="AY69" i="19"/>
  <c r="BC3" i="19"/>
  <c r="HK73" i="19" l="1"/>
  <c r="HJ73" i="16"/>
  <c r="DN78" i="20"/>
  <c r="DM77" i="20"/>
  <c r="DM69" i="20" s="1"/>
  <c r="BB77" i="19"/>
  <c r="BC78" i="19"/>
  <c r="DJ80" i="1"/>
  <c r="DJ81" i="1"/>
  <c r="DU3" i="20"/>
  <c r="DP72" i="20"/>
  <c r="DO71" i="20"/>
  <c r="AZ69" i="19"/>
  <c r="BA71" i="19"/>
  <c r="BD3" i="19"/>
  <c r="HL73" i="19" l="1"/>
  <c r="HK73" i="16"/>
  <c r="BD78" i="19"/>
  <c r="BC77" i="19"/>
  <c r="DO78" i="20"/>
  <c r="DN77" i="20"/>
  <c r="DN69" i="20" s="1"/>
  <c r="DK81" i="1"/>
  <c r="DK80" i="1"/>
  <c r="DQ72" i="20"/>
  <c r="DP71" i="20"/>
  <c r="DV3" i="20"/>
  <c r="BA69" i="19"/>
  <c r="BB71" i="19"/>
  <c r="BE3" i="19"/>
  <c r="HM73" i="19" l="1"/>
  <c r="HL73" i="16"/>
  <c r="DP78" i="20"/>
  <c r="DO77" i="20"/>
  <c r="DO69" i="20" s="1"/>
  <c r="BE78" i="19"/>
  <c r="BD77" i="19"/>
  <c r="DL80" i="1"/>
  <c r="DL81" i="1"/>
  <c r="DW3" i="20"/>
  <c r="DR72" i="20"/>
  <c r="DQ71" i="20"/>
  <c r="BB69" i="19"/>
  <c r="BF3" i="19"/>
  <c r="BC71" i="19"/>
  <c r="HN73" i="19" l="1"/>
  <c r="HM73" i="16"/>
  <c r="BE77" i="19"/>
  <c r="BF78" i="19"/>
  <c r="DQ78" i="20"/>
  <c r="DP77" i="20"/>
  <c r="DP69" i="20" s="1"/>
  <c r="DM81" i="1"/>
  <c r="DM80" i="1"/>
  <c r="DX3" i="20"/>
  <c r="DS72" i="20"/>
  <c r="DR71" i="20"/>
  <c r="BC69" i="19"/>
  <c r="BD71" i="19"/>
  <c r="BG3" i="19"/>
  <c r="HO73" i="19" l="1"/>
  <c r="HN73" i="16"/>
  <c r="DQ77" i="20"/>
  <c r="DQ69" i="20" s="1"/>
  <c r="DR78" i="20"/>
  <c r="BG78" i="19"/>
  <c r="BF77" i="19"/>
  <c r="DN80" i="1"/>
  <c r="DN81" i="1"/>
  <c r="DY3" i="20"/>
  <c r="DS71" i="20"/>
  <c r="DT72" i="20"/>
  <c r="BD69" i="19"/>
  <c r="BE71" i="19"/>
  <c r="BH3" i="19"/>
  <c r="HP73" i="19" l="1"/>
  <c r="HO73" i="16"/>
  <c r="BG77" i="19"/>
  <c r="BH78" i="19"/>
  <c r="DS78" i="20"/>
  <c r="DR77" i="20"/>
  <c r="DR69" i="20" s="1"/>
  <c r="DO81" i="1"/>
  <c r="DO80" i="1"/>
  <c r="DU72" i="20"/>
  <c r="DT71" i="20"/>
  <c r="DZ3" i="20"/>
  <c r="BI3" i="19"/>
  <c r="BF71" i="19"/>
  <c r="BE69" i="19"/>
  <c r="HQ73" i="19" l="1"/>
  <c r="HP73" i="16"/>
  <c r="DT78" i="20"/>
  <c r="DS77" i="20"/>
  <c r="DS69" i="20" s="1"/>
  <c r="BH77" i="19"/>
  <c r="BI78" i="19"/>
  <c r="DP80" i="1"/>
  <c r="DP81" i="1"/>
  <c r="EC3" i="20"/>
  <c r="DV72" i="20"/>
  <c r="DU71" i="20"/>
  <c r="BF69" i="19"/>
  <c r="BG71" i="19"/>
  <c r="BJ3" i="19"/>
  <c r="HR73" i="19" l="1"/>
  <c r="HQ73" i="16"/>
  <c r="BI77" i="19"/>
  <c r="BJ78" i="19"/>
  <c r="DT77" i="20"/>
  <c r="DT69" i="20" s="1"/>
  <c r="DU78" i="20"/>
  <c r="DQ81" i="1"/>
  <c r="DQ80" i="1"/>
  <c r="DW72" i="20"/>
  <c r="DV71" i="20"/>
  <c r="ED3" i="20"/>
  <c r="BK3" i="19"/>
  <c r="BH71" i="19"/>
  <c r="BG69" i="19"/>
  <c r="HS73" i="19" l="1"/>
  <c r="HR73" i="16"/>
  <c r="DV78" i="20"/>
  <c r="DU77" i="20"/>
  <c r="DU69" i="20" s="1"/>
  <c r="BK78" i="19"/>
  <c r="BJ77" i="19"/>
  <c r="DR80" i="1"/>
  <c r="DR81" i="1"/>
  <c r="DW71" i="20"/>
  <c r="DX72" i="20"/>
  <c r="EE3" i="20"/>
  <c r="BH69" i="19"/>
  <c r="BL3" i="19"/>
  <c r="BI71" i="19"/>
  <c r="HT73" i="19" l="1"/>
  <c r="HS73" i="16"/>
  <c r="BL78" i="19"/>
  <c r="BK77" i="19"/>
  <c r="DV77" i="20"/>
  <c r="DV69" i="20" s="1"/>
  <c r="DW78" i="20"/>
  <c r="BQ3" i="19"/>
  <c r="DS81" i="1"/>
  <c r="DS80" i="1"/>
  <c r="DY72" i="20"/>
  <c r="DX71" i="20"/>
  <c r="EF3" i="20"/>
  <c r="BI69" i="19"/>
  <c r="BJ71" i="19"/>
  <c r="HU73" i="19" l="1"/>
  <c r="HT73" i="16"/>
  <c r="DW77" i="20"/>
  <c r="DW69" i="20" s="1"/>
  <c r="DX78" i="20"/>
  <c r="BM78" i="19"/>
  <c r="BL77" i="19"/>
  <c r="DT80" i="1"/>
  <c r="DT81" i="1"/>
  <c r="DY71" i="20"/>
  <c r="DZ72" i="20"/>
  <c r="EG3" i="20"/>
  <c r="BJ69" i="19"/>
  <c r="BR3" i="19"/>
  <c r="BK71" i="19"/>
  <c r="HV73" i="19" l="1"/>
  <c r="HU73" i="16"/>
  <c r="BM77" i="19"/>
  <c r="BN78" i="19"/>
  <c r="DY78" i="20"/>
  <c r="DX77" i="20"/>
  <c r="DX69" i="20" s="1"/>
  <c r="DU81" i="1"/>
  <c r="DU80" i="1"/>
  <c r="EA72" i="20"/>
  <c r="DZ71" i="20"/>
  <c r="EH3" i="20"/>
  <c r="BK69" i="19"/>
  <c r="BL71" i="19"/>
  <c r="BS3" i="19"/>
  <c r="HW73" i="19" l="1"/>
  <c r="HV73" i="16"/>
  <c r="DZ78" i="20"/>
  <c r="DY77" i="20"/>
  <c r="DY69" i="20" s="1"/>
  <c r="BO78" i="19"/>
  <c r="BN77" i="19"/>
  <c r="DV80" i="1"/>
  <c r="DV81" i="1"/>
  <c r="EA71" i="20"/>
  <c r="EB72" i="20"/>
  <c r="EI3" i="20"/>
  <c r="BL69" i="19"/>
  <c r="BM71" i="19"/>
  <c r="BT3" i="19"/>
  <c r="HX73" i="19" l="1"/>
  <c r="HW73" i="16"/>
  <c r="BP78" i="19"/>
  <c r="BO77" i="19"/>
  <c r="EA78" i="20"/>
  <c r="DZ77" i="20"/>
  <c r="DZ69" i="20" s="1"/>
  <c r="DW81" i="1"/>
  <c r="DW80" i="1"/>
  <c r="EJ3" i="20"/>
  <c r="EC72" i="20"/>
  <c r="EB71" i="20"/>
  <c r="BU3" i="19"/>
  <c r="BN71" i="19"/>
  <c r="BM69" i="19"/>
  <c r="HY73" i="19" l="1"/>
  <c r="HX73" i="16"/>
  <c r="EB78" i="20"/>
  <c r="EA77" i="20"/>
  <c r="EA69" i="20" s="1"/>
  <c r="BP77" i="19"/>
  <c r="BQ78" i="19"/>
  <c r="DX80" i="1"/>
  <c r="DX81" i="1"/>
  <c r="EK3" i="20"/>
  <c r="ED72" i="20"/>
  <c r="EC71" i="20"/>
  <c r="BN69" i="19"/>
  <c r="BV3" i="19"/>
  <c r="BO71" i="19"/>
  <c r="HZ73" i="19" l="1"/>
  <c r="HY73" i="16"/>
  <c r="BR78" i="19"/>
  <c r="BQ77" i="19"/>
  <c r="EC78" i="20"/>
  <c r="EB77" i="20"/>
  <c r="EB69" i="20" s="1"/>
  <c r="DY81" i="1"/>
  <c r="DY80" i="1"/>
  <c r="ED71" i="20"/>
  <c r="EE72" i="20"/>
  <c r="EL3" i="20"/>
  <c r="BO69" i="19"/>
  <c r="BW3" i="19"/>
  <c r="BP71" i="19"/>
  <c r="IA73" i="19" l="1"/>
  <c r="HZ73" i="16"/>
  <c r="ED78" i="20"/>
  <c r="EC77" i="20"/>
  <c r="EC69" i="20" s="1"/>
  <c r="BS78" i="19"/>
  <c r="BR77" i="19"/>
  <c r="DZ80" i="1"/>
  <c r="DZ81" i="1"/>
  <c r="EM3" i="20"/>
  <c r="EF72" i="20"/>
  <c r="EE71" i="20"/>
  <c r="BP69" i="19"/>
  <c r="BX3" i="19"/>
  <c r="BQ71" i="19"/>
  <c r="IB73" i="19" l="1"/>
  <c r="IA73" i="16"/>
  <c r="BS77" i="19"/>
  <c r="BT78" i="19"/>
  <c r="EE78" i="20"/>
  <c r="ED77" i="20"/>
  <c r="ED69" i="20" s="1"/>
  <c r="EA81" i="1"/>
  <c r="EA80" i="1"/>
  <c r="EG72" i="20"/>
  <c r="EF71" i="20"/>
  <c r="EN3" i="20"/>
  <c r="BY3" i="19"/>
  <c r="BQ69" i="19"/>
  <c r="BR71" i="19"/>
  <c r="IC73" i="19" l="1"/>
  <c r="IB73" i="16"/>
  <c r="EF78" i="20"/>
  <c r="EE77" i="20"/>
  <c r="EE69" i="20" s="1"/>
  <c r="BT77" i="19"/>
  <c r="BU78" i="19"/>
  <c r="EB80" i="1"/>
  <c r="EB81" i="1"/>
  <c r="EH72" i="20"/>
  <c r="EG71" i="20"/>
  <c r="EO3" i="20"/>
  <c r="BR69" i="19"/>
  <c r="BS71" i="19"/>
  <c r="BZ3" i="19"/>
  <c r="ID73" i="19" l="1"/>
  <c r="IC73" i="16"/>
  <c r="BU77" i="19"/>
  <c r="BV78" i="19"/>
  <c r="EG78" i="20"/>
  <c r="EF77" i="20"/>
  <c r="EF69" i="20" s="1"/>
  <c r="EC81" i="1"/>
  <c r="EC80" i="1"/>
  <c r="EI72" i="20"/>
  <c r="EH71" i="20"/>
  <c r="EP3" i="20"/>
  <c r="BS69" i="19"/>
  <c r="CA3" i="19"/>
  <c r="BT71" i="19"/>
  <c r="IE73" i="19" l="1"/>
  <c r="ID73" i="16"/>
  <c r="EH78" i="20"/>
  <c r="EG77" i="20"/>
  <c r="EG69" i="20" s="1"/>
  <c r="BW78" i="19"/>
  <c r="BV77" i="19"/>
  <c r="ED80" i="1"/>
  <c r="ED81" i="1"/>
  <c r="EI71" i="20"/>
  <c r="EJ72" i="20"/>
  <c r="EQ3" i="20"/>
  <c r="BU71" i="19"/>
  <c r="CB3" i="19"/>
  <c r="BT69" i="19"/>
  <c r="IF73" i="19" l="1"/>
  <c r="IE73" i="16"/>
  <c r="BW77" i="19"/>
  <c r="BX78" i="19"/>
  <c r="EI78" i="20"/>
  <c r="EH77" i="20"/>
  <c r="EH69" i="20" s="1"/>
  <c r="EE81" i="1"/>
  <c r="EE80" i="1"/>
  <c r="ER3" i="20"/>
  <c r="EK72" i="20"/>
  <c r="EJ71" i="20"/>
  <c r="CC3" i="19"/>
  <c r="BU69" i="19"/>
  <c r="BV71" i="19"/>
  <c r="IG73" i="19" l="1"/>
  <c r="IF73" i="16"/>
  <c r="EJ78" i="20"/>
  <c r="EI77" i="20"/>
  <c r="EI69" i="20" s="1"/>
  <c r="BY78" i="19"/>
  <c r="BX77" i="19"/>
  <c r="EF80" i="1"/>
  <c r="EF81" i="1"/>
  <c r="ES3" i="20"/>
  <c r="EL72" i="20"/>
  <c r="EK71" i="20"/>
  <c r="BV69" i="19"/>
  <c r="BW71" i="19"/>
  <c r="CD3" i="19"/>
  <c r="IH73" i="19" l="1"/>
  <c r="IG73" i="16"/>
  <c r="BZ78" i="19"/>
  <c r="BY77" i="19"/>
  <c r="EK78" i="20"/>
  <c r="EJ77" i="20"/>
  <c r="EJ69" i="20" s="1"/>
  <c r="EG81" i="1"/>
  <c r="EG80" i="1"/>
  <c r="ET3" i="20"/>
  <c r="EL71" i="20"/>
  <c r="EM72" i="20"/>
  <c r="BW69" i="19"/>
  <c r="BX71" i="19"/>
  <c r="CE3" i="19"/>
  <c r="II73" i="19" l="1"/>
  <c r="IH73" i="16"/>
  <c r="EL78" i="20"/>
  <c r="EK77" i="20"/>
  <c r="EK69" i="20" s="1"/>
  <c r="CA78" i="19"/>
  <c r="BZ77" i="19"/>
  <c r="EH80" i="1"/>
  <c r="EH81" i="1"/>
  <c r="EM71" i="20"/>
  <c r="EN72" i="20"/>
  <c r="EU3" i="20"/>
  <c r="BX69" i="19"/>
  <c r="CF3" i="19"/>
  <c r="BY71" i="19"/>
  <c r="IJ73" i="19" l="1"/>
  <c r="II73" i="16"/>
  <c r="CA77" i="19"/>
  <c r="CB78" i="19"/>
  <c r="EM78" i="20"/>
  <c r="EL77" i="20"/>
  <c r="EL69" i="20" s="1"/>
  <c r="EI81" i="1"/>
  <c r="EI80" i="1"/>
  <c r="EV3" i="20"/>
  <c r="EN71" i="20"/>
  <c r="EO72" i="20"/>
  <c r="BY69" i="19"/>
  <c r="BZ71" i="19"/>
  <c r="CG3" i="19"/>
  <c r="IK73" i="19" l="1"/>
  <c r="IJ73" i="16"/>
  <c r="EN78" i="20"/>
  <c r="EM77" i="20"/>
  <c r="EM69" i="20" s="1"/>
  <c r="CC78" i="19"/>
  <c r="CB77" i="19"/>
  <c r="EJ80" i="1"/>
  <c r="EJ81" i="1"/>
  <c r="EP72" i="20"/>
  <c r="EO71" i="20"/>
  <c r="EW3" i="20"/>
  <c r="BZ69" i="19"/>
  <c r="CH3" i="19"/>
  <c r="CA71" i="19"/>
  <c r="IL73" i="19" l="1"/>
  <c r="IK73" i="16"/>
  <c r="CD78" i="19"/>
  <c r="CC77" i="19"/>
  <c r="EO78" i="20"/>
  <c r="EN77" i="20"/>
  <c r="EN69" i="20" s="1"/>
  <c r="EK81" i="1"/>
  <c r="EK80" i="1"/>
  <c r="EQ72" i="20"/>
  <c r="EP71" i="20"/>
  <c r="EX3" i="20"/>
  <c r="CB71" i="19"/>
  <c r="CI3" i="19"/>
  <c r="CA69" i="19"/>
  <c r="IM73" i="19" l="1"/>
  <c r="IL73" i="16"/>
  <c r="EP78" i="20"/>
  <c r="EO77" i="20"/>
  <c r="EO69" i="20" s="1"/>
  <c r="CE78" i="19"/>
  <c r="CD77" i="19"/>
  <c r="EL80" i="1"/>
  <c r="EL81" i="1"/>
  <c r="EY3" i="20"/>
  <c r="EQ71" i="20"/>
  <c r="ER72" i="20"/>
  <c r="CJ3" i="19"/>
  <c r="CB69" i="19"/>
  <c r="CC71" i="19"/>
  <c r="IN73" i="19" l="1"/>
  <c r="IM73" i="16"/>
  <c r="CF78" i="19"/>
  <c r="CE77" i="19"/>
  <c r="EQ78" i="20"/>
  <c r="EP77" i="20"/>
  <c r="EP69" i="20" s="1"/>
  <c r="EM81" i="1"/>
  <c r="EM80" i="1"/>
  <c r="EZ3" i="20"/>
  <c r="ES72" i="20"/>
  <c r="ER71" i="20"/>
  <c r="CC69" i="19"/>
  <c r="CD71" i="19"/>
  <c r="CK3" i="19"/>
  <c r="IO73" i="19" l="1"/>
  <c r="IN73" i="16"/>
  <c r="ER78" i="20"/>
  <c r="EQ77" i="20"/>
  <c r="EQ69" i="20" s="1"/>
  <c r="CF77" i="19"/>
  <c r="CG78" i="19"/>
  <c r="EN80" i="1"/>
  <c r="EN81" i="1"/>
  <c r="FA3" i="20"/>
  <c r="ET72" i="20"/>
  <c r="ES71" i="20"/>
  <c r="CD69" i="19"/>
  <c r="CL3" i="19"/>
  <c r="CE71" i="19"/>
  <c r="IP73" i="19" l="1"/>
  <c r="IO73" i="16"/>
  <c r="CH78" i="19"/>
  <c r="CG77" i="19"/>
  <c r="ES78" i="20"/>
  <c r="ER77" i="20"/>
  <c r="ER69" i="20" s="1"/>
  <c r="EO81" i="1"/>
  <c r="EO80" i="1"/>
  <c r="FB3" i="20"/>
  <c r="ET71" i="20"/>
  <c r="EU72" i="20"/>
  <c r="CE69" i="19"/>
  <c r="CM3" i="19"/>
  <c r="CF71" i="19"/>
  <c r="IQ73" i="19" l="1"/>
  <c r="IP73" i="16"/>
  <c r="ES77" i="20"/>
  <c r="ES69" i="20" s="1"/>
  <c r="ET78" i="20"/>
  <c r="CH77" i="19"/>
  <c r="CI78" i="19"/>
  <c r="EP80" i="1"/>
  <c r="EP81" i="1"/>
  <c r="FC3" i="20"/>
  <c r="EV72" i="20"/>
  <c r="EU71" i="20"/>
  <c r="CF69" i="19"/>
  <c r="CN3" i="19"/>
  <c r="CG71" i="19"/>
  <c r="IR73" i="19" l="1"/>
  <c r="IQ73" i="16"/>
  <c r="CI77" i="19"/>
  <c r="CJ78" i="19"/>
  <c r="ET77" i="20"/>
  <c r="ET69" i="20" s="1"/>
  <c r="EU78" i="20"/>
  <c r="EQ81" i="1"/>
  <c r="EQ80" i="1"/>
  <c r="FD3" i="20"/>
  <c r="EW72" i="20"/>
  <c r="EV71" i="20"/>
  <c r="CG69" i="19"/>
  <c r="CO3" i="19"/>
  <c r="CH71" i="19"/>
  <c r="IS73" i="19" l="1"/>
  <c r="IR73" i="16"/>
  <c r="EV78" i="20"/>
  <c r="EU77" i="20"/>
  <c r="EU69" i="20" s="1"/>
  <c r="CJ77" i="19"/>
  <c r="CK78" i="19"/>
  <c r="ER80" i="1"/>
  <c r="ER81" i="1"/>
  <c r="EX72" i="20"/>
  <c r="EW71" i="20"/>
  <c r="FE3" i="20"/>
  <c r="CH69" i="19"/>
  <c r="CP3" i="19"/>
  <c r="CI71" i="19"/>
  <c r="IT73" i="19" l="1"/>
  <c r="IS73" i="16"/>
  <c r="CL78" i="19"/>
  <c r="CK77" i="19"/>
  <c r="EW78" i="20"/>
  <c r="EV77" i="20"/>
  <c r="EV69" i="20" s="1"/>
  <c r="ES81" i="1"/>
  <c r="ES80" i="1"/>
  <c r="FF3" i="20"/>
  <c r="EY72" i="20"/>
  <c r="EX71" i="20"/>
  <c r="CI69" i="19"/>
  <c r="CQ3" i="19"/>
  <c r="CJ71" i="19"/>
  <c r="IU73" i="19" l="1"/>
  <c r="IT73" i="16"/>
  <c r="EW77" i="20"/>
  <c r="EW69" i="20" s="1"/>
  <c r="EX78" i="20"/>
  <c r="CM78" i="19"/>
  <c r="CL77" i="19"/>
  <c r="ET80" i="1"/>
  <c r="ET81" i="1"/>
  <c r="EY71" i="20"/>
  <c r="EZ72" i="20"/>
  <c r="FG3" i="20"/>
  <c r="CR3" i="19"/>
  <c r="CJ69" i="19"/>
  <c r="CK71" i="19"/>
  <c r="IV73" i="19" l="1"/>
  <c r="IU73" i="16"/>
  <c r="CN78" i="19"/>
  <c r="CM77" i="19"/>
  <c r="EY78" i="20"/>
  <c r="EX77" i="20"/>
  <c r="EX69" i="20" s="1"/>
  <c r="EU81" i="1"/>
  <c r="EU80" i="1"/>
  <c r="FA72" i="20"/>
  <c r="EZ71" i="20"/>
  <c r="FI3" i="20"/>
  <c r="CK69" i="19"/>
  <c r="CS3" i="19"/>
  <c r="CL71" i="19"/>
  <c r="IW73" i="19" l="1"/>
  <c r="IV73" i="16"/>
  <c r="EZ78" i="20"/>
  <c r="EY77" i="20"/>
  <c r="EY69" i="20" s="1"/>
  <c r="CN77" i="19"/>
  <c r="CO78" i="19"/>
  <c r="EV80" i="1"/>
  <c r="EV81" i="1"/>
  <c r="FB72" i="20"/>
  <c r="FA71" i="20"/>
  <c r="FJ3" i="20"/>
  <c r="CL69" i="19"/>
  <c r="CM71" i="19"/>
  <c r="CT3" i="19"/>
  <c r="IX73" i="19" l="1"/>
  <c r="IW73" i="16"/>
  <c r="CP78" i="19"/>
  <c r="CO77" i="19"/>
  <c r="FA78" i="20"/>
  <c r="EZ77" i="20"/>
  <c r="EZ69" i="20" s="1"/>
  <c r="EW81" i="1"/>
  <c r="EW80" i="1"/>
  <c r="FB71" i="20"/>
  <c r="FC72" i="20"/>
  <c r="FK3" i="20"/>
  <c r="CU3" i="19"/>
  <c r="CN71" i="19"/>
  <c r="CM69" i="19"/>
  <c r="IY73" i="19" l="1"/>
  <c r="IX73" i="16"/>
  <c r="FA77" i="20"/>
  <c r="FA69" i="20" s="1"/>
  <c r="FB78" i="20"/>
  <c r="CP77" i="19"/>
  <c r="CQ78" i="19"/>
  <c r="EX80" i="1"/>
  <c r="EX81" i="1"/>
  <c r="FD72" i="20"/>
  <c r="FC71" i="20"/>
  <c r="FL3" i="20"/>
  <c r="CN69" i="19"/>
  <c r="CO71" i="19"/>
  <c r="CW3" i="19"/>
  <c r="IZ73" i="19" l="1"/>
  <c r="IY73" i="16"/>
  <c r="CR78" i="19"/>
  <c r="CQ77" i="19"/>
  <c r="FC78" i="20"/>
  <c r="FB77" i="20"/>
  <c r="FB69" i="20" s="1"/>
  <c r="EY81" i="1"/>
  <c r="EY80" i="1"/>
  <c r="FM3" i="20"/>
  <c r="FE72" i="20"/>
  <c r="FD71" i="20"/>
  <c r="CX3" i="19"/>
  <c r="CO69" i="19"/>
  <c r="CP71" i="19"/>
  <c r="JA73" i="19" l="1"/>
  <c r="IZ73" i="16"/>
  <c r="FC77" i="20"/>
  <c r="FC69" i="20" s="1"/>
  <c r="FD78" i="20"/>
  <c r="CR77" i="19"/>
  <c r="CS78" i="19"/>
  <c r="EZ80" i="1"/>
  <c r="EZ81" i="1"/>
  <c r="FF72" i="20"/>
  <c r="FE71" i="20"/>
  <c r="FN3" i="20"/>
  <c r="CP69" i="19"/>
  <c r="CQ71" i="19"/>
  <c r="CY3" i="19"/>
  <c r="JB73" i="19" l="1"/>
  <c r="JA73" i="16"/>
  <c r="CS77" i="19"/>
  <c r="CT78" i="19"/>
  <c r="FE78" i="20"/>
  <c r="FD77" i="20"/>
  <c r="FD69" i="20" s="1"/>
  <c r="FA81" i="1"/>
  <c r="FA80" i="1"/>
  <c r="FO3" i="20"/>
  <c r="FG72" i="20"/>
  <c r="FF71" i="20"/>
  <c r="CQ69" i="19"/>
  <c r="CZ3" i="19"/>
  <c r="CR71" i="19"/>
  <c r="JC73" i="19" l="1"/>
  <c r="JB73" i="16"/>
  <c r="FF78" i="20"/>
  <c r="FE77" i="20"/>
  <c r="FE69" i="20" s="1"/>
  <c r="CU78" i="19"/>
  <c r="CT77" i="19"/>
  <c r="FB80" i="1"/>
  <c r="FB81" i="1"/>
  <c r="FG71" i="20"/>
  <c r="FH72" i="20"/>
  <c r="FP3" i="20"/>
  <c r="CR69" i="19"/>
  <c r="CS71" i="19"/>
  <c r="DA3" i="19"/>
  <c r="JD73" i="19" l="1"/>
  <c r="JC73" i="16"/>
  <c r="CU77" i="19"/>
  <c r="CV78" i="19"/>
  <c r="FG78" i="20"/>
  <c r="FF77" i="20"/>
  <c r="FF69" i="20" s="1"/>
  <c r="FC81" i="1"/>
  <c r="FC80" i="1"/>
  <c r="FQ3" i="20"/>
  <c r="FI72" i="20"/>
  <c r="FH71" i="20"/>
  <c r="CS69" i="19"/>
  <c r="CT71" i="19"/>
  <c r="DB3" i="19"/>
  <c r="JE73" i="19" l="1"/>
  <c r="JD73" i="16"/>
  <c r="FG88" i="20"/>
  <c r="FG77" i="20"/>
  <c r="FH78" i="20"/>
  <c r="CV77" i="19"/>
  <c r="CW78" i="19"/>
  <c r="FD80" i="1"/>
  <c r="FD81" i="1"/>
  <c r="FR3" i="20"/>
  <c r="FJ72" i="20"/>
  <c r="FI71" i="20"/>
  <c r="DC3" i="19"/>
  <c r="CT69" i="19"/>
  <c r="CU71" i="19"/>
  <c r="JF73" i="19" l="1"/>
  <c r="JE73" i="16"/>
  <c r="CW77" i="19"/>
  <c r="CX78" i="19"/>
  <c r="FI78" i="20"/>
  <c r="FH77" i="20"/>
  <c r="FH69" i="20" s="1"/>
  <c r="FG87" i="20"/>
  <c r="FG69" i="20"/>
  <c r="FE81" i="1"/>
  <c r="FE80" i="1"/>
  <c r="FJ71" i="20"/>
  <c r="FK72" i="20"/>
  <c r="FS3" i="20"/>
  <c r="CU69" i="19"/>
  <c r="CV71" i="19"/>
  <c r="DD3" i="19"/>
  <c r="JG73" i="19" l="1"/>
  <c r="JF73" i="16"/>
  <c r="FJ78" i="20"/>
  <c r="FI77" i="20"/>
  <c r="FI69" i="20" s="1"/>
  <c r="CX77" i="19"/>
  <c r="CY78" i="19"/>
  <c r="FF80" i="1"/>
  <c r="FF81" i="1"/>
  <c r="FL72" i="20"/>
  <c r="FK71" i="20"/>
  <c r="FT3" i="20"/>
  <c r="DE3" i="19"/>
  <c r="CV69" i="19"/>
  <c r="CW71" i="19"/>
  <c r="JH73" i="19" l="1"/>
  <c r="JG73" i="16"/>
  <c r="CZ78" i="19"/>
  <c r="CY77" i="19"/>
  <c r="FK78" i="20"/>
  <c r="FJ77" i="20"/>
  <c r="FJ69" i="20" s="1"/>
  <c r="FG81" i="1"/>
  <c r="FG80" i="1"/>
  <c r="FM72" i="20"/>
  <c r="FL71" i="20"/>
  <c r="FU3" i="20"/>
  <c r="CW69" i="19"/>
  <c r="DF3" i="19"/>
  <c r="CX71" i="19"/>
  <c r="JI73" i="19" l="1"/>
  <c r="JH73" i="16"/>
  <c r="FL78" i="20"/>
  <c r="FK77" i="20"/>
  <c r="FK69" i="20" s="1"/>
  <c r="CZ77" i="19"/>
  <c r="DA78" i="19"/>
  <c r="FH80" i="1"/>
  <c r="FH81" i="1"/>
  <c r="FM71" i="20"/>
  <c r="FN72" i="20"/>
  <c r="FV3" i="20"/>
  <c r="DG3" i="19"/>
  <c r="CY71" i="19"/>
  <c r="CX69" i="19"/>
  <c r="JJ73" i="19" l="1"/>
  <c r="JI73" i="16"/>
  <c r="DB78" i="19"/>
  <c r="DA77" i="19"/>
  <c r="FL77" i="20"/>
  <c r="FL69" i="20" s="1"/>
  <c r="FM78" i="20"/>
  <c r="FI81" i="1"/>
  <c r="FI80" i="1"/>
  <c r="FO72" i="20"/>
  <c r="FN71" i="20"/>
  <c r="FW3" i="20"/>
  <c r="CY69" i="19"/>
  <c r="DH3" i="19"/>
  <c r="CZ71" i="19"/>
  <c r="JK73" i="19" l="1"/>
  <c r="JJ73" i="16"/>
  <c r="FN78" i="20"/>
  <c r="FM77" i="20"/>
  <c r="FM69" i="20" s="1"/>
  <c r="DC78" i="19"/>
  <c r="DB77" i="19"/>
  <c r="FJ80" i="1"/>
  <c r="FJ81" i="1"/>
  <c r="FO71" i="20"/>
  <c r="FP72" i="20"/>
  <c r="FX3" i="20"/>
  <c r="DA71" i="19"/>
  <c r="DI3" i="19"/>
  <c r="CZ69" i="19"/>
  <c r="JL73" i="19" l="1"/>
  <c r="JK73" i="16"/>
  <c r="DC77" i="19"/>
  <c r="DD78" i="19"/>
  <c r="FO78" i="20"/>
  <c r="FN77" i="20"/>
  <c r="FN69" i="20" s="1"/>
  <c r="FK81" i="1"/>
  <c r="FK80" i="1"/>
  <c r="FY3" i="20"/>
  <c r="FQ72" i="20"/>
  <c r="FP71" i="20"/>
  <c r="DJ3" i="19"/>
  <c r="DB71" i="19"/>
  <c r="DA69" i="19"/>
  <c r="JM73" i="19" l="1"/>
  <c r="JL73" i="16"/>
  <c r="FP78" i="20"/>
  <c r="FO77" i="20"/>
  <c r="FO69" i="20" s="1"/>
  <c r="DE78" i="19"/>
  <c r="DD77" i="19"/>
  <c r="FL80" i="1"/>
  <c r="FL81" i="1"/>
  <c r="FR72" i="20"/>
  <c r="FQ71" i="20"/>
  <c r="FZ3" i="20"/>
  <c r="DK3" i="19"/>
  <c r="DC71" i="19"/>
  <c r="DB69" i="19"/>
  <c r="JN73" i="19" l="1"/>
  <c r="JM73" i="16"/>
  <c r="DF78" i="19"/>
  <c r="DE77" i="19"/>
  <c r="FQ78" i="20"/>
  <c r="FP77" i="20"/>
  <c r="FP69" i="20" s="1"/>
  <c r="FM81" i="1"/>
  <c r="FM80" i="1"/>
  <c r="GA3" i="20"/>
  <c r="FR71" i="20"/>
  <c r="FS72" i="20"/>
  <c r="DC69" i="19"/>
  <c r="DL3" i="19"/>
  <c r="DD71" i="19"/>
  <c r="JO73" i="19" l="1"/>
  <c r="JN73" i="16"/>
  <c r="FR78" i="20"/>
  <c r="FQ77" i="20"/>
  <c r="FQ69" i="20" s="1"/>
  <c r="DF77" i="19"/>
  <c r="DG78" i="19"/>
  <c r="FN80" i="1"/>
  <c r="FN81" i="1"/>
  <c r="FT72" i="20"/>
  <c r="FS71" i="20"/>
  <c r="GB3" i="20"/>
  <c r="DD69" i="19"/>
  <c r="DE71" i="19"/>
  <c r="DM3" i="19"/>
  <c r="JP73" i="19" l="1"/>
  <c r="JO73" i="16"/>
  <c r="DG77" i="19"/>
  <c r="DH78" i="19"/>
  <c r="FS78" i="20"/>
  <c r="FR77" i="20"/>
  <c r="FR69" i="20" s="1"/>
  <c r="FO81" i="1"/>
  <c r="FO80" i="1"/>
  <c r="GC3" i="20"/>
  <c r="FU72" i="20"/>
  <c r="FT71" i="20"/>
  <c r="DE69" i="19"/>
  <c r="DF71" i="19"/>
  <c r="DN3" i="19"/>
  <c r="JQ73" i="19" l="1"/>
  <c r="JP73" i="16"/>
  <c r="FT78" i="20"/>
  <c r="FS77" i="20"/>
  <c r="FS69" i="20" s="1"/>
  <c r="DI78" i="19"/>
  <c r="DH77" i="19"/>
  <c r="FP80" i="1"/>
  <c r="FP81" i="1"/>
  <c r="FU71" i="20"/>
  <c r="FV72" i="20"/>
  <c r="GD3" i="20"/>
  <c r="DG71" i="19"/>
  <c r="DO3" i="19"/>
  <c r="DF69" i="19"/>
  <c r="JR73" i="19" l="1"/>
  <c r="JQ73" i="16"/>
  <c r="DJ78" i="19"/>
  <c r="DI77" i="19"/>
  <c r="FT77" i="20"/>
  <c r="FT69" i="20" s="1"/>
  <c r="FU78" i="20"/>
  <c r="FQ81" i="1"/>
  <c r="FQ80" i="1"/>
  <c r="GE3" i="20"/>
  <c r="FW72" i="20"/>
  <c r="FV71" i="20"/>
  <c r="DP3" i="19"/>
  <c r="DG69" i="19"/>
  <c r="DH71" i="19"/>
  <c r="JS73" i="19" l="1"/>
  <c r="JR73" i="16"/>
  <c r="FV78" i="20"/>
  <c r="FU77" i="20"/>
  <c r="FU69" i="20" s="1"/>
  <c r="DJ77" i="19"/>
  <c r="DK78" i="19"/>
  <c r="FR80" i="1"/>
  <c r="FR81" i="1"/>
  <c r="FW71" i="20"/>
  <c r="FX72" i="20"/>
  <c r="GF3" i="20"/>
  <c r="DH69" i="19"/>
  <c r="DQ3" i="19"/>
  <c r="DI71" i="19"/>
  <c r="JT73" i="19" l="1"/>
  <c r="JS73" i="16"/>
  <c r="DL78" i="19"/>
  <c r="DK77" i="19"/>
  <c r="FV77" i="20"/>
  <c r="FV69" i="20" s="1"/>
  <c r="FW78" i="20"/>
  <c r="FS81" i="1"/>
  <c r="FS80" i="1"/>
  <c r="GG3" i="20"/>
  <c r="FY72" i="20"/>
  <c r="FX71" i="20"/>
  <c r="DI69" i="19"/>
  <c r="DR3" i="19"/>
  <c r="DJ71" i="19"/>
  <c r="DJ69" i="19" s="1"/>
  <c r="JU73" i="19" l="1"/>
  <c r="JT73" i="16"/>
  <c r="FW77" i="20"/>
  <c r="FW69" i="20" s="1"/>
  <c r="FX78" i="20"/>
  <c r="DM78" i="19"/>
  <c r="DL77" i="19"/>
  <c r="FT80" i="1"/>
  <c r="FT81" i="1"/>
  <c r="GH3" i="20"/>
  <c r="FZ72" i="20"/>
  <c r="FY71" i="20"/>
  <c r="DK71" i="19"/>
  <c r="DS3" i="19"/>
  <c r="JV73" i="19" l="1"/>
  <c r="JU73" i="16"/>
  <c r="DM77" i="19"/>
  <c r="DN78" i="19"/>
  <c r="FX77" i="20"/>
  <c r="FX69" i="20" s="1"/>
  <c r="FY78" i="20"/>
  <c r="FU81" i="1"/>
  <c r="FU80" i="1"/>
  <c r="FZ71" i="20"/>
  <c r="GA72" i="20"/>
  <c r="GI3" i="20"/>
  <c r="DT3" i="19"/>
  <c r="DL71" i="19"/>
  <c r="DL69" i="19" s="1"/>
  <c r="DK69" i="19"/>
  <c r="JW73" i="19" l="1"/>
  <c r="JV73" i="16"/>
  <c r="FZ78" i="20"/>
  <c r="FY77" i="20"/>
  <c r="FY69" i="20" s="1"/>
  <c r="DO78" i="19"/>
  <c r="DN77" i="19"/>
  <c r="FV80" i="1"/>
  <c r="FV81" i="1"/>
  <c r="GJ3" i="20"/>
  <c r="GA71" i="20"/>
  <c r="GB72" i="20"/>
  <c r="DU3" i="19"/>
  <c r="DM71" i="19"/>
  <c r="DM69" i="19" s="1"/>
  <c r="JX73" i="19" l="1"/>
  <c r="JW73" i="16"/>
  <c r="DO77" i="19"/>
  <c r="DP78" i="19"/>
  <c r="GA78" i="20"/>
  <c r="FZ77" i="20"/>
  <c r="FZ69" i="20" s="1"/>
  <c r="FW81" i="1"/>
  <c r="FW80" i="1"/>
  <c r="GK3" i="20"/>
  <c r="GC72" i="20"/>
  <c r="GB71" i="20"/>
  <c r="DN71" i="19"/>
  <c r="DV3" i="19"/>
  <c r="JY73" i="19" l="1"/>
  <c r="JX73" i="16"/>
  <c r="GB78" i="20"/>
  <c r="GA77" i="20"/>
  <c r="GA69" i="20" s="1"/>
  <c r="DQ78" i="19"/>
  <c r="DP77" i="19"/>
  <c r="FX80" i="1"/>
  <c r="FX81" i="1"/>
  <c r="GL3" i="20"/>
  <c r="GD72" i="20"/>
  <c r="GC71" i="20"/>
  <c r="DW3" i="19"/>
  <c r="DN69" i="19"/>
  <c r="DO71" i="19"/>
  <c r="JZ73" i="19" l="1"/>
  <c r="JY73" i="16"/>
  <c r="DR78" i="19"/>
  <c r="DQ77" i="19"/>
  <c r="GB77" i="20"/>
  <c r="GB69" i="20" s="1"/>
  <c r="GC78" i="20"/>
  <c r="FY81" i="1"/>
  <c r="FY80" i="1"/>
  <c r="GE72" i="20"/>
  <c r="GD71" i="20"/>
  <c r="GO3" i="20"/>
  <c r="DX3" i="19"/>
  <c r="DO69" i="19"/>
  <c r="DP71" i="19"/>
  <c r="KA73" i="19" l="1"/>
  <c r="JZ73" i="16"/>
  <c r="GD78" i="20"/>
  <c r="GC77" i="20"/>
  <c r="GC69" i="20" s="1"/>
  <c r="DR77" i="19"/>
  <c r="DS78" i="19"/>
  <c r="G5" i="21"/>
  <c r="G81" i="18"/>
  <c r="G72" i="18"/>
  <c r="G80" i="18"/>
  <c r="G79" i="18"/>
  <c r="G75" i="18"/>
  <c r="G78" i="18"/>
  <c r="G76" i="18"/>
  <c r="G73" i="18"/>
  <c r="G74" i="18"/>
  <c r="FZ80" i="1"/>
  <c r="FZ81" i="1"/>
  <c r="GP3" i="20"/>
  <c r="GE71" i="20"/>
  <c r="GF72" i="20"/>
  <c r="DP69" i="19"/>
  <c r="DY3" i="19"/>
  <c r="DQ71" i="19"/>
  <c r="KB73" i="19" l="1"/>
  <c r="KA73" i="16"/>
  <c r="G71" i="18"/>
  <c r="G77" i="18"/>
  <c r="DT78" i="19"/>
  <c r="DS77" i="19"/>
  <c r="GE78" i="20"/>
  <c r="GD77" i="20"/>
  <c r="GD69" i="20" s="1"/>
  <c r="GA81" i="1"/>
  <c r="GA80" i="1"/>
  <c r="GG72" i="20"/>
  <c r="GF71" i="20"/>
  <c r="GQ3" i="20"/>
  <c r="DQ69" i="19"/>
  <c r="DZ3" i="19"/>
  <c r="DR71" i="19"/>
  <c r="KC73" i="19" l="1"/>
  <c r="KB73" i="16"/>
  <c r="G69" i="18"/>
  <c r="GE77" i="20"/>
  <c r="GE69" i="20" s="1"/>
  <c r="GF78" i="20"/>
  <c r="DT77" i="19"/>
  <c r="DU78" i="19"/>
  <c r="GB80" i="1"/>
  <c r="GB81" i="1"/>
  <c r="GR3" i="20"/>
  <c r="GH72" i="20"/>
  <c r="GG71" i="20"/>
  <c r="DR69" i="19"/>
  <c r="EC3" i="19"/>
  <c r="DS71" i="19"/>
  <c r="DS69" i="19" s="1"/>
  <c r="KD73" i="19" l="1"/>
  <c r="KC73" i="16"/>
  <c r="DU77" i="19"/>
  <c r="DV78" i="19"/>
  <c r="GG78" i="20"/>
  <c r="GF77" i="20"/>
  <c r="GF69" i="20" s="1"/>
  <c r="GC81" i="1"/>
  <c r="GC80" i="1"/>
  <c r="GH71" i="20"/>
  <c r="GI72" i="20"/>
  <c r="GS3" i="20"/>
  <c r="ED3" i="19"/>
  <c r="DT71" i="19"/>
  <c r="KE73" i="19" l="1"/>
  <c r="KD73" i="16"/>
  <c r="GG77" i="20"/>
  <c r="GG69" i="20" s="1"/>
  <c r="GH78" i="20"/>
  <c r="DV77" i="19"/>
  <c r="DW78" i="19"/>
  <c r="GD80" i="1"/>
  <c r="GD81" i="1"/>
  <c r="GI71" i="20"/>
  <c r="GJ72" i="20"/>
  <c r="GT3" i="20"/>
  <c r="DT69" i="19"/>
  <c r="DU71" i="19"/>
  <c r="EE3" i="19"/>
  <c r="KF73" i="19" l="1"/>
  <c r="KE73" i="16"/>
  <c r="DX78" i="19"/>
  <c r="DW77" i="19"/>
  <c r="GI78" i="20"/>
  <c r="GH77" i="20"/>
  <c r="GH69" i="20" s="1"/>
  <c r="GE81" i="1"/>
  <c r="GE80" i="1"/>
  <c r="GU3" i="20"/>
  <c r="GK72" i="20"/>
  <c r="GJ71" i="20"/>
  <c r="DU69" i="19"/>
  <c r="EF3" i="19"/>
  <c r="DV71" i="19"/>
  <c r="KG73" i="19" l="1"/>
  <c r="KF73" i="16"/>
  <c r="GJ78" i="20"/>
  <c r="GI77" i="20"/>
  <c r="GI69" i="20" s="1"/>
  <c r="DY78" i="19"/>
  <c r="DX77" i="19"/>
  <c r="GF80" i="1"/>
  <c r="GF81" i="1"/>
  <c r="GL72" i="20"/>
  <c r="GK71" i="20"/>
  <c r="GV3" i="20"/>
  <c r="EG3" i="19"/>
  <c r="DW71" i="19"/>
  <c r="DV69" i="19"/>
  <c r="KH73" i="19" l="1"/>
  <c r="KG73" i="16"/>
  <c r="DY77" i="19"/>
  <c r="DZ78" i="19"/>
  <c r="GJ77" i="20"/>
  <c r="GJ69" i="20" s="1"/>
  <c r="GK78" i="20"/>
  <c r="GG81" i="1"/>
  <c r="GG80" i="1"/>
  <c r="GM72" i="20"/>
  <c r="GL71" i="20"/>
  <c r="GW3" i="20"/>
  <c r="DW69" i="19"/>
  <c r="EH3" i="19"/>
  <c r="DX71" i="19"/>
  <c r="KI73" i="19" l="1"/>
  <c r="KH73" i="16"/>
  <c r="GL78" i="20"/>
  <c r="GK77" i="20"/>
  <c r="GK69" i="20" s="1"/>
  <c r="DZ77" i="19"/>
  <c r="EA78" i="19"/>
  <c r="GH80" i="1"/>
  <c r="GH81" i="1"/>
  <c r="GX3" i="20"/>
  <c r="GM71" i="20"/>
  <c r="GN72" i="20"/>
  <c r="DX69" i="19"/>
  <c r="DY71" i="19"/>
  <c r="EI3" i="19"/>
  <c r="KJ73" i="19" l="1"/>
  <c r="KI73" i="16"/>
  <c r="EB78" i="19"/>
  <c r="EA77" i="19"/>
  <c r="GM78" i="20"/>
  <c r="GL77" i="20"/>
  <c r="GL69" i="20" s="1"/>
  <c r="GI81" i="1"/>
  <c r="GI80" i="1"/>
  <c r="GY3" i="20"/>
  <c r="GO72" i="20"/>
  <c r="GN71" i="20"/>
  <c r="DY69" i="19"/>
  <c r="EJ3" i="19"/>
  <c r="DZ71" i="19"/>
  <c r="KK73" i="19" l="1"/>
  <c r="KJ73" i="16"/>
  <c r="GM77" i="20"/>
  <c r="GM69" i="20" s="1"/>
  <c r="GN78" i="20"/>
  <c r="EC78" i="19"/>
  <c r="EB77" i="19"/>
  <c r="GJ80" i="1"/>
  <c r="GJ81" i="1"/>
  <c r="GP72" i="20"/>
  <c r="GO71" i="20"/>
  <c r="GZ3" i="20"/>
  <c r="DZ69" i="19"/>
  <c r="EK3" i="19"/>
  <c r="EA71" i="19"/>
  <c r="KL73" i="19" l="1"/>
  <c r="KK73" i="16"/>
  <c r="EC77" i="19"/>
  <c r="ED78" i="19"/>
  <c r="GO78" i="20"/>
  <c r="GN77" i="20"/>
  <c r="GN69" i="20" s="1"/>
  <c r="GK81" i="1"/>
  <c r="GK80" i="1"/>
  <c r="HA3" i="20"/>
  <c r="GP71" i="20"/>
  <c r="GQ72" i="20"/>
  <c r="EA69" i="19"/>
  <c r="EL3" i="19"/>
  <c r="EB71" i="19"/>
  <c r="KM73" i="19" l="1"/>
  <c r="KL73" i="16"/>
  <c r="GP78" i="20"/>
  <c r="GO77" i="20"/>
  <c r="GO69" i="20" s="1"/>
  <c r="EE78" i="19"/>
  <c r="ED77" i="19"/>
  <c r="GL80" i="1"/>
  <c r="GL81" i="1"/>
  <c r="GR72" i="20"/>
  <c r="GQ71" i="20"/>
  <c r="HB3" i="20"/>
  <c r="EB69" i="19"/>
  <c r="EC71" i="19"/>
  <c r="EM3" i="19"/>
  <c r="KN73" i="19" l="1"/>
  <c r="KM73" i="16"/>
  <c r="EE77" i="19"/>
  <c r="EF78" i="19"/>
  <c r="GQ78" i="20"/>
  <c r="GP77" i="20"/>
  <c r="GP69" i="20" s="1"/>
  <c r="GM81" i="1"/>
  <c r="GM80" i="1"/>
  <c r="HC3" i="20"/>
  <c r="GS72" i="20"/>
  <c r="GR71" i="20"/>
  <c r="EN3" i="19"/>
  <c r="EC69" i="19"/>
  <c r="ED71" i="19"/>
  <c r="KO73" i="19" l="1"/>
  <c r="KN73" i="16"/>
  <c r="GR78" i="20"/>
  <c r="GQ77" i="20"/>
  <c r="GQ69" i="20" s="1"/>
  <c r="EG78" i="19"/>
  <c r="EF77" i="19"/>
  <c r="GN80" i="1"/>
  <c r="GN81" i="1"/>
  <c r="HD3" i="20"/>
  <c r="GT72" i="20"/>
  <c r="GS71" i="20"/>
  <c r="ED69" i="19"/>
  <c r="EE71" i="19"/>
  <c r="EO3" i="19"/>
  <c r="KP73" i="19" l="1"/>
  <c r="KO73" i="16"/>
  <c r="EH78" i="19"/>
  <c r="EG77" i="19"/>
  <c r="GS78" i="20"/>
  <c r="GR77" i="20"/>
  <c r="GR69" i="20" s="1"/>
  <c r="GO81" i="1"/>
  <c r="GO80" i="1"/>
  <c r="GU72" i="20"/>
  <c r="GT71" i="20"/>
  <c r="HE3" i="20"/>
  <c r="EP3" i="19"/>
  <c r="EE69" i="19"/>
  <c r="EF71" i="19"/>
  <c r="KQ73" i="19" l="1"/>
  <c r="KP73" i="16"/>
  <c r="GT78" i="20"/>
  <c r="GS77" i="20"/>
  <c r="GS69" i="20" s="1"/>
  <c r="EI78" i="19"/>
  <c r="EH77" i="19"/>
  <c r="GP80" i="1"/>
  <c r="GP81" i="1"/>
  <c r="GU71" i="20"/>
  <c r="GV72" i="20"/>
  <c r="HF3" i="20"/>
  <c r="EF69" i="19"/>
  <c r="EG71" i="19"/>
  <c r="EQ3" i="19"/>
  <c r="KR73" i="19" l="1"/>
  <c r="KQ73" i="16"/>
  <c r="EJ78" i="19"/>
  <c r="EI77" i="19"/>
  <c r="GT77" i="20"/>
  <c r="GT69" i="20" s="1"/>
  <c r="GU78" i="20"/>
  <c r="GQ81" i="1"/>
  <c r="GQ80" i="1"/>
  <c r="HG3" i="20"/>
  <c r="GW72" i="20"/>
  <c r="GV71" i="20"/>
  <c r="EH71" i="19"/>
  <c r="ER3" i="19"/>
  <c r="EG69" i="19"/>
  <c r="KS73" i="19" l="1"/>
  <c r="KR73" i="16"/>
  <c r="GU77" i="20"/>
  <c r="GU69" i="20" s="1"/>
  <c r="GV78" i="20"/>
  <c r="EK78" i="19"/>
  <c r="EJ77" i="19"/>
  <c r="GR80" i="1"/>
  <c r="GR81" i="1"/>
  <c r="HH3" i="20"/>
  <c r="GX72" i="20"/>
  <c r="GW71" i="20"/>
  <c r="ES3" i="19"/>
  <c r="EH69" i="19"/>
  <c r="EI71" i="19"/>
  <c r="KT73" i="19" l="1"/>
  <c r="KS73" i="16"/>
  <c r="EL78" i="19"/>
  <c r="EK77" i="19"/>
  <c r="GW78" i="20"/>
  <c r="GV77" i="20"/>
  <c r="GV69" i="20" s="1"/>
  <c r="GS81" i="1"/>
  <c r="GS80" i="1"/>
  <c r="GX71" i="20"/>
  <c r="GY72" i="20"/>
  <c r="HI3" i="20"/>
  <c r="EI69" i="19"/>
  <c r="EJ71" i="19"/>
  <c r="ET3" i="19"/>
  <c r="KU73" i="19" l="1"/>
  <c r="KT73" i="16"/>
  <c r="GX78" i="20"/>
  <c r="GW77" i="20"/>
  <c r="GW69" i="20" s="1"/>
  <c r="EM78" i="19"/>
  <c r="EL77" i="19"/>
  <c r="GT80" i="1"/>
  <c r="GT81" i="1"/>
  <c r="GZ72" i="20"/>
  <c r="GY71" i="20"/>
  <c r="HJ3" i="20"/>
  <c r="EJ69" i="19"/>
  <c r="EK71" i="19"/>
  <c r="EK69" i="19" s="1"/>
  <c r="EU3" i="19"/>
  <c r="KV73" i="19" l="1"/>
  <c r="KU73" i="16"/>
  <c r="EN78" i="19"/>
  <c r="EM77" i="19"/>
  <c r="GY78" i="20"/>
  <c r="GX77" i="20"/>
  <c r="GX69" i="20" s="1"/>
  <c r="GU81" i="1"/>
  <c r="GU80" i="1"/>
  <c r="GZ71" i="20"/>
  <c r="HA72" i="20"/>
  <c r="HK3" i="20"/>
  <c r="EV3" i="19"/>
  <c r="EL71" i="19"/>
  <c r="KW73" i="19" l="1"/>
  <c r="KV73" i="16"/>
  <c r="GZ78" i="20"/>
  <c r="GY77" i="20"/>
  <c r="GY69" i="20" s="1"/>
  <c r="EO78" i="19"/>
  <c r="EN77" i="19"/>
  <c r="GV80" i="1"/>
  <c r="GV81" i="1"/>
  <c r="HB72" i="20"/>
  <c r="HA71" i="20"/>
  <c r="HL3" i="20"/>
  <c r="EW3" i="19"/>
  <c r="EL69" i="19"/>
  <c r="EM71" i="19"/>
  <c r="KX73" i="19" l="1"/>
  <c r="KW73" i="16"/>
  <c r="EP78" i="19"/>
  <c r="EO77" i="19"/>
  <c r="GZ77" i="20"/>
  <c r="GZ69" i="20" s="1"/>
  <c r="HA78" i="20"/>
  <c r="GW81" i="1"/>
  <c r="GW80" i="1"/>
  <c r="HM3" i="20"/>
  <c r="HC72" i="20"/>
  <c r="HB71" i="20"/>
  <c r="EM69" i="19"/>
  <c r="EN71" i="19"/>
  <c r="EX3" i="19"/>
  <c r="KY73" i="19" l="1"/>
  <c r="KX73" i="16"/>
  <c r="HB78" i="20"/>
  <c r="HA77" i="20"/>
  <c r="HA69" i="20" s="1"/>
  <c r="EQ78" i="19"/>
  <c r="EP77" i="19"/>
  <c r="GX80" i="1"/>
  <c r="GX81" i="1"/>
  <c r="HC71" i="20"/>
  <c r="HD72" i="20"/>
  <c r="HN3" i="20"/>
  <c r="EY3" i="19"/>
  <c r="EN69" i="19"/>
  <c r="EO71" i="19"/>
  <c r="KZ73" i="19" l="1"/>
  <c r="KY73" i="16"/>
  <c r="ER78" i="19"/>
  <c r="EQ77" i="19"/>
  <c r="HC78" i="20"/>
  <c r="HB77" i="20"/>
  <c r="HB69" i="20" s="1"/>
  <c r="GY81" i="1"/>
  <c r="GY80" i="1"/>
  <c r="HO3" i="20"/>
  <c r="HE72" i="20"/>
  <c r="HD71" i="20"/>
  <c r="EO69" i="19"/>
  <c r="EZ3" i="19"/>
  <c r="EP71" i="19"/>
  <c r="LA73" i="19" l="1"/>
  <c r="KZ73" i="16"/>
  <c r="HD78" i="20"/>
  <c r="HC77" i="20"/>
  <c r="HC69" i="20" s="1"/>
  <c r="ES78" i="19"/>
  <c r="ER77" i="19"/>
  <c r="GZ80" i="1"/>
  <c r="GZ81" i="1"/>
  <c r="HF72" i="20"/>
  <c r="HE71" i="20"/>
  <c r="HP3" i="20"/>
  <c r="FA3" i="19"/>
  <c r="EQ71" i="19"/>
  <c r="EP69" i="19"/>
  <c r="LB73" i="19" l="1"/>
  <c r="LA73" i="16"/>
  <c r="ET78" i="19"/>
  <c r="ES77" i="19"/>
  <c r="HD77" i="20"/>
  <c r="HD69" i="20" s="1"/>
  <c r="HE78" i="20"/>
  <c r="HA81" i="1"/>
  <c r="HA80" i="1"/>
  <c r="HF71" i="20"/>
  <c r="HG72" i="20"/>
  <c r="HQ3" i="20"/>
  <c r="EQ69" i="19"/>
  <c r="FB3" i="19"/>
  <c r="ER71" i="19"/>
  <c r="LC73" i="19" l="1"/>
  <c r="LB73" i="16"/>
  <c r="HE77" i="20"/>
  <c r="HE69" i="20" s="1"/>
  <c r="HF78" i="20"/>
  <c r="ET77" i="19"/>
  <c r="EU78" i="19"/>
  <c r="HB80" i="1"/>
  <c r="HB81" i="1"/>
  <c r="HH72" i="20"/>
  <c r="HG71" i="20"/>
  <c r="HR3" i="20"/>
  <c r="ER69" i="19"/>
  <c r="ES71" i="19"/>
  <c r="FC3" i="19"/>
  <c r="LD73" i="19" l="1"/>
  <c r="LC73" i="16"/>
  <c r="EU77" i="19"/>
  <c r="EV78" i="19"/>
  <c r="HG78" i="20"/>
  <c r="HF77" i="20"/>
  <c r="HF69" i="20" s="1"/>
  <c r="HC81" i="1"/>
  <c r="HC80" i="1"/>
  <c r="HS3" i="20"/>
  <c r="HH71" i="20"/>
  <c r="HI72" i="20"/>
  <c r="FD3" i="19"/>
  <c r="ES69" i="19"/>
  <c r="ET71" i="19"/>
  <c r="LE73" i="19" l="1"/>
  <c r="LD73" i="16"/>
  <c r="HH78" i="20"/>
  <c r="HG77" i="20"/>
  <c r="HG69" i="20" s="1"/>
  <c r="EW78" i="19"/>
  <c r="EV77" i="19"/>
  <c r="HD80" i="1"/>
  <c r="HD81" i="1"/>
  <c r="HJ72" i="20"/>
  <c r="HI71" i="20"/>
  <c r="HU3" i="20"/>
  <c r="ET69" i="19"/>
  <c r="FE3" i="19"/>
  <c r="EU71" i="19"/>
  <c r="LF73" i="19" l="1"/>
  <c r="LE73" i="16"/>
  <c r="EW77" i="19"/>
  <c r="EX78" i="19"/>
  <c r="HH77" i="20"/>
  <c r="HH69" i="20" s="1"/>
  <c r="HI78" i="20"/>
  <c r="HE81" i="1"/>
  <c r="HE80" i="1"/>
  <c r="HV3" i="20"/>
  <c r="HK72" i="20"/>
  <c r="HJ71" i="20"/>
  <c r="EU69" i="19"/>
  <c r="EV71" i="19"/>
  <c r="FF3" i="19"/>
  <c r="LG73" i="19" l="1"/>
  <c r="LF73" i="16"/>
  <c r="HJ78" i="20"/>
  <c r="HI77" i="20"/>
  <c r="HI69" i="20" s="1"/>
  <c r="EY78" i="19"/>
  <c r="EX77" i="19"/>
  <c r="HF80" i="1"/>
  <c r="HF81" i="1"/>
  <c r="HK71" i="20"/>
  <c r="HL72" i="20"/>
  <c r="HW3" i="20"/>
  <c r="EV69" i="19"/>
  <c r="EW71" i="19"/>
  <c r="FG3" i="19"/>
  <c r="LH73" i="19" l="1"/>
  <c r="LG73" i="16"/>
  <c r="EZ78" i="19"/>
  <c r="EY77" i="19"/>
  <c r="HJ77" i="20"/>
  <c r="HJ69" i="20" s="1"/>
  <c r="HK78" i="20"/>
  <c r="HG81" i="1"/>
  <c r="HG80" i="1"/>
  <c r="HM72" i="20"/>
  <c r="HL71" i="20"/>
  <c r="HX3" i="20"/>
  <c r="FI3" i="19"/>
  <c r="EW69" i="19"/>
  <c r="EX71" i="19"/>
  <c r="LI73" i="19" l="1"/>
  <c r="LH73" i="16"/>
  <c r="HK77" i="20"/>
  <c r="HK69" i="20" s="1"/>
  <c r="HL78" i="20"/>
  <c r="EZ77" i="19"/>
  <c r="FA78" i="19"/>
  <c r="HH80" i="1"/>
  <c r="HH81" i="1"/>
  <c r="HY3" i="20"/>
  <c r="HN72" i="20"/>
  <c r="HM71" i="20"/>
  <c r="EX69" i="19"/>
  <c r="EY71" i="19"/>
  <c r="FJ3" i="19"/>
  <c r="LJ73" i="19" l="1"/>
  <c r="LI73" i="16"/>
  <c r="FA77" i="19"/>
  <c r="FB78" i="19"/>
  <c r="HM78" i="20"/>
  <c r="HL77" i="20"/>
  <c r="HL69" i="20" s="1"/>
  <c r="HI81" i="1"/>
  <c r="HI80" i="1"/>
  <c r="HN71" i="20"/>
  <c r="HO72" i="20"/>
  <c r="HZ3" i="20"/>
  <c r="EY69" i="19"/>
  <c r="FK3" i="19"/>
  <c r="EZ71" i="19"/>
  <c r="LK73" i="19" l="1"/>
  <c r="LJ73" i="16"/>
  <c r="HN78" i="20"/>
  <c r="HM77" i="20"/>
  <c r="HM69" i="20" s="1"/>
  <c r="FB77" i="19"/>
  <c r="FC78" i="19"/>
  <c r="HJ80" i="1"/>
  <c r="HJ81" i="1"/>
  <c r="IA3" i="20"/>
  <c r="HP72" i="20"/>
  <c r="HO71" i="20"/>
  <c r="EZ69" i="19"/>
  <c r="FA71" i="19"/>
  <c r="FL3" i="19"/>
  <c r="LL73" i="19" l="1"/>
  <c r="LK73" i="16"/>
  <c r="FD78" i="19"/>
  <c r="FC77" i="19"/>
  <c r="HO78" i="20"/>
  <c r="HN77" i="20"/>
  <c r="HN69" i="20" s="1"/>
  <c r="HK81" i="1"/>
  <c r="HK80" i="1"/>
  <c r="IB3" i="20"/>
  <c r="HQ72" i="20"/>
  <c r="HP71" i="20"/>
  <c r="FB71" i="19"/>
  <c r="FM3" i="19"/>
  <c r="FA69" i="19"/>
  <c r="LM73" i="19" l="1"/>
  <c r="LL73" i="16"/>
  <c r="HP78" i="20"/>
  <c r="HO77" i="20"/>
  <c r="HO69" i="20" s="1"/>
  <c r="FD77" i="19"/>
  <c r="FE78" i="19"/>
  <c r="HL80" i="1"/>
  <c r="HL81" i="1"/>
  <c r="IC3" i="20"/>
  <c r="HR72" i="20"/>
  <c r="HQ71" i="20"/>
  <c r="FN3" i="19"/>
  <c r="FC71" i="19"/>
  <c r="FB69" i="19"/>
  <c r="LN73" i="19" l="1"/>
  <c r="LM73" i="16"/>
  <c r="FF78" i="19"/>
  <c r="FE77" i="19"/>
  <c r="HP77" i="20"/>
  <c r="HP69" i="20" s="1"/>
  <c r="HQ78" i="20"/>
  <c r="HM81" i="1"/>
  <c r="HM80" i="1"/>
  <c r="HS72" i="20"/>
  <c r="HR71" i="20"/>
  <c r="ID3" i="20"/>
  <c r="FC69" i="19"/>
  <c r="FO3" i="19"/>
  <c r="FD71" i="19"/>
  <c r="LO73" i="19" l="1"/>
  <c r="LN73" i="16"/>
  <c r="HR78" i="20"/>
  <c r="HQ77" i="20"/>
  <c r="HQ69" i="20" s="1"/>
  <c r="FF77" i="19"/>
  <c r="FG78" i="19"/>
  <c r="HN80" i="1"/>
  <c r="HN81" i="1"/>
  <c r="IE3" i="20"/>
  <c r="HS71" i="20"/>
  <c r="HT72" i="20"/>
  <c r="FP3" i="19"/>
  <c r="FD69" i="19"/>
  <c r="FE71" i="19"/>
  <c r="FE69" i="19" s="1"/>
  <c r="LP73" i="19" l="1"/>
  <c r="LO73" i="16"/>
  <c r="FG77" i="19"/>
  <c r="FH78" i="19"/>
  <c r="HS78" i="20"/>
  <c r="HR77" i="20"/>
  <c r="HR69" i="20" s="1"/>
  <c r="HO81" i="1"/>
  <c r="HO80" i="1"/>
  <c r="IF3" i="20"/>
  <c r="HU72" i="20"/>
  <c r="HT71" i="20"/>
  <c r="FF71" i="19"/>
  <c r="FQ3" i="19"/>
  <c r="LQ73" i="19" l="1"/>
  <c r="LP73" i="16"/>
  <c r="HS77" i="20"/>
  <c r="HS69" i="20" s="1"/>
  <c r="HT78" i="20"/>
  <c r="FH77" i="19"/>
  <c r="FI78" i="19"/>
  <c r="HP80" i="1"/>
  <c r="HP81" i="1"/>
  <c r="HV72" i="20"/>
  <c r="HU71" i="20"/>
  <c r="IG3" i="20"/>
  <c r="FF69" i="19"/>
  <c r="FG71" i="19"/>
  <c r="FG88" i="19"/>
  <c r="FG87" i="19"/>
  <c r="FR3" i="19"/>
  <c r="LR73" i="19" l="1"/>
  <c r="LQ73" i="16"/>
  <c r="FJ78" i="19"/>
  <c r="FI77" i="19"/>
  <c r="HU78" i="20"/>
  <c r="HT77" i="20"/>
  <c r="HT69" i="20" s="1"/>
  <c r="HQ81" i="1"/>
  <c r="HQ80" i="1"/>
  <c r="IH3" i="20"/>
  <c r="HV71" i="20"/>
  <c r="HW72" i="20"/>
  <c r="FS3" i="19"/>
  <c r="FG69" i="19"/>
  <c r="FH71" i="19"/>
  <c r="LS73" i="19" l="1"/>
  <c r="LR73" i="16"/>
  <c r="HV78" i="20"/>
  <c r="HU77" i="20"/>
  <c r="HU69" i="20" s="1"/>
  <c r="FK78" i="19"/>
  <c r="FJ77" i="19"/>
  <c r="HR80" i="1"/>
  <c r="HR81" i="1"/>
  <c r="II3" i="20"/>
  <c r="HX72" i="20"/>
  <c r="HW71" i="20"/>
  <c r="FH69" i="19"/>
  <c r="FT3" i="19"/>
  <c r="FI71" i="19"/>
  <c r="LT73" i="19" l="1"/>
  <c r="LS73" i="16"/>
  <c r="FK77" i="19"/>
  <c r="FL78" i="19"/>
  <c r="HW78" i="20"/>
  <c r="HV77" i="20"/>
  <c r="HV69" i="20" s="1"/>
  <c r="HS81" i="1"/>
  <c r="HS80" i="1"/>
  <c r="HY72" i="20"/>
  <c r="HX71" i="20"/>
  <c r="IJ3" i="20"/>
  <c r="FI69" i="19"/>
  <c r="FU3" i="19"/>
  <c r="FJ71" i="19"/>
  <c r="LU73" i="19" l="1"/>
  <c r="LT73" i="16"/>
  <c r="HX78" i="20"/>
  <c r="HW77" i="20"/>
  <c r="HW69" i="20" s="1"/>
  <c r="FM78" i="19"/>
  <c r="FL77" i="19"/>
  <c r="HT80" i="1"/>
  <c r="HT81" i="1"/>
  <c r="IK3" i="20"/>
  <c r="HY71" i="20"/>
  <c r="HZ72" i="20"/>
  <c r="FJ69" i="19"/>
  <c r="FK71" i="19"/>
  <c r="FV3" i="19"/>
  <c r="LV73" i="19" l="1"/>
  <c r="LU73" i="16"/>
  <c r="FM77" i="19"/>
  <c r="FN78" i="19"/>
  <c r="HY78" i="20"/>
  <c r="HX77" i="20"/>
  <c r="HX69" i="20" s="1"/>
  <c r="HU81" i="1"/>
  <c r="HU80" i="1"/>
  <c r="IL3" i="20"/>
  <c r="IA72" i="20"/>
  <c r="HZ71" i="20"/>
  <c r="FW3" i="19"/>
  <c r="FK69" i="19"/>
  <c r="FL71" i="19"/>
  <c r="LW73" i="19" l="1"/>
  <c r="LV73" i="16"/>
  <c r="HZ78" i="20"/>
  <c r="HY77" i="20"/>
  <c r="HY69" i="20" s="1"/>
  <c r="FN77" i="19"/>
  <c r="FO78" i="19"/>
  <c r="HV80" i="1"/>
  <c r="HV81" i="1"/>
  <c r="IM3" i="20"/>
  <c r="IA71" i="20"/>
  <c r="IB72" i="20"/>
  <c r="FM71" i="19"/>
  <c r="FL69" i="19"/>
  <c r="FX3" i="19"/>
  <c r="LX73" i="19" l="1"/>
  <c r="LW73" i="16"/>
  <c r="FO77" i="19"/>
  <c r="FP78" i="19"/>
  <c r="IA78" i="20"/>
  <c r="HZ77" i="20"/>
  <c r="HZ69" i="20" s="1"/>
  <c r="HW81" i="1"/>
  <c r="HW80" i="1"/>
  <c r="IC72" i="20"/>
  <c r="IB71" i="20"/>
  <c r="IN3" i="20"/>
  <c r="FY3" i="19"/>
  <c r="FN71" i="19"/>
  <c r="FN69" i="19" s="1"/>
  <c r="FM69" i="19"/>
  <c r="LY73" i="19" l="1"/>
  <c r="LX73" i="16"/>
  <c r="IA77" i="20"/>
  <c r="IA69" i="20" s="1"/>
  <c r="IB78" i="20"/>
  <c r="FP77" i="19"/>
  <c r="FQ78" i="19"/>
  <c r="HX80" i="1"/>
  <c r="HX81" i="1"/>
  <c r="IO3" i="20"/>
  <c r="ID72" i="20"/>
  <c r="IC71" i="20"/>
  <c r="FO71" i="19"/>
  <c r="FZ3" i="19"/>
  <c r="LZ73" i="19" l="1"/>
  <c r="LY73" i="16"/>
  <c r="FR78" i="19"/>
  <c r="FQ77" i="19"/>
  <c r="IC78" i="20"/>
  <c r="IB77" i="20"/>
  <c r="IB69" i="20" s="1"/>
  <c r="HY81" i="1"/>
  <c r="HY80" i="1"/>
  <c r="ID71" i="20"/>
  <c r="IE72" i="20"/>
  <c r="IP3" i="20"/>
  <c r="FP71" i="19"/>
  <c r="FO69" i="19"/>
  <c r="GA3" i="19"/>
  <c r="MA73" i="19" l="1"/>
  <c r="LZ73" i="16"/>
  <c r="ID78" i="20"/>
  <c r="IC77" i="20"/>
  <c r="IC69" i="20" s="1"/>
  <c r="FS78" i="19"/>
  <c r="FR77" i="19"/>
  <c r="HZ80" i="1"/>
  <c r="HZ81" i="1"/>
  <c r="IF72" i="20"/>
  <c r="IE71" i="20"/>
  <c r="IQ3" i="20"/>
  <c r="GB3" i="19"/>
  <c r="FP69" i="19"/>
  <c r="FQ71" i="19"/>
  <c r="MB73" i="19" l="1"/>
  <c r="MA73" i="16"/>
  <c r="FS77" i="19"/>
  <c r="FT78" i="19"/>
  <c r="ID77" i="20"/>
  <c r="ID69" i="20" s="1"/>
  <c r="IE78" i="20"/>
  <c r="IA81" i="1"/>
  <c r="IA80" i="1"/>
  <c r="IR3" i="20"/>
  <c r="IG72" i="20"/>
  <c r="IF71" i="20"/>
  <c r="FQ69" i="19"/>
  <c r="FR71" i="19"/>
  <c r="GC3" i="19"/>
  <c r="MC73" i="19" l="1"/>
  <c r="MB73" i="16"/>
  <c r="IF78" i="20"/>
  <c r="IE77" i="20"/>
  <c r="IE69" i="20" s="1"/>
  <c r="FU78" i="19"/>
  <c r="FT77" i="19"/>
  <c r="IB80" i="1"/>
  <c r="IB81" i="1"/>
  <c r="IS3" i="20"/>
  <c r="IG71" i="20"/>
  <c r="IH72" i="20"/>
  <c r="GD3" i="19"/>
  <c r="FR69" i="19"/>
  <c r="FS71" i="19"/>
  <c r="MD73" i="19" l="1"/>
  <c r="MC73" i="16"/>
  <c r="FV78" i="19"/>
  <c r="FU77" i="19"/>
  <c r="IG78" i="20"/>
  <c r="IF77" i="20"/>
  <c r="IF69" i="20" s="1"/>
  <c r="IC81" i="1"/>
  <c r="IC80" i="1"/>
  <c r="IT3" i="20"/>
  <c r="II72" i="20"/>
  <c r="IH71" i="20"/>
  <c r="FS69" i="19"/>
  <c r="GE3" i="19"/>
  <c r="FT71" i="19"/>
  <c r="ME73" i="19" l="1"/>
  <c r="MD73" i="16"/>
  <c r="IH78" i="20"/>
  <c r="IG77" i="20"/>
  <c r="IG69" i="20" s="1"/>
  <c r="FW78" i="19"/>
  <c r="FV77" i="19"/>
  <c r="ID80" i="1"/>
  <c r="ID81" i="1"/>
  <c r="II71" i="20"/>
  <c r="IJ72" i="20"/>
  <c r="IU3" i="20"/>
  <c r="FT69" i="19"/>
  <c r="FU71" i="19"/>
  <c r="GF3" i="19"/>
  <c r="MF73" i="19" l="1"/>
  <c r="ME73" i="16"/>
  <c r="FW77" i="19"/>
  <c r="FX78" i="19"/>
  <c r="II78" i="20"/>
  <c r="IH77" i="20"/>
  <c r="IH69" i="20" s="1"/>
  <c r="IE81" i="1"/>
  <c r="IE80" i="1"/>
  <c r="IV3" i="20"/>
  <c r="IK72" i="20"/>
  <c r="IJ71" i="20"/>
  <c r="FU69" i="19"/>
  <c r="GG3" i="19"/>
  <c r="FV71" i="19"/>
  <c r="MG73" i="19" l="1"/>
  <c r="MF73" i="16"/>
  <c r="II77" i="20"/>
  <c r="II69" i="20" s="1"/>
  <c r="IJ78" i="20"/>
  <c r="FY78" i="19"/>
  <c r="FX77" i="19"/>
  <c r="IF80" i="1"/>
  <c r="IF81" i="1"/>
  <c r="IL72" i="20"/>
  <c r="IK71" i="20"/>
  <c r="IW3" i="20"/>
  <c r="FV69" i="19"/>
  <c r="GH3" i="19"/>
  <c r="FW71" i="19"/>
  <c r="MH73" i="19" l="1"/>
  <c r="MG73" i="16"/>
  <c r="FZ78" i="19"/>
  <c r="FY77" i="19"/>
  <c r="IJ77" i="20"/>
  <c r="IJ69" i="20" s="1"/>
  <c r="IK78" i="20"/>
  <c r="IG81" i="1"/>
  <c r="IG80" i="1"/>
  <c r="IX3" i="20"/>
  <c r="IL71" i="20"/>
  <c r="IM72" i="20"/>
  <c r="FW69" i="19"/>
  <c r="GI3" i="19"/>
  <c r="FX71" i="19"/>
  <c r="FX69" i="19" s="1"/>
  <c r="MI73" i="19" l="1"/>
  <c r="MH73" i="16"/>
  <c r="IK77" i="20"/>
  <c r="IK69" i="20" s="1"/>
  <c r="IL78" i="20"/>
  <c r="GA78" i="19"/>
  <c r="FZ77" i="19"/>
  <c r="IH80" i="1"/>
  <c r="IH81" i="1"/>
  <c r="IY3" i="20"/>
  <c r="IM71" i="20"/>
  <c r="IN72" i="20"/>
  <c r="GJ3" i="19"/>
  <c r="FY71" i="19"/>
  <c r="MJ73" i="19" l="1"/>
  <c r="MI73" i="16"/>
  <c r="GA77" i="19"/>
  <c r="GB78" i="19"/>
  <c r="IL77" i="20"/>
  <c r="IL69" i="20" s="1"/>
  <c r="IM78" i="20"/>
  <c r="II81" i="1"/>
  <c r="II80" i="1"/>
  <c r="IO72" i="20"/>
  <c r="IN71" i="20"/>
  <c r="JA3" i="20"/>
  <c r="FY69" i="19"/>
  <c r="GK3" i="19"/>
  <c r="FZ71" i="19"/>
  <c r="MK73" i="19" l="1"/>
  <c r="MJ73" i="16"/>
  <c r="IM77" i="20"/>
  <c r="IM69" i="20" s="1"/>
  <c r="IN78" i="20"/>
  <c r="GC78" i="19"/>
  <c r="GB77" i="19"/>
  <c r="IJ80" i="1"/>
  <c r="IJ81" i="1"/>
  <c r="IP72" i="20"/>
  <c r="IO71" i="20"/>
  <c r="JB3" i="20"/>
  <c r="FZ69" i="19"/>
  <c r="GA71" i="19"/>
  <c r="GL3" i="19"/>
  <c r="ML73" i="19" l="1"/>
  <c r="MK73" i="16"/>
  <c r="GC77" i="19"/>
  <c r="GD78" i="19"/>
  <c r="IN77" i="20"/>
  <c r="IN69" i="20" s="1"/>
  <c r="IO78" i="20"/>
  <c r="IK81" i="1"/>
  <c r="IK80" i="1"/>
  <c r="IQ72" i="20"/>
  <c r="IP71" i="20"/>
  <c r="JC3" i="20"/>
  <c r="GO3" i="19"/>
  <c r="GA69" i="19"/>
  <c r="GB71" i="19"/>
  <c r="MM73" i="19" l="1"/>
  <c r="ML73" i="16"/>
  <c r="IP78" i="20"/>
  <c r="IO77" i="20"/>
  <c r="IO69" i="20" s="1"/>
  <c r="GD77" i="19"/>
  <c r="GE78" i="19"/>
  <c r="I5" i="21"/>
  <c r="IL80" i="1"/>
  <c r="IL81" i="1"/>
  <c r="IQ71" i="20"/>
  <c r="IR72" i="20"/>
  <c r="JD3" i="20"/>
  <c r="GB69" i="19"/>
  <c r="GC71" i="19"/>
  <c r="GP3" i="19"/>
  <c r="MN73" i="19" l="1"/>
  <c r="MM73" i="16"/>
  <c r="GE77" i="19"/>
  <c r="GF78" i="19"/>
  <c r="IQ78" i="20"/>
  <c r="IP77" i="20"/>
  <c r="IP69" i="20" s="1"/>
  <c r="IM81" i="1"/>
  <c r="IM80" i="1"/>
  <c r="JE3" i="20"/>
  <c r="IS72" i="20"/>
  <c r="IR71" i="20"/>
  <c r="GC69" i="19"/>
  <c r="GD71" i="19"/>
  <c r="GQ3" i="19"/>
  <c r="MO73" i="19" l="1"/>
  <c r="MN73" i="16"/>
  <c r="IQ77" i="20"/>
  <c r="IQ69" i="20" s="1"/>
  <c r="IR78" i="20"/>
  <c r="GG78" i="19"/>
  <c r="GF77" i="19"/>
  <c r="IN80" i="1"/>
  <c r="IN81" i="1"/>
  <c r="JF3" i="20"/>
  <c r="IT72" i="20"/>
  <c r="IS71" i="20"/>
  <c r="GR3" i="19"/>
  <c r="GE71" i="19"/>
  <c r="GD69" i="19"/>
  <c r="MP73" i="19" l="1"/>
  <c r="MO73" i="16"/>
  <c r="GG77" i="19"/>
  <c r="GH78" i="19"/>
  <c r="IR77" i="20"/>
  <c r="IR69" i="20" s="1"/>
  <c r="IS78" i="20"/>
  <c r="IO81" i="1"/>
  <c r="IO80" i="1"/>
  <c r="IT71" i="20"/>
  <c r="IU72" i="20"/>
  <c r="JG3" i="20"/>
  <c r="GS3" i="19"/>
  <c r="GF71" i="19"/>
  <c r="GE69" i="19"/>
  <c r="MQ73" i="19" l="1"/>
  <c r="MP73" i="16"/>
  <c r="IS77" i="20"/>
  <c r="IS69" i="20" s="1"/>
  <c r="IT78" i="20"/>
  <c r="GH77" i="19"/>
  <c r="GI78" i="19"/>
  <c r="IP80" i="1"/>
  <c r="IP81" i="1"/>
  <c r="JH3" i="20"/>
  <c r="IU71" i="20"/>
  <c r="IV72" i="20"/>
  <c r="GG71" i="19"/>
  <c r="GT3" i="19"/>
  <c r="GF69" i="19"/>
  <c r="MR73" i="19" l="1"/>
  <c r="MQ73" i="16"/>
  <c r="GJ78" i="19"/>
  <c r="GI77" i="19"/>
  <c r="IU78" i="20"/>
  <c r="IT77" i="20"/>
  <c r="IT69" i="20" s="1"/>
  <c r="IQ81" i="1"/>
  <c r="IQ80" i="1"/>
  <c r="IW72" i="20"/>
  <c r="IV71" i="20"/>
  <c r="JI3" i="20"/>
  <c r="GG69" i="19"/>
  <c r="GH71" i="19"/>
  <c r="GU3" i="19"/>
  <c r="MS73" i="19" l="1"/>
  <c r="MR73" i="16"/>
  <c r="IV78" i="20"/>
  <c r="IU77" i="20"/>
  <c r="IU69" i="20" s="1"/>
  <c r="GK78" i="19"/>
  <c r="GJ77" i="19"/>
  <c r="IR80" i="1"/>
  <c r="IR81" i="1"/>
  <c r="JJ3" i="20"/>
  <c r="IX72" i="20"/>
  <c r="IW71" i="20"/>
  <c r="GV3" i="19"/>
  <c r="GH69" i="19"/>
  <c r="GI71" i="19"/>
  <c r="MT73" i="19" l="1"/>
  <c r="MS73" i="16"/>
  <c r="GL78" i="19"/>
  <c r="GK77" i="19"/>
  <c r="IV77" i="20"/>
  <c r="IV69" i="20" s="1"/>
  <c r="IW78" i="20"/>
  <c r="IS81" i="1"/>
  <c r="IS80" i="1"/>
  <c r="JK3" i="20"/>
  <c r="IY72" i="20"/>
  <c r="IX71" i="20"/>
  <c r="GI69" i="19"/>
  <c r="GW3" i="19"/>
  <c r="GJ71" i="19"/>
  <c r="GJ69" i="19" s="1"/>
  <c r="MU73" i="19" l="1"/>
  <c r="MT73" i="16"/>
  <c r="IW77" i="20"/>
  <c r="IW69" i="20" s="1"/>
  <c r="IX78" i="20"/>
  <c r="GL77" i="19"/>
  <c r="GM78" i="19"/>
  <c r="IT80" i="1"/>
  <c r="IT81" i="1"/>
  <c r="JL3" i="20"/>
  <c r="IY71" i="20"/>
  <c r="IZ72" i="20"/>
  <c r="GK71" i="19"/>
  <c r="GX3" i="19"/>
  <c r="MV73" i="19" l="1"/>
  <c r="MU73" i="16"/>
  <c r="GN78" i="19"/>
  <c r="GM77" i="19"/>
  <c r="IY78" i="20"/>
  <c r="IX77" i="20"/>
  <c r="IX69" i="20" s="1"/>
  <c r="IU81" i="1"/>
  <c r="IU80" i="1"/>
  <c r="JM3" i="20"/>
  <c r="JA72" i="20"/>
  <c r="IZ71" i="20"/>
  <c r="GL71" i="19"/>
  <c r="GY3" i="19"/>
  <c r="GK69" i="19"/>
  <c r="MW73" i="19" l="1"/>
  <c r="MV73" i="16"/>
  <c r="IY77" i="20"/>
  <c r="IY69" i="20" s="1"/>
  <c r="IZ78" i="20"/>
  <c r="GO78" i="19"/>
  <c r="GN77" i="19"/>
  <c r="IV80" i="1"/>
  <c r="IV81" i="1"/>
  <c r="JB72" i="20"/>
  <c r="JA71" i="20"/>
  <c r="JN3" i="20"/>
  <c r="GM71" i="19"/>
  <c r="GL69" i="19"/>
  <c r="GZ3" i="19"/>
  <c r="MX73" i="19" l="1"/>
  <c r="MW73" i="16"/>
  <c r="GO77" i="19"/>
  <c r="GP78" i="19"/>
  <c r="IZ77" i="20"/>
  <c r="IZ69" i="20" s="1"/>
  <c r="JA78" i="20"/>
  <c r="IW81" i="1"/>
  <c r="IW80" i="1"/>
  <c r="JO3" i="20"/>
  <c r="JB71" i="20"/>
  <c r="JC72" i="20"/>
  <c r="HA3" i="19"/>
  <c r="GN71" i="19"/>
  <c r="GM69" i="19"/>
  <c r="MY73" i="19" l="1"/>
  <c r="MX73" i="16"/>
  <c r="JB78" i="20"/>
  <c r="JA77" i="20"/>
  <c r="JA69" i="20" s="1"/>
  <c r="GP77" i="19"/>
  <c r="GQ78" i="19"/>
  <c r="IX80" i="1"/>
  <c r="IX81" i="1"/>
  <c r="JD72" i="20"/>
  <c r="JC71" i="20"/>
  <c r="JP3" i="20"/>
  <c r="GN69" i="19"/>
  <c r="GO71" i="19"/>
  <c r="HB3" i="19"/>
  <c r="MZ73" i="19" l="1"/>
  <c r="MY73" i="16"/>
  <c r="GQ77" i="19"/>
  <c r="GR78" i="19"/>
  <c r="JB77" i="20"/>
  <c r="JB69" i="20" s="1"/>
  <c r="JC78" i="20"/>
  <c r="IY81" i="1"/>
  <c r="IY80" i="1"/>
  <c r="JE72" i="20"/>
  <c r="JD71" i="20"/>
  <c r="JQ3" i="20"/>
  <c r="GO69" i="19"/>
  <c r="GP71" i="19"/>
  <c r="HC3" i="19"/>
  <c r="NA73" i="19" l="1"/>
  <c r="MZ73" i="16"/>
  <c r="JD78" i="20"/>
  <c r="JC77" i="20"/>
  <c r="JC69" i="20" s="1"/>
  <c r="GR77" i="19"/>
  <c r="GS78" i="19"/>
  <c r="IZ80" i="1"/>
  <c r="IZ81" i="1"/>
  <c r="JR3" i="20"/>
  <c r="JF72" i="20"/>
  <c r="JE71" i="20"/>
  <c r="GQ71" i="19"/>
  <c r="HD3" i="19"/>
  <c r="GP69" i="19"/>
  <c r="NB73" i="19" l="1"/>
  <c r="NA73" i="16"/>
  <c r="GT78" i="19"/>
  <c r="GS77" i="19"/>
  <c r="JD77" i="20"/>
  <c r="JD69" i="20" s="1"/>
  <c r="JE78" i="20"/>
  <c r="JA81" i="1"/>
  <c r="JA80" i="1"/>
  <c r="JG72" i="20"/>
  <c r="JF71" i="20"/>
  <c r="JS3" i="20"/>
  <c r="HE3" i="19"/>
  <c r="GQ69" i="19"/>
  <c r="GR71" i="19"/>
  <c r="NC73" i="19" l="1"/>
  <c r="NB73" i="16"/>
  <c r="JF78" i="20"/>
  <c r="JE77" i="20"/>
  <c r="JE69" i="20" s="1"/>
  <c r="GT77" i="19"/>
  <c r="GU78" i="19"/>
  <c r="JB80" i="1"/>
  <c r="JB81" i="1"/>
  <c r="JG71" i="20"/>
  <c r="JH72" i="20"/>
  <c r="JT3" i="20"/>
  <c r="GR69" i="19"/>
  <c r="GS71" i="19"/>
  <c r="HF3" i="19"/>
  <c r="ND73" i="19" l="1"/>
  <c r="NC73" i="16"/>
  <c r="GU77" i="19"/>
  <c r="GV78" i="19"/>
  <c r="JG78" i="20"/>
  <c r="JF77" i="20"/>
  <c r="JF69" i="20" s="1"/>
  <c r="JC81" i="1"/>
  <c r="JC80" i="1"/>
  <c r="JI72" i="20"/>
  <c r="JH71" i="20"/>
  <c r="JU3" i="20"/>
  <c r="HG3" i="19"/>
  <c r="GS69" i="19"/>
  <c r="GT71" i="19"/>
  <c r="GT69" i="19" s="1"/>
  <c r="NE73" i="19" l="1"/>
  <c r="ND73" i="16"/>
  <c r="JG77" i="20"/>
  <c r="JG69" i="20" s="1"/>
  <c r="JH78" i="20"/>
  <c r="GV77" i="19"/>
  <c r="GW78" i="19"/>
  <c r="JD80" i="1"/>
  <c r="JD81" i="1"/>
  <c r="JV3" i="20"/>
  <c r="JJ72" i="20"/>
  <c r="JI71" i="20"/>
  <c r="HH3" i="19"/>
  <c r="GU71" i="19"/>
  <c r="NF73" i="19" l="1"/>
  <c r="NE73" i="16"/>
  <c r="GX78" i="19"/>
  <c r="GW77" i="19"/>
  <c r="JH77" i="20"/>
  <c r="JH69" i="20" s="1"/>
  <c r="JI78" i="20"/>
  <c r="JE81" i="1"/>
  <c r="JE80" i="1"/>
  <c r="JW3" i="20"/>
  <c r="JJ71" i="20"/>
  <c r="JK72" i="20"/>
  <c r="GU69" i="19"/>
  <c r="HI3" i="19"/>
  <c r="GV71" i="19"/>
  <c r="NG73" i="19" l="1"/>
  <c r="NF73" i="16"/>
  <c r="JJ78" i="20"/>
  <c r="JI77" i="20"/>
  <c r="JI69" i="20" s="1"/>
  <c r="GX77" i="19"/>
  <c r="GY78" i="19"/>
  <c r="JF80" i="1"/>
  <c r="JF81" i="1"/>
  <c r="JL72" i="20"/>
  <c r="JK71" i="20"/>
  <c r="JX3" i="20"/>
  <c r="GV69" i="19"/>
  <c r="HJ3" i="19"/>
  <c r="GW71" i="19"/>
  <c r="NH73" i="19" l="1"/>
  <c r="NG73" i="16"/>
  <c r="GY77" i="19"/>
  <c r="GZ78" i="19"/>
  <c r="JK78" i="20"/>
  <c r="JJ77" i="20"/>
  <c r="JJ69" i="20" s="1"/>
  <c r="JG81" i="1"/>
  <c r="JG80" i="1"/>
  <c r="JY3" i="20"/>
  <c r="JL71" i="20"/>
  <c r="JM72" i="20"/>
  <c r="GX71" i="19"/>
  <c r="GW69" i="19"/>
  <c r="HK3" i="19"/>
  <c r="NI73" i="19" l="1"/>
  <c r="NH73" i="16"/>
  <c r="JL78" i="20"/>
  <c r="JK77" i="20"/>
  <c r="JK69" i="20" s="1"/>
  <c r="HA78" i="19"/>
  <c r="GZ77" i="19"/>
  <c r="JH80" i="1"/>
  <c r="JH81" i="1"/>
  <c r="JZ3" i="20"/>
  <c r="JN72" i="20"/>
  <c r="JM71" i="20"/>
  <c r="HL3" i="19"/>
  <c r="GX69" i="19"/>
  <c r="GY71" i="19"/>
  <c r="NJ73" i="19" l="1"/>
  <c r="NI73" i="16"/>
  <c r="HB78" i="19"/>
  <c r="HA77" i="19"/>
  <c r="JL77" i="20"/>
  <c r="JL69" i="20" s="1"/>
  <c r="JM78" i="20"/>
  <c r="JI81" i="1"/>
  <c r="JI80" i="1"/>
  <c r="JO72" i="20"/>
  <c r="JN71" i="20"/>
  <c r="KA3" i="20"/>
  <c r="GY69" i="19"/>
  <c r="GZ71" i="19"/>
  <c r="HM3" i="19"/>
  <c r="NK73" i="19" l="1"/>
  <c r="NJ73" i="16"/>
  <c r="JM77" i="20"/>
  <c r="JM69" i="20" s="1"/>
  <c r="JN78" i="20"/>
  <c r="HB77" i="19"/>
  <c r="HC78" i="19"/>
  <c r="JJ80" i="1"/>
  <c r="JJ81" i="1"/>
  <c r="KB3" i="20"/>
  <c r="JO71" i="20"/>
  <c r="JP72" i="20"/>
  <c r="GZ69" i="19"/>
  <c r="HA71" i="19"/>
  <c r="HN3" i="19"/>
  <c r="NL73" i="19" l="1"/>
  <c r="NK73" i="16"/>
  <c r="HC77" i="19"/>
  <c r="HD78" i="19"/>
  <c r="JO78" i="20"/>
  <c r="JN77" i="20"/>
  <c r="JN69" i="20" s="1"/>
  <c r="JK81" i="1"/>
  <c r="JK80" i="1"/>
  <c r="JQ72" i="20"/>
  <c r="JP71" i="20"/>
  <c r="KC3" i="20"/>
  <c r="HO3" i="19"/>
  <c r="HA69" i="19"/>
  <c r="HB71" i="19"/>
  <c r="NM73" i="19" l="1"/>
  <c r="NL73" i="16"/>
  <c r="JO77" i="20"/>
  <c r="JO69" i="20" s="1"/>
  <c r="JP78" i="20"/>
  <c r="HE78" i="19"/>
  <c r="HD77" i="19"/>
  <c r="JL80" i="1"/>
  <c r="JL81" i="1"/>
  <c r="KD3" i="20"/>
  <c r="JR72" i="20"/>
  <c r="JQ71" i="20"/>
  <c r="HB69" i="19"/>
  <c r="HP3" i="19"/>
  <c r="HC71" i="19"/>
  <c r="NN73" i="19" l="1"/>
  <c r="NM73" i="16"/>
  <c r="JQ78" i="20"/>
  <c r="JP77" i="20"/>
  <c r="JP69" i="20" s="1"/>
  <c r="HE77" i="19"/>
  <c r="HF78" i="19"/>
  <c r="JM81" i="1"/>
  <c r="JM80" i="1"/>
  <c r="JR71" i="20"/>
  <c r="JS72" i="20"/>
  <c r="KG3" i="20"/>
  <c r="HQ3" i="19"/>
  <c r="HD71" i="19"/>
  <c r="HD69" i="19" s="1"/>
  <c r="HC69" i="19"/>
  <c r="NO73" i="19" l="1"/>
  <c r="NN73" i="16"/>
  <c r="HF77" i="19"/>
  <c r="HG78" i="19"/>
  <c r="JR78" i="20"/>
  <c r="JQ77" i="20"/>
  <c r="JQ69" i="20" s="1"/>
  <c r="JN80" i="1"/>
  <c r="JN81" i="1"/>
  <c r="JT72" i="20"/>
  <c r="JS71" i="20"/>
  <c r="KH3" i="20"/>
  <c r="HR3" i="19"/>
  <c r="HE71" i="19"/>
  <c r="NP73" i="19" l="1"/>
  <c r="NO73" i="16"/>
  <c r="JS78" i="20"/>
  <c r="JR77" i="20"/>
  <c r="JR69" i="20" s="1"/>
  <c r="HG77" i="19"/>
  <c r="HH78" i="19"/>
  <c r="JO81" i="1"/>
  <c r="JO80" i="1"/>
  <c r="JT71" i="20"/>
  <c r="JU72" i="20"/>
  <c r="KI3" i="20"/>
  <c r="HE69" i="19"/>
  <c r="HF71" i="19"/>
  <c r="HS3" i="19"/>
  <c r="NQ73" i="19" l="1"/>
  <c r="NP73" i="16"/>
  <c r="HH77" i="19"/>
  <c r="HI78" i="19"/>
  <c r="JT78" i="20"/>
  <c r="JS77" i="20"/>
  <c r="JS69" i="20" s="1"/>
  <c r="JP80" i="1"/>
  <c r="JP81" i="1"/>
  <c r="KJ3" i="20"/>
  <c r="JV72" i="20"/>
  <c r="JU71" i="20"/>
  <c r="HU3" i="19"/>
  <c r="HF69" i="19"/>
  <c r="HG71" i="19"/>
  <c r="NR73" i="19" l="1"/>
  <c r="NQ73" i="16"/>
  <c r="JU78" i="20"/>
  <c r="JT77" i="20"/>
  <c r="JT69" i="20" s="1"/>
  <c r="HI77" i="19"/>
  <c r="HJ78" i="19"/>
  <c r="JQ81" i="1"/>
  <c r="JQ80" i="1"/>
  <c r="KK3" i="20"/>
  <c r="JW72" i="20"/>
  <c r="JV71" i="20"/>
  <c r="HG69" i="19"/>
  <c r="HV3" i="19"/>
  <c r="HH71" i="19"/>
  <c r="NS73" i="19" l="1"/>
  <c r="NR73" i="16"/>
  <c r="HJ77" i="19"/>
  <c r="HK78" i="19"/>
  <c r="JV78" i="20"/>
  <c r="JU77" i="20"/>
  <c r="JU69" i="20" s="1"/>
  <c r="JR80" i="1"/>
  <c r="JR81" i="1"/>
  <c r="KL3" i="20"/>
  <c r="JW71" i="20"/>
  <c r="JX72" i="20"/>
  <c r="HH69" i="19"/>
  <c r="HW3" i="19"/>
  <c r="HI71" i="19"/>
  <c r="NT73" i="19" l="1"/>
  <c r="NS73" i="16"/>
  <c r="JW78" i="20"/>
  <c r="JV77" i="20"/>
  <c r="JV69" i="20" s="1"/>
  <c r="HK77" i="19"/>
  <c r="HL78" i="19"/>
  <c r="JS81" i="1"/>
  <c r="JS80" i="1"/>
  <c r="KM3" i="20"/>
  <c r="JY72" i="20"/>
  <c r="JX71" i="20"/>
  <c r="HJ71" i="19"/>
  <c r="HX3" i="19"/>
  <c r="HI69" i="19"/>
  <c r="NU73" i="19" l="1"/>
  <c r="NT73" i="16"/>
  <c r="HL77" i="19"/>
  <c r="HM78" i="19"/>
  <c r="JW77" i="20"/>
  <c r="JW69" i="20" s="1"/>
  <c r="JX78" i="20"/>
  <c r="JT80" i="1"/>
  <c r="JT81" i="1"/>
  <c r="JZ72" i="20"/>
  <c r="JY71" i="20"/>
  <c r="KN3" i="20"/>
  <c r="HJ69" i="19"/>
  <c r="HK71" i="19"/>
  <c r="HY3" i="19"/>
  <c r="NV73" i="19" l="1"/>
  <c r="NU73" i="16"/>
  <c r="JY78" i="20"/>
  <c r="JX77" i="20"/>
  <c r="JX69" i="20" s="1"/>
  <c r="HM77" i="19"/>
  <c r="HN78" i="19"/>
  <c r="JU81" i="1"/>
  <c r="JU80" i="1"/>
  <c r="KO3" i="20"/>
  <c r="JZ71" i="20"/>
  <c r="KA72" i="20"/>
  <c r="HZ3" i="19"/>
  <c r="HL71" i="19"/>
  <c r="HK69" i="19"/>
  <c r="NW73" i="19" l="1"/>
  <c r="NV73" i="16"/>
  <c r="HN77" i="19"/>
  <c r="HO78" i="19"/>
  <c r="JZ78" i="20"/>
  <c r="JY77" i="20"/>
  <c r="JY69" i="20" s="1"/>
  <c r="JV80" i="1"/>
  <c r="JV81" i="1"/>
  <c r="KB72" i="20"/>
  <c r="KA71" i="20"/>
  <c r="KP3" i="20"/>
  <c r="HL69" i="19"/>
  <c r="IA3" i="19"/>
  <c r="HM71" i="19"/>
  <c r="NX73" i="19" l="1"/>
  <c r="NW73" i="16"/>
  <c r="JZ77" i="20"/>
  <c r="JZ69" i="20" s="1"/>
  <c r="KA78" i="20"/>
  <c r="HO77" i="19"/>
  <c r="HP78" i="19"/>
  <c r="JW81" i="1"/>
  <c r="JW80" i="1"/>
  <c r="KQ3" i="20"/>
  <c r="KC72" i="20"/>
  <c r="KB71" i="20"/>
  <c r="HN71" i="19"/>
  <c r="HM69" i="19"/>
  <c r="IB3" i="19"/>
  <c r="NZ73" i="19" l="1"/>
  <c r="NX73" i="16"/>
  <c r="HQ78" i="19"/>
  <c r="HP77" i="19"/>
  <c r="KB78" i="20"/>
  <c r="KA77" i="20"/>
  <c r="KA69" i="20" s="1"/>
  <c r="JX80" i="1"/>
  <c r="JX81" i="1"/>
  <c r="KR3" i="20"/>
  <c r="KD72" i="20"/>
  <c r="KC71" i="20"/>
  <c r="HN69" i="19"/>
  <c r="IC3" i="19"/>
  <c r="HO71" i="19"/>
  <c r="NZ73" i="16" l="1"/>
  <c r="I73" i="21"/>
  <c r="KC78" i="20"/>
  <c r="KB77" i="20"/>
  <c r="KB69" i="20" s="1"/>
  <c r="HR78" i="19"/>
  <c r="HQ77" i="19"/>
  <c r="JY81" i="1"/>
  <c r="JY80" i="1"/>
  <c r="KE72" i="20"/>
  <c r="KD71" i="20"/>
  <c r="KS3" i="20"/>
  <c r="HO69" i="19"/>
  <c r="ID3" i="19"/>
  <c r="HP71" i="19"/>
  <c r="HP69" i="19" s="1"/>
  <c r="HS78" i="19" l="1"/>
  <c r="HR77" i="19"/>
  <c r="KD78" i="20"/>
  <c r="KC77" i="20"/>
  <c r="KC69" i="20" s="1"/>
  <c r="JZ80" i="1"/>
  <c r="JZ81" i="1"/>
  <c r="KT3" i="20"/>
  <c r="KE71" i="20"/>
  <c r="KF72" i="20"/>
  <c r="IE3" i="19"/>
  <c r="HQ71" i="19"/>
  <c r="KE78" i="20" l="1"/>
  <c r="KD77" i="20"/>
  <c r="KD69" i="20" s="1"/>
  <c r="HS77" i="19"/>
  <c r="HT78" i="19"/>
  <c r="KA81" i="1"/>
  <c r="KA80" i="1"/>
  <c r="KG72" i="20"/>
  <c r="KF71" i="20"/>
  <c r="KU3" i="20"/>
  <c r="HQ69" i="19"/>
  <c r="IF3" i="19"/>
  <c r="HR71" i="19"/>
  <c r="HU78" i="19" l="1"/>
  <c r="HT77" i="19"/>
  <c r="KF78" i="20"/>
  <c r="KE77" i="20"/>
  <c r="KE69" i="20" s="1"/>
  <c r="KB80" i="1"/>
  <c r="KB81" i="1"/>
  <c r="KV3" i="20"/>
  <c r="KH72" i="20"/>
  <c r="KG71" i="20"/>
  <c r="IG3" i="19"/>
  <c r="HR69" i="19"/>
  <c r="HS71" i="19"/>
  <c r="HS69" i="19" s="1"/>
  <c r="KG78" i="20" l="1"/>
  <c r="KF77" i="20"/>
  <c r="KF69" i="20" s="1"/>
  <c r="HV78" i="19"/>
  <c r="HU77" i="19"/>
  <c r="KC81" i="1"/>
  <c r="KC80" i="1"/>
  <c r="KW3" i="20"/>
  <c r="KH71" i="20"/>
  <c r="KI72" i="20"/>
  <c r="HT71" i="19"/>
  <c r="IH3" i="19"/>
  <c r="HV77" i="19" l="1"/>
  <c r="HW78" i="19"/>
  <c r="KH78" i="20"/>
  <c r="KG77" i="20"/>
  <c r="KG69" i="20" s="1"/>
  <c r="KD80" i="1"/>
  <c r="KD81" i="1"/>
  <c r="KJ72" i="20"/>
  <c r="KI71" i="20"/>
  <c r="KX3" i="20"/>
  <c r="II3" i="19"/>
  <c r="HT69" i="19"/>
  <c r="HU71" i="19"/>
  <c r="KI78" i="20" l="1"/>
  <c r="KH77" i="20"/>
  <c r="KH69" i="20" s="1"/>
  <c r="HW77" i="19"/>
  <c r="HX78" i="19"/>
  <c r="KE81" i="1"/>
  <c r="KE80" i="1"/>
  <c r="KY3" i="20"/>
  <c r="KK72" i="20"/>
  <c r="KJ71" i="20"/>
  <c r="HU69" i="19"/>
  <c r="HV71" i="19"/>
  <c r="IJ3" i="19"/>
  <c r="HY78" i="19" l="1"/>
  <c r="HX77" i="19"/>
  <c r="KJ78" i="20"/>
  <c r="KI77" i="20"/>
  <c r="KI69" i="20" s="1"/>
  <c r="KF80" i="1"/>
  <c r="KF81" i="1"/>
  <c r="KK71" i="20"/>
  <c r="KL72" i="20"/>
  <c r="KZ3" i="20"/>
  <c r="HV69" i="19"/>
  <c r="HW71" i="19"/>
  <c r="IK3" i="19"/>
  <c r="KK78" i="20" l="1"/>
  <c r="KJ77" i="20"/>
  <c r="KJ69" i="20" s="1"/>
  <c r="HZ78" i="19"/>
  <c r="HY77" i="19"/>
  <c r="KG81" i="1"/>
  <c r="KG80" i="1"/>
  <c r="KM72" i="20"/>
  <c r="KL71" i="20"/>
  <c r="LA3" i="20"/>
  <c r="HW69" i="19"/>
  <c r="IL3" i="19"/>
  <c r="HX71" i="19"/>
  <c r="IA78" i="19" l="1"/>
  <c r="HZ77" i="19"/>
  <c r="KL78" i="20"/>
  <c r="KK77" i="20"/>
  <c r="KK69" i="20" s="1"/>
  <c r="KH80" i="1"/>
  <c r="KH81" i="1"/>
  <c r="KM71" i="20"/>
  <c r="KN72" i="20"/>
  <c r="LB3" i="20"/>
  <c r="HX69" i="19"/>
  <c r="HY71" i="19"/>
  <c r="IM3" i="19"/>
  <c r="KL77" i="20" l="1"/>
  <c r="KL69" i="20" s="1"/>
  <c r="KM78" i="20"/>
  <c r="IA77" i="19"/>
  <c r="IB78" i="19"/>
  <c r="KI81" i="1"/>
  <c r="KI80" i="1"/>
  <c r="LC3" i="20"/>
  <c r="KO72" i="20"/>
  <c r="KN71" i="20"/>
  <c r="HY69" i="19"/>
  <c r="IN3" i="19"/>
  <c r="HZ71" i="19"/>
  <c r="IC78" i="19" l="1"/>
  <c r="IB77" i="19"/>
  <c r="KM77" i="20"/>
  <c r="KM69" i="20" s="1"/>
  <c r="KN78" i="20"/>
  <c r="KJ80" i="1"/>
  <c r="KJ81" i="1"/>
  <c r="LD3" i="20"/>
  <c r="KP72" i="20"/>
  <c r="KO71" i="20"/>
  <c r="IO3" i="19"/>
  <c r="IA71" i="19"/>
  <c r="HZ69" i="19"/>
  <c r="KN77" i="20" l="1"/>
  <c r="KN69" i="20" s="1"/>
  <c r="KO78" i="20"/>
  <c r="IC77" i="19"/>
  <c r="ID78" i="19"/>
  <c r="KK81" i="1"/>
  <c r="KK80" i="1"/>
  <c r="LE3" i="20"/>
  <c r="KP71" i="20"/>
  <c r="KQ72" i="20"/>
  <c r="IA69" i="19"/>
  <c r="IP3" i="19"/>
  <c r="IB71" i="19"/>
  <c r="IE78" i="19" l="1"/>
  <c r="ID77" i="19"/>
  <c r="KP78" i="20"/>
  <c r="KO77" i="20"/>
  <c r="KO69" i="20" s="1"/>
  <c r="KL80" i="1"/>
  <c r="KL81" i="1"/>
  <c r="KR72" i="20"/>
  <c r="KQ71" i="20"/>
  <c r="LF3" i="20"/>
  <c r="IB69" i="19"/>
  <c r="IC71" i="19"/>
  <c r="IQ3" i="19"/>
  <c r="KQ78" i="20" l="1"/>
  <c r="KP77" i="20"/>
  <c r="KP69" i="20" s="1"/>
  <c r="IE77" i="19"/>
  <c r="IF78" i="19"/>
  <c r="KM81" i="1"/>
  <c r="KM80" i="1"/>
  <c r="KS72" i="20"/>
  <c r="KR71" i="20"/>
  <c r="LG3" i="20"/>
  <c r="IC69" i="19"/>
  <c r="ID71" i="19"/>
  <c r="IR3" i="19"/>
  <c r="IF77" i="19" l="1"/>
  <c r="IG78" i="19"/>
  <c r="KR78" i="20"/>
  <c r="KQ77" i="20"/>
  <c r="KQ69" i="20" s="1"/>
  <c r="KN80" i="1"/>
  <c r="KN81" i="1"/>
  <c r="LH3" i="20"/>
  <c r="KS71" i="20"/>
  <c r="KT72" i="20"/>
  <c r="ID69" i="19"/>
  <c r="IS3" i="19"/>
  <c r="IE71" i="19"/>
  <c r="IE69" i="19" s="1"/>
  <c r="KS78" i="20" l="1"/>
  <c r="KR77" i="20"/>
  <c r="KR69" i="20" s="1"/>
  <c r="IH78" i="19"/>
  <c r="IG77" i="19"/>
  <c r="KO81" i="1"/>
  <c r="KO80" i="1"/>
  <c r="KU72" i="20"/>
  <c r="KT71" i="20"/>
  <c r="LI3" i="20"/>
  <c r="IT3" i="19"/>
  <c r="IF71" i="19"/>
  <c r="II78" i="19" l="1"/>
  <c r="IH77" i="19"/>
  <c r="KT78" i="20"/>
  <c r="KS77" i="20"/>
  <c r="KS69" i="20" s="1"/>
  <c r="KP80" i="1"/>
  <c r="KP81" i="1"/>
  <c r="LJ3" i="20"/>
  <c r="KU71" i="20"/>
  <c r="KV72" i="20"/>
  <c r="IU3" i="19"/>
  <c r="IF69" i="19"/>
  <c r="IG71" i="19"/>
  <c r="KU78" i="20" l="1"/>
  <c r="KT77" i="20"/>
  <c r="KT69" i="20" s="1"/>
  <c r="II77" i="19"/>
  <c r="IJ78" i="19"/>
  <c r="KQ81" i="1"/>
  <c r="KQ80" i="1"/>
  <c r="LK3" i="20"/>
  <c r="KW72" i="20"/>
  <c r="KV71" i="20"/>
  <c r="IG69" i="19"/>
  <c r="IV3" i="19"/>
  <c r="IH71" i="19"/>
  <c r="IJ77" i="19" l="1"/>
  <c r="IK78" i="19"/>
  <c r="KU77" i="20"/>
  <c r="KU69" i="20" s="1"/>
  <c r="KV78" i="20"/>
  <c r="KR80" i="1"/>
  <c r="KR81" i="1"/>
  <c r="LM3" i="20"/>
  <c r="KX72" i="20"/>
  <c r="KW71" i="20"/>
  <c r="IH69" i="19"/>
  <c r="IW3" i="19"/>
  <c r="II71" i="19"/>
  <c r="KW78" i="20" l="1"/>
  <c r="KV77" i="20"/>
  <c r="KV69" i="20" s="1"/>
  <c r="IK77" i="19"/>
  <c r="IL78" i="19"/>
  <c r="KS81" i="1"/>
  <c r="KS80" i="1"/>
  <c r="KX71" i="20"/>
  <c r="KY72" i="20"/>
  <c r="LN3" i="20"/>
  <c r="IX3" i="19"/>
  <c r="II69" i="19"/>
  <c r="IJ71" i="19"/>
  <c r="IM78" i="19" l="1"/>
  <c r="IL77" i="19"/>
  <c r="KX78" i="20"/>
  <c r="KW77" i="20"/>
  <c r="KW69" i="20" s="1"/>
  <c r="KT80" i="1"/>
  <c r="KT81" i="1"/>
  <c r="LO3" i="20"/>
  <c r="KY71" i="20"/>
  <c r="KZ72" i="20"/>
  <c r="IY3" i="19"/>
  <c r="IK71" i="19"/>
  <c r="IJ69" i="19"/>
  <c r="KY78" i="20" l="1"/>
  <c r="KX77" i="20"/>
  <c r="KX69" i="20" s="1"/>
  <c r="IN78" i="19"/>
  <c r="IM77" i="19"/>
  <c r="KU81" i="1"/>
  <c r="KU80" i="1"/>
  <c r="LP3" i="20"/>
  <c r="LA72" i="20"/>
  <c r="KZ71" i="20"/>
  <c r="IK69" i="19"/>
  <c r="IL71" i="19"/>
  <c r="JA3" i="19"/>
  <c r="IN77" i="19" l="1"/>
  <c r="IO78" i="19"/>
  <c r="KZ78" i="20"/>
  <c r="KY77" i="20"/>
  <c r="KY69" i="20" s="1"/>
  <c r="KV80" i="1"/>
  <c r="KV81" i="1"/>
  <c r="LB72" i="20"/>
  <c r="LA71" i="20"/>
  <c r="LQ3" i="20"/>
  <c r="JB3" i="19"/>
  <c r="IL69" i="19"/>
  <c r="IM71" i="19"/>
  <c r="LA78" i="20" l="1"/>
  <c r="KZ77" i="20"/>
  <c r="KZ69" i="20" s="1"/>
  <c r="IP78" i="19"/>
  <c r="IO77" i="19"/>
  <c r="KW81" i="1"/>
  <c r="KW80" i="1"/>
  <c r="LR3" i="20"/>
  <c r="LC72" i="20"/>
  <c r="LB71" i="20"/>
  <c r="IM69" i="19"/>
  <c r="IN71" i="19"/>
  <c r="JC3" i="19"/>
  <c r="IQ78" i="19" l="1"/>
  <c r="IP77" i="19"/>
  <c r="LB78" i="20"/>
  <c r="LA77" i="20"/>
  <c r="LA69" i="20" s="1"/>
  <c r="KX80" i="1"/>
  <c r="KX81" i="1"/>
  <c r="LC71" i="20"/>
  <c r="LD72" i="20"/>
  <c r="LS3" i="20"/>
  <c r="IN69" i="19"/>
  <c r="JD3" i="19"/>
  <c r="IO71" i="19"/>
  <c r="LC78" i="20" l="1"/>
  <c r="LB77" i="20"/>
  <c r="LB69" i="20" s="1"/>
  <c r="IR78" i="19"/>
  <c r="IQ77" i="19"/>
  <c r="KY81" i="1"/>
  <c r="KY80" i="1"/>
  <c r="LT3" i="20"/>
  <c r="LE72" i="20"/>
  <c r="LD71" i="20"/>
  <c r="IP71" i="19"/>
  <c r="IO69" i="19"/>
  <c r="JE3" i="19"/>
  <c r="IR77" i="19" l="1"/>
  <c r="IS78" i="19"/>
  <c r="LC77" i="20"/>
  <c r="LC69" i="20" s="1"/>
  <c r="LD78" i="20"/>
  <c r="KZ80" i="1"/>
  <c r="KZ81" i="1"/>
  <c r="LF72" i="20"/>
  <c r="LE71" i="20"/>
  <c r="LU3" i="20"/>
  <c r="IP69" i="19"/>
  <c r="IQ71" i="19"/>
  <c r="JF3" i="19"/>
  <c r="LD77" i="20" l="1"/>
  <c r="LD69" i="20" s="1"/>
  <c r="LE78" i="20"/>
  <c r="IT78" i="19"/>
  <c r="IS77" i="19"/>
  <c r="LA81" i="1"/>
  <c r="LA80" i="1"/>
  <c r="LF71" i="20"/>
  <c r="LG72" i="20"/>
  <c r="LV3" i="20"/>
  <c r="JG3" i="19"/>
  <c r="IQ69" i="19"/>
  <c r="IR71" i="19"/>
  <c r="IU78" i="19" l="1"/>
  <c r="IT77" i="19"/>
  <c r="LF78" i="20"/>
  <c r="LE77" i="20"/>
  <c r="LE69" i="20" s="1"/>
  <c r="LB80" i="1"/>
  <c r="LB81" i="1"/>
  <c r="LW3" i="20"/>
  <c r="LG71" i="20"/>
  <c r="LH72" i="20"/>
  <c r="IR69" i="19"/>
  <c r="IS71" i="19"/>
  <c r="JH3" i="19"/>
  <c r="LG78" i="20" l="1"/>
  <c r="LF77" i="20"/>
  <c r="LF69" i="20" s="1"/>
  <c r="IU77" i="19"/>
  <c r="IV78" i="19"/>
  <c r="LC81" i="1"/>
  <c r="LC80" i="1"/>
  <c r="LI72" i="20"/>
  <c r="LH71" i="20"/>
  <c r="LX3" i="20"/>
  <c r="JI3" i="19"/>
  <c r="IS69" i="19"/>
  <c r="IT71" i="19"/>
  <c r="IW78" i="19" l="1"/>
  <c r="IV77" i="19"/>
  <c r="LH78" i="20"/>
  <c r="LG77" i="20"/>
  <c r="LG69" i="20" s="1"/>
  <c r="LD80" i="1"/>
  <c r="LD81" i="1"/>
  <c r="LY3" i="20"/>
  <c r="LJ72" i="20"/>
  <c r="LI71" i="20"/>
  <c r="IT69" i="19"/>
  <c r="JJ3" i="19"/>
  <c r="IU71" i="19"/>
  <c r="LH77" i="20" l="1"/>
  <c r="LH69" i="20" s="1"/>
  <c r="LI78" i="20"/>
  <c r="IW77" i="19"/>
  <c r="IX78" i="19"/>
  <c r="LE81" i="1"/>
  <c r="LE80" i="1"/>
  <c r="LK72" i="20"/>
  <c r="LJ71" i="20"/>
  <c r="LZ3" i="20"/>
  <c r="IU69" i="19"/>
  <c r="IV71" i="19"/>
  <c r="JK3" i="19"/>
  <c r="IY78" i="19" l="1"/>
  <c r="IX77" i="19"/>
  <c r="LI77" i="20"/>
  <c r="LI69" i="20" s="1"/>
  <c r="LJ78" i="20"/>
  <c r="LF80" i="1"/>
  <c r="LF81" i="1"/>
  <c r="LK71" i="20"/>
  <c r="LL72" i="20"/>
  <c r="MA3" i="20"/>
  <c r="IV69" i="19"/>
  <c r="IW71" i="19"/>
  <c r="JL3" i="19"/>
  <c r="LK78" i="20" l="1"/>
  <c r="LJ77" i="20"/>
  <c r="LJ69" i="20" s="1"/>
  <c r="IY77" i="19"/>
  <c r="IZ78" i="19"/>
  <c r="LG81" i="1"/>
  <c r="LG80" i="1"/>
  <c r="LM72" i="20"/>
  <c r="LL71" i="20"/>
  <c r="MB3" i="20"/>
  <c r="IW69" i="19"/>
  <c r="IX71" i="19"/>
  <c r="JM3" i="19"/>
  <c r="JA78" i="19" l="1"/>
  <c r="IZ77" i="19"/>
  <c r="LK77" i="20"/>
  <c r="LK69" i="20" s="1"/>
  <c r="LL78" i="20"/>
  <c r="LH80" i="1"/>
  <c r="LH81" i="1"/>
  <c r="MC3" i="20"/>
  <c r="LN72" i="20"/>
  <c r="LM71" i="20"/>
  <c r="JN3" i="19"/>
  <c r="IX69" i="19"/>
  <c r="IY71" i="19"/>
  <c r="LL77" i="20" l="1"/>
  <c r="LL69" i="20" s="1"/>
  <c r="LM78" i="20"/>
  <c r="JA77" i="19"/>
  <c r="JB78" i="19"/>
  <c r="LI81" i="1"/>
  <c r="LI80" i="1"/>
  <c r="LN71" i="20"/>
  <c r="LO72" i="20"/>
  <c r="MD3" i="20"/>
  <c r="IY69" i="19"/>
  <c r="IZ71" i="19"/>
  <c r="JO3" i="19"/>
  <c r="JC78" i="19" l="1"/>
  <c r="JB77" i="19"/>
  <c r="LM77" i="20"/>
  <c r="LM69" i="20" s="1"/>
  <c r="LN78" i="20"/>
  <c r="LJ80" i="1"/>
  <c r="LJ81" i="1"/>
  <c r="LP72" i="20"/>
  <c r="LO71" i="20"/>
  <c r="ME3" i="20"/>
  <c r="IZ69" i="19"/>
  <c r="JP3" i="19"/>
  <c r="JA71" i="19"/>
  <c r="LN77" i="20" l="1"/>
  <c r="LN69" i="20" s="1"/>
  <c r="LO78" i="20"/>
  <c r="JC77" i="19"/>
  <c r="JD78" i="19"/>
  <c r="LK81" i="1"/>
  <c r="LK80" i="1"/>
  <c r="LQ72" i="20"/>
  <c r="LP71" i="20"/>
  <c r="MF3" i="20"/>
  <c r="JA69" i="19"/>
  <c r="JB71" i="19"/>
  <c r="JQ3" i="19"/>
  <c r="JD77" i="19" l="1"/>
  <c r="JE78" i="19"/>
  <c r="LP78" i="20"/>
  <c r="LO77" i="20"/>
  <c r="LO69" i="20" s="1"/>
  <c r="LL80" i="1"/>
  <c r="LL81" i="1"/>
  <c r="MG3" i="20"/>
  <c r="LR72" i="20"/>
  <c r="LQ71" i="20"/>
  <c r="JB69" i="19"/>
  <c r="JR3" i="19"/>
  <c r="JC71" i="19"/>
  <c r="LQ78" i="20" l="1"/>
  <c r="LP77" i="20"/>
  <c r="LP69" i="20" s="1"/>
  <c r="JE77" i="19"/>
  <c r="JF78" i="19"/>
  <c r="LM81" i="1"/>
  <c r="LM80" i="1"/>
  <c r="LS72" i="20"/>
  <c r="LR71" i="20"/>
  <c r="MH3" i="20"/>
  <c r="JC69" i="19"/>
  <c r="JD71" i="19"/>
  <c r="JS3" i="19"/>
  <c r="JF77" i="19" l="1"/>
  <c r="JG78" i="19"/>
  <c r="LR78" i="20"/>
  <c r="LQ77" i="20"/>
  <c r="LQ69" i="20" s="1"/>
  <c r="LN80" i="1"/>
  <c r="LN81" i="1"/>
  <c r="MI3" i="20"/>
  <c r="LS71" i="20"/>
  <c r="LT72" i="20"/>
  <c r="JD69" i="19"/>
  <c r="JE71" i="19"/>
  <c r="JT3" i="19"/>
  <c r="LS78" i="20" l="1"/>
  <c r="LR77" i="20"/>
  <c r="LR69" i="20" s="1"/>
  <c r="JH78" i="19"/>
  <c r="JG77" i="19"/>
  <c r="LO81" i="1"/>
  <c r="LO80" i="1"/>
  <c r="LU72" i="20"/>
  <c r="LT71" i="20"/>
  <c r="MJ3" i="20"/>
  <c r="JE69" i="19"/>
  <c r="JF71" i="19"/>
  <c r="JU3" i="19"/>
  <c r="JI78" i="19" l="1"/>
  <c r="JH77" i="19"/>
  <c r="LT78" i="20"/>
  <c r="LS77" i="20"/>
  <c r="LS69" i="20" s="1"/>
  <c r="LP80" i="1"/>
  <c r="LP81" i="1"/>
  <c r="LV72" i="20"/>
  <c r="LU71" i="20"/>
  <c r="MK3" i="20"/>
  <c r="JG71" i="19"/>
  <c r="JG69" i="19" s="1"/>
  <c r="JV3" i="19"/>
  <c r="JF69" i="19"/>
  <c r="LU78" i="20" l="1"/>
  <c r="LT77" i="20"/>
  <c r="LT69" i="20" s="1"/>
  <c r="JJ78" i="19"/>
  <c r="JI77" i="19"/>
  <c r="LQ81" i="1"/>
  <c r="LQ80" i="1"/>
  <c r="ML3" i="20"/>
  <c r="LV71" i="20"/>
  <c r="LW72" i="20"/>
  <c r="JH71" i="19"/>
  <c r="JW3" i="19"/>
  <c r="JJ77" i="19" l="1"/>
  <c r="JK78" i="19"/>
  <c r="LU77" i="20"/>
  <c r="LU69" i="20" s="1"/>
  <c r="LV78" i="20"/>
  <c r="LR80" i="1"/>
  <c r="LR81" i="1"/>
  <c r="LX72" i="20"/>
  <c r="LW71" i="20"/>
  <c r="MM3" i="20"/>
  <c r="JH69" i="19"/>
  <c r="JI71" i="19"/>
  <c r="JX3" i="19"/>
  <c r="LW78" i="20" l="1"/>
  <c r="LV77" i="20"/>
  <c r="LV69" i="20" s="1"/>
  <c r="JK77" i="19"/>
  <c r="JL78" i="19"/>
  <c r="LS81" i="1"/>
  <c r="LS80" i="1"/>
  <c r="LX71" i="20"/>
  <c r="LY72" i="20"/>
  <c r="MN3" i="20"/>
  <c r="JI69" i="19"/>
  <c r="JY3" i="19"/>
  <c r="JJ71" i="19"/>
  <c r="JJ69" i="19" s="1"/>
  <c r="JM78" i="19" l="1"/>
  <c r="JL77" i="19"/>
  <c r="LX78" i="20"/>
  <c r="LW77" i="20"/>
  <c r="LW69" i="20" s="1"/>
  <c r="LT80" i="1"/>
  <c r="LT81" i="1"/>
  <c r="MO3" i="20"/>
  <c r="LZ72" i="20"/>
  <c r="LY71" i="20"/>
  <c r="JZ3" i="19"/>
  <c r="JK71" i="19"/>
  <c r="LX77" i="20" l="1"/>
  <c r="LX69" i="20" s="1"/>
  <c r="LY78" i="20"/>
  <c r="JN78" i="19"/>
  <c r="JM77" i="19"/>
  <c r="LU81" i="1"/>
  <c r="LU80" i="1"/>
  <c r="MP3" i="20"/>
  <c r="MA72" i="20"/>
  <c r="LZ71" i="20"/>
  <c r="KA3" i="19"/>
  <c r="JL71" i="19"/>
  <c r="JK69" i="19"/>
  <c r="JN77" i="19" l="1"/>
  <c r="JO78" i="19"/>
  <c r="LY77" i="20"/>
  <c r="LY69" i="20" s="1"/>
  <c r="LZ78" i="20"/>
  <c r="LV80" i="1"/>
  <c r="LV81" i="1"/>
  <c r="MS3" i="20"/>
  <c r="MA71" i="20"/>
  <c r="MB72" i="20"/>
  <c r="KB3" i="19"/>
  <c r="JL69" i="19"/>
  <c r="JM71" i="19"/>
  <c r="MA78" i="20" l="1"/>
  <c r="LZ77" i="20"/>
  <c r="LZ69" i="20" s="1"/>
  <c r="JO77" i="19"/>
  <c r="JP78" i="19"/>
  <c r="LW81" i="1"/>
  <c r="LW80" i="1"/>
  <c r="MT3" i="20"/>
  <c r="MC72" i="20"/>
  <c r="MB71" i="20"/>
  <c r="JM69" i="19"/>
  <c r="JN71" i="19"/>
  <c r="JN69" i="19" s="1"/>
  <c r="KC3" i="19"/>
  <c r="JQ78" i="19" l="1"/>
  <c r="JP77" i="19"/>
  <c r="MB78" i="20"/>
  <c r="MA77" i="20"/>
  <c r="MA69" i="20" s="1"/>
  <c r="LX80" i="1"/>
  <c r="LX81" i="1"/>
  <c r="MU3" i="20"/>
  <c r="MD72" i="20"/>
  <c r="MC71" i="20"/>
  <c r="F81" i="21"/>
  <c r="KD3" i="19"/>
  <c r="JO71" i="19"/>
  <c r="MB77" i="20" l="1"/>
  <c r="MB69" i="20" s="1"/>
  <c r="MC78" i="20"/>
  <c r="JR78" i="19"/>
  <c r="JQ77" i="19"/>
  <c r="LY81" i="1"/>
  <c r="LY80" i="1"/>
  <c r="MD71" i="20"/>
  <c r="ME72" i="20"/>
  <c r="MV3" i="20"/>
  <c r="KG3" i="19"/>
  <c r="JP71" i="19"/>
  <c r="JP69" i="19" s="1"/>
  <c r="JO69" i="19"/>
  <c r="MD78" i="20" l="1"/>
  <c r="MC77" i="20"/>
  <c r="MC69" i="20" s="1"/>
  <c r="JS78" i="19"/>
  <c r="JR77" i="19"/>
  <c r="LZ80" i="1"/>
  <c r="LZ81" i="1"/>
  <c r="MF72" i="20"/>
  <c r="ME71" i="20"/>
  <c r="MW3" i="20"/>
  <c r="JQ71" i="19"/>
  <c r="KH3" i="19"/>
  <c r="JT78" i="19" l="1"/>
  <c r="JS77" i="19"/>
  <c r="ME78" i="20"/>
  <c r="MD77" i="20"/>
  <c r="MD69" i="20" s="1"/>
  <c r="MA81" i="1"/>
  <c r="MA80" i="1"/>
  <c r="MX3" i="20"/>
  <c r="MF71" i="20"/>
  <c r="MG72" i="20"/>
  <c r="KI3" i="19"/>
  <c r="JR71" i="19"/>
  <c r="JQ69" i="19"/>
  <c r="ME77" i="20" l="1"/>
  <c r="ME69" i="20" s="1"/>
  <c r="MF78" i="20"/>
  <c r="JU78" i="19"/>
  <c r="JT77" i="19"/>
  <c r="MB80" i="1"/>
  <c r="MB81" i="1"/>
  <c r="MH72" i="20"/>
  <c r="MG71" i="20"/>
  <c r="MY3" i="20"/>
  <c r="JR69" i="19"/>
  <c r="KJ3" i="19"/>
  <c r="JS71" i="19"/>
  <c r="JU77" i="19" l="1"/>
  <c r="JV78" i="19"/>
  <c r="MF77" i="20"/>
  <c r="MF69" i="20" s="1"/>
  <c r="MG78" i="20"/>
  <c r="MC81" i="1"/>
  <c r="MC80" i="1"/>
  <c r="MI72" i="20"/>
  <c r="MH71" i="20"/>
  <c r="MZ3" i="20"/>
  <c r="JS69" i="19"/>
  <c r="JT71" i="19"/>
  <c r="KK3" i="19"/>
  <c r="MG77" i="20" l="1"/>
  <c r="MG69" i="20" s="1"/>
  <c r="MH78" i="20"/>
  <c r="JV77" i="19"/>
  <c r="JW78" i="19"/>
  <c r="MD80" i="1"/>
  <c r="MD81" i="1"/>
  <c r="NA3" i="20"/>
  <c r="MI71" i="20"/>
  <c r="MJ72" i="20"/>
  <c r="KL3" i="19"/>
  <c r="JT69" i="19"/>
  <c r="JU71" i="19"/>
  <c r="JX78" i="19" l="1"/>
  <c r="JW77" i="19"/>
  <c r="MH77" i="20"/>
  <c r="MH69" i="20" s="1"/>
  <c r="MI78" i="20"/>
  <c r="ME81" i="1"/>
  <c r="ME80" i="1"/>
  <c r="MK72" i="20"/>
  <c r="MJ71" i="20"/>
  <c r="NB3" i="20"/>
  <c r="JU69" i="19"/>
  <c r="KM3" i="19"/>
  <c r="JV71" i="19"/>
  <c r="MJ78" i="20" l="1"/>
  <c r="MI77" i="20"/>
  <c r="MI69" i="20" s="1"/>
  <c r="JX77" i="19"/>
  <c r="JY78" i="19"/>
  <c r="MF80" i="1"/>
  <c r="MF81" i="1"/>
  <c r="NC3" i="20"/>
  <c r="ML72" i="20"/>
  <c r="MK71" i="20"/>
  <c r="JV69" i="19"/>
  <c r="KN3" i="19"/>
  <c r="JW71" i="19"/>
  <c r="JY77" i="19" l="1"/>
  <c r="JZ78" i="19"/>
  <c r="MK78" i="20"/>
  <c r="MJ77" i="20"/>
  <c r="MJ69" i="20" s="1"/>
  <c r="MG81" i="1"/>
  <c r="MG80" i="1"/>
  <c r="ND3" i="20"/>
  <c r="ML71" i="20"/>
  <c r="MM72" i="20"/>
  <c r="JW69" i="19"/>
  <c r="KO3" i="19"/>
  <c r="JX71" i="19"/>
  <c r="MK77" i="20" l="1"/>
  <c r="MK69" i="20" s="1"/>
  <c r="ML78" i="20"/>
  <c r="KA78" i="19"/>
  <c r="JZ77" i="19"/>
  <c r="MH80" i="1"/>
  <c r="MH81" i="1"/>
  <c r="NE3" i="20"/>
  <c r="MN72" i="20"/>
  <c r="MM71" i="20"/>
  <c r="JX69" i="19"/>
  <c r="JY71" i="19"/>
  <c r="KP3" i="19"/>
  <c r="KA77" i="19" l="1"/>
  <c r="KB78" i="19"/>
  <c r="MM78" i="20"/>
  <c r="ML77" i="20"/>
  <c r="ML69" i="20" s="1"/>
  <c r="MI81" i="1"/>
  <c r="MI80" i="1"/>
  <c r="NF3" i="20"/>
  <c r="MO72" i="20"/>
  <c r="MN71" i="20"/>
  <c r="KQ3" i="19"/>
  <c r="JY69" i="19"/>
  <c r="JZ71" i="19"/>
  <c r="MM77" i="20" l="1"/>
  <c r="MM69" i="20" s="1"/>
  <c r="MN78" i="20"/>
  <c r="KC78" i="19"/>
  <c r="KB77" i="19"/>
  <c r="MJ80" i="1"/>
  <c r="MJ81" i="1"/>
  <c r="NG3" i="20"/>
  <c r="MP72" i="20"/>
  <c r="MO71" i="20"/>
  <c r="JZ69" i="19"/>
  <c r="KA71" i="19"/>
  <c r="KR3" i="19"/>
  <c r="KC77" i="19" l="1"/>
  <c r="KD78" i="19"/>
  <c r="MO78" i="20"/>
  <c r="MN77" i="20"/>
  <c r="MN69" i="20" s="1"/>
  <c r="MK81" i="1"/>
  <c r="MK80" i="1"/>
  <c r="MQ72" i="20"/>
  <c r="MP71" i="20"/>
  <c r="NH3" i="20"/>
  <c r="KA69" i="19"/>
  <c r="KB71" i="19"/>
  <c r="KS3" i="19"/>
  <c r="MP78" i="20" l="1"/>
  <c r="MO77" i="20"/>
  <c r="MO69" i="20" s="1"/>
  <c r="KE78" i="19"/>
  <c r="KD77" i="19"/>
  <c r="ML80" i="1"/>
  <c r="ML81" i="1"/>
  <c r="NI3" i="20"/>
  <c r="MQ71" i="20"/>
  <c r="MR72" i="20"/>
  <c r="KB69" i="19"/>
  <c r="KC71" i="19"/>
  <c r="KT3" i="19"/>
  <c r="KE77" i="19" l="1"/>
  <c r="KF78" i="19"/>
  <c r="MQ78" i="20"/>
  <c r="MP77" i="20"/>
  <c r="MP69" i="20" s="1"/>
  <c r="MM81" i="1"/>
  <c r="MM80" i="1"/>
  <c r="MS72" i="20"/>
  <c r="MR71" i="20"/>
  <c r="NJ3" i="20"/>
  <c r="KU3" i="19"/>
  <c r="KD71" i="19"/>
  <c r="KD69" i="19" s="1"/>
  <c r="KC69" i="19"/>
  <c r="MQ77" i="20" l="1"/>
  <c r="MQ69" i="20" s="1"/>
  <c r="MR78" i="20"/>
  <c r="KG78" i="19"/>
  <c r="KF77" i="19"/>
  <c r="MN80" i="1"/>
  <c r="MN81" i="1"/>
  <c r="NK3" i="20"/>
  <c r="MT72" i="20"/>
  <c r="MS71" i="20"/>
  <c r="KV3" i="19"/>
  <c r="KE71" i="19"/>
  <c r="KH78" i="19" l="1"/>
  <c r="KG77" i="19"/>
  <c r="MR77" i="20"/>
  <c r="MR69" i="20" s="1"/>
  <c r="MS78" i="20"/>
  <c r="MO81" i="1"/>
  <c r="MO80" i="1"/>
  <c r="MT71" i="20"/>
  <c r="MU72" i="20"/>
  <c r="NL3" i="20"/>
  <c r="KE69" i="19"/>
  <c r="KW3" i="19"/>
  <c r="KF71" i="19"/>
  <c r="MT78" i="20" l="1"/>
  <c r="MS77" i="20"/>
  <c r="MS69" i="20" s="1"/>
  <c r="KH77" i="19"/>
  <c r="KI78" i="19"/>
  <c r="MP80" i="1"/>
  <c r="MP81" i="1"/>
  <c r="NM3" i="20"/>
  <c r="MV72" i="20"/>
  <c r="MU71" i="20"/>
  <c r="KX3" i="19"/>
  <c r="KG71" i="19"/>
  <c r="KF69" i="19"/>
  <c r="KJ78" i="19" l="1"/>
  <c r="KI77" i="19"/>
  <c r="MT77" i="20"/>
  <c r="MT69" i="20" s="1"/>
  <c r="MU78" i="20"/>
  <c r="MQ81" i="1"/>
  <c r="MQ80" i="1"/>
  <c r="MW72" i="20"/>
  <c r="MV71" i="20"/>
  <c r="NN3" i="20"/>
  <c r="KG69" i="19"/>
  <c r="KH71" i="19"/>
  <c r="KY3" i="19"/>
  <c r="MV78" i="20" l="1"/>
  <c r="MU77" i="20"/>
  <c r="MU69" i="20" s="1"/>
  <c r="KJ77" i="19"/>
  <c r="KK78" i="19"/>
  <c r="MR80" i="1"/>
  <c r="MR81" i="1"/>
  <c r="MW71" i="20"/>
  <c r="MX72" i="20"/>
  <c r="NO3" i="20"/>
  <c r="KH69" i="19"/>
  <c r="KI71" i="19"/>
  <c r="KZ3" i="19"/>
  <c r="KK77" i="19" l="1"/>
  <c r="KL78" i="19"/>
  <c r="MW78" i="20"/>
  <c r="MV77" i="20"/>
  <c r="MV69" i="20" s="1"/>
  <c r="MS81" i="1"/>
  <c r="MS80" i="1"/>
  <c r="MY72" i="20"/>
  <c r="MX71" i="20"/>
  <c r="NP3" i="20"/>
  <c r="KI69" i="19"/>
  <c r="LA3" i="19"/>
  <c r="KJ71" i="19"/>
  <c r="MW77" i="20" l="1"/>
  <c r="MW69" i="20" s="1"/>
  <c r="MX78" i="20"/>
  <c r="KL77" i="19"/>
  <c r="KM78" i="19"/>
  <c r="MT80" i="1"/>
  <c r="MT81" i="1"/>
  <c r="NQ3" i="20"/>
  <c r="MY71" i="20"/>
  <c r="MZ72" i="20"/>
  <c r="KK71" i="19"/>
  <c r="LB3" i="19"/>
  <c r="KJ69" i="19"/>
  <c r="KM77" i="19" l="1"/>
  <c r="KN78" i="19"/>
  <c r="MX77" i="20"/>
  <c r="MX69" i="20" s="1"/>
  <c r="MY78" i="20"/>
  <c r="MU81" i="1"/>
  <c r="MU80" i="1"/>
  <c r="NA72" i="20"/>
  <c r="MZ71" i="20"/>
  <c r="NR3" i="20"/>
  <c r="KL71" i="19"/>
  <c r="LC3" i="19"/>
  <c r="KK69" i="19"/>
  <c r="MY77" i="20" l="1"/>
  <c r="MY69" i="20" s="1"/>
  <c r="MZ78" i="20"/>
  <c r="KO78" i="19"/>
  <c r="KN77" i="19"/>
  <c r="MV80" i="1"/>
  <c r="MV81" i="1"/>
  <c r="NB72" i="20"/>
  <c r="NA71" i="20"/>
  <c r="NS3" i="20"/>
  <c r="KM71" i="19"/>
  <c r="KL69" i="19"/>
  <c r="LD3" i="19"/>
  <c r="KO77" i="19" l="1"/>
  <c r="KP78" i="19"/>
  <c r="MZ77" i="20"/>
  <c r="MZ69" i="20" s="1"/>
  <c r="NA78" i="20"/>
  <c r="MW81" i="1"/>
  <c r="MW80" i="1"/>
  <c r="NT3" i="20"/>
  <c r="NB71" i="20"/>
  <c r="NC72" i="20"/>
  <c r="KM69" i="19"/>
  <c r="KN71" i="19"/>
  <c r="LE3" i="19"/>
  <c r="NB78" i="20" l="1"/>
  <c r="NA77" i="20"/>
  <c r="NA69" i="20" s="1"/>
  <c r="KP77" i="19"/>
  <c r="KQ78" i="19"/>
  <c r="MX80" i="1"/>
  <c r="MX81" i="1"/>
  <c r="ND72" i="20"/>
  <c r="NC71" i="20"/>
  <c r="NU3" i="20"/>
  <c r="KN69" i="19"/>
  <c r="LF3" i="19"/>
  <c r="KO71" i="19"/>
  <c r="KQ77" i="19" l="1"/>
  <c r="KR78" i="19"/>
  <c r="NB77" i="20"/>
  <c r="NB69" i="20" s="1"/>
  <c r="NC78" i="20"/>
  <c r="MY81" i="1"/>
  <c r="MY80" i="1"/>
  <c r="NV3" i="20"/>
  <c r="NE72" i="20"/>
  <c r="ND71" i="20"/>
  <c r="KO69" i="19"/>
  <c r="LG3" i="19"/>
  <c r="KP71" i="19"/>
  <c r="NC77" i="20" l="1"/>
  <c r="NC69" i="20" s="1"/>
  <c r="ND78" i="20"/>
  <c r="KS78" i="19"/>
  <c r="KR77" i="19"/>
  <c r="MZ80" i="1"/>
  <c r="MZ81" i="1"/>
  <c r="NW3" i="20"/>
  <c r="NE71" i="20"/>
  <c r="NF72" i="20"/>
  <c r="KQ71" i="19"/>
  <c r="KP69" i="19"/>
  <c r="LH3" i="19"/>
  <c r="KT78" i="19" l="1"/>
  <c r="KS77" i="19"/>
  <c r="NE78" i="20"/>
  <c r="ND77" i="20"/>
  <c r="ND69" i="20" s="1"/>
  <c r="NA81" i="1"/>
  <c r="NA80" i="1"/>
  <c r="NG72" i="20"/>
  <c r="NF71" i="20"/>
  <c r="KQ69" i="19"/>
  <c r="KR71" i="19"/>
  <c r="LI3" i="19"/>
  <c r="NF78" i="20" l="1"/>
  <c r="NE77" i="20"/>
  <c r="NE69" i="20" s="1"/>
  <c r="KU78" i="19"/>
  <c r="KT77" i="19"/>
  <c r="NB80" i="1"/>
  <c r="NB81" i="1"/>
  <c r="NG71" i="20"/>
  <c r="NH72" i="20"/>
  <c r="LJ3" i="19"/>
  <c r="KR69" i="19"/>
  <c r="KS71" i="19"/>
  <c r="KV78" i="19" l="1"/>
  <c r="KU77" i="19"/>
  <c r="NF77" i="20"/>
  <c r="NF69" i="20" s="1"/>
  <c r="NG78" i="20"/>
  <c r="NC81" i="1"/>
  <c r="NC80" i="1"/>
  <c r="NI72" i="20"/>
  <c r="NH71" i="20"/>
  <c r="KS69" i="19"/>
  <c r="LK3" i="19"/>
  <c r="KT71" i="19"/>
  <c r="NG77" i="20" l="1"/>
  <c r="NG69" i="20" s="1"/>
  <c r="NH78" i="20"/>
  <c r="KV77" i="19"/>
  <c r="KW78" i="19"/>
  <c r="ND80" i="1"/>
  <c r="ND81" i="1"/>
  <c r="NJ72" i="20"/>
  <c r="NI71" i="20"/>
  <c r="LM3" i="19"/>
  <c r="KT69" i="19"/>
  <c r="KU71" i="19"/>
  <c r="KW77" i="19" l="1"/>
  <c r="KX78" i="19"/>
  <c r="NH77" i="20"/>
  <c r="NH69" i="20" s="1"/>
  <c r="NI78" i="20"/>
  <c r="NE81" i="1"/>
  <c r="NE80" i="1"/>
  <c r="NJ71" i="20"/>
  <c r="NK72" i="20"/>
  <c r="KU69" i="19"/>
  <c r="LN3" i="19"/>
  <c r="KV71" i="19"/>
  <c r="NI77" i="20" l="1"/>
  <c r="NI69" i="20" s="1"/>
  <c r="NJ78" i="20"/>
  <c r="KX77" i="19"/>
  <c r="KY78" i="19"/>
  <c r="NF80" i="1"/>
  <c r="NF81" i="1"/>
  <c r="NK71" i="20"/>
  <c r="NL72" i="20"/>
  <c r="KV69" i="19"/>
  <c r="LO3" i="19"/>
  <c r="KW71" i="19"/>
  <c r="KY77" i="19" l="1"/>
  <c r="KZ78" i="19"/>
  <c r="NJ77" i="20"/>
  <c r="NJ69" i="20" s="1"/>
  <c r="NK78" i="20"/>
  <c r="NG81" i="1"/>
  <c r="NG80" i="1"/>
  <c r="NM72" i="20"/>
  <c r="NL71" i="20"/>
  <c r="KX71" i="19"/>
  <c r="LP3" i="19"/>
  <c r="KW69" i="19"/>
  <c r="NL78" i="20" l="1"/>
  <c r="NK77" i="20"/>
  <c r="NK69" i="20" s="1"/>
  <c r="KZ77" i="19"/>
  <c r="LA78" i="19"/>
  <c r="NH80" i="1"/>
  <c r="NH81" i="1"/>
  <c r="NN72" i="20"/>
  <c r="NM71" i="20"/>
  <c r="LQ3" i="19"/>
  <c r="KX69" i="19"/>
  <c r="KY71" i="19"/>
  <c r="LA77" i="19" l="1"/>
  <c r="LB78" i="19"/>
  <c r="NM78" i="20"/>
  <c r="NL77" i="20"/>
  <c r="NL69" i="20" s="1"/>
  <c r="NI81" i="1"/>
  <c r="NI80" i="1"/>
  <c r="NO72" i="20"/>
  <c r="NN71" i="20"/>
  <c r="KY69" i="19"/>
  <c r="LR3" i="19"/>
  <c r="KZ71" i="19"/>
  <c r="NN78" i="20" l="1"/>
  <c r="NM77" i="20"/>
  <c r="NM69" i="20" s="1"/>
  <c r="LC78" i="19"/>
  <c r="LB77" i="19"/>
  <c r="NJ80" i="1"/>
  <c r="NJ81" i="1"/>
  <c r="NP72" i="20"/>
  <c r="NO71" i="20"/>
  <c r="LS3" i="19"/>
  <c r="KZ69" i="19"/>
  <c r="LA71" i="19"/>
  <c r="LD78" i="19" l="1"/>
  <c r="LC77" i="19"/>
  <c r="NO78" i="20"/>
  <c r="NN77" i="20"/>
  <c r="NN69" i="20" s="1"/>
  <c r="NK81" i="1"/>
  <c r="NK80" i="1"/>
  <c r="NQ72" i="20"/>
  <c r="NP71" i="20"/>
  <c r="LA69" i="19"/>
  <c r="LB71" i="19"/>
  <c r="LT3" i="19"/>
  <c r="NO77" i="20" l="1"/>
  <c r="NO69" i="20" s="1"/>
  <c r="NP78" i="20"/>
  <c r="LE78" i="19"/>
  <c r="LD77" i="19"/>
  <c r="NL80" i="1"/>
  <c r="NL81" i="1"/>
  <c r="NR72" i="20"/>
  <c r="NQ71" i="20"/>
  <c r="NZ80" i="19"/>
  <c r="I80" i="21" s="1"/>
  <c r="LC71" i="19"/>
  <c r="LB69" i="19"/>
  <c r="LU3" i="19"/>
  <c r="LE77" i="19" l="1"/>
  <c r="LF78" i="19"/>
  <c r="NP77" i="20"/>
  <c r="NP69" i="20" s="1"/>
  <c r="NQ78" i="20"/>
  <c r="NM81" i="1"/>
  <c r="NM80" i="1"/>
  <c r="NR71" i="20"/>
  <c r="NS72" i="20"/>
  <c r="LV3" i="19"/>
  <c r="LC69" i="19"/>
  <c r="LD71" i="19"/>
  <c r="NQ77" i="20" l="1"/>
  <c r="NQ69" i="20" s="1"/>
  <c r="NR78" i="20"/>
  <c r="LG78" i="19"/>
  <c r="LF77" i="19"/>
  <c r="NN80" i="1"/>
  <c r="NN81" i="1"/>
  <c r="NT72" i="20"/>
  <c r="NS71" i="20"/>
  <c r="LD69" i="19"/>
  <c r="LW3" i="19"/>
  <c r="LE71" i="19"/>
  <c r="LG77" i="19" l="1"/>
  <c r="LH78" i="19"/>
  <c r="NS78" i="20"/>
  <c r="NR77" i="20"/>
  <c r="NR69" i="20" s="1"/>
  <c r="NO81" i="1"/>
  <c r="NO80" i="1"/>
  <c r="NT71" i="20"/>
  <c r="NU72" i="20"/>
  <c r="LE69" i="19"/>
  <c r="LX3" i="19"/>
  <c r="LF71" i="19"/>
  <c r="LF69" i="19" s="1"/>
  <c r="NT78" i="20" l="1"/>
  <c r="NS77" i="20"/>
  <c r="NS69" i="20" s="1"/>
  <c r="LI78" i="19"/>
  <c r="LH77" i="19"/>
  <c r="NP80" i="1"/>
  <c r="NP81" i="1"/>
  <c r="NV72" i="20"/>
  <c r="NU71" i="20"/>
  <c r="LY3" i="19"/>
  <c r="LG71" i="19"/>
  <c r="LI77" i="19" l="1"/>
  <c r="LJ78" i="19"/>
  <c r="NU78" i="20"/>
  <c r="NT77" i="20"/>
  <c r="NT69" i="20" s="1"/>
  <c r="NQ81" i="1"/>
  <c r="NQ80" i="1"/>
  <c r="NW72" i="20"/>
  <c r="NV71" i="20"/>
  <c r="LZ3" i="19"/>
  <c r="LH71" i="19"/>
  <c r="LG69" i="19"/>
  <c r="NU77" i="20" l="1"/>
  <c r="NU69" i="20" s="1"/>
  <c r="NV78" i="20"/>
  <c r="LJ77" i="19"/>
  <c r="LK78" i="19"/>
  <c r="NR80" i="1"/>
  <c r="NR81" i="1"/>
  <c r="NX72" i="20"/>
  <c r="NW71" i="20"/>
  <c r="LH69" i="19"/>
  <c r="MA3" i="19"/>
  <c r="LI71" i="19"/>
  <c r="LL78" i="19" l="1"/>
  <c r="LK77" i="19"/>
  <c r="NW78" i="20"/>
  <c r="NV77" i="20"/>
  <c r="NV69" i="20" s="1"/>
  <c r="NS81" i="1"/>
  <c r="NS80" i="1"/>
  <c r="NZ72" i="20"/>
  <c r="NX71" i="20"/>
  <c r="LI69" i="19"/>
  <c r="LJ71" i="19"/>
  <c r="MB3" i="19"/>
  <c r="NX78" i="20" l="1"/>
  <c r="NW77" i="20"/>
  <c r="NW69" i="20" s="1"/>
  <c r="NZ71" i="20"/>
  <c r="G72" i="21"/>
  <c r="G71" i="21" s="1"/>
  <c r="LM78" i="19"/>
  <c r="LL77" i="19"/>
  <c r="NT80" i="1"/>
  <c r="NT81" i="1"/>
  <c r="LJ69" i="19"/>
  <c r="LK71" i="19"/>
  <c r="MC3" i="19"/>
  <c r="LN78" i="19" l="1"/>
  <c r="LM77" i="19"/>
  <c r="NZ78" i="20"/>
  <c r="NX77" i="20"/>
  <c r="NX69" i="20" s="1"/>
  <c r="NU81" i="1"/>
  <c r="NU80" i="1"/>
  <c r="MD3" i="19"/>
  <c r="LL71" i="19"/>
  <c r="LK69" i="19"/>
  <c r="NZ77" i="20" l="1"/>
  <c r="G78" i="21"/>
  <c r="G77" i="21" s="1"/>
  <c r="G69" i="21" s="1"/>
  <c r="LN77" i="19"/>
  <c r="LO78" i="19"/>
  <c r="NV80" i="1"/>
  <c r="NV81" i="1"/>
  <c r="LL69" i="19"/>
  <c r="ME3" i="19"/>
  <c r="LM71" i="19"/>
  <c r="LO77" i="19" l="1"/>
  <c r="LP78" i="19"/>
  <c r="NZ84" i="20"/>
  <c r="NZ69" i="20"/>
  <c r="NW81" i="1"/>
  <c r="NW80" i="1"/>
  <c r="LM69" i="19"/>
  <c r="MF3" i="19"/>
  <c r="LN71" i="19"/>
  <c r="LN69" i="19" s="1"/>
  <c r="LQ78" i="19" l="1"/>
  <c r="LP77" i="19"/>
  <c r="NX80" i="1"/>
  <c r="NX81" i="1"/>
  <c r="NZ81" i="19"/>
  <c r="I81" i="21" s="1"/>
  <c r="MG3" i="19"/>
  <c r="LO71" i="19"/>
  <c r="LR78" i="19" l="1"/>
  <c r="LQ77" i="19"/>
  <c r="NZ81" i="1"/>
  <c r="E81" i="21" s="1"/>
  <c r="K81" i="21" s="1"/>
  <c r="NZ80" i="1"/>
  <c r="E80" i="21" s="1"/>
  <c r="K80" i="21" s="1"/>
  <c r="LO69" i="19"/>
  <c r="MH3" i="19"/>
  <c r="LP71" i="19"/>
  <c r="LR77" i="19" l="1"/>
  <c r="LS78" i="19"/>
  <c r="LP69" i="19"/>
  <c r="MI3" i="19"/>
  <c r="LQ71" i="19"/>
  <c r="LS77" i="19" l="1"/>
  <c r="LT78" i="19"/>
  <c r="LR71" i="19"/>
  <c r="LQ69" i="19"/>
  <c r="MJ3" i="19"/>
  <c r="LU78" i="19" l="1"/>
  <c r="LT77" i="19"/>
  <c r="LR69" i="19"/>
  <c r="LS71" i="19"/>
  <c r="MK3" i="19"/>
  <c r="LU77" i="19" l="1"/>
  <c r="LV78" i="19"/>
  <c r="LT71" i="19"/>
  <c r="ML3" i="19"/>
  <c r="LS69" i="19"/>
  <c r="LW78" i="19" l="1"/>
  <c r="LV77" i="19"/>
  <c r="LT69" i="19"/>
  <c r="LU71" i="19"/>
  <c r="MM3" i="19"/>
  <c r="LW77" i="19" l="1"/>
  <c r="LX78" i="19"/>
  <c r="LU69" i="19"/>
  <c r="LV71" i="19"/>
  <c r="MN3" i="19"/>
  <c r="LY78" i="19" l="1"/>
  <c r="LX77" i="19"/>
  <c r="LV69" i="19"/>
  <c r="LW71" i="19"/>
  <c r="MO3" i="19"/>
  <c r="LZ78" i="19" l="1"/>
  <c r="LY77" i="19"/>
  <c r="MP3" i="19"/>
  <c r="LW69" i="19"/>
  <c r="LX71" i="19"/>
  <c r="LZ77" i="19" l="1"/>
  <c r="MA78" i="19"/>
  <c r="LY71" i="19"/>
  <c r="MS3" i="19"/>
  <c r="LX69" i="19"/>
  <c r="MB78" i="19" l="1"/>
  <c r="MA77" i="19"/>
  <c r="LY69" i="19"/>
  <c r="LZ71" i="19"/>
  <c r="MT3" i="19"/>
  <c r="MB77" i="19" l="1"/>
  <c r="MC78" i="19"/>
  <c r="MA71" i="19"/>
  <c r="MU3" i="19"/>
  <c r="LZ69" i="19"/>
  <c r="MC77" i="19" l="1"/>
  <c r="MD78" i="19"/>
  <c r="MV3" i="19"/>
  <c r="MB71" i="19"/>
  <c r="MA69" i="19"/>
  <c r="ME78" i="19" l="1"/>
  <c r="MD77" i="19"/>
  <c r="MW3" i="19"/>
  <c r="MC71" i="19"/>
  <c r="MB69" i="19"/>
  <c r="MF78" i="19" l="1"/>
  <c r="ME77" i="19"/>
  <c r="MX3" i="19"/>
  <c r="MD71" i="19"/>
  <c r="MC69" i="19"/>
  <c r="MF77" i="19" l="1"/>
  <c r="MG78" i="19"/>
  <c r="MD69" i="19"/>
  <c r="MY3" i="19"/>
  <c r="ME71" i="19"/>
  <c r="MH78" i="19" l="1"/>
  <c r="MG77" i="19"/>
  <c r="ME69" i="19"/>
  <c r="MF71" i="19"/>
  <c r="MZ3" i="19"/>
  <c r="MH77" i="19" l="1"/>
  <c r="MI78" i="19"/>
  <c r="MF69" i="19"/>
  <c r="MG71" i="19"/>
  <c r="NA3" i="19"/>
  <c r="MI77" i="19" l="1"/>
  <c r="MJ78" i="19"/>
  <c r="MG69" i="19"/>
  <c r="NB3" i="19"/>
  <c r="MH71" i="19"/>
  <c r="MK78" i="19" l="1"/>
  <c r="MJ77" i="19"/>
  <c r="MH69" i="19"/>
  <c r="MI71" i="19"/>
  <c r="NC3" i="19"/>
  <c r="ML78" i="19" l="1"/>
  <c r="MK77" i="19"/>
  <c r="MI69" i="19"/>
  <c r="MJ71" i="19"/>
  <c r="ND3" i="19"/>
  <c r="MM78" i="19" l="1"/>
  <c r="ML77" i="19"/>
  <c r="NE3" i="19"/>
  <c r="MJ69" i="19"/>
  <c r="MK71" i="19"/>
  <c r="MM77" i="19" l="1"/>
  <c r="MN78" i="19"/>
  <c r="MK69" i="19"/>
  <c r="ML71" i="19"/>
  <c r="NF3" i="19"/>
  <c r="MO78" i="19" l="1"/>
  <c r="MN77" i="19"/>
  <c r="ML69" i="19"/>
  <c r="NG3" i="19"/>
  <c r="MM71" i="19"/>
  <c r="MP78" i="19" l="1"/>
  <c r="MO77" i="19"/>
  <c r="MM69" i="19"/>
  <c r="MN71" i="19"/>
  <c r="NH3" i="19"/>
  <c r="MQ78" i="19" l="1"/>
  <c r="MP77" i="19"/>
  <c r="MN69" i="19"/>
  <c r="NI3" i="19"/>
  <c r="MO71" i="19"/>
  <c r="MQ77" i="19" l="1"/>
  <c r="MR78" i="19"/>
  <c r="MO69" i="19"/>
  <c r="MP71" i="19"/>
  <c r="NJ3" i="19"/>
  <c r="MS78" i="19" l="1"/>
  <c r="MR77" i="19"/>
  <c r="NK3" i="19"/>
  <c r="MP69" i="19"/>
  <c r="MQ71" i="19"/>
  <c r="MS77" i="19" l="1"/>
  <c r="MT78" i="19"/>
  <c r="MQ69" i="19"/>
  <c r="MR71" i="19"/>
  <c r="NL3" i="19"/>
  <c r="MT77" i="19" l="1"/>
  <c r="MU78" i="19"/>
  <c r="MR69" i="19"/>
  <c r="NM3" i="19"/>
  <c r="MS71" i="19"/>
  <c r="MU77" i="19" l="1"/>
  <c r="MV78" i="19"/>
  <c r="MS69" i="19"/>
  <c r="MT71" i="19"/>
  <c r="NN3" i="19"/>
  <c r="MW78" i="19" l="1"/>
  <c r="MV77" i="19"/>
  <c r="NO3" i="19"/>
  <c r="MT69" i="19"/>
  <c r="MU71" i="19"/>
  <c r="MW77" i="19" l="1"/>
  <c r="MX78" i="19"/>
  <c r="MU69" i="19"/>
  <c r="MV71" i="19"/>
  <c r="NP3" i="19"/>
  <c r="MY78" i="19" l="1"/>
  <c r="MX77" i="19"/>
  <c r="MV69" i="19"/>
  <c r="MW71" i="19"/>
  <c r="NQ3" i="19"/>
  <c r="MY77" i="19" l="1"/>
  <c r="MZ78" i="19"/>
  <c r="NR3" i="19"/>
  <c r="MX71" i="19"/>
  <c r="MW69" i="19"/>
  <c r="MZ77" i="19" l="1"/>
  <c r="NA78" i="19"/>
  <c r="MX69" i="19"/>
  <c r="NS3" i="19"/>
  <c r="MY71" i="19"/>
  <c r="NB78" i="19" l="1"/>
  <c r="NA77" i="19"/>
  <c r="MY69" i="19"/>
  <c r="NT3" i="19"/>
  <c r="MZ71" i="19"/>
  <c r="NB77" i="19" l="1"/>
  <c r="NC78" i="19"/>
  <c r="MZ69" i="19"/>
  <c r="NA71" i="19"/>
  <c r="NU3" i="19"/>
  <c r="NC77" i="19" l="1"/>
  <c r="ND78" i="19"/>
  <c r="NA69" i="19"/>
  <c r="NV3" i="19"/>
  <c r="NB71" i="19"/>
  <c r="ND77" i="19" l="1"/>
  <c r="NE78" i="19"/>
  <c r="NB69" i="19"/>
  <c r="NC71" i="19"/>
  <c r="NW3" i="19"/>
  <c r="NF78" i="19" l="1"/>
  <c r="NE77" i="19"/>
  <c r="NC69" i="19"/>
  <c r="ND71" i="19"/>
  <c r="NF77" i="19" l="1"/>
  <c r="NG78" i="19"/>
  <c r="NE71" i="19"/>
  <c r="ND69" i="19"/>
  <c r="NG77" i="19" l="1"/>
  <c r="NH78" i="19"/>
  <c r="NE69" i="19"/>
  <c r="NF71" i="19"/>
  <c r="NI78" i="19" l="1"/>
  <c r="NH77" i="19"/>
  <c r="OB63" i="19"/>
  <c r="OB37" i="19"/>
  <c r="OB60" i="19"/>
  <c r="OB19" i="19"/>
  <c r="NF69" i="19"/>
  <c r="NG71" i="19"/>
  <c r="NI77" i="19" l="1"/>
  <c r="NJ78" i="19"/>
  <c r="OB16" i="19"/>
  <c r="NH71" i="19"/>
  <c r="NG69" i="19"/>
  <c r="NK78" i="19" l="1"/>
  <c r="NJ77" i="19"/>
  <c r="NI71" i="19"/>
  <c r="NH69" i="19"/>
  <c r="NK77" i="19" l="1"/>
  <c r="NL78" i="19"/>
  <c r="NJ71" i="19"/>
  <c r="NJ69" i="19" s="1"/>
  <c r="NI69" i="19"/>
  <c r="NL77" i="19" l="1"/>
  <c r="NM78" i="19"/>
  <c r="NK71" i="19"/>
  <c r="NN78" i="19" l="1"/>
  <c r="NM77" i="19"/>
  <c r="NK69" i="19"/>
  <c r="NL71" i="19"/>
  <c r="NL69" i="19" s="1"/>
  <c r="NN77" i="19" l="1"/>
  <c r="NO78" i="19"/>
  <c r="NM71" i="19"/>
  <c r="NP78" i="19" l="1"/>
  <c r="NO77" i="19"/>
  <c r="NN71" i="19"/>
  <c r="NM69" i="19"/>
  <c r="NQ78" i="19" l="1"/>
  <c r="NP77" i="19"/>
  <c r="NO71" i="19"/>
  <c r="NO69" i="19" s="1"/>
  <c r="NN69" i="19"/>
  <c r="NQ77" i="19" l="1"/>
  <c r="NR78" i="19"/>
  <c r="NP71" i="19"/>
  <c r="NR77" i="19" l="1"/>
  <c r="NS78" i="19"/>
  <c r="NP69" i="19"/>
  <c r="NQ71" i="19"/>
  <c r="NT78" i="19" l="1"/>
  <c r="NS77" i="19"/>
  <c r="NQ69" i="19"/>
  <c r="NR71" i="19"/>
  <c r="NR69" i="19" s="1"/>
  <c r="NU78" i="19" l="1"/>
  <c r="NT77" i="19"/>
  <c r="NS71" i="19"/>
  <c r="NV78" i="19" l="1"/>
  <c r="NU77" i="19"/>
  <c r="NS69" i="19"/>
  <c r="NT71" i="19"/>
  <c r="NW78" i="19" l="1"/>
  <c r="NV77" i="19"/>
  <c r="NT69" i="19"/>
  <c r="NU71" i="19"/>
  <c r="NW77" i="19" l="1"/>
  <c r="NX78" i="19"/>
  <c r="NX77" i="19" s="1"/>
  <c r="NV71" i="19"/>
  <c r="NV69" i="19" s="1"/>
  <c r="NU69" i="19"/>
  <c r="NW71" i="19" l="1"/>
  <c r="NZ78" i="19" l="1"/>
  <c r="NZ72" i="19"/>
  <c r="NX71" i="19"/>
  <c r="NX69" i="19" s="1"/>
  <c r="NW69" i="19"/>
  <c r="NZ71" i="19" l="1"/>
  <c r="I72" i="21"/>
  <c r="I71" i="21" s="1"/>
  <c r="NZ77" i="19"/>
  <c r="NZ84" i="19" s="1"/>
  <c r="I78" i="21"/>
  <c r="I77" i="21" s="1"/>
  <c r="OT44" i="15"/>
  <c r="OS44" i="15"/>
  <c r="OR44" i="15"/>
  <c r="OQ44" i="15"/>
  <c r="OP44" i="15"/>
  <c r="OO44" i="15"/>
  <c r="ON44" i="15"/>
  <c r="OM44" i="15"/>
  <c r="OL44" i="15"/>
  <c r="OK44" i="15"/>
  <c r="OJ44" i="15"/>
  <c r="OI44" i="15"/>
  <c r="OV60" i="15"/>
  <c r="E71" i="15"/>
  <c r="E77" i="15"/>
  <c r="I69" i="21" l="1"/>
  <c r="NZ69" i="19"/>
  <c r="G77" i="15"/>
  <c r="H76" i="21"/>
  <c r="H75" i="21"/>
  <c r="OV59" i="15"/>
  <c r="OV60" i="16" s="1"/>
  <c r="OV59" i="16" s="1"/>
  <c r="H74" i="21"/>
  <c r="E69" i="15"/>
  <c r="F77" i="15"/>
  <c r="F71" i="15"/>
  <c r="H73" i="21" l="1"/>
  <c r="G71" i="15"/>
  <c r="G69" i="15" s="1"/>
  <c r="H77" i="15"/>
  <c r="F69" i="15"/>
  <c r="H71" i="15"/>
  <c r="H69" i="15" l="1"/>
  <c r="I77" i="15"/>
  <c r="I71" i="15"/>
  <c r="I69" i="15" l="1"/>
  <c r="J77" i="15"/>
  <c r="J71" i="15"/>
  <c r="OC44" i="18"/>
  <c r="OB44" i="18"/>
  <c r="J69" i="15" l="1"/>
  <c r="K77" i="15"/>
  <c r="K71" i="15"/>
  <c r="OB66" i="18"/>
  <c r="OA60" i="1"/>
  <c r="OA60" i="14"/>
  <c r="OA60" i="15"/>
  <c r="OA60" i="16"/>
  <c r="K69" i="15" l="1"/>
  <c r="L77" i="15"/>
  <c r="L71" i="15"/>
  <c r="L69" i="15" l="1"/>
  <c r="M77" i="15"/>
  <c r="M71" i="15"/>
  <c r="OA56" i="1"/>
  <c r="OA56" i="14"/>
  <c r="OV56" i="15"/>
  <c r="OA56" i="15"/>
  <c r="E71" i="14"/>
  <c r="E77" i="1"/>
  <c r="M69" i="15" l="1"/>
  <c r="N77" i="15"/>
  <c r="N71" i="15"/>
  <c r="OA56" i="16"/>
  <c r="OV56" i="16"/>
  <c r="F73" i="1"/>
  <c r="F73" i="14"/>
  <c r="G73" i="14" l="1"/>
  <c r="G73" i="1"/>
  <c r="N69" i="15"/>
  <c r="O77" i="15"/>
  <c r="O71" i="15"/>
  <c r="H73" i="14" l="1"/>
  <c r="O69" i="15"/>
  <c r="H73" i="1"/>
  <c r="P77" i="15"/>
  <c r="P71" i="15"/>
  <c r="I73" i="14" l="1"/>
  <c r="P69" i="15"/>
  <c r="I73" i="1"/>
  <c r="Q77" i="15"/>
  <c r="Q71" i="15"/>
  <c r="J73" i="14" l="1"/>
  <c r="J73" i="1"/>
  <c r="Q69" i="15"/>
  <c r="R77" i="15"/>
  <c r="R71" i="15"/>
  <c r="K73" i="14" l="1"/>
  <c r="K73" i="1"/>
  <c r="R69" i="15"/>
  <c r="S77" i="15"/>
  <c r="S71" i="15"/>
  <c r="L73" i="14" l="1"/>
  <c r="L73" i="1"/>
  <c r="S69" i="15"/>
  <c r="T77" i="15"/>
  <c r="T71" i="15"/>
  <c r="M73" i="14" l="1"/>
  <c r="M73" i="1"/>
  <c r="T69" i="15"/>
  <c r="U77" i="15"/>
  <c r="U71" i="15"/>
  <c r="N73" i="14" l="1"/>
  <c r="N73" i="1"/>
  <c r="U69" i="15"/>
  <c r="V77" i="15"/>
  <c r="V71" i="15"/>
  <c r="O73" i="14" l="1"/>
  <c r="O73" i="1"/>
  <c r="V69" i="15"/>
  <c r="W77" i="15"/>
  <c r="W71" i="15"/>
  <c r="W69" i="15" s="1"/>
  <c r="P73" i="14" l="1"/>
  <c r="P73" i="1"/>
  <c r="X77" i="15"/>
  <c r="X71" i="15"/>
  <c r="X69" i="15" l="1"/>
  <c r="Q73" i="14"/>
  <c r="Q73" i="1"/>
  <c r="Y77" i="15"/>
  <c r="Y71" i="15"/>
  <c r="R73" i="14" l="1"/>
  <c r="R73" i="1"/>
  <c r="Y69" i="15"/>
  <c r="Z77" i="15"/>
  <c r="Z71" i="15"/>
  <c r="S73" i="14" l="1"/>
  <c r="S73" i="1"/>
  <c r="Z69" i="15"/>
  <c r="AA77" i="15"/>
  <c r="AA71" i="15"/>
  <c r="AA69" i="15" l="1"/>
  <c r="T73" i="14"/>
  <c r="T73" i="1"/>
  <c r="AB77" i="15"/>
  <c r="AB71" i="15"/>
  <c r="AB69" i="15" s="1"/>
  <c r="U73" i="14" l="1"/>
  <c r="U73" i="1"/>
  <c r="AC77" i="15"/>
  <c r="AC71" i="15"/>
  <c r="V73" i="14" l="1"/>
  <c r="V73" i="1"/>
  <c r="AC69" i="15"/>
  <c r="AD77" i="15"/>
  <c r="AD71" i="15"/>
  <c r="W73" i="14" l="1"/>
  <c r="W73" i="1"/>
  <c r="AD69" i="15"/>
  <c r="AE77" i="15"/>
  <c r="AE71" i="15"/>
  <c r="X73" i="14" l="1"/>
  <c r="AE69" i="15"/>
  <c r="X73" i="1"/>
  <c r="AF77" i="15"/>
  <c r="AF71" i="15"/>
  <c r="Y73" i="14" l="1"/>
  <c r="Y73" i="1"/>
  <c r="AF69" i="15"/>
  <c r="AG77" i="15"/>
  <c r="AG71" i="15"/>
  <c r="Z73" i="14" l="1"/>
  <c r="Z73" i="1"/>
  <c r="AG69" i="15"/>
  <c r="AH77" i="15"/>
  <c r="AH71" i="15"/>
  <c r="AA73" i="14" l="1"/>
  <c r="AH69" i="15"/>
  <c r="AA73" i="1"/>
  <c r="AI77" i="15"/>
  <c r="AI71" i="15"/>
  <c r="AB73" i="14" l="1"/>
  <c r="AB73" i="1"/>
  <c r="AI69" i="15"/>
  <c r="AJ77" i="15"/>
  <c r="AJ71" i="15"/>
  <c r="AC73" i="14" l="1"/>
  <c r="AJ69" i="15"/>
  <c r="AC73" i="1"/>
  <c r="AK77" i="15"/>
  <c r="AK71" i="15"/>
  <c r="AD73" i="14" l="1"/>
  <c r="AD73" i="1"/>
  <c r="AK69" i="15"/>
  <c r="AL77" i="15"/>
  <c r="AL71" i="15"/>
  <c r="AE73" i="14" l="1"/>
  <c r="AE73" i="1"/>
  <c r="AL69" i="15"/>
  <c r="AM77" i="15"/>
  <c r="AM71" i="15"/>
  <c r="AF73" i="14" l="1"/>
  <c r="AF73" i="1"/>
  <c r="AM69" i="15"/>
  <c r="AN77" i="15"/>
  <c r="AN71" i="15"/>
  <c r="AG73" i="14" l="1"/>
  <c r="AG73" i="1"/>
  <c r="AN69" i="15"/>
  <c r="AO77" i="15"/>
  <c r="AO71" i="15"/>
  <c r="AH73" i="14" l="1"/>
  <c r="AH73" i="1"/>
  <c r="AO69" i="15"/>
  <c r="AP77" i="15"/>
  <c r="AP71" i="15"/>
  <c r="AI73" i="14" l="1"/>
  <c r="AI73" i="1"/>
  <c r="AP69" i="15"/>
  <c r="AQ77" i="15"/>
  <c r="AQ71" i="15"/>
  <c r="AJ73" i="14" l="1"/>
  <c r="AK73" i="14" s="1"/>
  <c r="AJ73" i="1"/>
  <c r="AQ69" i="15"/>
  <c r="AR77" i="15"/>
  <c r="AR71" i="15"/>
  <c r="AL73" i="14" l="1"/>
  <c r="AK73" i="1"/>
  <c r="AR69" i="15"/>
  <c r="AS77" i="15"/>
  <c r="AS71" i="15"/>
  <c r="AM73" i="14" l="1"/>
  <c r="AS69" i="15"/>
  <c r="AL73" i="1"/>
  <c r="AT77" i="15"/>
  <c r="AT71" i="15"/>
  <c r="AT69" i="15" s="1"/>
  <c r="AN73" i="14" l="1"/>
  <c r="AM73" i="1"/>
  <c r="AU77" i="15"/>
  <c r="AU71" i="15"/>
  <c r="AO73" i="14" l="1"/>
  <c r="AN73" i="1"/>
  <c r="AU69" i="15"/>
  <c r="AV77" i="15"/>
  <c r="AV71" i="15"/>
  <c r="AP73" i="14" l="1"/>
  <c r="AV69" i="15"/>
  <c r="AO73" i="1"/>
  <c r="AW77" i="15"/>
  <c r="AW71" i="15"/>
  <c r="AQ73" i="14" l="1"/>
  <c r="AP73" i="1"/>
  <c r="AW69" i="15"/>
  <c r="AX77" i="15"/>
  <c r="AX71" i="15"/>
  <c r="AR73" i="14" l="1"/>
  <c r="AQ73" i="1"/>
  <c r="AX69" i="15"/>
  <c r="AY77" i="15"/>
  <c r="AY71" i="15"/>
  <c r="AY69" i="15" s="1"/>
  <c r="AS73" i="14" l="1"/>
  <c r="AR73" i="1"/>
  <c r="AZ77" i="15"/>
  <c r="AZ71" i="15"/>
  <c r="AT73" i="14" l="1"/>
  <c r="AS73" i="1"/>
  <c r="AZ69" i="15"/>
  <c r="BA77" i="15"/>
  <c r="BA71" i="15"/>
  <c r="AU73" i="14" l="1"/>
  <c r="AT73" i="1"/>
  <c r="BA69" i="15"/>
  <c r="BB77" i="15"/>
  <c r="BB71" i="15"/>
  <c r="AV73" i="14" l="1"/>
  <c r="BB69" i="15"/>
  <c r="AU73" i="1"/>
  <c r="BC77" i="15"/>
  <c r="BC71" i="15"/>
  <c r="AW73" i="14" l="1"/>
  <c r="AV73" i="1"/>
  <c r="BC69" i="15"/>
  <c r="BD77" i="15"/>
  <c r="BD71" i="15"/>
  <c r="AX73" i="14" l="1"/>
  <c r="AW73" i="1"/>
  <c r="BD69" i="15"/>
  <c r="BE77" i="15"/>
  <c r="BE71" i="15"/>
  <c r="AY73" i="14" l="1"/>
  <c r="AX73" i="1"/>
  <c r="BE69" i="15"/>
  <c r="BF77" i="15"/>
  <c r="BF71" i="15"/>
  <c r="AZ73" i="14" l="1"/>
  <c r="AY73" i="1"/>
  <c r="BF69" i="15"/>
  <c r="BG77" i="15"/>
  <c r="BG71" i="15"/>
  <c r="BA73" i="14" l="1"/>
  <c r="AZ73" i="1"/>
  <c r="BG69" i="15"/>
  <c r="BH77" i="15"/>
  <c r="BH71" i="15"/>
  <c r="BB73" i="14" l="1"/>
  <c r="BH69" i="15"/>
  <c r="BA73" i="1"/>
  <c r="BI77" i="15"/>
  <c r="BI71" i="15"/>
  <c r="BC73" i="14" l="1"/>
  <c r="BB73" i="1"/>
  <c r="BI69" i="15"/>
  <c r="BJ77" i="15"/>
  <c r="BJ71" i="15"/>
  <c r="BD73" i="14" l="1"/>
  <c r="BC73" i="1"/>
  <c r="BJ69" i="15"/>
  <c r="BK77" i="15"/>
  <c r="BK71" i="15"/>
  <c r="BE73" i="14" l="1"/>
  <c r="BK69" i="15"/>
  <c r="BD73" i="1"/>
  <c r="BL77" i="15"/>
  <c r="BL71" i="15"/>
  <c r="BF73" i="14" l="1"/>
  <c r="BE73" i="1"/>
  <c r="BL69" i="15"/>
  <c r="BM77" i="15"/>
  <c r="BM71" i="15"/>
  <c r="BG73" i="14" l="1"/>
  <c r="BF73" i="1"/>
  <c r="BM69" i="15"/>
  <c r="BN77" i="15"/>
  <c r="BN71" i="15"/>
  <c r="BH73" i="14" l="1"/>
  <c r="BG73" i="1"/>
  <c r="BN69" i="15"/>
  <c r="BO77" i="15"/>
  <c r="BO71" i="15"/>
  <c r="BO69" i="15" l="1"/>
  <c r="BI73" i="14"/>
  <c r="BH73" i="1"/>
  <c r="BP77" i="15"/>
  <c r="BP71" i="15"/>
  <c r="BJ73" i="14" l="1"/>
  <c r="BI73" i="1"/>
  <c r="BP69" i="15"/>
  <c r="BQ77" i="15"/>
  <c r="BQ71" i="15"/>
  <c r="BK73" i="14" l="1"/>
  <c r="BJ73" i="1"/>
  <c r="BR77" i="15"/>
  <c r="BQ69" i="15"/>
  <c r="BR71" i="15"/>
  <c r="BR69" i="15" s="1"/>
  <c r="BL73" i="14" l="1"/>
  <c r="BK73" i="1"/>
  <c r="BS77" i="15"/>
  <c r="BS71" i="15"/>
  <c r="BS69" i="15" s="1"/>
  <c r="BM73" i="14" l="1"/>
  <c r="BL73" i="1"/>
  <c r="BT77" i="15"/>
  <c r="BT71" i="15"/>
  <c r="BN73" i="14" l="1"/>
  <c r="BM73" i="1"/>
  <c r="BT69" i="15"/>
  <c r="BU77" i="15"/>
  <c r="BU71" i="15"/>
  <c r="BO73" i="14" l="1"/>
  <c r="BN73" i="1"/>
  <c r="BU69" i="15"/>
  <c r="BV77" i="15"/>
  <c r="BV71" i="15"/>
  <c r="BP73" i="14" l="1"/>
  <c r="BQ73" i="14" s="1"/>
  <c r="BO73" i="1"/>
  <c r="BV69" i="15"/>
  <c r="BW77" i="15"/>
  <c r="BW71" i="15"/>
  <c r="BR73" i="14" l="1"/>
  <c r="BP73" i="1"/>
  <c r="BW69" i="15"/>
  <c r="BX77" i="15"/>
  <c r="BX71" i="15"/>
  <c r="BS73" i="14" l="1"/>
  <c r="BQ73" i="1"/>
  <c r="BX69" i="15"/>
  <c r="BY77" i="15"/>
  <c r="BY71" i="15"/>
  <c r="BT73" i="14" l="1"/>
  <c r="BY69" i="15"/>
  <c r="BR73" i="1"/>
  <c r="BZ77" i="15"/>
  <c r="BZ71" i="15"/>
  <c r="BU73" i="14" l="1"/>
  <c r="BS73" i="1"/>
  <c r="CA77" i="15"/>
  <c r="BZ69" i="15"/>
  <c r="CA71" i="15"/>
  <c r="BV73" i="14" l="1"/>
  <c r="BT73" i="1"/>
  <c r="CB77" i="15"/>
  <c r="CA69" i="15"/>
  <c r="CB71" i="15"/>
  <c r="BW73" i="14" l="1"/>
  <c r="BU73" i="1"/>
  <c r="CB69" i="15"/>
  <c r="CC77" i="15"/>
  <c r="CC71" i="15"/>
  <c r="BX73" i="14" l="1"/>
  <c r="BV73" i="1"/>
  <c r="CC69" i="15"/>
  <c r="CD77" i="15"/>
  <c r="CD71" i="15"/>
  <c r="BY73" i="14" l="1"/>
  <c r="BW73" i="1"/>
  <c r="CD69" i="15"/>
  <c r="CE77" i="15"/>
  <c r="CE71" i="15"/>
  <c r="BZ73" i="14" l="1"/>
  <c r="BX73" i="1"/>
  <c r="CF77" i="15"/>
  <c r="CE69" i="15"/>
  <c r="CF71" i="15"/>
  <c r="CF69" i="15" s="1"/>
  <c r="CA73" i="14" l="1"/>
  <c r="BY73" i="1"/>
  <c r="CG77" i="15"/>
  <c r="CG71" i="15"/>
  <c r="CB73" i="14" l="1"/>
  <c r="CG69" i="15"/>
  <c r="BZ73" i="1"/>
  <c r="CH77" i="15"/>
  <c r="CH71" i="15"/>
  <c r="CC73" i="14" l="1"/>
  <c r="CA73" i="1"/>
  <c r="CH69" i="15"/>
  <c r="CI77" i="15"/>
  <c r="CI71" i="15"/>
  <c r="CD73" i="14" l="1"/>
  <c r="CB73" i="1"/>
  <c r="CI69" i="15"/>
  <c r="CJ77" i="15"/>
  <c r="CJ71" i="15"/>
  <c r="CE73" i="14" l="1"/>
  <c r="CC73" i="1"/>
  <c r="CJ69" i="15"/>
  <c r="CK77" i="15"/>
  <c r="CK71" i="15"/>
  <c r="CF73" i="14" l="1"/>
  <c r="CD73" i="1"/>
  <c r="CK69" i="15"/>
  <c r="CL77" i="15"/>
  <c r="CL71" i="15"/>
  <c r="CG73" i="14" l="1"/>
  <c r="CE73" i="1"/>
  <c r="CL69" i="15"/>
  <c r="CM77" i="15"/>
  <c r="CM71" i="15"/>
  <c r="CH73" i="14" l="1"/>
  <c r="CF73" i="1"/>
  <c r="CM69" i="15"/>
  <c r="CN77" i="15"/>
  <c r="CN71" i="15"/>
  <c r="CI73" i="14" l="1"/>
  <c r="CG73" i="1"/>
  <c r="CO77" i="15"/>
  <c r="CN69" i="15"/>
  <c r="CO71" i="15"/>
  <c r="CO69" i="15" s="1"/>
  <c r="CJ73" i="14" l="1"/>
  <c r="CH73" i="1"/>
  <c r="CP77" i="15"/>
  <c r="CP71" i="15"/>
  <c r="CK73" i="14" l="1"/>
  <c r="CI73" i="1"/>
  <c r="CQ77" i="15"/>
  <c r="CP69" i="15"/>
  <c r="CQ71" i="15"/>
  <c r="CL73" i="14" l="1"/>
  <c r="CQ69" i="15"/>
  <c r="CJ73" i="1"/>
  <c r="CR77" i="15"/>
  <c r="CR71" i="15"/>
  <c r="CM73" i="14" l="1"/>
  <c r="CR69" i="15"/>
  <c r="CK73" i="1"/>
  <c r="CS77" i="15"/>
  <c r="CS71" i="15"/>
  <c r="CS69" i="15" s="1"/>
  <c r="CN73" i="14" l="1"/>
  <c r="CL73" i="1"/>
  <c r="CT77" i="15"/>
  <c r="CT71" i="15"/>
  <c r="CO73" i="14" l="1"/>
  <c r="CM73" i="1"/>
  <c r="CU77" i="15"/>
  <c r="CT69" i="15"/>
  <c r="CU71" i="15"/>
  <c r="CP73" i="14" l="1"/>
  <c r="CN73" i="1"/>
  <c r="CV77" i="15"/>
  <c r="CU69" i="15"/>
  <c r="CV71" i="15"/>
  <c r="CV69" i="15" s="1"/>
  <c r="CQ73" i="14" l="1"/>
  <c r="CO73" i="1"/>
  <c r="CW77" i="15"/>
  <c r="CW71" i="15"/>
  <c r="CW69" i="15" s="1"/>
  <c r="CR73" i="14" l="1"/>
  <c r="CP73" i="1"/>
  <c r="CX77" i="15"/>
  <c r="CX71" i="15"/>
  <c r="CS73" i="14" l="1"/>
  <c r="CX69" i="15"/>
  <c r="CQ73" i="1"/>
  <c r="CY77" i="15"/>
  <c r="CY71" i="15"/>
  <c r="CT73" i="14" l="1"/>
  <c r="CR73" i="1"/>
  <c r="CY69" i="15"/>
  <c r="CZ77" i="15"/>
  <c r="CZ71" i="15"/>
  <c r="CU73" i="14" l="1"/>
  <c r="CS73" i="1"/>
  <c r="DA77" i="15"/>
  <c r="CZ69" i="15"/>
  <c r="DA71" i="15"/>
  <c r="CV73" i="14" l="1"/>
  <c r="CW73" i="14" s="1"/>
  <c r="DA69" i="15"/>
  <c r="CT73" i="1"/>
  <c r="DB77" i="15"/>
  <c r="DB71" i="15"/>
  <c r="CX73" i="14" l="1"/>
  <c r="DB69" i="15"/>
  <c r="CU73" i="1"/>
  <c r="DC77" i="15"/>
  <c r="DC71" i="15"/>
  <c r="CY73" i="14" l="1"/>
  <c r="CV73" i="1"/>
  <c r="DC69" i="15"/>
  <c r="DD77" i="15"/>
  <c r="DD71" i="15"/>
  <c r="CZ73" i="14" l="1"/>
  <c r="CW73" i="1"/>
  <c r="DD69" i="15"/>
  <c r="DE77" i="15"/>
  <c r="DE71" i="15"/>
  <c r="DE69" i="15" l="1"/>
  <c r="DA73" i="14"/>
  <c r="CX73" i="1"/>
  <c r="DF77" i="15"/>
  <c r="DF71" i="15"/>
  <c r="DB73" i="14" l="1"/>
  <c r="CY73" i="1"/>
  <c r="DF69" i="15"/>
  <c r="DG77" i="15"/>
  <c r="DG71" i="15"/>
  <c r="DC73" i="14" l="1"/>
  <c r="CZ73" i="1"/>
  <c r="DG69" i="15"/>
  <c r="DH77" i="15"/>
  <c r="DH71" i="15"/>
  <c r="DD73" i="14" l="1"/>
  <c r="DH69" i="15"/>
  <c r="DA73" i="1"/>
  <c r="DI77" i="15"/>
  <c r="DI71" i="15"/>
  <c r="DE73" i="14" l="1"/>
  <c r="DB73" i="1"/>
  <c r="DJ77" i="15"/>
  <c r="DI69" i="15"/>
  <c r="DJ71" i="15"/>
  <c r="DF73" i="14" l="1"/>
  <c r="DC73" i="1"/>
  <c r="DJ69" i="15"/>
  <c r="DK77" i="15"/>
  <c r="DK71" i="15"/>
  <c r="DG73" i="14" l="1"/>
  <c r="DD73" i="1"/>
  <c r="DK69" i="15"/>
  <c r="DL77" i="15"/>
  <c r="DL71" i="15"/>
  <c r="DH73" i="14" l="1"/>
  <c r="DE73" i="1"/>
  <c r="DL69" i="15"/>
  <c r="DM77" i="15"/>
  <c r="DM71" i="15"/>
  <c r="DM69" i="15" s="1"/>
  <c r="DI73" i="14" l="1"/>
  <c r="DF73" i="1"/>
  <c r="DN77" i="15"/>
  <c r="DN71" i="15"/>
  <c r="DJ73" i="14" l="1"/>
  <c r="DG73" i="1"/>
  <c r="DO77" i="15"/>
  <c r="DN69" i="15"/>
  <c r="DO71" i="15"/>
  <c r="DO69" i="15" s="1"/>
  <c r="DK73" i="14" l="1"/>
  <c r="DH73" i="1"/>
  <c r="DP77" i="15"/>
  <c r="DP71" i="15"/>
  <c r="DL73" i="14" l="1"/>
  <c r="DI73" i="1"/>
  <c r="DQ77" i="15"/>
  <c r="DP69" i="15"/>
  <c r="DQ71" i="15"/>
  <c r="DM73" i="14" l="1"/>
  <c r="DJ73" i="1"/>
  <c r="DR77" i="15"/>
  <c r="DQ69" i="15"/>
  <c r="DR71" i="15"/>
  <c r="DN73" i="14" l="1"/>
  <c r="DK73" i="1"/>
  <c r="DR69" i="15"/>
  <c r="DS77" i="15"/>
  <c r="DS71" i="15"/>
  <c r="DO73" i="14" l="1"/>
  <c r="DL73" i="1"/>
  <c r="DS69" i="15"/>
  <c r="DT77" i="15"/>
  <c r="DT71" i="15"/>
  <c r="DP73" i="14" l="1"/>
  <c r="DM73" i="1"/>
  <c r="DT69" i="15"/>
  <c r="DU77" i="15"/>
  <c r="DU71" i="15"/>
  <c r="DQ73" i="14" l="1"/>
  <c r="DU69" i="15"/>
  <c r="DN73" i="1"/>
  <c r="DV77" i="15"/>
  <c r="DV71" i="15"/>
  <c r="DV69" i="15" l="1"/>
  <c r="DR73" i="14"/>
  <c r="DO73" i="1"/>
  <c r="DW77" i="15"/>
  <c r="DW71" i="15"/>
  <c r="DS73" i="14" l="1"/>
  <c r="DP73" i="1"/>
  <c r="DW69" i="15"/>
  <c r="DX77" i="15"/>
  <c r="DX71" i="15"/>
  <c r="DT73" i="14" l="1"/>
  <c r="DQ73" i="1"/>
  <c r="DY77" i="15"/>
  <c r="DX69" i="15"/>
  <c r="DY71" i="15"/>
  <c r="DY69" i="15" s="1"/>
  <c r="DU73" i="14" l="1"/>
  <c r="DR73" i="1"/>
  <c r="DZ77" i="15"/>
  <c r="DZ71" i="15"/>
  <c r="DV73" i="14" l="1"/>
  <c r="DS73" i="1"/>
  <c r="EA77" i="15"/>
  <c r="DZ69" i="15"/>
  <c r="EA71" i="15"/>
  <c r="DW73" i="14" l="1"/>
  <c r="DT73" i="1"/>
  <c r="EB77" i="15"/>
  <c r="EA69" i="15"/>
  <c r="EB71" i="15"/>
  <c r="DX73" i="14" l="1"/>
  <c r="DU73" i="1"/>
  <c r="EB69" i="15"/>
  <c r="EC77" i="15"/>
  <c r="EC71" i="15"/>
  <c r="DY73" i="14" l="1"/>
  <c r="DV73" i="1"/>
  <c r="EC69" i="15"/>
  <c r="ED77" i="15"/>
  <c r="ED71" i="15"/>
  <c r="DZ73" i="14" l="1"/>
  <c r="DW73" i="1"/>
  <c r="ED69" i="15"/>
  <c r="EE77" i="15"/>
  <c r="EE71" i="15"/>
  <c r="EA73" i="14" l="1"/>
  <c r="DX73" i="1"/>
  <c r="EE69" i="15"/>
  <c r="EF77" i="15"/>
  <c r="EF71" i="15"/>
  <c r="EB73" i="14" l="1"/>
  <c r="EC73" i="14" s="1"/>
  <c r="DY73" i="1"/>
  <c r="EF69" i="15"/>
  <c r="EG77" i="15"/>
  <c r="EG71" i="15"/>
  <c r="ED73" i="14" l="1"/>
  <c r="DZ73" i="1"/>
  <c r="EG69" i="15"/>
  <c r="EH77" i="15"/>
  <c r="EH71" i="15"/>
  <c r="EE73" i="14" l="1"/>
  <c r="EA73" i="1"/>
  <c r="EH69" i="15"/>
  <c r="EI77" i="15"/>
  <c r="EI71" i="15"/>
  <c r="EF73" i="14" l="1"/>
  <c r="EI69" i="15"/>
  <c r="EB73" i="1"/>
  <c r="EJ77" i="15"/>
  <c r="EJ71" i="15"/>
  <c r="EG73" i="14" l="1"/>
  <c r="EC73" i="1"/>
  <c r="EK77" i="15"/>
  <c r="EJ69" i="15"/>
  <c r="EK71" i="15"/>
  <c r="EH73" i="14" l="1"/>
  <c r="EK69" i="15"/>
  <c r="ED73" i="1"/>
  <c r="EL77" i="15"/>
  <c r="EL71" i="15"/>
  <c r="EI73" i="14" l="1"/>
  <c r="EE73" i="1"/>
  <c r="EM77" i="15"/>
  <c r="EL69" i="15"/>
  <c r="EM71" i="15"/>
  <c r="EJ73" i="14" l="1"/>
  <c r="EF73" i="1"/>
  <c r="EM69" i="15"/>
  <c r="EN77" i="15"/>
  <c r="EN71" i="15"/>
  <c r="EN69" i="15" s="1"/>
  <c r="EK73" i="14" l="1"/>
  <c r="EG73" i="1"/>
  <c r="EO77" i="15"/>
  <c r="EO71" i="15"/>
  <c r="EL73" i="14" l="1"/>
  <c r="EH73" i="1"/>
  <c r="EO69" i="15"/>
  <c r="EP77" i="15"/>
  <c r="EP71" i="15"/>
  <c r="EM73" i="14" l="1"/>
  <c r="EP69" i="15"/>
  <c r="EI73" i="1"/>
  <c r="EQ77" i="15"/>
  <c r="EQ71" i="15"/>
  <c r="EN73" i="14" l="1"/>
  <c r="EJ73" i="1"/>
  <c r="EQ69" i="15"/>
  <c r="ER77" i="15"/>
  <c r="ER71" i="15"/>
  <c r="EO73" i="14" l="1"/>
  <c r="EK73" i="1"/>
  <c r="ER69" i="15"/>
  <c r="ES77" i="15"/>
  <c r="ES71" i="15"/>
  <c r="EP73" i="14" l="1"/>
  <c r="EL73" i="1"/>
  <c r="ES69" i="15"/>
  <c r="ET77" i="15"/>
  <c r="ET71" i="15"/>
  <c r="EQ73" i="14" l="1"/>
  <c r="ET69" i="15"/>
  <c r="EM73" i="1"/>
  <c r="EU77" i="15"/>
  <c r="EU71" i="15"/>
  <c r="ER73" i="14" l="1"/>
  <c r="EN73" i="1"/>
  <c r="EU69" i="15"/>
  <c r="EV77" i="15"/>
  <c r="EV71" i="15"/>
  <c r="ES73" i="14" l="1"/>
  <c r="EO73" i="1"/>
  <c r="EV69" i="15"/>
  <c r="EW77" i="15"/>
  <c r="EW71" i="15"/>
  <c r="ET73" i="14" l="1"/>
  <c r="EP73" i="1"/>
  <c r="EW69" i="15"/>
  <c r="EX77" i="15"/>
  <c r="EX71" i="15"/>
  <c r="EU73" i="14" l="1"/>
  <c r="EQ73" i="1"/>
  <c r="EX69" i="15"/>
  <c r="EY77" i="15"/>
  <c r="EY71" i="15"/>
  <c r="EV73" i="14" l="1"/>
  <c r="ER73" i="1"/>
  <c r="EY69" i="15"/>
  <c r="EZ77" i="15"/>
  <c r="EZ71" i="15"/>
  <c r="EW73" i="14" l="1"/>
  <c r="EZ69" i="15"/>
  <c r="ES73" i="1"/>
  <c r="FA77" i="15"/>
  <c r="FA71" i="15"/>
  <c r="EX73" i="14" l="1"/>
  <c r="ET73" i="1"/>
  <c r="FA69" i="15"/>
  <c r="FB77" i="15"/>
  <c r="FB71" i="15"/>
  <c r="EY73" i="14" l="1"/>
  <c r="FB69" i="15"/>
  <c r="EU73" i="1"/>
  <c r="FC77" i="15"/>
  <c r="FC71" i="15"/>
  <c r="EZ73" i="14" l="1"/>
  <c r="FC69" i="15"/>
  <c r="EV73" i="1"/>
  <c r="FD77" i="15"/>
  <c r="FD71" i="15"/>
  <c r="FA73" i="14" l="1"/>
  <c r="EW73" i="1"/>
  <c r="FD69" i="15"/>
  <c r="FE77" i="15"/>
  <c r="FE71" i="15"/>
  <c r="FB73" i="14" l="1"/>
  <c r="FE69" i="15"/>
  <c r="EX73" i="1"/>
  <c r="FF77" i="15"/>
  <c r="FF71" i="15"/>
  <c r="FF69" i="15" s="1"/>
  <c r="FC73" i="14" l="1"/>
  <c r="EY73" i="1"/>
  <c r="FG77" i="15"/>
  <c r="FG71" i="15"/>
  <c r="FG69" i="15" s="1"/>
  <c r="FD73" i="14" l="1"/>
  <c r="EZ73" i="1"/>
  <c r="FH71" i="15"/>
  <c r="FE73" i="14" l="1"/>
  <c r="FA73" i="1"/>
  <c r="FI71" i="15"/>
  <c r="FF73" i="14" l="1"/>
  <c r="FB73" i="1"/>
  <c r="FJ71" i="15"/>
  <c r="FG73" i="14" l="1"/>
  <c r="FC73" i="1"/>
  <c r="FK71" i="15"/>
  <c r="FH73" i="14" l="1"/>
  <c r="FI73" i="14" s="1"/>
  <c r="FD73" i="1"/>
  <c r="FL71" i="15"/>
  <c r="FJ73" i="14" l="1"/>
  <c r="FE73" i="1"/>
  <c r="FM71" i="15"/>
  <c r="FK73" i="14" l="1"/>
  <c r="FF73" i="1"/>
  <c r="FN71" i="15"/>
  <c r="FL73" i="14" l="1"/>
  <c r="FG73" i="1"/>
  <c r="FO71" i="15"/>
  <c r="FM73" i="14" l="1"/>
  <c r="FH73" i="1"/>
  <c r="FP71" i="15"/>
  <c r="FN73" i="14" l="1"/>
  <c r="FI73" i="1"/>
  <c r="FQ71" i="15"/>
  <c r="FO73" i="14" l="1"/>
  <c r="FJ73" i="1"/>
  <c r="FR71" i="15"/>
  <c r="FP73" i="14" l="1"/>
  <c r="FK73" i="1"/>
  <c r="FS71" i="15"/>
  <c r="FQ73" i="14" l="1"/>
  <c r="FL73" i="1"/>
  <c r="FT71" i="15"/>
  <c r="FR73" i="14" l="1"/>
  <c r="FM73" i="1"/>
  <c r="FU71" i="15"/>
  <c r="FS73" i="14" l="1"/>
  <c r="FN73" i="1"/>
  <c r="FV71" i="15"/>
  <c r="FT73" i="14" l="1"/>
  <c r="FO73" i="1"/>
  <c r="FW71" i="15"/>
  <c r="FU73" i="14" l="1"/>
  <c r="FP73" i="1"/>
  <c r="FX71" i="15"/>
  <c r="FV73" i="14" l="1"/>
  <c r="FQ73" i="1"/>
  <c r="FY71" i="15"/>
  <c r="FW73" i="14" l="1"/>
  <c r="FR73" i="1"/>
  <c r="FZ71" i="15"/>
  <c r="FX73" i="14" l="1"/>
  <c r="FS73" i="1"/>
  <c r="GA71" i="15"/>
  <c r="FY73" i="14" l="1"/>
  <c r="FT73" i="1"/>
  <c r="GB71" i="15"/>
  <c r="FZ73" i="14" l="1"/>
  <c r="FU73" i="1"/>
  <c r="GC71" i="15"/>
  <c r="GA73" i="14" l="1"/>
  <c r="FV73" i="1"/>
  <c r="GD71" i="15"/>
  <c r="GB73" i="14" l="1"/>
  <c r="FW73" i="1"/>
  <c r="GE71" i="15"/>
  <c r="GC73" i="14" l="1"/>
  <c r="FX73" i="1"/>
  <c r="GF71" i="15"/>
  <c r="GD73" i="14" l="1"/>
  <c r="FY73" i="1"/>
  <c r="GG71" i="15"/>
  <c r="GE73" i="14" l="1"/>
  <c r="FZ73" i="1"/>
  <c r="GH71" i="15"/>
  <c r="GF73" i="14" l="1"/>
  <c r="GA73" i="1"/>
  <c r="GI71" i="15"/>
  <c r="GG73" i="14" l="1"/>
  <c r="GB73" i="1"/>
  <c r="GJ71" i="15"/>
  <c r="GH73" i="14" l="1"/>
  <c r="GC73" i="1"/>
  <c r="GK71" i="15"/>
  <c r="GI73" i="14" l="1"/>
  <c r="GD73" i="1"/>
  <c r="GL71" i="15"/>
  <c r="GJ73" i="14" l="1"/>
  <c r="GE73" i="1"/>
  <c r="GM71" i="15"/>
  <c r="GK73" i="14" l="1"/>
  <c r="GF73" i="1"/>
  <c r="GN71" i="15"/>
  <c r="GL73" i="14" l="1"/>
  <c r="GG73" i="1"/>
  <c r="GO71" i="15"/>
  <c r="GM73" i="14" l="1"/>
  <c r="GH73" i="1"/>
  <c r="GP71" i="15"/>
  <c r="GN73" i="14" l="1"/>
  <c r="GO73" i="14" s="1"/>
  <c r="GI73" i="1"/>
  <c r="GQ71" i="15"/>
  <c r="GP73" i="14" l="1"/>
  <c r="GJ73" i="1"/>
  <c r="GR71" i="15"/>
  <c r="GQ73" i="14" l="1"/>
  <c r="GK73" i="1"/>
  <c r="GS71" i="15"/>
  <c r="GR73" i="14" l="1"/>
  <c r="GL73" i="1"/>
  <c r="GT71" i="15"/>
  <c r="GS73" i="14" l="1"/>
  <c r="GM73" i="1"/>
  <c r="GU71" i="15"/>
  <c r="GT73" i="14" l="1"/>
  <c r="GN73" i="1"/>
  <c r="GV71" i="15"/>
  <c r="GU73" i="14" l="1"/>
  <c r="GO73" i="1"/>
  <c r="GW71" i="15"/>
  <c r="GV73" i="14" l="1"/>
  <c r="GP73" i="1"/>
  <c r="GX71" i="15"/>
  <c r="GW73" i="14" l="1"/>
  <c r="GQ73" i="1"/>
  <c r="GY71" i="15"/>
  <c r="GX73" i="14" l="1"/>
  <c r="GR73" i="1"/>
  <c r="GZ71" i="15"/>
  <c r="GY73" i="14" l="1"/>
  <c r="GS73" i="1"/>
  <c r="HA71" i="15"/>
  <c r="GZ73" i="14" l="1"/>
  <c r="GT73" i="1"/>
  <c r="HB71" i="15"/>
  <c r="HA73" i="14" l="1"/>
  <c r="GU73" i="1"/>
  <c r="HC71" i="15"/>
  <c r="HB73" i="14" l="1"/>
  <c r="GV73" i="1"/>
  <c r="HD71" i="15"/>
  <c r="HC73" i="14" l="1"/>
  <c r="GW73" i="1"/>
  <c r="HE71" i="15"/>
  <c r="HD73" i="14" l="1"/>
  <c r="GX73" i="1"/>
  <c r="HF71" i="15"/>
  <c r="HE73" i="14" l="1"/>
  <c r="GY73" i="1"/>
  <c r="HG71" i="15"/>
  <c r="HF73" i="14" l="1"/>
  <c r="GZ73" i="1"/>
  <c r="HH71" i="15"/>
  <c r="HG73" i="14" l="1"/>
  <c r="HA73" i="1"/>
  <c r="HI71" i="15"/>
  <c r="HH73" i="14" l="1"/>
  <c r="HB73" i="1"/>
  <c r="HJ71" i="15"/>
  <c r="HI73" i="14" l="1"/>
  <c r="HC73" i="1"/>
  <c r="HK71" i="15"/>
  <c r="HJ73" i="14" l="1"/>
  <c r="HD73" i="1"/>
  <c r="HL71" i="15"/>
  <c r="HK73" i="14" l="1"/>
  <c r="HE73" i="1"/>
  <c r="HM71" i="15"/>
  <c r="HL73" i="14" l="1"/>
  <c r="HF73" i="1"/>
  <c r="HN71" i="15"/>
  <c r="HM73" i="14" l="1"/>
  <c r="HG73" i="1"/>
  <c r="HO71" i="15"/>
  <c r="HN73" i="14" l="1"/>
  <c r="HH73" i="1"/>
  <c r="HP71" i="15"/>
  <c r="HO73" i="14" l="1"/>
  <c r="HI73" i="1"/>
  <c r="HQ71" i="15"/>
  <c r="HP73" i="14" l="1"/>
  <c r="HJ73" i="1"/>
  <c r="HR71" i="15"/>
  <c r="HQ73" i="14" l="1"/>
  <c r="HK73" i="1"/>
  <c r="HS71" i="15"/>
  <c r="HR73" i="14" l="1"/>
  <c r="HL73" i="1"/>
  <c r="HT71" i="15"/>
  <c r="HS73" i="14" l="1"/>
  <c r="HM73" i="1"/>
  <c r="HU71" i="15"/>
  <c r="HT73" i="14" l="1"/>
  <c r="HU73" i="14" s="1"/>
  <c r="HN73" i="1"/>
  <c r="HV71" i="15"/>
  <c r="HV73" i="14" l="1"/>
  <c r="HO73" i="1"/>
  <c r="HW71" i="15"/>
  <c r="HW73" i="14" l="1"/>
  <c r="HP73" i="1"/>
  <c r="HX71" i="15"/>
  <c r="HX73" i="14" l="1"/>
  <c r="HQ73" i="1"/>
  <c r="HY71" i="15"/>
  <c r="HY73" i="14" l="1"/>
  <c r="HR73" i="1"/>
  <c r="HZ71" i="15"/>
  <c r="HZ73" i="14" l="1"/>
  <c r="HS73" i="1"/>
  <c r="IA71" i="15"/>
  <c r="IA73" i="14" l="1"/>
  <c r="HT73" i="1"/>
  <c r="IB71" i="15"/>
  <c r="IB73" i="14" l="1"/>
  <c r="HU73" i="1"/>
  <c r="IC71" i="15"/>
  <c r="IC73" i="14" l="1"/>
  <c r="HV73" i="1"/>
  <c r="ID71" i="15"/>
  <c r="ID73" i="14" l="1"/>
  <c r="HW73" i="1"/>
  <c r="IE71" i="15"/>
  <c r="IE73" i="14" l="1"/>
  <c r="HX73" i="1"/>
  <c r="IF71" i="15"/>
  <c r="IF73" i="14" l="1"/>
  <c r="HY73" i="1"/>
  <c r="IG71" i="15"/>
  <c r="IG73" i="14" l="1"/>
  <c r="HZ73" i="1"/>
  <c r="IH71" i="15"/>
  <c r="IH73" i="14" l="1"/>
  <c r="IA73" i="1"/>
  <c r="II71" i="15"/>
  <c r="II73" i="14" l="1"/>
  <c r="IB73" i="1"/>
  <c r="IJ71" i="15"/>
  <c r="IJ73" i="14" l="1"/>
  <c r="IC73" i="1"/>
  <c r="IK71" i="15"/>
  <c r="IK73" i="14" l="1"/>
  <c r="ID73" i="1"/>
  <c r="IL71" i="15"/>
  <c r="IL73" i="14" l="1"/>
  <c r="IE73" i="1"/>
  <c r="IM71" i="15"/>
  <c r="IM73" i="14" l="1"/>
  <c r="IF73" i="1"/>
  <c r="IN71" i="15"/>
  <c r="IN73" i="14" l="1"/>
  <c r="IG73" i="1"/>
  <c r="IO71" i="15"/>
  <c r="IO73" i="14" l="1"/>
  <c r="IH73" i="1"/>
  <c r="IP71" i="15"/>
  <c r="IP73" i="14" l="1"/>
  <c r="II73" i="1"/>
  <c r="IQ71" i="15"/>
  <c r="IQ73" i="14" l="1"/>
  <c r="IJ73" i="1"/>
  <c r="IR71" i="15"/>
  <c r="IR73" i="14" l="1"/>
  <c r="IK73" i="1"/>
  <c r="IS71" i="15"/>
  <c r="IS73" i="14" l="1"/>
  <c r="IL73" i="1"/>
  <c r="IT71" i="15"/>
  <c r="IT73" i="14" l="1"/>
  <c r="IM73" i="1"/>
  <c r="IU71" i="15"/>
  <c r="IU73" i="14" l="1"/>
  <c r="IN73" i="1"/>
  <c r="IV71" i="15"/>
  <c r="IV73" i="14" l="1"/>
  <c r="IO73" i="1"/>
  <c r="IW71" i="15"/>
  <c r="IW73" i="14" l="1"/>
  <c r="IP73" i="1"/>
  <c r="IX71" i="15"/>
  <c r="IX73" i="14" l="1"/>
  <c r="IQ73" i="1"/>
  <c r="IY71" i="15"/>
  <c r="IY73" i="14" l="1"/>
  <c r="IR73" i="1"/>
  <c r="IZ71" i="15"/>
  <c r="IZ73" i="14" l="1"/>
  <c r="JA73" i="14" s="1"/>
  <c r="IS73" i="1"/>
  <c r="JA71" i="15"/>
  <c r="JB73" i="14" l="1"/>
  <c r="IT73" i="1"/>
  <c r="JB71" i="15"/>
  <c r="JC73" i="14" l="1"/>
  <c r="IU73" i="1"/>
  <c r="JC71" i="15"/>
  <c r="JD73" i="14" l="1"/>
  <c r="IV73" i="1"/>
  <c r="JD71" i="15"/>
  <c r="JE73" i="14" l="1"/>
  <c r="IW73" i="1"/>
  <c r="JE71" i="15"/>
  <c r="JF73" i="14" l="1"/>
  <c r="IX73" i="1"/>
  <c r="JF71" i="15"/>
  <c r="JG73" i="14" l="1"/>
  <c r="IY73" i="1"/>
  <c r="JG71" i="15"/>
  <c r="JH73" i="14" l="1"/>
  <c r="IZ73" i="1"/>
  <c r="JH71" i="15"/>
  <c r="JI73" i="14" l="1"/>
  <c r="JA73" i="1"/>
  <c r="JI71" i="15"/>
  <c r="JJ73" i="14" l="1"/>
  <c r="JB73" i="1"/>
  <c r="JJ71" i="15"/>
  <c r="JK73" i="14" l="1"/>
  <c r="JC73" i="1"/>
  <c r="JK71" i="15"/>
  <c r="JL73" i="14" l="1"/>
  <c r="JD73" i="1"/>
  <c r="JL71" i="15"/>
  <c r="JM73" i="14" l="1"/>
  <c r="JE73" i="1"/>
  <c r="JM71" i="15"/>
  <c r="JN73" i="14" l="1"/>
  <c r="JF73" i="1"/>
  <c r="JN71" i="15"/>
  <c r="JO73" i="14" l="1"/>
  <c r="JG73" i="1"/>
  <c r="JO71" i="15"/>
  <c r="JP73" i="14" l="1"/>
  <c r="JH73" i="1"/>
  <c r="JP71" i="15"/>
  <c r="JQ73" i="14" l="1"/>
  <c r="JI73" i="1"/>
  <c r="JQ71" i="15"/>
  <c r="JR73" i="14" l="1"/>
  <c r="JJ73" i="1"/>
  <c r="JR71" i="15"/>
  <c r="JS73" i="14" l="1"/>
  <c r="JK73" i="1"/>
  <c r="JS71" i="15"/>
  <c r="JT73" i="14" l="1"/>
  <c r="JL73" i="1"/>
  <c r="JT71" i="15"/>
  <c r="JU73" i="14" l="1"/>
  <c r="JM73" i="1"/>
  <c r="JU71" i="15"/>
  <c r="JV73" i="14" l="1"/>
  <c r="JN73" i="1"/>
  <c r="JV71" i="15"/>
  <c r="JW73" i="14" l="1"/>
  <c r="JO73" i="1"/>
  <c r="JW71" i="15"/>
  <c r="JX73" i="14" l="1"/>
  <c r="JP73" i="1"/>
  <c r="JX71" i="15"/>
  <c r="JY73" i="14" l="1"/>
  <c r="JQ73" i="1"/>
  <c r="JY71" i="15"/>
  <c r="JZ73" i="14" l="1"/>
  <c r="JR73" i="1"/>
  <c r="JZ71" i="15"/>
  <c r="KA73" i="14" l="1"/>
  <c r="JS73" i="1"/>
  <c r="KA71" i="15"/>
  <c r="KB73" i="14" l="1"/>
  <c r="JT73" i="1"/>
  <c r="KB71" i="15"/>
  <c r="KC73" i="14" l="1"/>
  <c r="JU73" i="1"/>
  <c r="KC71" i="15"/>
  <c r="KD73" i="14" l="1"/>
  <c r="JV73" i="1"/>
  <c r="KD71" i="15"/>
  <c r="KE73" i="14" l="1"/>
  <c r="JW73" i="1"/>
  <c r="KE71" i="15"/>
  <c r="KF73" i="14" l="1"/>
  <c r="KG73" i="14" s="1"/>
  <c r="JX73" i="1"/>
  <c r="KF71" i="15"/>
  <c r="KH73" i="14" l="1"/>
  <c r="JY73" i="1"/>
  <c r="KG71" i="15"/>
  <c r="KI73" i="14" l="1"/>
  <c r="JZ73" i="1"/>
  <c r="KH71" i="15"/>
  <c r="KJ73" i="14" l="1"/>
  <c r="KA73" i="1"/>
  <c r="KI71" i="15"/>
  <c r="KK73" i="14" l="1"/>
  <c r="KB73" i="1"/>
  <c r="KJ71" i="15"/>
  <c r="KL73" i="14" l="1"/>
  <c r="KC73" i="1"/>
  <c r="KK71" i="15"/>
  <c r="KM73" i="14" l="1"/>
  <c r="KD73" i="1"/>
  <c r="KL71" i="15"/>
  <c r="KN73" i="14" l="1"/>
  <c r="KE73" i="1"/>
  <c r="KM71" i="15"/>
  <c r="KO73" i="14" l="1"/>
  <c r="KF73" i="1"/>
  <c r="KN71" i="15"/>
  <c r="KP73" i="14" l="1"/>
  <c r="KG73" i="1"/>
  <c r="KO71" i="15"/>
  <c r="KQ73" i="14" l="1"/>
  <c r="KH73" i="1"/>
  <c r="KP71" i="15"/>
  <c r="KR73" i="14" l="1"/>
  <c r="KI73" i="1"/>
  <c r="KQ71" i="15"/>
  <c r="KS73" i="14" l="1"/>
  <c r="KJ73" i="1"/>
  <c r="KR71" i="15"/>
  <c r="KT73" i="14" l="1"/>
  <c r="KK73" i="1"/>
  <c r="KS71" i="15"/>
  <c r="KU73" i="14" l="1"/>
  <c r="KL73" i="1"/>
  <c r="KT71" i="15"/>
  <c r="KV73" i="14" l="1"/>
  <c r="KM73" i="1"/>
  <c r="KU71" i="15"/>
  <c r="KW73" i="14" l="1"/>
  <c r="KN73" i="1"/>
  <c r="KV71" i="15"/>
  <c r="KX73" i="14" l="1"/>
  <c r="KO73" i="1"/>
  <c r="KW71" i="15"/>
  <c r="KY73" i="14" l="1"/>
  <c r="KP73" i="1"/>
  <c r="KX71" i="15"/>
  <c r="KZ73" i="14" l="1"/>
  <c r="KQ73" i="1"/>
  <c r="KY71" i="15"/>
  <c r="LA73" i="14" l="1"/>
  <c r="KR73" i="1"/>
  <c r="KZ71" i="15"/>
  <c r="LB73" i="14" l="1"/>
  <c r="KS73" i="1"/>
  <c r="LA71" i="15"/>
  <c r="LC73" i="14" l="1"/>
  <c r="KT73" i="1"/>
  <c r="LB71" i="15"/>
  <c r="LD73" i="14" l="1"/>
  <c r="KU73" i="1"/>
  <c r="LC71" i="15"/>
  <c r="LE73" i="14" l="1"/>
  <c r="KV73" i="1"/>
  <c r="LD71" i="15"/>
  <c r="LF73" i="14" l="1"/>
  <c r="KW73" i="1"/>
  <c r="LE71" i="15"/>
  <c r="LG73" i="14" l="1"/>
  <c r="KX73" i="1"/>
  <c r="LF71" i="15"/>
  <c r="LH73" i="14" l="1"/>
  <c r="KY73" i="1"/>
  <c r="LG71" i="15"/>
  <c r="LI73" i="14" l="1"/>
  <c r="KZ73" i="1"/>
  <c r="LH71" i="15"/>
  <c r="LJ73" i="14" l="1"/>
  <c r="LA73" i="1"/>
  <c r="LI71" i="15"/>
  <c r="LK73" i="14" l="1"/>
  <c r="LB73" i="1"/>
  <c r="LJ71" i="15"/>
  <c r="LL73" i="14" l="1"/>
  <c r="LM73" i="14" s="1"/>
  <c r="LC73" i="1"/>
  <c r="LK71" i="15"/>
  <c r="LN73" i="14" l="1"/>
  <c r="LD73" i="1"/>
  <c r="LL71" i="15"/>
  <c r="LO73" i="14" l="1"/>
  <c r="LE73" i="1"/>
  <c r="LM71" i="15"/>
  <c r="LP73" i="14" l="1"/>
  <c r="LF73" i="1"/>
  <c r="LN71" i="15"/>
  <c r="LQ73" i="14" l="1"/>
  <c r="LG73" i="1"/>
  <c r="LO71" i="15"/>
  <c r="LR73" i="14" l="1"/>
  <c r="LH73" i="1"/>
  <c r="LP71" i="15"/>
  <c r="LS73" i="14" l="1"/>
  <c r="LI73" i="1"/>
  <c r="LQ71" i="15"/>
  <c r="LT73" i="14" l="1"/>
  <c r="LJ73" i="1"/>
  <c r="LR71" i="15"/>
  <c r="LU73" i="14" l="1"/>
  <c r="LK73" i="1"/>
  <c r="LS71" i="15"/>
  <c r="LV73" i="14" l="1"/>
  <c r="LL73" i="1"/>
  <c r="LT71" i="15"/>
  <c r="LW73" i="14" l="1"/>
  <c r="LM73" i="1"/>
  <c r="LU71" i="15"/>
  <c r="LX73" i="14" l="1"/>
  <c r="LN73" i="1"/>
  <c r="LV71" i="15"/>
  <c r="LY73" i="14" l="1"/>
  <c r="LO73" i="1"/>
  <c r="LW71" i="15"/>
  <c r="LZ73" i="14" l="1"/>
  <c r="LP73" i="1"/>
  <c r="LX71" i="15"/>
  <c r="MA73" i="14" l="1"/>
  <c r="LQ73" i="1"/>
  <c r="LY71" i="15"/>
  <c r="MB73" i="14" l="1"/>
  <c r="LR73" i="1"/>
  <c r="LZ71" i="15"/>
  <c r="MC73" i="14" l="1"/>
  <c r="LS73" i="1"/>
  <c r="MA71" i="15"/>
  <c r="MD73" i="14" l="1"/>
  <c r="LT73" i="1"/>
  <c r="MB71" i="15"/>
  <c r="ME73" i="14" l="1"/>
  <c r="LU73" i="1"/>
  <c r="MC71" i="15"/>
  <c r="MF73" i="14" l="1"/>
  <c r="LV73" i="1"/>
  <c r="MD71" i="15"/>
  <c r="MG73" i="14" l="1"/>
  <c r="LW73" i="1"/>
  <c r="ME71" i="15"/>
  <c r="MH73" i="14" l="1"/>
  <c r="LX73" i="1"/>
  <c r="MF71" i="15"/>
  <c r="MI73" i="14" l="1"/>
  <c r="LY73" i="1"/>
  <c r="MG71" i="15"/>
  <c r="MJ73" i="14" l="1"/>
  <c r="LZ73" i="1"/>
  <c r="MH71" i="15"/>
  <c r="MK73" i="14" l="1"/>
  <c r="MA73" i="1"/>
  <c r="MI71" i="15"/>
  <c r="ML73" i="14" l="1"/>
  <c r="MB73" i="1"/>
  <c r="MJ71" i="15"/>
  <c r="MM73" i="14" l="1"/>
  <c r="MC73" i="1"/>
  <c r="MK71" i="15"/>
  <c r="MN73" i="14" l="1"/>
  <c r="MD73" i="1"/>
  <c r="ML71" i="15"/>
  <c r="MO73" i="14" l="1"/>
  <c r="ME73" i="1"/>
  <c r="MM71" i="15"/>
  <c r="MP73" i="14" l="1"/>
  <c r="MF73" i="1"/>
  <c r="MN71" i="15"/>
  <c r="MQ73" i="14" l="1"/>
  <c r="MG73" i="1"/>
  <c r="MO71" i="15"/>
  <c r="MR73" i="14" l="1"/>
  <c r="MS73" i="14" s="1"/>
  <c r="MH73" i="1"/>
  <c r="MP71" i="15"/>
  <c r="MT73" i="14" l="1"/>
  <c r="MI73" i="1"/>
  <c r="MQ71" i="15"/>
  <c r="MU73" i="14" l="1"/>
  <c r="MJ73" i="1"/>
  <c r="MR71" i="15"/>
  <c r="MV73" i="14" l="1"/>
  <c r="MK73" i="1"/>
  <c r="MS71" i="15"/>
  <c r="MW73" i="14" l="1"/>
  <c r="ML73" i="1"/>
  <c r="MT71" i="15"/>
  <c r="MX73" i="14" l="1"/>
  <c r="MM73" i="1"/>
  <c r="MU71" i="15"/>
  <c r="MY73" i="14" l="1"/>
  <c r="MN73" i="1"/>
  <c r="MV71" i="15"/>
  <c r="MZ73" i="14" l="1"/>
  <c r="MO73" i="1"/>
  <c r="MW71" i="15"/>
  <c r="NA73" i="14" l="1"/>
  <c r="MP73" i="1"/>
  <c r="MX71" i="15"/>
  <c r="NB73" i="14" l="1"/>
  <c r="MQ73" i="1"/>
  <c r="MY71" i="15"/>
  <c r="NC73" i="14" l="1"/>
  <c r="MR73" i="1"/>
  <c r="MZ71" i="15"/>
  <c r="ND73" i="14" l="1"/>
  <c r="MS73" i="1"/>
  <c r="NA71" i="15"/>
  <c r="NE73" i="14" l="1"/>
  <c r="MT73" i="1"/>
  <c r="NB71" i="15"/>
  <c r="NF73" i="14" l="1"/>
  <c r="MU73" i="1"/>
  <c r="NC71" i="15"/>
  <c r="NG73" i="14" l="1"/>
  <c r="MV73" i="1"/>
  <c r="ND71" i="15"/>
  <c r="NH73" i="14" l="1"/>
  <c r="MW73" i="1"/>
  <c r="NE71" i="15"/>
  <c r="NI73" i="14" l="1"/>
  <c r="MX73" i="1"/>
  <c r="NF71" i="15"/>
  <c r="NJ73" i="14" l="1"/>
  <c r="MY73" i="1"/>
  <c r="NG71" i="15"/>
  <c r="NK73" i="14" l="1"/>
  <c r="MZ73" i="1"/>
  <c r="NH71" i="15"/>
  <c r="NL73" i="14" l="1"/>
  <c r="NA73" i="1"/>
  <c r="NI71" i="15"/>
  <c r="NM73" i="14" l="1"/>
  <c r="NB73" i="1"/>
  <c r="NJ71" i="15"/>
  <c r="NN73" i="14" l="1"/>
  <c r="NC73" i="1"/>
  <c r="NK71" i="15"/>
  <c r="NO73" i="14" l="1"/>
  <c r="ND73" i="1"/>
  <c r="NL71" i="15"/>
  <c r="NP73" i="14" l="1"/>
  <c r="NE73" i="1"/>
  <c r="NM71" i="15"/>
  <c r="F74" i="14"/>
  <c r="G74" i="14" s="1"/>
  <c r="H74" i="14" s="1"/>
  <c r="I74" i="14" s="1"/>
  <c r="J74" i="14" s="1"/>
  <c r="K74" i="14" s="1"/>
  <c r="L74" i="14" s="1"/>
  <c r="M74" i="14" s="1"/>
  <c r="N74" i="14" s="1"/>
  <c r="O74" i="14" s="1"/>
  <c r="P74" i="14" s="1"/>
  <c r="Q74" i="14" s="1"/>
  <c r="R74" i="14" s="1"/>
  <c r="S74" i="14" s="1"/>
  <c r="T74" i="14" s="1"/>
  <c r="U74" i="14" s="1"/>
  <c r="V74" i="14" s="1"/>
  <c r="W74" i="14" s="1"/>
  <c r="X74" i="14" s="1"/>
  <c r="Y74" i="14" s="1"/>
  <c r="Z74" i="14" s="1"/>
  <c r="AA74" i="14" s="1"/>
  <c r="AB74" i="14" s="1"/>
  <c r="AC74" i="14" s="1"/>
  <c r="AD74" i="14" s="1"/>
  <c r="AE74" i="14" s="1"/>
  <c r="AF74" i="14" s="1"/>
  <c r="AG74" i="14" s="1"/>
  <c r="AH74" i="14" s="1"/>
  <c r="AI74" i="14" s="1"/>
  <c r="AJ74" i="14" s="1"/>
  <c r="AK74" i="14" s="1"/>
  <c r="AL74" i="14" s="1"/>
  <c r="AM74" i="14" s="1"/>
  <c r="AN74" i="14" s="1"/>
  <c r="AO74" i="14" s="1"/>
  <c r="AP74" i="14" s="1"/>
  <c r="AQ74" i="14" s="1"/>
  <c r="AR74" i="14" s="1"/>
  <c r="AS74" i="14" s="1"/>
  <c r="AT74" i="14" s="1"/>
  <c r="AU74" i="14" s="1"/>
  <c r="AV74" i="14" s="1"/>
  <c r="AW74" i="14" s="1"/>
  <c r="AX74" i="14" s="1"/>
  <c r="AY74" i="14" s="1"/>
  <c r="AZ74" i="14" s="1"/>
  <c r="BA74" i="14" s="1"/>
  <c r="BB74" i="14" s="1"/>
  <c r="BC74" i="14" s="1"/>
  <c r="BD74" i="14" s="1"/>
  <c r="BE74" i="14" s="1"/>
  <c r="BF74" i="14" s="1"/>
  <c r="BG74" i="14" s="1"/>
  <c r="BH74" i="14" s="1"/>
  <c r="BI74" i="14" s="1"/>
  <c r="BJ74" i="14" s="1"/>
  <c r="BK74" i="14" s="1"/>
  <c r="BL74" i="14" s="1"/>
  <c r="BM74" i="14" s="1"/>
  <c r="BN74" i="14" s="1"/>
  <c r="BO74" i="14" s="1"/>
  <c r="BP74" i="14" s="1"/>
  <c r="BQ74" i="14" s="1"/>
  <c r="BR74" i="14" s="1"/>
  <c r="BS74" i="14" s="1"/>
  <c r="BT74" i="14" s="1"/>
  <c r="BU74" i="14" s="1"/>
  <c r="BV74" i="14" s="1"/>
  <c r="BW74" i="14" s="1"/>
  <c r="BX74" i="14" s="1"/>
  <c r="BY74" i="14" s="1"/>
  <c r="BZ74" i="14" s="1"/>
  <c r="CA74" i="14" s="1"/>
  <c r="CB74" i="14" s="1"/>
  <c r="CC74" i="14" s="1"/>
  <c r="CD74" i="14" s="1"/>
  <c r="CE74" i="14" s="1"/>
  <c r="CF74" i="14" s="1"/>
  <c r="CG74" i="14" s="1"/>
  <c r="CH74" i="14" s="1"/>
  <c r="CI74" i="14" s="1"/>
  <c r="CJ74" i="14" s="1"/>
  <c r="CK74" i="14" s="1"/>
  <c r="CL74" i="14" s="1"/>
  <c r="CM74" i="14" s="1"/>
  <c r="CN74" i="14" s="1"/>
  <c r="CO74" i="14" s="1"/>
  <c r="CP74" i="14" s="1"/>
  <c r="CQ74" i="14" s="1"/>
  <c r="CR74" i="14" s="1"/>
  <c r="CS74" i="14" s="1"/>
  <c r="CT74" i="14" s="1"/>
  <c r="CU74" i="14" s="1"/>
  <c r="CV74" i="14" s="1"/>
  <c r="CW74" i="14" s="1"/>
  <c r="CX74" i="14" s="1"/>
  <c r="CY74" i="14" s="1"/>
  <c r="CZ74" i="14" s="1"/>
  <c r="DA74" i="14" s="1"/>
  <c r="DB74" i="14" s="1"/>
  <c r="DC74" i="14" s="1"/>
  <c r="DD74" i="14" s="1"/>
  <c r="DE74" i="14" s="1"/>
  <c r="DF74" i="14" s="1"/>
  <c r="DG74" i="14" s="1"/>
  <c r="DH74" i="14" s="1"/>
  <c r="DI74" i="14" s="1"/>
  <c r="DJ74" i="14" s="1"/>
  <c r="DK74" i="14" s="1"/>
  <c r="DL74" i="14" s="1"/>
  <c r="DM74" i="14" s="1"/>
  <c r="DN74" i="14" s="1"/>
  <c r="DO74" i="14" s="1"/>
  <c r="DP74" i="14" s="1"/>
  <c r="DQ74" i="14" s="1"/>
  <c r="DR74" i="14" s="1"/>
  <c r="DS74" i="14" s="1"/>
  <c r="DT74" i="14" s="1"/>
  <c r="DU74" i="14" s="1"/>
  <c r="DV74" i="14" s="1"/>
  <c r="DW74" i="14" s="1"/>
  <c r="DX74" i="14" s="1"/>
  <c r="DY74" i="14" s="1"/>
  <c r="DZ74" i="14" s="1"/>
  <c r="EA74" i="14" s="1"/>
  <c r="EB74" i="14" s="1"/>
  <c r="EC74" i="14" s="1"/>
  <c r="ED74" i="14" s="1"/>
  <c r="EE74" i="14" s="1"/>
  <c r="EF74" i="14" s="1"/>
  <c r="EG74" i="14" s="1"/>
  <c r="EH74" i="14" s="1"/>
  <c r="EI74" i="14" s="1"/>
  <c r="EJ74" i="14" s="1"/>
  <c r="EK74" i="14" s="1"/>
  <c r="EL74" i="14" s="1"/>
  <c r="EM74" i="14" s="1"/>
  <c r="EN74" i="14" s="1"/>
  <c r="EO74" i="14" s="1"/>
  <c r="EP74" i="14" s="1"/>
  <c r="EQ74" i="14" s="1"/>
  <c r="ER74" i="14" s="1"/>
  <c r="ES74" i="14" s="1"/>
  <c r="ET74" i="14" s="1"/>
  <c r="EU74" i="14" s="1"/>
  <c r="EV74" i="14" s="1"/>
  <c r="EW74" i="14" s="1"/>
  <c r="EX74" i="14" s="1"/>
  <c r="EY74" i="14" s="1"/>
  <c r="EZ74" i="14" s="1"/>
  <c r="FA74" i="14" s="1"/>
  <c r="FB74" i="14" s="1"/>
  <c r="FC74" i="14" s="1"/>
  <c r="FD74" i="14" s="1"/>
  <c r="FE74" i="14" s="1"/>
  <c r="FF74" i="14" s="1"/>
  <c r="FG74" i="14" s="1"/>
  <c r="FH74" i="14" s="1"/>
  <c r="FI74" i="14" s="1"/>
  <c r="FJ74" i="14" s="1"/>
  <c r="FK74" i="14" s="1"/>
  <c r="FL74" i="14" s="1"/>
  <c r="FM74" i="14" s="1"/>
  <c r="FN74" i="14" s="1"/>
  <c r="FO74" i="14" s="1"/>
  <c r="FP74" i="14" s="1"/>
  <c r="FQ74" i="14" s="1"/>
  <c r="FR74" i="14" s="1"/>
  <c r="FS74" i="14" s="1"/>
  <c r="FT74" i="14" s="1"/>
  <c r="FU74" i="14" s="1"/>
  <c r="FV74" i="14" s="1"/>
  <c r="FW74" i="14" s="1"/>
  <c r="FX74" i="14" s="1"/>
  <c r="FY74" i="14" s="1"/>
  <c r="FZ74" i="14" s="1"/>
  <c r="GA74" i="14" s="1"/>
  <c r="GB74" i="14" s="1"/>
  <c r="GC74" i="14" s="1"/>
  <c r="GD74" i="14" s="1"/>
  <c r="GE74" i="14" s="1"/>
  <c r="GF74" i="14" s="1"/>
  <c r="GG74" i="14" s="1"/>
  <c r="GH74" i="14" s="1"/>
  <c r="GI74" i="14" s="1"/>
  <c r="GJ74" i="14" s="1"/>
  <c r="GK74" i="14" s="1"/>
  <c r="GL74" i="14" s="1"/>
  <c r="GM74" i="14" s="1"/>
  <c r="GN74" i="14" s="1"/>
  <c r="GO74" i="14" s="1"/>
  <c r="GP74" i="14" s="1"/>
  <c r="GQ74" i="14" s="1"/>
  <c r="GR74" i="14" s="1"/>
  <c r="GS74" i="14" s="1"/>
  <c r="GT74" i="14" s="1"/>
  <c r="GU74" i="14" s="1"/>
  <c r="GV74" i="14" s="1"/>
  <c r="GW74" i="14" s="1"/>
  <c r="GX74" i="14" s="1"/>
  <c r="GY74" i="14" s="1"/>
  <c r="GZ74" i="14" s="1"/>
  <c r="HA74" i="14" s="1"/>
  <c r="HB74" i="14" s="1"/>
  <c r="HC74" i="14" s="1"/>
  <c r="HD74" i="14" s="1"/>
  <c r="HE74" i="14" s="1"/>
  <c r="HF74" i="14" s="1"/>
  <c r="HG74" i="14" s="1"/>
  <c r="HH74" i="14" s="1"/>
  <c r="HI74" i="14" s="1"/>
  <c r="HJ74" i="14" s="1"/>
  <c r="HK74" i="14" s="1"/>
  <c r="HL74" i="14" s="1"/>
  <c r="HM74" i="14" s="1"/>
  <c r="HN74" i="14" s="1"/>
  <c r="HO74" i="14" s="1"/>
  <c r="HP74" i="14" s="1"/>
  <c r="HQ74" i="14" s="1"/>
  <c r="HR74" i="14" s="1"/>
  <c r="HS74" i="14" s="1"/>
  <c r="HT74" i="14" s="1"/>
  <c r="HU74" i="14" s="1"/>
  <c r="HV74" i="14" s="1"/>
  <c r="HW74" i="14" s="1"/>
  <c r="HX74" i="14" s="1"/>
  <c r="HY74" i="14" s="1"/>
  <c r="HZ74" i="14" s="1"/>
  <c r="IA74" i="14" s="1"/>
  <c r="IB74" i="14" s="1"/>
  <c r="IC74" i="14" s="1"/>
  <c r="ID74" i="14" s="1"/>
  <c r="IE74" i="14" s="1"/>
  <c r="IF74" i="14" s="1"/>
  <c r="IG74" i="14" s="1"/>
  <c r="IH74" i="14" s="1"/>
  <c r="II74" i="14" s="1"/>
  <c r="IJ74" i="14" s="1"/>
  <c r="IK74" i="14" s="1"/>
  <c r="IL74" i="14" s="1"/>
  <c r="IM74" i="14" s="1"/>
  <c r="IN74" i="14" s="1"/>
  <c r="IO74" i="14" s="1"/>
  <c r="IP74" i="14" s="1"/>
  <c r="IQ74" i="14" s="1"/>
  <c r="IR74" i="14" s="1"/>
  <c r="IS74" i="14" s="1"/>
  <c r="IT74" i="14" s="1"/>
  <c r="IU74" i="14" s="1"/>
  <c r="IV74" i="14" s="1"/>
  <c r="IW74" i="14" s="1"/>
  <c r="IX74" i="14" s="1"/>
  <c r="IY74" i="14" s="1"/>
  <c r="IZ74" i="14" s="1"/>
  <c r="JA74" i="14" s="1"/>
  <c r="JB74" i="14" s="1"/>
  <c r="JC74" i="14" s="1"/>
  <c r="JD74" i="14" s="1"/>
  <c r="JE74" i="14" s="1"/>
  <c r="JF74" i="14" s="1"/>
  <c r="JG74" i="14" s="1"/>
  <c r="JH74" i="14" s="1"/>
  <c r="JI74" i="14" s="1"/>
  <c r="JJ74" i="14" s="1"/>
  <c r="JK74" i="14" s="1"/>
  <c r="JL74" i="14" s="1"/>
  <c r="JM74" i="14" s="1"/>
  <c r="JN74" i="14" s="1"/>
  <c r="JO74" i="14" s="1"/>
  <c r="JP74" i="14" s="1"/>
  <c r="JQ74" i="14" s="1"/>
  <c r="JR74" i="14" s="1"/>
  <c r="JS74" i="14" s="1"/>
  <c r="JT74" i="14" s="1"/>
  <c r="JU74" i="14" s="1"/>
  <c r="JV74" i="14" s="1"/>
  <c r="JW74" i="14" s="1"/>
  <c r="JX74" i="14" s="1"/>
  <c r="JY74" i="14" s="1"/>
  <c r="JZ74" i="14" s="1"/>
  <c r="KA74" i="14" s="1"/>
  <c r="KB74" i="14" s="1"/>
  <c r="KC74" i="14" s="1"/>
  <c r="KD74" i="14" s="1"/>
  <c r="KE74" i="14" s="1"/>
  <c r="KF74" i="14" s="1"/>
  <c r="KG74" i="14" s="1"/>
  <c r="KH74" i="14" s="1"/>
  <c r="KI74" i="14" s="1"/>
  <c r="KJ74" i="14" s="1"/>
  <c r="KK74" i="14" s="1"/>
  <c r="KL74" i="14" s="1"/>
  <c r="KM74" i="14" s="1"/>
  <c r="KN74" i="14" s="1"/>
  <c r="KO74" i="14" s="1"/>
  <c r="KP74" i="14" s="1"/>
  <c r="KQ74" i="14" s="1"/>
  <c r="KR74" i="14" s="1"/>
  <c r="KS74" i="14" s="1"/>
  <c r="KT74" i="14" s="1"/>
  <c r="KU74" i="14" s="1"/>
  <c r="KV74" i="14" s="1"/>
  <c r="KW74" i="14" s="1"/>
  <c r="KX74" i="14" s="1"/>
  <c r="KY74" i="14" s="1"/>
  <c r="KZ74" i="14" s="1"/>
  <c r="LA74" i="14" s="1"/>
  <c r="LB74" i="14" s="1"/>
  <c r="LC74" i="14" s="1"/>
  <c r="LD74" i="14" s="1"/>
  <c r="LE74" i="14" s="1"/>
  <c r="LF74" i="14" s="1"/>
  <c r="LG74" i="14" s="1"/>
  <c r="LH74" i="14" s="1"/>
  <c r="LI74" i="14" s="1"/>
  <c r="LJ74" i="14" s="1"/>
  <c r="LK74" i="14" s="1"/>
  <c r="LL74" i="14" s="1"/>
  <c r="LM74" i="14" s="1"/>
  <c r="LN74" i="14" s="1"/>
  <c r="LO74" i="14" s="1"/>
  <c r="LP74" i="14" s="1"/>
  <c r="LQ74" i="14" s="1"/>
  <c r="LR74" i="14" s="1"/>
  <c r="LS74" i="14" s="1"/>
  <c r="LT74" i="14" s="1"/>
  <c r="LU74" i="14" s="1"/>
  <c r="LV74" i="14" s="1"/>
  <c r="LW74" i="14" s="1"/>
  <c r="LX74" i="14" s="1"/>
  <c r="LY74" i="14" s="1"/>
  <c r="LZ74" i="14" s="1"/>
  <c r="MA74" i="14" s="1"/>
  <c r="MB74" i="14" s="1"/>
  <c r="MC74" i="14" s="1"/>
  <c r="MD74" i="14" s="1"/>
  <c r="ME74" i="14" s="1"/>
  <c r="MF74" i="14" s="1"/>
  <c r="MG74" i="14" s="1"/>
  <c r="MH74" i="14" s="1"/>
  <c r="MI74" i="14" s="1"/>
  <c r="MJ74" i="14" s="1"/>
  <c r="MK74" i="14" s="1"/>
  <c r="ML74" i="14" s="1"/>
  <c r="MM74" i="14" s="1"/>
  <c r="MN74" i="14" s="1"/>
  <c r="MO74" i="14" s="1"/>
  <c r="MP74" i="14" s="1"/>
  <c r="MQ74" i="14" s="1"/>
  <c r="MR74" i="14" s="1"/>
  <c r="MS74" i="14" s="1"/>
  <c r="MT74" i="14" s="1"/>
  <c r="MU74" i="14" s="1"/>
  <c r="MV74" i="14" s="1"/>
  <c r="MW74" i="14" s="1"/>
  <c r="MX74" i="14" s="1"/>
  <c r="MY74" i="14" s="1"/>
  <c r="MZ74" i="14" s="1"/>
  <c r="NA74" i="14" s="1"/>
  <c r="NB74" i="14" s="1"/>
  <c r="NC74" i="14" s="1"/>
  <c r="ND74" i="14" s="1"/>
  <c r="NE74" i="14" s="1"/>
  <c r="NF74" i="14" s="1"/>
  <c r="NG74" i="14" s="1"/>
  <c r="NH74" i="14" s="1"/>
  <c r="NI74" i="14" s="1"/>
  <c r="NJ74" i="14" s="1"/>
  <c r="NK74" i="14" s="1"/>
  <c r="NL74" i="14" s="1"/>
  <c r="NM74" i="14" s="1"/>
  <c r="NN74" i="14" s="1"/>
  <c r="NO74" i="14" s="1"/>
  <c r="NP74" i="14" s="1"/>
  <c r="NQ74" i="14" s="1"/>
  <c r="NR74" i="14" s="1"/>
  <c r="NS74" i="14" s="1"/>
  <c r="NT74" i="14" s="1"/>
  <c r="NU74" i="14" s="1"/>
  <c r="NV74" i="14" s="1"/>
  <c r="NW74" i="14" s="1"/>
  <c r="NX74" i="14" s="1"/>
  <c r="F75" i="14"/>
  <c r="G75" i="14" s="1"/>
  <c r="H75" i="14" s="1"/>
  <c r="I75" i="14" s="1"/>
  <c r="J75" i="14" s="1"/>
  <c r="K75" i="14" s="1"/>
  <c r="L75" i="14" s="1"/>
  <c r="M75" i="14" s="1"/>
  <c r="N75" i="14" s="1"/>
  <c r="O75" i="14" s="1"/>
  <c r="P75" i="14" s="1"/>
  <c r="Q75" i="14" s="1"/>
  <c r="R75" i="14" s="1"/>
  <c r="S75" i="14" s="1"/>
  <c r="T75" i="14" s="1"/>
  <c r="U75" i="14" s="1"/>
  <c r="V75" i="14" s="1"/>
  <c r="W75" i="14" s="1"/>
  <c r="X75" i="14" s="1"/>
  <c r="Y75" i="14" s="1"/>
  <c r="Z75" i="14" s="1"/>
  <c r="AA75" i="14" s="1"/>
  <c r="AB75" i="14" s="1"/>
  <c r="AC75" i="14" s="1"/>
  <c r="AD75" i="14" s="1"/>
  <c r="AE75" i="14" s="1"/>
  <c r="AF75" i="14" s="1"/>
  <c r="AG75" i="14" s="1"/>
  <c r="AH75" i="14" s="1"/>
  <c r="AI75" i="14" s="1"/>
  <c r="AJ75" i="14" s="1"/>
  <c r="AK75" i="14" s="1"/>
  <c r="AL75" i="14" s="1"/>
  <c r="AM75" i="14" s="1"/>
  <c r="AN75" i="14" s="1"/>
  <c r="AO75" i="14" s="1"/>
  <c r="AP75" i="14" s="1"/>
  <c r="AQ75" i="14" s="1"/>
  <c r="AR75" i="14" s="1"/>
  <c r="AS75" i="14" s="1"/>
  <c r="AT75" i="14" s="1"/>
  <c r="AU75" i="14" s="1"/>
  <c r="AV75" i="14" s="1"/>
  <c r="AW75" i="14" s="1"/>
  <c r="AX75" i="14" s="1"/>
  <c r="AY75" i="14" s="1"/>
  <c r="AZ75" i="14" s="1"/>
  <c r="BA75" i="14" s="1"/>
  <c r="BB75" i="14" s="1"/>
  <c r="BC75" i="14" s="1"/>
  <c r="BD75" i="14" s="1"/>
  <c r="BE75" i="14" s="1"/>
  <c r="BF75" i="14" s="1"/>
  <c r="BG75" i="14" s="1"/>
  <c r="BH75" i="14" s="1"/>
  <c r="BI75" i="14" s="1"/>
  <c r="BJ75" i="14" s="1"/>
  <c r="BK75" i="14" s="1"/>
  <c r="BL75" i="14" s="1"/>
  <c r="BM75" i="14" s="1"/>
  <c r="BN75" i="14" s="1"/>
  <c r="BO75" i="14" s="1"/>
  <c r="BP75" i="14" s="1"/>
  <c r="BQ75" i="14" s="1"/>
  <c r="BR75" i="14" s="1"/>
  <c r="BS75" i="14" s="1"/>
  <c r="BT75" i="14" s="1"/>
  <c r="BU75" i="14" s="1"/>
  <c r="BV75" i="14" s="1"/>
  <c r="BW75" i="14" s="1"/>
  <c r="BX75" i="14" s="1"/>
  <c r="BY75" i="14" s="1"/>
  <c r="BZ75" i="14" s="1"/>
  <c r="CA75" i="14" s="1"/>
  <c r="CB75" i="14" s="1"/>
  <c r="CC75" i="14" s="1"/>
  <c r="CD75" i="14" s="1"/>
  <c r="CE75" i="14" s="1"/>
  <c r="CF75" i="14" s="1"/>
  <c r="CG75" i="14" s="1"/>
  <c r="CH75" i="14" s="1"/>
  <c r="CI75" i="14" s="1"/>
  <c r="CJ75" i="14" s="1"/>
  <c r="CK75" i="14" s="1"/>
  <c r="CL75" i="14" s="1"/>
  <c r="CM75" i="14" s="1"/>
  <c r="CN75" i="14" s="1"/>
  <c r="CO75" i="14" s="1"/>
  <c r="CP75" i="14" s="1"/>
  <c r="CQ75" i="14" s="1"/>
  <c r="CR75" i="14" s="1"/>
  <c r="CS75" i="14" s="1"/>
  <c r="CT75" i="14" s="1"/>
  <c r="CU75" i="14" s="1"/>
  <c r="CV75" i="14" s="1"/>
  <c r="CW75" i="14" s="1"/>
  <c r="CX75" i="14" s="1"/>
  <c r="CY75" i="14" s="1"/>
  <c r="CZ75" i="14" s="1"/>
  <c r="DA75" i="14" s="1"/>
  <c r="DB75" i="14" s="1"/>
  <c r="DC75" i="14" s="1"/>
  <c r="DD75" i="14" s="1"/>
  <c r="DE75" i="14" s="1"/>
  <c r="DF75" i="14" s="1"/>
  <c r="DG75" i="14" s="1"/>
  <c r="DH75" i="14" s="1"/>
  <c r="DI75" i="14" s="1"/>
  <c r="DJ75" i="14" s="1"/>
  <c r="DK75" i="14" s="1"/>
  <c r="DL75" i="14" s="1"/>
  <c r="DM75" i="14" s="1"/>
  <c r="DN75" i="14" s="1"/>
  <c r="DO75" i="14" s="1"/>
  <c r="DP75" i="14" s="1"/>
  <c r="DQ75" i="14" s="1"/>
  <c r="DR75" i="14" s="1"/>
  <c r="DS75" i="14" s="1"/>
  <c r="DT75" i="14" s="1"/>
  <c r="DU75" i="14" s="1"/>
  <c r="DV75" i="14" s="1"/>
  <c r="DW75" i="14" s="1"/>
  <c r="DX75" i="14" s="1"/>
  <c r="DY75" i="14" s="1"/>
  <c r="DZ75" i="14" s="1"/>
  <c r="EA75" i="14" s="1"/>
  <c r="EB75" i="14" s="1"/>
  <c r="EC75" i="14" s="1"/>
  <c r="ED75" i="14" s="1"/>
  <c r="EE75" i="14" s="1"/>
  <c r="EF75" i="14" s="1"/>
  <c r="EG75" i="14" s="1"/>
  <c r="EH75" i="14" s="1"/>
  <c r="EI75" i="14" s="1"/>
  <c r="EJ75" i="14" s="1"/>
  <c r="EK75" i="14" s="1"/>
  <c r="EL75" i="14" s="1"/>
  <c r="EM75" i="14" s="1"/>
  <c r="EN75" i="14" s="1"/>
  <c r="EO75" i="14" s="1"/>
  <c r="EP75" i="14" s="1"/>
  <c r="EQ75" i="14" s="1"/>
  <c r="ER75" i="14" s="1"/>
  <c r="ES75" i="14" s="1"/>
  <c r="ET75" i="14" s="1"/>
  <c r="EU75" i="14" s="1"/>
  <c r="EV75" i="14" s="1"/>
  <c r="EW75" i="14" s="1"/>
  <c r="EX75" i="14" s="1"/>
  <c r="EY75" i="14" s="1"/>
  <c r="EZ75" i="14" s="1"/>
  <c r="FA75" i="14" s="1"/>
  <c r="FB75" i="14" s="1"/>
  <c r="FC75" i="14" s="1"/>
  <c r="FD75" i="14" s="1"/>
  <c r="FE75" i="14" s="1"/>
  <c r="FF75" i="14" s="1"/>
  <c r="FG75" i="14" s="1"/>
  <c r="FH75" i="14" s="1"/>
  <c r="FI75" i="14" s="1"/>
  <c r="FJ75" i="14" s="1"/>
  <c r="FK75" i="14" s="1"/>
  <c r="FL75" i="14" s="1"/>
  <c r="FM75" i="14" s="1"/>
  <c r="FN75" i="14" s="1"/>
  <c r="FO75" i="14" s="1"/>
  <c r="FP75" i="14" s="1"/>
  <c r="FQ75" i="14" s="1"/>
  <c r="FR75" i="14" s="1"/>
  <c r="FS75" i="14" s="1"/>
  <c r="FT75" i="14" s="1"/>
  <c r="FU75" i="14" s="1"/>
  <c r="FV75" i="14" s="1"/>
  <c r="FW75" i="14" s="1"/>
  <c r="FX75" i="14" s="1"/>
  <c r="FY75" i="14" s="1"/>
  <c r="FZ75" i="14" s="1"/>
  <c r="GA75" i="14" s="1"/>
  <c r="GB75" i="14" s="1"/>
  <c r="GC75" i="14" s="1"/>
  <c r="GD75" i="14" s="1"/>
  <c r="GE75" i="14" s="1"/>
  <c r="GF75" i="14" s="1"/>
  <c r="GG75" i="14" s="1"/>
  <c r="GH75" i="14" s="1"/>
  <c r="GI75" i="14" s="1"/>
  <c r="GJ75" i="14" s="1"/>
  <c r="GK75" i="14" s="1"/>
  <c r="GL75" i="14" s="1"/>
  <c r="GM75" i="14" s="1"/>
  <c r="GN75" i="14" s="1"/>
  <c r="GO75" i="14" s="1"/>
  <c r="GP75" i="14" s="1"/>
  <c r="GQ75" i="14" s="1"/>
  <c r="GR75" i="14" s="1"/>
  <c r="GS75" i="14" s="1"/>
  <c r="GT75" i="14" s="1"/>
  <c r="GU75" i="14" s="1"/>
  <c r="GV75" i="14" s="1"/>
  <c r="GW75" i="14" s="1"/>
  <c r="GX75" i="14" s="1"/>
  <c r="GY75" i="14" s="1"/>
  <c r="GZ75" i="14" s="1"/>
  <c r="HA75" i="14" s="1"/>
  <c r="HB75" i="14" s="1"/>
  <c r="HC75" i="14" s="1"/>
  <c r="HD75" i="14" s="1"/>
  <c r="HE75" i="14" s="1"/>
  <c r="HF75" i="14" s="1"/>
  <c r="HG75" i="14" s="1"/>
  <c r="HH75" i="14" s="1"/>
  <c r="HI75" i="14" s="1"/>
  <c r="HJ75" i="14" s="1"/>
  <c r="HK75" i="14" s="1"/>
  <c r="HL75" i="14" s="1"/>
  <c r="HM75" i="14" s="1"/>
  <c r="HN75" i="14" s="1"/>
  <c r="HO75" i="14" s="1"/>
  <c r="HP75" i="14" s="1"/>
  <c r="HQ75" i="14" s="1"/>
  <c r="HR75" i="14" s="1"/>
  <c r="HS75" i="14" s="1"/>
  <c r="HT75" i="14" s="1"/>
  <c r="HU75" i="14" s="1"/>
  <c r="HV75" i="14" s="1"/>
  <c r="HW75" i="14" s="1"/>
  <c r="HX75" i="14" s="1"/>
  <c r="HY75" i="14" s="1"/>
  <c r="HZ75" i="14" s="1"/>
  <c r="IA75" i="14" s="1"/>
  <c r="IB75" i="14" s="1"/>
  <c r="IC75" i="14" s="1"/>
  <c r="ID75" i="14" s="1"/>
  <c r="IE75" i="14" s="1"/>
  <c r="IF75" i="14" s="1"/>
  <c r="IG75" i="14" s="1"/>
  <c r="IH75" i="14" s="1"/>
  <c r="II75" i="14" s="1"/>
  <c r="IJ75" i="14" s="1"/>
  <c r="IK75" i="14" s="1"/>
  <c r="IL75" i="14" s="1"/>
  <c r="IM75" i="14" s="1"/>
  <c r="IN75" i="14" s="1"/>
  <c r="IO75" i="14" s="1"/>
  <c r="IP75" i="14" s="1"/>
  <c r="IQ75" i="14" s="1"/>
  <c r="IR75" i="14" s="1"/>
  <c r="IS75" i="14" s="1"/>
  <c r="IT75" i="14" s="1"/>
  <c r="IU75" i="14" s="1"/>
  <c r="IV75" i="14" s="1"/>
  <c r="IW75" i="14" s="1"/>
  <c r="IX75" i="14" s="1"/>
  <c r="IY75" i="14" s="1"/>
  <c r="IZ75" i="14" s="1"/>
  <c r="JA75" i="14" s="1"/>
  <c r="JB75" i="14" s="1"/>
  <c r="JC75" i="14" s="1"/>
  <c r="JD75" i="14" s="1"/>
  <c r="JE75" i="14" s="1"/>
  <c r="JF75" i="14" s="1"/>
  <c r="JG75" i="14" s="1"/>
  <c r="JH75" i="14" s="1"/>
  <c r="JI75" i="14" s="1"/>
  <c r="JJ75" i="14" s="1"/>
  <c r="JK75" i="14" s="1"/>
  <c r="JL75" i="14" s="1"/>
  <c r="JM75" i="14" s="1"/>
  <c r="JN75" i="14" s="1"/>
  <c r="JO75" i="14" s="1"/>
  <c r="JP75" i="14" s="1"/>
  <c r="JQ75" i="14" s="1"/>
  <c r="JR75" i="14" s="1"/>
  <c r="JS75" i="14" s="1"/>
  <c r="JT75" i="14" s="1"/>
  <c r="JU75" i="14" s="1"/>
  <c r="JV75" i="14" s="1"/>
  <c r="JW75" i="14" s="1"/>
  <c r="JX75" i="14" s="1"/>
  <c r="JY75" i="14" s="1"/>
  <c r="JZ75" i="14" s="1"/>
  <c r="KA75" i="14" s="1"/>
  <c r="KB75" i="14" s="1"/>
  <c r="KC75" i="14" s="1"/>
  <c r="KD75" i="14" s="1"/>
  <c r="KE75" i="14" s="1"/>
  <c r="KF75" i="14" s="1"/>
  <c r="KG75" i="14" s="1"/>
  <c r="KH75" i="14" s="1"/>
  <c r="KI75" i="14" s="1"/>
  <c r="KJ75" i="14" s="1"/>
  <c r="KK75" i="14" s="1"/>
  <c r="KL75" i="14" s="1"/>
  <c r="KM75" i="14" s="1"/>
  <c r="KN75" i="14" s="1"/>
  <c r="KO75" i="14" s="1"/>
  <c r="KP75" i="14" s="1"/>
  <c r="KQ75" i="14" s="1"/>
  <c r="KR75" i="14" s="1"/>
  <c r="KS75" i="14" s="1"/>
  <c r="KT75" i="14" s="1"/>
  <c r="KU75" i="14" s="1"/>
  <c r="KV75" i="14" s="1"/>
  <c r="KW75" i="14" s="1"/>
  <c r="KX75" i="14" s="1"/>
  <c r="KY75" i="14" s="1"/>
  <c r="KZ75" i="14" s="1"/>
  <c r="LA75" i="14" s="1"/>
  <c r="LB75" i="14" s="1"/>
  <c r="LC75" i="14" s="1"/>
  <c r="LD75" i="14" s="1"/>
  <c r="LE75" i="14" s="1"/>
  <c r="LF75" i="14" s="1"/>
  <c r="LG75" i="14" s="1"/>
  <c r="LH75" i="14" s="1"/>
  <c r="LI75" i="14" s="1"/>
  <c r="LJ75" i="14" s="1"/>
  <c r="LK75" i="14" s="1"/>
  <c r="LL75" i="14" s="1"/>
  <c r="LM75" i="14" s="1"/>
  <c r="LN75" i="14" s="1"/>
  <c r="LO75" i="14" s="1"/>
  <c r="LP75" i="14" s="1"/>
  <c r="LQ75" i="14" s="1"/>
  <c r="LR75" i="14" s="1"/>
  <c r="LS75" i="14" s="1"/>
  <c r="LT75" i="14" s="1"/>
  <c r="LU75" i="14" s="1"/>
  <c r="LV75" i="14" s="1"/>
  <c r="LW75" i="14" s="1"/>
  <c r="LX75" i="14" s="1"/>
  <c r="LY75" i="14" s="1"/>
  <c r="LZ75" i="14" s="1"/>
  <c r="MA75" i="14" s="1"/>
  <c r="MB75" i="14" s="1"/>
  <c r="MC75" i="14" s="1"/>
  <c r="MD75" i="14" s="1"/>
  <c r="ME75" i="14" s="1"/>
  <c r="MF75" i="14" s="1"/>
  <c r="MG75" i="14" s="1"/>
  <c r="MH75" i="14" s="1"/>
  <c r="MI75" i="14" s="1"/>
  <c r="MJ75" i="14" s="1"/>
  <c r="MK75" i="14" s="1"/>
  <c r="ML75" i="14" s="1"/>
  <c r="MM75" i="14" s="1"/>
  <c r="MN75" i="14" s="1"/>
  <c r="MO75" i="14" s="1"/>
  <c r="MP75" i="14" s="1"/>
  <c r="MQ75" i="14" s="1"/>
  <c r="MR75" i="14" s="1"/>
  <c r="MS75" i="14" s="1"/>
  <c r="MT75" i="14" s="1"/>
  <c r="MU75" i="14" s="1"/>
  <c r="MV75" i="14" s="1"/>
  <c r="MW75" i="14" s="1"/>
  <c r="MX75" i="14" s="1"/>
  <c r="MY75" i="14" s="1"/>
  <c r="MZ75" i="14" s="1"/>
  <c r="NA75" i="14" s="1"/>
  <c r="NB75" i="14" s="1"/>
  <c r="NC75" i="14" s="1"/>
  <c r="ND75" i="14" s="1"/>
  <c r="NE75" i="14" s="1"/>
  <c r="NF75" i="14" s="1"/>
  <c r="NG75" i="14" s="1"/>
  <c r="NH75" i="14" s="1"/>
  <c r="NI75" i="14" s="1"/>
  <c r="NJ75" i="14" s="1"/>
  <c r="NK75" i="14" s="1"/>
  <c r="NL75" i="14" s="1"/>
  <c r="NM75" i="14" s="1"/>
  <c r="NN75" i="14" s="1"/>
  <c r="NO75" i="14" s="1"/>
  <c r="NP75" i="14" s="1"/>
  <c r="NQ75" i="14" s="1"/>
  <c r="NR75" i="14" s="1"/>
  <c r="NS75" i="14" s="1"/>
  <c r="NT75" i="14" s="1"/>
  <c r="NU75" i="14" s="1"/>
  <c r="NV75" i="14" s="1"/>
  <c r="NW75" i="14" s="1"/>
  <c r="NX75" i="14" s="1"/>
  <c r="F76" i="14"/>
  <c r="G76" i="14" s="1"/>
  <c r="H76" i="14" s="1"/>
  <c r="I76" i="14" s="1"/>
  <c r="J76" i="14" s="1"/>
  <c r="K76" i="14" s="1"/>
  <c r="L76" i="14" s="1"/>
  <c r="M76" i="14" s="1"/>
  <c r="N76" i="14" s="1"/>
  <c r="O76" i="14" s="1"/>
  <c r="P76" i="14" s="1"/>
  <c r="Q76" i="14" s="1"/>
  <c r="R76" i="14" s="1"/>
  <c r="S76" i="14" s="1"/>
  <c r="T76" i="14" s="1"/>
  <c r="U76" i="14" s="1"/>
  <c r="V76" i="14" s="1"/>
  <c r="W76" i="14" s="1"/>
  <c r="X76" i="14" s="1"/>
  <c r="Y76" i="14" s="1"/>
  <c r="Z76" i="14" s="1"/>
  <c r="AA76" i="14" s="1"/>
  <c r="AB76" i="14" s="1"/>
  <c r="AC76" i="14" s="1"/>
  <c r="AD76" i="14" s="1"/>
  <c r="AE76" i="14" s="1"/>
  <c r="AF76" i="14" s="1"/>
  <c r="AG76" i="14" s="1"/>
  <c r="AH76" i="14" s="1"/>
  <c r="AI76" i="14" s="1"/>
  <c r="AJ76" i="14" s="1"/>
  <c r="AK76" i="14" s="1"/>
  <c r="AL76" i="14" s="1"/>
  <c r="AM76" i="14" s="1"/>
  <c r="AN76" i="14" s="1"/>
  <c r="AO76" i="14" s="1"/>
  <c r="AP76" i="14" s="1"/>
  <c r="AQ76" i="14" s="1"/>
  <c r="AR76" i="14" s="1"/>
  <c r="AS76" i="14" s="1"/>
  <c r="AT76" i="14" s="1"/>
  <c r="AU76" i="14" s="1"/>
  <c r="AV76" i="14" s="1"/>
  <c r="AW76" i="14" s="1"/>
  <c r="AX76" i="14" s="1"/>
  <c r="AY76" i="14" s="1"/>
  <c r="AZ76" i="14" s="1"/>
  <c r="BA76" i="14" s="1"/>
  <c r="BB76" i="14" s="1"/>
  <c r="BC76" i="14" s="1"/>
  <c r="BD76" i="14" s="1"/>
  <c r="BE76" i="14" s="1"/>
  <c r="BF76" i="14" s="1"/>
  <c r="BG76" i="14" s="1"/>
  <c r="BH76" i="14" s="1"/>
  <c r="BI76" i="14" s="1"/>
  <c r="BJ76" i="14" s="1"/>
  <c r="BK76" i="14" s="1"/>
  <c r="BL76" i="14" s="1"/>
  <c r="BM76" i="14" s="1"/>
  <c r="BN76" i="14" s="1"/>
  <c r="BO76" i="14" s="1"/>
  <c r="BP76" i="14" s="1"/>
  <c r="BQ76" i="14" s="1"/>
  <c r="BR76" i="14" s="1"/>
  <c r="BS76" i="14" s="1"/>
  <c r="BT76" i="14" s="1"/>
  <c r="BU76" i="14" s="1"/>
  <c r="BV76" i="14" s="1"/>
  <c r="BW76" i="14" s="1"/>
  <c r="BX76" i="14" s="1"/>
  <c r="BY76" i="14" s="1"/>
  <c r="BZ76" i="14" s="1"/>
  <c r="CA76" i="14" s="1"/>
  <c r="CB76" i="14" s="1"/>
  <c r="CC76" i="14" s="1"/>
  <c r="CD76" i="14" s="1"/>
  <c r="CE76" i="14" s="1"/>
  <c r="CF76" i="14" s="1"/>
  <c r="CG76" i="14" s="1"/>
  <c r="CH76" i="14" s="1"/>
  <c r="CI76" i="14" s="1"/>
  <c r="CJ76" i="14" s="1"/>
  <c r="CK76" i="14" s="1"/>
  <c r="CL76" i="14" s="1"/>
  <c r="CM76" i="14" s="1"/>
  <c r="CN76" i="14" s="1"/>
  <c r="CO76" i="14" s="1"/>
  <c r="CP76" i="14" s="1"/>
  <c r="CQ76" i="14" s="1"/>
  <c r="CR76" i="14" s="1"/>
  <c r="CS76" i="14" s="1"/>
  <c r="CT76" i="14" s="1"/>
  <c r="CU76" i="14" s="1"/>
  <c r="CV76" i="14" s="1"/>
  <c r="CW76" i="14" s="1"/>
  <c r="CX76" i="14" s="1"/>
  <c r="CY76" i="14" s="1"/>
  <c r="CZ76" i="14" s="1"/>
  <c r="DA76" i="14" s="1"/>
  <c r="DB76" i="14" s="1"/>
  <c r="DC76" i="14" s="1"/>
  <c r="DD76" i="14" s="1"/>
  <c r="DE76" i="14" s="1"/>
  <c r="DF76" i="14" s="1"/>
  <c r="DG76" i="14" s="1"/>
  <c r="DH76" i="14" s="1"/>
  <c r="DI76" i="14" s="1"/>
  <c r="DJ76" i="14" s="1"/>
  <c r="DK76" i="14" s="1"/>
  <c r="DL76" i="14" s="1"/>
  <c r="DM76" i="14" s="1"/>
  <c r="DN76" i="14" s="1"/>
  <c r="DO76" i="14" s="1"/>
  <c r="DP76" i="14" s="1"/>
  <c r="DQ76" i="14" s="1"/>
  <c r="DR76" i="14" s="1"/>
  <c r="DS76" i="14" s="1"/>
  <c r="DT76" i="14" s="1"/>
  <c r="DU76" i="14" s="1"/>
  <c r="DV76" i="14" s="1"/>
  <c r="DW76" i="14" s="1"/>
  <c r="DX76" i="14" s="1"/>
  <c r="DY76" i="14" s="1"/>
  <c r="DZ76" i="14" s="1"/>
  <c r="EA76" i="14" s="1"/>
  <c r="EB76" i="14" s="1"/>
  <c r="EC76" i="14" s="1"/>
  <c r="ED76" i="14" s="1"/>
  <c r="EE76" i="14" s="1"/>
  <c r="EF76" i="14" s="1"/>
  <c r="EG76" i="14" s="1"/>
  <c r="EH76" i="14" s="1"/>
  <c r="EI76" i="14" s="1"/>
  <c r="EJ76" i="14" s="1"/>
  <c r="EK76" i="14" s="1"/>
  <c r="EL76" i="14" s="1"/>
  <c r="EM76" i="14" s="1"/>
  <c r="EN76" i="14" s="1"/>
  <c r="EO76" i="14" s="1"/>
  <c r="EP76" i="14" s="1"/>
  <c r="EQ76" i="14" s="1"/>
  <c r="ER76" i="14" s="1"/>
  <c r="ES76" i="14" s="1"/>
  <c r="ET76" i="14" s="1"/>
  <c r="EU76" i="14" s="1"/>
  <c r="EV76" i="14" s="1"/>
  <c r="EW76" i="14" s="1"/>
  <c r="EX76" i="14" s="1"/>
  <c r="EY76" i="14" s="1"/>
  <c r="EZ76" i="14" s="1"/>
  <c r="FA76" i="14" s="1"/>
  <c r="FB76" i="14" s="1"/>
  <c r="FC76" i="14" s="1"/>
  <c r="FD76" i="14" s="1"/>
  <c r="FE76" i="14" s="1"/>
  <c r="FF76" i="14" s="1"/>
  <c r="FG76" i="14" s="1"/>
  <c r="FH76" i="14" s="1"/>
  <c r="FI76" i="14" s="1"/>
  <c r="FJ76" i="14" s="1"/>
  <c r="FK76" i="14" s="1"/>
  <c r="FL76" i="14" s="1"/>
  <c r="FM76" i="14" s="1"/>
  <c r="FN76" i="14" s="1"/>
  <c r="FO76" i="14" s="1"/>
  <c r="FP76" i="14" s="1"/>
  <c r="FQ76" i="14" s="1"/>
  <c r="FR76" i="14" s="1"/>
  <c r="FS76" i="14" s="1"/>
  <c r="FT76" i="14" s="1"/>
  <c r="FU76" i="14" s="1"/>
  <c r="FV76" i="14" s="1"/>
  <c r="FW76" i="14" s="1"/>
  <c r="FX76" i="14" s="1"/>
  <c r="FY76" i="14" s="1"/>
  <c r="FZ76" i="14" s="1"/>
  <c r="GA76" i="14" s="1"/>
  <c r="GB76" i="14" s="1"/>
  <c r="GC76" i="14" s="1"/>
  <c r="GD76" i="14" s="1"/>
  <c r="GE76" i="14" s="1"/>
  <c r="GF76" i="14" s="1"/>
  <c r="GG76" i="14" s="1"/>
  <c r="GH76" i="14" s="1"/>
  <c r="GI76" i="14" s="1"/>
  <c r="GJ76" i="14" s="1"/>
  <c r="GK76" i="14" s="1"/>
  <c r="GL76" i="14" s="1"/>
  <c r="GM76" i="14" s="1"/>
  <c r="GN76" i="14" s="1"/>
  <c r="GO76" i="14" s="1"/>
  <c r="GP76" i="14" s="1"/>
  <c r="GQ76" i="14" s="1"/>
  <c r="GR76" i="14" s="1"/>
  <c r="GS76" i="14" s="1"/>
  <c r="GT76" i="14" s="1"/>
  <c r="GU76" i="14" s="1"/>
  <c r="GV76" i="14" s="1"/>
  <c r="GW76" i="14" s="1"/>
  <c r="GX76" i="14" s="1"/>
  <c r="GY76" i="14" s="1"/>
  <c r="GZ76" i="14" s="1"/>
  <c r="HA76" i="14" s="1"/>
  <c r="HB76" i="14" s="1"/>
  <c r="HC76" i="14" s="1"/>
  <c r="HD76" i="14" s="1"/>
  <c r="HE76" i="14" s="1"/>
  <c r="HF76" i="14" s="1"/>
  <c r="HG76" i="14" s="1"/>
  <c r="HH76" i="14" s="1"/>
  <c r="HI76" i="14" s="1"/>
  <c r="HJ76" i="14" s="1"/>
  <c r="HK76" i="14" s="1"/>
  <c r="HL76" i="14" s="1"/>
  <c r="HM76" i="14" s="1"/>
  <c r="HN76" i="14" s="1"/>
  <c r="HO76" i="14" s="1"/>
  <c r="HP76" i="14" s="1"/>
  <c r="HQ76" i="14" s="1"/>
  <c r="HR76" i="14" s="1"/>
  <c r="HS76" i="14" s="1"/>
  <c r="HT76" i="14" s="1"/>
  <c r="HU76" i="14" s="1"/>
  <c r="HV76" i="14" s="1"/>
  <c r="HW76" i="14" s="1"/>
  <c r="HX76" i="14" s="1"/>
  <c r="HY76" i="14" s="1"/>
  <c r="HZ76" i="14" s="1"/>
  <c r="IA76" i="14" s="1"/>
  <c r="IB76" i="14" s="1"/>
  <c r="IC76" i="14" s="1"/>
  <c r="ID76" i="14" s="1"/>
  <c r="IE76" i="14" s="1"/>
  <c r="IF76" i="14" s="1"/>
  <c r="IG76" i="14" s="1"/>
  <c r="IH76" i="14" s="1"/>
  <c r="II76" i="14" s="1"/>
  <c r="IJ76" i="14" s="1"/>
  <c r="IK76" i="14" s="1"/>
  <c r="IL76" i="14" s="1"/>
  <c r="IM76" i="14" s="1"/>
  <c r="IN76" i="14" s="1"/>
  <c r="IO76" i="14" s="1"/>
  <c r="IP76" i="14" s="1"/>
  <c r="IQ76" i="14" s="1"/>
  <c r="IR76" i="14" s="1"/>
  <c r="IS76" i="14" s="1"/>
  <c r="IT76" i="14" s="1"/>
  <c r="IU76" i="14" s="1"/>
  <c r="IV76" i="14" s="1"/>
  <c r="IW76" i="14" s="1"/>
  <c r="IX76" i="14" s="1"/>
  <c r="IY76" i="14" s="1"/>
  <c r="IZ76" i="14" s="1"/>
  <c r="JA76" i="14" s="1"/>
  <c r="JB76" i="14" s="1"/>
  <c r="JC76" i="14" s="1"/>
  <c r="JD76" i="14" s="1"/>
  <c r="JE76" i="14" s="1"/>
  <c r="JF76" i="14" s="1"/>
  <c r="JG76" i="14" s="1"/>
  <c r="JH76" i="14" s="1"/>
  <c r="JI76" i="14" s="1"/>
  <c r="JJ76" i="14" s="1"/>
  <c r="JK76" i="14" s="1"/>
  <c r="JL76" i="14" s="1"/>
  <c r="JM76" i="14" s="1"/>
  <c r="JN76" i="14" s="1"/>
  <c r="JO76" i="14" s="1"/>
  <c r="JP76" i="14" s="1"/>
  <c r="JQ76" i="14" s="1"/>
  <c r="JR76" i="14" s="1"/>
  <c r="JS76" i="14" s="1"/>
  <c r="JT76" i="14" s="1"/>
  <c r="JU76" i="14" s="1"/>
  <c r="JV76" i="14" s="1"/>
  <c r="JW76" i="14" s="1"/>
  <c r="JX76" i="14" s="1"/>
  <c r="JY76" i="14" s="1"/>
  <c r="JZ76" i="14" s="1"/>
  <c r="KA76" i="14" s="1"/>
  <c r="KB76" i="14" s="1"/>
  <c r="KC76" i="14" s="1"/>
  <c r="KD76" i="14" s="1"/>
  <c r="KE76" i="14" s="1"/>
  <c r="KF76" i="14" s="1"/>
  <c r="KG76" i="14" s="1"/>
  <c r="KH76" i="14" s="1"/>
  <c r="KI76" i="14" s="1"/>
  <c r="KJ76" i="14" s="1"/>
  <c r="KK76" i="14" s="1"/>
  <c r="KL76" i="14" s="1"/>
  <c r="KM76" i="14" s="1"/>
  <c r="KN76" i="14" s="1"/>
  <c r="KO76" i="14" s="1"/>
  <c r="KP76" i="14" s="1"/>
  <c r="KQ76" i="14" s="1"/>
  <c r="KR76" i="14" s="1"/>
  <c r="KS76" i="14" s="1"/>
  <c r="KT76" i="14" s="1"/>
  <c r="KU76" i="14" s="1"/>
  <c r="KV76" i="14" s="1"/>
  <c r="KW76" i="14" s="1"/>
  <c r="KX76" i="14" s="1"/>
  <c r="KY76" i="14" s="1"/>
  <c r="KZ76" i="14" s="1"/>
  <c r="LA76" i="14" s="1"/>
  <c r="LB76" i="14" s="1"/>
  <c r="LC76" i="14" s="1"/>
  <c r="LD76" i="14" s="1"/>
  <c r="LE76" i="14" s="1"/>
  <c r="LF76" i="14" s="1"/>
  <c r="LG76" i="14" s="1"/>
  <c r="LH76" i="14" s="1"/>
  <c r="LI76" i="14" s="1"/>
  <c r="LJ76" i="14" s="1"/>
  <c r="LK76" i="14" s="1"/>
  <c r="LL76" i="14" s="1"/>
  <c r="LM76" i="14" s="1"/>
  <c r="LN76" i="14" s="1"/>
  <c r="LO76" i="14" s="1"/>
  <c r="LP76" i="14" s="1"/>
  <c r="LQ76" i="14" s="1"/>
  <c r="LR76" i="14" s="1"/>
  <c r="LS76" i="14" s="1"/>
  <c r="LT76" i="14" s="1"/>
  <c r="LU76" i="14" s="1"/>
  <c r="LV76" i="14" s="1"/>
  <c r="LW76" i="14" s="1"/>
  <c r="LX76" i="14" s="1"/>
  <c r="LY76" i="14" s="1"/>
  <c r="LZ76" i="14" s="1"/>
  <c r="MA76" i="14" s="1"/>
  <c r="MB76" i="14" s="1"/>
  <c r="MC76" i="14" s="1"/>
  <c r="MD76" i="14" s="1"/>
  <c r="ME76" i="14" s="1"/>
  <c r="MF76" i="14" s="1"/>
  <c r="MG76" i="14" s="1"/>
  <c r="MH76" i="14" s="1"/>
  <c r="MI76" i="14" s="1"/>
  <c r="MJ76" i="14" s="1"/>
  <c r="MK76" i="14" s="1"/>
  <c r="ML76" i="14" s="1"/>
  <c r="MM76" i="14" s="1"/>
  <c r="MN76" i="14" s="1"/>
  <c r="MO76" i="14" s="1"/>
  <c r="MP76" i="14" s="1"/>
  <c r="MQ76" i="14" s="1"/>
  <c r="MR76" i="14" s="1"/>
  <c r="MS76" i="14" s="1"/>
  <c r="MT76" i="14" s="1"/>
  <c r="MU76" i="14" s="1"/>
  <c r="MV76" i="14" s="1"/>
  <c r="MW76" i="14" s="1"/>
  <c r="MX76" i="14" s="1"/>
  <c r="MY76" i="14" s="1"/>
  <c r="MZ76" i="14" s="1"/>
  <c r="NA76" i="14" s="1"/>
  <c r="NB76" i="14" s="1"/>
  <c r="NC76" i="14" s="1"/>
  <c r="ND76" i="14" s="1"/>
  <c r="NE76" i="14" s="1"/>
  <c r="NF76" i="14" s="1"/>
  <c r="NG76" i="14" s="1"/>
  <c r="NH76" i="14" s="1"/>
  <c r="NI76" i="14" s="1"/>
  <c r="NJ76" i="14" s="1"/>
  <c r="NK76" i="14" s="1"/>
  <c r="NL76" i="14" s="1"/>
  <c r="NM76" i="14" s="1"/>
  <c r="NN76" i="14" s="1"/>
  <c r="NO76" i="14" s="1"/>
  <c r="NP76" i="14" s="1"/>
  <c r="NQ76" i="14" s="1"/>
  <c r="NR76" i="14" s="1"/>
  <c r="NS76" i="14" s="1"/>
  <c r="NT76" i="14" s="1"/>
  <c r="NU76" i="14" s="1"/>
  <c r="NV76" i="14" s="1"/>
  <c r="NW76" i="14" s="1"/>
  <c r="NX76" i="14" s="1"/>
  <c r="F74" i="1"/>
  <c r="F75" i="1"/>
  <c r="F76" i="1"/>
  <c r="NQ73" i="14" l="1"/>
  <c r="G74" i="1"/>
  <c r="G76" i="1"/>
  <c r="G75" i="1"/>
  <c r="NF73" i="1"/>
  <c r="NN71" i="15"/>
  <c r="NZ75" i="14"/>
  <c r="F75" i="21" s="1"/>
  <c r="NR73" i="14" l="1"/>
  <c r="NG73" i="1"/>
  <c r="H75" i="1"/>
  <c r="H76" i="1"/>
  <c r="H74" i="1"/>
  <c r="NO71" i="15"/>
  <c r="NZ74" i="14"/>
  <c r="F74" i="21" s="1"/>
  <c r="K74" i="21" s="1"/>
  <c r="NS73" i="14" l="1"/>
  <c r="I75" i="1"/>
  <c r="I74" i="1"/>
  <c r="I76" i="1"/>
  <c r="NH73" i="1"/>
  <c r="NP71" i="15"/>
  <c r="E77" i="14"/>
  <c r="NT73" i="14" l="1"/>
  <c r="NI73" i="1"/>
  <c r="J76" i="1"/>
  <c r="J74" i="1"/>
  <c r="J75" i="1"/>
  <c r="NQ71" i="15"/>
  <c r="OT44" i="16"/>
  <c r="OS44" i="16"/>
  <c r="OR44" i="16"/>
  <c r="OQ44" i="16"/>
  <c r="OP44" i="16"/>
  <c r="OL44" i="16"/>
  <c r="OJ44" i="16"/>
  <c r="OI44" i="16"/>
  <c r="OV31" i="15"/>
  <c r="OV39" i="15"/>
  <c r="OV38" i="15" s="1"/>
  <c r="OV13" i="15"/>
  <c r="OV14" i="15"/>
  <c r="OV57" i="15"/>
  <c r="OV55" i="15"/>
  <c r="OV54" i="15"/>
  <c r="OV52" i="15"/>
  <c r="OV51" i="15"/>
  <c r="OV50" i="15"/>
  <c r="OV49" i="15"/>
  <c r="OV48" i="15"/>
  <c r="OV47" i="15"/>
  <c r="OV46" i="15"/>
  <c r="OV45" i="15"/>
  <c r="OT38" i="15"/>
  <c r="OS38" i="15"/>
  <c r="OR38" i="15"/>
  <c r="OQ38" i="15"/>
  <c r="OP38" i="15"/>
  <c r="OO38" i="15"/>
  <c r="ON38" i="15"/>
  <c r="OM38" i="15"/>
  <c r="OL38" i="15"/>
  <c r="OK38" i="15"/>
  <c r="OJ38" i="15"/>
  <c r="OI38" i="15"/>
  <c r="OV37" i="15"/>
  <c r="OV36" i="15" s="1"/>
  <c r="OT36" i="15"/>
  <c r="OS36" i="15"/>
  <c r="OR36" i="15"/>
  <c r="OQ36" i="15"/>
  <c r="OP36" i="15"/>
  <c r="OO36" i="15"/>
  <c r="ON36" i="15"/>
  <c r="OM36" i="15"/>
  <c r="OL36" i="15"/>
  <c r="OK36" i="15"/>
  <c r="OJ36" i="15"/>
  <c r="OI36" i="15"/>
  <c r="OV35" i="15"/>
  <c r="OV34" i="15" s="1"/>
  <c r="OT34" i="15"/>
  <c r="OS34" i="15"/>
  <c r="OR34" i="15"/>
  <c r="OQ34" i="15"/>
  <c r="OP34" i="15"/>
  <c r="OO34" i="15"/>
  <c r="ON34" i="15"/>
  <c r="OM34" i="15"/>
  <c r="OL34" i="15"/>
  <c r="OK34" i="15"/>
  <c r="OJ34" i="15"/>
  <c r="OI34" i="15"/>
  <c r="OV30" i="15"/>
  <c r="OV29" i="15"/>
  <c r="OV28" i="15"/>
  <c r="OV27" i="15"/>
  <c r="OV26" i="15"/>
  <c r="OV25" i="15"/>
  <c r="OV24" i="15"/>
  <c r="OV23" i="15"/>
  <c r="OV22" i="15"/>
  <c r="OV21" i="15"/>
  <c r="OV20" i="15"/>
  <c r="OV19" i="15"/>
  <c r="OT18" i="15"/>
  <c r="OS18" i="15"/>
  <c r="OR18" i="15"/>
  <c r="OQ18" i="15"/>
  <c r="OP18" i="15"/>
  <c r="OO18" i="15"/>
  <c r="ON18" i="15"/>
  <c r="OM18" i="15"/>
  <c r="OL18" i="15"/>
  <c r="OK18" i="15"/>
  <c r="OJ18" i="15"/>
  <c r="OI18" i="15"/>
  <c r="OT12" i="15"/>
  <c r="OS12" i="15"/>
  <c r="OR12" i="15"/>
  <c r="OQ12" i="15"/>
  <c r="OP12" i="15"/>
  <c r="OO12" i="15"/>
  <c r="ON12" i="15"/>
  <c r="OM12" i="15"/>
  <c r="OL12" i="15"/>
  <c r="OK12" i="15"/>
  <c r="OJ12" i="15"/>
  <c r="OI12" i="15"/>
  <c r="OV11" i="15"/>
  <c r="OV10" i="15"/>
  <c r="OV9" i="15"/>
  <c r="OV8" i="15"/>
  <c r="OT7" i="15"/>
  <c r="OS7" i="15"/>
  <c r="OS16" i="15" s="1"/>
  <c r="OR7" i="15"/>
  <c r="OR16" i="15" s="1"/>
  <c r="OQ7" i="15"/>
  <c r="OQ16" i="15" s="1"/>
  <c r="OP7" i="15"/>
  <c r="OP16" i="15" s="1"/>
  <c r="OO7" i="15"/>
  <c r="ON7" i="15"/>
  <c r="ON16" i="15" s="1"/>
  <c r="OM7" i="15"/>
  <c r="OM16" i="15" s="1"/>
  <c r="OL7" i="15"/>
  <c r="OL16" i="15" s="1"/>
  <c r="OK7" i="15"/>
  <c r="OJ7" i="15"/>
  <c r="OI7" i="15"/>
  <c r="OI16" i="15" s="1"/>
  <c r="OA46" i="1"/>
  <c r="OA46" i="14"/>
  <c r="OA46" i="15"/>
  <c r="NU73" i="14" l="1"/>
  <c r="OT16" i="15"/>
  <c r="OJ16" i="15"/>
  <c r="K75" i="1"/>
  <c r="K74" i="1"/>
  <c r="K76" i="1"/>
  <c r="NJ73" i="1"/>
  <c r="ON44" i="16"/>
  <c r="OM44" i="16"/>
  <c r="OK44" i="16"/>
  <c r="OO44" i="16"/>
  <c r="OV44" i="15"/>
  <c r="NR71" i="15"/>
  <c r="OJ33" i="15"/>
  <c r="OK33" i="15"/>
  <c r="OS33" i="15"/>
  <c r="OS42" i="15" s="1"/>
  <c r="ON33" i="15"/>
  <c r="ON42" i="15" s="1"/>
  <c r="OI33" i="15"/>
  <c r="OI42" i="15" s="1"/>
  <c r="OQ33" i="15"/>
  <c r="OQ42" i="15" s="1"/>
  <c r="OL33" i="15"/>
  <c r="OL42" i="15" s="1"/>
  <c r="OT33" i="15"/>
  <c r="OV7" i="15"/>
  <c r="OV55" i="16"/>
  <c r="OO33" i="15"/>
  <c r="OM33" i="15"/>
  <c r="OM42" i="15" s="1"/>
  <c r="OP33" i="15"/>
  <c r="OP42" i="15" s="1"/>
  <c r="OR33" i="15"/>
  <c r="OR42" i="15" s="1"/>
  <c r="OV18" i="15"/>
  <c r="OK16" i="15"/>
  <c r="OV12" i="15"/>
  <c r="OO16" i="15"/>
  <c r="OV33" i="15"/>
  <c r="NV73" i="14" l="1"/>
  <c r="OT42" i="15"/>
  <c r="OJ42" i="15"/>
  <c r="L76" i="1"/>
  <c r="L74" i="1"/>
  <c r="NK73" i="1"/>
  <c r="L75" i="1"/>
  <c r="OK42" i="15"/>
  <c r="NS71" i="15"/>
  <c r="OV16" i="15"/>
  <c r="OV42" i="15" s="1"/>
  <c r="OO42" i="15"/>
  <c r="OV46" i="16"/>
  <c r="OA46" i="16"/>
  <c r="OA57" i="1"/>
  <c r="OA57" i="14"/>
  <c r="OA57" i="15"/>
  <c r="OA30" i="1"/>
  <c r="OA30" i="14"/>
  <c r="OB30" i="14" s="1"/>
  <c r="OA30" i="15"/>
  <c r="NW73" i="14" l="1"/>
  <c r="NL73" i="1"/>
  <c r="M75" i="1"/>
  <c r="M74" i="1"/>
  <c r="M76" i="1"/>
  <c r="NT71" i="15"/>
  <c r="OA57" i="16"/>
  <c r="OV57" i="16"/>
  <c r="OA30" i="16"/>
  <c r="OV30" i="16"/>
  <c r="NX73" i="14" l="1"/>
  <c r="NZ73" i="14" s="1"/>
  <c r="F73" i="21" s="1"/>
  <c r="K73" i="21" s="1"/>
  <c r="N74" i="1"/>
  <c r="N76" i="1"/>
  <c r="N75" i="1"/>
  <c r="NM73" i="1"/>
  <c r="NU71" i="15"/>
  <c r="OA55" i="15"/>
  <c r="OA54" i="15"/>
  <c r="OA52" i="15"/>
  <c r="OA51" i="15"/>
  <c r="OA50" i="15"/>
  <c r="OA49" i="15"/>
  <c r="OA48" i="15"/>
  <c r="OA47" i="15"/>
  <c r="OA45" i="15"/>
  <c r="OA39" i="15"/>
  <c r="OA38" i="15" s="1"/>
  <c r="OA37" i="15"/>
  <c r="OA35" i="15"/>
  <c r="OA34" i="15" s="1"/>
  <c r="OA31" i="15"/>
  <c r="OA29" i="15"/>
  <c r="OA28" i="15"/>
  <c r="OA27" i="15"/>
  <c r="OA26" i="15"/>
  <c r="OB26" i="15" s="1"/>
  <c r="OA25" i="15"/>
  <c r="OA24" i="15"/>
  <c r="OA23" i="15"/>
  <c r="OA22" i="15"/>
  <c r="OA21" i="15"/>
  <c r="OA20" i="15"/>
  <c r="OA19" i="15"/>
  <c r="OB15" i="15"/>
  <c r="OA14" i="15"/>
  <c r="OB14" i="15" s="1"/>
  <c r="OA13" i="15"/>
  <c r="OB13" i="15" s="1"/>
  <c r="OA11" i="15"/>
  <c r="OA10" i="15"/>
  <c r="OA9" i="15"/>
  <c r="OB9" i="15" s="1"/>
  <c r="OA8" i="15"/>
  <c r="OB8" i="15" s="1"/>
  <c r="OA55" i="14"/>
  <c r="OA54" i="14"/>
  <c r="OA52" i="14"/>
  <c r="OA51" i="14"/>
  <c r="OA50" i="14"/>
  <c r="OA49" i="14"/>
  <c r="OA48" i="14"/>
  <c r="OA47" i="14"/>
  <c r="OA45" i="14"/>
  <c r="OA39" i="14"/>
  <c r="OA37" i="14"/>
  <c r="OA35" i="14"/>
  <c r="OA34" i="14" s="1"/>
  <c r="OA31" i="14"/>
  <c r="OB31" i="14" s="1"/>
  <c r="OA29" i="14"/>
  <c r="OB29" i="14" s="1"/>
  <c r="OA28" i="14"/>
  <c r="OB28" i="14" s="1"/>
  <c r="OA27" i="14"/>
  <c r="OA26" i="14"/>
  <c r="OA25" i="14"/>
  <c r="OB25" i="14" s="1"/>
  <c r="OA24" i="14"/>
  <c r="OB24" i="14" s="1"/>
  <c r="OA23" i="14"/>
  <c r="OA22" i="14"/>
  <c r="OA21" i="14"/>
  <c r="OA20" i="14"/>
  <c r="OA19" i="14"/>
  <c r="OB15" i="14"/>
  <c r="OA14" i="14"/>
  <c r="OA13" i="14"/>
  <c r="OA11" i="14"/>
  <c r="OB11" i="14" s="1"/>
  <c r="OA10" i="14"/>
  <c r="OB10" i="14" s="1"/>
  <c r="OA9" i="14"/>
  <c r="OA8" i="14"/>
  <c r="OB15" i="16"/>
  <c r="OB15" i="1"/>
  <c r="OA55" i="1"/>
  <c r="OA54" i="1"/>
  <c r="OA52" i="1"/>
  <c r="OA51" i="1"/>
  <c r="OA50" i="1"/>
  <c r="OA49" i="1"/>
  <c r="OA48" i="1"/>
  <c r="OA47" i="1"/>
  <c r="OA45" i="1"/>
  <c r="OA39" i="1"/>
  <c r="OA37" i="1"/>
  <c r="OA35" i="1"/>
  <c r="OA31" i="1"/>
  <c r="OA29" i="1"/>
  <c r="OA28" i="1"/>
  <c r="OA27" i="1"/>
  <c r="OA26" i="1"/>
  <c r="OA25" i="1"/>
  <c r="OA24" i="1"/>
  <c r="OA23" i="1"/>
  <c r="OA22" i="1"/>
  <c r="OA21" i="1"/>
  <c r="OA20" i="1"/>
  <c r="OA19" i="1"/>
  <c r="OA14" i="1"/>
  <c r="OA13" i="1"/>
  <c r="OA11" i="1"/>
  <c r="OA10" i="1"/>
  <c r="OA9" i="1"/>
  <c r="OA8" i="1"/>
  <c r="NN73" i="1" l="1"/>
  <c r="O75" i="1"/>
  <c r="O76" i="1"/>
  <c r="O74" i="1"/>
  <c r="OA44" i="15"/>
  <c r="OA44" i="14"/>
  <c r="OA44" i="1"/>
  <c r="NV71" i="15"/>
  <c r="OA12" i="14"/>
  <c r="OA38" i="14"/>
  <c r="OA18" i="15"/>
  <c r="OA12" i="15"/>
  <c r="OB12" i="15" s="1"/>
  <c r="OA18" i="14"/>
  <c r="OA36" i="15"/>
  <c r="P74" i="1" l="1"/>
  <c r="P76" i="1"/>
  <c r="P75" i="1"/>
  <c r="NO73" i="1"/>
  <c r="H78" i="21"/>
  <c r="NW71" i="15"/>
  <c r="OA7" i="14"/>
  <c r="OA16" i="14" s="1"/>
  <c r="OA36" i="14"/>
  <c r="OA33" i="14" s="1"/>
  <c r="OA7" i="15"/>
  <c r="OA16" i="15" s="1"/>
  <c r="OA33" i="15"/>
  <c r="OT38" i="16"/>
  <c r="OS38" i="16"/>
  <c r="OR38" i="16"/>
  <c r="OQ38" i="16"/>
  <c r="OP38" i="16"/>
  <c r="OO38" i="16"/>
  <c r="ON38" i="16"/>
  <c r="OM38" i="16"/>
  <c r="OL38" i="16"/>
  <c r="OK38" i="16"/>
  <c r="OJ38" i="16"/>
  <c r="OT36" i="16"/>
  <c r="OS36" i="16"/>
  <c r="OR36" i="16"/>
  <c r="OQ36" i="16"/>
  <c r="OP36" i="16"/>
  <c r="OO36" i="16"/>
  <c r="ON36" i="16"/>
  <c r="OM36" i="16"/>
  <c r="OL36" i="16"/>
  <c r="OK36" i="16"/>
  <c r="OJ36" i="16"/>
  <c r="OT34" i="16"/>
  <c r="OS34" i="16"/>
  <c r="OR34" i="16"/>
  <c r="OQ34" i="16"/>
  <c r="OP34" i="16"/>
  <c r="OO34" i="16"/>
  <c r="ON34" i="16"/>
  <c r="OM34" i="16"/>
  <c r="OL34" i="16"/>
  <c r="OK34" i="16"/>
  <c r="OJ34" i="16"/>
  <c r="Q75" i="1" l="1"/>
  <c r="NP73" i="1"/>
  <c r="Q76" i="1"/>
  <c r="Q74" i="1"/>
  <c r="NX71" i="15"/>
  <c r="OA42" i="14"/>
  <c r="OL12" i="16"/>
  <c r="OT12" i="16"/>
  <c r="OA51" i="16"/>
  <c r="ON33" i="16"/>
  <c r="OA24" i="16"/>
  <c r="OA52" i="16"/>
  <c r="OJ7" i="16"/>
  <c r="OR7" i="16"/>
  <c r="ON12" i="16"/>
  <c r="OA11" i="16"/>
  <c r="OA25" i="16"/>
  <c r="OA54" i="16"/>
  <c r="OV13" i="16"/>
  <c r="OA13" i="16"/>
  <c r="OV26" i="16"/>
  <c r="OA26" i="16"/>
  <c r="OA45" i="16"/>
  <c r="OA55" i="16"/>
  <c r="OA19" i="16"/>
  <c r="OS33" i="16"/>
  <c r="OA14" i="16"/>
  <c r="OA20" i="16"/>
  <c r="OA28" i="16"/>
  <c r="OA48" i="16"/>
  <c r="OA27" i="16"/>
  <c r="OV8" i="16"/>
  <c r="OA21" i="16"/>
  <c r="OA29" i="16"/>
  <c r="OA49" i="16"/>
  <c r="OO12" i="16"/>
  <c r="OA47" i="16"/>
  <c r="OA8" i="16"/>
  <c r="OA22" i="16"/>
  <c r="OA31" i="16"/>
  <c r="OA50" i="16"/>
  <c r="OK12" i="16"/>
  <c r="OS12" i="16"/>
  <c r="OA9" i="16"/>
  <c r="OA23" i="16"/>
  <c r="OI34" i="16"/>
  <c r="OA35" i="16"/>
  <c r="OA34" i="16" s="1"/>
  <c r="OQ12" i="16"/>
  <c r="OK18" i="16"/>
  <c r="OM18" i="16"/>
  <c r="OO18" i="16"/>
  <c r="OI38" i="16"/>
  <c r="OA39" i="16"/>
  <c r="OA10" i="16"/>
  <c r="OI36" i="16"/>
  <c r="OA37" i="16"/>
  <c r="OQ7" i="16"/>
  <c r="OS7" i="16"/>
  <c r="OM12" i="16"/>
  <c r="OJ12" i="16"/>
  <c r="OA42" i="15"/>
  <c r="OV35" i="16"/>
  <c r="OV20" i="16"/>
  <c r="OV48" i="16"/>
  <c r="OI12" i="16"/>
  <c r="OV45" i="16"/>
  <c r="OV21" i="16"/>
  <c r="OV29" i="16"/>
  <c r="OV49" i="16"/>
  <c r="OQ18" i="16"/>
  <c r="OV22" i="16"/>
  <c r="OI7" i="16"/>
  <c r="OV50" i="16"/>
  <c r="OV9" i="16"/>
  <c r="OV23" i="16"/>
  <c r="OV51" i="16"/>
  <c r="ON7" i="16"/>
  <c r="OS18" i="16"/>
  <c r="OQ33" i="16"/>
  <c r="OO7" i="16"/>
  <c r="OL7" i="16"/>
  <c r="OT7" i="16"/>
  <c r="OV10" i="16"/>
  <c r="OR12" i="16"/>
  <c r="OL18" i="16"/>
  <c r="OT18" i="16"/>
  <c r="ON18" i="16"/>
  <c r="OP18" i="16"/>
  <c r="OV24" i="16"/>
  <c r="OV28" i="16"/>
  <c r="OV31" i="16"/>
  <c r="OL33" i="16"/>
  <c r="OT33" i="16"/>
  <c r="OV47" i="16"/>
  <c r="OV52" i="16"/>
  <c r="OV11" i="16"/>
  <c r="OV25" i="16"/>
  <c r="OV54" i="16"/>
  <c r="OP7" i="16"/>
  <c r="OM7" i="16"/>
  <c r="OV14" i="16"/>
  <c r="OM33" i="16"/>
  <c r="OO33" i="16"/>
  <c r="OP33" i="16"/>
  <c r="OJ33" i="16"/>
  <c r="OR33" i="16"/>
  <c r="OI18" i="16"/>
  <c r="OP12" i="16"/>
  <c r="OV37" i="16"/>
  <c r="OK7" i="16"/>
  <c r="OV27" i="16"/>
  <c r="OJ18" i="16"/>
  <c r="OR18" i="16"/>
  <c r="OV39" i="16"/>
  <c r="OK33" i="16"/>
  <c r="OV19" i="16"/>
  <c r="NZ71" i="15" l="1"/>
  <c r="H72" i="21"/>
  <c r="H71" i="21" s="1"/>
  <c r="R74" i="1"/>
  <c r="R76" i="1"/>
  <c r="NQ73" i="1"/>
  <c r="R75" i="1"/>
  <c r="OV44" i="16"/>
  <c r="OK16" i="16"/>
  <c r="OK42" i="16" s="1"/>
  <c r="OA44" i="16"/>
  <c r="OT16" i="16"/>
  <c r="OT42" i="16" s="1"/>
  <c r="OL16" i="16"/>
  <c r="OL42" i="16" s="1"/>
  <c r="OR16" i="16"/>
  <c r="OR42" i="16" s="1"/>
  <c r="OJ16" i="16"/>
  <c r="OJ42" i="16" s="1"/>
  <c r="OO16" i="16"/>
  <c r="OO42" i="16" s="1"/>
  <c r="OS16" i="16"/>
  <c r="OS42" i="16" s="1"/>
  <c r="OP16" i="16"/>
  <c r="OP42" i="16" s="1"/>
  <c r="OI16" i="16"/>
  <c r="ON16" i="16"/>
  <c r="ON42" i="16" s="1"/>
  <c r="OI33" i="16"/>
  <c r="OM16" i="16"/>
  <c r="OM42" i="16" s="1"/>
  <c r="OQ16" i="16"/>
  <c r="OQ42" i="16" s="1"/>
  <c r="OA38" i="16"/>
  <c r="OA12" i="16"/>
  <c r="OA18" i="16"/>
  <c r="OV36" i="16"/>
  <c r="OV12" i="16"/>
  <c r="OV7" i="16"/>
  <c r="OV34" i="16"/>
  <c r="OV38" i="16"/>
  <c r="OV18" i="16"/>
  <c r="S75" i="1" l="1"/>
  <c r="S76" i="1"/>
  <c r="NR73" i="1"/>
  <c r="S74" i="1"/>
  <c r="OI42" i="16"/>
  <c r="OA36" i="16"/>
  <c r="OA33" i="16" s="1"/>
  <c r="OV33" i="16"/>
  <c r="OA7" i="16"/>
  <c r="OA16" i="16" s="1"/>
  <c r="OV16" i="16"/>
  <c r="T74" i="1" l="1"/>
  <c r="NS73" i="1"/>
  <c r="T76" i="1"/>
  <c r="T75" i="1"/>
  <c r="OA42" i="16"/>
  <c r="OV42" i="16"/>
  <c r="U76" i="1" l="1"/>
  <c r="NT73" i="1"/>
  <c r="U75" i="1"/>
  <c r="U74" i="1"/>
  <c r="F78" i="14"/>
  <c r="G78" i="14" s="1"/>
  <c r="F72" i="14"/>
  <c r="G72" i="14" s="1"/>
  <c r="H72" i="14" s="1"/>
  <c r="I72" i="14" s="1"/>
  <c r="J72" i="14" s="1"/>
  <c r="K72" i="14" s="1"/>
  <c r="L72" i="14" s="1"/>
  <c r="M72" i="14" s="1"/>
  <c r="N72" i="14" s="1"/>
  <c r="O72" i="14" s="1"/>
  <c r="P72" i="14" s="1"/>
  <c r="Q72" i="14" s="1"/>
  <c r="R72" i="14" s="1"/>
  <c r="S72" i="14" s="1"/>
  <c r="T72" i="14" s="1"/>
  <c r="U72" i="14" s="1"/>
  <c r="V72" i="14" s="1"/>
  <c r="W72" i="14" s="1"/>
  <c r="X72" i="14" s="1"/>
  <c r="Y72" i="14" s="1"/>
  <c r="Z72" i="14" s="1"/>
  <c r="AA72" i="14" s="1"/>
  <c r="AB72" i="14" s="1"/>
  <c r="AC72" i="14" s="1"/>
  <c r="AD72" i="14" s="1"/>
  <c r="AE72" i="14" s="1"/>
  <c r="AF72" i="14" s="1"/>
  <c r="AG72" i="14" s="1"/>
  <c r="AH72" i="14" s="1"/>
  <c r="AI72" i="14" s="1"/>
  <c r="AJ72" i="14" s="1"/>
  <c r="AK72" i="14" s="1"/>
  <c r="AL72" i="14" s="1"/>
  <c r="AM72" i="14" s="1"/>
  <c r="AN72" i="14" s="1"/>
  <c r="AO72" i="14" s="1"/>
  <c r="AP72" i="14" s="1"/>
  <c r="AQ72" i="14" s="1"/>
  <c r="AR72" i="14" s="1"/>
  <c r="AS72" i="14" s="1"/>
  <c r="AT72" i="14" s="1"/>
  <c r="AU72" i="14" s="1"/>
  <c r="AV72" i="14" s="1"/>
  <c r="AW72" i="14" s="1"/>
  <c r="AX72" i="14" s="1"/>
  <c r="AY72" i="14" s="1"/>
  <c r="AZ72" i="14" s="1"/>
  <c r="BA72" i="14" s="1"/>
  <c r="BB72" i="14" s="1"/>
  <c r="BC72" i="14" s="1"/>
  <c r="BD72" i="14" s="1"/>
  <c r="BE72" i="14" s="1"/>
  <c r="BF72" i="14" s="1"/>
  <c r="BG72" i="14" s="1"/>
  <c r="BH72" i="14" s="1"/>
  <c r="BI72" i="14" s="1"/>
  <c r="BJ72" i="14" s="1"/>
  <c r="BK72" i="14" s="1"/>
  <c r="BL72" i="14" s="1"/>
  <c r="BM72" i="14" s="1"/>
  <c r="BN72" i="14" s="1"/>
  <c r="BO72" i="14" s="1"/>
  <c r="BP72" i="14" s="1"/>
  <c r="BQ72" i="14" s="1"/>
  <c r="BR72" i="14" s="1"/>
  <c r="BS72" i="14" s="1"/>
  <c r="BT72" i="14" s="1"/>
  <c r="BU72" i="14" s="1"/>
  <c r="BV72" i="14" s="1"/>
  <c r="BW72" i="14" s="1"/>
  <c r="BX72" i="14" s="1"/>
  <c r="BY72" i="14" s="1"/>
  <c r="BZ72" i="14" s="1"/>
  <c r="CA72" i="14" s="1"/>
  <c r="CB72" i="14" s="1"/>
  <c r="CC72" i="14" s="1"/>
  <c r="CD72" i="14" s="1"/>
  <c r="CE72" i="14" s="1"/>
  <c r="CF72" i="14" s="1"/>
  <c r="CG72" i="14" s="1"/>
  <c r="CH72" i="14" s="1"/>
  <c r="CI72" i="14" s="1"/>
  <c r="CJ72" i="14" s="1"/>
  <c r="CK72" i="14" s="1"/>
  <c r="CL72" i="14" s="1"/>
  <c r="CM72" i="14" s="1"/>
  <c r="CN72" i="14" s="1"/>
  <c r="CO72" i="14" s="1"/>
  <c r="CP72" i="14" s="1"/>
  <c r="CQ72" i="14" s="1"/>
  <c r="CR72" i="14" s="1"/>
  <c r="CS72" i="14" s="1"/>
  <c r="CT72" i="14" s="1"/>
  <c r="CU72" i="14" s="1"/>
  <c r="CV72" i="14" s="1"/>
  <c r="CW72" i="14" s="1"/>
  <c r="CX72" i="14" s="1"/>
  <c r="CY72" i="14" s="1"/>
  <c r="CZ72" i="14" s="1"/>
  <c r="DA72" i="14" s="1"/>
  <c r="DB72" i="14" s="1"/>
  <c r="DC72" i="14" s="1"/>
  <c r="DD72" i="14" s="1"/>
  <c r="DE72" i="14" s="1"/>
  <c r="DF72" i="14" s="1"/>
  <c r="DG72" i="14" s="1"/>
  <c r="DH72" i="14" s="1"/>
  <c r="DI72" i="14" s="1"/>
  <c r="DJ72" i="14" s="1"/>
  <c r="DK72" i="14" s="1"/>
  <c r="DL72" i="14" s="1"/>
  <c r="DM72" i="14" s="1"/>
  <c r="DN72" i="14" s="1"/>
  <c r="DO72" i="14" s="1"/>
  <c r="DP72" i="14" s="1"/>
  <c r="DQ72" i="14" s="1"/>
  <c r="DR72" i="14" s="1"/>
  <c r="DS72" i="14" s="1"/>
  <c r="DT72" i="14" s="1"/>
  <c r="DU72" i="14" s="1"/>
  <c r="DV72" i="14" s="1"/>
  <c r="DW72" i="14" s="1"/>
  <c r="DX72" i="14" s="1"/>
  <c r="DY72" i="14" s="1"/>
  <c r="DZ72" i="14" s="1"/>
  <c r="EA72" i="14" s="1"/>
  <c r="EB72" i="14" s="1"/>
  <c r="EC72" i="14" s="1"/>
  <c r="ED72" i="14" s="1"/>
  <c r="EE72" i="14" s="1"/>
  <c r="EF72" i="14" s="1"/>
  <c r="EG72" i="14" s="1"/>
  <c r="EH72" i="14" s="1"/>
  <c r="EI72" i="14" s="1"/>
  <c r="EJ72" i="14" s="1"/>
  <c r="EK72" i="14" s="1"/>
  <c r="EL72" i="14" s="1"/>
  <c r="EM72" i="14" s="1"/>
  <c r="EN72" i="14" s="1"/>
  <c r="EO72" i="14" s="1"/>
  <c r="EP72" i="14" s="1"/>
  <c r="EQ72" i="14" s="1"/>
  <c r="ER72" i="14" s="1"/>
  <c r="ES72" i="14" s="1"/>
  <c r="ET72" i="14" s="1"/>
  <c r="EU72" i="14" s="1"/>
  <c r="EV72" i="14" s="1"/>
  <c r="EW72" i="14" s="1"/>
  <c r="EX72" i="14" s="1"/>
  <c r="EY72" i="14" s="1"/>
  <c r="EZ72" i="14" s="1"/>
  <c r="FA72" i="14" s="1"/>
  <c r="FB72" i="14" s="1"/>
  <c r="FC72" i="14" s="1"/>
  <c r="FD72" i="14" s="1"/>
  <c r="FE72" i="14" s="1"/>
  <c r="FF72" i="14" s="1"/>
  <c r="FG72" i="14" s="1"/>
  <c r="FH72" i="14" s="1"/>
  <c r="FI72" i="14" s="1"/>
  <c r="FJ72" i="14" s="1"/>
  <c r="FK72" i="14" s="1"/>
  <c r="FL72" i="14" s="1"/>
  <c r="FM72" i="14" s="1"/>
  <c r="FN72" i="14" s="1"/>
  <c r="FO72" i="14" s="1"/>
  <c r="FP72" i="14" s="1"/>
  <c r="FQ72" i="14" s="1"/>
  <c r="FR72" i="14" s="1"/>
  <c r="FS72" i="14" s="1"/>
  <c r="FT72" i="14" s="1"/>
  <c r="FU72" i="14" s="1"/>
  <c r="FV72" i="14" s="1"/>
  <c r="FW72" i="14" s="1"/>
  <c r="FX72" i="14" s="1"/>
  <c r="FY72" i="14" s="1"/>
  <c r="FZ72" i="14" s="1"/>
  <c r="GA72" i="14" s="1"/>
  <c r="GB72" i="14" s="1"/>
  <c r="GC72" i="14" s="1"/>
  <c r="GD72" i="14" s="1"/>
  <c r="GE72" i="14" s="1"/>
  <c r="GF72" i="14" s="1"/>
  <c r="GG72" i="14" s="1"/>
  <c r="GH72" i="14" s="1"/>
  <c r="GI72" i="14" s="1"/>
  <c r="GJ72" i="14" s="1"/>
  <c r="GK72" i="14" s="1"/>
  <c r="GL72" i="14" s="1"/>
  <c r="GM72" i="14" s="1"/>
  <c r="GN72" i="14" s="1"/>
  <c r="GO72" i="14" s="1"/>
  <c r="GP72" i="14" s="1"/>
  <c r="GQ72" i="14" s="1"/>
  <c r="GR72" i="14" s="1"/>
  <c r="GS72" i="14" s="1"/>
  <c r="GT72" i="14" s="1"/>
  <c r="GU72" i="14" s="1"/>
  <c r="GV72" i="14" s="1"/>
  <c r="GW72" i="14" s="1"/>
  <c r="GX72" i="14" s="1"/>
  <c r="GY72" i="14" s="1"/>
  <c r="GZ72" i="14" s="1"/>
  <c r="HA72" i="14" s="1"/>
  <c r="HB72" i="14" s="1"/>
  <c r="HC72" i="14" s="1"/>
  <c r="HD72" i="14" s="1"/>
  <c r="HE72" i="14" s="1"/>
  <c r="HF72" i="14" s="1"/>
  <c r="HG72" i="14" s="1"/>
  <c r="HH72" i="14" s="1"/>
  <c r="HI72" i="14" s="1"/>
  <c r="HJ72" i="14" s="1"/>
  <c r="HK72" i="14" s="1"/>
  <c r="HL72" i="14" s="1"/>
  <c r="HM72" i="14" s="1"/>
  <c r="HN72" i="14" s="1"/>
  <c r="HO72" i="14" s="1"/>
  <c r="HP72" i="14" s="1"/>
  <c r="HQ72" i="14" s="1"/>
  <c r="HR72" i="14" s="1"/>
  <c r="HS72" i="14" s="1"/>
  <c r="HT72" i="14" s="1"/>
  <c r="HU72" i="14" s="1"/>
  <c r="HV72" i="14" s="1"/>
  <c r="HW72" i="14" s="1"/>
  <c r="HX72" i="14" s="1"/>
  <c r="HY72" i="14" s="1"/>
  <c r="HZ72" i="14" s="1"/>
  <c r="IA72" i="14" s="1"/>
  <c r="IB72" i="14" s="1"/>
  <c r="IC72" i="14" s="1"/>
  <c r="ID72" i="14" s="1"/>
  <c r="IE72" i="14" s="1"/>
  <c r="IF72" i="14" s="1"/>
  <c r="IG72" i="14" s="1"/>
  <c r="IH72" i="14" s="1"/>
  <c r="II72" i="14" s="1"/>
  <c r="IJ72" i="14" s="1"/>
  <c r="IK72" i="14" s="1"/>
  <c r="IL72" i="14" s="1"/>
  <c r="IM72" i="14" s="1"/>
  <c r="IN72" i="14" s="1"/>
  <c r="IO72" i="14" s="1"/>
  <c r="IP72" i="14" s="1"/>
  <c r="IQ72" i="14" s="1"/>
  <c r="IR72" i="14" s="1"/>
  <c r="IS72" i="14" s="1"/>
  <c r="IT72" i="14" s="1"/>
  <c r="IU72" i="14" s="1"/>
  <c r="IV72" i="14" s="1"/>
  <c r="IW72" i="14" s="1"/>
  <c r="IX72" i="14" s="1"/>
  <c r="IY72" i="14" s="1"/>
  <c r="IZ72" i="14" s="1"/>
  <c r="JA72" i="14" s="1"/>
  <c r="JB72" i="14" s="1"/>
  <c r="JC72" i="14" s="1"/>
  <c r="JD72" i="14" s="1"/>
  <c r="JE72" i="14" s="1"/>
  <c r="JF72" i="14" s="1"/>
  <c r="JG72" i="14" s="1"/>
  <c r="JH72" i="14" s="1"/>
  <c r="JI72" i="14" s="1"/>
  <c r="JJ72" i="14" s="1"/>
  <c r="JK72" i="14" s="1"/>
  <c r="JL72" i="14" s="1"/>
  <c r="JM72" i="14" s="1"/>
  <c r="JN72" i="14" s="1"/>
  <c r="JO72" i="14" s="1"/>
  <c r="JP72" i="14" s="1"/>
  <c r="JQ72" i="14" s="1"/>
  <c r="JR72" i="14" s="1"/>
  <c r="JS72" i="14" s="1"/>
  <c r="JT72" i="14" s="1"/>
  <c r="JU72" i="14" s="1"/>
  <c r="JV72" i="14" s="1"/>
  <c r="JW72" i="14" s="1"/>
  <c r="JX72" i="14" s="1"/>
  <c r="JY72" i="14" s="1"/>
  <c r="JZ72" i="14" s="1"/>
  <c r="KA72" i="14" s="1"/>
  <c r="KB72" i="14" s="1"/>
  <c r="KC72" i="14" s="1"/>
  <c r="KD72" i="14" s="1"/>
  <c r="KE72" i="14" s="1"/>
  <c r="KF72" i="14" s="1"/>
  <c r="KG72" i="14" s="1"/>
  <c r="KH72" i="14" s="1"/>
  <c r="KI72" i="14" s="1"/>
  <c r="KJ72" i="14" s="1"/>
  <c r="KK72" i="14" s="1"/>
  <c r="KL72" i="14" s="1"/>
  <c r="KM72" i="14" s="1"/>
  <c r="KN72" i="14" s="1"/>
  <c r="KO72" i="14" s="1"/>
  <c r="KP72" i="14" s="1"/>
  <c r="KQ72" i="14" s="1"/>
  <c r="KR72" i="14" s="1"/>
  <c r="KS72" i="14" s="1"/>
  <c r="KT72" i="14" s="1"/>
  <c r="KU72" i="14" s="1"/>
  <c r="KV72" i="14" s="1"/>
  <c r="KW72" i="14" s="1"/>
  <c r="KX72" i="14" s="1"/>
  <c r="KY72" i="14" s="1"/>
  <c r="KZ72" i="14" s="1"/>
  <c r="LA72" i="14" s="1"/>
  <c r="LB72" i="14" s="1"/>
  <c r="LC72" i="14" s="1"/>
  <c r="LD72" i="14" s="1"/>
  <c r="LE72" i="14" s="1"/>
  <c r="LF72" i="14" s="1"/>
  <c r="LG72" i="14" s="1"/>
  <c r="LH72" i="14" s="1"/>
  <c r="LI72" i="14" s="1"/>
  <c r="LJ72" i="14" s="1"/>
  <c r="LK72" i="14" s="1"/>
  <c r="LL72" i="14" s="1"/>
  <c r="LM72" i="14" s="1"/>
  <c r="LN72" i="14" s="1"/>
  <c r="LO72" i="14" s="1"/>
  <c r="LP72" i="14" s="1"/>
  <c r="LQ72" i="14" s="1"/>
  <c r="LR72" i="14" s="1"/>
  <c r="LS72" i="14" s="1"/>
  <c r="LT72" i="14" s="1"/>
  <c r="LU72" i="14" s="1"/>
  <c r="LV72" i="14" s="1"/>
  <c r="LW72" i="14" s="1"/>
  <c r="LX72" i="14" s="1"/>
  <c r="LY72" i="14" s="1"/>
  <c r="LZ72" i="14" s="1"/>
  <c r="MA72" i="14" s="1"/>
  <c r="MB72" i="14" s="1"/>
  <c r="MC72" i="14" s="1"/>
  <c r="MD72" i="14" s="1"/>
  <c r="ME72" i="14" s="1"/>
  <c r="MF72" i="14" s="1"/>
  <c r="MG72" i="14" s="1"/>
  <c r="MH72" i="14" s="1"/>
  <c r="MI72" i="14" s="1"/>
  <c r="MJ72" i="14" s="1"/>
  <c r="MK72" i="14" s="1"/>
  <c r="ML72" i="14" s="1"/>
  <c r="MM72" i="14" s="1"/>
  <c r="MN72" i="14" s="1"/>
  <c r="MO72" i="14" s="1"/>
  <c r="MP72" i="14" s="1"/>
  <c r="MQ72" i="14" s="1"/>
  <c r="MR72" i="14" s="1"/>
  <c r="MS72" i="14" s="1"/>
  <c r="MT72" i="14" s="1"/>
  <c r="MU72" i="14" s="1"/>
  <c r="MV72" i="14" s="1"/>
  <c r="MW72" i="14" s="1"/>
  <c r="MX72" i="14" s="1"/>
  <c r="MY72" i="14" s="1"/>
  <c r="MZ72" i="14" s="1"/>
  <c r="NA72" i="14" s="1"/>
  <c r="NB72" i="14" s="1"/>
  <c r="NC72" i="14" s="1"/>
  <c r="ND72" i="14" s="1"/>
  <c r="NE72" i="14" s="1"/>
  <c r="NF72" i="14" s="1"/>
  <c r="NG72" i="14" s="1"/>
  <c r="NH72" i="14" s="1"/>
  <c r="NI72" i="14" s="1"/>
  <c r="NJ72" i="14" s="1"/>
  <c r="NK72" i="14" s="1"/>
  <c r="NL72" i="14" s="1"/>
  <c r="NM72" i="14" s="1"/>
  <c r="NN72" i="14" s="1"/>
  <c r="NO72" i="14" s="1"/>
  <c r="NP72" i="14" s="1"/>
  <c r="NQ72" i="14" s="1"/>
  <c r="NR72" i="14" s="1"/>
  <c r="NS72" i="14" s="1"/>
  <c r="NT72" i="14" s="1"/>
  <c r="NU72" i="14" s="1"/>
  <c r="NV72" i="14" s="1"/>
  <c r="NW72" i="14" s="1"/>
  <c r="NX72" i="14" s="1"/>
  <c r="F79" i="1"/>
  <c r="F78" i="1"/>
  <c r="G79" i="1" l="1"/>
  <c r="V74" i="1"/>
  <c r="G78" i="1"/>
  <c r="V75" i="1"/>
  <c r="NU73" i="1"/>
  <c r="V76" i="1"/>
  <c r="H78" i="14"/>
  <c r="G77" i="14"/>
  <c r="F71" i="14"/>
  <c r="G77" i="1" l="1"/>
  <c r="H78" i="1"/>
  <c r="W75" i="1"/>
  <c r="W76" i="1"/>
  <c r="W74" i="1"/>
  <c r="NV73" i="1"/>
  <c r="H79" i="1"/>
  <c r="H77" i="1"/>
  <c r="I78" i="1"/>
  <c r="H77" i="14"/>
  <c r="I78" i="14"/>
  <c r="G71" i="14"/>
  <c r="H71" i="14"/>
  <c r="NW73" i="1" l="1"/>
  <c r="X74" i="1"/>
  <c r="X76" i="1"/>
  <c r="I79" i="1"/>
  <c r="X75" i="1"/>
  <c r="I77" i="14"/>
  <c r="J78" i="14"/>
  <c r="J78" i="1"/>
  <c r="G77" i="16"/>
  <c r="I71" i="14"/>
  <c r="I77" i="1" l="1"/>
  <c r="J79" i="1"/>
  <c r="Y76" i="1"/>
  <c r="Y74" i="1"/>
  <c r="Y75" i="1"/>
  <c r="NX73" i="1"/>
  <c r="J77" i="1"/>
  <c r="K78" i="1"/>
  <c r="J77" i="14"/>
  <c r="K78" i="14"/>
  <c r="H77" i="16"/>
  <c r="H69" i="14"/>
  <c r="J71" i="14"/>
  <c r="Z75" i="1" l="1"/>
  <c r="Z74" i="1"/>
  <c r="Z76" i="1"/>
  <c r="K79" i="1"/>
  <c r="L78" i="14"/>
  <c r="K77" i="14"/>
  <c r="L78" i="1"/>
  <c r="I77" i="16"/>
  <c r="I69" i="14"/>
  <c r="K71" i="14"/>
  <c r="AA76" i="1" l="1"/>
  <c r="L79" i="1"/>
  <c r="AA74" i="1"/>
  <c r="K77" i="1"/>
  <c r="AA75" i="1"/>
  <c r="M78" i="1"/>
  <c r="M78" i="14"/>
  <c r="L77" i="14"/>
  <c r="J77" i="16"/>
  <c r="L71" i="14"/>
  <c r="J69" i="14"/>
  <c r="L77" i="1" l="1"/>
  <c r="AB75" i="1"/>
  <c r="AB74" i="1"/>
  <c r="M79" i="1"/>
  <c r="AB76" i="1"/>
  <c r="N78" i="14"/>
  <c r="M77" i="14"/>
  <c r="N78" i="1"/>
  <c r="K69" i="14"/>
  <c r="K77" i="16"/>
  <c r="M71" i="14"/>
  <c r="AC76" i="1" l="1"/>
  <c r="N79" i="1"/>
  <c r="M77" i="1"/>
  <c r="AC74" i="1"/>
  <c r="AC75" i="1"/>
  <c r="O78" i="1"/>
  <c r="N77" i="1"/>
  <c r="N77" i="14"/>
  <c r="O78" i="14"/>
  <c r="L69" i="14"/>
  <c r="N71" i="14"/>
  <c r="L77" i="16"/>
  <c r="AD75" i="1" l="1"/>
  <c r="AD74" i="1"/>
  <c r="O79" i="1"/>
  <c r="AD76" i="1"/>
  <c r="O77" i="14"/>
  <c r="P78" i="14"/>
  <c r="P78" i="1"/>
  <c r="M77" i="16"/>
  <c r="M69" i="14"/>
  <c r="O71" i="14"/>
  <c r="OB36" i="18"/>
  <c r="OB33" i="18" s="1"/>
  <c r="O77" i="1" l="1"/>
  <c r="AE76" i="1"/>
  <c r="P79" i="1"/>
  <c r="AE74" i="1"/>
  <c r="AE75" i="1"/>
  <c r="Q78" i="1"/>
  <c r="Q78" i="14"/>
  <c r="P77" i="14"/>
  <c r="N77" i="16"/>
  <c r="N69" i="14"/>
  <c r="P71" i="14"/>
  <c r="AF75" i="1" l="1"/>
  <c r="AF74" i="1"/>
  <c r="Q79" i="1"/>
  <c r="P77" i="1"/>
  <c r="AF76" i="1"/>
  <c r="R78" i="14"/>
  <c r="Q77" i="14"/>
  <c r="R78" i="1"/>
  <c r="Q71" i="14"/>
  <c r="O69" i="14"/>
  <c r="O77" i="16"/>
  <c r="NZ52" i="13"/>
  <c r="NY52" i="13"/>
  <c r="NX52" i="13"/>
  <c r="NW52" i="13"/>
  <c r="NV52" i="13"/>
  <c r="NU52" i="13"/>
  <c r="NT52" i="13"/>
  <c r="NS52" i="13"/>
  <c r="NR52" i="13"/>
  <c r="NQ52" i="13"/>
  <c r="NP52" i="13"/>
  <c r="NO52" i="13"/>
  <c r="NN52" i="13"/>
  <c r="NM52" i="13"/>
  <c r="NL52" i="13"/>
  <c r="NK52" i="13"/>
  <c r="NJ52" i="13"/>
  <c r="NI52" i="13"/>
  <c r="NH52" i="13"/>
  <c r="NG52" i="13"/>
  <c r="NF52" i="13"/>
  <c r="NE52" i="13"/>
  <c r="ND52" i="13"/>
  <c r="NC52" i="13"/>
  <c r="NB52" i="13"/>
  <c r="NA52" i="13"/>
  <c r="MZ52" i="13"/>
  <c r="MY52" i="13"/>
  <c r="MX52" i="13"/>
  <c r="MW52" i="13"/>
  <c r="MV52" i="13"/>
  <c r="MU52" i="13"/>
  <c r="MT52" i="13"/>
  <c r="MS52" i="13"/>
  <c r="MR52" i="13"/>
  <c r="MQ52" i="13"/>
  <c r="MP52" i="13"/>
  <c r="MO52" i="13"/>
  <c r="MN52" i="13"/>
  <c r="MM52" i="13"/>
  <c r="ML52" i="13"/>
  <c r="MK52" i="13"/>
  <c r="MJ52" i="13"/>
  <c r="MI52" i="13"/>
  <c r="MH52" i="13"/>
  <c r="MG52" i="13"/>
  <c r="MF52" i="13"/>
  <c r="ME52" i="13"/>
  <c r="MD52" i="13"/>
  <c r="MC52" i="13"/>
  <c r="MB52" i="13"/>
  <c r="MA52" i="13"/>
  <c r="LZ52" i="13"/>
  <c r="LY52" i="13"/>
  <c r="LX52" i="13"/>
  <c r="LW52" i="13"/>
  <c r="LV52" i="13"/>
  <c r="LU52" i="13"/>
  <c r="LT52" i="13"/>
  <c r="LS52" i="13"/>
  <c r="LR52" i="13"/>
  <c r="LQ52" i="13"/>
  <c r="LP52" i="13"/>
  <c r="LO52" i="13"/>
  <c r="LN52" i="13"/>
  <c r="LM52" i="13"/>
  <c r="LL52" i="13"/>
  <c r="LK52" i="13"/>
  <c r="LJ52" i="13"/>
  <c r="LI52" i="13"/>
  <c r="LH52" i="13"/>
  <c r="LG52" i="13"/>
  <c r="LF52" i="13"/>
  <c r="LE52" i="13"/>
  <c r="LD52" i="13"/>
  <c r="LC52" i="13"/>
  <c r="LB52" i="13"/>
  <c r="LA52" i="13"/>
  <c r="KZ52" i="13"/>
  <c r="KY52" i="13"/>
  <c r="KX52" i="13"/>
  <c r="KW52" i="13"/>
  <c r="KV52" i="13"/>
  <c r="KU52" i="13"/>
  <c r="KT52" i="13"/>
  <c r="KS52" i="13"/>
  <c r="KR52" i="13"/>
  <c r="KQ52" i="13"/>
  <c r="KP52" i="13"/>
  <c r="KO52" i="13"/>
  <c r="KN52" i="13"/>
  <c r="KM52" i="13"/>
  <c r="KL52" i="13"/>
  <c r="KK52" i="13"/>
  <c r="KJ52" i="13"/>
  <c r="KI52" i="13"/>
  <c r="KH52" i="13"/>
  <c r="KG52" i="13"/>
  <c r="KF52" i="13"/>
  <c r="KE52" i="13"/>
  <c r="KD52" i="13"/>
  <c r="KC52" i="13"/>
  <c r="KB52" i="13"/>
  <c r="KA52" i="13"/>
  <c r="JZ52" i="13"/>
  <c r="JY52" i="13"/>
  <c r="JX52" i="13"/>
  <c r="JW52" i="13"/>
  <c r="JV52" i="13"/>
  <c r="JU52" i="13"/>
  <c r="JT52" i="13"/>
  <c r="JS52" i="13"/>
  <c r="JR52" i="13"/>
  <c r="JQ52" i="13"/>
  <c r="JP52" i="13"/>
  <c r="JO52" i="13"/>
  <c r="JN52" i="13"/>
  <c r="JM52" i="13"/>
  <c r="JL52" i="13"/>
  <c r="JK52" i="13"/>
  <c r="JJ52" i="13"/>
  <c r="JI52" i="13"/>
  <c r="JH52" i="13"/>
  <c r="JG52" i="13"/>
  <c r="JF52" i="13"/>
  <c r="JE52" i="13"/>
  <c r="JD52" i="13"/>
  <c r="JC52" i="13"/>
  <c r="JB52" i="13"/>
  <c r="JA52" i="13"/>
  <c r="IZ52" i="13"/>
  <c r="IY52" i="13"/>
  <c r="IX52" i="13"/>
  <c r="IW52" i="13"/>
  <c r="IV52" i="13"/>
  <c r="IU52" i="13"/>
  <c r="IT52" i="13"/>
  <c r="IS52" i="13"/>
  <c r="IR52" i="13"/>
  <c r="IQ52" i="13"/>
  <c r="IP52" i="13"/>
  <c r="IO52" i="13"/>
  <c r="IN52" i="13"/>
  <c r="IM52" i="13"/>
  <c r="IL52" i="13"/>
  <c r="IK52" i="13"/>
  <c r="IJ52" i="13"/>
  <c r="II52" i="13"/>
  <c r="IH52" i="13"/>
  <c r="IG52" i="13"/>
  <c r="IF52" i="13"/>
  <c r="IE52" i="13"/>
  <c r="ID52" i="13"/>
  <c r="IC52" i="13"/>
  <c r="IB52" i="13"/>
  <c r="IA52" i="13"/>
  <c r="HZ52" i="13"/>
  <c r="HY52" i="13"/>
  <c r="HX52" i="13"/>
  <c r="HW52" i="13"/>
  <c r="HV52" i="13"/>
  <c r="HU52" i="13"/>
  <c r="HT52" i="13"/>
  <c r="HS52" i="13"/>
  <c r="HR52" i="13"/>
  <c r="HQ52" i="13"/>
  <c r="HP52" i="13"/>
  <c r="HO52" i="13"/>
  <c r="HN52" i="13"/>
  <c r="HM52" i="13"/>
  <c r="HL52" i="13"/>
  <c r="HK52" i="13"/>
  <c r="HJ52" i="13"/>
  <c r="HI52" i="13"/>
  <c r="HH52" i="13"/>
  <c r="HG52" i="13"/>
  <c r="HF52" i="13"/>
  <c r="HE52" i="13"/>
  <c r="HD52" i="13"/>
  <c r="HC52" i="13"/>
  <c r="HB52" i="13"/>
  <c r="HA52" i="13"/>
  <c r="GZ52" i="13"/>
  <c r="GY52" i="13"/>
  <c r="GX52" i="13"/>
  <c r="GW52" i="13"/>
  <c r="GV52" i="13"/>
  <c r="GU52" i="13"/>
  <c r="GT52" i="13"/>
  <c r="GS52" i="13"/>
  <c r="GR52" i="13"/>
  <c r="GQ52" i="13"/>
  <c r="GP52" i="13"/>
  <c r="GO52" i="13"/>
  <c r="GN52" i="13"/>
  <c r="GM52" i="13"/>
  <c r="GL52" i="13"/>
  <c r="GK52" i="13"/>
  <c r="GJ52" i="13"/>
  <c r="GI52" i="13"/>
  <c r="GH52" i="13"/>
  <c r="GG52" i="13"/>
  <c r="GF52" i="13"/>
  <c r="GE52" i="13"/>
  <c r="GD52" i="13"/>
  <c r="GC52" i="13"/>
  <c r="GB52" i="13"/>
  <c r="GA52" i="13"/>
  <c r="FZ52" i="13"/>
  <c r="FY52" i="13"/>
  <c r="FX52" i="13"/>
  <c r="FW52" i="13"/>
  <c r="FV52" i="13"/>
  <c r="FU52" i="13"/>
  <c r="FT52" i="13"/>
  <c r="FS52" i="13"/>
  <c r="FR52" i="13"/>
  <c r="FQ52" i="13"/>
  <c r="FP52" i="13"/>
  <c r="FO52" i="13"/>
  <c r="FN52" i="13"/>
  <c r="FM52" i="13"/>
  <c r="FL52" i="13"/>
  <c r="FK52" i="13"/>
  <c r="FJ52" i="13"/>
  <c r="FI52" i="13"/>
  <c r="FH52" i="13"/>
  <c r="FG52" i="13"/>
  <c r="FF52" i="13"/>
  <c r="FE52" i="13"/>
  <c r="FD52" i="13"/>
  <c r="FC52" i="13"/>
  <c r="FB52" i="13"/>
  <c r="FA52" i="13"/>
  <c r="EZ52" i="13"/>
  <c r="EY52" i="13"/>
  <c r="EX52" i="13"/>
  <c r="EW52" i="13"/>
  <c r="EV52" i="13"/>
  <c r="EU52" i="13"/>
  <c r="ET52" i="13"/>
  <c r="ES52" i="13"/>
  <c r="ER52" i="13"/>
  <c r="EQ52" i="13"/>
  <c r="EP52" i="13"/>
  <c r="EO52" i="13"/>
  <c r="EN52" i="13"/>
  <c r="EM52" i="13"/>
  <c r="EL52" i="13"/>
  <c r="EK52" i="13"/>
  <c r="EJ52" i="13"/>
  <c r="EI52" i="13"/>
  <c r="EH52" i="13"/>
  <c r="EG52" i="13"/>
  <c r="EF52" i="13"/>
  <c r="EE52" i="13"/>
  <c r="ED52" i="13"/>
  <c r="EC52" i="13"/>
  <c r="EB52" i="13"/>
  <c r="EA52" i="13"/>
  <c r="DZ52" i="13"/>
  <c r="DY52" i="13"/>
  <c r="DX52" i="13"/>
  <c r="DW52" i="13"/>
  <c r="DV52" i="13"/>
  <c r="DU52" i="13"/>
  <c r="DT52" i="13"/>
  <c r="DS52" i="13"/>
  <c r="DR52" i="13"/>
  <c r="DQ52" i="13"/>
  <c r="DP52" i="13"/>
  <c r="DO52" i="13"/>
  <c r="DN52" i="13"/>
  <c r="DM52" i="13"/>
  <c r="DL52" i="13"/>
  <c r="DK52" i="13"/>
  <c r="DJ52" i="13"/>
  <c r="DI52" i="13"/>
  <c r="DH52" i="13"/>
  <c r="DG52" i="13"/>
  <c r="DF52" i="13"/>
  <c r="DE52" i="13"/>
  <c r="DD52" i="13"/>
  <c r="DC52" i="13"/>
  <c r="DB52" i="13"/>
  <c r="DA52" i="13"/>
  <c r="CZ52" i="13"/>
  <c r="CY52" i="13"/>
  <c r="CX52" i="13"/>
  <c r="CW52" i="13"/>
  <c r="CV52" i="13"/>
  <c r="CU52" i="13"/>
  <c r="CT52" i="13"/>
  <c r="CS52" i="13"/>
  <c r="CR52" i="13"/>
  <c r="CQ52" i="13"/>
  <c r="CP52" i="13"/>
  <c r="CO52" i="13"/>
  <c r="CN52" i="13"/>
  <c r="CM52" i="13"/>
  <c r="CL52" i="13"/>
  <c r="CK52" i="13"/>
  <c r="CJ52" i="13"/>
  <c r="CI52" i="13"/>
  <c r="CH52" i="13"/>
  <c r="CG52" i="13"/>
  <c r="CF52" i="13"/>
  <c r="CE52" i="13"/>
  <c r="CD52" i="13"/>
  <c r="CC52" i="13"/>
  <c r="CB52" i="13"/>
  <c r="CA52" i="13"/>
  <c r="BZ52" i="13"/>
  <c r="BY52" i="13"/>
  <c r="BX52" i="13"/>
  <c r="BW52" i="13"/>
  <c r="BV52" i="13"/>
  <c r="BU52" i="13"/>
  <c r="BT52" i="13"/>
  <c r="BS52" i="13"/>
  <c r="BR52" i="13"/>
  <c r="BQ52" i="13"/>
  <c r="BP52" i="13"/>
  <c r="BO52" i="13"/>
  <c r="BN52" i="13"/>
  <c r="BM52" i="13"/>
  <c r="BL52" i="13"/>
  <c r="BK52" i="13"/>
  <c r="BJ52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J52" i="13"/>
  <c r="H52" i="13"/>
  <c r="F52" i="13"/>
  <c r="Q77" i="1" l="1"/>
  <c r="AG76" i="1"/>
  <c r="R79" i="1"/>
  <c r="AG74" i="1"/>
  <c r="AG75" i="1"/>
  <c r="S78" i="1"/>
  <c r="R77" i="1"/>
  <c r="R77" i="14"/>
  <c r="S78" i="14"/>
  <c r="P77" i="16"/>
  <c r="P69" i="14"/>
  <c r="R71" i="14"/>
  <c r="OA38" i="13"/>
  <c r="NZ38" i="13"/>
  <c r="NY38" i="13"/>
  <c r="NX38" i="13"/>
  <c r="NW38" i="13"/>
  <c r="NV38" i="13"/>
  <c r="NU38" i="13"/>
  <c r="NT38" i="13"/>
  <c r="NS38" i="13"/>
  <c r="NR38" i="13"/>
  <c r="NQ38" i="13"/>
  <c r="NP38" i="13"/>
  <c r="NO38" i="13"/>
  <c r="NN38" i="13"/>
  <c r="NM38" i="13"/>
  <c r="NL38" i="13"/>
  <c r="NK38" i="13"/>
  <c r="NJ38" i="13"/>
  <c r="NI38" i="13"/>
  <c r="NH38" i="13"/>
  <c r="NG38" i="13"/>
  <c r="NF38" i="13"/>
  <c r="NE38" i="13"/>
  <c r="ND38" i="13"/>
  <c r="NC38" i="13"/>
  <c r="NB38" i="13"/>
  <c r="NA38" i="13"/>
  <c r="MZ38" i="13"/>
  <c r="MY38" i="13"/>
  <c r="MX38" i="13"/>
  <c r="MW38" i="13"/>
  <c r="MV38" i="13"/>
  <c r="MU38" i="13"/>
  <c r="MT38" i="13"/>
  <c r="MS38" i="13"/>
  <c r="MR38" i="13"/>
  <c r="MQ38" i="13"/>
  <c r="MP38" i="13"/>
  <c r="MO38" i="13"/>
  <c r="MN38" i="13"/>
  <c r="MM38" i="13"/>
  <c r="ML38" i="13"/>
  <c r="MK38" i="13"/>
  <c r="MJ38" i="13"/>
  <c r="MI38" i="13"/>
  <c r="MH38" i="13"/>
  <c r="MG38" i="13"/>
  <c r="MF38" i="13"/>
  <c r="ME38" i="13"/>
  <c r="MD38" i="13"/>
  <c r="MC38" i="13"/>
  <c r="MB38" i="13"/>
  <c r="MA38" i="13"/>
  <c r="LZ38" i="13"/>
  <c r="LY38" i="13"/>
  <c r="LX38" i="13"/>
  <c r="LW38" i="13"/>
  <c r="LV38" i="13"/>
  <c r="LU38" i="13"/>
  <c r="LT38" i="13"/>
  <c r="LS38" i="13"/>
  <c r="LR38" i="13"/>
  <c r="LQ38" i="13"/>
  <c r="LP38" i="13"/>
  <c r="LO38" i="13"/>
  <c r="LN38" i="13"/>
  <c r="LM38" i="13"/>
  <c r="LL38" i="13"/>
  <c r="LK38" i="13"/>
  <c r="LJ38" i="13"/>
  <c r="LI38" i="13"/>
  <c r="LH38" i="13"/>
  <c r="LG38" i="13"/>
  <c r="LF38" i="13"/>
  <c r="LE38" i="13"/>
  <c r="LD38" i="13"/>
  <c r="LC38" i="13"/>
  <c r="LB38" i="13"/>
  <c r="LA38" i="13"/>
  <c r="KZ38" i="13"/>
  <c r="KY38" i="13"/>
  <c r="KX38" i="13"/>
  <c r="KW38" i="13"/>
  <c r="KV38" i="13"/>
  <c r="KU38" i="13"/>
  <c r="KT38" i="13"/>
  <c r="KS38" i="13"/>
  <c r="KR38" i="13"/>
  <c r="KQ38" i="13"/>
  <c r="KP38" i="13"/>
  <c r="KO38" i="13"/>
  <c r="KN38" i="13"/>
  <c r="KM38" i="13"/>
  <c r="KL38" i="13"/>
  <c r="KK38" i="13"/>
  <c r="KJ38" i="13"/>
  <c r="KI38" i="13"/>
  <c r="KH38" i="13"/>
  <c r="KG38" i="13"/>
  <c r="KF38" i="13"/>
  <c r="KE38" i="13"/>
  <c r="KD38" i="13"/>
  <c r="KC38" i="13"/>
  <c r="KB38" i="13"/>
  <c r="KA38" i="13"/>
  <c r="JZ38" i="13"/>
  <c r="JY38" i="13"/>
  <c r="JX38" i="13"/>
  <c r="JW38" i="13"/>
  <c r="JV38" i="13"/>
  <c r="JU38" i="13"/>
  <c r="JT38" i="13"/>
  <c r="JS38" i="13"/>
  <c r="JR38" i="13"/>
  <c r="JQ38" i="13"/>
  <c r="JP38" i="13"/>
  <c r="JO38" i="13"/>
  <c r="JN38" i="13"/>
  <c r="JM38" i="13"/>
  <c r="JL38" i="13"/>
  <c r="JK38" i="13"/>
  <c r="JJ38" i="13"/>
  <c r="JI38" i="13"/>
  <c r="JH38" i="13"/>
  <c r="JG38" i="13"/>
  <c r="JF38" i="13"/>
  <c r="JE38" i="13"/>
  <c r="JD38" i="13"/>
  <c r="JC38" i="13"/>
  <c r="JB38" i="13"/>
  <c r="JA38" i="13"/>
  <c r="IZ38" i="13"/>
  <c r="IY38" i="13"/>
  <c r="IX38" i="13"/>
  <c r="IW38" i="13"/>
  <c r="IV38" i="13"/>
  <c r="IU38" i="13"/>
  <c r="IT38" i="13"/>
  <c r="IS38" i="13"/>
  <c r="IR38" i="13"/>
  <c r="IQ38" i="13"/>
  <c r="IP38" i="13"/>
  <c r="IO38" i="13"/>
  <c r="IN38" i="13"/>
  <c r="IM38" i="13"/>
  <c r="IL38" i="13"/>
  <c r="IK38" i="13"/>
  <c r="IJ38" i="13"/>
  <c r="II38" i="13"/>
  <c r="IH38" i="13"/>
  <c r="IG38" i="13"/>
  <c r="IF38" i="13"/>
  <c r="IE38" i="13"/>
  <c r="ID38" i="13"/>
  <c r="IC38" i="13"/>
  <c r="IB38" i="13"/>
  <c r="IA38" i="13"/>
  <c r="HZ38" i="13"/>
  <c r="HY38" i="13"/>
  <c r="HX38" i="13"/>
  <c r="HW38" i="13"/>
  <c r="HV38" i="13"/>
  <c r="HU38" i="13"/>
  <c r="HT38" i="13"/>
  <c r="HS38" i="13"/>
  <c r="HR38" i="13"/>
  <c r="HQ38" i="13"/>
  <c r="HP38" i="13"/>
  <c r="HO38" i="13"/>
  <c r="HN38" i="13"/>
  <c r="HM38" i="13"/>
  <c r="HL38" i="13"/>
  <c r="HK38" i="13"/>
  <c r="HJ38" i="13"/>
  <c r="HI38" i="13"/>
  <c r="HH38" i="13"/>
  <c r="HG38" i="13"/>
  <c r="HF38" i="13"/>
  <c r="HE38" i="13"/>
  <c r="HD38" i="13"/>
  <c r="HC38" i="13"/>
  <c r="HB38" i="13"/>
  <c r="HA38" i="13"/>
  <c r="GZ38" i="13"/>
  <c r="GY38" i="13"/>
  <c r="GX38" i="13"/>
  <c r="GW38" i="13"/>
  <c r="GV38" i="13"/>
  <c r="GU38" i="13"/>
  <c r="GT38" i="13"/>
  <c r="GS38" i="13"/>
  <c r="GR38" i="13"/>
  <c r="GQ38" i="13"/>
  <c r="GP38" i="13"/>
  <c r="GO38" i="13"/>
  <c r="GN38" i="13"/>
  <c r="GM38" i="13"/>
  <c r="GL38" i="13"/>
  <c r="GK38" i="13"/>
  <c r="GJ38" i="13"/>
  <c r="GI38" i="13"/>
  <c r="GH38" i="13"/>
  <c r="GG38" i="13"/>
  <c r="GF38" i="13"/>
  <c r="GE38" i="13"/>
  <c r="GD38" i="13"/>
  <c r="GC38" i="13"/>
  <c r="GB38" i="13"/>
  <c r="GA38" i="13"/>
  <c r="FZ38" i="13"/>
  <c r="FY38" i="13"/>
  <c r="FX38" i="13"/>
  <c r="FW38" i="13"/>
  <c r="FV38" i="13"/>
  <c r="FU38" i="13"/>
  <c r="FT38" i="13"/>
  <c r="FS38" i="13"/>
  <c r="FR38" i="13"/>
  <c r="FQ38" i="13"/>
  <c r="FP38" i="13"/>
  <c r="FO38" i="13"/>
  <c r="FN38" i="13"/>
  <c r="FM38" i="13"/>
  <c r="FL38" i="13"/>
  <c r="FK38" i="13"/>
  <c r="FJ38" i="13"/>
  <c r="FI38" i="13"/>
  <c r="FH38" i="13"/>
  <c r="FG38" i="13"/>
  <c r="FF38" i="13"/>
  <c r="FE38" i="13"/>
  <c r="FD38" i="13"/>
  <c r="FC38" i="13"/>
  <c r="FB38" i="13"/>
  <c r="FA38" i="13"/>
  <c r="EZ38" i="13"/>
  <c r="EY38" i="13"/>
  <c r="EX38" i="13"/>
  <c r="EW38" i="13"/>
  <c r="EV38" i="13"/>
  <c r="EU38" i="13"/>
  <c r="ET38" i="13"/>
  <c r="ES38" i="13"/>
  <c r="ER38" i="13"/>
  <c r="EQ38" i="13"/>
  <c r="EP38" i="13"/>
  <c r="EO38" i="13"/>
  <c r="EN38" i="13"/>
  <c r="EM38" i="13"/>
  <c r="EL38" i="13"/>
  <c r="EK38" i="13"/>
  <c r="EJ38" i="13"/>
  <c r="EI38" i="13"/>
  <c r="EH38" i="13"/>
  <c r="EG38" i="13"/>
  <c r="EF38" i="13"/>
  <c r="EE38" i="13"/>
  <c r="ED38" i="13"/>
  <c r="EC38" i="13"/>
  <c r="EB38" i="13"/>
  <c r="EA38" i="13"/>
  <c r="DZ38" i="13"/>
  <c r="DY38" i="13"/>
  <c r="DX38" i="13"/>
  <c r="DW38" i="13"/>
  <c r="DV38" i="13"/>
  <c r="DU38" i="13"/>
  <c r="DT38" i="13"/>
  <c r="DS38" i="13"/>
  <c r="DR38" i="13"/>
  <c r="DQ38" i="13"/>
  <c r="DP38" i="13"/>
  <c r="DO38" i="13"/>
  <c r="DN38" i="13"/>
  <c r="DM38" i="13"/>
  <c r="DL38" i="13"/>
  <c r="DK38" i="13"/>
  <c r="DJ38" i="13"/>
  <c r="DI38" i="13"/>
  <c r="DH38" i="13"/>
  <c r="DG38" i="13"/>
  <c r="DF38" i="13"/>
  <c r="DE38" i="13"/>
  <c r="DD38" i="13"/>
  <c r="DC38" i="13"/>
  <c r="DB38" i="13"/>
  <c r="DA38" i="13"/>
  <c r="CZ38" i="13"/>
  <c r="CY38" i="13"/>
  <c r="CX38" i="13"/>
  <c r="CW38" i="13"/>
  <c r="CV38" i="13"/>
  <c r="CU38" i="13"/>
  <c r="CT38" i="13"/>
  <c r="CS38" i="13"/>
  <c r="CR38" i="13"/>
  <c r="CQ38" i="13"/>
  <c r="CP38" i="13"/>
  <c r="CO38" i="13"/>
  <c r="CN38" i="13"/>
  <c r="CM38" i="13"/>
  <c r="CL38" i="13"/>
  <c r="CK38" i="13"/>
  <c r="CJ38" i="13"/>
  <c r="CI38" i="13"/>
  <c r="CH38" i="13"/>
  <c r="CG38" i="13"/>
  <c r="CF38" i="13"/>
  <c r="CE38" i="13"/>
  <c r="CD38" i="13"/>
  <c r="CC38" i="13"/>
  <c r="CB38" i="13"/>
  <c r="CA38" i="13"/>
  <c r="BZ38" i="13"/>
  <c r="BY38" i="13"/>
  <c r="BX38" i="13"/>
  <c r="BW38" i="13"/>
  <c r="BV38" i="13"/>
  <c r="BU38" i="13"/>
  <c r="BT38" i="13"/>
  <c r="BS38" i="13"/>
  <c r="BR38" i="13"/>
  <c r="BQ38" i="13"/>
  <c r="BP38" i="13"/>
  <c r="BO38" i="13"/>
  <c r="BN38" i="13"/>
  <c r="BM38" i="13"/>
  <c r="BL38" i="13"/>
  <c r="BK38" i="13"/>
  <c r="BJ38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J38" i="13"/>
  <c r="H38" i="13"/>
  <c r="F38" i="13"/>
  <c r="AH75" i="1" l="1"/>
  <c r="AH74" i="1"/>
  <c r="S79" i="1"/>
  <c r="AH76" i="1"/>
  <c r="S77" i="14"/>
  <c r="T78" i="14"/>
  <c r="T78" i="1"/>
  <c r="S71" i="14"/>
  <c r="Q77" i="16"/>
  <c r="Q69" i="14"/>
  <c r="S77" i="1" l="1"/>
  <c r="AI76" i="1"/>
  <c r="AI74" i="1"/>
  <c r="T79" i="1"/>
  <c r="AI75" i="1"/>
  <c r="U78" i="1"/>
  <c r="U78" i="14"/>
  <c r="T77" i="14"/>
  <c r="R69" i="14"/>
  <c r="T71" i="14"/>
  <c r="R77" i="16"/>
  <c r="F3" i="16"/>
  <c r="AJ75" i="1" l="1"/>
  <c r="U79" i="1"/>
  <c r="AJ74" i="1"/>
  <c r="T77" i="1"/>
  <c r="AJ76" i="1"/>
  <c r="U77" i="14"/>
  <c r="V78" i="14"/>
  <c r="V78" i="1"/>
  <c r="U77" i="1"/>
  <c r="S77" i="16"/>
  <c r="S69" i="14"/>
  <c r="G3" i="16"/>
  <c r="AK74" i="1" l="1"/>
  <c r="V79" i="1"/>
  <c r="AK76" i="1"/>
  <c r="AK75" i="1"/>
  <c r="W78" i="1"/>
  <c r="V77" i="14"/>
  <c r="W78" i="14"/>
  <c r="U71" i="14"/>
  <c r="T77" i="16"/>
  <c r="T69" i="14"/>
  <c r="H3" i="16"/>
  <c r="V77" i="1" l="1"/>
  <c r="AL76" i="1"/>
  <c r="W79" i="1"/>
  <c r="AL75" i="1"/>
  <c r="AL74" i="1"/>
  <c r="X78" i="14"/>
  <c r="W77" i="14"/>
  <c r="X78" i="1"/>
  <c r="W77" i="1"/>
  <c r="V71" i="14"/>
  <c r="U69" i="14"/>
  <c r="U77" i="16"/>
  <c r="I3" i="16"/>
  <c r="AM75" i="1" l="1"/>
  <c r="X79" i="1"/>
  <c r="AM74" i="1"/>
  <c r="AM76" i="1"/>
  <c r="Y78" i="1"/>
  <c r="X77" i="14"/>
  <c r="Y78" i="14"/>
  <c r="W71" i="14"/>
  <c r="V69" i="14"/>
  <c r="V77" i="16"/>
  <c r="J3" i="16"/>
  <c r="X77" i="1" l="1"/>
  <c r="AN76" i="1"/>
  <c r="AN74" i="1"/>
  <c r="Y79" i="1"/>
  <c r="AN75" i="1"/>
  <c r="Z78" i="14"/>
  <c r="Y77" i="14"/>
  <c r="Z78" i="1"/>
  <c r="X71" i="14"/>
  <c r="W77" i="16"/>
  <c r="W69" i="14"/>
  <c r="K3" i="16"/>
  <c r="Z79" i="1" l="1"/>
  <c r="Y77" i="1"/>
  <c r="AO74" i="1"/>
  <c r="AO75" i="1"/>
  <c r="AO76" i="1"/>
  <c r="AA78" i="1"/>
  <c r="Z77" i="1"/>
  <c r="Z77" i="14"/>
  <c r="AA78" i="14"/>
  <c r="Y71" i="14"/>
  <c r="X77" i="16"/>
  <c r="X69" i="14"/>
  <c r="L3" i="16"/>
  <c r="AP75" i="1" l="1"/>
  <c r="AP74" i="1"/>
  <c r="AP76" i="1"/>
  <c r="AA79" i="1"/>
  <c r="AB78" i="14"/>
  <c r="AA77" i="14"/>
  <c r="AB78" i="1"/>
  <c r="Z71" i="14"/>
  <c r="Y77" i="16"/>
  <c r="Y69" i="14"/>
  <c r="M3" i="16"/>
  <c r="AA77" i="1" l="1"/>
  <c r="AB79" i="1"/>
  <c r="AQ76" i="1"/>
  <c r="AQ74" i="1"/>
  <c r="AQ75" i="1"/>
  <c r="AC78" i="1"/>
  <c r="AB77" i="1"/>
  <c r="AC78" i="14"/>
  <c r="AB77" i="14"/>
  <c r="Z69" i="14"/>
  <c r="AA71" i="14"/>
  <c r="N3" i="16"/>
  <c r="AR75" i="1" l="1"/>
  <c r="AR74" i="1"/>
  <c r="AR76" i="1"/>
  <c r="AC79" i="1"/>
  <c r="AC77" i="14"/>
  <c r="AD78" i="14"/>
  <c r="AD78" i="1"/>
  <c r="AB71" i="14"/>
  <c r="AA69" i="14"/>
  <c r="AA77" i="16"/>
  <c r="O3" i="16"/>
  <c r="AC77" i="1" l="1"/>
  <c r="AD79" i="1"/>
  <c r="AS76" i="1"/>
  <c r="AS74" i="1"/>
  <c r="AS75" i="1"/>
  <c r="AD77" i="1"/>
  <c r="AE78" i="1"/>
  <c r="AE78" i="14"/>
  <c r="AD77" i="14"/>
  <c r="AB77" i="16"/>
  <c r="AC71" i="14"/>
  <c r="AB69" i="14"/>
  <c r="P3" i="16"/>
  <c r="AT75" i="1" l="1"/>
  <c r="AT74" i="1"/>
  <c r="AT76" i="1"/>
  <c r="AE79" i="1"/>
  <c r="AF78" i="14"/>
  <c r="AE77" i="14"/>
  <c r="AF78" i="1"/>
  <c r="AD71" i="14"/>
  <c r="AC77" i="16"/>
  <c r="AC69" i="14"/>
  <c r="Q3" i="16"/>
  <c r="AE77" i="1" l="1"/>
  <c r="AF79" i="1"/>
  <c r="AU76" i="1"/>
  <c r="AU74" i="1"/>
  <c r="AU75" i="1"/>
  <c r="AF77" i="1"/>
  <c r="AG78" i="1"/>
  <c r="AG78" i="14"/>
  <c r="AF77" i="14"/>
  <c r="AE71" i="14"/>
  <c r="AD77" i="16"/>
  <c r="AD69" i="14"/>
  <c r="R3" i="16"/>
  <c r="AV75" i="1" l="1"/>
  <c r="AV74" i="1"/>
  <c r="AV76" i="1"/>
  <c r="AG79" i="1"/>
  <c r="AH78" i="14"/>
  <c r="AG77" i="14"/>
  <c r="AH78" i="1"/>
  <c r="AF71" i="14"/>
  <c r="AE69" i="14"/>
  <c r="AE77" i="16"/>
  <c r="S3" i="16"/>
  <c r="AH79" i="1" l="1"/>
  <c r="AW76" i="1"/>
  <c r="AW74" i="1"/>
  <c r="AG77" i="1"/>
  <c r="AW75" i="1"/>
  <c r="AH77" i="1"/>
  <c r="AI78" i="1"/>
  <c r="AI78" i="14"/>
  <c r="AH77" i="14"/>
  <c r="AG71" i="14"/>
  <c r="AF77" i="16"/>
  <c r="AF69" i="14"/>
  <c r="T3" i="16"/>
  <c r="AX74" i="1" l="1"/>
  <c r="AX76" i="1"/>
  <c r="AX75" i="1"/>
  <c r="AI79" i="1"/>
  <c r="AJ78" i="14"/>
  <c r="AI77" i="14"/>
  <c r="AJ78" i="1"/>
  <c r="AH71" i="14"/>
  <c r="AG69" i="14"/>
  <c r="AG77" i="16"/>
  <c r="U3" i="16"/>
  <c r="AY75" i="1" l="1"/>
  <c r="AY76" i="1"/>
  <c r="AJ79" i="1"/>
  <c r="AI77" i="1"/>
  <c r="AY74" i="1"/>
  <c r="AK78" i="1"/>
  <c r="AK78" i="14"/>
  <c r="AJ77" i="14"/>
  <c r="AI71" i="14"/>
  <c r="AH77" i="16"/>
  <c r="AH69" i="14"/>
  <c r="V3" i="16"/>
  <c r="AK79" i="1" l="1"/>
  <c r="AZ76" i="1"/>
  <c r="AJ77" i="1"/>
  <c r="AZ74" i="1"/>
  <c r="AZ75" i="1"/>
  <c r="AL78" i="14"/>
  <c r="AK77" i="14"/>
  <c r="AK77" i="1"/>
  <c r="AL78" i="1"/>
  <c r="AJ71" i="14"/>
  <c r="AJ69" i="14" s="1"/>
  <c r="AI77" i="16"/>
  <c r="AI69" i="14"/>
  <c r="W3" i="16"/>
  <c r="BA74" i="1" l="1"/>
  <c r="BA76" i="1"/>
  <c r="BA75" i="1"/>
  <c r="AL79" i="1"/>
  <c r="AM78" i="1"/>
  <c r="AM78" i="14"/>
  <c r="AL77" i="14"/>
  <c r="AK71" i="14"/>
  <c r="AJ77" i="16"/>
  <c r="X3" i="16"/>
  <c r="AM79" i="1" l="1"/>
  <c r="BB75" i="1"/>
  <c r="BB76" i="1"/>
  <c r="AL77" i="1"/>
  <c r="BB74" i="1"/>
  <c r="AN78" i="14"/>
  <c r="AM77" i="14"/>
  <c r="AM77" i="1"/>
  <c r="AN78" i="1"/>
  <c r="AL71" i="14"/>
  <c r="AK69" i="14"/>
  <c r="AK77" i="16"/>
  <c r="Y3" i="16"/>
  <c r="BC76" i="1" l="1"/>
  <c r="BC75" i="1"/>
  <c r="BC74" i="1"/>
  <c r="AN79" i="1"/>
  <c r="AO78" i="1"/>
  <c r="AO78" i="14"/>
  <c r="AN77" i="14"/>
  <c r="AM71" i="14"/>
  <c r="AL69" i="14"/>
  <c r="AL77" i="16"/>
  <c r="Z3" i="16"/>
  <c r="AO79" i="1" l="1"/>
  <c r="BD74" i="1"/>
  <c r="BD75" i="1"/>
  <c r="AN77" i="1"/>
  <c r="BD76" i="1"/>
  <c r="AO77" i="14"/>
  <c r="AP78" i="14"/>
  <c r="AP78" i="1"/>
  <c r="AO77" i="1"/>
  <c r="AN71" i="14"/>
  <c r="AM77" i="16"/>
  <c r="AM69" i="14"/>
  <c r="AA3" i="16"/>
  <c r="BE75" i="1" l="1"/>
  <c r="BE74" i="1"/>
  <c r="BE76" i="1"/>
  <c r="AP79" i="1"/>
  <c r="AQ78" i="1"/>
  <c r="AQ78" i="14"/>
  <c r="AP77" i="14"/>
  <c r="AO71" i="14"/>
  <c r="AN77" i="16"/>
  <c r="AN69" i="14"/>
  <c r="AB3" i="16"/>
  <c r="AQ79" i="1" l="1"/>
  <c r="BF76" i="1"/>
  <c r="BF74" i="1"/>
  <c r="AP77" i="1"/>
  <c r="BF75" i="1"/>
  <c r="AR78" i="14"/>
  <c r="AQ77" i="14"/>
  <c r="AQ77" i="1"/>
  <c r="AR78" i="1"/>
  <c r="AP71" i="14"/>
  <c r="AO77" i="16"/>
  <c r="AO69" i="14"/>
  <c r="AC3" i="16"/>
  <c r="BG74" i="1" l="1"/>
  <c r="BG76" i="1"/>
  <c r="BG75" i="1"/>
  <c r="AR79" i="1"/>
  <c r="AS78" i="1"/>
  <c r="AS78" i="14"/>
  <c r="AR77" i="14"/>
  <c r="AQ71" i="14"/>
  <c r="AP77" i="16"/>
  <c r="AP69" i="14"/>
  <c r="AD3" i="16"/>
  <c r="AS79" i="1" l="1"/>
  <c r="BH75" i="1"/>
  <c r="BH76" i="1"/>
  <c r="AR77" i="1"/>
  <c r="BH74" i="1"/>
  <c r="AT78" i="14"/>
  <c r="AS77" i="14"/>
  <c r="AT78" i="1"/>
  <c r="AS77" i="1"/>
  <c r="AQ69" i="14"/>
  <c r="AR71" i="14"/>
  <c r="AQ77" i="16"/>
  <c r="AE3" i="16"/>
  <c r="BI76" i="1" l="1"/>
  <c r="BI75" i="1"/>
  <c r="BI74" i="1"/>
  <c r="AT79" i="1"/>
  <c r="AU78" i="1"/>
  <c r="AU78" i="14"/>
  <c r="AT77" i="14"/>
  <c r="AS71" i="14"/>
  <c r="AR69" i="14"/>
  <c r="AR77" i="16"/>
  <c r="AF3" i="16"/>
  <c r="AT77" i="1" l="1"/>
  <c r="AU79" i="1"/>
  <c r="BJ74" i="1"/>
  <c r="BJ75" i="1"/>
  <c r="BJ76" i="1"/>
  <c r="AU77" i="14"/>
  <c r="AV78" i="14"/>
  <c r="AU77" i="1"/>
  <c r="AV78" i="1"/>
  <c r="AT71" i="14"/>
  <c r="AS77" i="16"/>
  <c r="AS69" i="14"/>
  <c r="AG3" i="16"/>
  <c r="BK76" i="1" l="1"/>
  <c r="BK75" i="1"/>
  <c r="BK74" i="1"/>
  <c r="AV79" i="1"/>
  <c r="AW78" i="1"/>
  <c r="AW78" i="14"/>
  <c r="AV77" i="14"/>
  <c r="AU71" i="14"/>
  <c r="AT77" i="16"/>
  <c r="AT69" i="14"/>
  <c r="AH3" i="16"/>
  <c r="I65" i="13"/>
  <c r="I60" i="13"/>
  <c r="I59" i="13"/>
  <c r="AW79" i="1" l="1"/>
  <c r="BL74" i="1"/>
  <c r="BL75" i="1"/>
  <c r="AV77" i="1"/>
  <c r="BL76" i="1"/>
  <c r="AW77" i="14"/>
  <c r="AX78" i="14"/>
  <c r="AW77" i="1"/>
  <c r="AX78" i="1"/>
  <c r="AV71" i="14"/>
  <c r="AV69" i="14" s="1"/>
  <c r="AU69" i="14"/>
  <c r="AU77" i="16"/>
  <c r="AI3" i="16"/>
  <c r="AK3" i="16" s="1"/>
  <c r="G65" i="13"/>
  <c r="E65" i="13"/>
  <c r="G60" i="13"/>
  <c r="E60" i="13"/>
  <c r="G59" i="13"/>
  <c r="E59" i="13"/>
  <c r="BM75" i="1" l="1"/>
  <c r="BM74" i="1"/>
  <c r="BM76" i="1"/>
  <c r="AX79" i="1"/>
  <c r="AY78" i="1"/>
  <c r="AY78" i="14"/>
  <c r="AX77" i="14"/>
  <c r="AW71" i="14"/>
  <c r="AV77" i="16"/>
  <c r="F3" i="15"/>
  <c r="F3" i="14"/>
  <c r="K65" i="13"/>
  <c r="AY79" i="1" l="1"/>
  <c r="BN76" i="1"/>
  <c r="BN74" i="1"/>
  <c r="AX77" i="1"/>
  <c r="BN75" i="1"/>
  <c r="AY77" i="14"/>
  <c r="AZ78" i="14"/>
  <c r="AZ78" i="1"/>
  <c r="AY77" i="1"/>
  <c r="AX71" i="14"/>
  <c r="AW77" i="16"/>
  <c r="AW69" i="14"/>
  <c r="E69" i="14"/>
  <c r="AL3" i="16"/>
  <c r="K59" i="13"/>
  <c r="K60" i="13"/>
  <c r="G58" i="13"/>
  <c r="I58" i="13"/>
  <c r="G3" i="15"/>
  <c r="G3" i="14"/>
  <c r="BO74" i="1" l="1"/>
  <c r="BO75" i="1"/>
  <c r="BO76" i="1"/>
  <c r="AZ79" i="1"/>
  <c r="BA78" i="1"/>
  <c r="AZ77" i="14"/>
  <c r="BA78" i="14"/>
  <c r="AY71" i="14"/>
  <c r="AX69" i="14"/>
  <c r="AX77" i="16"/>
  <c r="AM3" i="16"/>
  <c r="K58" i="13"/>
  <c r="H3" i="15"/>
  <c r="H3" i="14"/>
  <c r="BP76" i="1" l="1"/>
  <c r="BA79" i="1"/>
  <c r="BP75" i="1"/>
  <c r="AZ77" i="1"/>
  <c r="BP74" i="1"/>
  <c r="BB78" i="14"/>
  <c r="BA77" i="14"/>
  <c r="BB78" i="1"/>
  <c r="AZ71" i="14"/>
  <c r="AY77" i="16"/>
  <c r="AY69" i="14"/>
  <c r="AN3" i="16"/>
  <c r="I3" i="15"/>
  <c r="I3" i="14"/>
  <c r="BA77" i="1" l="1"/>
  <c r="BQ74" i="1"/>
  <c r="BB79" i="1"/>
  <c r="BQ75" i="1"/>
  <c r="BQ76" i="1"/>
  <c r="BC78" i="1"/>
  <c r="BB77" i="14"/>
  <c r="BC78" i="14"/>
  <c r="BA71" i="14"/>
  <c r="AZ77" i="16"/>
  <c r="AZ69" i="14"/>
  <c r="AO3" i="16"/>
  <c r="J3" i="15"/>
  <c r="J3" i="14"/>
  <c r="BR76" i="1" l="1"/>
  <c r="BR75" i="1"/>
  <c r="BC79" i="1"/>
  <c r="BB77" i="1"/>
  <c r="BR74" i="1"/>
  <c r="BD78" i="14"/>
  <c r="BC77" i="14"/>
  <c r="BD78" i="1"/>
  <c r="BA69" i="14"/>
  <c r="BB71" i="14"/>
  <c r="BA77" i="16"/>
  <c r="AP3" i="16"/>
  <c r="K3" i="15"/>
  <c r="K3" i="14"/>
  <c r="BC77" i="1" l="1"/>
  <c r="BD79" i="1"/>
  <c r="BS75" i="1"/>
  <c r="BS74" i="1"/>
  <c r="BS76" i="1"/>
  <c r="BE78" i="1"/>
  <c r="BD77" i="1"/>
  <c r="BE78" i="14"/>
  <c r="BD77" i="14"/>
  <c r="BC71" i="14"/>
  <c r="BB77" i="16"/>
  <c r="BB69" i="14"/>
  <c r="AQ3" i="16"/>
  <c r="L3" i="15"/>
  <c r="L3" i="14"/>
  <c r="BT76" i="1" l="1"/>
  <c r="BT74" i="1"/>
  <c r="BT75" i="1"/>
  <c r="BE79" i="1"/>
  <c r="BF78" i="14"/>
  <c r="BE77" i="14"/>
  <c r="BF78" i="1"/>
  <c r="BD71" i="14"/>
  <c r="BC77" i="16"/>
  <c r="BC69" i="14"/>
  <c r="AR3" i="16"/>
  <c r="M3" i="15"/>
  <c r="M3" i="14"/>
  <c r="BE77" i="1" l="1"/>
  <c r="BF79" i="1"/>
  <c r="BU75" i="1"/>
  <c r="BU74" i="1"/>
  <c r="BU76" i="1"/>
  <c r="BF77" i="1"/>
  <c r="BG78" i="1"/>
  <c r="BF77" i="14"/>
  <c r="BG78" i="14"/>
  <c r="BE71" i="14"/>
  <c r="BD77" i="16"/>
  <c r="BD69" i="14"/>
  <c r="AS3" i="16"/>
  <c r="N3" i="15"/>
  <c r="N3" i="14"/>
  <c r="BV76" i="1" l="1"/>
  <c r="BV74" i="1"/>
  <c r="BV75" i="1"/>
  <c r="BG79" i="1"/>
  <c r="BH78" i="14"/>
  <c r="BG77" i="14"/>
  <c r="BH78" i="1"/>
  <c r="BF71" i="14"/>
  <c r="BE77" i="16"/>
  <c r="BE69" i="14"/>
  <c r="AT3" i="16"/>
  <c r="O3" i="15"/>
  <c r="O3" i="14"/>
  <c r="BH79" i="1" l="1"/>
  <c r="BW75" i="1"/>
  <c r="BG77" i="1"/>
  <c r="BW74" i="1"/>
  <c r="BW76" i="1"/>
  <c r="BH77" i="1"/>
  <c r="BI78" i="1"/>
  <c r="BI78" i="14"/>
  <c r="BH77" i="14"/>
  <c r="BG71" i="14"/>
  <c r="BF77" i="16"/>
  <c r="BF69" i="14"/>
  <c r="AU3" i="16"/>
  <c r="P3" i="15"/>
  <c r="P3" i="14"/>
  <c r="BX74" i="1" l="1"/>
  <c r="BX75" i="1"/>
  <c r="BX76" i="1"/>
  <c r="BI79" i="1"/>
  <c r="BJ78" i="14"/>
  <c r="BI77" i="14"/>
  <c r="BJ78" i="1"/>
  <c r="BH71" i="14"/>
  <c r="BH69" i="14" s="1"/>
  <c r="BG69" i="14"/>
  <c r="BG77" i="16"/>
  <c r="AV3" i="16"/>
  <c r="Q3" i="15"/>
  <c r="Q3" i="14"/>
  <c r="BJ79" i="1" l="1"/>
  <c r="BY76" i="1"/>
  <c r="BI77" i="1"/>
  <c r="BY75" i="1"/>
  <c r="BY74" i="1"/>
  <c r="BK78" i="1"/>
  <c r="BJ77" i="1"/>
  <c r="BK78" i="14"/>
  <c r="BJ77" i="14"/>
  <c r="BI71" i="14"/>
  <c r="BH77" i="16"/>
  <c r="AW3" i="16"/>
  <c r="R3" i="15"/>
  <c r="R3" i="14"/>
  <c r="BZ75" i="1" l="1"/>
  <c r="BZ74" i="1"/>
  <c r="BZ76" i="1"/>
  <c r="BK79" i="1"/>
  <c r="BL78" i="14"/>
  <c r="BK77" i="14"/>
  <c r="BL78" i="1"/>
  <c r="BJ71" i="14"/>
  <c r="BI77" i="16"/>
  <c r="BI69" i="14"/>
  <c r="AX3" i="16"/>
  <c r="S3" i="15"/>
  <c r="S3" i="14"/>
  <c r="BK77" i="1" l="1"/>
  <c r="CA76" i="1"/>
  <c r="BL79" i="1"/>
  <c r="CA74" i="1"/>
  <c r="CA75" i="1"/>
  <c r="BM78" i="1"/>
  <c r="BM78" i="14"/>
  <c r="BL77" i="14"/>
  <c r="BK71" i="14"/>
  <c r="BJ69" i="14"/>
  <c r="BJ77" i="16"/>
  <c r="AY3" i="16"/>
  <c r="T3" i="15"/>
  <c r="T3" i="14"/>
  <c r="BL77" i="1" l="1"/>
  <c r="CB74" i="1"/>
  <c r="CB75" i="1"/>
  <c r="BM79" i="1"/>
  <c r="CB76" i="1"/>
  <c r="BM77" i="14"/>
  <c r="BN78" i="14"/>
  <c r="BN78" i="1"/>
  <c r="BL71" i="14"/>
  <c r="BK69" i="14"/>
  <c r="BK77" i="16"/>
  <c r="AZ3" i="16"/>
  <c r="U3" i="15"/>
  <c r="U3" i="14"/>
  <c r="BN79" i="1" l="1"/>
  <c r="BM77" i="1"/>
  <c r="CC75" i="1"/>
  <c r="CC76" i="1"/>
  <c r="CC74" i="1"/>
  <c r="BO78" i="1"/>
  <c r="BN77" i="1"/>
  <c r="BN77" i="14"/>
  <c r="BO78" i="14"/>
  <c r="BM71" i="14"/>
  <c r="BL69" i="14"/>
  <c r="BL77" i="16"/>
  <c r="BA3" i="16"/>
  <c r="V3" i="15"/>
  <c r="V3" i="14"/>
  <c r="CD76" i="1" l="1"/>
  <c r="CD74" i="1"/>
  <c r="CD75" i="1"/>
  <c r="BO79" i="1"/>
  <c r="BP78" i="14"/>
  <c r="BO77" i="14"/>
  <c r="BP78" i="1"/>
  <c r="BN71" i="14"/>
  <c r="BM77" i="16"/>
  <c r="BM69" i="14"/>
  <c r="BB3" i="16"/>
  <c r="W3" i="15"/>
  <c r="W3" i="14"/>
  <c r="BP79" i="1" l="1"/>
  <c r="CE75" i="1"/>
  <c r="BO77" i="1"/>
  <c r="CE74" i="1"/>
  <c r="CE76" i="1"/>
  <c r="BQ78" i="1"/>
  <c r="BP77" i="1"/>
  <c r="BP77" i="14"/>
  <c r="BQ78" i="14"/>
  <c r="BO71" i="14"/>
  <c r="BN77" i="16"/>
  <c r="BN69" i="14"/>
  <c r="BC3" i="16"/>
  <c r="X3" i="15"/>
  <c r="X3" i="14"/>
  <c r="CF74" i="1" l="1"/>
  <c r="CF76" i="1"/>
  <c r="CF75" i="1"/>
  <c r="BQ79" i="1"/>
  <c r="BR78" i="14"/>
  <c r="BQ77" i="14"/>
  <c r="BR78" i="1"/>
  <c r="BO69" i="14"/>
  <c r="BP71" i="14"/>
  <c r="BO77" i="16"/>
  <c r="BD3" i="16"/>
  <c r="Y3" i="15"/>
  <c r="Y3" i="14"/>
  <c r="BR79" i="1" l="1"/>
  <c r="CG75" i="1"/>
  <c r="BQ77" i="1"/>
  <c r="CG76" i="1"/>
  <c r="CG74" i="1"/>
  <c r="BS78" i="1"/>
  <c r="BR77" i="1"/>
  <c r="BS78" i="14"/>
  <c r="BR77" i="14"/>
  <c r="BQ71" i="14"/>
  <c r="BP77" i="16"/>
  <c r="BP69" i="14"/>
  <c r="BE3" i="16"/>
  <c r="Z3" i="15"/>
  <c r="Z3" i="14"/>
  <c r="CH74" i="1" l="1"/>
  <c r="CH76" i="1"/>
  <c r="CH75" i="1"/>
  <c r="BS79" i="1"/>
  <c r="BT78" i="14"/>
  <c r="BS77" i="14"/>
  <c r="BT78" i="1"/>
  <c r="BR71" i="14"/>
  <c r="BQ77" i="16"/>
  <c r="BQ69" i="14"/>
  <c r="BF3" i="16"/>
  <c r="AA3" i="15"/>
  <c r="AA3" i="14"/>
  <c r="BT79" i="1" l="1"/>
  <c r="CI75" i="1"/>
  <c r="BS77" i="1"/>
  <c r="CI76" i="1"/>
  <c r="CI74" i="1"/>
  <c r="BT77" i="1"/>
  <c r="BU78" i="1"/>
  <c r="BU78" i="14"/>
  <c r="BT77" i="14"/>
  <c r="BS71" i="14"/>
  <c r="BR77" i="16"/>
  <c r="BR69" i="14"/>
  <c r="BG3" i="16"/>
  <c r="AB3" i="15"/>
  <c r="AB3" i="14"/>
  <c r="CJ76" i="1" l="1"/>
  <c r="CJ74" i="1"/>
  <c r="CJ75" i="1"/>
  <c r="BU79" i="1"/>
  <c r="BU77" i="14"/>
  <c r="BV78" i="14"/>
  <c r="BV78" i="1"/>
  <c r="BT71" i="14"/>
  <c r="BS77" i="16"/>
  <c r="BS69" i="14"/>
  <c r="BH3" i="16"/>
  <c r="AC3" i="15"/>
  <c r="AC3" i="14"/>
  <c r="CK75" i="1" l="1"/>
  <c r="CK74" i="1"/>
  <c r="BV79" i="1"/>
  <c r="BU77" i="1"/>
  <c r="CK76" i="1"/>
  <c r="BW78" i="1"/>
  <c r="BV77" i="14"/>
  <c r="BW78" i="14"/>
  <c r="BU71" i="14"/>
  <c r="BT69" i="14"/>
  <c r="BT77" i="16"/>
  <c r="BI3" i="16"/>
  <c r="AD3" i="15"/>
  <c r="AD3" i="14"/>
  <c r="BV77" i="1" l="1"/>
  <c r="BW79" i="1"/>
  <c r="CL74" i="1"/>
  <c r="CL76" i="1"/>
  <c r="CL75" i="1"/>
  <c r="BX78" i="14"/>
  <c r="BW77" i="14"/>
  <c r="BX78" i="1"/>
  <c r="BW77" i="1"/>
  <c r="BV71" i="14"/>
  <c r="BU77" i="16"/>
  <c r="BU69" i="14"/>
  <c r="BJ3" i="16"/>
  <c r="AE3" i="15"/>
  <c r="AE3" i="14"/>
  <c r="CM76" i="1" l="1"/>
  <c r="CM74" i="1"/>
  <c r="CM75" i="1"/>
  <c r="BX79" i="1"/>
  <c r="BY78" i="1"/>
  <c r="BY78" i="14"/>
  <c r="BX77" i="14"/>
  <c r="BW71" i="14"/>
  <c r="BV77" i="16"/>
  <c r="BV69" i="14"/>
  <c r="BK3" i="16"/>
  <c r="AF3" i="15"/>
  <c r="AF3" i="14"/>
  <c r="CN75" i="1" l="1"/>
  <c r="CN74" i="1"/>
  <c r="BY79" i="1"/>
  <c r="BX77" i="1"/>
  <c r="CN76" i="1"/>
  <c r="BZ78" i="14"/>
  <c r="BY77" i="14"/>
  <c r="BZ78" i="1"/>
  <c r="BW69" i="14"/>
  <c r="BX71" i="14"/>
  <c r="BW77" i="16"/>
  <c r="BL3" i="16"/>
  <c r="BQ3" i="16" s="1"/>
  <c r="AG3" i="15"/>
  <c r="AG3" i="14"/>
  <c r="BY77" i="1" l="1"/>
  <c r="BZ79" i="1"/>
  <c r="CO76" i="1"/>
  <c r="CO74" i="1"/>
  <c r="CO75" i="1"/>
  <c r="CA78" i="1"/>
  <c r="BZ77" i="1"/>
  <c r="CA78" i="14"/>
  <c r="BZ77" i="14"/>
  <c r="BX69" i="14"/>
  <c r="BY71" i="14"/>
  <c r="BX77" i="16"/>
  <c r="AH3" i="15"/>
  <c r="AH3" i="14"/>
  <c r="CP76" i="1" l="1"/>
  <c r="CA79" i="1"/>
  <c r="CP75" i="1"/>
  <c r="CP74" i="1"/>
  <c r="CB78" i="14"/>
  <c r="CA77" i="14"/>
  <c r="CB78" i="1"/>
  <c r="BZ71" i="14"/>
  <c r="BZ69" i="14" s="1"/>
  <c r="BY69" i="14"/>
  <c r="BY77" i="16"/>
  <c r="BR3" i="16"/>
  <c r="AI3" i="15"/>
  <c r="AI3" i="14"/>
  <c r="CA77" i="1" l="1"/>
  <c r="CQ74" i="1"/>
  <c r="CQ75" i="1"/>
  <c r="CB79" i="1"/>
  <c r="CQ76" i="1"/>
  <c r="CC78" i="1"/>
  <c r="CC78" i="14"/>
  <c r="CB77" i="14"/>
  <c r="CA71" i="14"/>
  <c r="BZ77" i="16"/>
  <c r="AK3" i="14"/>
  <c r="AK3" i="15"/>
  <c r="BS3" i="16"/>
  <c r="CR76" i="1" l="1"/>
  <c r="CC79" i="1"/>
  <c r="CR75" i="1"/>
  <c r="CB77" i="1"/>
  <c r="CR74" i="1"/>
  <c r="CD78" i="14"/>
  <c r="CC77" i="14"/>
  <c r="CD78" i="1"/>
  <c r="CA69" i="14"/>
  <c r="CB71" i="14"/>
  <c r="CA77" i="16"/>
  <c r="BT3" i="16"/>
  <c r="AL3" i="15"/>
  <c r="AL3" i="14"/>
  <c r="CC77" i="1" l="1"/>
  <c r="CS74" i="1"/>
  <c r="CS75" i="1"/>
  <c r="CD79" i="1"/>
  <c r="CS76" i="1"/>
  <c r="CE78" i="1"/>
  <c r="CD77" i="14"/>
  <c r="CE78" i="14"/>
  <c r="CC71" i="14"/>
  <c r="CC69" i="14" s="1"/>
  <c r="CB69" i="14"/>
  <c r="CB77" i="16"/>
  <c r="BU3" i="16"/>
  <c r="AM3" i="15"/>
  <c r="AM3" i="14"/>
  <c r="E58" i="13"/>
  <c r="CT76" i="1" l="1"/>
  <c r="CE79" i="1"/>
  <c r="CT75" i="1"/>
  <c r="CD77" i="1"/>
  <c r="CT74" i="1"/>
  <c r="CF78" i="14"/>
  <c r="CE77" i="14"/>
  <c r="CF78" i="1"/>
  <c r="CE77" i="1"/>
  <c r="CD71" i="14"/>
  <c r="CC77" i="16"/>
  <c r="BV3" i="16"/>
  <c r="AN3" i="15"/>
  <c r="AN3" i="14"/>
  <c r="CU75" i="1" l="1"/>
  <c r="CF79" i="1"/>
  <c r="CU74" i="1"/>
  <c r="CU76" i="1"/>
  <c r="CG78" i="1"/>
  <c r="CG78" i="14"/>
  <c r="CF77" i="14"/>
  <c r="CE71" i="14"/>
  <c r="CD69" i="14"/>
  <c r="CD77" i="16"/>
  <c r="BW3" i="16"/>
  <c r="AO3" i="15"/>
  <c r="AO3" i="14"/>
  <c r="CV76" i="1" l="1"/>
  <c r="CV74" i="1"/>
  <c r="CG79" i="1"/>
  <c r="CF77" i="1"/>
  <c r="CV75" i="1"/>
  <c r="CH78" i="14"/>
  <c r="CG77" i="14"/>
  <c r="CH78" i="1"/>
  <c r="CF71" i="14"/>
  <c r="CE77" i="16"/>
  <c r="CE69" i="14"/>
  <c r="BX3" i="16"/>
  <c r="AP3" i="15"/>
  <c r="AP3" i="14"/>
  <c r="CH79" i="1" l="1"/>
  <c r="CW75" i="1"/>
  <c r="CW74" i="1"/>
  <c r="CG77" i="1"/>
  <c r="CW76" i="1"/>
  <c r="CI78" i="1"/>
  <c r="CH77" i="1"/>
  <c r="CI78" i="14"/>
  <c r="CH77" i="14"/>
  <c r="CG71" i="14"/>
  <c r="CF77" i="16"/>
  <c r="CF69" i="14"/>
  <c r="BY3" i="16"/>
  <c r="AQ3" i="15"/>
  <c r="AQ3" i="14"/>
  <c r="CX74" i="1" l="1"/>
  <c r="CX76" i="1"/>
  <c r="CX75" i="1"/>
  <c r="CI79" i="1"/>
  <c r="CJ78" i="14"/>
  <c r="CI77" i="14"/>
  <c r="CJ78" i="1"/>
  <c r="CH71" i="14"/>
  <c r="CG77" i="16"/>
  <c r="CG69" i="14"/>
  <c r="BZ3" i="16"/>
  <c r="AR3" i="15"/>
  <c r="AR3" i="14"/>
  <c r="CJ79" i="1" l="1"/>
  <c r="CY75" i="1"/>
  <c r="CI77" i="1"/>
  <c r="CY76" i="1"/>
  <c r="CY74" i="1"/>
  <c r="CJ77" i="1"/>
  <c r="CK78" i="1"/>
  <c r="CJ77" i="14"/>
  <c r="CK78" i="14"/>
  <c r="CI71" i="14"/>
  <c r="CH69" i="14"/>
  <c r="CH77" i="16"/>
  <c r="CA3" i="16"/>
  <c r="AS3" i="15"/>
  <c r="AS3" i="14"/>
  <c r="CZ76" i="1" l="1"/>
  <c r="CZ74" i="1"/>
  <c r="CZ75" i="1"/>
  <c r="CK79" i="1"/>
  <c r="CL78" i="14"/>
  <c r="CK77" i="14"/>
  <c r="CL78" i="1"/>
  <c r="CI69" i="14"/>
  <c r="CJ71" i="14"/>
  <c r="CI77" i="16"/>
  <c r="CB3" i="16"/>
  <c r="AT3" i="15"/>
  <c r="AT3" i="14"/>
  <c r="CL79" i="1" l="1"/>
  <c r="DA75" i="1"/>
  <c r="CK77" i="1"/>
  <c r="DA74" i="1"/>
  <c r="DA76" i="1"/>
  <c r="CL77" i="1"/>
  <c r="CM78" i="1"/>
  <c r="CM78" i="14"/>
  <c r="CL77" i="14"/>
  <c r="CK71" i="14"/>
  <c r="CJ69" i="14"/>
  <c r="CJ77" i="16"/>
  <c r="CC3" i="16"/>
  <c r="AU3" i="15"/>
  <c r="AU3" i="14"/>
  <c r="DB74" i="1" l="1"/>
  <c r="DB76" i="1"/>
  <c r="DB75" i="1"/>
  <c r="CM79" i="1"/>
  <c r="CN78" i="14"/>
  <c r="CM77" i="14"/>
  <c r="CN78" i="1"/>
  <c r="CL71" i="14"/>
  <c r="CK77" i="16"/>
  <c r="CK69" i="14"/>
  <c r="CD3" i="16"/>
  <c r="AV3" i="15"/>
  <c r="AV3" i="14"/>
  <c r="CN79" i="1" l="1"/>
  <c r="DC75" i="1"/>
  <c r="CM77" i="1"/>
  <c r="DC76" i="1"/>
  <c r="DC74" i="1"/>
  <c r="CO78" i="1"/>
  <c r="CO78" i="14"/>
  <c r="CN77" i="14"/>
  <c r="CM71" i="14"/>
  <c r="CL69" i="14"/>
  <c r="CL77" i="16"/>
  <c r="CE3" i="16"/>
  <c r="AW3" i="15"/>
  <c r="AW3" i="14"/>
  <c r="CN77" i="1" l="1"/>
  <c r="DD74" i="1"/>
  <c r="DD76" i="1"/>
  <c r="DD75" i="1"/>
  <c r="CO79" i="1"/>
  <c r="CP78" i="14"/>
  <c r="CO77" i="14"/>
  <c r="CP78" i="1"/>
  <c r="CN71" i="14"/>
  <c r="CM77" i="16"/>
  <c r="CM69" i="14"/>
  <c r="CF3" i="16"/>
  <c r="AX3" i="15"/>
  <c r="AX3" i="14"/>
  <c r="DE75" i="1" l="1"/>
  <c r="CP79" i="1"/>
  <c r="CO77" i="1"/>
  <c r="DE76" i="1"/>
  <c r="DE74" i="1"/>
  <c r="CQ78" i="1"/>
  <c r="CP77" i="1"/>
  <c r="CQ78" i="14"/>
  <c r="CP77" i="14"/>
  <c r="CO71" i="14"/>
  <c r="CN77" i="16"/>
  <c r="CN69" i="14"/>
  <c r="CG3" i="16"/>
  <c r="AY3" i="15"/>
  <c r="AY3" i="14"/>
  <c r="DF76" i="1" l="1"/>
  <c r="CQ79" i="1"/>
  <c r="DF74" i="1"/>
  <c r="DF75" i="1"/>
  <c r="CR78" i="14"/>
  <c r="CQ77" i="14"/>
  <c r="CR78" i="1"/>
  <c r="CO69" i="14"/>
  <c r="CP71" i="14"/>
  <c r="CO77" i="16"/>
  <c r="CH3" i="16"/>
  <c r="AZ3" i="15"/>
  <c r="AZ3" i="14"/>
  <c r="CQ77" i="1" l="1"/>
  <c r="DG74" i="1"/>
  <c r="CR79" i="1"/>
  <c r="DG75" i="1"/>
  <c r="DG76" i="1"/>
  <c r="CS78" i="1"/>
  <c r="CR77" i="14"/>
  <c r="CS78" i="14"/>
  <c r="CQ71" i="14"/>
  <c r="CP69" i="14"/>
  <c r="CP77" i="16"/>
  <c r="CI3" i="16"/>
  <c r="BA3" i="15"/>
  <c r="BA3" i="14"/>
  <c r="DH75" i="1" l="1"/>
  <c r="DH76" i="1"/>
  <c r="CS79" i="1"/>
  <c r="CR77" i="1"/>
  <c r="DH74" i="1"/>
  <c r="CT78" i="14"/>
  <c r="CS77" i="14"/>
  <c r="CT78" i="1"/>
  <c r="CR71" i="14"/>
  <c r="CQ77" i="16"/>
  <c r="CQ69" i="14"/>
  <c r="CJ3" i="16"/>
  <c r="BB3" i="15"/>
  <c r="BB3" i="14"/>
  <c r="CS77" i="1" l="1"/>
  <c r="DI74" i="1"/>
  <c r="CT79" i="1"/>
  <c r="DI76" i="1"/>
  <c r="DI75" i="1"/>
  <c r="CU78" i="1"/>
  <c r="CU78" i="14"/>
  <c r="CT77" i="14"/>
  <c r="CS71" i="14"/>
  <c r="CR69" i="14"/>
  <c r="CR77" i="16"/>
  <c r="CK3" i="16"/>
  <c r="BC3" i="15"/>
  <c r="BC3" i="14"/>
  <c r="DJ75" i="1" l="1"/>
  <c r="DJ76" i="1"/>
  <c r="CU79" i="1"/>
  <c r="CT77" i="1"/>
  <c r="DJ74" i="1"/>
  <c r="CV78" i="14"/>
  <c r="CU77" i="14"/>
  <c r="CV78" i="1"/>
  <c r="CT71" i="14"/>
  <c r="CS77" i="16"/>
  <c r="CS69" i="14"/>
  <c r="CL3" i="16"/>
  <c r="BD3" i="15"/>
  <c r="BD3" i="14"/>
  <c r="CU77" i="1" l="1"/>
  <c r="DK74" i="1"/>
  <c r="CV79" i="1"/>
  <c r="DK76" i="1"/>
  <c r="DK75" i="1"/>
  <c r="CW78" i="1"/>
  <c r="CW78" i="14"/>
  <c r="CV77" i="14"/>
  <c r="CU71" i="14"/>
  <c r="CT69" i="14"/>
  <c r="CT77" i="16"/>
  <c r="CM3" i="16"/>
  <c r="BE3" i="15"/>
  <c r="BE3" i="14"/>
  <c r="DL75" i="1" l="1"/>
  <c r="DL76" i="1"/>
  <c r="CW79" i="1"/>
  <c r="CV77" i="1"/>
  <c r="DL74" i="1"/>
  <c r="CW77" i="14"/>
  <c r="CX78" i="14"/>
  <c r="CX78" i="1"/>
  <c r="CU69" i="14"/>
  <c r="CV71" i="14"/>
  <c r="CU77" i="16"/>
  <c r="CN3" i="16"/>
  <c r="BF3" i="15"/>
  <c r="BF3" i="14"/>
  <c r="CW77" i="1" l="1"/>
  <c r="CX79" i="1"/>
  <c r="DM76" i="1"/>
  <c r="DM74" i="1"/>
  <c r="DM75" i="1"/>
  <c r="CY78" i="1"/>
  <c r="CY78" i="14"/>
  <c r="CX77" i="14"/>
  <c r="CW71" i="14"/>
  <c r="CV69" i="14"/>
  <c r="CV77" i="16"/>
  <c r="CO3" i="16"/>
  <c r="BG3" i="15"/>
  <c r="BG3" i="14"/>
  <c r="CX77" i="1" l="1"/>
  <c r="DN75" i="1"/>
  <c r="DN74" i="1"/>
  <c r="DN76" i="1"/>
  <c r="CY79" i="1"/>
  <c r="CY77" i="14"/>
  <c r="CZ78" i="14"/>
  <c r="CZ78" i="1"/>
  <c r="CX71" i="14"/>
  <c r="CW77" i="16"/>
  <c r="CW69" i="14"/>
  <c r="CP3" i="16"/>
  <c r="BH3" i="15"/>
  <c r="BH3" i="14"/>
  <c r="CY77" i="1" l="1"/>
  <c r="DO76" i="1"/>
  <c r="DO74" i="1"/>
  <c r="CZ79" i="1"/>
  <c r="DO75" i="1"/>
  <c r="DA78" i="1"/>
  <c r="DA78" i="14"/>
  <c r="CZ77" i="14"/>
  <c r="CY71" i="14"/>
  <c r="CX77" i="16"/>
  <c r="CX69" i="14"/>
  <c r="CQ3" i="16"/>
  <c r="BI3" i="15"/>
  <c r="BI3" i="14"/>
  <c r="DP75" i="1" l="1"/>
  <c r="DA79" i="1"/>
  <c r="DP74" i="1"/>
  <c r="CZ77" i="1"/>
  <c r="DP76" i="1"/>
  <c r="DA77" i="14"/>
  <c r="DB78" i="14"/>
  <c r="DB78" i="1"/>
  <c r="CZ71" i="14"/>
  <c r="CY69" i="14"/>
  <c r="CY77" i="16"/>
  <c r="CR3" i="16"/>
  <c r="BJ3" i="15"/>
  <c r="BJ3" i="14"/>
  <c r="DA77" i="1" l="1"/>
  <c r="DQ76" i="1"/>
  <c r="DQ74" i="1"/>
  <c r="DB79" i="1"/>
  <c r="DQ75" i="1"/>
  <c r="DC78" i="1"/>
  <c r="DB77" i="14"/>
  <c r="DC78" i="14"/>
  <c r="DA71" i="14"/>
  <c r="CZ69" i="14"/>
  <c r="CZ77" i="16"/>
  <c r="CS3" i="16"/>
  <c r="BK3" i="15"/>
  <c r="BK3" i="14"/>
  <c r="DR75" i="1" l="1"/>
  <c r="DC79" i="1"/>
  <c r="DR74" i="1"/>
  <c r="DB77" i="1"/>
  <c r="DR76" i="1"/>
  <c r="DD78" i="14"/>
  <c r="DC77" i="14"/>
  <c r="DD78" i="1"/>
  <c r="DC77" i="1"/>
  <c r="DB71" i="14"/>
  <c r="DA77" i="16"/>
  <c r="DA69" i="14"/>
  <c r="CT3" i="16"/>
  <c r="BL3" i="15"/>
  <c r="BL3" i="14"/>
  <c r="BQ3" i="14" l="1"/>
  <c r="BQ3" i="15"/>
  <c r="DS74" i="1"/>
  <c r="DD79" i="1"/>
  <c r="DS76" i="1"/>
  <c r="DS75" i="1"/>
  <c r="DE78" i="1"/>
  <c r="DE78" i="14"/>
  <c r="DD77" i="14"/>
  <c r="DC71" i="14"/>
  <c r="DB69" i="14"/>
  <c r="DB77" i="16"/>
  <c r="CU3" i="16"/>
  <c r="CW3" i="16" s="1"/>
  <c r="DT75" i="1" l="1"/>
  <c r="DT76" i="1"/>
  <c r="DE79" i="1"/>
  <c r="DD77" i="1"/>
  <c r="DT74" i="1"/>
  <c r="DF78" i="14"/>
  <c r="DE77" i="14"/>
  <c r="DF78" i="1"/>
  <c r="BR3" i="14"/>
  <c r="DD71" i="14"/>
  <c r="DC69" i="14"/>
  <c r="DC77" i="16"/>
  <c r="BR3" i="15"/>
  <c r="DE77" i="1" l="1"/>
  <c r="DU74" i="1"/>
  <c r="DF79" i="1"/>
  <c r="DU76" i="1"/>
  <c r="DU75" i="1"/>
  <c r="DG78" i="1"/>
  <c r="DG78" i="14"/>
  <c r="DF77" i="14"/>
  <c r="DE71" i="14"/>
  <c r="DD77" i="16"/>
  <c r="DD69" i="14"/>
  <c r="CX3" i="16"/>
  <c r="BS3" i="15"/>
  <c r="BS3" i="14"/>
  <c r="DF77" i="1" l="1"/>
  <c r="DV75" i="1"/>
  <c r="DV76" i="1"/>
  <c r="DG79" i="1"/>
  <c r="DV74" i="1"/>
  <c r="DH78" i="14"/>
  <c r="DG77" i="14"/>
  <c r="DH78" i="1"/>
  <c r="DE69" i="14"/>
  <c r="DF71" i="14"/>
  <c r="DE77" i="16"/>
  <c r="CY3" i="16"/>
  <c r="BT3" i="15"/>
  <c r="BT3" i="14"/>
  <c r="DG77" i="1" l="1"/>
  <c r="DW74" i="1"/>
  <c r="DH79" i="1"/>
  <c r="DW76" i="1"/>
  <c r="DW75" i="1"/>
  <c r="DI78" i="1"/>
  <c r="DI78" i="14"/>
  <c r="DH77" i="14"/>
  <c r="DF69" i="14"/>
  <c r="DG71" i="14"/>
  <c r="DF77" i="16"/>
  <c r="CZ3" i="16"/>
  <c r="BU3" i="15"/>
  <c r="BU3" i="14"/>
  <c r="DX75" i="1" l="1"/>
  <c r="DX76" i="1"/>
  <c r="DI79" i="1"/>
  <c r="DH77" i="1"/>
  <c r="DX74" i="1"/>
  <c r="DJ78" i="14"/>
  <c r="DI77" i="14"/>
  <c r="DJ78" i="1"/>
  <c r="DH71" i="14"/>
  <c r="DG69" i="14"/>
  <c r="DG77" i="16"/>
  <c r="DA3" i="16"/>
  <c r="BV3" i="15"/>
  <c r="BV3" i="14"/>
  <c r="DI77" i="1" l="1"/>
  <c r="DJ79" i="1"/>
  <c r="DY76" i="1"/>
  <c r="DY74" i="1"/>
  <c r="DY75" i="1"/>
  <c r="DJ77" i="1"/>
  <c r="DK78" i="1"/>
  <c r="DK78" i="14"/>
  <c r="DJ77" i="14"/>
  <c r="DI71" i="14"/>
  <c r="DH69" i="14"/>
  <c r="DH77" i="16"/>
  <c r="DB3" i="16"/>
  <c r="BW3" i="15"/>
  <c r="BW3" i="14"/>
  <c r="DZ75" i="1" l="1"/>
  <c r="DZ74" i="1"/>
  <c r="DZ76" i="1"/>
  <c r="DK79" i="1"/>
  <c r="DL78" i="14"/>
  <c r="DK77" i="14"/>
  <c r="DL78" i="1"/>
  <c r="DJ71" i="14"/>
  <c r="DI77" i="16"/>
  <c r="DI69" i="14"/>
  <c r="DC3" i="16"/>
  <c r="BX3" i="15"/>
  <c r="BX3" i="14"/>
  <c r="EA76" i="1" l="1"/>
  <c r="EA74" i="1"/>
  <c r="DL79" i="1"/>
  <c r="DK77" i="1"/>
  <c r="EA75" i="1"/>
  <c r="DM78" i="1"/>
  <c r="DM78" i="14"/>
  <c r="DL77" i="14"/>
  <c r="DK71" i="14"/>
  <c r="DJ69" i="14"/>
  <c r="DJ77" i="16"/>
  <c r="DD3" i="16"/>
  <c r="BY3" i="15"/>
  <c r="BY3" i="14"/>
  <c r="DL77" i="1" l="1"/>
  <c r="EB75" i="1"/>
  <c r="DM79" i="1"/>
  <c r="EB74" i="1"/>
  <c r="EB76" i="1"/>
  <c r="DN78" i="14"/>
  <c r="DM77" i="14"/>
  <c r="DM77" i="1"/>
  <c r="DN78" i="1"/>
  <c r="DL71" i="14"/>
  <c r="DK77" i="16"/>
  <c r="DK69" i="14"/>
  <c r="DE3" i="16"/>
  <c r="BZ3" i="15"/>
  <c r="BZ3" i="14"/>
  <c r="EC74" i="1" l="1"/>
  <c r="DN79" i="1"/>
  <c r="EC76" i="1"/>
  <c r="EC75" i="1"/>
  <c r="DO78" i="1"/>
  <c r="DO78" i="14"/>
  <c r="DN77" i="14"/>
  <c r="DM71" i="14"/>
  <c r="DL69" i="14"/>
  <c r="DL77" i="16"/>
  <c r="DF3" i="16"/>
  <c r="CA3" i="15"/>
  <c r="CA3" i="14"/>
  <c r="DN77" i="1" l="1"/>
  <c r="ED75" i="1"/>
  <c r="ED76" i="1"/>
  <c r="DO79" i="1"/>
  <c r="ED74" i="1"/>
  <c r="DP78" i="14"/>
  <c r="DO77" i="14"/>
  <c r="DP78" i="1"/>
  <c r="DN71" i="14"/>
  <c r="DM69" i="14"/>
  <c r="DM77" i="16"/>
  <c r="DG3" i="16"/>
  <c r="CB3" i="15"/>
  <c r="CB3" i="14"/>
  <c r="DO77" i="1" l="1"/>
  <c r="DP79" i="1"/>
  <c r="EE74" i="1"/>
  <c r="EE76" i="1"/>
  <c r="EE75" i="1"/>
  <c r="DQ78" i="1"/>
  <c r="DQ78" i="14"/>
  <c r="DP77" i="14"/>
  <c r="DO71" i="14"/>
  <c r="DN69" i="14"/>
  <c r="DN77" i="16"/>
  <c r="DH3" i="16"/>
  <c r="CC3" i="15"/>
  <c r="CC3" i="14"/>
  <c r="DP77" i="1" l="1"/>
  <c r="EF75" i="1"/>
  <c r="EF76" i="1"/>
  <c r="EF74" i="1"/>
  <c r="DQ79" i="1"/>
  <c r="DR78" i="14"/>
  <c r="DQ77" i="14"/>
  <c r="DR78" i="1"/>
  <c r="DP71" i="14"/>
  <c r="DO69" i="14"/>
  <c r="DO77" i="16"/>
  <c r="DI3" i="16"/>
  <c r="CD3" i="15"/>
  <c r="CD3" i="14"/>
  <c r="DQ77" i="1" l="1"/>
  <c r="DR79" i="1"/>
  <c r="EG74" i="1"/>
  <c r="EG76" i="1"/>
  <c r="EG75" i="1"/>
  <c r="DR77" i="1"/>
  <c r="DS78" i="1"/>
  <c r="DS78" i="14"/>
  <c r="DR77" i="14"/>
  <c r="DQ71" i="14"/>
  <c r="DP69" i="14"/>
  <c r="DP77" i="16"/>
  <c r="DJ3" i="16"/>
  <c r="CE3" i="15"/>
  <c r="CE3" i="14"/>
  <c r="EH75" i="1" l="1"/>
  <c r="EH76" i="1"/>
  <c r="EH74" i="1"/>
  <c r="DS79" i="1"/>
  <c r="DS77" i="14"/>
  <c r="DT78" i="14"/>
  <c r="DT78" i="1"/>
  <c r="DR71" i="14"/>
  <c r="DQ69" i="14"/>
  <c r="DQ77" i="16"/>
  <c r="DK3" i="16"/>
  <c r="CF3" i="15"/>
  <c r="CF3" i="14"/>
  <c r="DS77" i="1" l="1"/>
  <c r="EI74" i="1"/>
  <c r="EI76" i="1"/>
  <c r="DT79" i="1"/>
  <c r="EI75" i="1"/>
  <c r="DU78" i="1"/>
  <c r="DU78" i="14"/>
  <c r="DT77" i="14"/>
  <c r="DS71" i="14"/>
  <c r="DR77" i="16"/>
  <c r="DR69" i="14"/>
  <c r="DL3" i="16"/>
  <c r="CG3" i="15"/>
  <c r="CG3" i="14"/>
  <c r="EJ75" i="1" l="1"/>
  <c r="DU79" i="1"/>
  <c r="EJ76" i="1"/>
  <c r="DT77" i="1"/>
  <c r="EJ74" i="1"/>
  <c r="DU77" i="14"/>
  <c r="DV78" i="14"/>
  <c r="DU77" i="1"/>
  <c r="DV78" i="1"/>
  <c r="DT71" i="14"/>
  <c r="DS69" i="14"/>
  <c r="DS77" i="16"/>
  <c r="DM3" i="16"/>
  <c r="CH3" i="15"/>
  <c r="CH3" i="14"/>
  <c r="EK76" i="1" l="1"/>
  <c r="DV79" i="1"/>
  <c r="EK74" i="1"/>
  <c r="EK75" i="1"/>
  <c r="DW78" i="1"/>
  <c r="DV77" i="14"/>
  <c r="DW78" i="14"/>
  <c r="DU71" i="14"/>
  <c r="DT69" i="14"/>
  <c r="DT77" i="16"/>
  <c r="DN3" i="16"/>
  <c r="CI3" i="15"/>
  <c r="CI3" i="14"/>
  <c r="DV77" i="1" l="1"/>
  <c r="EL75" i="1"/>
  <c r="EL74" i="1"/>
  <c r="DW79" i="1"/>
  <c r="EL76" i="1"/>
  <c r="DX78" i="14"/>
  <c r="DW77" i="14"/>
  <c r="DX78" i="1"/>
  <c r="DW77" i="1"/>
  <c r="DU69" i="14"/>
  <c r="DV71" i="14"/>
  <c r="DU77" i="16"/>
  <c r="DO3" i="16"/>
  <c r="CJ3" i="15"/>
  <c r="CJ3" i="14"/>
  <c r="EM76" i="1" l="1"/>
  <c r="DX79" i="1"/>
  <c r="EM74" i="1"/>
  <c r="EM75" i="1"/>
  <c r="DY78" i="1"/>
  <c r="DY78" i="14"/>
  <c r="DX77" i="14"/>
  <c r="DW71" i="14"/>
  <c r="DV77" i="16"/>
  <c r="DV69" i="14"/>
  <c r="DP3" i="16"/>
  <c r="CK3" i="15"/>
  <c r="CK3" i="14"/>
  <c r="DX77" i="1" l="1"/>
  <c r="EN75" i="1"/>
  <c r="EN74" i="1"/>
  <c r="DY79" i="1"/>
  <c r="EN76" i="1"/>
  <c r="DY77" i="14"/>
  <c r="DZ78" i="14"/>
  <c r="DZ78" i="1"/>
  <c r="DX71" i="14"/>
  <c r="DW69" i="14"/>
  <c r="DW77" i="16"/>
  <c r="DQ3" i="16"/>
  <c r="CL3" i="15"/>
  <c r="CL3" i="14"/>
  <c r="EO76" i="1" l="1"/>
  <c r="DZ79" i="1"/>
  <c r="EO74" i="1"/>
  <c r="DY77" i="1"/>
  <c r="EO75" i="1"/>
  <c r="DZ77" i="1"/>
  <c r="EA78" i="1"/>
  <c r="DZ77" i="14"/>
  <c r="EA78" i="14"/>
  <c r="DY71" i="14"/>
  <c r="DX69" i="14"/>
  <c r="DX77" i="16"/>
  <c r="DR3" i="16"/>
  <c r="CM3" i="15"/>
  <c r="CM3" i="14"/>
  <c r="EA79" i="1" l="1"/>
  <c r="EP74" i="1"/>
  <c r="EP75" i="1"/>
  <c r="EP76" i="1"/>
  <c r="EA77" i="14"/>
  <c r="EB78" i="14"/>
  <c r="EA77" i="1"/>
  <c r="EB78" i="1"/>
  <c r="DZ71" i="14"/>
  <c r="DY77" i="16"/>
  <c r="DY69" i="14"/>
  <c r="DS3" i="16"/>
  <c r="CN3" i="15"/>
  <c r="CN3" i="14"/>
  <c r="EQ75" i="1" l="1"/>
  <c r="EQ74" i="1"/>
  <c r="EQ76" i="1"/>
  <c r="EB79" i="1"/>
  <c r="EC78" i="1"/>
  <c r="EC78" i="14"/>
  <c r="EB77" i="14"/>
  <c r="DZ69" i="14"/>
  <c r="EA71" i="14"/>
  <c r="DZ77" i="16"/>
  <c r="DT3" i="16"/>
  <c r="CO3" i="15"/>
  <c r="CO3" i="14"/>
  <c r="EC79" i="1" l="1"/>
  <c r="ER76" i="1"/>
  <c r="ER74" i="1"/>
  <c r="EB77" i="1"/>
  <c r="ER75" i="1"/>
  <c r="ED78" i="14"/>
  <c r="EC77" i="14"/>
  <c r="EC77" i="1"/>
  <c r="ED78" i="1"/>
  <c r="EA69" i="14"/>
  <c r="EB71" i="14"/>
  <c r="EA77" i="16"/>
  <c r="DU3" i="16"/>
  <c r="CP3" i="15"/>
  <c r="CP3" i="14"/>
  <c r="ES75" i="1" l="1"/>
  <c r="ES74" i="1"/>
  <c r="ES76" i="1"/>
  <c r="ED79" i="1"/>
  <c r="EE78" i="1"/>
  <c r="EE78" i="14"/>
  <c r="ED77" i="14"/>
  <c r="EC71" i="14"/>
  <c r="EB77" i="16"/>
  <c r="EB69" i="14"/>
  <c r="DV3" i="16"/>
  <c r="CQ3" i="15"/>
  <c r="CQ3" i="14"/>
  <c r="EE79" i="1" l="1"/>
  <c r="ET76" i="1"/>
  <c r="ET74" i="1"/>
  <c r="ED77" i="1"/>
  <c r="ET75" i="1"/>
  <c r="EF78" i="14"/>
  <c r="EE77" i="14"/>
  <c r="EE77" i="1"/>
  <c r="EF78" i="1"/>
  <c r="EC69" i="14"/>
  <c r="ED71" i="14"/>
  <c r="EC77" i="16"/>
  <c r="DW3" i="16"/>
  <c r="CR3" i="15"/>
  <c r="CR3" i="14"/>
  <c r="EU75" i="1" l="1"/>
  <c r="EU74" i="1"/>
  <c r="EU76" i="1"/>
  <c r="EF79" i="1"/>
  <c r="EG78" i="1"/>
  <c r="EG78" i="14"/>
  <c r="EF77" i="14"/>
  <c r="EE71" i="14"/>
  <c r="ED77" i="16"/>
  <c r="ED69" i="14"/>
  <c r="DX3" i="16"/>
  <c r="CS3" i="15"/>
  <c r="CS3" i="14"/>
  <c r="EF77" i="1" l="1"/>
  <c r="EG79" i="1"/>
  <c r="EV76" i="1"/>
  <c r="EV74" i="1"/>
  <c r="EV75" i="1"/>
  <c r="EH78" i="14"/>
  <c r="EG77" i="14"/>
  <c r="EH78" i="1"/>
  <c r="EG77" i="1"/>
  <c r="EF71" i="14"/>
  <c r="EE77" i="16"/>
  <c r="EE69" i="14"/>
  <c r="DY3" i="16"/>
  <c r="CT3" i="15"/>
  <c r="CT3" i="14"/>
  <c r="EW74" i="1" l="1"/>
  <c r="EW75" i="1"/>
  <c r="EW76" i="1"/>
  <c r="EH79" i="1"/>
  <c r="EI78" i="1"/>
  <c r="EH77" i="14"/>
  <c r="EI78" i="14"/>
  <c r="EG71" i="14"/>
  <c r="EF77" i="16"/>
  <c r="EF69" i="14"/>
  <c r="DZ3" i="16"/>
  <c r="EC3" i="16" s="1"/>
  <c r="CU3" i="15"/>
  <c r="CU3" i="14"/>
  <c r="EH77" i="1" l="1"/>
  <c r="EI79" i="1"/>
  <c r="EX76" i="1"/>
  <c r="EX75" i="1"/>
  <c r="EX74" i="1"/>
  <c r="EI77" i="14"/>
  <c r="EJ78" i="14"/>
  <c r="EJ78" i="1"/>
  <c r="EH71" i="14"/>
  <c r="EH69" i="14" s="1"/>
  <c r="EG69" i="14"/>
  <c r="EG77" i="16"/>
  <c r="CW3" i="15"/>
  <c r="CW3" i="14"/>
  <c r="EI77" i="1" l="1"/>
  <c r="EY75" i="1"/>
  <c r="EY76" i="1"/>
  <c r="EY74" i="1"/>
  <c r="EJ79" i="1"/>
  <c r="EK78" i="1"/>
  <c r="EK78" i="14"/>
  <c r="EJ77" i="14"/>
  <c r="EI71" i="14"/>
  <c r="EH77" i="16"/>
  <c r="ED3" i="16"/>
  <c r="CX3" i="15"/>
  <c r="CX3" i="14"/>
  <c r="EK79" i="1" l="1"/>
  <c r="EZ74" i="1"/>
  <c r="EZ76" i="1"/>
  <c r="EJ77" i="1"/>
  <c r="EZ75" i="1"/>
  <c r="EL78" i="14"/>
  <c r="EK77" i="14"/>
  <c r="EK77" i="1"/>
  <c r="EL78" i="1"/>
  <c r="EJ71" i="14"/>
  <c r="EI77" i="16"/>
  <c r="EI69" i="14"/>
  <c r="EE3" i="16"/>
  <c r="CY3" i="15"/>
  <c r="CY3" i="14"/>
  <c r="FA76" i="1" l="1"/>
  <c r="FA74" i="1"/>
  <c r="FA75" i="1"/>
  <c r="EL79" i="1"/>
  <c r="EM78" i="1"/>
  <c r="EL77" i="14"/>
  <c r="EM78" i="14"/>
  <c r="EK71" i="14"/>
  <c r="EJ77" i="16"/>
  <c r="EJ69" i="14"/>
  <c r="EF3" i="16"/>
  <c r="CZ3" i="15"/>
  <c r="CZ3" i="14"/>
  <c r="FB75" i="1" l="1"/>
  <c r="EM79" i="1"/>
  <c r="FB74" i="1"/>
  <c r="EL77" i="1"/>
  <c r="FB76" i="1"/>
  <c r="EM77" i="14"/>
  <c r="EN78" i="14"/>
  <c r="EN78" i="1"/>
  <c r="EL71" i="14"/>
  <c r="EK77" i="16"/>
  <c r="EK69" i="14"/>
  <c r="EG3" i="16"/>
  <c r="DA3" i="15"/>
  <c r="DA3" i="14"/>
  <c r="EM77" i="1" l="1"/>
  <c r="FC74" i="1"/>
  <c r="EN79" i="1"/>
  <c r="FC76" i="1"/>
  <c r="FC75" i="1"/>
  <c r="EO78" i="1"/>
  <c r="EO78" i="14"/>
  <c r="EN77" i="14"/>
  <c r="EM71" i="14"/>
  <c r="EL69" i="14"/>
  <c r="EL77" i="16"/>
  <c r="EH3" i="16"/>
  <c r="DB3" i="15"/>
  <c r="DB3" i="14"/>
  <c r="EN77" i="1" l="1"/>
  <c r="FD75" i="1"/>
  <c r="FD76" i="1"/>
  <c r="EO79" i="1"/>
  <c r="FD74" i="1"/>
  <c r="EP78" i="14"/>
  <c r="EO77" i="14"/>
  <c r="EP78" i="1"/>
  <c r="EN71" i="14"/>
  <c r="EM77" i="16"/>
  <c r="EM69" i="14"/>
  <c r="EI3" i="16"/>
  <c r="DC3" i="15"/>
  <c r="DC3" i="14"/>
  <c r="EO77" i="1" l="1"/>
  <c r="FE74" i="1"/>
  <c r="EP79" i="1"/>
  <c r="FE76" i="1"/>
  <c r="FE75" i="1"/>
  <c r="EQ78" i="1"/>
  <c r="EQ78" i="14"/>
  <c r="EP77" i="14"/>
  <c r="EO71" i="14"/>
  <c r="EN69" i="14"/>
  <c r="EN77" i="16"/>
  <c r="EJ3" i="16"/>
  <c r="DD3" i="15"/>
  <c r="DD3" i="14"/>
  <c r="FF75" i="1" l="1"/>
  <c r="FF76" i="1"/>
  <c r="EQ79" i="1"/>
  <c r="EP77" i="1"/>
  <c r="FF74" i="1"/>
  <c r="ER78" i="14"/>
  <c r="EQ77" i="14"/>
  <c r="ER78" i="1"/>
  <c r="EP71" i="14"/>
  <c r="EO69" i="14"/>
  <c r="EO77" i="16"/>
  <c r="EK3" i="16"/>
  <c r="DE3" i="15"/>
  <c r="DE3" i="14"/>
  <c r="EQ77" i="1" l="1"/>
  <c r="FG74" i="1"/>
  <c r="FG76" i="1"/>
  <c r="ER79" i="1"/>
  <c r="FG75" i="1"/>
  <c r="ES78" i="1"/>
  <c r="ES78" i="14"/>
  <c r="ER77" i="14"/>
  <c r="EQ71" i="14"/>
  <c r="EP77" i="16"/>
  <c r="EP69" i="14"/>
  <c r="EL3" i="16"/>
  <c r="DF3" i="15"/>
  <c r="DF3" i="14"/>
  <c r="FH75" i="1" l="1"/>
  <c r="ES79" i="1"/>
  <c r="FH76" i="1"/>
  <c r="ER77" i="1"/>
  <c r="FH74" i="1"/>
  <c r="ET78" i="14"/>
  <c r="ES77" i="14"/>
  <c r="ES77" i="1"/>
  <c r="ET78" i="1"/>
  <c r="ER71" i="14"/>
  <c r="EQ77" i="16"/>
  <c r="EQ69" i="14"/>
  <c r="EM3" i="16"/>
  <c r="DG3" i="15"/>
  <c r="DG3" i="14"/>
  <c r="FI76" i="1" l="1"/>
  <c r="ET79" i="1"/>
  <c r="FI74" i="1"/>
  <c r="FI75" i="1"/>
  <c r="EU78" i="1"/>
  <c r="EU78" i="14"/>
  <c r="ET77" i="14"/>
  <c r="ES71" i="14"/>
  <c r="ER69" i="14"/>
  <c r="ER77" i="16"/>
  <c r="EN3" i="16"/>
  <c r="DH3" i="15"/>
  <c r="DH3" i="14"/>
  <c r="ET77" i="1" l="1"/>
  <c r="FJ75" i="1"/>
  <c r="FJ74" i="1"/>
  <c r="EU79" i="1"/>
  <c r="FJ76" i="1"/>
  <c r="EV78" i="14"/>
  <c r="EU77" i="14"/>
  <c r="EU77" i="1"/>
  <c r="EV78" i="1"/>
  <c r="ES69" i="14"/>
  <c r="ET71" i="14"/>
  <c r="ET69" i="14" s="1"/>
  <c r="ES77" i="16"/>
  <c r="EO3" i="16"/>
  <c r="DI3" i="15"/>
  <c r="DI3" i="14"/>
  <c r="FK76" i="1" l="1"/>
  <c r="EV79" i="1"/>
  <c r="FK74" i="1"/>
  <c r="FK75" i="1"/>
  <c r="EW78" i="1"/>
  <c r="EV77" i="14"/>
  <c r="EW78" i="14"/>
  <c r="EU71" i="14"/>
  <c r="ET77" i="16"/>
  <c r="EP3" i="16"/>
  <c r="DJ3" i="15"/>
  <c r="DJ3" i="14"/>
  <c r="EV77" i="1" l="1"/>
  <c r="FL75" i="1"/>
  <c r="FL74" i="1"/>
  <c r="EW79" i="1"/>
  <c r="FL76" i="1"/>
  <c r="EX78" i="14"/>
  <c r="EW77" i="14"/>
  <c r="EX78" i="1"/>
  <c r="EV71" i="14"/>
  <c r="EU77" i="16"/>
  <c r="EU69" i="14"/>
  <c r="EQ3" i="16"/>
  <c r="DK3" i="15"/>
  <c r="DK3" i="14"/>
  <c r="EW77" i="1" l="1"/>
  <c r="FM76" i="1"/>
  <c r="EX79" i="1"/>
  <c r="FM74" i="1"/>
  <c r="FM75" i="1"/>
  <c r="EY78" i="1"/>
  <c r="EX77" i="14"/>
  <c r="EY78" i="14"/>
  <c r="EW71" i="14"/>
  <c r="EV69" i="14"/>
  <c r="EV77" i="16"/>
  <c r="ER3" i="16"/>
  <c r="DL3" i="15"/>
  <c r="DL3" i="14"/>
  <c r="FN74" i="1" l="1"/>
  <c r="FN75" i="1"/>
  <c r="EY79" i="1"/>
  <c r="EX77" i="1"/>
  <c r="FN76" i="1"/>
  <c r="EZ78" i="14"/>
  <c r="EY77" i="14"/>
  <c r="EY77" i="1"/>
  <c r="EZ78" i="1"/>
  <c r="EX71" i="14"/>
  <c r="EW69" i="14"/>
  <c r="EW77" i="16"/>
  <c r="ES3" i="16"/>
  <c r="DM3" i="15"/>
  <c r="DM3" i="14"/>
  <c r="EZ79" i="1" l="1"/>
  <c r="FO75" i="1"/>
  <c r="FO76" i="1"/>
  <c r="FO74" i="1"/>
  <c r="EZ77" i="1"/>
  <c r="FA78" i="1"/>
  <c r="FA78" i="14"/>
  <c r="EZ77" i="14"/>
  <c r="EY71" i="14"/>
  <c r="EY69" i="14" s="1"/>
  <c r="EX77" i="16"/>
  <c r="EX69" i="14"/>
  <c r="ET3" i="16"/>
  <c r="DN3" i="15"/>
  <c r="DN3" i="14"/>
  <c r="FP74" i="1" l="1"/>
  <c r="FP76" i="1"/>
  <c r="FP75" i="1"/>
  <c r="FA79" i="1"/>
  <c r="FB78" i="14"/>
  <c r="FA77" i="14"/>
  <c r="FB78" i="1"/>
  <c r="EZ71" i="14"/>
  <c r="EY77" i="16"/>
  <c r="EU3" i="16"/>
  <c r="DO3" i="15"/>
  <c r="DO3" i="14"/>
  <c r="FB79" i="1" l="1"/>
  <c r="FQ75" i="1"/>
  <c r="FA77" i="1"/>
  <c r="FQ76" i="1"/>
  <c r="FQ74" i="1"/>
  <c r="FC78" i="1"/>
  <c r="FB77" i="1"/>
  <c r="FB77" i="14"/>
  <c r="FC78" i="14"/>
  <c r="FA71" i="14"/>
  <c r="EZ69" i="14"/>
  <c r="EZ77" i="16"/>
  <c r="EV3" i="16"/>
  <c r="DP3" i="15"/>
  <c r="DP3" i="14"/>
  <c r="FR74" i="1" l="1"/>
  <c r="FR76" i="1"/>
  <c r="FR75" i="1"/>
  <c r="FC79" i="1"/>
  <c r="FD78" i="14"/>
  <c r="FC77" i="14"/>
  <c r="FD78" i="1"/>
  <c r="FA69" i="14"/>
  <c r="FB71" i="14"/>
  <c r="FA77" i="16"/>
  <c r="EW3" i="16"/>
  <c r="DQ3" i="15"/>
  <c r="DQ3" i="14"/>
  <c r="FD79" i="1" l="1"/>
  <c r="FS75" i="1"/>
  <c r="FC77" i="1"/>
  <c r="FS76" i="1"/>
  <c r="FS74" i="1"/>
  <c r="FD77" i="1"/>
  <c r="FE78" i="1"/>
  <c r="FE78" i="14"/>
  <c r="FD77" i="14"/>
  <c r="FC71" i="14"/>
  <c r="FB77" i="16"/>
  <c r="FB69" i="14"/>
  <c r="EX3" i="16"/>
  <c r="DR3" i="15"/>
  <c r="DR3" i="14"/>
  <c r="FT76" i="1" l="1"/>
  <c r="FT75" i="1"/>
  <c r="FT74" i="1"/>
  <c r="FE79" i="1"/>
  <c r="FF78" i="14"/>
  <c r="FE77" i="14"/>
  <c r="FF78" i="1"/>
  <c r="FC69" i="14"/>
  <c r="FD71" i="14"/>
  <c r="FC77" i="16"/>
  <c r="EY3" i="16"/>
  <c r="DS3" i="15"/>
  <c r="DS3" i="14"/>
  <c r="FF79" i="1" l="1"/>
  <c r="FU74" i="1"/>
  <c r="FE77" i="1"/>
  <c r="FU75" i="1"/>
  <c r="FU76" i="1"/>
  <c r="FF77" i="1"/>
  <c r="FG78" i="1"/>
  <c r="FF77" i="14"/>
  <c r="FG78" i="14"/>
  <c r="FE71" i="14"/>
  <c r="FD77" i="16"/>
  <c r="FD69" i="14"/>
  <c r="EZ3" i="16"/>
  <c r="DT3" i="15"/>
  <c r="DT3" i="14"/>
  <c r="FV75" i="1" l="1"/>
  <c r="FV76" i="1"/>
  <c r="FV74" i="1"/>
  <c r="FG79" i="1"/>
  <c r="FH78" i="14"/>
  <c r="FG77" i="14"/>
  <c r="FH78" i="1"/>
  <c r="FF71" i="14"/>
  <c r="FE77" i="16"/>
  <c r="FE69" i="14"/>
  <c r="FA3" i="16"/>
  <c r="DU3" i="15"/>
  <c r="DU3" i="14"/>
  <c r="FG77" i="1" l="1"/>
  <c r="FW74" i="1"/>
  <c r="FW76" i="1"/>
  <c r="FH79" i="1"/>
  <c r="FW75" i="1"/>
  <c r="FI78" i="1"/>
  <c r="FI78" i="14"/>
  <c r="FH77" i="14"/>
  <c r="FG71" i="14"/>
  <c r="FF69" i="14"/>
  <c r="FF77" i="16"/>
  <c r="FB3" i="16"/>
  <c r="DV3" i="15"/>
  <c r="DV3" i="14"/>
  <c r="FI79" i="1" l="1"/>
  <c r="FX75" i="1"/>
  <c r="FX76" i="1"/>
  <c r="FH77" i="1"/>
  <c r="FX74" i="1"/>
  <c r="FJ78" i="14"/>
  <c r="FI77" i="14"/>
  <c r="FI77" i="1"/>
  <c r="FJ78" i="1"/>
  <c r="FG69" i="14"/>
  <c r="FH71" i="14"/>
  <c r="FG77" i="16"/>
  <c r="FC3" i="16"/>
  <c r="DW3" i="15"/>
  <c r="DW3" i="14"/>
  <c r="FY76" i="1" l="1"/>
  <c r="FY74" i="1"/>
  <c r="FY75" i="1"/>
  <c r="FJ79" i="1"/>
  <c r="FK78" i="1"/>
  <c r="FK78" i="14"/>
  <c r="FJ77" i="14"/>
  <c r="FI71" i="14"/>
  <c r="FH69" i="14"/>
  <c r="FD3" i="16"/>
  <c r="DX3" i="15"/>
  <c r="DX3" i="14"/>
  <c r="FK79" i="1" l="1"/>
  <c r="FZ75" i="1"/>
  <c r="FZ74" i="1"/>
  <c r="FJ77" i="1"/>
  <c r="FZ76" i="1"/>
  <c r="FL78" i="14"/>
  <c r="FK77" i="14"/>
  <c r="FK77" i="1"/>
  <c r="FL78" i="1"/>
  <c r="FJ71" i="14"/>
  <c r="FI69" i="14"/>
  <c r="FE3" i="16"/>
  <c r="DY3" i="15"/>
  <c r="DY3" i="14"/>
  <c r="GA74" i="1" l="1"/>
  <c r="GA75" i="1"/>
  <c r="GA76" i="1"/>
  <c r="FL79" i="1"/>
  <c r="FM78" i="1"/>
  <c r="FM78" i="14"/>
  <c r="FL77" i="14"/>
  <c r="FJ69" i="14"/>
  <c r="FK71" i="14"/>
  <c r="FF3" i="16"/>
  <c r="DZ3" i="15"/>
  <c r="DZ3" i="14"/>
  <c r="FM79" i="1" l="1"/>
  <c r="FM77" i="1" s="1"/>
  <c r="GB76" i="1"/>
  <c r="GB75" i="1"/>
  <c r="FL77" i="1"/>
  <c r="GB74" i="1"/>
  <c r="FN78" i="14"/>
  <c r="FM77" i="14"/>
  <c r="FN78" i="1"/>
  <c r="FL71" i="14"/>
  <c r="FK69" i="14"/>
  <c r="EC3" i="14"/>
  <c r="EC3" i="15"/>
  <c r="FG3" i="16"/>
  <c r="FI3" i="16" s="1"/>
  <c r="GC74" i="1" l="1"/>
  <c r="GC75" i="1"/>
  <c r="GC76" i="1"/>
  <c r="FN79" i="1"/>
  <c r="FO78" i="1"/>
  <c r="FN77" i="14"/>
  <c r="FO78" i="14"/>
  <c r="FM71" i="14"/>
  <c r="FL69" i="14"/>
  <c r="ED3" i="15"/>
  <c r="ED3" i="14"/>
  <c r="FO79" i="1" l="1"/>
  <c r="GD76" i="1"/>
  <c r="GD75" i="1"/>
  <c r="FN77" i="1"/>
  <c r="GD74" i="1"/>
  <c r="FP78" i="14"/>
  <c r="FO77" i="14"/>
  <c r="FP78" i="1"/>
  <c r="FO77" i="1"/>
  <c r="FN71" i="14"/>
  <c r="FM69" i="14"/>
  <c r="FJ3" i="16"/>
  <c r="EE3" i="15"/>
  <c r="EE3" i="14"/>
  <c r="GE75" i="1" l="1"/>
  <c r="GE76" i="1"/>
  <c r="GE74" i="1"/>
  <c r="FP79" i="1"/>
  <c r="FQ78" i="1"/>
  <c r="FQ78" i="14"/>
  <c r="FP77" i="14"/>
  <c r="FO71" i="14"/>
  <c r="FN69" i="14"/>
  <c r="FK3" i="16"/>
  <c r="EF3" i="15"/>
  <c r="EF3" i="14"/>
  <c r="FQ79" i="1" l="1"/>
  <c r="GF74" i="1"/>
  <c r="GF76" i="1"/>
  <c r="FP77" i="1"/>
  <c r="GF75" i="1"/>
  <c r="FR78" i="14"/>
  <c r="FQ77" i="14"/>
  <c r="FQ77" i="1"/>
  <c r="FR78" i="1"/>
  <c r="FP71" i="14"/>
  <c r="FO69" i="14"/>
  <c r="FL3" i="16"/>
  <c r="EG3" i="15"/>
  <c r="EG3" i="14"/>
  <c r="GG75" i="1" l="1"/>
  <c r="GG76" i="1"/>
  <c r="GG74" i="1"/>
  <c r="FR79" i="1"/>
  <c r="FS78" i="1"/>
  <c r="FS78" i="14"/>
  <c r="FR77" i="14"/>
  <c r="FP69" i="14"/>
  <c r="FQ71" i="14"/>
  <c r="FM3" i="16"/>
  <c r="EH3" i="15"/>
  <c r="EH3" i="14"/>
  <c r="FR77" i="1" l="1"/>
  <c r="FS79" i="1"/>
  <c r="FS77" i="1" s="1"/>
  <c r="GH74" i="1"/>
  <c r="GH76" i="1"/>
  <c r="GH75" i="1"/>
  <c r="FT78" i="14"/>
  <c r="FS77" i="14"/>
  <c r="FT78" i="1"/>
  <c r="FR71" i="14"/>
  <c r="FQ69" i="14"/>
  <c r="FN3" i="16"/>
  <c r="EI3" i="15"/>
  <c r="EI3" i="14"/>
  <c r="GI76" i="1" l="1"/>
  <c r="GI74" i="1"/>
  <c r="GI75" i="1"/>
  <c r="FT79" i="1"/>
  <c r="FU78" i="1"/>
  <c r="FU78" i="14"/>
  <c r="FT77" i="14"/>
  <c r="FS71" i="14"/>
  <c r="FR69" i="14"/>
  <c r="FO3" i="16"/>
  <c r="EJ3" i="15"/>
  <c r="EJ3" i="14"/>
  <c r="FU79" i="1" l="1"/>
  <c r="GJ75" i="1"/>
  <c r="GJ74" i="1"/>
  <c r="FT77" i="1"/>
  <c r="GJ76" i="1"/>
  <c r="FV78" i="14"/>
  <c r="FU77" i="14"/>
  <c r="FV78" i="1"/>
  <c r="FU77" i="1"/>
  <c r="FT71" i="14"/>
  <c r="FS69" i="14"/>
  <c r="FP3" i="16"/>
  <c r="EK3" i="15"/>
  <c r="EK3" i="14"/>
  <c r="GK74" i="1" l="1"/>
  <c r="GK75" i="1"/>
  <c r="GK76" i="1"/>
  <c r="FV79" i="1"/>
  <c r="FW78" i="1"/>
  <c r="FW78" i="14"/>
  <c r="FV77" i="14"/>
  <c r="FU71" i="14"/>
  <c r="FT69" i="14"/>
  <c r="FQ3" i="16"/>
  <c r="EL3" i="15"/>
  <c r="EL3" i="14"/>
  <c r="FW79" i="1" l="1"/>
  <c r="GL75" i="1"/>
  <c r="GL76" i="1"/>
  <c r="FV77" i="1"/>
  <c r="GL74" i="1"/>
  <c r="FX78" i="14"/>
  <c r="FW77" i="14"/>
  <c r="FX78" i="1"/>
  <c r="FW77" i="1"/>
  <c r="FV71" i="14"/>
  <c r="FU69" i="14"/>
  <c r="FR3" i="16"/>
  <c r="EM3" i="15"/>
  <c r="EM3" i="14"/>
  <c r="GM74" i="1" l="1"/>
  <c r="GM76" i="1"/>
  <c r="GM75" i="1"/>
  <c r="FX79" i="1"/>
  <c r="FY78" i="1"/>
  <c r="FY78" i="14"/>
  <c r="FX77" i="14"/>
  <c r="FW71" i="14"/>
  <c r="FW69" i="14" s="1"/>
  <c r="FV69" i="14"/>
  <c r="FS3" i="16"/>
  <c r="EN3" i="15"/>
  <c r="EN3" i="14"/>
  <c r="FX77" i="1" l="1"/>
  <c r="FY79" i="1"/>
  <c r="GN75" i="1"/>
  <c r="GN76" i="1"/>
  <c r="GN74" i="1"/>
  <c r="FZ78" i="14"/>
  <c r="FY77" i="14"/>
  <c r="FZ78" i="1"/>
  <c r="FX71" i="14"/>
  <c r="FT3" i="16"/>
  <c r="EO3" i="15"/>
  <c r="EO3" i="14"/>
  <c r="FY77" i="1" l="1"/>
  <c r="GO76" i="1"/>
  <c r="GO74" i="1"/>
  <c r="GO75" i="1"/>
  <c r="FZ79" i="1"/>
  <c r="GA78" i="1"/>
  <c r="GA78" i="14"/>
  <c r="FZ77" i="14"/>
  <c r="FY71" i="14"/>
  <c r="FX69" i="14"/>
  <c r="FU3" i="16"/>
  <c r="EP3" i="15"/>
  <c r="EP3" i="14"/>
  <c r="GA79" i="1" l="1"/>
  <c r="GP74" i="1"/>
  <c r="GP75" i="1"/>
  <c r="FZ77" i="1"/>
  <c r="GP76" i="1"/>
  <c r="GA77" i="14"/>
  <c r="GB78" i="14"/>
  <c r="GA77" i="1"/>
  <c r="GB78" i="1"/>
  <c r="FZ71" i="14"/>
  <c r="FY69" i="14"/>
  <c r="FV3" i="16"/>
  <c r="EQ3" i="15"/>
  <c r="EQ3" i="14"/>
  <c r="GQ76" i="1" l="1"/>
  <c r="GQ75" i="1"/>
  <c r="GQ74" i="1"/>
  <c r="GB79" i="1"/>
  <c r="GC78" i="1"/>
  <c r="GC78" i="14"/>
  <c r="GB77" i="14"/>
  <c r="FZ69" i="14"/>
  <c r="GA71" i="14"/>
  <c r="FW3" i="16"/>
  <c r="ER3" i="15"/>
  <c r="ER3" i="14"/>
  <c r="GC79" i="1" l="1"/>
  <c r="GC77" i="1" s="1"/>
  <c r="GR74" i="1"/>
  <c r="GR75" i="1"/>
  <c r="GB77" i="1"/>
  <c r="GR76" i="1"/>
  <c r="GD78" i="14"/>
  <c r="GC77" i="14"/>
  <c r="GD78" i="1"/>
  <c r="GB71" i="14"/>
  <c r="GA69" i="14"/>
  <c r="FX3" i="16"/>
  <c r="ES3" i="15"/>
  <c r="ES3" i="14"/>
  <c r="GS75" i="1" l="1"/>
  <c r="GS76" i="1"/>
  <c r="GS74" i="1"/>
  <c r="GD79" i="1"/>
  <c r="GE78" i="1"/>
  <c r="GE78" i="14"/>
  <c r="GD77" i="14"/>
  <c r="GC71" i="14"/>
  <c r="GB69" i="14"/>
  <c r="FY3" i="16"/>
  <c r="ET3" i="15"/>
  <c r="ET3" i="14"/>
  <c r="GD77" i="1" l="1"/>
  <c r="GE79" i="1"/>
  <c r="GT74" i="1"/>
  <c r="GT76" i="1"/>
  <c r="GT75" i="1"/>
  <c r="GE77" i="14"/>
  <c r="GF78" i="14"/>
  <c r="GF78" i="1"/>
  <c r="GE77" i="1"/>
  <c r="GD71" i="14"/>
  <c r="GC69" i="14"/>
  <c r="FZ3" i="16"/>
  <c r="EU3" i="15"/>
  <c r="EU3" i="14"/>
  <c r="GU75" i="1" l="1"/>
  <c r="GU76" i="1"/>
  <c r="GU74" i="1"/>
  <c r="GF79" i="1"/>
  <c r="GG78" i="1"/>
  <c r="GG78" i="14"/>
  <c r="GF77" i="14"/>
  <c r="GE71" i="14"/>
  <c r="GD69" i="14"/>
  <c r="GA3" i="16"/>
  <c r="EV3" i="15"/>
  <c r="EV3" i="14"/>
  <c r="GV74" i="1" l="1"/>
  <c r="GV76" i="1"/>
  <c r="GG79" i="1"/>
  <c r="GF77" i="1"/>
  <c r="GV75" i="1"/>
  <c r="GH78" i="14"/>
  <c r="GG77" i="14"/>
  <c r="GH78" i="1"/>
  <c r="GF71" i="14"/>
  <c r="GE69" i="14"/>
  <c r="GB3" i="16"/>
  <c r="EW3" i="15"/>
  <c r="EW3" i="14"/>
  <c r="GH79" i="1" l="1"/>
  <c r="GW75" i="1"/>
  <c r="GG77" i="1"/>
  <c r="GW76" i="1"/>
  <c r="GW74" i="1"/>
  <c r="GI78" i="1"/>
  <c r="GI78" i="14"/>
  <c r="GH77" i="14"/>
  <c r="GG71" i="14"/>
  <c r="GF69" i="14"/>
  <c r="GC3" i="16"/>
  <c r="EX3" i="15"/>
  <c r="EX3" i="14"/>
  <c r="GH77" i="1" l="1"/>
  <c r="GX74" i="1"/>
  <c r="GX76" i="1"/>
  <c r="GX75" i="1"/>
  <c r="GI79" i="1"/>
  <c r="GJ78" i="14"/>
  <c r="GI77" i="14"/>
  <c r="GJ78" i="1"/>
  <c r="GH71" i="14"/>
  <c r="GG69" i="14"/>
  <c r="GD3" i="16"/>
  <c r="EY3" i="15"/>
  <c r="EY3" i="14"/>
  <c r="GJ79" i="1" l="1"/>
  <c r="GY75" i="1"/>
  <c r="GI77" i="1"/>
  <c r="GY76" i="1"/>
  <c r="GY74" i="1"/>
  <c r="GJ77" i="1"/>
  <c r="GK78" i="1"/>
  <c r="GK78" i="14"/>
  <c r="GJ77" i="14"/>
  <c r="GI71" i="14"/>
  <c r="GH69" i="14"/>
  <c r="GE3" i="16"/>
  <c r="EZ3" i="15"/>
  <c r="EZ3" i="14"/>
  <c r="GZ76" i="1" l="1"/>
  <c r="GZ75" i="1"/>
  <c r="GZ74" i="1"/>
  <c r="GK79" i="1"/>
  <c r="GL78" i="14"/>
  <c r="GK77" i="14"/>
  <c r="GL78" i="1"/>
  <c r="GJ71" i="14"/>
  <c r="GI69" i="14"/>
  <c r="GF3" i="16"/>
  <c r="FA3" i="15"/>
  <c r="FA3" i="14"/>
  <c r="GK77" i="1" l="1"/>
  <c r="GL79" i="1"/>
  <c r="HA74" i="1"/>
  <c r="HA75" i="1"/>
  <c r="HA76" i="1"/>
  <c r="GL77" i="1"/>
  <c r="GM78" i="1"/>
  <c r="GL77" i="14"/>
  <c r="GM78" i="14"/>
  <c r="GK71" i="14"/>
  <c r="GJ69" i="14"/>
  <c r="GG3" i="16"/>
  <c r="FB3" i="15"/>
  <c r="FB3" i="14"/>
  <c r="HB76" i="1" l="1"/>
  <c r="HB75" i="1"/>
  <c r="HB74" i="1"/>
  <c r="GM79" i="1"/>
  <c r="GN78" i="14"/>
  <c r="GM77" i="14"/>
  <c r="GN78" i="1"/>
  <c r="GL71" i="14"/>
  <c r="GK69" i="14"/>
  <c r="GH3" i="16"/>
  <c r="FC3" i="15"/>
  <c r="FC3" i="14"/>
  <c r="GM77" i="1" l="1"/>
  <c r="HC74" i="1"/>
  <c r="HC75" i="1"/>
  <c r="GN79" i="1"/>
  <c r="HC76" i="1"/>
  <c r="GO78" i="1"/>
  <c r="GN77" i="14"/>
  <c r="GO78" i="14"/>
  <c r="GM71" i="14"/>
  <c r="GL69" i="14"/>
  <c r="GI3" i="16"/>
  <c r="FD3" i="15"/>
  <c r="FD3" i="14"/>
  <c r="GO79" i="1" l="1"/>
  <c r="HD75" i="1"/>
  <c r="HD76" i="1"/>
  <c r="GN77" i="1"/>
  <c r="HD74" i="1"/>
  <c r="GP78" i="14"/>
  <c r="GO77" i="14"/>
  <c r="GP78" i="1"/>
  <c r="GM69" i="14"/>
  <c r="GN71" i="14"/>
  <c r="GJ3" i="16"/>
  <c r="FE3" i="15"/>
  <c r="FE3" i="14"/>
  <c r="GO77" i="1" l="1"/>
  <c r="HE76" i="1"/>
  <c r="HE75" i="1"/>
  <c r="HE74" i="1"/>
  <c r="GP79" i="1"/>
  <c r="GQ78" i="1"/>
  <c r="GP77" i="14"/>
  <c r="GQ78" i="14"/>
  <c r="GO71" i="14"/>
  <c r="GN69" i="14"/>
  <c r="GK3" i="16"/>
  <c r="FF3" i="15"/>
  <c r="FF3" i="14"/>
  <c r="HF74" i="1" l="1"/>
  <c r="GQ79" i="1"/>
  <c r="HF75" i="1"/>
  <c r="GP77" i="1"/>
  <c r="HF76" i="1"/>
  <c r="GR78" i="14"/>
  <c r="GQ77" i="14"/>
  <c r="GR78" i="1"/>
  <c r="GQ77" i="1"/>
  <c r="GP71" i="14"/>
  <c r="GO69" i="14"/>
  <c r="GL3" i="16"/>
  <c r="GO3" i="16" s="1"/>
  <c r="FG3" i="15"/>
  <c r="FG3" i="14"/>
  <c r="HG75" i="1" l="1"/>
  <c r="GR79" i="1"/>
  <c r="HG76" i="1"/>
  <c r="HG74" i="1"/>
  <c r="GS78" i="1"/>
  <c r="GR77" i="14"/>
  <c r="GS78" i="14"/>
  <c r="GQ71" i="14"/>
  <c r="GP69" i="14"/>
  <c r="FI3" i="15"/>
  <c r="FI3" i="14"/>
  <c r="GR77" i="1" l="1"/>
  <c r="HH76" i="1"/>
  <c r="HH74" i="1"/>
  <c r="GS79" i="1"/>
  <c r="HH75" i="1"/>
  <c r="GS77" i="14"/>
  <c r="GT78" i="14"/>
  <c r="GT78" i="1"/>
  <c r="GR71" i="14"/>
  <c r="GQ69" i="14"/>
  <c r="GP3" i="16"/>
  <c r="FJ3" i="15"/>
  <c r="FJ3" i="14"/>
  <c r="GS77" i="1" l="1"/>
  <c r="HI75" i="1"/>
  <c r="GT79" i="1"/>
  <c r="HI74" i="1"/>
  <c r="HI76" i="1"/>
  <c r="GU78" i="1"/>
  <c r="GT77" i="14"/>
  <c r="GU78" i="14"/>
  <c r="GS71" i="14"/>
  <c r="GR69" i="14"/>
  <c r="GQ3" i="16"/>
  <c r="FK3" i="15"/>
  <c r="FK3" i="14"/>
  <c r="GT77" i="1" l="1"/>
  <c r="HJ74" i="1"/>
  <c r="HJ76" i="1"/>
  <c r="GU79" i="1"/>
  <c r="HJ75" i="1"/>
  <c r="GU77" i="14"/>
  <c r="GV78" i="14"/>
  <c r="GV78" i="1"/>
  <c r="GT71" i="14"/>
  <c r="GS69" i="14"/>
  <c r="GR3" i="16"/>
  <c r="FL3" i="15"/>
  <c r="FL3" i="14"/>
  <c r="GU77" i="1" l="1"/>
  <c r="HK75" i="1"/>
  <c r="GV79" i="1"/>
  <c r="HK76" i="1"/>
  <c r="HK74" i="1"/>
  <c r="GW78" i="1"/>
  <c r="GW78" i="14"/>
  <c r="GV77" i="14"/>
  <c r="GU71" i="14"/>
  <c r="GT69" i="14"/>
  <c r="GS3" i="16"/>
  <c r="FM3" i="15"/>
  <c r="FM3" i="14"/>
  <c r="HL74" i="1" l="1"/>
  <c r="HL76" i="1"/>
  <c r="GW79" i="1"/>
  <c r="GV77" i="1"/>
  <c r="HL75" i="1"/>
  <c r="GX78" i="14"/>
  <c r="GW77" i="14"/>
  <c r="GX78" i="1"/>
  <c r="GV71" i="14"/>
  <c r="GU69" i="14"/>
  <c r="GT3" i="16"/>
  <c r="FN3" i="15"/>
  <c r="FN3" i="14"/>
  <c r="GW77" i="1" l="1"/>
  <c r="GX79" i="1"/>
  <c r="HM76" i="1"/>
  <c r="HM75" i="1"/>
  <c r="HM74" i="1"/>
  <c r="GY78" i="1"/>
  <c r="GX77" i="14"/>
  <c r="GY78" i="14"/>
  <c r="GV69" i="14"/>
  <c r="GW71" i="14"/>
  <c r="GU3" i="16"/>
  <c r="FO3" i="15"/>
  <c r="FO3" i="14"/>
  <c r="GX77" i="1" l="1"/>
  <c r="HN74" i="1"/>
  <c r="HN75" i="1"/>
  <c r="HN76" i="1"/>
  <c r="GY79" i="1"/>
  <c r="GZ78" i="14"/>
  <c r="GY77" i="14"/>
  <c r="GZ78" i="1"/>
  <c r="GX71" i="14"/>
  <c r="GW69" i="14"/>
  <c r="GV3" i="16"/>
  <c r="FP3" i="15"/>
  <c r="FP3" i="14"/>
  <c r="GZ79" i="1" l="1"/>
  <c r="GY77" i="1"/>
  <c r="HO76" i="1"/>
  <c r="HO75" i="1"/>
  <c r="HO74" i="1"/>
  <c r="GZ77" i="1"/>
  <c r="HA78" i="1"/>
  <c r="GZ77" i="14"/>
  <c r="HA78" i="14"/>
  <c r="GY71" i="14"/>
  <c r="GX69" i="14"/>
  <c r="GW3" i="16"/>
  <c r="FQ3" i="15"/>
  <c r="FQ3" i="14"/>
  <c r="HP74" i="1" l="1"/>
  <c r="HP75" i="1"/>
  <c r="HP76" i="1"/>
  <c r="HA79" i="1"/>
  <c r="HB78" i="14"/>
  <c r="HA77" i="14"/>
  <c r="HB78" i="1"/>
  <c r="GZ71" i="14"/>
  <c r="GY69" i="14"/>
  <c r="GX3" i="16"/>
  <c r="FR3" i="15"/>
  <c r="FR3" i="14"/>
  <c r="HB79" i="1" l="1"/>
  <c r="HA77" i="1"/>
  <c r="HQ76" i="1"/>
  <c r="HQ75" i="1"/>
  <c r="HQ74" i="1"/>
  <c r="HB77" i="1"/>
  <c r="HC78" i="1"/>
  <c r="HB77" i="14"/>
  <c r="HC78" i="14"/>
  <c r="HA71" i="14"/>
  <c r="GZ69" i="14"/>
  <c r="GY3" i="16"/>
  <c r="FS3" i="15"/>
  <c r="FS3" i="14"/>
  <c r="HR74" i="1" l="1"/>
  <c r="HR76" i="1"/>
  <c r="HR75" i="1"/>
  <c r="HC79" i="1"/>
  <c r="HD78" i="14"/>
  <c r="HC77" i="14"/>
  <c r="HD78" i="1"/>
  <c r="HB71" i="14"/>
  <c r="HB69" i="14" s="1"/>
  <c r="HA69" i="14"/>
  <c r="GZ3" i="16"/>
  <c r="FT3" i="15"/>
  <c r="FT3" i="14"/>
  <c r="HD79" i="1" l="1"/>
  <c r="HS75" i="1"/>
  <c r="HS76" i="1"/>
  <c r="HC77" i="1"/>
  <c r="HS74" i="1"/>
  <c r="HD77" i="1"/>
  <c r="HE78" i="1"/>
  <c r="HD77" i="14"/>
  <c r="HE78" i="14"/>
  <c r="HC71" i="14"/>
  <c r="HA3" i="16"/>
  <c r="FU3" i="15"/>
  <c r="FU3" i="14"/>
  <c r="HT76" i="1" l="1"/>
  <c r="HT75" i="1"/>
  <c r="HT74" i="1"/>
  <c r="HE79" i="1"/>
  <c r="HF78" i="14"/>
  <c r="HE77" i="14"/>
  <c r="HF78" i="1"/>
  <c r="HC69" i="14"/>
  <c r="HD71" i="14"/>
  <c r="HB3" i="16"/>
  <c r="FV3" i="15"/>
  <c r="FV3" i="14"/>
  <c r="HU74" i="1" l="1"/>
  <c r="HF79" i="1"/>
  <c r="HE77" i="1"/>
  <c r="HU75" i="1"/>
  <c r="HU76" i="1"/>
  <c r="HG78" i="1"/>
  <c r="HG78" i="14"/>
  <c r="HF77" i="14"/>
  <c r="HE71" i="14"/>
  <c r="HD69" i="14"/>
  <c r="HC3" i="16"/>
  <c r="FW3" i="15"/>
  <c r="FW3" i="14"/>
  <c r="HF77" i="1" l="1"/>
  <c r="HV76" i="1"/>
  <c r="HV75" i="1"/>
  <c r="HG79" i="1"/>
  <c r="HV74" i="1"/>
  <c r="HH78" i="14"/>
  <c r="HG77" i="14"/>
  <c r="HH78" i="1"/>
  <c r="HF71" i="14"/>
  <c r="HE69" i="14"/>
  <c r="HD3" i="16"/>
  <c r="FX3" i="15"/>
  <c r="FX3" i="14"/>
  <c r="HG77" i="1" l="1"/>
  <c r="HW74" i="1"/>
  <c r="HH79" i="1"/>
  <c r="HW75" i="1"/>
  <c r="HW76" i="1"/>
  <c r="HI78" i="1"/>
  <c r="HH77" i="14"/>
  <c r="HI78" i="14"/>
  <c r="HG71" i="14"/>
  <c r="HF69" i="14"/>
  <c r="HE3" i="16"/>
  <c r="FY3" i="15"/>
  <c r="FY3" i="14"/>
  <c r="HH77" i="1" l="1"/>
  <c r="HX75" i="1"/>
  <c r="HX76" i="1"/>
  <c r="HI79" i="1"/>
  <c r="HX74" i="1"/>
  <c r="HJ78" i="14"/>
  <c r="HI77" i="14"/>
  <c r="HJ78" i="1"/>
  <c r="HH71" i="14"/>
  <c r="HG69" i="14"/>
  <c r="HF3" i="16"/>
  <c r="FZ3" i="15"/>
  <c r="FZ3" i="14"/>
  <c r="HI77" i="1" l="1"/>
  <c r="HY74" i="1"/>
  <c r="HJ79" i="1"/>
  <c r="HY76" i="1"/>
  <c r="HY75" i="1"/>
  <c r="HK78" i="14"/>
  <c r="HJ77" i="14"/>
  <c r="HK78" i="1"/>
  <c r="HI71" i="14"/>
  <c r="HH69" i="14"/>
  <c r="HG3" i="16"/>
  <c r="GA3" i="15"/>
  <c r="GA3" i="14"/>
  <c r="HJ77" i="1" l="1"/>
  <c r="HZ75" i="1"/>
  <c r="HZ76" i="1"/>
  <c r="HK79" i="1"/>
  <c r="HZ74" i="1"/>
  <c r="HL78" i="1"/>
  <c r="HL78" i="14"/>
  <c r="HK77" i="14"/>
  <c r="HJ71" i="14"/>
  <c r="HI69" i="14"/>
  <c r="HH3" i="16"/>
  <c r="GB3" i="15"/>
  <c r="GB3" i="14"/>
  <c r="HK77" i="1" l="1"/>
  <c r="IA74" i="1"/>
  <c r="HL79" i="1"/>
  <c r="IA76" i="1"/>
  <c r="IA75" i="1"/>
  <c r="HM78" i="14"/>
  <c r="HL77" i="14"/>
  <c r="HM78" i="1"/>
  <c r="HK71" i="14"/>
  <c r="HJ69" i="14"/>
  <c r="HI3" i="16"/>
  <c r="GC3" i="15"/>
  <c r="GC3" i="14"/>
  <c r="HL77" i="1" l="1"/>
  <c r="IB75" i="1"/>
  <c r="IB76" i="1"/>
  <c r="HM79" i="1"/>
  <c r="IB74" i="1"/>
  <c r="HN78" i="1"/>
  <c r="HN78" i="14"/>
  <c r="HM77" i="14"/>
  <c r="HK69" i="14"/>
  <c r="HL71" i="14"/>
  <c r="HJ3" i="16"/>
  <c r="GD3" i="15"/>
  <c r="GD3" i="14"/>
  <c r="IC74" i="1" l="1"/>
  <c r="HN79" i="1"/>
  <c r="IC76" i="1"/>
  <c r="HM77" i="1"/>
  <c r="IC75" i="1"/>
  <c r="HO78" i="14"/>
  <c r="HN77" i="14"/>
  <c r="HO78" i="1"/>
  <c r="HN77" i="1"/>
  <c r="HM71" i="14"/>
  <c r="HL69" i="14"/>
  <c r="HK3" i="16"/>
  <c r="GE3" i="15"/>
  <c r="GE3" i="14"/>
  <c r="ID75" i="1" l="1"/>
  <c r="ID76" i="1"/>
  <c r="HO79" i="1"/>
  <c r="ID74" i="1"/>
  <c r="HP78" i="1"/>
  <c r="HP78" i="14"/>
  <c r="HO77" i="14"/>
  <c r="HM69" i="14"/>
  <c r="HN71" i="14"/>
  <c r="HL3" i="16"/>
  <c r="GF3" i="15"/>
  <c r="GF3" i="14"/>
  <c r="IE74" i="1" l="1"/>
  <c r="HP79" i="1"/>
  <c r="IE76" i="1"/>
  <c r="HO77" i="1"/>
  <c r="IE75" i="1"/>
  <c r="HQ78" i="14"/>
  <c r="HP77" i="14"/>
  <c r="HQ78" i="1"/>
  <c r="HO71" i="14"/>
  <c r="HN69" i="14"/>
  <c r="HM3" i="16"/>
  <c r="GG3" i="15"/>
  <c r="GG3" i="14"/>
  <c r="HP77" i="1" l="1"/>
  <c r="IF76" i="1"/>
  <c r="HQ79" i="1"/>
  <c r="IF75" i="1"/>
  <c r="IF74" i="1"/>
  <c r="HR78" i="1"/>
  <c r="HR78" i="14"/>
  <c r="HQ77" i="14"/>
  <c r="HP71" i="14"/>
  <c r="HO69" i="14"/>
  <c r="HN3" i="16"/>
  <c r="GH3" i="15"/>
  <c r="GH3" i="14"/>
  <c r="HQ77" i="1" l="1"/>
  <c r="IG74" i="1"/>
  <c r="IG75" i="1"/>
  <c r="HR79" i="1"/>
  <c r="IG76" i="1"/>
  <c r="HS78" i="14"/>
  <c r="HR77" i="14"/>
  <c r="HS78" i="1"/>
  <c r="HP69" i="14"/>
  <c r="HQ71" i="14"/>
  <c r="HO3" i="16"/>
  <c r="GI3" i="15"/>
  <c r="GI3" i="14"/>
  <c r="HR77" i="1" l="1"/>
  <c r="IH76" i="1"/>
  <c r="HS79" i="1"/>
  <c r="IH75" i="1"/>
  <c r="IH74" i="1"/>
  <c r="HT78" i="1"/>
  <c r="HT78" i="14"/>
  <c r="HS77" i="14"/>
  <c r="HR71" i="14"/>
  <c r="HQ69" i="14"/>
  <c r="HP3" i="16"/>
  <c r="HQ3" i="16" s="1"/>
  <c r="HR3" i="16" s="1"/>
  <c r="HS3" i="16" s="1"/>
  <c r="HU3" i="16" s="1"/>
  <c r="GJ3" i="15"/>
  <c r="GJ3" i="14"/>
  <c r="HS77" i="1" l="1"/>
  <c r="II74" i="1"/>
  <c r="II75" i="1"/>
  <c r="HT79" i="1"/>
  <c r="II76" i="1"/>
  <c r="HU78" i="14"/>
  <c r="HT77" i="14"/>
  <c r="HU78" i="1"/>
  <c r="HS71" i="14"/>
  <c r="HR69" i="14"/>
  <c r="GK3" i="15"/>
  <c r="GK3" i="14"/>
  <c r="IJ76" i="1" l="1"/>
  <c r="HU79" i="1"/>
  <c r="HT77" i="1"/>
  <c r="IJ75" i="1"/>
  <c r="IJ74" i="1"/>
  <c r="HV78" i="1"/>
  <c r="HV78" i="14"/>
  <c r="HU77" i="14"/>
  <c r="HT71" i="14"/>
  <c r="HS69" i="14"/>
  <c r="HV3" i="16"/>
  <c r="GL3" i="15"/>
  <c r="GL3" i="14"/>
  <c r="HU77" i="1" l="1"/>
  <c r="IK75" i="1"/>
  <c r="HV79" i="1"/>
  <c r="IK74" i="1"/>
  <c r="IK76" i="1"/>
  <c r="HW78" i="14"/>
  <c r="HV77" i="14"/>
  <c r="HW78" i="1"/>
  <c r="HU71" i="14"/>
  <c r="HT69" i="14"/>
  <c r="GO3" i="14"/>
  <c r="GO3" i="15"/>
  <c r="HW3" i="16"/>
  <c r="F5" i="21" l="1"/>
  <c r="H5" i="21"/>
  <c r="HV77" i="1"/>
  <c r="IL74" i="1"/>
  <c r="HW79" i="1"/>
  <c r="IL76" i="1"/>
  <c r="IL75" i="1"/>
  <c r="HX78" i="1"/>
  <c r="HX78" i="14"/>
  <c r="HW77" i="14"/>
  <c r="HV71" i="14"/>
  <c r="HU69" i="14"/>
  <c r="HX3" i="16"/>
  <c r="IM75" i="1" l="1"/>
  <c r="IM76" i="1"/>
  <c r="HX79" i="1"/>
  <c r="HW77" i="1"/>
  <c r="IM74" i="1"/>
  <c r="HY78" i="14"/>
  <c r="HX77" i="14"/>
  <c r="HY78" i="1"/>
  <c r="HW71" i="14"/>
  <c r="HV69" i="14"/>
  <c r="GP3" i="14"/>
  <c r="GP3" i="15"/>
  <c r="HY3" i="16"/>
  <c r="HX77" i="1" l="1"/>
  <c r="HY79" i="1"/>
  <c r="IN76" i="1"/>
  <c r="IN74" i="1"/>
  <c r="IN75" i="1"/>
  <c r="HZ78" i="1"/>
  <c r="HZ78" i="14"/>
  <c r="HY77" i="14"/>
  <c r="HX71" i="14"/>
  <c r="HW69" i="14"/>
  <c r="GQ3" i="14"/>
  <c r="GQ3" i="15"/>
  <c r="HZ3" i="16"/>
  <c r="HY77" i="1" l="1"/>
  <c r="IO75" i="1"/>
  <c r="IO74" i="1"/>
  <c r="IO76" i="1"/>
  <c r="HZ79" i="1"/>
  <c r="HZ77" i="14"/>
  <c r="IA78" i="14"/>
  <c r="IA78" i="1"/>
  <c r="GR3" i="14"/>
  <c r="HY71" i="14"/>
  <c r="GR3" i="15"/>
  <c r="HX69" i="14"/>
  <c r="IA3" i="16"/>
  <c r="HZ77" i="1" l="1"/>
  <c r="GS3" i="14"/>
  <c r="IP76" i="1"/>
  <c r="IP74" i="1"/>
  <c r="IA79" i="1"/>
  <c r="IP75" i="1"/>
  <c r="IB78" i="1"/>
  <c r="IB78" i="14"/>
  <c r="IA77" i="14"/>
  <c r="GS3" i="15"/>
  <c r="HZ71" i="14"/>
  <c r="HY69" i="14"/>
  <c r="IB3" i="16"/>
  <c r="GT3" i="14"/>
  <c r="IA77" i="1" l="1"/>
  <c r="GT3" i="15"/>
  <c r="IB79" i="1"/>
  <c r="IB77" i="1" s="1"/>
  <c r="IQ74" i="1"/>
  <c r="IQ76" i="1"/>
  <c r="IQ75" i="1"/>
  <c r="IC78" i="14"/>
  <c r="IB77" i="14"/>
  <c r="IC78" i="1"/>
  <c r="HZ69" i="14"/>
  <c r="IA71" i="14"/>
  <c r="IC3" i="16"/>
  <c r="GU3" i="15"/>
  <c r="GU3" i="14"/>
  <c r="IR75" i="1" l="1"/>
  <c r="IR76" i="1"/>
  <c r="IR74" i="1"/>
  <c r="IC79" i="1"/>
  <c r="ID78" i="1"/>
  <c r="IC77" i="14"/>
  <c r="ID78" i="14"/>
  <c r="IB71" i="14"/>
  <c r="IA69" i="14"/>
  <c r="ID3" i="16"/>
  <c r="GV3" i="15"/>
  <c r="GV3" i="14"/>
  <c r="IS74" i="1" l="1"/>
  <c r="ID79" i="1"/>
  <c r="IS76" i="1"/>
  <c r="IC77" i="1"/>
  <c r="IS75" i="1"/>
  <c r="IE78" i="1"/>
  <c r="IE78" i="14"/>
  <c r="ID77" i="14"/>
  <c r="IC71" i="14"/>
  <c r="IB69" i="14"/>
  <c r="IE3" i="16"/>
  <c r="GW3" i="15"/>
  <c r="GW3" i="14"/>
  <c r="ID77" i="1" l="1"/>
  <c r="IT76" i="1"/>
  <c r="IE79" i="1"/>
  <c r="IT75" i="1"/>
  <c r="IT74" i="1"/>
  <c r="IF78" i="14"/>
  <c r="IE77" i="14"/>
  <c r="IF78" i="1"/>
  <c r="IC69" i="14"/>
  <c r="ID71" i="14"/>
  <c r="ID69" i="14" s="1"/>
  <c r="IF3" i="16"/>
  <c r="GX3" i="15"/>
  <c r="GX3" i="14"/>
  <c r="IE77" i="1" l="1"/>
  <c r="IU75" i="1"/>
  <c r="IU74" i="1"/>
  <c r="IF79" i="1"/>
  <c r="IU76" i="1"/>
  <c r="IG78" i="1"/>
  <c r="IG78" i="14"/>
  <c r="IF77" i="14"/>
  <c r="IE71" i="14"/>
  <c r="IG3" i="16"/>
  <c r="GY3" i="15"/>
  <c r="GY3" i="14"/>
  <c r="IG79" i="1" l="1"/>
  <c r="IV76" i="1"/>
  <c r="IV74" i="1"/>
  <c r="IF77" i="1"/>
  <c r="IV75" i="1"/>
  <c r="IH78" i="14"/>
  <c r="IG77" i="14"/>
  <c r="IH78" i="1"/>
  <c r="IG77" i="1"/>
  <c r="IF71" i="14"/>
  <c r="IF69" i="14" s="1"/>
  <c r="IE69" i="14"/>
  <c r="IH3" i="16"/>
  <c r="GZ3" i="15"/>
  <c r="GZ3" i="14"/>
  <c r="IW75" i="1" l="1"/>
  <c r="IW74" i="1"/>
  <c r="IW76" i="1"/>
  <c r="IH79" i="1"/>
  <c r="II78" i="1"/>
  <c r="II78" i="14"/>
  <c r="IH77" i="14"/>
  <c r="IG71" i="14"/>
  <c r="II3" i="16"/>
  <c r="HA3" i="15"/>
  <c r="HA3" i="14"/>
  <c r="II79" i="1" l="1"/>
  <c r="IX76" i="1"/>
  <c r="IX74" i="1"/>
  <c r="IH77" i="1"/>
  <c r="IX75" i="1"/>
  <c r="IJ78" i="14"/>
  <c r="II77" i="14"/>
  <c r="IJ78" i="1"/>
  <c r="II77" i="1"/>
  <c r="IH71" i="14"/>
  <c r="IG69" i="14"/>
  <c r="IJ3" i="16"/>
  <c r="HB3" i="15"/>
  <c r="HB3" i="14"/>
  <c r="IY75" i="1" l="1"/>
  <c r="IY74" i="1"/>
  <c r="IY76" i="1"/>
  <c r="IJ79" i="1"/>
  <c r="IK78" i="1"/>
  <c r="IK78" i="14"/>
  <c r="IJ77" i="14"/>
  <c r="II71" i="14"/>
  <c r="IH69" i="14"/>
  <c r="IK3" i="16"/>
  <c r="HC3" i="15"/>
  <c r="HC3" i="14"/>
  <c r="IK79" i="1" l="1"/>
  <c r="IZ76" i="1"/>
  <c r="IZ74" i="1"/>
  <c r="IJ77" i="1"/>
  <c r="IZ75" i="1"/>
  <c r="IL78" i="14"/>
  <c r="IK77" i="14"/>
  <c r="IK77" i="1"/>
  <c r="IL78" i="1"/>
  <c r="II69" i="14"/>
  <c r="IJ71" i="14"/>
  <c r="IL3" i="16"/>
  <c r="HD3" i="15"/>
  <c r="HD3" i="14"/>
  <c r="JA75" i="1" l="1"/>
  <c r="JA74" i="1"/>
  <c r="JA76" i="1"/>
  <c r="IL79" i="1"/>
  <c r="IM78" i="1"/>
  <c r="IM78" i="14"/>
  <c r="IL77" i="14"/>
  <c r="IK71" i="14"/>
  <c r="IJ69" i="14"/>
  <c r="IM3" i="16"/>
  <c r="HE3" i="15"/>
  <c r="HE3" i="14"/>
  <c r="IL77" i="1" l="1"/>
  <c r="IM79" i="1"/>
  <c r="JB76" i="1"/>
  <c r="JB74" i="1"/>
  <c r="JB75" i="1"/>
  <c r="IM77" i="1"/>
  <c r="IN78" i="1"/>
  <c r="IN78" i="14"/>
  <c r="IM77" i="14"/>
  <c r="IL71" i="14"/>
  <c r="IK69" i="14"/>
  <c r="IN3" i="16"/>
  <c r="HF3" i="15"/>
  <c r="HF3" i="14"/>
  <c r="JC74" i="1" l="1"/>
  <c r="JC75" i="1"/>
  <c r="JC76" i="1"/>
  <c r="IN79" i="1"/>
  <c r="IO78" i="14"/>
  <c r="IN77" i="14"/>
  <c r="IO78" i="1"/>
  <c r="IM71" i="14"/>
  <c r="IL69" i="14"/>
  <c r="IO3" i="16"/>
  <c r="HG3" i="15"/>
  <c r="HG3" i="14"/>
  <c r="IN77" i="1" l="1"/>
  <c r="JD76" i="1"/>
  <c r="JD75" i="1"/>
  <c r="IO79" i="1"/>
  <c r="JD74" i="1"/>
  <c r="IP78" i="1"/>
  <c r="IP78" i="14"/>
  <c r="IO77" i="14"/>
  <c r="IM69" i="14"/>
  <c r="IN71" i="14"/>
  <c r="IP3" i="16"/>
  <c r="HH3" i="15"/>
  <c r="HH3" i="14"/>
  <c r="IO77" i="1" l="1"/>
  <c r="JE74" i="1"/>
  <c r="IP79" i="1"/>
  <c r="JE75" i="1"/>
  <c r="JE76" i="1"/>
  <c r="IQ78" i="14"/>
  <c r="IP77" i="14"/>
  <c r="IP77" i="1"/>
  <c r="IQ78" i="1"/>
  <c r="IO71" i="14"/>
  <c r="IN69" i="14"/>
  <c r="IQ3" i="16"/>
  <c r="HI3" i="15"/>
  <c r="HI3" i="14"/>
  <c r="JF76" i="1" l="1"/>
  <c r="JF75" i="1"/>
  <c r="IQ79" i="1"/>
  <c r="JF74" i="1"/>
  <c r="IR78" i="1"/>
  <c r="IR78" i="14"/>
  <c r="IQ77" i="14"/>
  <c r="IP71" i="14"/>
  <c r="IO69" i="14"/>
  <c r="IR3" i="16"/>
  <c r="HJ3" i="15"/>
  <c r="HJ3" i="14"/>
  <c r="IQ77" i="1" l="1"/>
  <c r="JG74" i="1"/>
  <c r="IR79" i="1"/>
  <c r="JG75" i="1"/>
  <c r="JG76" i="1"/>
  <c r="IR77" i="14"/>
  <c r="IS78" i="14"/>
  <c r="IS78" i="1"/>
  <c r="IQ71" i="14"/>
  <c r="IP69" i="14"/>
  <c r="IS3" i="16"/>
  <c r="HK3" i="15"/>
  <c r="HK3" i="14"/>
  <c r="IR77" i="1" l="1"/>
  <c r="JH75" i="1"/>
  <c r="JH76" i="1"/>
  <c r="IS79" i="1"/>
  <c r="JH74" i="1"/>
  <c r="IT78" i="1"/>
  <c r="IT78" i="14"/>
  <c r="IS77" i="14"/>
  <c r="IR71" i="14"/>
  <c r="IQ69" i="14"/>
  <c r="IT3" i="16"/>
  <c r="HL3" i="15"/>
  <c r="HL3" i="14"/>
  <c r="IT79" i="1" l="1"/>
  <c r="JI74" i="1"/>
  <c r="JI76" i="1"/>
  <c r="IS77" i="1"/>
  <c r="JI75" i="1"/>
  <c r="IU78" i="14"/>
  <c r="IT77" i="14"/>
  <c r="IU78" i="1"/>
  <c r="IT77" i="1"/>
  <c r="IR69" i="14"/>
  <c r="IS71" i="14"/>
  <c r="IU3" i="16"/>
  <c r="HM3" i="15"/>
  <c r="HM3" i="14"/>
  <c r="JJ76" i="1" l="1"/>
  <c r="JJ74" i="1"/>
  <c r="JJ75" i="1"/>
  <c r="IU79" i="1"/>
  <c r="IV78" i="1"/>
  <c r="IV78" i="14"/>
  <c r="IU77" i="14"/>
  <c r="IT71" i="14"/>
  <c r="IS69" i="14"/>
  <c r="IV3" i="16"/>
  <c r="IW3" i="16" s="1"/>
  <c r="IX3" i="16" s="1"/>
  <c r="IY3" i="16" s="1"/>
  <c r="JA3" i="16" s="1"/>
  <c r="HN3" i="15"/>
  <c r="HN3" i="14"/>
  <c r="IV79" i="1" l="1"/>
  <c r="JK75" i="1"/>
  <c r="JK74" i="1"/>
  <c r="IU77" i="1"/>
  <c r="JK76" i="1"/>
  <c r="IW78" i="14"/>
  <c r="IV77" i="14"/>
  <c r="IV77" i="1"/>
  <c r="IW78" i="1"/>
  <c r="IT69" i="14"/>
  <c r="IU71" i="14"/>
  <c r="HO3" i="15"/>
  <c r="HO3" i="14"/>
  <c r="JL76" i="1" l="1"/>
  <c r="JL74" i="1"/>
  <c r="JL75" i="1"/>
  <c r="IW79" i="1"/>
  <c r="IX78" i="1"/>
  <c r="IW77" i="14"/>
  <c r="IX78" i="14"/>
  <c r="IV71" i="14"/>
  <c r="IU69" i="14"/>
  <c r="JB3" i="16"/>
  <c r="HP3" i="15"/>
  <c r="HP3" i="14"/>
  <c r="IX79" i="1" l="1"/>
  <c r="JM75" i="1"/>
  <c r="JM74" i="1"/>
  <c r="IW77" i="1"/>
  <c r="JM76" i="1"/>
  <c r="IX77" i="14"/>
  <c r="IY78" i="14"/>
  <c r="IY78" i="1"/>
  <c r="IX77" i="1"/>
  <c r="IW71" i="14"/>
  <c r="IV69" i="14"/>
  <c r="HQ3" i="15"/>
  <c r="HQ3" i="14"/>
  <c r="JC3" i="16"/>
  <c r="JN74" i="1" l="1"/>
  <c r="JN75" i="1"/>
  <c r="JN76" i="1"/>
  <c r="IY79" i="1"/>
  <c r="IZ78" i="1"/>
  <c r="IZ78" i="14"/>
  <c r="IY77" i="14"/>
  <c r="IX71" i="14"/>
  <c r="IW69" i="14"/>
  <c r="HR3" i="14"/>
  <c r="HR3" i="15"/>
  <c r="JD3" i="16"/>
  <c r="IZ79" i="1" l="1"/>
  <c r="JO76" i="1"/>
  <c r="JO75" i="1"/>
  <c r="IY77" i="1"/>
  <c r="JO74" i="1"/>
  <c r="JA78" i="14"/>
  <c r="IZ77" i="14"/>
  <c r="JA78" i="1"/>
  <c r="IZ77" i="1"/>
  <c r="IY71" i="14"/>
  <c r="IX69" i="14"/>
  <c r="HS3" i="14"/>
  <c r="HS3" i="15"/>
  <c r="JE3" i="16"/>
  <c r="JP75" i="1" l="1"/>
  <c r="JP76" i="1"/>
  <c r="JP74" i="1"/>
  <c r="JA79" i="1"/>
  <c r="JB78" i="1"/>
  <c r="JB78" i="14"/>
  <c r="JA77" i="14"/>
  <c r="IZ71" i="14"/>
  <c r="IY69" i="14"/>
  <c r="HU3" i="15"/>
  <c r="HU3" i="14"/>
  <c r="JF3" i="16"/>
  <c r="JB79" i="1" l="1"/>
  <c r="JQ74" i="1"/>
  <c r="JQ76" i="1"/>
  <c r="JA77" i="1"/>
  <c r="JQ75" i="1"/>
  <c r="JC78" i="14"/>
  <c r="JB77" i="14"/>
  <c r="JC78" i="1"/>
  <c r="JA71" i="14"/>
  <c r="JA69" i="14" s="1"/>
  <c r="IZ69" i="14"/>
  <c r="HV3" i="14"/>
  <c r="HV3" i="15"/>
  <c r="JG3" i="16"/>
  <c r="JB77" i="1" l="1"/>
  <c r="JR76" i="1"/>
  <c r="JR74" i="1"/>
  <c r="JR75" i="1"/>
  <c r="JC79" i="1"/>
  <c r="JD78" i="1"/>
  <c r="JD78" i="14"/>
  <c r="JC77" i="14"/>
  <c r="JB71" i="14"/>
  <c r="JB69" i="14" s="1"/>
  <c r="HW3" i="15"/>
  <c r="HW3" i="14"/>
  <c r="JH3" i="16"/>
  <c r="JD79" i="1" l="1"/>
  <c r="JS75" i="1"/>
  <c r="JS74" i="1"/>
  <c r="JC77" i="1"/>
  <c r="JS76" i="1"/>
  <c r="JE78" i="14"/>
  <c r="JD77" i="14"/>
  <c r="JE78" i="1"/>
  <c r="JC71" i="14"/>
  <c r="HX3" i="14"/>
  <c r="HX3" i="15"/>
  <c r="JI3" i="16"/>
  <c r="JD77" i="1" l="1"/>
  <c r="JT74" i="1"/>
  <c r="JT75" i="1"/>
  <c r="JT76" i="1"/>
  <c r="JE79" i="1"/>
  <c r="JF78" i="1"/>
  <c r="JF78" i="14"/>
  <c r="JE77" i="14"/>
  <c r="JD71" i="14"/>
  <c r="JC69" i="14"/>
  <c r="HY3" i="15"/>
  <c r="HY3" i="14"/>
  <c r="JJ3" i="16"/>
  <c r="JF79" i="1" l="1"/>
  <c r="JU76" i="1"/>
  <c r="JU75" i="1"/>
  <c r="JE77" i="1"/>
  <c r="JU74" i="1"/>
  <c r="JF77" i="14"/>
  <c r="JG78" i="14"/>
  <c r="JG78" i="1"/>
  <c r="JE71" i="14"/>
  <c r="JD69" i="14"/>
  <c r="HZ3" i="14"/>
  <c r="HZ3" i="15"/>
  <c r="JK3" i="16"/>
  <c r="JF77" i="1" l="1"/>
  <c r="JV75" i="1"/>
  <c r="JV76" i="1"/>
  <c r="JV74" i="1"/>
  <c r="JG79" i="1"/>
  <c r="JH78" i="1"/>
  <c r="JG77" i="14"/>
  <c r="JH78" i="14"/>
  <c r="JF71" i="14"/>
  <c r="JE69" i="14"/>
  <c r="IA3" i="14"/>
  <c r="IA3" i="15"/>
  <c r="JL3" i="16"/>
  <c r="JW74" i="1" l="1"/>
  <c r="JH79" i="1"/>
  <c r="JW76" i="1"/>
  <c r="JG77" i="1"/>
  <c r="JW75" i="1"/>
  <c r="JI78" i="14"/>
  <c r="JH77" i="14"/>
  <c r="JH77" i="1"/>
  <c r="JI78" i="1"/>
  <c r="JG71" i="14"/>
  <c r="JF69" i="14"/>
  <c r="IB3" i="15"/>
  <c r="IB3" i="14"/>
  <c r="JM3" i="16"/>
  <c r="JX76" i="1" l="1"/>
  <c r="JI79" i="1"/>
  <c r="JX75" i="1"/>
  <c r="JX74" i="1"/>
  <c r="JJ78" i="1"/>
  <c r="JJ78" i="14"/>
  <c r="JI77" i="14"/>
  <c r="JG69" i="14"/>
  <c r="JH71" i="14"/>
  <c r="IC3" i="15"/>
  <c r="IC3" i="14"/>
  <c r="JN3" i="16"/>
  <c r="JY75" i="1" l="1"/>
  <c r="JY74" i="1"/>
  <c r="JJ79" i="1"/>
  <c r="JI77" i="1"/>
  <c r="JY76" i="1"/>
  <c r="JK78" i="14"/>
  <c r="JJ77" i="14"/>
  <c r="JK78" i="1"/>
  <c r="JI71" i="14"/>
  <c r="JH69" i="14"/>
  <c r="ID3" i="14"/>
  <c r="ID3" i="15"/>
  <c r="JO3" i="16"/>
  <c r="JJ77" i="1" l="1"/>
  <c r="JZ76" i="1"/>
  <c r="JK79" i="1"/>
  <c r="JZ74" i="1"/>
  <c r="JZ75" i="1"/>
  <c r="JL78" i="1"/>
  <c r="JL78" i="14"/>
  <c r="JK77" i="14"/>
  <c r="JJ71" i="14"/>
  <c r="JI69" i="14"/>
  <c r="IE3" i="15"/>
  <c r="IE3" i="14"/>
  <c r="JP3" i="16"/>
  <c r="KA75" i="1" l="1"/>
  <c r="KA74" i="1"/>
  <c r="JL79" i="1"/>
  <c r="JK77" i="1"/>
  <c r="KA76" i="1"/>
  <c r="JM78" i="14"/>
  <c r="JL77" i="14"/>
  <c r="JM78" i="1"/>
  <c r="JK71" i="14"/>
  <c r="JJ69" i="14"/>
  <c r="IF3" i="14"/>
  <c r="IF3" i="15"/>
  <c r="JQ3" i="16"/>
  <c r="JL77" i="1" l="1"/>
  <c r="JM79" i="1"/>
  <c r="KB74" i="1"/>
  <c r="KB76" i="1"/>
  <c r="KB75" i="1"/>
  <c r="JN78" i="1"/>
  <c r="JM77" i="1"/>
  <c r="JN78" i="14"/>
  <c r="JM77" i="14"/>
  <c r="JL71" i="14"/>
  <c r="JK69" i="14"/>
  <c r="IG3" i="14"/>
  <c r="IG3" i="15"/>
  <c r="JR3" i="16"/>
  <c r="KC75" i="1" l="1"/>
  <c r="KC76" i="1"/>
  <c r="KC74" i="1"/>
  <c r="JN79" i="1"/>
  <c r="JO78" i="14"/>
  <c r="JN77" i="14"/>
  <c r="JO78" i="1"/>
  <c r="JL69" i="14"/>
  <c r="JM71" i="14"/>
  <c r="IH3" i="15"/>
  <c r="IH3" i="14"/>
  <c r="JS3" i="16"/>
  <c r="JO79" i="1" l="1"/>
  <c r="KD74" i="1"/>
  <c r="KD76" i="1"/>
  <c r="JN77" i="1"/>
  <c r="KD75" i="1"/>
  <c r="JP78" i="1"/>
  <c r="JO77" i="1"/>
  <c r="JP78" i="14"/>
  <c r="JO77" i="14"/>
  <c r="JN71" i="14"/>
  <c r="JM69" i="14"/>
  <c r="II3" i="14"/>
  <c r="II3" i="15"/>
  <c r="JT3" i="16"/>
  <c r="KE75" i="1" l="1"/>
  <c r="KE76" i="1"/>
  <c r="KE74" i="1"/>
  <c r="JP79" i="1"/>
  <c r="JQ78" i="14"/>
  <c r="JP77" i="14"/>
  <c r="JQ78" i="1"/>
  <c r="JO71" i="14"/>
  <c r="JN69" i="14"/>
  <c r="IJ3" i="15"/>
  <c r="IJ3" i="14"/>
  <c r="JU3" i="16"/>
  <c r="JQ79" i="1" l="1"/>
  <c r="KF74" i="1"/>
  <c r="JP77" i="1"/>
  <c r="KF76" i="1"/>
  <c r="KF75" i="1"/>
  <c r="JQ77" i="1"/>
  <c r="JR78" i="1"/>
  <c r="JR78" i="14"/>
  <c r="JQ77" i="14"/>
  <c r="JP71" i="14"/>
  <c r="JO69" i="14"/>
  <c r="IK3" i="15"/>
  <c r="IK3" i="14"/>
  <c r="JV3" i="16"/>
  <c r="KG75" i="1" l="1"/>
  <c r="KG76" i="1"/>
  <c r="KG74" i="1"/>
  <c r="JR79" i="1"/>
  <c r="JS78" i="14"/>
  <c r="JR77" i="14"/>
  <c r="JS78" i="1"/>
  <c r="JQ71" i="14"/>
  <c r="JP69" i="14"/>
  <c r="IL3" i="14"/>
  <c r="IL3" i="15"/>
  <c r="JW3" i="16"/>
  <c r="KH74" i="1" l="1"/>
  <c r="JS79" i="1"/>
  <c r="JR77" i="1"/>
  <c r="KH76" i="1"/>
  <c r="KH75" i="1"/>
  <c r="JT78" i="1"/>
  <c r="JT78" i="14"/>
  <c r="JS77" i="14"/>
  <c r="JR71" i="14"/>
  <c r="JQ69" i="14"/>
  <c r="IM3" i="14"/>
  <c r="IM3" i="15"/>
  <c r="JX3" i="16"/>
  <c r="JS77" i="1" l="1"/>
  <c r="KI76" i="1"/>
  <c r="JT79" i="1"/>
  <c r="KI75" i="1"/>
  <c r="KI74" i="1"/>
  <c r="JT77" i="14"/>
  <c r="JU78" i="14"/>
  <c r="JU78" i="1"/>
  <c r="JS71" i="14"/>
  <c r="JR69" i="14"/>
  <c r="IN3" i="15"/>
  <c r="IN3" i="14"/>
  <c r="JY3" i="16"/>
  <c r="JT77" i="1" l="1"/>
  <c r="KJ75" i="1"/>
  <c r="KJ74" i="1"/>
  <c r="JU79" i="1"/>
  <c r="KJ76" i="1"/>
  <c r="JV78" i="1"/>
  <c r="JV78" i="14"/>
  <c r="JU77" i="14"/>
  <c r="JT71" i="14"/>
  <c r="JS69" i="14"/>
  <c r="IO3" i="14"/>
  <c r="IO3" i="15"/>
  <c r="JZ3" i="16"/>
  <c r="JU77" i="1" l="1"/>
  <c r="JV79" i="1"/>
  <c r="KK76" i="1"/>
  <c r="KK74" i="1"/>
  <c r="KK75" i="1"/>
  <c r="JW78" i="14"/>
  <c r="JV77" i="14"/>
  <c r="JW78" i="1"/>
  <c r="JU71" i="14"/>
  <c r="JT69" i="14"/>
  <c r="IP3" i="15"/>
  <c r="IP3" i="14"/>
  <c r="KA3" i="16"/>
  <c r="JV77" i="1" l="1"/>
  <c r="KL75" i="1"/>
  <c r="KL74" i="1"/>
  <c r="KL76" i="1"/>
  <c r="JW79" i="1"/>
  <c r="JX78" i="1"/>
  <c r="JX78" i="14"/>
  <c r="JW77" i="14"/>
  <c r="JU69" i="14"/>
  <c r="JV71" i="14"/>
  <c r="JV69" i="14" s="1"/>
  <c r="IQ3" i="15"/>
  <c r="IQ3" i="14"/>
  <c r="KB3" i="16"/>
  <c r="KC3" i="16" s="1"/>
  <c r="KD3" i="16" s="1"/>
  <c r="KG3" i="16" s="1"/>
  <c r="KM76" i="1" l="1"/>
  <c r="KM74" i="1"/>
  <c r="JX79" i="1"/>
  <c r="JW77" i="1"/>
  <c r="KM75" i="1"/>
  <c r="JY78" i="14"/>
  <c r="JX77" i="14"/>
  <c r="JY78" i="1"/>
  <c r="JW71" i="14"/>
  <c r="IR3" i="14"/>
  <c r="IR3" i="15"/>
  <c r="JX77" i="1" l="1"/>
  <c r="JY79" i="1"/>
  <c r="KN74" i="1"/>
  <c r="KN75" i="1"/>
  <c r="KN76" i="1"/>
  <c r="JZ78" i="1"/>
  <c r="JZ78" i="14"/>
  <c r="JY77" i="14"/>
  <c r="JX71" i="14"/>
  <c r="JW69" i="14"/>
  <c r="IS3" i="15"/>
  <c r="IS3" i="14"/>
  <c r="KH3" i="16"/>
  <c r="JY77" i="1" l="1"/>
  <c r="KO76" i="1"/>
  <c r="KO75" i="1"/>
  <c r="KO74" i="1"/>
  <c r="JZ79" i="1"/>
  <c r="JZ77" i="14"/>
  <c r="KA78" i="14"/>
  <c r="KA78" i="1"/>
  <c r="JY71" i="14"/>
  <c r="JX69" i="14"/>
  <c r="IT3" i="14"/>
  <c r="IT3" i="15"/>
  <c r="KI3" i="16"/>
  <c r="KA79" i="1" l="1"/>
  <c r="KP74" i="1"/>
  <c r="KP75" i="1"/>
  <c r="JZ77" i="1"/>
  <c r="KP76" i="1"/>
  <c r="KA77" i="1"/>
  <c r="KB78" i="1"/>
  <c r="KB78" i="14"/>
  <c r="KA77" i="14"/>
  <c r="JY69" i="14"/>
  <c r="JZ71" i="14"/>
  <c r="IU3" i="14"/>
  <c r="IU3" i="15"/>
  <c r="KJ3" i="16"/>
  <c r="KQ76" i="1" l="1"/>
  <c r="KQ75" i="1"/>
  <c r="KQ74" i="1"/>
  <c r="KB79" i="1"/>
  <c r="KC78" i="14"/>
  <c r="KB77" i="14"/>
  <c r="KC78" i="1"/>
  <c r="KA71" i="14"/>
  <c r="JZ69" i="14"/>
  <c r="IV3" i="15"/>
  <c r="IV3" i="14"/>
  <c r="KK3" i="16"/>
  <c r="KB77" i="1" l="1"/>
  <c r="KR75" i="1"/>
  <c r="KC79" i="1"/>
  <c r="KR74" i="1"/>
  <c r="KR76" i="1"/>
  <c r="KD78" i="1"/>
  <c r="KD78" i="14"/>
  <c r="KC77" i="14"/>
  <c r="KB71" i="14"/>
  <c r="KA69" i="14"/>
  <c r="IW3" i="15"/>
  <c r="IW3" i="14"/>
  <c r="KL3" i="16"/>
  <c r="KC77" i="1" l="1"/>
  <c r="KS76" i="1"/>
  <c r="KS74" i="1"/>
  <c r="KD79" i="1"/>
  <c r="KS75" i="1"/>
  <c r="KD77" i="14"/>
  <c r="KE78" i="14"/>
  <c r="KE78" i="1"/>
  <c r="KC71" i="14"/>
  <c r="KB69" i="14"/>
  <c r="IX3" i="14"/>
  <c r="IX3" i="15"/>
  <c r="KM3" i="16"/>
  <c r="KE79" i="1" l="1"/>
  <c r="KT74" i="1"/>
  <c r="KT75" i="1"/>
  <c r="KD77" i="1"/>
  <c r="KT76" i="1"/>
  <c r="KF78" i="1"/>
  <c r="KE77" i="1"/>
  <c r="KF78" i="14"/>
  <c r="KE77" i="14"/>
  <c r="KC69" i="14"/>
  <c r="KD71" i="14"/>
  <c r="IY3" i="14"/>
  <c r="IY3" i="15"/>
  <c r="KN3" i="16"/>
  <c r="KU76" i="1" l="1"/>
  <c r="KU75" i="1"/>
  <c r="KU74" i="1"/>
  <c r="KF79" i="1"/>
  <c r="KG78" i="14"/>
  <c r="KF77" i="14"/>
  <c r="KG78" i="1"/>
  <c r="KE71" i="14"/>
  <c r="KD69" i="14"/>
  <c r="JA3" i="15"/>
  <c r="JA3" i="14"/>
  <c r="KO3" i="16"/>
  <c r="KG79" i="1" l="1"/>
  <c r="KV74" i="1"/>
  <c r="KV75" i="1"/>
  <c r="KF77" i="1"/>
  <c r="KV76" i="1"/>
  <c r="KG77" i="1"/>
  <c r="KH78" i="1"/>
  <c r="KH78" i="14"/>
  <c r="KG77" i="14"/>
  <c r="KE69" i="14"/>
  <c r="KF71" i="14"/>
  <c r="JB3" i="14"/>
  <c r="JB3" i="15"/>
  <c r="KP3" i="16"/>
  <c r="KW76" i="1" l="1"/>
  <c r="KW75" i="1"/>
  <c r="KW74" i="1"/>
  <c r="KH79" i="1"/>
  <c r="KI78" i="14"/>
  <c r="KH77" i="14"/>
  <c r="KI78" i="1"/>
  <c r="KG71" i="14"/>
  <c r="KF69" i="14"/>
  <c r="JC3" i="14"/>
  <c r="JC3" i="15"/>
  <c r="KQ3" i="16"/>
  <c r="KI79" i="1" l="1"/>
  <c r="KX75" i="1"/>
  <c r="KX74" i="1"/>
  <c r="KH77" i="1"/>
  <c r="KX76" i="1"/>
  <c r="KI77" i="1"/>
  <c r="KJ78" i="1"/>
  <c r="KJ78" i="14"/>
  <c r="KI77" i="14"/>
  <c r="KH71" i="14"/>
  <c r="KG69" i="14"/>
  <c r="JD3" i="15"/>
  <c r="JD3" i="14"/>
  <c r="KR3" i="16"/>
  <c r="KY76" i="1" l="1"/>
  <c r="KY74" i="1"/>
  <c r="KY75" i="1"/>
  <c r="KJ79" i="1"/>
  <c r="KK78" i="14"/>
  <c r="KJ77" i="14"/>
  <c r="KK78" i="1"/>
  <c r="KI71" i="14"/>
  <c r="KH69" i="14"/>
  <c r="JE3" i="14"/>
  <c r="JE3" i="15"/>
  <c r="KS3" i="16"/>
  <c r="KZ75" i="1" l="1"/>
  <c r="KK79" i="1"/>
  <c r="KJ77" i="1"/>
  <c r="KZ74" i="1"/>
  <c r="KZ76" i="1"/>
  <c r="KL78" i="1"/>
  <c r="KL78" i="14"/>
  <c r="KK77" i="14"/>
  <c r="KJ71" i="14"/>
  <c r="KI69" i="14"/>
  <c r="JF3" i="14"/>
  <c r="JF3" i="15"/>
  <c r="KT3" i="16"/>
  <c r="KK77" i="1" l="1"/>
  <c r="LA76" i="1"/>
  <c r="KL79" i="1"/>
  <c r="LA74" i="1"/>
  <c r="LA75" i="1"/>
  <c r="KL77" i="14"/>
  <c r="KM78" i="14"/>
  <c r="KM78" i="1"/>
  <c r="KL77" i="1"/>
  <c r="KK71" i="14"/>
  <c r="KJ69" i="14"/>
  <c r="JG3" i="15"/>
  <c r="JG3" i="14"/>
  <c r="KU3" i="16"/>
  <c r="LB75" i="1" l="1"/>
  <c r="LB74" i="1"/>
  <c r="KM79" i="1"/>
  <c r="LB76" i="1"/>
  <c r="KN78" i="1"/>
  <c r="KM77" i="14"/>
  <c r="KN78" i="14"/>
  <c r="KL71" i="14"/>
  <c r="KK69" i="14"/>
  <c r="JH3" i="14"/>
  <c r="JH3" i="15"/>
  <c r="KV3" i="16"/>
  <c r="KN79" i="1" l="1"/>
  <c r="LC76" i="1"/>
  <c r="KM77" i="1"/>
  <c r="LC74" i="1"/>
  <c r="LC75" i="1"/>
  <c r="KO78" i="14"/>
  <c r="KN77" i="14"/>
  <c r="KO78" i="1"/>
  <c r="KN77" i="1"/>
  <c r="KM71" i="14"/>
  <c r="KL69" i="14"/>
  <c r="JI3" i="15"/>
  <c r="JI3" i="14"/>
  <c r="KW3" i="16"/>
  <c r="LD76" i="1" l="1"/>
  <c r="LD74" i="1"/>
  <c r="LD75" i="1"/>
  <c r="KO79" i="1"/>
  <c r="KP78" i="1"/>
  <c r="KP78" i="14"/>
  <c r="KO77" i="14"/>
  <c r="KN71" i="14"/>
  <c r="KM69" i="14"/>
  <c r="JJ3" i="15"/>
  <c r="JJ3" i="14"/>
  <c r="KX3" i="16"/>
  <c r="KP79" i="1" l="1"/>
  <c r="LE75" i="1"/>
  <c r="LE74" i="1"/>
  <c r="KO77" i="1"/>
  <c r="LE76" i="1"/>
  <c r="KQ78" i="14"/>
  <c r="KP77" i="14"/>
  <c r="KQ78" i="1"/>
  <c r="KP77" i="1"/>
  <c r="KO71" i="14"/>
  <c r="KN69" i="14"/>
  <c r="JK3" i="14"/>
  <c r="JK3" i="15"/>
  <c r="KY3" i="16"/>
  <c r="LF76" i="1" l="1"/>
  <c r="LF74" i="1"/>
  <c r="LF75" i="1"/>
  <c r="KQ79" i="1"/>
  <c r="KR78" i="1"/>
  <c r="KQ77" i="14"/>
  <c r="KR78" i="14"/>
  <c r="KP71" i="14"/>
  <c r="KO69" i="14"/>
  <c r="JL3" i="14"/>
  <c r="JL3" i="15"/>
  <c r="KZ3" i="16"/>
  <c r="KR79" i="1" l="1"/>
  <c r="LG75" i="1"/>
  <c r="LG74" i="1"/>
  <c r="KQ77" i="1"/>
  <c r="LG76" i="1"/>
  <c r="KS78" i="14"/>
  <c r="KR77" i="14"/>
  <c r="KR77" i="1"/>
  <c r="KS78" i="1"/>
  <c r="KP69" i="14"/>
  <c r="KQ71" i="14"/>
  <c r="JM3" i="15"/>
  <c r="JM3" i="14"/>
  <c r="LA3" i="16"/>
  <c r="LH74" i="1" l="1"/>
  <c r="LH75" i="1"/>
  <c r="LH76" i="1"/>
  <c r="KS79" i="1"/>
  <c r="KT78" i="1"/>
  <c r="KT78" i="14"/>
  <c r="KS77" i="14"/>
  <c r="KR71" i="14"/>
  <c r="KQ69" i="14"/>
  <c r="JN3" i="14"/>
  <c r="JN3" i="15"/>
  <c r="LB3" i="16"/>
  <c r="KT79" i="1" l="1"/>
  <c r="LI76" i="1"/>
  <c r="LI75" i="1"/>
  <c r="KS77" i="1"/>
  <c r="LI74" i="1"/>
  <c r="KT77" i="14"/>
  <c r="KU78" i="14"/>
  <c r="KT77" i="1"/>
  <c r="KU78" i="1"/>
  <c r="KS71" i="14"/>
  <c r="KR69" i="14"/>
  <c r="JO3" i="15"/>
  <c r="JO3" i="14"/>
  <c r="LC3" i="16"/>
  <c r="LJ75" i="1" l="1"/>
  <c r="LJ76" i="1"/>
  <c r="LJ74" i="1"/>
  <c r="KU79" i="1"/>
  <c r="KV78" i="1"/>
  <c r="KV78" i="14"/>
  <c r="KU77" i="14"/>
  <c r="KT71" i="14"/>
  <c r="KS69" i="14"/>
  <c r="JP3" i="15"/>
  <c r="JP3" i="14"/>
  <c r="LD3" i="16"/>
  <c r="KV79" i="1" l="1"/>
  <c r="LK74" i="1"/>
  <c r="LK76" i="1"/>
  <c r="KU77" i="1"/>
  <c r="LK75" i="1"/>
  <c r="KW78" i="14"/>
  <c r="KV77" i="14"/>
  <c r="KV77" i="1"/>
  <c r="KW78" i="1"/>
  <c r="KU71" i="14"/>
  <c r="KT69" i="14"/>
  <c r="JQ3" i="14"/>
  <c r="JQ3" i="15"/>
  <c r="LE3" i="16"/>
  <c r="LL76" i="1" l="1"/>
  <c r="LL74" i="1"/>
  <c r="LL75" i="1"/>
  <c r="KW79" i="1"/>
  <c r="KX78" i="1"/>
  <c r="KW77" i="14"/>
  <c r="KX78" i="14"/>
  <c r="KV71" i="14"/>
  <c r="NZ76" i="14"/>
  <c r="F76" i="21" s="1"/>
  <c r="KU69" i="14"/>
  <c r="JR3" i="14"/>
  <c r="JR3" i="15"/>
  <c r="LF3" i="16"/>
  <c r="KX79" i="1" l="1"/>
  <c r="LM75" i="1"/>
  <c r="LM74" i="1"/>
  <c r="KW77" i="1"/>
  <c r="LM76" i="1"/>
  <c r="KY78" i="14"/>
  <c r="KX77" i="14"/>
  <c r="KY78" i="1"/>
  <c r="KX77" i="1"/>
  <c r="KW71" i="14"/>
  <c r="KV69" i="14"/>
  <c r="JS3" i="15"/>
  <c r="JS3" i="14"/>
  <c r="LG3" i="16"/>
  <c r="LN74" i="1" l="1"/>
  <c r="LN75" i="1"/>
  <c r="LN76" i="1"/>
  <c r="KY79" i="1"/>
  <c r="KZ78" i="1"/>
  <c r="KZ78" i="14"/>
  <c r="KY77" i="14"/>
  <c r="KX71" i="14"/>
  <c r="KW69" i="14"/>
  <c r="JT3" i="14"/>
  <c r="JT3" i="15"/>
  <c r="LH3" i="16"/>
  <c r="LI3" i="16" s="1"/>
  <c r="LJ3" i="16" s="1"/>
  <c r="LK3" i="16" s="1"/>
  <c r="KZ79" i="1" l="1"/>
  <c r="LO75" i="1"/>
  <c r="LO76" i="1"/>
  <c r="KY77" i="1"/>
  <c r="LO74" i="1"/>
  <c r="LA78" i="14"/>
  <c r="KZ77" i="14"/>
  <c r="KZ77" i="1"/>
  <c r="LA78" i="1"/>
  <c r="KY71" i="14"/>
  <c r="KX69" i="14"/>
  <c r="LM3" i="16"/>
  <c r="JU3" i="15"/>
  <c r="JU3" i="14"/>
  <c r="LP74" i="1" l="1"/>
  <c r="LP75" i="1"/>
  <c r="LP76" i="1"/>
  <c r="LA79" i="1"/>
  <c r="LB78" i="1"/>
  <c r="LB78" i="14"/>
  <c r="LA77" i="14"/>
  <c r="KY69" i="14"/>
  <c r="KZ71" i="14"/>
  <c r="JV3" i="15"/>
  <c r="JV3" i="14"/>
  <c r="LN3" i="16"/>
  <c r="LB79" i="1" l="1"/>
  <c r="LQ76" i="1"/>
  <c r="LQ75" i="1"/>
  <c r="LA77" i="1"/>
  <c r="LQ74" i="1"/>
  <c r="LC78" i="14"/>
  <c r="LB77" i="14"/>
  <c r="LC78" i="1"/>
  <c r="LB77" i="1"/>
  <c r="LA71" i="14"/>
  <c r="KZ69" i="14"/>
  <c r="JW3" i="14"/>
  <c r="JW3" i="15"/>
  <c r="LO3" i="16"/>
  <c r="LR75" i="1" l="1"/>
  <c r="LR76" i="1"/>
  <c r="LR74" i="1"/>
  <c r="LC79" i="1"/>
  <c r="LD78" i="1"/>
  <c r="LD78" i="14"/>
  <c r="LC77" i="14"/>
  <c r="LB71" i="14"/>
  <c r="LA69" i="14"/>
  <c r="JX3" i="15"/>
  <c r="JX3" i="14"/>
  <c r="LP3" i="16"/>
  <c r="LD79" i="1" l="1"/>
  <c r="LS74" i="1"/>
  <c r="LS76" i="1"/>
  <c r="LC77" i="1"/>
  <c r="LS75" i="1"/>
  <c r="LE78" i="14"/>
  <c r="LD77" i="14"/>
  <c r="LD77" i="1"/>
  <c r="LE78" i="1"/>
  <c r="LC71" i="14"/>
  <c r="LB69" i="14"/>
  <c r="JY3" i="14"/>
  <c r="JY3" i="15"/>
  <c r="LQ3" i="16"/>
  <c r="LT76" i="1" l="1"/>
  <c r="LT74" i="1"/>
  <c r="LT75" i="1"/>
  <c r="LE79" i="1"/>
  <c r="LF78" i="1"/>
  <c r="LF78" i="14"/>
  <c r="LE77" i="14"/>
  <c r="LD71" i="14"/>
  <c r="LC69" i="14"/>
  <c r="JZ3" i="14"/>
  <c r="JZ3" i="15"/>
  <c r="LR3" i="16"/>
  <c r="LF79" i="1" l="1"/>
  <c r="LU75" i="1"/>
  <c r="LU74" i="1"/>
  <c r="LE77" i="1"/>
  <c r="LU76" i="1"/>
  <c r="LG78" i="14"/>
  <c r="LF77" i="14"/>
  <c r="LG78" i="1"/>
  <c r="LF77" i="1"/>
  <c r="LE71" i="14"/>
  <c r="LD69" i="14"/>
  <c r="KA3" i="15"/>
  <c r="KA3" i="14"/>
  <c r="LS3" i="16"/>
  <c r="LV74" i="1" l="1"/>
  <c r="LV76" i="1"/>
  <c r="LV75" i="1"/>
  <c r="LG79" i="1"/>
  <c r="LH78" i="1"/>
  <c r="LH78" i="14"/>
  <c r="LG77" i="14"/>
  <c r="LF71" i="14"/>
  <c r="LE69" i="14"/>
  <c r="KB3" i="14"/>
  <c r="KB3" i="15"/>
  <c r="LT3" i="16"/>
  <c r="LH79" i="1" l="1"/>
  <c r="LW75" i="1"/>
  <c r="LW76" i="1"/>
  <c r="LG77" i="1"/>
  <c r="LW74" i="1"/>
  <c r="LI78" i="14"/>
  <c r="LH77" i="14"/>
  <c r="LH77" i="1"/>
  <c r="LI78" i="1"/>
  <c r="LG71" i="14"/>
  <c r="LF69" i="14"/>
  <c r="KC3" i="15"/>
  <c r="KC3" i="14"/>
  <c r="LU3" i="16"/>
  <c r="LX76" i="1" l="1"/>
  <c r="LX75" i="1"/>
  <c r="LX74" i="1"/>
  <c r="LI79" i="1"/>
  <c r="LJ78" i="1"/>
  <c r="LJ78" i="14"/>
  <c r="LI77" i="14"/>
  <c r="LG69" i="14"/>
  <c r="LH71" i="14"/>
  <c r="KD3" i="14"/>
  <c r="KD3" i="15"/>
  <c r="LV3" i="16"/>
  <c r="LI77" i="1" l="1"/>
  <c r="LJ79" i="1"/>
  <c r="LY74" i="1"/>
  <c r="LY75" i="1"/>
  <c r="LY76" i="1"/>
  <c r="LJ77" i="14"/>
  <c r="LK78" i="14"/>
  <c r="LJ77" i="1"/>
  <c r="LK78" i="1"/>
  <c r="LI71" i="14"/>
  <c r="LH69" i="14"/>
  <c r="KG3" i="15"/>
  <c r="KG3" i="14"/>
  <c r="LW3" i="16"/>
  <c r="LZ75" i="1" l="1"/>
  <c r="LZ74" i="1"/>
  <c r="LZ76" i="1"/>
  <c r="LK79" i="1"/>
  <c r="LL78" i="1"/>
  <c r="LL78" i="14"/>
  <c r="LK77" i="14"/>
  <c r="LJ71" i="14"/>
  <c r="LI69" i="14"/>
  <c r="LX3" i="16"/>
  <c r="LL79" i="1" l="1"/>
  <c r="MA76" i="1"/>
  <c r="MA74" i="1"/>
  <c r="LK77" i="1"/>
  <c r="MA75" i="1"/>
  <c r="LL77" i="14"/>
  <c r="LM78" i="14"/>
  <c r="LL77" i="1"/>
  <c r="LM78" i="1"/>
  <c r="LJ69" i="14"/>
  <c r="LK71" i="14"/>
  <c r="KH3" i="15"/>
  <c r="KH3" i="14"/>
  <c r="LY3" i="16"/>
  <c r="MB74" i="1" l="1"/>
  <c r="MB76" i="1"/>
  <c r="MB75" i="1"/>
  <c r="LM79" i="1"/>
  <c r="LN78" i="1"/>
  <c r="LN78" i="14"/>
  <c r="LM77" i="14"/>
  <c r="LL71" i="14"/>
  <c r="LK69" i="14"/>
  <c r="KI3" i="14"/>
  <c r="KI3" i="15"/>
  <c r="LZ3" i="16"/>
  <c r="LN79" i="1" l="1"/>
  <c r="MC75" i="1"/>
  <c r="MC76" i="1"/>
  <c r="LM77" i="1"/>
  <c r="MC74" i="1"/>
  <c r="LO78" i="14"/>
  <c r="LN77" i="14"/>
  <c r="LO78" i="1"/>
  <c r="LN77" i="1"/>
  <c r="LM71" i="14"/>
  <c r="LL69" i="14"/>
  <c r="KJ3" i="15"/>
  <c r="KJ3" i="14"/>
  <c r="MA3" i="16"/>
  <c r="MD74" i="1" l="1"/>
  <c r="MD76" i="1"/>
  <c r="MD75" i="1"/>
  <c r="LO79" i="1"/>
  <c r="LP78" i="1"/>
  <c r="LP78" i="14"/>
  <c r="LO77" i="14"/>
  <c r="LN71" i="14"/>
  <c r="LM69" i="14"/>
  <c r="KK3" i="15"/>
  <c r="KK3" i="14"/>
  <c r="MB3" i="16"/>
  <c r="LP79" i="1" l="1"/>
  <c r="ME75" i="1"/>
  <c r="ME76" i="1"/>
  <c r="LO77" i="1"/>
  <c r="ME74" i="1"/>
  <c r="LQ78" i="14"/>
  <c r="LP77" i="14"/>
  <c r="LP77" i="1"/>
  <c r="LQ78" i="1"/>
  <c r="LO71" i="14"/>
  <c r="LN69" i="14"/>
  <c r="KL3" i="14"/>
  <c r="KL3" i="15"/>
  <c r="MC3" i="16"/>
  <c r="MF74" i="1" l="1"/>
  <c r="MF76" i="1"/>
  <c r="MF75" i="1"/>
  <c r="LQ79" i="1"/>
  <c r="LR78" i="1"/>
  <c r="LQ77" i="14"/>
  <c r="LR78" i="14"/>
  <c r="LP71" i="14"/>
  <c r="LO69" i="14"/>
  <c r="KM3" i="15"/>
  <c r="KM3" i="14"/>
  <c r="MD3" i="16"/>
  <c r="LR79" i="1" l="1"/>
  <c r="MG75" i="1"/>
  <c r="MG76" i="1"/>
  <c r="LQ77" i="1"/>
  <c r="MG74" i="1"/>
  <c r="LR77" i="14"/>
  <c r="LS78" i="14"/>
  <c r="LS78" i="1"/>
  <c r="LR77" i="1"/>
  <c r="LP69" i="14"/>
  <c r="LQ71" i="14"/>
  <c r="KN3" i="15"/>
  <c r="KN3" i="14"/>
  <c r="ME3" i="16"/>
  <c r="MH76" i="1" l="1"/>
  <c r="MH75" i="1"/>
  <c r="MH74" i="1"/>
  <c r="LS79" i="1"/>
  <c r="LT78" i="1"/>
  <c r="LS77" i="14"/>
  <c r="LT78" i="14"/>
  <c r="LR71" i="14"/>
  <c r="LQ69" i="14"/>
  <c r="KO3" i="14"/>
  <c r="KO3" i="15"/>
  <c r="MF3" i="16"/>
  <c r="LT79" i="1" l="1"/>
  <c r="MI74" i="1"/>
  <c r="MI75" i="1"/>
  <c r="LS77" i="1"/>
  <c r="MI76" i="1"/>
  <c r="LU78" i="14"/>
  <c r="LT77" i="14"/>
  <c r="LU78" i="1"/>
  <c r="LT77" i="1"/>
  <c r="LS71" i="14"/>
  <c r="LR69" i="14"/>
  <c r="KP3" i="14"/>
  <c r="KP3" i="15"/>
  <c r="MG3" i="16"/>
  <c r="MJ75" i="1" l="1"/>
  <c r="MJ74" i="1"/>
  <c r="MJ76" i="1"/>
  <c r="LU79" i="1"/>
  <c r="LV78" i="1"/>
  <c r="LV78" i="14"/>
  <c r="LU77" i="14"/>
  <c r="LS69" i="14"/>
  <c r="LT71" i="14"/>
  <c r="KQ3" i="15"/>
  <c r="KQ3" i="14"/>
  <c r="MH3" i="16"/>
  <c r="LV79" i="1" l="1"/>
  <c r="MK76" i="1"/>
  <c r="MK74" i="1"/>
  <c r="LU77" i="1"/>
  <c r="MK75" i="1"/>
  <c r="LW78" i="14"/>
  <c r="LV77" i="14"/>
  <c r="LW78" i="1"/>
  <c r="LV77" i="1"/>
  <c r="LU71" i="14"/>
  <c r="LT69" i="14"/>
  <c r="KR3" i="15"/>
  <c r="KR3" i="14"/>
  <c r="MI3" i="16"/>
  <c r="ML74" i="1" l="1"/>
  <c r="ML75" i="1"/>
  <c r="ML76" i="1"/>
  <c r="LW79" i="1"/>
  <c r="LX78" i="1"/>
  <c r="LW77" i="14"/>
  <c r="LX78" i="14"/>
  <c r="LV71" i="14"/>
  <c r="LU69" i="14"/>
  <c r="KS3" i="14"/>
  <c r="KS3" i="15"/>
  <c r="MJ3" i="16"/>
  <c r="LX79" i="1" l="1"/>
  <c r="MM76" i="1"/>
  <c r="MM75" i="1"/>
  <c r="LW77" i="1"/>
  <c r="MM74" i="1"/>
  <c r="LY78" i="14"/>
  <c r="LX77" i="14"/>
  <c r="LX77" i="1"/>
  <c r="LY78" i="1"/>
  <c r="LW71" i="14"/>
  <c r="LV69" i="14"/>
  <c r="KT3" i="14"/>
  <c r="KT3" i="15"/>
  <c r="MK3" i="16"/>
  <c r="MN75" i="1" l="1"/>
  <c r="MN76" i="1"/>
  <c r="MN74" i="1"/>
  <c r="LY79" i="1"/>
  <c r="LZ78" i="1"/>
  <c r="LZ78" i="14"/>
  <c r="LY77" i="14"/>
  <c r="LX71" i="14"/>
  <c r="LW69" i="14"/>
  <c r="KU3" i="15"/>
  <c r="KU3" i="14"/>
  <c r="ML3" i="16"/>
  <c r="LZ79" i="1" l="1"/>
  <c r="MO74" i="1"/>
  <c r="MO76" i="1"/>
  <c r="LY77" i="1"/>
  <c r="MO75" i="1"/>
  <c r="MA78" i="14"/>
  <c r="LZ77" i="14"/>
  <c r="LZ77" i="1"/>
  <c r="MA78" i="1"/>
  <c r="LX69" i="14"/>
  <c r="LY71" i="14"/>
  <c r="KV3" i="15"/>
  <c r="KV3" i="14"/>
  <c r="MM3" i="16"/>
  <c r="MP76" i="1" l="1"/>
  <c r="MP75" i="1"/>
  <c r="MP74" i="1"/>
  <c r="MA79" i="1"/>
  <c r="MB78" i="1"/>
  <c r="MB78" i="14"/>
  <c r="MA77" i="14"/>
  <c r="LZ71" i="14"/>
  <c r="LY69" i="14"/>
  <c r="KW3" i="14"/>
  <c r="KW3" i="15"/>
  <c r="MN3" i="16"/>
  <c r="MO3" i="16" s="1"/>
  <c r="MP3" i="16" s="1"/>
  <c r="MB79" i="1" l="1"/>
  <c r="MQ74" i="1"/>
  <c r="MQ75" i="1"/>
  <c r="MA77" i="1"/>
  <c r="MQ76" i="1"/>
  <c r="MB77" i="14"/>
  <c r="MC78" i="14"/>
  <c r="MB77" i="1"/>
  <c r="MC78" i="1"/>
  <c r="MA71" i="14"/>
  <c r="LZ69" i="14"/>
  <c r="MS3" i="16"/>
  <c r="KX3" i="15"/>
  <c r="KX3" i="14"/>
  <c r="MR75" i="1" l="1"/>
  <c r="MR74" i="1"/>
  <c r="MR76" i="1"/>
  <c r="MC79" i="1"/>
  <c r="MD78" i="1"/>
  <c r="MD78" i="14"/>
  <c r="MC77" i="14"/>
  <c r="MB71" i="14"/>
  <c r="MA69" i="14"/>
  <c r="KY3" i="14"/>
  <c r="KY3" i="15"/>
  <c r="MT3" i="16"/>
  <c r="MD79" i="1" l="1"/>
  <c r="MS76" i="1"/>
  <c r="MS74" i="1"/>
  <c r="MC77" i="1"/>
  <c r="MS75" i="1"/>
  <c r="MD77" i="14"/>
  <c r="ME78" i="14"/>
  <c r="ME78" i="1"/>
  <c r="MC71" i="14"/>
  <c r="MB69" i="14"/>
  <c r="KZ3" i="14"/>
  <c r="KZ3" i="15"/>
  <c r="MU3" i="16"/>
  <c r="MD77" i="1" l="1"/>
  <c r="MT74" i="1"/>
  <c r="MT76" i="1"/>
  <c r="MT75" i="1"/>
  <c r="ME79" i="1"/>
  <c r="MF78" i="1"/>
  <c r="MF78" i="14"/>
  <c r="ME77" i="14"/>
  <c r="MD71" i="14"/>
  <c r="MC69" i="14"/>
  <c r="LA3" i="15"/>
  <c r="LA3" i="14"/>
  <c r="MV3" i="16"/>
  <c r="MU76" i="1" l="1"/>
  <c r="MF79" i="1"/>
  <c r="ME77" i="1"/>
  <c r="MU75" i="1"/>
  <c r="MU74" i="1"/>
  <c r="MF77" i="14"/>
  <c r="MG78" i="14"/>
  <c r="MF77" i="1"/>
  <c r="MG78" i="1"/>
  <c r="ME71" i="14"/>
  <c r="MD69" i="14"/>
  <c r="LB3" i="14"/>
  <c r="LB3" i="15"/>
  <c r="MW3" i="16"/>
  <c r="MV74" i="1" l="1"/>
  <c r="MG79" i="1"/>
  <c r="MV75" i="1"/>
  <c r="MV76" i="1"/>
  <c r="MH78" i="1"/>
  <c r="MH78" i="14"/>
  <c r="MG77" i="14"/>
  <c r="ME69" i="14"/>
  <c r="MF71" i="14"/>
  <c r="LC3" i="15"/>
  <c r="LC3" i="14"/>
  <c r="MX3" i="16"/>
  <c r="MG77" i="1" l="1"/>
  <c r="MW76" i="1"/>
  <c r="MW75" i="1"/>
  <c r="MH79" i="1"/>
  <c r="MW74" i="1"/>
  <c r="MH77" i="14"/>
  <c r="MI78" i="14"/>
  <c r="MI78" i="1"/>
  <c r="MG71" i="14"/>
  <c r="MF69" i="14"/>
  <c r="LD3" i="15"/>
  <c r="LD3" i="14"/>
  <c r="MY3" i="16"/>
  <c r="MX74" i="1" l="1"/>
  <c r="MI79" i="1"/>
  <c r="MH77" i="1"/>
  <c r="MX75" i="1"/>
  <c r="MX76" i="1"/>
  <c r="MJ78" i="1"/>
  <c r="MJ78" i="14"/>
  <c r="MI77" i="14"/>
  <c r="MH71" i="14"/>
  <c r="MG69" i="14"/>
  <c r="LE3" i="14"/>
  <c r="LE3" i="15"/>
  <c r="MZ3" i="16"/>
  <c r="MI77" i="1" l="1"/>
  <c r="MY76" i="1"/>
  <c r="MY75" i="1"/>
  <c r="MJ79" i="1"/>
  <c r="MY74" i="1"/>
  <c r="MJ77" i="14"/>
  <c r="MK78" i="14"/>
  <c r="MK78" i="1"/>
  <c r="MI71" i="14"/>
  <c r="MH69" i="14"/>
  <c r="LF3" i="15"/>
  <c r="LF3" i="14"/>
  <c r="NA3" i="16"/>
  <c r="MJ77" i="1" l="1"/>
  <c r="MZ74" i="1"/>
  <c r="MK79" i="1"/>
  <c r="MZ75" i="1"/>
  <c r="MZ76" i="1"/>
  <c r="ML78" i="1"/>
  <c r="ML78" i="14"/>
  <c r="MK77" i="14"/>
  <c r="MJ71" i="14"/>
  <c r="MI69" i="14"/>
  <c r="LG3" i="14"/>
  <c r="LG3" i="15"/>
  <c r="NB3" i="16"/>
  <c r="NA76" i="1" l="1"/>
  <c r="NA75" i="1"/>
  <c r="ML79" i="1"/>
  <c r="MK77" i="1"/>
  <c r="NA74" i="1"/>
  <c r="MM78" i="14"/>
  <c r="ML77" i="14"/>
  <c r="MM78" i="1"/>
  <c r="MJ69" i="14"/>
  <c r="MK71" i="14"/>
  <c r="LH3" i="15"/>
  <c r="LH3" i="14"/>
  <c r="NC3" i="16"/>
  <c r="ML77" i="1" l="1"/>
  <c r="NB74" i="1"/>
  <c r="MM79" i="1"/>
  <c r="NB75" i="1"/>
  <c r="NB76" i="1"/>
  <c r="MN78" i="1"/>
  <c r="MN78" i="14"/>
  <c r="MM77" i="14"/>
  <c r="ML71" i="14"/>
  <c r="MK69" i="14"/>
  <c r="LI3" i="15"/>
  <c r="LI53" i="15" s="1"/>
  <c r="LI3" i="14"/>
  <c r="ND3" i="16"/>
  <c r="MM77" i="1" l="1"/>
  <c r="NC76" i="1"/>
  <c r="NC75" i="1"/>
  <c r="MN79" i="1"/>
  <c r="NC74" i="1"/>
  <c r="MO78" i="14"/>
  <c r="MN77" i="14"/>
  <c r="MO78" i="1"/>
  <c r="LI63" i="15"/>
  <c r="LI60" i="15"/>
  <c r="LI57" i="15"/>
  <c r="LI56" i="15"/>
  <c r="LI54" i="15"/>
  <c r="LI55" i="15"/>
  <c r="LI52" i="15"/>
  <c r="LI51" i="15"/>
  <c r="LI50" i="15"/>
  <c r="LI49" i="15"/>
  <c r="LI48" i="15"/>
  <c r="LI47" i="15"/>
  <c r="LI46" i="15"/>
  <c r="LI45" i="15"/>
  <c r="LI37" i="15"/>
  <c r="LI39" i="15"/>
  <c r="LI30" i="15"/>
  <c r="LI35" i="15"/>
  <c r="LI29" i="15"/>
  <c r="LI26" i="15"/>
  <c r="LI24" i="15"/>
  <c r="LI28" i="15"/>
  <c r="LI27" i="15"/>
  <c r="LI31" i="15"/>
  <c r="LI22" i="15"/>
  <c r="LI25" i="15"/>
  <c r="LI23" i="15"/>
  <c r="LI19" i="15"/>
  <c r="LI20" i="15"/>
  <c r="LI21" i="15"/>
  <c r="LI14" i="15"/>
  <c r="LI8" i="15"/>
  <c r="LI9" i="15"/>
  <c r="LI13" i="15"/>
  <c r="LI10" i="15"/>
  <c r="LI11" i="15"/>
  <c r="MM71" i="14"/>
  <c r="MM69" i="14" s="1"/>
  <c r="ML69" i="14"/>
  <c r="LJ3" i="15"/>
  <c r="LJ53" i="15" s="1"/>
  <c r="LJ3" i="14"/>
  <c r="NE3" i="16"/>
  <c r="MN77" i="1" l="1"/>
  <c r="ND74" i="1"/>
  <c r="MO79" i="1"/>
  <c r="ND75" i="1"/>
  <c r="ND76" i="1"/>
  <c r="MP78" i="1"/>
  <c r="MP78" i="14"/>
  <c r="MO77" i="14"/>
  <c r="LJ31" i="15"/>
  <c r="LJ23" i="15"/>
  <c r="MN71" i="14"/>
  <c r="LK3" i="15"/>
  <c r="LK3" i="14"/>
  <c r="NF3" i="16"/>
  <c r="MO77" i="1" l="1"/>
  <c r="NE76" i="1"/>
  <c r="NE75" i="1"/>
  <c r="MP79" i="1"/>
  <c r="NE74" i="1"/>
  <c r="MQ78" i="14"/>
  <c r="MP77" i="14"/>
  <c r="MQ78" i="1"/>
  <c r="MO71" i="14"/>
  <c r="MN69" i="14"/>
  <c r="LM3" i="14"/>
  <c r="LM53" i="14" s="1"/>
  <c r="LM3" i="15"/>
  <c r="LM53" i="15" s="1"/>
  <c r="NG3" i="16"/>
  <c r="NF74" i="1" l="1"/>
  <c r="MQ79" i="1"/>
  <c r="MP77" i="1"/>
  <c r="NF75" i="1"/>
  <c r="NF76" i="1"/>
  <c r="MR78" i="1"/>
  <c r="MR78" i="14"/>
  <c r="MQ77" i="14"/>
  <c r="LM60" i="14"/>
  <c r="LM63" i="14"/>
  <c r="LM57" i="14"/>
  <c r="LM56" i="14"/>
  <c r="LM55" i="14"/>
  <c r="LM54" i="14"/>
  <c r="LM51" i="14"/>
  <c r="LM52" i="14"/>
  <c r="LM49" i="14"/>
  <c r="LM47" i="14"/>
  <c r="LM50" i="14"/>
  <c r="LM46" i="14"/>
  <c r="LM48" i="14"/>
  <c r="LM39" i="14"/>
  <c r="LM45" i="14"/>
  <c r="LM35" i="14"/>
  <c r="LM30" i="14"/>
  <c r="LM37" i="14"/>
  <c r="LM31" i="14"/>
  <c r="LM29" i="14"/>
  <c r="LM27" i="14"/>
  <c r="LM28" i="14"/>
  <c r="LM25" i="14"/>
  <c r="LM23" i="14"/>
  <c r="LM26" i="14"/>
  <c r="LM24" i="14"/>
  <c r="LM14" i="14"/>
  <c r="LM21" i="14"/>
  <c r="LM19" i="14"/>
  <c r="LM13" i="14"/>
  <c r="LM22" i="14"/>
  <c r="LM11" i="14"/>
  <c r="LM10" i="14"/>
  <c r="LM8" i="14"/>
  <c r="LM20" i="14"/>
  <c r="LM9" i="14"/>
  <c r="MP71" i="14"/>
  <c r="MO69" i="14"/>
  <c r="LN3" i="15"/>
  <c r="LN53" i="15" s="1"/>
  <c r="LN3" i="14"/>
  <c r="NH3" i="16"/>
  <c r="MQ77" i="1" l="1"/>
  <c r="NG75" i="1"/>
  <c r="NG76" i="1"/>
  <c r="MR79" i="1"/>
  <c r="NG74" i="1"/>
  <c r="MS78" i="14"/>
  <c r="MR77" i="14"/>
  <c r="MS78" i="1"/>
  <c r="MQ71" i="14"/>
  <c r="MP69" i="14"/>
  <c r="LO3" i="14"/>
  <c r="LO3" i="15"/>
  <c r="NI3" i="16"/>
  <c r="MS79" i="1" l="1"/>
  <c r="NH74" i="1"/>
  <c r="MR77" i="1"/>
  <c r="NH76" i="1"/>
  <c r="NH75" i="1"/>
  <c r="MS77" i="1"/>
  <c r="MT78" i="1"/>
  <c r="MT78" i="14"/>
  <c r="MS77" i="14"/>
  <c r="MR71" i="14"/>
  <c r="MQ69" i="14"/>
  <c r="LP3" i="15"/>
  <c r="LP3" i="14"/>
  <c r="NJ3" i="16"/>
  <c r="NI75" i="1" l="1"/>
  <c r="NI74" i="1"/>
  <c r="NI76" i="1"/>
  <c r="MT79" i="1"/>
  <c r="MU78" i="14"/>
  <c r="MT77" i="14"/>
  <c r="MU78" i="1"/>
  <c r="MS71" i="14"/>
  <c r="MR69" i="14"/>
  <c r="LQ3" i="14"/>
  <c r="LQ3" i="15"/>
  <c r="LQ53" i="15" s="1"/>
  <c r="NK3" i="16"/>
  <c r="MU79" i="1" l="1"/>
  <c r="MT77" i="1"/>
  <c r="NJ74" i="1"/>
  <c r="NJ76" i="1"/>
  <c r="NJ75" i="1"/>
  <c r="MU77" i="1"/>
  <c r="MV78" i="1"/>
  <c r="MU77" i="14"/>
  <c r="MV78" i="14"/>
  <c r="MT71" i="14"/>
  <c r="MS69" i="14"/>
  <c r="LR3" i="15"/>
  <c r="LR3" i="14"/>
  <c r="NL3" i="16"/>
  <c r="NK75" i="1" l="1"/>
  <c r="NK74" i="1"/>
  <c r="NK76" i="1"/>
  <c r="MV79" i="1"/>
  <c r="MW78" i="14"/>
  <c r="MV77" i="14"/>
  <c r="MW78" i="1"/>
  <c r="MU71" i="14"/>
  <c r="MT69" i="14"/>
  <c r="LS3" i="14"/>
  <c r="LS3" i="15"/>
  <c r="NM3" i="16"/>
  <c r="MV77" i="1" l="1"/>
  <c r="NL76" i="1"/>
  <c r="NL74" i="1"/>
  <c r="MW79" i="1"/>
  <c r="NL75" i="1"/>
  <c r="MX78" i="1"/>
  <c r="MW77" i="14"/>
  <c r="MX78" i="14"/>
  <c r="MV71" i="14"/>
  <c r="MU69" i="14"/>
  <c r="LT3" i="15"/>
  <c r="LT53" i="15" s="1"/>
  <c r="LT3" i="14"/>
  <c r="NN3" i="16"/>
  <c r="MX79" i="1" l="1"/>
  <c r="NM75" i="1"/>
  <c r="NM74" i="1"/>
  <c r="MW77" i="1"/>
  <c r="NM76" i="1"/>
  <c r="MX77" i="14"/>
  <c r="MY78" i="14"/>
  <c r="MY78" i="1"/>
  <c r="LT63" i="15"/>
  <c r="LT60" i="15"/>
  <c r="LT57" i="15"/>
  <c r="LT56" i="15"/>
  <c r="LT55" i="15"/>
  <c r="LT54" i="15"/>
  <c r="LT52" i="15"/>
  <c r="LT49" i="15"/>
  <c r="LT51" i="15"/>
  <c r="LT50" i="15"/>
  <c r="LT45" i="15"/>
  <c r="LT47" i="15"/>
  <c r="LT46" i="15"/>
  <c r="LT48" i="15"/>
  <c r="LT39" i="15"/>
  <c r="LT37" i="15"/>
  <c r="LT35" i="15"/>
  <c r="LT30" i="15"/>
  <c r="LT28" i="15"/>
  <c r="LT27" i="15"/>
  <c r="LT31" i="15"/>
  <c r="LT29" i="15"/>
  <c r="LT26" i="15"/>
  <c r="LT25" i="15"/>
  <c r="LT21" i="15"/>
  <c r="LT19" i="15"/>
  <c r="LT24" i="15"/>
  <c r="LT22" i="15"/>
  <c r="LT20" i="15"/>
  <c r="LT14" i="15"/>
  <c r="LT11" i="15"/>
  <c r="LT23" i="15"/>
  <c r="LT13" i="15"/>
  <c r="LT10" i="15"/>
  <c r="LT9" i="15"/>
  <c r="LT8" i="15"/>
  <c r="MW71" i="14"/>
  <c r="MV69" i="14"/>
  <c r="LU3" i="14"/>
  <c r="LU3" i="15"/>
  <c r="NO3" i="16"/>
  <c r="MX77" i="1" l="1"/>
  <c r="NN74" i="1"/>
  <c r="NN75" i="1"/>
  <c r="NN76" i="1"/>
  <c r="MY79" i="1"/>
  <c r="MZ78" i="1"/>
  <c r="MZ78" i="14"/>
  <c r="MY77" i="14"/>
  <c r="MX71" i="14"/>
  <c r="MW69" i="14"/>
  <c r="LV3" i="14"/>
  <c r="LV3" i="15"/>
  <c r="NP3" i="16"/>
  <c r="MZ79" i="1" l="1"/>
  <c r="NO76" i="1"/>
  <c r="NO75" i="1"/>
  <c r="MY77" i="1"/>
  <c r="NO74" i="1"/>
  <c r="NA78" i="14"/>
  <c r="MZ77" i="14"/>
  <c r="MZ77" i="1"/>
  <c r="NA78" i="1"/>
  <c r="MY71" i="14"/>
  <c r="MX69" i="14"/>
  <c r="LW3" i="15"/>
  <c r="LW53" i="15" s="1"/>
  <c r="LW3" i="14"/>
  <c r="NQ3" i="16"/>
  <c r="NP74" i="1" l="1"/>
  <c r="NP75" i="1"/>
  <c r="NP76" i="1"/>
  <c r="NA79" i="1"/>
  <c r="NB78" i="1"/>
  <c r="NB78" i="14"/>
  <c r="NA77" i="14"/>
  <c r="MZ71" i="14"/>
  <c r="MY69" i="14"/>
  <c r="LX3" i="15"/>
  <c r="LX3" i="14"/>
  <c r="NR3" i="16"/>
  <c r="NQ75" i="1" l="1"/>
  <c r="NB79" i="1"/>
  <c r="NQ76" i="1"/>
  <c r="NA77" i="1"/>
  <c r="NQ74" i="1"/>
  <c r="NC78" i="14"/>
  <c r="NB77" i="14"/>
  <c r="NC78" i="1"/>
  <c r="MZ69" i="14"/>
  <c r="NA71" i="14"/>
  <c r="LY3" i="14"/>
  <c r="LY3" i="15"/>
  <c r="LY53" i="15" s="1"/>
  <c r="NS3" i="16"/>
  <c r="NB77" i="1" l="1"/>
  <c r="NR76" i="1"/>
  <c r="NR74" i="1"/>
  <c r="NC79" i="1"/>
  <c r="NR75" i="1"/>
  <c r="ND78" i="1"/>
  <c r="NC77" i="14"/>
  <c r="ND78" i="14"/>
  <c r="LY63" i="15"/>
  <c r="LY57" i="15"/>
  <c r="LY56" i="15"/>
  <c r="LY55" i="15"/>
  <c r="LY60" i="15"/>
  <c r="LY52" i="15"/>
  <c r="LY54" i="15"/>
  <c r="LY50" i="15"/>
  <c r="LY51" i="15"/>
  <c r="LY48" i="15"/>
  <c r="LY47" i="15"/>
  <c r="LY49" i="15"/>
  <c r="LY45" i="15"/>
  <c r="LY37" i="15"/>
  <c r="LY46" i="15"/>
  <c r="LY39" i="15"/>
  <c r="LY31" i="15"/>
  <c r="LY29" i="15"/>
  <c r="LY30" i="15"/>
  <c r="LY26" i="15"/>
  <c r="LY27" i="15"/>
  <c r="LY25" i="15"/>
  <c r="LY23" i="15"/>
  <c r="LY35" i="15"/>
  <c r="LY28" i="15"/>
  <c r="LY24" i="15"/>
  <c r="LY22" i="15"/>
  <c r="LY20" i="15"/>
  <c r="LY21" i="15"/>
  <c r="LY14" i="15"/>
  <c r="LY13" i="15"/>
  <c r="LY11" i="15"/>
  <c r="LY8" i="15"/>
  <c r="LY19" i="15"/>
  <c r="LY10" i="15"/>
  <c r="LY9" i="15"/>
  <c r="NB71" i="14"/>
  <c r="NA69" i="14"/>
  <c r="LZ3" i="15"/>
  <c r="LZ53" i="15" s="1"/>
  <c r="LZ3" i="14"/>
  <c r="NT3" i="16"/>
  <c r="NU3" i="16" s="1"/>
  <c r="NV3" i="16" s="1"/>
  <c r="NW3" i="16" s="1"/>
  <c r="NS75" i="1" l="1"/>
  <c r="ND79" i="1"/>
  <c r="NS74" i="1"/>
  <c r="NC77" i="1"/>
  <c r="NS76" i="1"/>
  <c r="NE78" i="14"/>
  <c r="ND77" i="14"/>
  <c r="NE78" i="1"/>
  <c r="NC71" i="14"/>
  <c r="NB69" i="14"/>
  <c r="MA3" i="14"/>
  <c r="MA3" i="15"/>
  <c r="ND77" i="1" l="1"/>
  <c r="NT74" i="1"/>
  <c r="NE79" i="1"/>
  <c r="NT76" i="1"/>
  <c r="NT75" i="1"/>
  <c r="NF78" i="1"/>
  <c r="NF78" i="14"/>
  <c r="NE77" i="14"/>
  <c r="NC69" i="14"/>
  <c r="ND71" i="14"/>
  <c r="MB3" i="14"/>
  <c r="MB3" i="15"/>
  <c r="MB53" i="15" s="1"/>
  <c r="NE77" i="1" l="1"/>
  <c r="NU75" i="1"/>
  <c r="NU76" i="1"/>
  <c r="NF79" i="1"/>
  <c r="NU74" i="1"/>
  <c r="NG78" i="14"/>
  <c r="NF77" i="14"/>
  <c r="NG78" i="1"/>
  <c r="MB30" i="15"/>
  <c r="MB22" i="15"/>
  <c r="NE71" i="14"/>
  <c r="ND69" i="14"/>
  <c r="MC3" i="15"/>
  <c r="MC53" i="15" s="1"/>
  <c r="MC3" i="14"/>
  <c r="NF77" i="1" l="1"/>
  <c r="NV74" i="1"/>
  <c r="NG79" i="1"/>
  <c r="NV76" i="1"/>
  <c r="NV75" i="1"/>
  <c r="NH78" i="1"/>
  <c r="NH78" i="14"/>
  <c r="NG77" i="14"/>
  <c r="NF71" i="14"/>
  <c r="NE69" i="14"/>
  <c r="MD3" i="15"/>
  <c r="MD3" i="14"/>
  <c r="NG77" i="1" l="1"/>
  <c r="NW75" i="1"/>
  <c r="NW76" i="1"/>
  <c r="NH79" i="1"/>
  <c r="NW74" i="1"/>
  <c r="NH77" i="14"/>
  <c r="NI78" i="14"/>
  <c r="NI78" i="1"/>
  <c r="NG71" i="14"/>
  <c r="NF69" i="14"/>
  <c r="ME3" i="14"/>
  <c r="ME3" i="15"/>
  <c r="NX74" i="1" l="1"/>
  <c r="NI79" i="1"/>
  <c r="NH77" i="1"/>
  <c r="NX76" i="1"/>
  <c r="NX75" i="1"/>
  <c r="NJ78" i="1"/>
  <c r="NJ78" i="14"/>
  <c r="NI77" i="14"/>
  <c r="NH71" i="14"/>
  <c r="NG69" i="14"/>
  <c r="MF3" i="14"/>
  <c r="MF3" i="15"/>
  <c r="NI77" i="1" l="1"/>
  <c r="NZ76" i="1"/>
  <c r="E76" i="21" s="1"/>
  <c r="K76" i="21" s="1"/>
  <c r="NJ79" i="1"/>
  <c r="NK78" i="14"/>
  <c r="NJ77" i="14"/>
  <c r="NK78" i="1"/>
  <c r="NZ75" i="1"/>
  <c r="E75" i="21" s="1"/>
  <c r="K75" i="21" s="1"/>
  <c r="NI71" i="14"/>
  <c r="NH69" i="14"/>
  <c r="MG3" i="15"/>
  <c r="MG3" i="14"/>
  <c r="NJ77" i="1" l="1"/>
  <c r="NK79" i="1"/>
  <c r="NL78" i="1"/>
  <c r="NL78" i="14"/>
  <c r="NK77" i="14"/>
  <c r="NJ71" i="14"/>
  <c r="NI69" i="14"/>
  <c r="MH3" i="15"/>
  <c r="MH3" i="14"/>
  <c r="NK77" i="1" l="1"/>
  <c r="NL79" i="1"/>
  <c r="NL77" i="14"/>
  <c r="NM78" i="14"/>
  <c r="NM78" i="1"/>
  <c r="NK71" i="14"/>
  <c r="NJ69" i="14"/>
  <c r="MI3" i="14"/>
  <c r="MI3" i="15"/>
  <c r="NL77" i="1" l="1"/>
  <c r="NM79" i="1"/>
  <c r="NN78" i="1"/>
  <c r="NM77" i="1"/>
  <c r="NM77" i="14"/>
  <c r="NN78" i="14"/>
  <c r="NL71" i="14"/>
  <c r="NK69" i="14"/>
  <c r="MJ3" i="15"/>
  <c r="MJ3" i="14"/>
  <c r="NN79" i="1" l="1"/>
  <c r="NO78" i="14"/>
  <c r="NN77" i="14"/>
  <c r="NO78" i="1"/>
  <c r="NM71" i="14"/>
  <c r="NL69" i="14"/>
  <c r="MK3" i="14"/>
  <c r="MK3" i="15"/>
  <c r="NN77" i="1" l="1"/>
  <c r="NO79" i="1"/>
  <c r="NP78" i="1"/>
  <c r="NO77" i="14"/>
  <c r="NP78" i="14"/>
  <c r="NM69" i="14"/>
  <c r="NN71" i="14"/>
  <c r="ML3" i="14"/>
  <c r="ML3" i="15"/>
  <c r="NO77" i="1" l="1"/>
  <c r="NP79" i="1"/>
  <c r="NP77" i="14"/>
  <c r="NQ78" i="14"/>
  <c r="NQ78" i="1"/>
  <c r="NO71" i="14"/>
  <c r="NN69" i="14"/>
  <c r="MM3" i="15"/>
  <c r="MM53" i="15" s="1"/>
  <c r="MM3" i="14"/>
  <c r="NP77" i="1" l="1"/>
  <c r="NQ79" i="1"/>
  <c r="NR78" i="1"/>
  <c r="NQ77" i="14"/>
  <c r="NR78" i="14"/>
  <c r="NO69" i="14"/>
  <c r="NP71" i="14"/>
  <c r="MN3" i="15"/>
  <c r="MN3" i="14"/>
  <c r="NQ77" i="1" l="1"/>
  <c r="NR79" i="1"/>
  <c r="NR77" i="14"/>
  <c r="NS78" i="14"/>
  <c r="NS78" i="1"/>
  <c r="NQ71" i="14"/>
  <c r="NP69" i="14"/>
  <c r="MO3" i="14"/>
  <c r="MO3" i="15"/>
  <c r="MO53" i="15" s="1"/>
  <c r="NR77" i="1" l="1"/>
  <c r="NS79" i="1"/>
  <c r="NT78" i="1"/>
  <c r="NT78" i="14"/>
  <c r="NS77" i="14"/>
  <c r="NR71" i="14"/>
  <c r="NQ69" i="14"/>
  <c r="MP3" i="15"/>
  <c r="MP3" i="14"/>
  <c r="NS77" i="1" l="1"/>
  <c r="NT79" i="1"/>
  <c r="NT77" i="14"/>
  <c r="NU78" i="14"/>
  <c r="NU78" i="1"/>
  <c r="NS71" i="14"/>
  <c r="NR69" i="14"/>
  <c r="MS3" i="14"/>
  <c r="MS53" i="14" s="1"/>
  <c r="MS3" i="15"/>
  <c r="NT77" i="1" l="1"/>
  <c r="NU79" i="1"/>
  <c r="NV78" i="1"/>
  <c r="NV78" i="14"/>
  <c r="NU77" i="14"/>
  <c r="MS63" i="14"/>
  <c r="MS57" i="14"/>
  <c r="MS60" i="14"/>
  <c r="MS56" i="14"/>
  <c r="MS55" i="14"/>
  <c r="MS54" i="14"/>
  <c r="MS50" i="14"/>
  <c r="MS51" i="14"/>
  <c r="MS52" i="14"/>
  <c r="MS49" i="14"/>
  <c r="MS45" i="14"/>
  <c r="MS48" i="14"/>
  <c r="MS46" i="14"/>
  <c r="MS37" i="14"/>
  <c r="MS47" i="14"/>
  <c r="MS39" i="14"/>
  <c r="MS35" i="14"/>
  <c r="MS30" i="14"/>
  <c r="MS31" i="14"/>
  <c r="MS28" i="14"/>
  <c r="MS27" i="14"/>
  <c r="MS29" i="14"/>
  <c r="MS26" i="14"/>
  <c r="MS25" i="14"/>
  <c r="MS24" i="14"/>
  <c r="MS22" i="14"/>
  <c r="MS14" i="14"/>
  <c r="MS20" i="14"/>
  <c r="MS19" i="14"/>
  <c r="MS23" i="14"/>
  <c r="MS21" i="14"/>
  <c r="MS13" i="14"/>
  <c r="MS10" i="14"/>
  <c r="MS8" i="14"/>
  <c r="MS11" i="14"/>
  <c r="MS9" i="14"/>
  <c r="MT3" i="14"/>
  <c r="NT71" i="14"/>
  <c r="NS69" i="14"/>
  <c r="MT3" i="15"/>
  <c r="MU3" i="14"/>
  <c r="NU77" i="1" l="1"/>
  <c r="NV79" i="1"/>
  <c r="NV77" i="14"/>
  <c r="NW78" i="14"/>
  <c r="NW78" i="1"/>
  <c r="MU3" i="15"/>
  <c r="NU71" i="14"/>
  <c r="NT69" i="14"/>
  <c r="MV3" i="14"/>
  <c r="NV77" i="1" l="1"/>
  <c r="NW79" i="1"/>
  <c r="NX78" i="1"/>
  <c r="NW77" i="14"/>
  <c r="NX78" i="14"/>
  <c r="NX77" i="14" s="1"/>
  <c r="MV3" i="15"/>
  <c r="MV53" i="15" s="1"/>
  <c r="NV71" i="14"/>
  <c r="NU69" i="14"/>
  <c r="MW3" i="14"/>
  <c r="NW77" i="1" l="1"/>
  <c r="NX79" i="1"/>
  <c r="MW3" i="15"/>
  <c r="NX71" i="14"/>
  <c r="NW71" i="14"/>
  <c r="NV69" i="14"/>
  <c r="NZ78" i="1"/>
  <c r="E78" i="21" s="1"/>
  <c r="MX3" i="14"/>
  <c r="MX3" i="15" l="1"/>
  <c r="MX53" i="15" s="1"/>
  <c r="E77" i="21"/>
  <c r="K78" i="21"/>
  <c r="NX77" i="1"/>
  <c r="NZ79" i="1"/>
  <c r="E79" i="21" s="1"/>
  <c r="NZ72" i="14"/>
  <c r="NZ79" i="14"/>
  <c r="F79" i="21" s="1"/>
  <c r="NZ78" i="14"/>
  <c r="F78" i="21" s="1"/>
  <c r="NW69" i="14"/>
  <c r="MY3" i="14"/>
  <c r="MY3" i="15"/>
  <c r="F77" i="21" l="1"/>
  <c r="NZ71" i="14"/>
  <c r="F72" i="21"/>
  <c r="F71" i="21" s="1"/>
  <c r="NX69" i="14"/>
  <c r="MZ3" i="15"/>
  <c r="MZ53" i="15" s="1"/>
  <c r="MZ3" i="14"/>
  <c r="F69" i="21" l="1"/>
  <c r="MZ39" i="15"/>
  <c r="MZ30" i="15"/>
  <c r="NA3" i="14"/>
  <c r="NA3" i="15"/>
  <c r="NB3" i="15" l="1"/>
  <c r="NB3" i="14"/>
  <c r="NC3" i="15" l="1"/>
  <c r="NC53" i="15" s="1"/>
  <c r="NC3" i="14"/>
  <c r="ND3" i="14" l="1"/>
  <c r="ND3" i="15"/>
  <c r="NE3" i="15" l="1"/>
  <c r="NE53" i="15" s="1"/>
  <c r="NE3" i="14"/>
  <c r="NE63" i="15" l="1"/>
  <c r="NE57" i="15"/>
  <c r="NE56" i="15"/>
  <c r="NE60" i="15"/>
  <c r="NE54" i="15"/>
  <c r="NE55" i="15"/>
  <c r="NE52" i="15"/>
  <c r="NE51" i="15"/>
  <c r="NE48" i="15"/>
  <c r="NE50" i="15"/>
  <c r="NE49" i="15"/>
  <c r="NE47" i="15"/>
  <c r="NE46" i="15"/>
  <c r="NE45" i="15"/>
  <c r="NE37" i="15"/>
  <c r="NE35" i="15"/>
  <c r="NE39" i="15"/>
  <c r="NE31" i="15"/>
  <c r="NE29" i="15"/>
  <c r="NE30" i="15"/>
  <c r="NE26" i="15"/>
  <c r="NE28" i="15"/>
  <c r="NE27" i="15"/>
  <c r="NE24" i="15"/>
  <c r="NE22" i="15"/>
  <c r="NE20" i="15"/>
  <c r="NE25" i="15"/>
  <c r="NE13" i="15"/>
  <c r="NE10" i="15"/>
  <c r="NE23" i="15"/>
  <c r="NE21" i="15"/>
  <c r="NE19" i="15"/>
  <c r="NE9" i="15"/>
  <c r="NE8" i="15"/>
  <c r="NE11" i="15"/>
  <c r="NE14" i="15"/>
  <c r="NF3" i="14"/>
  <c r="NF3" i="15"/>
  <c r="NF53" i="15" s="1"/>
  <c r="NG3" i="14" l="1"/>
  <c r="NG3" i="15"/>
  <c r="NH3" i="15" l="1"/>
  <c r="NH53" i="15" s="1"/>
  <c r="NH3" i="14"/>
  <c r="OB31" i="1"/>
  <c r="NH60" i="15" l="1"/>
  <c r="NH63" i="15"/>
  <c r="NH57" i="15"/>
  <c r="NH56" i="15"/>
  <c r="NH55" i="15"/>
  <c r="NH54" i="15"/>
  <c r="NH52" i="15"/>
  <c r="NH50" i="15"/>
  <c r="NH51" i="15"/>
  <c r="NH48" i="15"/>
  <c r="NH49" i="15"/>
  <c r="NH46" i="15"/>
  <c r="NH39" i="15"/>
  <c r="NH45" i="15"/>
  <c r="NH37" i="15"/>
  <c r="NH35" i="15"/>
  <c r="NH47" i="15"/>
  <c r="NH31" i="15"/>
  <c r="NH29" i="15"/>
  <c r="NH30" i="15"/>
  <c r="NH28" i="15"/>
  <c r="NH27" i="15"/>
  <c r="NH24" i="15"/>
  <c r="NH25" i="15"/>
  <c r="NH23" i="15"/>
  <c r="NH21" i="15"/>
  <c r="NH26" i="15"/>
  <c r="NH14" i="15"/>
  <c r="NH19" i="15"/>
  <c r="NH20" i="15"/>
  <c r="NH10" i="15"/>
  <c r="NH11" i="15"/>
  <c r="NH13" i="15"/>
  <c r="NH22" i="15"/>
  <c r="NH9" i="15"/>
  <c r="NH8" i="15"/>
  <c r="E77" i="16"/>
  <c r="NI3" i="14"/>
  <c r="NI3" i="15"/>
  <c r="NI53" i="15" s="1"/>
  <c r="OB39" i="1"/>
  <c r="OB29" i="1"/>
  <c r="OB10" i="1"/>
  <c r="F3" i="1"/>
  <c r="NJ3" i="15" l="1"/>
  <c r="NJ3" i="14"/>
  <c r="OA38" i="1"/>
  <c r="G3" i="1"/>
  <c r="OA34" i="1"/>
  <c r="OB38" i="1" l="1"/>
  <c r="OA36" i="1"/>
  <c r="OA33" i="1" s="1"/>
  <c r="NK3" i="15"/>
  <c r="NK3" i="14"/>
  <c r="H3" i="1"/>
  <c r="H53" i="1" s="1"/>
  <c r="OA18" i="1"/>
  <c r="H63" i="1" l="1"/>
  <c r="H60" i="1"/>
  <c r="H57" i="1"/>
  <c r="H56" i="1"/>
  <c r="H55" i="1"/>
  <c r="H54" i="1"/>
  <c r="H51" i="1"/>
  <c r="H52" i="1"/>
  <c r="H48" i="1"/>
  <c r="H50" i="1"/>
  <c r="H46" i="1"/>
  <c r="H49" i="1"/>
  <c r="H39" i="1"/>
  <c r="H47" i="1"/>
  <c r="H45" i="1"/>
  <c r="H37" i="1"/>
  <c r="H31" i="1"/>
  <c r="H35" i="1"/>
  <c r="H27" i="1"/>
  <c r="H30" i="1"/>
  <c r="H29" i="1"/>
  <c r="H25" i="1"/>
  <c r="H24" i="1"/>
  <c r="H22" i="1"/>
  <c r="H20" i="1"/>
  <c r="H26" i="1"/>
  <c r="H23" i="1"/>
  <c r="H28" i="1"/>
  <c r="H19" i="1"/>
  <c r="H13" i="1"/>
  <c r="H10" i="1"/>
  <c r="H21" i="1"/>
  <c r="H11" i="1"/>
  <c r="H9" i="1"/>
  <c r="H14" i="1"/>
  <c r="H8" i="1"/>
  <c r="NL3" i="14"/>
  <c r="NL3" i="15"/>
  <c r="I3" i="1"/>
  <c r="NM3" i="15" l="1"/>
  <c r="NM3" i="14"/>
  <c r="J3" i="1"/>
  <c r="NN3" i="14" l="1"/>
  <c r="NN3" i="15"/>
  <c r="K3" i="1"/>
  <c r="NO3" i="15" l="1"/>
  <c r="NO3" i="14"/>
  <c r="L3" i="1"/>
  <c r="NP3" i="14" l="1"/>
  <c r="NP3" i="15"/>
  <c r="NP53" i="15" s="1"/>
  <c r="M3" i="1"/>
  <c r="N3" i="1" l="1"/>
  <c r="NQ3" i="15"/>
  <c r="NQ3" i="14"/>
  <c r="O3" i="1" l="1"/>
  <c r="O53" i="1" s="1"/>
  <c r="NR3" i="14"/>
  <c r="NR3" i="15"/>
  <c r="NR53" i="15" s="1"/>
  <c r="NR60" i="15" l="1"/>
  <c r="NR63" i="15"/>
  <c r="NR57" i="15"/>
  <c r="NR56" i="15"/>
  <c r="NR54" i="15"/>
  <c r="NR55" i="15"/>
  <c r="NR51" i="15"/>
  <c r="NR52" i="15"/>
  <c r="NR48" i="15"/>
  <c r="NR50" i="15"/>
  <c r="NR49" i="15"/>
  <c r="NR47" i="15"/>
  <c r="NR46" i="15"/>
  <c r="NR39" i="15"/>
  <c r="NR35" i="15"/>
  <c r="NR37" i="15"/>
  <c r="NR31" i="15"/>
  <c r="NR45" i="15"/>
  <c r="NR30" i="15"/>
  <c r="NR28" i="15"/>
  <c r="NR27" i="15"/>
  <c r="NR25" i="15"/>
  <c r="NR29" i="15"/>
  <c r="NR26" i="15"/>
  <c r="NR24" i="15"/>
  <c r="NR23" i="15"/>
  <c r="NR21" i="15"/>
  <c r="NR19" i="15"/>
  <c r="NR14" i="15"/>
  <c r="NR13" i="15"/>
  <c r="NR20" i="15"/>
  <c r="NR11" i="15"/>
  <c r="NR22" i="15"/>
  <c r="NR10" i="15"/>
  <c r="NR8" i="15"/>
  <c r="NR9" i="15"/>
  <c r="P3" i="1"/>
  <c r="NS3" i="15"/>
  <c r="NS53" i="15" s="1"/>
  <c r="NS3" i="14"/>
  <c r="Q3" i="1"/>
  <c r="NT3" i="14" l="1"/>
  <c r="NT3" i="15"/>
  <c r="R3" i="1"/>
  <c r="NU3" i="15" l="1"/>
  <c r="NU53" i="15" s="1"/>
  <c r="NU3" i="14"/>
  <c r="S3" i="1"/>
  <c r="NU63" i="15" l="1"/>
  <c r="NU57" i="15"/>
  <c r="NU60" i="15"/>
  <c r="NU55" i="15"/>
  <c r="NU56" i="15"/>
  <c r="NU54" i="15"/>
  <c r="NU51" i="15"/>
  <c r="NU52" i="15"/>
  <c r="NU50" i="15"/>
  <c r="NU49" i="15"/>
  <c r="NU47" i="15"/>
  <c r="NU45" i="15"/>
  <c r="NU48" i="15"/>
  <c r="NU46" i="15"/>
  <c r="NU39" i="15"/>
  <c r="NU37" i="15"/>
  <c r="NU35" i="15"/>
  <c r="NU29" i="15"/>
  <c r="NU31" i="15"/>
  <c r="NU26" i="15"/>
  <c r="NU30" i="15"/>
  <c r="NU28" i="15"/>
  <c r="NU25" i="15"/>
  <c r="NU22" i="15"/>
  <c r="NU20" i="15"/>
  <c r="NU27" i="15"/>
  <c r="NU23" i="15"/>
  <c r="NU13" i="15"/>
  <c r="NU10" i="15"/>
  <c r="NU19" i="15"/>
  <c r="NU21" i="15"/>
  <c r="NU24" i="15"/>
  <c r="NU14" i="15"/>
  <c r="NU8" i="15"/>
  <c r="NU9" i="15"/>
  <c r="NU11" i="15"/>
  <c r="NV3" i="15"/>
  <c r="NV3" i="14"/>
  <c r="T3" i="1"/>
  <c r="NW3" i="15" l="1"/>
  <c r="NW3" i="14"/>
  <c r="U3" i="1"/>
  <c r="F79" i="18" l="1"/>
  <c r="NW53" i="15"/>
  <c r="F76" i="18"/>
  <c r="F73" i="18"/>
  <c r="F74" i="18"/>
  <c r="F78" i="18"/>
  <c r="F80" i="18"/>
  <c r="F81" i="18"/>
  <c r="F75" i="18"/>
  <c r="NW63" i="15"/>
  <c r="NW60" i="15"/>
  <c r="NW57" i="15"/>
  <c r="NW56" i="15"/>
  <c r="NW54" i="15"/>
  <c r="NW55" i="15"/>
  <c r="NW52" i="15"/>
  <c r="NW51" i="15"/>
  <c r="NW50" i="15"/>
  <c r="NW49" i="15"/>
  <c r="NW48" i="15"/>
  <c r="NW47" i="15"/>
  <c r="NW46" i="15"/>
  <c r="NW45" i="15"/>
  <c r="NW37" i="15"/>
  <c r="NW39" i="15"/>
  <c r="NW30" i="15"/>
  <c r="NW35" i="15"/>
  <c r="NW29" i="15"/>
  <c r="NW31" i="15"/>
  <c r="NW26" i="15"/>
  <c r="NW24" i="15"/>
  <c r="NW28" i="15"/>
  <c r="NW27" i="15"/>
  <c r="NW22" i="15"/>
  <c r="NW25" i="15"/>
  <c r="NW23" i="15"/>
  <c r="NW19" i="15"/>
  <c r="NW21" i="15"/>
  <c r="NW14" i="15"/>
  <c r="NW20" i="15"/>
  <c r="NW8" i="15"/>
  <c r="NW9" i="15"/>
  <c r="NW13" i="15"/>
  <c r="NW10" i="15"/>
  <c r="NW11" i="15"/>
  <c r="V3" i="1"/>
  <c r="V53" i="1" s="1"/>
  <c r="I71" i="18" l="1"/>
  <c r="F72" i="18"/>
  <c r="F71" i="18" s="1"/>
  <c r="W3" i="1"/>
  <c r="F77" i="18" l="1"/>
  <c r="X3" i="1"/>
  <c r="F69" i="18" l="1"/>
  <c r="Y3" i="1"/>
  <c r="Z3" i="1" l="1"/>
  <c r="AA3" i="1" l="1"/>
  <c r="AB3" i="1" l="1"/>
  <c r="AC3" i="1" l="1"/>
  <c r="AD3" i="1" l="1"/>
  <c r="AE3" i="1" l="1"/>
  <c r="AF3" i="1" l="1"/>
  <c r="AG3" i="1" l="1"/>
  <c r="AH3" i="1" l="1"/>
  <c r="AI3" i="1" l="1"/>
  <c r="AK3" i="1" l="1"/>
  <c r="AK53" i="1" s="1"/>
  <c r="AL3" i="1" l="1"/>
  <c r="AM3" i="1" l="1"/>
  <c r="AN3" i="1" l="1"/>
  <c r="AO3" i="1"/>
  <c r="AP3" i="1" l="1"/>
  <c r="AQ3" i="1" l="1"/>
  <c r="AR3" i="1" l="1"/>
  <c r="AR53" i="1" s="1"/>
  <c r="AS3" i="1" l="1"/>
  <c r="AT3" i="1" l="1"/>
  <c r="AU3" i="1" l="1"/>
  <c r="AV3" i="1" l="1"/>
  <c r="AW3" i="1" l="1"/>
  <c r="AX3" i="1" l="1"/>
  <c r="AY3" i="1" l="1"/>
  <c r="AZ3" i="1" l="1"/>
  <c r="BA3" i="1" l="1"/>
  <c r="BB3" i="1" l="1"/>
  <c r="BC3" i="1" l="1"/>
  <c r="BD3" i="1" l="1"/>
  <c r="BE3" i="1" l="1"/>
  <c r="BF3" i="1" l="1"/>
  <c r="BG3" i="1" l="1"/>
  <c r="BH3" i="1" l="1"/>
  <c r="BI3" i="1" l="1"/>
  <c r="BJ3" i="1" l="1"/>
  <c r="BK3" i="1" l="1"/>
  <c r="BL3" i="1" l="1"/>
  <c r="BQ3" i="1" l="1"/>
  <c r="BQ53" i="1" s="1"/>
  <c r="BR3" i="1"/>
  <c r="BS3" i="1" l="1"/>
  <c r="BT3" i="1" l="1"/>
  <c r="BU3" i="1" l="1"/>
  <c r="BV3" i="1" l="1"/>
  <c r="BW3" i="1" l="1"/>
  <c r="BX3" i="1" l="1"/>
  <c r="BY3" i="1" l="1"/>
  <c r="BZ3" i="1" l="1"/>
  <c r="CA3" i="1" l="1"/>
  <c r="CB3" i="1" l="1"/>
  <c r="CC3" i="1" l="1"/>
  <c r="CD3" i="1" l="1"/>
  <c r="CE3" i="1" l="1"/>
  <c r="CF3" i="1" l="1"/>
  <c r="CG3" i="1" l="1"/>
  <c r="CH3" i="1" l="1"/>
  <c r="CI3" i="1" l="1"/>
  <c r="CJ3" i="1" l="1"/>
  <c r="CK3" i="1" l="1"/>
  <c r="CL3" i="1" l="1"/>
  <c r="CM3" i="1" l="1"/>
  <c r="CN3" i="1" l="1"/>
  <c r="CO3" i="1" l="1"/>
  <c r="CP3" i="1" l="1"/>
  <c r="CQ3" i="1" l="1"/>
  <c r="CR3" i="1" l="1"/>
  <c r="CS3" i="1" l="1"/>
  <c r="CT3" i="1" l="1"/>
  <c r="CU3" i="1" l="1"/>
  <c r="CW3" i="1" l="1"/>
  <c r="CX3" i="1" l="1"/>
  <c r="CY3" i="1" l="1"/>
  <c r="CZ3" i="1" l="1"/>
  <c r="DA3" i="1" l="1"/>
  <c r="DB3" i="1" l="1"/>
  <c r="DC3" i="1" l="1"/>
  <c r="DD3" i="1" l="1"/>
  <c r="DE3" i="1" l="1"/>
  <c r="DF3" i="1" l="1"/>
  <c r="DG3" i="1" l="1"/>
  <c r="DH3" i="1" l="1"/>
  <c r="DI3" i="1" l="1"/>
  <c r="DJ3" i="1" l="1"/>
  <c r="DK3" i="1" l="1"/>
  <c r="DL3" i="1" l="1"/>
  <c r="DM3" i="1" l="1"/>
  <c r="DN3" i="1" l="1"/>
  <c r="DN53" i="1" s="1"/>
  <c r="DO3" i="1" l="1"/>
  <c r="DP3" i="1" l="1"/>
  <c r="DQ3" i="1" l="1"/>
  <c r="DR3" i="1" l="1"/>
  <c r="DS3" i="1" l="1"/>
  <c r="DT3" i="1" l="1"/>
  <c r="DU3" i="1" l="1"/>
  <c r="DV3" i="1" l="1"/>
  <c r="DV53" i="1" s="1"/>
  <c r="DV63" i="1" l="1"/>
  <c r="DV60" i="1"/>
  <c r="DV57" i="1"/>
  <c r="DV55" i="1"/>
  <c r="DV56" i="1"/>
  <c r="DV52" i="1"/>
  <c r="DV54" i="1"/>
  <c r="DV51" i="1"/>
  <c r="DV49" i="1"/>
  <c r="DV50" i="1"/>
  <c r="DV48" i="1"/>
  <c r="DV47" i="1"/>
  <c r="DV45" i="1"/>
  <c r="DV39" i="1"/>
  <c r="DV35" i="1"/>
  <c r="DV46" i="1"/>
  <c r="DV31" i="1"/>
  <c r="DV37" i="1"/>
  <c r="DV29" i="1"/>
  <c r="DV30" i="1"/>
  <c r="DV28" i="1"/>
  <c r="DV26" i="1"/>
  <c r="DV27" i="1"/>
  <c r="DV23" i="1"/>
  <c r="DV25" i="1"/>
  <c r="DV24" i="1"/>
  <c r="DV20" i="1"/>
  <c r="DV21" i="1"/>
  <c r="DV22" i="1"/>
  <c r="DV14" i="1"/>
  <c r="DV11" i="1"/>
  <c r="DV19" i="1"/>
  <c r="DV10" i="1"/>
  <c r="DV8" i="1"/>
  <c r="DV9" i="1"/>
  <c r="DV13" i="1"/>
  <c r="DW3" i="1"/>
  <c r="DX3" i="1" l="1"/>
  <c r="DY3" i="1" l="1"/>
  <c r="DZ3" i="1" l="1"/>
  <c r="EC3" i="1" l="1"/>
  <c r="EC53" i="1" s="1"/>
  <c r="ED3" i="1" l="1"/>
  <c r="EE3" i="1" l="1"/>
  <c r="EF3" i="1" l="1"/>
  <c r="EF53" i="1" s="1"/>
  <c r="EF63" i="1" l="1"/>
  <c r="EF60" i="1"/>
  <c r="EF57" i="1"/>
  <c r="EF55" i="1"/>
  <c r="EF56" i="1"/>
  <c r="EF54" i="1"/>
  <c r="EF52" i="1"/>
  <c r="EF51" i="1"/>
  <c r="EF50" i="1"/>
  <c r="EF48" i="1"/>
  <c r="EF49" i="1"/>
  <c r="EF45" i="1"/>
  <c r="EF47" i="1"/>
  <c r="EF46" i="1"/>
  <c r="EF39" i="1"/>
  <c r="EF37" i="1"/>
  <c r="EF30" i="1"/>
  <c r="EF35" i="1"/>
  <c r="EF31" i="1"/>
  <c r="EF28" i="1"/>
  <c r="EF26" i="1"/>
  <c r="EF29" i="1"/>
  <c r="EF23" i="1"/>
  <c r="EF21" i="1"/>
  <c r="EF25" i="1"/>
  <c r="EF27" i="1"/>
  <c r="EF24" i="1"/>
  <c r="EF22" i="1"/>
  <c r="EF20" i="1"/>
  <c r="EF19" i="1"/>
  <c r="EF14" i="1"/>
  <c r="EF11" i="1"/>
  <c r="EF9" i="1"/>
  <c r="EF13" i="1"/>
  <c r="EF10" i="1"/>
  <c r="EF8" i="1"/>
  <c r="EG3" i="1"/>
  <c r="EH3" i="1" l="1"/>
  <c r="EI3" i="1" l="1"/>
  <c r="EJ3" i="1" l="1"/>
  <c r="EK3" i="1" l="1"/>
  <c r="EL3" i="1" l="1"/>
  <c r="EM3" i="1" l="1"/>
  <c r="EN3" i="1" l="1"/>
  <c r="EO3" i="1" l="1"/>
  <c r="EP3" i="1" l="1"/>
  <c r="EQ3" i="1" l="1"/>
  <c r="ER3" i="1" l="1"/>
  <c r="ES3" i="1" l="1"/>
  <c r="ET3" i="1" l="1"/>
  <c r="ET53" i="1" s="1"/>
  <c r="ET63" i="1" l="1"/>
  <c r="ET57" i="1"/>
  <c r="ET60" i="1"/>
  <c r="ET56" i="1"/>
  <c r="ET55" i="1"/>
  <c r="ET54" i="1"/>
  <c r="ET52" i="1"/>
  <c r="ET51" i="1"/>
  <c r="ET50" i="1"/>
  <c r="ET47" i="1"/>
  <c r="ET46" i="1"/>
  <c r="ET48" i="1"/>
  <c r="ET45" i="1"/>
  <c r="ET49" i="1"/>
  <c r="ET35" i="1"/>
  <c r="ET39" i="1"/>
  <c r="ET37" i="1"/>
  <c r="ET31" i="1"/>
  <c r="ET29" i="1"/>
  <c r="ET27" i="1"/>
  <c r="ET30" i="1"/>
  <c r="ET26" i="1"/>
  <c r="ET25" i="1"/>
  <c r="ET23" i="1"/>
  <c r="ET28" i="1"/>
  <c r="ET24" i="1"/>
  <c r="ET21" i="1"/>
  <c r="ET20" i="1"/>
  <c r="ET22" i="1"/>
  <c r="ET19" i="1"/>
  <c r="ET10" i="1"/>
  <c r="ET11" i="1"/>
  <c r="ET9" i="1"/>
  <c r="ET13" i="1"/>
  <c r="ET8" i="1"/>
  <c r="ET14" i="1"/>
  <c r="EU3" i="1"/>
  <c r="EV3" i="1" l="1"/>
  <c r="EW3" i="1" l="1"/>
  <c r="EX3" i="1" l="1"/>
  <c r="EY3" i="1" l="1"/>
  <c r="EZ3" i="1" l="1"/>
  <c r="FA3" i="1" l="1"/>
  <c r="FB3" i="1" l="1"/>
  <c r="FC3" i="1" l="1"/>
  <c r="FD3" i="1" l="1"/>
  <c r="FE3" i="1" l="1"/>
  <c r="FF3" i="1" l="1"/>
  <c r="FG3" i="1" l="1"/>
  <c r="FI3" i="1" l="1"/>
  <c r="FI53" i="1" s="1"/>
  <c r="FI63" i="1" l="1"/>
  <c r="FI60" i="1"/>
  <c r="FI57" i="1"/>
  <c r="FI56" i="1"/>
  <c r="FI55" i="1"/>
  <c r="FI51" i="1"/>
  <c r="FI54" i="1"/>
  <c r="FI52" i="1"/>
  <c r="FI50" i="1"/>
  <c r="FI49" i="1"/>
  <c r="FI48" i="1"/>
  <c r="FI47" i="1"/>
  <c r="FI46" i="1"/>
  <c r="FI45" i="1"/>
  <c r="FI39" i="1"/>
  <c r="FI37" i="1"/>
  <c r="FI35" i="1"/>
  <c r="FI31" i="1"/>
  <c r="FI30" i="1"/>
  <c r="FI29" i="1"/>
  <c r="FI27" i="1"/>
  <c r="FI25" i="1"/>
  <c r="FI28" i="1"/>
  <c r="FI24" i="1"/>
  <c r="FI22" i="1"/>
  <c r="FI20" i="1"/>
  <c r="FI23" i="1"/>
  <c r="FI21" i="1"/>
  <c r="FI26" i="1"/>
  <c r="FI14" i="1"/>
  <c r="FI13" i="1"/>
  <c r="FI10" i="1"/>
  <c r="FI8" i="1"/>
  <c r="FI19" i="1"/>
  <c r="FI11" i="1"/>
  <c r="FI9" i="1"/>
  <c r="FJ3" i="1"/>
  <c r="FK3" i="1" l="1"/>
  <c r="FL3" i="1" l="1"/>
  <c r="FM3" i="1" l="1"/>
  <c r="FN3" i="1" l="1"/>
  <c r="FO3" i="1" l="1"/>
  <c r="FO53" i="1" s="1"/>
  <c r="FO63" i="1" l="1"/>
  <c r="FO60" i="1"/>
  <c r="FO57" i="1"/>
  <c r="FO56" i="1"/>
  <c r="FO55" i="1"/>
  <c r="FO54" i="1"/>
  <c r="FO52" i="1"/>
  <c r="FO51" i="1"/>
  <c r="FO50" i="1"/>
  <c r="FO49" i="1"/>
  <c r="FO47" i="1"/>
  <c r="FO46" i="1"/>
  <c r="FO37" i="1"/>
  <c r="FO48" i="1"/>
  <c r="FO45" i="1"/>
  <c r="FO39" i="1"/>
  <c r="FO35" i="1"/>
  <c r="FO28" i="1"/>
  <c r="FO31" i="1"/>
  <c r="FO30" i="1"/>
  <c r="FO25" i="1"/>
  <c r="FO24" i="1"/>
  <c r="FO26" i="1"/>
  <c r="FO29" i="1"/>
  <c r="FO27" i="1"/>
  <c r="FO23" i="1"/>
  <c r="FO22" i="1"/>
  <c r="FO21" i="1"/>
  <c r="FO20" i="1"/>
  <c r="FO14" i="1"/>
  <c r="FO19" i="1"/>
  <c r="FO13" i="1"/>
  <c r="FO10" i="1"/>
  <c r="FO9" i="1"/>
  <c r="FO8" i="1"/>
  <c r="FO11" i="1"/>
  <c r="FP3" i="1"/>
  <c r="FQ3" i="1" l="1"/>
  <c r="FR3" i="1" l="1"/>
  <c r="FS3" i="1" l="1"/>
  <c r="FT3" i="1" l="1"/>
  <c r="FU3" i="1" l="1"/>
  <c r="FV3" i="1" l="1"/>
  <c r="FV53" i="1" s="1"/>
  <c r="FV63" i="1" l="1"/>
  <c r="FV60" i="1"/>
  <c r="FV57" i="1"/>
  <c r="FV55" i="1"/>
  <c r="FV56" i="1"/>
  <c r="FV54" i="1"/>
  <c r="FV52" i="1"/>
  <c r="FV50" i="1"/>
  <c r="FV51" i="1"/>
  <c r="FV49" i="1"/>
  <c r="FV48" i="1"/>
  <c r="FV47" i="1"/>
  <c r="FV46" i="1"/>
  <c r="FV39" i="1"/>
  <c r="FV45" i="1"/>
  <c r="FV35" i="1"/>
  <c r="FV31" i="1"/>
  <c r="FV37" i="1"/>
  <c r="FV30" i="1"/>
  <c r="FV27" i="1"/>
  <c r="FV29" i="1"/>
  <c r="FV24" i="1"/>
  <c r="FV28" i="1"/>
  <c r="FV25" i="1"/>
  <c r="FV26" i="1"/>
  <c r="FV22" i="1"/>
  <c r="FV21" i="1"/>
  <c r="FV20" i="1"/>
  <c r="FV23" i="1"/>
  <c r="FV19" i="1"/>
  <c r="FV11" i="1"/>
  <c r="FV13" i="1"/>
  <c r="FV9" i="1"/>
  <c r="FV10" i="1"/>
  <c r="FV8" i="1"/>
  <c r="FV14" i="1"/>
  <c r="FW3" i="1"/>
  <c r="FX3" i="1" l="1"/>
  <c r="FY3" i="1" l="1"/>
  <c r="FZ3" i="1" l="1"/>
  <c r="GA3" i="1" l="1"/>
  <c r="GB3" i="1" l="1"/>
  <c r="GC3" i="1" l="1"/>
  <c r="GD3" i="1" l="1"/>
  <c r="GE3" i="1" l="1"/>
  <c r="GF3" i="1" l="1"/>
  <c r="GG3" i="1" l="1"/>
  <c r="GH3" i="1" l="1"/>
  <c r="GI3" i="1" l="1"/>
  <c r="GJ3" i="1" l="1"/>
  <c r="GK3" i="1" l="1"/>
  <c r="GL3" i="1" l="1"/>
  <c r="GO3" i="1" l="1"/>
  <c r="E5" i="21" l="1"/>
  <c r="K5" i="21" s="1"/>
  <c r="GP3" i="1"/>
  <c r="GQ3" i="1" l="1"/>
  <c r="GR3" i="1" l="1"/>
  <c r="GS3" i="1" l="1"/>
  <c r="GT3" i="1" l="1"/>
  <c r="GT53" i="1" s="1"/>
  <c r="GT63" i="1" l="1"/>
  <c r="GT57" i="1"/>
  <c r="GT60" i="1"/>
  <c r="GT56" i="1"/>
  <c r="GT54" i="1"/>
  <c r="GT55" i="1"/>
  <c r="GT52" i="1"/>
  <c r="GT51" i="1"/>
  <c r="GT50" i="1"/>
  <c r="GT48" i="1"/>
  <c r="GT49" i="1"/>
  <c r="GT47" i="1"/>
  <c r="GT45" i="1"/>
  <c r="GT46" i="1"/>
  <c r="GT39" i="1"/>
  <c r="GT37" i="1"/>
  <c r="GT35" i="1"/>
  <c r="GT30" i="1"/>
  <c r="GT28" i="1"/>
  <c r="GT26" i="1"/>
  <c r="GT31" i="1"/>
  <c r="GT29" i="1"/>
  <c r="GT23" i="1"/>
  <c r="GT21" i="1"/>
  <c r="GT25" i="1"/>
  <c r="GT27" i="1"/>
  <c r="GT24" i="1"/>
  <c r="GT22" i="1"/>
  <c r="GT20" i="1"/>
  <c r="GT19" i="1"/>
  <c r="GT14" i="1"/>
  <c r="GT11" i="1"/>
  <c r="GT9" i="1"/>
  <c r="GT13" i="1"/>
  <c r="GT10" i="1"/>
  <c r="GT8" i="1"/>
  <c r="GU3" i="1"/>
  <c r="GV3" i="1" l="1"/>
  <c r="GW3" i="1" l="1"/>
  <c r="GW53" i="1" s="1"/>
  <c r="GX3" i="1" l="1"/>
  <c r="GY3" i="1" l="1"/>
  <c r="GZ3" i="1" l="1"/>
  <c r="HA3" i="1" l="1"/>
  <c r="HB3" i="1" l="1"/>
  <c r="HC3" i="1" l="1"/>
  <c r="HD3" i="1" l="1"/>
  <c r="HE3" i="1" l="1"/>
  <c r="HF3" i="1" l="1"/>
  <c r="HG3" i="1" l="1"/>
  <c r="HH3" i="1" l="1"/>
  <c r="HI3" i="1" l="1"/>
  <c r="HJ3" i="1" l="1"/>
  <c r="HK3" i="1" l="1"/>
  <c r="HL3" i="1" l="1"/>
  <c r="HM3" i="1" l="1"/>
  <c r="HN3" i="1" l="1"/>
  <c r="HN53" i="1" s="1"/>
  <c r="HO3" i="1" l="1"/>
  <c r="HP3" i="1" l="1"/>
  <c r="HQ3" i="1" l="1"/>
  <c r="HR3" i="1" l="1"/>
  <c r="HS3" i="1" l="1"/>
  <c r="HU3" i="1" l="1"/>
  <c r="HV3" i="1" l="1"/>
  <c r="HW3" i="1" l="1"/>
  <c r="HX3" i="1" l="1"/>
  <c r="HY3" i="1" l="1"/>
  <c r="HZ3" i="1" l="1"/>
  <c r="IA3" i="1" l="1"/>
  <c r="IB3" i="1" l="1"/>
  <c r="IC3" i="1" l="1"/>
  <c r="IC53" i="1" s="1"/>
  <c r="IC63" i="1" l="1"/>
  <c r="IC57" i="1"/>
  <c r="IC60" i="1"/>
  <c r="IC56" i="1"/>
  <c r="IC55" i="1"/>
  <c r="IC54" i="1"/>
  <c r="IC52" i="1"/>
  <c r="IC51" i="1"/>
  <c r="IC50" i="1"/>
  <c r="IC49" i="1"/>
  <c r="IC47" i="1"/>
  <c r="IC48" i="1"/>
  <c r="IC45" i="1"/>
  <c r="IC46" i="1"/>
  <c r="IC37" i="1"/>
  <c r="IC39" i="1"/>
  <c r="IC35" i="1"/>
  <c r="IC28" i="1"/>
  <c r="IC30" i="1"/>
  <c r="IC31" i="1"/>
  <c r="IC25" i="1"/>
  <c r="IC24" i="1"/>
  <c r="IC26" i="1"/>
  <c r="IC29" i="1"/>
  <c r="IC27" i="1"/>
  <c r="IC23" i="1"/>
  <c r="IC22" i="1"/>
  <c r="IC19" i="1"/>
  <c r="IC21" i="1"/>
  <c r="IC20" i="1"/>
  <c r="IC14" i="1"/>
  <c r="IC13" i="1"/>
  <c r="IC10" i="1"/>
  <c r="IC9" i="1"/>
  <c r="IC8" i="1"/>
  <c r="IC11" i="1"/>
  <c r="ID3" i="1"/>
  <c r="IE3" i="1" l="1"/>
  <c r="IF3" i="1" l="1"/>
  <c r="IG3" i="1" l="1"/>
  <c r="IH3" i="1" l="1"/>
  <c r="II3" i="1" l="1"/>
  <c r="IJ3" i="1" l="1"/>
  <c r="IK3" i="1" l="1"/>
  <c r="IL3" i="1" l="1"/>
  <c r="IM3" i="1" l="1"/>
  <c r="IN3" i="1" l="1"/>
  <c r="IO3" i="1" l="1"/>
  <c r="IP3" i="1" l="1"/>
  <c r="IQ3" i="1" l="1"/>
  <c r="IR3" i="1" l="1"/>
  <c r="IS3" i="1" l="1"/>
  <c r="IT3" i="1" l="1"/>
  <c r="IU3" i="1" l="1"/>
  <c r="IV3" i="1" l="1"/>
  <c r="IW3" i="1" l="1"/>
  <c r="IX3" i="1" l="1"/>
  <c r="IY3" i="1" l="1"/>
  <c r="IY53" i="1" s="1"/>
  <c r="JA3" i="1" l="1"/>
  <c r="JB3" i="1" l="1"/>
  <c r="JC3" i="1" l="1"/>
  <c r="JD3" i="1" l="1"/>
  <c r="JD53" i="1" s="1"/>
  <c r="JE3" i="1" l="1"/>
  <c r="JF3" i="1" l="1"/>
  <c r="JG3" i="1" l="1"/>
  <c r="JG53" i="1" s="1"/>
  <c r="JG60" i="1" l="1"/>
  <c r="JG63" i="1"/>
  <c r="JG56" i="1"/>
  <c r="JG55" i="1"/>
  <c r="JG57" i="1"/>
  <c r="JG54" i="1"/>
  <c r="JG52" i="1"/>
  <c r="JG51" i="1"/>
  <c r="JG49" i="1"/>
  <c r="JG48" i="1"/>
  <c r="JG50" i="1"/>
  <c r="JG47" i="1"/>
  <c r="JG45" i="1"/>
  <c r="JG35" i="1"/>
  <c r="JG39" i="1"/>
  <c r="JG46" i="1"/>
  <c r="JG37" i="1"/>
  <c r="JG31" i="1"/>
  <c r="JG29" i="1"/>
  <c r="JG30" i="1"/>
  <c r="JG28" i="1"/>
  <c r="JG26" i="1"/>
  <c r="JG27" i="1"/>
  <c r="JG23" i="1"/>
  <c r="JG25" i="1"/>
  <c r="JG22" i="1"/>
  <c r="JG20" i="1"/>
  <c r="JG24" i="1"/>
  <c r="JG14" i="1"/>
  <c r="JG11" i="1"/>
  <c r="JG19" i="1"/>
  <c r="JG21" i="1"/>
  <c r="JG13" i="1"/>
  <c r="JG10" i="1"/>
  <c r="JG8" i="1"/>
  <c r="JG9" i="1"/>
  <c r="JH3" i="1"/>
  <c r="JI3" i="1" l="1"/>
  <c r="JJ3" i="1" l="1"/>
  <c r="JK3" i="1" l="1"/>
  <c r="JL3" i="1" l="1"/>
  <c r="JM3" i="1" l="1"/>
  <c r="JN3" i="1" l="1"/>
  <c r="JN53" i="1" s="1"/>
  <c r="JN63" i="1" l="1"/>
  <c r="JN60" i="1"/>
  <c r="JN57" i="1"/>
  <c r="JN56" i="1"/>
  <c r="JN55" i="1"/>
  <c r="JN52" i="1"/>
  <c r="JN54" i="1"/>
  <c r="JN51" i="1"/>
  <c r="JN50" i="1"/>
  <c r="JN47" i="1"/>
  <c r="JN48" i="1"/>
  <c r="JN46" i="1"/>
  <c r="JN49" i="1"/>
  <c r="JN45" i="1"/>
  <c r="JN35" i="1"/>
  <c r="JN39" i="1"/>
  <c r="JN37" i="1"/>
  <c r="JN30" i="1"/>
  <c r="JN31" i="1"/>
  <c r="JN29" i="1"/>
  <c r="JN27" i="1"/>
  <c r="JN28" i="1"/>
  <c r="JN23" i="1"/>
  <c r="JN26" i="1"/>
  <c r="JN25" i="1"/>
  <c r="JN24" i="1"/>
  <c r="JN22" i="1"/>
  <c r="JN21" i="1"/>
  <c r="JN14" i="1"/>
  <c r="JN19" i="1"/>
  <c r="JN9" i="1"/>
  <c r="JN20" i="1"/>
  <c r="JN11" i="1"/>
  <c r="JN10" i="1"/>
  <c r="JN8" i="1"/>
  <c r="JN13" i="1"/>
  <c r="JO3" i="1"/>
  <c r="JP3" i="1" l="1"/>
  <c r="JQ3" i="1" l="1"/>
  <c r="JR3" i="1" l="1"/>
  <c r="JS3" i="1" l="1"/>
  <c r="JT3" i="1" l="1"/>
  <c r="JU3" i="1" l="1"/>
  <c r="JV3" i="1" l="1"/>
  <c r="JW3" i="1" l="1"/>
  <c r="JX3" i="1" l="1"/>
  <c r="JY3" i="1" l="1"/>
  <c r="JZ3" i="1" l="1"/>
  <c r="KA3" i="1" l="1"/>
  <c r="KB3" i="1" l="1"/>
  <c r="KC3" i="1" l="1"/>
  <c r="KD3" i="1" l="1"/>
  <c r="KG3" i="1" l="1"/>
  <c r="KH3" i="1" l="1"/>
  <c r="KI3" i="1" l="1"/>
  <c r="KJ3" i="1" l="1"/>
  <c r="KJ53" i="1" s="1"/>
  <c r="KJ63" i="1" l="1"/>
  <c r="KJ60" i="1"/>
  <c r="KJ57" i="1"/>
  <c r="KJ55" i="1"/>
  <c r="KJ56" i="1"/>
  <c r="KJ54" i="1"/>
  <c r="KJ51" i="1"/>
  <c r="KJ52" i="1"/>
  <c r="KJ50" i="1"/>
  <c r="KJ48" i="1"/>
  <c r="KJ47" i="1"/>
  <c r="KJ49" i="1"/>
  <c r="KJ39" i="1"/>
  <c r="KJ46" i="1"/>
  <c r="KJ45" i="1"/>
  <c r="KJ37" i="1"/>
  <c r="KJ30" i="1"/>
  <c r="KJ31" i="1"/>
  <c r="KJ35" i="1"/>
  <c r="KJ29" i="1"/>
  <c r="KJ28" i="1"/>
  <c r="KJ27" i="1"/>
  <c r="KJ25" i="1"/>
  <c r="KJ24" i="1"/>
  <c r="KJ22" i="1"/>
  <c r="KJ26" i="1"/>
  <c r="KJ23" i="1"/>
  <c r="KJ20" i="1"/>
  <c r="KJ19" i="1"/>
  <c r="KJ14" i="1"/>
  <c r="KJ13" i="1"/>
  <c r="KJ10" i="1"/>
  <c r="KJ21" i="1"/>
  <c r="KJ11" i="1"/>
  <c r="KJ8" i="1"/>
  <c r="KJ9" i="1"/>
  <c r="KK3" i="1"/>
  <c r="KL3" i="1" l="1"/>
  <c r="KM3" i="1" l="1"/>
  <c r="KN3" i="1" l="1"/>
  <c r="KO3" i="1" l="1"/>
  <c r="KP3" i="1" l="1"/>
  <c r="KQ3" i="1" l="1"/>
  <c r="KR3" i="1" l="1"/>
  <c r="KS3" i="1" l="1"/>
  <c r="KT3" i="1" l="1"/>
  <c r="KU3" i="1" l="1"/>
  <c r="KV3" i="1" l="1"/>
  <c r="KW3" i="1" l="1"/>
  <c r="KX3" i="1" l="1"/>
  <c r="KX53" i="1" s="1"/>
  <c r="KY3" i="1" l="1"/>
  <c r="KZ3" i="1" l="1"/>
  <c r="LA3" i="1" l="1"/>
  <c r="LB3" i="1" l="1"/>
  <c r="LC3" i="1" l="1"/>
  <c r="LD3" i="1" l="1"/>
  <c r="LE3" i="1" l="1"/>
  <c r="LF3" i="1" l="1"/>
  <c r="LF53" i="1" s="1"/>
  <c r="LG3" i="1" l="1"/>
  <c r="LH3" i="1" l="1"/>
  <c r="LI3" i="1" l="1"/>
  <c r="LJ3" i="1" l="1"/>
  <c r="LK3" i="1" l="1"/>
  <c r="LM3" i="1" l="1"/>
  <c r="LM53" i="1" s="1"/>
  <c r="LN3" i="1" l="1"/>
  <c r="LO3" i="1" l="1"/>
  <c r="LP3" i="1" l="1"/>
  <c r="LQ3" i="1" l="1"/>
  <c r="LR3" i="1" l="1"/>
  <c r="LS3" i="1" l="1"/>
  <c r="LT3" i="1" l="1"/>
  <c r="LU3" i="1" l="1"/>
  <c r="LU53" i="1" s="1"/>
  <c r="LV3" i="1" l="1"/>
  <c r="LW3" i="1" l="1"/>
  <c r="LX3" i="1" l="1"/>
  <c r="LY3" i="1" l="1"/>
  <c r="LZ3" i="1" l="1"/>
  <c r="LZ53" i="1" s="1"/>
  <c r="MA3" i="1" l="1"/>
  <c r="MB3" i="1" l="1"/>
  <c r="MC3" i="1" l="1"/>
  <c r="MD3" i="1" l="1"/>
  <c r="MD53" i="1" s="1"/>
  <c r="ME3" i="1" l="1"/>
  <c r="MF3" i="1" l="1"/>
  <c r="MG3" i="1" l="1"/>
  <c r="MH3" i="1" l="1"/>
  <c r="MI3" i="1" l="1"/>
  <c r="MJ3" i="1" l="1"/>
  <c r="MK3" i="1" l="1"/>
  <c r="ML3" i="1" l="1"/>
  <c r="ML53" i="1" s="1"/>
  <c r="OA12" i="1"/>
  <c r="MM3" i="1" l="1"/>
  <c r="OA7" i="1"/>
  <c r="OA16" i="1" s="1"/>
  <c r="OA42" i="1" s="1"/>
  <c r="MN3" i="1" l="1"/>
  <c r="MO3" i="1" l="1"/>
  <c r="MP3" i="1" l="1"/>
  <c r="MS3" i="1" l="1"/>
  <c r="MT3" i="1" l="1"/>
  <c r="MU3" i="1" l="1"/>
  <c r="F77" i="1"/>
  <c r="I64" i="13"/>
  <c r="I57" i="13"/>
  <c r="I63" i="13"/>
  <c r="F77" i="14"/>
  <c r="G57" i="13"/>
  <c r="G63" i="13"/>
  <c r="G64" i="13"/>
  <c r="F77" i="16" l="1"/>
  <c r="MV3" i="1"/>
  <c r="F69" i="14"/>
  <c r="MW3" i="1" l="1"/>
  <c r="G69" i="14"/>
  <c r="MX3" i="1" l="1"/>
  <c r="MY3" i="1" l="1"/>
  <c r="MZ3" i="1" l="1"/>
  <c r="NA3" i="1" l="1"/>
  <c r="NA53" i="1" s="1"/>
  <c r="NB3" i="1" l="1"/>
  <c r="NC3" i="1" l="1"/>
  <c r="ND3" i="1" l="1"/>
  <c r="NE3" i="1" l="1"/>
  <c r="NF3" i="1" l="1"/>
  <c r="NF53" i="1" s="1"/>
  <c r="NF63" i="1" l="1"/>
  <c r="NF57" i="1"/>
  <c r="NF60" i="1"/>
  <c r="NF56" i="1"/>
  <c r="NF55" i="1"/>
  <c r="NF51" i="1"/>
  <c r="NF52" i="1"/>
  <c r="NF54" i="1"/>
  <c r="NF50" i="1"/>
  <c r="NF48" i="1"/>
  <c r="NF49" i="1"/>
  <c r="NF47" i="1"/>
  <c r="NF39" i="1"/>
  <c r="NF37" i="1"/>
  <c r="NF46" i="1"/>
  <c r="NF45" i="1"/>
  <c r="NF30" i="1"/>
  <c r="NF35" i="1"/>
  <c r="NF31" i="1"/>
  <c r="NF28" i="1"/>
  <c r="NF29" i="1"/>
  <c r="NF27" i="1"/>
  <c r="NF25" i="1"/>
  <c r="NF26" i="1"/>
  <c r="NF22" i="1"/>
  <c r="NF24" i="1"/>
  <c r="NF19" i="1"/>
  <c r="NF21" i="1"/>
  <c r="NF20" i="1"/>
  <c r="NF23" i="1"/>
  <c r="NF14" i="1"/>
  <c r="NF13" i="1"/>
  <c r="NF10" i="1"/>
  <c r="NF9" i="1"/>
  <c r="NF8" i="1"/>
  <c r="NF11" i="1"/>
  <c r="NG3" i="1"/>
  <c r="NF62" i="1" l="1"/>
  <c r="NH3" i="1"/>
  <c r="NI3" i="1" l="1"/>
  <c r="NJ3" i="1" l="1"/>
  <c r="NJ53" i="1" s="1"/>
  <c r="NK3" i="1" l="1"/>
  <c r="NL3" i="1" l="1"/>
  <c r="NM3" i="1" l="1"/>
  <c r="NN3" i="1" l="1"/>
  <c r="NO3" i="1" l="1"/>
  <c r="NP3" i="1" l="1"/>
  <c r="NQ3" i="1" l="1"/>
  <c r="NR3" i="1" l="1"/>
  <c r="NR53" i="1" s="1"/>
  <c r="NR60" i="1" l="1"/>
  <c r="NR63" i="1"/>
  <c r="NR57" i="1"/>
  <c r="NR56" i="1"/>
  <c r="NR55" i="1"/>
  <c r="NR54" i="1"/>
  <c r="NR52" i="1"/>
  <c r="NR51" i="1"/>
  <c r="NR49" i="1"/>
  <c r="NR46" i="1"/>
  <c r="NR50" i="1"/>
  <c r="NR48" i="1"/>
  <c r="NR47" i="1"/>
  <c r="NR37" i="1"/>
  <c r="NR45" i="1"/>
  <c r="NR35" i="1"/>
  <c r="NR39" i="1"/>
  <c r="NR31" i="1"/>
  <c r="NR30" i="1"/>
  <c r="NR29" i="1"/>
  <c r="NR28" i="1"/>
  <c r="NR26" i="1"/>
  <c r="NR24" i="1"/>
  <c r="NR27" i="1"/>
  <c r="NR25" i="1"/>
  <c r="NR23" i="1"/>
  <c r="NR21" i="1"/>
  <c r="NR22" i="1"/>
  <c r="NR14" i="1"/>
  <c r="NR20" i="1"/>
  <c r="NR11" i="1"/>
  <c r="NR9" i="1"/>
  <c r="NR19" i="1"/>
  <c r="NR13" i="1"/>
  <c r="NR8" i="1"/>
  <c r="NR10" i="1"/>
  <c r="NS3" i="1"/>
  <c r="NR62" i="1" l="1"/>
  <c r="NT3" i="1"/>
  <c r="NU3" i="1" l="1"/>
  <c r="NV3" i="1" l="1"/>
  <c r="E75" i="18" l="1"/>
  <c r="K75" i="18" s="1"/>
  <c r="E76" i="18"/>
  <c r="K76" i="18" s="1"/>
  <c r="E79" i="18"/>
  <c r="E74" i="18"/>
  <c r="K74" i="18" s="1"/>
  <c r="NW3" i="1"/>
  <c r="NW53" i="1" s="1"/>
  <c r="E81" i="18" l="1"/>
  <c r="K81" i="18" s="1"/>
  <c r="E80" i="18"/>
  <c r="K80" i="18" s="1"/>
  <c r="E73" i="18"/>
  <c r="K73" i="18" s="1"/>
  <c r="E78" i="18"/>
  <c r="K78" i="18" l="1"/>
  <c r="E77" i="18"/>
  <c r="E57" i="13" l="1"/>
  <c r="K57" i="13" s="1"/>
  <c r="E64" i="13"/>
  <c r="K64" i="13" s="1"/>
  <c r="E63" i="13"/>
  <c r="K63" i="13" s="1"/>
  <c r="E62" i="13" l="1"/>
  <c r="E56" i="13"/>
  <c r="G56" i="13" l="1"/>
  <c r="G55" i="13" s="1"/>
  <c r="G62" i="13"/>
  <c r="G61" i="13" s="1"/>
  <c r="I56" i="13"/>
  <c r="I55" i="13" s="1"/>
  <c r="I62" i="13"/>
  <c r="I61" i="13" s="1"/>
  <c r="E55" i="13"/>
  <c r="E61" i="13"/>
  <c r="K62" i="13" l="1"/>
  <c r="K61" i="13" s="1"/>
  <c r="K56" i="13"/>
  <c r="K55" i="13" s="1"/>
  <c r="E53" i="13"/>
  <c r="I53" i="13"/>
  <c r="G53" i="13"/>
  <c r="K53" i="13" l="1"/>
  <c r="NZ77" i="14" l="1"/>
  <c r="NZ84" i="14" s="1"/>
  <c r="NZ77" i="1"/>
  <c r="NZ69" i="14" l="1"/>
  <c r="EC83" i="16" l="1"/>
  <c r="G35" i="13" l="1"/>
  <c r="G34" i="13" s="1"/>
  <c r="G18" i="13"/>
  <c r="G7" i="13"/>
  <c r="G41" i="13"/>
  <c r="G12" i="13"/>
  <c r="G33" i="13"/>
  <c r="G32" i="13" s="1"/>
  <c r="E35" i="13"/>
  <c r="E22" i="13"/>
  <c r="E29" i="13"/>
  <c r="E13" i="13"/>
  <c r="E43" i="13"/>
  <c r="E46" i="13"/>
  <c r="E27" i="13"/>
  <c r="E20" i="13"/>
  <c r="E19" i="13"/>
  <c r="E9" i="13"/>
  <c r="E48" i="13"/>
  <c r="E41" i="13"/>
  <c r="E26" i="13"/>
  <c r="E23" i="13"/>
  <c r="E24" i="13"/>
  <c r="E8" i="13"/>
  <c r="E33" i="13"/>
  <c r="E28" i="13"/>
  <c r="E25" i="13"/>
  <c r="E10" i="13"/>
  <c r="E12" i="13"/>
  <c r="E45" i="13"/>
  <c r="E21" i="13"/>
  <c r="E18" i="13"/>
  <c r="E44" i="13"/>
  <c r="E47" i="13"/>
  <c r="E7" i="13"/>
  <c r="E42" i="13"/>
  <c r="G31" i="13" l="1"/>
  <c r="E34" i="13"/>
  <c r="E17" i="13"/>
  <c r="E11" i="13"/>
  <c r="E32" i="13"/>
  <c r="E6" i="13"/>
  <c r="E40" i="13"/>
  <c r="E15" i="13" l="1"/>
  <c r="E31" i="13"/>
  <c r="E38" i="13" l="1"/>
  <c r="G9" i="13" l="1"/>
  <c r="G8" i="13"/>
  <c r="G23" i="13"/>
  <c r="G47" i="13"/>
  <c r="G20" i="13"/>
  <c r="G25" i="13"/>
  <c r="G44" i="13"/>
  <c r="G10" i="13"/>
  <c r="G28" i="13"/>
  <c r="G22" i="13"/>
  <c r="G24" i="13"/>
  <c r="G45" i="13"/>
  <c r="G13" i="13"/>
  <c r="G11" i="13" s="1"/>
  <c r="G43" i="13"/>
  <c r="G19" i="13"/>
  <c r="G21" i="13"/>
  <c r="G46" i="13"/>
  <c r="G42" i="13"/>
  <c r="G29" i="13"/>
  <c r="G27" i="13"/>
  <c r="G48" i="13"/>
  <c r="G26" i="13"/>
  <c r="G17" i="13" l="1"/>
  <c r="G40" i="13"/>
  <c r="G6" i="13"/>
  <c r="G15" i="13" s="1"/>
  <c r="G38" i="13" l="1"/>
  <c r="CY86" i="1"/>
  <c r="CY85" i="1"/>
  <c r="I33" i="13" l="1"/>
  <c r="I32" i="13" l="1"/>
  <c r="K33" i="13"/>
  <c r="K32" i="13" s="1"/>
  <c r="GT36" i="1" l="1"/>
  <c r="GT38" i="1"/>
  <c r="GT34" i="1"/>
  <c r="I26" i="13"/>
  <c r="K26" i="13" s="1"/>
  <c r="I20" i="13"/>
  <c r="K20" i="13" s="1"/>
  <c r="I10" i="13"/>
  <c r="K10" i="13" s="1"/>
  <c r="I13" i="13"/>
  <c r="K13" i="13" s="1"/>
  <c r="I22" i="13"/>
  <c r="K22" i="13" s="1"/>
  <c r="I25" i="13"/>
  <c r="K25" i="13" s="1"/>
  <c r="I8" i="13"/>
  <c r="K8" i="13" s="1"/>
  <c r="I46" i="13"/>
  <c r="K46" i="13" s="1"/>
  <c r="I21" i="13"/>
  <c r="K21" i="13" s="1"/>
  <c r="I19" i="13"/>
  <c r="K19" i="13" s="1"/>
  <c r="NW34" i="15"/>
  <c r="I28" i="13"/>
  <c r="K28" i="13" s="1"/>
  <c r="I44" i="13"/>
  <c r="K44" i="13" s="1"/>
  <c r="I42" i="13"/>
  <c r="K42" i="13" s="1"/>
  <c r="I29" i="13"/>
  <c r="K29" i="13" s="1"/>
  <c r="I48" i="13"/>
  <c r="K48" i="13" s="1"/>
  <c r="I9" i="13"/>
  <c r="K9" i="13" s="1"/>
  <c r="I43" i="13"/>
  <c r="K43" i="13" s="1"/>
  <c r="I45" i="13"/>
  <c r="K45" i="13" s="1"/>
  <c r="I47" i="13"/>
  <c r="K47" i="13" s="1"/>
  <c r="I23" i="13"/>
  <c r="K23" i="13" s="1"/>
  <c r="I27" i="13"/>
  <c r="K27" i="13" s="1"/>
  <c r="NW38" i="15"/>
  <c r="I24" i="13"/>
  <c r="K24" i="13" s="1"/>
  <c r="NW44" i="15" l="1"/>
  <c r="GT33" i="1"/>
  <c r="GT12" i="1"/>
  <c r="I35" i="13"/>
  <c r="NW36" i="15"/>
  <c r="NW33" i="15" s="1"/>
  <c r="I18" i="13"/>
  <c r="NW18" i="15"/>
  <c r="I41" i="13"/>
  <c r="I12" i="13"/>
  <c r="NW12" i="15"/>
  <c r="I7" i="13"/>
  <c r="NW7" i="15"/>
  <c r="NW16" i="15" l="1"/>
  <c r="NW42" i="15" s="1"/>
  <c r="I6" i="13"/>
  <c r="K7" i="13"/>
  <c r="K6" i="13" s="1"/>
  <c r="I11" i="13"/>
  <c r="K12" i="13"/>
  <c r="K11" i="13" s="1"/>
  <c r="I40" i="13"/>
  <c r="K41" i="13"/>
  <c r="K40" i="13" s="1"/>
  <c r="I17" i="13"/>
  <c r="K18" i="13"/>
  <c r="K17" i="13" s="1"/>
  <c r="I34" i="13"/>
  <c r="I31" i="13" s="1"/>
  <c r="K35" i="13"/>
  <c r="K34" i="13" s="1"/>
  <c r="K31" i="13" s="1"/>
  <c r="K15" i="13" l="1"/>
  <c r="K38" i="13" s="1"/>
  <c r="I15" i="13"/>
  <c r="I38" i="13" s="1"/>
  <c r="NU59" i="15" l="1"/>
  <c r="FO59" i="1"/>
  <c r="LI59" i="15"/>
  <c r="NH59" i="15"/>
  <c r="NR59" i="15"/>
  <c r="NF36" i="1" l="1"/>
  <c r="FO12" i="1" l="1"/>
  <c r="NU36" i="15" l="1"/>
  <c r="NU34" i="15"/>
  <c r="NR38" i="15"/>
  <c r="GT7" i="1"/>
  <c r="GT16" i="1" s="1"/>
  <c r="LI34" i="15"/>
  <c r="NH34" i="15"/>
  <c r="NH36" i="15"/>
  <c r="NW59" i="15"/>
  <c r="NR59" i="1"/>
  <c r="JG59" i="1"/>
  <c r="NF34" i="1"/>
  <c r="NF59" i="1"/>
  <c r="NR38" i="1"/>
  <c r="LT38" i="15"/>
  <c r="LT36" i="15"/>
  <c r="LT59" i="15"/>
  <c r="LT34" i="15"/>
  <c r="H59" i="1"/>
  <c r="NE38" i="15"/>
  <c r="NE59" i="15"/>
  <c r="EF59" i="1"/>
  <c r="LM59" i="14"/>
  <c r="FI59" i="1"/>
  <c r="LY34" i="15"/>
  <c r="LY59" i="15"/>
  <c r="LY38" i="15"/>
  <c r="MZ38" i="15"/>
  <c r="NU12" i="15" l="1"/>
  <c r="NH12" i="15"/>
  <c r="JG18" i="1"/>
  <c r="NH7" i="15"/>
  <c r="LI12" i="15"/>
  <c r="NR7" i="15"/>
  <c r="LI7" i="15"/>
  <c r="JG34" i="1"/>
  <c r="NR12" i="15"/>
  <c r="NU38" i="15"/>
  <c r="NU33" i="15" s="1"/>
  <c r="LI36" i="15"/>
  <c r="NR36" i="15"/>
  <c r="JG38" i="1"/>
  <c r="NR34" i="15"/>
  <c r="JG36" i="1"/>
  <c r="NH38" i="15"/>
  <c r="NH33" i="15" s="1"/>
  <c r="NR18" i="15"/>
  <c r="NH18" i="15"/>
  <c r="NU7" i="15"/>
  <c r="NU18" i="15"/>
  <c r="NR44" i="15"/>
  <c r="LT12" i="15"/>
  <c r="NH44" i="15"/>
  <c r="NU44" i="15"/>
  <c r="LT33" i="15"/>
  <c r="LY7" i="15"/>
  <c r="ET34" i="1"/>
  <c r="ET38" i="1"/>
  <c r="ET12" i="1"/>
  <c r="ET7" i="1"/>
  <c r="FI34" i="1"/>
  <c r="FI36" i="1"/>
  <c r="FI18" i="1"/>
  <c r="FI7" i="1"/>
  <c r="FI12" i="1"/>
  <c r="FI44" i="1"/>
  <c r="FI38" i="1"/>
  <c r="LI38" i="15"/>
  <c r="JN36" i="1"/>
  <c r="EF36" i="1"/>
  <c r="EF38" i="1"/>
  <c r="EF34" i="1"/>
  <c r="EF12" i="1"/>
  <c r="MS36" i="14"/>
  <c r="H7" i="1"/>
  <c r="H12" i="1"/>
  <c r="H34" i="1"/>
  <c r="H44" i="1"/>
  <c r="H18" i="1"/>
  <c r="H38" i="1"/>
  <c r="H36" i="1"/>
  <c r="NU16" i="15" l="1"/>
  <c r="NU42" i="15" s="1"/>
  <c r="NH16" i="15"/>
  <c r="NH42" i="15" s="1"/>
  <c r="LI16" i="15"/>
  <c r="LI33" i="15"/>
  <c r="NR16" i="15"/>
  <c r="NR33" i="15"/>
  <c r="JG33" i="1"/>
  <c r="EF33" i="1"/>
  <c r="FI33" i="1"/>
  <c r="FI16" i="1"/>
  <c r="H16" i="1"/>
  <c r="H33" i="1"/>
  <c r="ET16" i="1"/>
  <c r="NR42" i="15" l="1"/>
  <c r="FI42" i="1"/>
  <c r="H42" i="1"/>
  <c r="FI62" i="1" l="1"/>
  <c r="LT44" i="15"/>
  <c r="LT7" i="15"/>
  <c r="LT16" i="15" s="1"/>
  <c r="LT18" i="15"/>
  <c r="GT44" i="1"/>
  <c r="LT42" i="15" l="1"/>
  <c r="NR12" i="1" l="1"/>
  <c r="JG12" i="1"/>
  <c r="LI44" i="15"/>
  <c r="LY12" i="15"/>
  <c r="LY16" i="15" s="1"/>
  <c r="LY44" i="15"/>
  <c r="LY36" i="15"/>
  <c r="LY33" i="15" s="1"/>
  <c r="LY18" i="15"/>
  <c r="LY42" i="15" l="1"/>
  <c r="NR34" i="1" l="1"/>
  <c r="ET59" i="1"/>
  <c r="NR7" i="1"/>
  <c r="NR16" i="1" s="1"/>
  <c r="FO7" i="1" l="1"/>
  <c r="FO16" i="1" s="1"/>
  <c r="FO44" i="1"/>
  <c r="FO18" i="1"/>
  <c r="FO34" i="1"/>
  <c r="FO38" i="1" l="1"/>
  <c r="DV62" i="1"/>
  <c r="JN34" i="1" l="1"/>
  <c r="JN12" i="1"/>
  <c r="JN59" i="1"/>
  <c r="JN38" i="1"/>
  <c r="JN33" i="1" l="1"/>
  <c r="LI62" i="15" l="1"/>
  <c r="NE34" i="15" l="1"/>
  <c r="NE44" i="15"/>
  <c r="NE7" i="15"/>
  <c r="JN62" i="1" l="1"/>
  <c r="NF7" i="1" l="1"/>
  <c r="GT59" i="1"/>
  <c r="NF12" i="1"/>
  <c r="NR36" i="1"/>
  <c r="NR33" i="1" s="1"/>
  <c r="NF38" i="1"/>
  <c r="NF33" i="1" s="1"/>
  <c r="NR44" i="1"/>
  <c r="NF16" i="1" l="1"/>
  <c r="LM62" i="14" l="1"/>
  <c r="ET18" i="1" l="1"/>
  <c r="EF7" i="1"/>
  <c r="EF16" i="1" s="1"/>
  <c r="DV36" i="1"/>
  <c r="DV12" i="1"/>
  <c r="JG7" i="1"/>
  <c r="JG16" i="1" s="1"/>
  <c r="JG42" i="1" s="1"/>
  <c r="NF18" i="1"/>
  <c r="NF42" i="1" s="1"/>
  <c r="FO36" i="1"/>
  <c r="FO33" i="1" s="1"/>
  <c r="FO42" i="1" s="1"/>
  <c r="DV38" i="1"/>
  <c r="DV59" i="1"/>
  <c r="H62" i="1"/>
  <c r="DV34" i="1"/>
  <c r="DV33" i="1" l="1"/>
  <c r="NE12" i="15" l="1"/>
  <c r="NE16" i="15" s="1"/>
  <c r="NE36" i="15"/>
  <c r="NE33" i="15" s="1"/>
  <c r="NE18" i="15" l="1"/>
  <c r="NE42" i="15" s="1"/>
  <c r="LM36" i="14"/>
  <c r="LM38" i="14"/>
  <c r="LM44" i="14"/>
  <c r="LM18" i="14"/>
  <c r="LM12" i="14"/>
  <c r="LM34" i="14"/>
  <c r="LM7" i="14"/>
  <c r="LY62" i="15"/>
  <c r="LT62" i="15"/>
  <c r="LM33" i="14" l="1"/>
  <c r="LM16" i="14"/>
  <c r="LM42" i="14" l="1"/>
  <c r="MS62" i="14" l="1"/>
  <c r="MS18" i="14" l="1"/>
  <c r="MS38" i="14"/>
  <c r="MS7" i="14"/>
  <c r="MS34" i="14"/>
  <c r="MS59" i="14"/>
  <c r="MS12" i="14"/>
  <c r="MS44" i="14"/>
  <c r="MS33" i="14" l="1"/>
  <c r="MS16" i="14"/>
  <c r="MS42" i="14" l="1"/>
  <c r="EF18" i="1"/>
  <c r="EF42" i="1" s="1"/>
  <c r="EF44" i="1"/>
  <c r="NW62" i="15" l="1"/>
  <c r="NR62" i="15"/>
  <c r="NU62" i="15"/>
  <c r="NH62" i="15"/>
  <c r="NE62" i="15"/>
  <c r="LI18" i="15" l="1"/>
  <c r="LI42" i="15" s="1"/>
  <c r="JN18" i="1"/>
  <c r="JN7" i="1"/>
  <c r="JN16" i="1" s="1"/>
  <c r="JN44" i="1"/>
  <c r="JG44" i="1"/>
  <c r="GT18" i="1"/>
  <c r="GT42" i="1" s="1"/>
  <c r="NR18" i="1"/>
  <c r="NR42" i="1" s="1"/>
  <c r="ET44" i="1"/>
  <c r="NF44" i="1"/>
  <c r="ET36" i="1"/>
  <c r="ET33" i="1" s="1"/>
  <c r="ET42" i="1" s="1"/>
  <c r="DV7" i="1"/>
  <c r="DV16" i="1" s="1"/>
  <c r="DV44" i="1"/>
  <c r="DV18" i="1"/>
  <c r="GT62" i="1"/>
  <c r="FO62" i="1"/>
  <c r="ET62" i="1"/>
  <c r="EF62" i="1"/>
  <c r="JN42" i="1" l="1"/>
  <c r="DV42" i="1"/>
  <c r="IC7" i="1" l="1"/>
  <c r="IC12" i="1"/>
  <c r="IC44" i="1"/>
  <c r="IC62" i="1"/>
  <c r="IC18" i="1"/>
  <c r="IC59" i="1"/>
  <c r="IC34" i="1"/>
  <c r="IC36" i="1"/>
  <c r="IC38" i="1"/>
  <c r="FV18" i="1"/>
  <c r="KJ38" i="1"/>
  <c r="FV7" i="1"/>
  <c r="KJ44" i="1"/>
  <c r="FV34" i="1"/>
  <c r="KJ34" i="1"/>
  <c r="KJ59" i="1"/>
  <c r="KJ36" i="1"/>
  <c r="KJ7" i="1"/>
  <c r="KJ62" i="1"/>
  <c r="FV62" i="1"/>
  <c r="KJ12" i="1"/>
  <c r="FV38" i="1"/>
  <c r="FV59" i="1"/>
  <c r="FV36" i="1"/>
  <c r="KJ18" i="1"/>
  <c r="FV44" i="1"/>
  <c r="FV12" i="1"/>
  <c r="IC33" i="1" l="1"/>
  <c r="IC16" i="1"/>
  <c r="KJ16" i="1"/>
  <c r="KJ33" i="1"/>
  <c r="FV33" i="1"/>
  <c r="FV16" i="1"/>
  <c r="IC42" i="1" l="1"/>
  <c r="KJ42" i="1"/>
  <c r="FV42" i="1"/>
  <c r="JG62" i="1" l="1"/>
  <c r="NS19" i="15" l="1"/>
  <c r="E25" i="15"/>
  <c r="EA20" i="15"/>
  <c r="MQ10" i="15"/>
  <c r="EA30" i="14"/>
  <c r="MQ25" i="14"/>
  <c r="BO21" i="14"/>
  <c r="BN60" i="14"/>
  <c r="BN59" i="14" s="1"/>
  <c r="BO57" i="14"/>
  <c r="BN47" i="14"/>
  <c r="E28" i="14"/>
  <c r="MQ14" i="14"/>
  <c r="EA37" i="14"/>
  <c r="EA36" i="14" s="1"/>
  <c r="KE52" i="14"/>
  <c r="GM37" i="14"/>
  <c r="GM36" i="14" s="1"/>
  <c r="EA24" i="14"/>
  <c r="BO10" i="14"/>
  <c r="BO51" i="14"/>
  <c r="BN35" i="14"/>
  <c r="BN34" i="14" s="1"/>
  <c r="E23" i="14"/>
  <c r="E10" i="14"/>
  <c r="MQ8" i="14"/>
  <c r="MQ57" i="14"/>
  <c r="KE56" i="14"/>
  <c r="KE47" i="14"/>
  <c r="GM46" i="14"/>
  <c r="GM28" i="14"/>
  <c r="EA27" i="14"/>
  <c r="EA19" i="14"/>
  <c r="BO14" i="14"/>
  <c r="E11" i="14"/>
  <c r="E30" i="14"/>
  <c r="BO24" i="14"/>
  <c r="MQ60" i="14"/>
  <c r="MQ59" i="14" s="1"/>
  <c r="BN52" i="14"/>
  <c r="E51" i="14"/>
  <c r="KE48" i="14"/>
  <c r="E37" i="14"/>
  <c r="MQ31" i="14"/>
  <c r="GM29" i="14"/>
  <c r="MQ23" i="14"/>
  <c r="KE22" i="14"/>
  <c r="EA20" i="14"/>
  <c r="KE9" i="14"/>
  <c r="GM8" i="14"/>
  <c r="EA51" i="14"/>
  <c r="MQ63" i="14"/>
  <c r="MQ62" i="14" s="1"/>
  <c r="KE60" i="14"/>
  <c r="KE59" i="14" s="1"/>
  <c r="EA56" i="14"/>
  <c r="KE49" i="14"/>
  <c r="GM48" i="14"/>
  <c r="BO46" i="14"/>
  <c r="GM30" i="14"/>
  <c r="EA29" i="14"/>
  <c r="BN27" i="14"/>
  <c r="EA21" i="14"/>
  <c r="BO20" i="14"/>
  <c r="E14" i="14"/>
  <c r="GM52" i="14"/>
  <c r="GM39" i="14"/>
  <c r="GM38" i="14" s="1"/>
  <c r="KE19" i="14"/>
  <c r="BN63" i="1"/>
  <c r="E60" i="1"/>
  <c r="MQ56" i="1"/>
  <c r="KE55" i="1"/>
  <c r="GM54" i="1"/>
  <c r="EA52" i="1"/>
  <c r="BO51" i="1"/>
  <c r="BN50" i="1"/>
  <c r="E49" i="1"/>
  <c r="MQ47" i="1"/>
  <c r="KE46" i="1"/>
  <c r="GM45" i="1"/>
  <c r="EA39" i="1"/>
  <c r="BO37" i="1"/>
  <c r="BN35" i="1"/>
  <c r="E31" i="1"/>
  <c r="MQ29" i="1"/>
  <c r="KE28" i="1"/>
  <c r="GM27" i="1"/>
  <c r="EA26" i="1"/>
  <c r="BO25" i="1"/>
  <c r="BN24" i="1"/>
  <c r="E23" i="1"/>
  <c r="MQ21" i="1"/>
  <c r="KE20" i="1"/>
  <c r="GM19" i="1"/>
  <c r="EA14" i="1"/>
  <c r="BO13" i="1"/>
  <c r="BN11" i="1"/>
  <c r="E10" i="1"/>
  <c r="MQ8" i="1"/>
  <c r="BN25" i="1"/>
  <c r="MQ22" i="1"/>
  <c r="GM20" i="1"/>
  <c r="BO14" i="1"/>
  <c r="E11" i="1"/>
  <c r="KE8" i="1"/>
  <c r="KE22" i="1"/>
  <c r="BO19" i="1"/>
  <c r="MQ10" i="1"/>
  <c r="BN54" i="1"/>
  <c r="BO46" i="1"/>
  <c r="EA29" i="1"/>
  <c r="E26" i="1"/>
  <c r="BO20" i="1"/>
  <c r="KE10" i="1"/>
  <c r="E63" i="1"/>
  <c r="MQ57" i="1"/>
  <c r="KE56" i="1"/>
  <c r="GM55" i="1"/>
  <c r="EA54" i="1"/>
  <c r="BO52" i="1"/>
  <c r="BN51" i="1"/>
  <c r="E50" i="1"/>
  <c r="MQ48" i="1"/>
  <c r="KE47" i="1"/>
  <c r="GM46" i="1"/>
  <c r="EA45" i="1"/>
  <c r="BO39" i="1"/>
  <c r="BN37" i="1"/>
  <c r="E35" i="1"/>
  <c r="MQ30" i="1"/>
  <c r="KE29" i="1"/>
  <c r="GM28" i="1"/>
  <c r="EA27" i="1"/>
  <c r="BO26" i="1"/>
  <c r="E24" i="1"/>
  <c r="KE21" i="1"/>
  <c r="EA19" i="1"/>
  <c r="BN13" i="1"/>
  <c r="MQ9" i="1"/>
  <c r="MQ23" i="1"/>
  <c r="GM21" i="1"/>
  <c r="BN14" i="1"/>
  <c r="KE9" i="1"/>
  <c r="KE60" i="1"/>
  <c r="E52" i="1"/>
  <c r="BN45" i="1"/>
  <c r="BO28" i="1"/>
  <c r="GM22" i="1"/>
  <c r="MQ11" i="1"/>
  <c r="MQ60" i="1"/>
  <c r="KE57" i="1"/>
  <c r="GM56" i="1"/>
  <c r="EA55" i="1"/>
  <c r="BO54" i="1"/>
  <c r="BN52" i="1"/>
  <c r="E51" i="1"/>
  <c r="MQ49" i="1"/>
  <c r="KE48" i="1"/>
  <c r="GM47" i="1"/>
  <c r="EA46" i="1"/>
  <c r="BO45" i="1"/>
  <c r="BN39" i="1"/>
  <c r="E37" i="1"/>
  <c r="MQ31" i="1"/>
  <c r="KE30" i="1"/>
  <c r="GM29" i="1"/>
  <c r="EA28" i="1"/>
  <c r="BO27" i="1"/>
  <c r="BN26" i="1"/>
  <c r="E25" i="1"/>
  <c r="KE63" i="1"/>
  <c r="GM60" i="1"/>
  <c r="EA57" i="1"/>
  <c r="BO56" i="1"/>
  <c r="BN55" i="1"/>
  <c r="E54" i="1"/>
  <c r="MQ51" i="1"/>
  <c r="KE50" i="1"/>
  <c r="GM49" i="1"/>
  <c r="EA48" i="1"/>
  <c r="BO47" i="1"/>
  <c r="BN46" i="1"/>
  <c r="E45" i="1"/>
  <c r="MQ37" i="1"/>
  <c r="KE35" i="1"/>
  <c r="GM31" i="1"/>
  <c r="EA30" i="1"/>
  <c r="BO29" i="1"/>
  <c r="BN28" i="1"/>
  <c r="E27" i="1"/>
  <c r="MQ25" i="1"/>
  <c r="KE24" i="1"/>
  <c r="GM23" i="1"/>
  <c r="EA22" i="1"/>
  <c r="BO21" i="1"/>
  <c r="BN20" i="1"/>
  <c r="E19" i="1"/>
  <c r="MQ13" i="1"/>
  <c r="KE11" i="1"/>
  <c r="GM10" i="1"/>
  <c r="EA9" i="1"/>
  <c r="BO8" i="1"/>
  <c r="EA56" i="1"/>
  <c r="EA47" i="1"/>
  <c r="GM30" i="1"/>
  <c r="KE23" i="1"/>
  <c r="E14" i="1"/>
  <c r="GM63" i="1"/>
  <c r="EA60" i="1"/>
  <c r="BO57" i="1"/>
  <c r="BN56" i="1"/>
  <c r="E55" i="1"/>
  <c r="MQ52" i="1"/>
  <c r="KE51" i="1"/>
  <c r="GM50" i="1"/>
  <c r="EA49" i="1"/>
  <c r="BO48" i="1"/>
  <c r="BN47" i="1"/>
  <c r="E46" i="1"/>
  <c r="MQ39" i="1"/>
  <c r="KE37" i="1"/>
  <c r="GM35" i="1"/>
  <c r="EA31" i="1"/>
  <c r="BO30" i="1"/>
  <c r="BN29" i="1"/>
  <c r="E28" i="1"/>
  <c r="MQ26" i="1"/>
  <c r="KE25" i="1"/>
  <c r="GM24" i="1"/>
  <c r="EA23" i="1"/>
  <c r="BO22" i="1"/>
  <c r="BN21" i="1"/>
  <c r="E20" i="1"/>
  <c r="MQ14" i="1"/>
  <c r="KE13" i="1"/>
  <c r="GM11" i="1"/>
  <c r="EA10" i="1"/>
  <c r="BO9" i="1"/>
  <c r="BN8" i="1"/>
  <c r="GM57" i="1"/>
  <c r="GM48" i="1"/>
  <c r="KE31" i="1"/>
  <c r="MQ24" i="1"/>
  <c r="BN19" i="1"/>
  <c r="EA63" i="1"/>
  <c r="BO60" i="1"/>
  <c r="BN57" i="1"/>
  <c r="E56" i="1"/>
  <c r="MQ54" i="1"/>
  <c r="KE52" i="1"/>
  <c r="GM51" i="1"/>
  <c r="EA50" i="1"/>
  <c r="BO49" i="1"/>
  <c r="BN48" i="1"/>
  <c r="E47" i="1"/>
  <c r="MQ45" i="1"/>
  <c r="KE39" i="1"/>
  <c r="GM37" i="1"/>
  <c r="EA35" i="1"/>
  <c r="BO31" i="1"/>
  <c r="BN30" i="1"/>
  <c r="E29" i="1"/>
  <c r="MQ27" i="1"/>
  <c r="KE26" i="1"/>
  <c r="GM25" i="1"/>
  <c r="EA24" i="1"/>
  <c r="BO23" i="1"/>
  <c r="BN22" i="1"/>
  <c r="E21" i="1"/>
  <c r="MQ19" i="1"/>
  <c r="KE14" i="1"/>
  <c r="GM13" i="1"/>
  <c r="EA11" i="1"/>
  <c r="BO10" i="1"/>
  <c r="BN9" i="1"/>
  <c r="E8" i="1"/>
  <c r="BO55" i="1"/>
  <c r="KE49" i="1"/>
  <c r="E39" i="1"/>
  <c r="GM9" i="1"/>
  <c r="BO63" i="1"/>
  <c r="BN60" i="1"/>
  <c r="E57" i="1"/>
  <c r="MQ55" i="1"/>
  <c r="KE54" i="1"/>
  <c r="GM52" i="1"/>
  <c r="EA51" i="1"/>
  <c r="BO50" i="1"/>
  <c r="BN49" i="1"/>
  <c r="E48" i="1"/>
  <c r="MQ46" i="1"/>
  <c r="KE45" i="1"/>
  <c r="GM39" i="1"/>
  <c r="EA37" i="1"/>
  <c r="BO35" i="1"/>
  <c r="BN31" i="1"/>
  <c r="E30" i="1"/>
  <c r="MQ28" i="1"/>
  <c r="KE27" i="1"/>
  <c r="GM26" i="1"/>
  <c r="EA25" i="1"/>
  <c r="BO24" i="1"/>
  <c r="BN23" i="1"/>
  <c r="E22" i="1"/>
  <c r="MQ20" i="1"/>
  <c r="KE19" i="1"/>
  <c r="GM14" i="1"/>
  <c r="EA13" i="1"/>
  <c r="BO11" i="1"/>
  <c r="BN10" i="1"/>
  <c r="E9" i="1"/>
  <c r="EA20" i="1"/>
  <c r="E13" i="1"/>
  <c r="GM8" i="1"/>
  <c r="MQ63" i="1"/>
  <c r="MQ50" i="1"/>
  <c r="MQ35" i="1"/>
  <c r="BN27" i="1"/>
  <c r="EA21" i="1"/>
  <c r="EA8" i="1"/>
  <c r="KE57" i="15"/>
  <c r="GM47" i="15"/>
  <c r="GM31" i="15"/>
  <c r="E27" i="15"/>
  <c r="EA22" i="15"/>
  <c r="MQ13" i="15"/>
  <c r="BO8" i="15"/>
  <c r="GM56" i="15"/>
  <c r="EA46" i="15"/>
  <c r="KE30" i="15"/>
  <c r="BN26" i="15"/>
  <c r="GM21" i="15"/>
  <c r="E13" i="15"/>
  <c r="EA55" i="15"/>
  <c r="BO45" i="15"/>
  <c r="EA30" i="15"/>
  <c r="MQ25" i="15"/>
  <c r="BO21" i="15"/>
  <c r="KE11" i="15"/>
  <c r="BO54" i="15"/>
  <c r="BN39" i="15"/>
  <c r="BN38" i="15" s="1"/>
  <c r="GM29" i="15"/>
  <c r="BN52" i="15"/>
  <c r="MQ37" i="15"/>
  <c r="MQ36" i="15" s="1"/>
  <c r="BO29" i="15"/>
  <c r="KE24" i="15"/>
  <c r="BN20" i="15"/>
  <c r="GM10" i="15"/>
  <c r="E51" i="15"/>
  <c r="E37" i="15"/>
  <c r="EA28" i="15"/>
  <c r="MQ23" i="15"/>
  <c r="BO19" i="15"/>
  <c r="KE9" i="15"/>
  <c r="MQ49" i="15"/>
  <c r="KE35" i="15"/>
  <c r="KE34" i="15" s="1"/>
  <c r="BN28" i="15"/>
  <c r="GM23" i="15"/>
  <c r="E19" i="15"/>
  <c r="EA9" i="15"/>
  <c r="KE48" i="15"/>
  <c r="MQ31" i="15"/>
  <c r="BO27" i="15"/>
  <c r="KE22" i="15"/>
  <c r="BN14" i="15"/>
  <c r="GM8" i="15"/>
  <c r="ML63" i="1"/>
  <c r="ML51" i="1"/>
  <c r="ML31" i="1"/>
  <c r="ML22" i="1"/>
  <c r="ML60" i="1"/>
  <c r="ML49" i="1"/>
  <c r="ML37" i="1"/>
  <c r="ML28" i="1"/>
  <c r="ML57" i="1"/>
  <c r="ML47" i="1"/>
  <c r="ML26" i="1"/>
  <c r="ML27" i="1"/>
  <c r="ML8" i="1"/>
  <c r="ML56" i="1"/>
  <c r="ML48" i="1"/>
  <c r="ML30" i="1"/>
  <c r="ML25" i="1"/>
  <c r="ML10" i="1"/>
  <c r="ML55" i="1"/>
  <c r="ML45" i="1"/>
  <c r="ML23" i="1"/>
  <c r="ML20" i="1"/>
  <c r="ML54" i="1"/>
  <c r="ML39" i="1"/>
  <c r="ML21" i="1"/>
  <c r="ML19" i="1"/>
  <c r="ML52" i="1"/>
  <c r="ML46" i="1"/>
  <c r="ML29" i="1"/>
  <c r="ML11" i="1"/>
  <c r="ML13" i="1"/>
  <c r="ML50" i="1"/>
  <c r="ML35" i="1"/>
  <c r="ML24" i="1"/>
  <c r="ML9" i="1"/>
  <c r="ML14" i="1"/>
  <c r="NJ60" i="1"/>
  <c r="NJ49" i="1"/>
  <c r="NJ37" i="1"/>
  <c r="NJ23" i="1"/>
  <c r="NJ14" i="1"/>
  <c r="NJ63" i="1"/>
  <c r="NJ50" i="1"/>
  <c r="NJ31" i="1"/>
  <c r="NJ21" i="1"/>
  <c r="NJ8" i="1"/>
  <c r="NJ56" i="1"/>
  <c r="NJ46" i="1"/>
  <c r="NJ30" i="1"/>
  <c r="NJ25" i="1"/>
  <c r="NJ13" i="1"/>
  <c r="NJ57" i="1"/>
  <c r="NJ48" i="1"/>
  <c r="NJ29" i="1"/>
  <c r="NJ19" i="1"/>
  <c r="NJ10" i="1"/>
  <c r="NJ55" i="1"/>
  <c r="NJ47" i="1"/>
  <c r="NJ54" i="1"/>
  <c r="NJ45" i="1"/>
  <c r="NJ26" i="1"/>
  <c r="NJ11" i="1"/>
  <c r="NJ52" i="1"/>
  <c r="NJ35" i="1"/>
  <c r="NJ24" i="1"/>
  <c r="NJ9" i="1"/>
  <c r="NJ22" i="1"/>
  <c r="NJ51" i="1"/>
  <c r="NJ39" i="1"/>
  <c r="NJ27" i="1"/>
  <c r="NJ20" i="1"/>
  <c r="NJ28" i="1"/>
  <c r="NA63" i="1"/>
  <c r="NA50" i="1"/>
  <c r="NA39" i="1"/>
  <c r="NA24" i="1"/>
  <c r="NA57" i="1"/>
  <c r="NA49" i="1"/>
  <c r="NA30" i="1"/>
  <c r="NA21" i="1"/>
  <c r="NA9" i="1"/>
  <c r="NA60" i="1"/>
  <c r="NA48" i="1"/>
  <c r="NA29" i="1"/>
  <c r="NA19" i="1"/>
  <c r="NA56" i="1"/>
  <c r="NA46" i="1"/>
  <c r="NA27" i="1"/>
  <c r="NA25" i="1"/>
  <c r="NA11" i="1"/>
  <c r="NA55" i="1"/>
  <c r="NA47" i="1"/>
  <c r="NA31" i="1"/>
  <c r="NA22" i="1"/>
  <c r="NA54" i="1"/>
  <c r="NA45" i="1"/>
  <c r="NA28" i="1"/>
  <c r="NA20" i="1"/>
  <c r="NA10" i="1"/>
  <c r="NA52" i="1"/>
  <c r="NA35" i="1"/>
  <c r="NA26" i="1"/>
  <c r="NA14" i="1"/>
  <c r="NA51" i="1"/>
  <c r="NA37" i="1"/>
  <c r="NA23" i="1"/>
  <c r="NA8" i="1"/>
  <c r="NA13" i="1"/>
  <c r="MC9" i="15"/>
  <c r="MC28" i="15"/>
  <c r="MC56" i="15"/>
  <c r="MC63" i="15"/>
  <c r="MC19" i="15"/>
  <c r="MC48" i="15"/>
  <c r="MC31" i="15"/>
  <c r="MC50" i="15"/>
  <c r="MC11" i="15"/>
  <c r="MC27" i="15"/>
  <c r="MC26" i="15"/>
  <c r="MC45" i="15"/>
  <c r="MC54" i="15"/>
  <c r="MC23" i="15"/>
  <c r="MC22" i="15"/>
  <c r="MC60" i="15"/>
  <c r="MC21" i="15"/>
  <c r="MC35" i="15"/>
  <c r="MC55" i="15"/>
  <c r="MC49" i="15"/>
  <c r="MC10" i="15"/>
  <c r="MC29" i="15"/>
  <c r="MC46" i="15"/>
  <c r="MC47" i="15"/>
  <c r="MC51" i="15"/>
  <c r="MC37" i="15"/>
  <c r="MC57" i="15"/>
  <c r="MC14" i="15"/>
  <c r="MC25" i="15"/>
  <c r="MC24" i="15"/>
  <c r="MC20" i="15"/>
  <c r="MC52" i="15"/>
  <c r="MC30" i="15"/>
  <c r="MC39" i="15"/>
  <c r="MC8" i="15"/>
  <c r="MC13" i="15"/>
  <c r="LZ63" i="1"/>
  <c r="LZ50" i="1"/>
  <c r="LZ37" i="1"/>
  <c r="LZ26" i="1"/>
  <c r="LZ24" i="1"/>
  <c r="LZ60" i="1"/>
  <c r="LZ49" i="1"/>
  <c r="LZ31" i="1"/>
  <c r="LZ57" i="1"/>
  <c r="LZ47" i="1"/>
  <c r="LZ27" i="1"/>
  <c r="LZ23" i="1"/>
  <c r="LZ11" i="1"/>
  <c r="LZ56" i="1"/>
  <c r="LZ46" i="1"/>
  <c r="LZ25" i="1"/>
  <c r="LZ21" i="1"/>
  <c r="LZ9" i="1"/>
  <c r="LZ55" i="1"/>
  <c r="LZ48" i="1"/>
  <c r="LZ28" i="1"/>
  <c r="LZ14" i="1"/>
  <c r="LZ10" i="1"/>
  <c r="LZ54" i="1"/>
  <c r="LZ45" i="1"/>
  <c r="LZ30" i="1"/>
  <c r="LZ13" i="1"/>
  <c r="LZ29" i="1"/>
  <c r="LZ52" i="1"/>
  <c r="LZ39" i="1"/>
  <c r="LZ22" i="1"/>
  <c r="LZ51" i="1"/>
  <c r="LZ35" i="1"/>
  <c r="LZ20" i="1"/>
  <c r="LZ8" i="1"/>
  <c r="LZ19" i="1"/>
  <c r="AR60" i="1"/>
  <c r="AR49" i="1"/>
  <c r="AR31" i="1"/>
  <c r="AR23" i="1"/>
  <c r="AR63" i="1"/>
  <c r="AR50" i="1"/>
  <c r="AR37" i="1"/>
  <c r="AR24" i="1"/>
  <c r="AR8" i="1"/>
  <c r="AR57" i="1"/>
  <c r="AR48" i="1"/>
  <c r="AR29" i="1"/>
  <c r="AR22" i="1"/>
  <c r="AR20" i="1"/>
  <c r="AR56" i="1"/>
  <c r="AR45" i="1"/>
  <c r="AR30" i="1"/>
  <c r="AR21" i="1"/>
  <c r="AR10" i="1"/>
  <c r="AR55" i="1"/>
  <c r="AR47" i="1"/>
  <c r="AR28" i="1"/>
  <c r="AR19" i="1"/>
  <c r="AR52" i="1"/>
  <c r="AR35" i="1"/>
  <c r="AR26" i="1"/>
  <c r="AR14" i="1"/>
  <c r="AR9" i="1"/>
  <c r="AR54" i="1"/>
  <c r="AR39" i="1"/>
  <c r="AR27" i="1"/>
  <c r="AR11" i="1"/>
  <c r="AR51" i="1"/>
  <c r="AR46" i="1"/>
  <c r="AR25" i="1"/>
  <c r="AR13" i="1"/>
  <c r="NS63" i="15"/>
  <c r="NS48" i="15"/>
  <c r="NS37" i="15"/>
  <c r="NS56" i="15"/>
  <c r="NS52" i="15"/>
  <c r="NS27" i="15"/>
  <c r="NS21" i="15"/>
  <c r="NS13" i="15"/>
  <c r="NS57" i="15"/>
  <c r="NS49" i="15"/>
  <c r="NS25" i="15"/>
  <c r="NS28" i="15"/>
  <c r="NS10" i="15"/>
  <c r="NS9" i="15"/>
  <c r="NS60" i="15"/>
  <c r="NS47" i="15"/>
  <c r="NS29" i="15"/>
  <c r="NS55" i="15"/>
  <c r="NS46" i="15"/>
  <c r="NS35" i="15"/>
  <c r="NS22" i="15"/>
  <c r="NS26" i="15"/>
  <c r="NS54" i="15"/>
  <c r="NS39" i="15"/>
  <c r="NS30" i="15"/>
  <c r="NS20" i="15"/>
  <c r="NS11" i="15"/>
  <c r="NS51" i="15"/>
  <c r="NS45" i="15"/>
  <c r="NS8" i="15"/>
  <c r="NS50" i="15"/>
  <c r="NS31" i="15"/>
  <c r="NS24" i="15"/>
  <c r="NS14" i="15"/>
  <c r="NS23" i="15"/>
  <c r="BM51" i="1"/>
  <c r="BM37" i="1"/>
  <c r="BM28" i="1"/>
  <c r="BM21" i="1"/>
  <c r="BM63" i="1"/>
  <c r="BM49" i="1"/>
  <c r="BM35" i="1"/>
  <c r="BM29" i="1"/>
  <c r="BM19" i="1"/>
  <c r="BM60" i="1"/>
  <c r="BM48" i="1"/>
  <c r="BM27" i="1"/>
  <c r="BM23" i="1"/>
  <c r="BM9" i="1"/>
  <c r="BM57" i="1"/>
  <c r="BM50" i="1"/>
  <c r="BM30" i="1"/>
  <c r="BM25" i="1"/>
  <c r="BM11" i="1"/>
  <c r="BM56" i="1"/>
  <c r="BM46" i="1"/>
  <c r="BM31" i="1"/>
  <c r="BM26" i="1"/>
  <c r="BM55" i="1"/>
  <c r="BM47" i="1"/>
  <c r="BM24" i="1"/>
  <c r="BM13" i="1"/>
  <c r="BM14" i="1"/>
  <c r="BM54" i="1"/>
  <c r="BM45" i="1"/>
  <c r="BM22" i="1"/>
  <c r="BM10" i="1"/>
  <c r="BM52" i="1"/>
  <c r="BM39" i="1"/>
  <c r="BM8" i="1"/>
  <c r="EC35" i="1"/>
  <c r="EC24" i="1"/>
  <c r="EC49" i="1"/>
  <c r="EC30" i="1"/>
  <c r="EC22" i="1"/>
  <c r="EC47" i="1"/>
  <c r="EC31" i="1"/>
  <c r="EC57" i="1"/>
  <c r="EC46" i="1"/>
  <c r="EC28" i="1"/>
  <c r="EC48" i="1"/>
  <c r="EC29" i="1"/>
  <c r="EC11" i="1"/>
  <c r="EC54" i="1"/>
  <c r="EC39" i="1"/>
  <c r="EC20" i="1"/>
  <c r="EC8" i="1"/>
  <c r="EC52" i="1"/>
  <c r="EC26" i="1"/>
  <c r="EC14" i="1"/>
  <c r="EC51" i="1"/>
  <c r="EC25" i="1"/>
  <c r="EC19" i="1"/>
  <c r="EC9" i="1"/>
  <c r="LU60" i="1"/>
  <c r="LU49" i="1"/>
  <c r="LU37" i="1"/>
  <c r="LU23" i="1"/>
  <c r="LU63" i="1"/>
  <c r="LU48" i="1"/>
  <c r="LU31" i="1"/>
  <c r="LU21" i="1"/>
  <c r="LU56" i="1"/>
  <c r="LU50" i="1"/>
  <c r="LU29" i="1"/>
  <c r="LU25" i="1"/>
  <c r="LU10" i="1"/>
  <c r="LU57" i="1"/>
  <c r="LU47" i="1"/>
  <c r="LU26" i="1"/>
  <c r="LU22" i="1"/>
  <c r="LU8" i="1"/>
  <c r="LU55" i="1"/>
  <c r="LU45" i="1"/>
  <c r="LU24" i="1"/>
  <c r="LU20" i="1"/>
  <c r="LU52" i="1"/>
  <c r="LU35" i="1"/>
  <c r="LU30" i="1"/>
  <c r="LU19" i="1"/>
  <c r="LU54" i="1"/>
  <c r="LU39" i="1"/>
  <c r="LU28" i="1"/>
  <c r="LU14" i="1"/>
  <c r="LU9" i="1"/>
  <c r="LU51" i="1"/>
  <c r="LU46" i="1"/>
  <c r="LU27" i="1"/>
  <c r="LU11" i="1"/>
  <c r="LU13" i="1"/>
  <c r="GW63" i="1"/>
  <c r="GW48" i="1"/>
  <c r="GW30" i="1"/>
  <c r="GW22" i="1"/>
  <c r="GW57" i="1"/>
  <c r="GW51" i="1"/>
  <c r="GW31" i="1"/>
  <c r="GW26" i="1"/>
  <c r="GW56" i="1"/>
  <c r="GW47" i="1"/>
  <c r="GW35" i="1"/>
  <c r="GW21" i="1"/>
  <c r="GW11" i="1"/>
  <c r="GW60" i="1"/>
  <c r="GW49" i="1"/>
  <c r="GW28" i="1"/>
  <c r="GW23" i="1"/>
  <c r="GW9" i="1"/>
  <c r="GW55" i="1"/>
  <c r="GW39" i="1"/>
  <c r="GW29" i="1"/>
  <c r="GW20" i="1"/>
  <c r="GW54" i="1"/>
  <c r="GW46" i="1"/>
  <c r="GW27" i="1"/>
  <c r="GW19" i="1"/>
  <c r="GW52" i="1"/>
  <c r="GW37" i="1"/>
  <c r="GW25" i="1"/>
  <c r="GW13" i="1"/>
  <c r="GW8" i="1"/>
  <c r="GW50" i="1"/>
  <c r="GW45" i="1"/>
  <c r="GW24" i="1"/>
  <c r="GW10" i="1"/>
  <c r="GW14" i="1"/>
  <c r="JD63" i="1"/>
  <c r="JD50" i="1"/>
  <c r="JD31" i="1"/>
  <c r="JD22" i="1"/>
  <c r="JD8" i="1"/>
  <c r="JD60" i="1"/>
  <c r="JD49" i="1"/>
  <c r="JD35" i="1"/>
  <c r="JD20" i="1"/>
  <c r="JD57" i="1"/>
  <c r="JD48" i="1"/>
  <c r="JD29" i="1"/>
  <c r="JD23" i="1"/>
  <c r="JD56" i="1"/>
  <c r="JD47" i="1"/>
  <c r="JD27" i="1"/>
  <c r="JD21" i="1"/>
  <c r="JD11" i="1"/>
  <c r="JD54" i="1"/>
  <c r="JD46" i="1"/>
  <c r="JD25" i="1"/>
  <c r="JD26" i="1"/>
  <c r="JD19" i="1"/>
  <c r="JD55" i="1"/>
  <c r="JD45" i="1"/>
  <c r="JD30" i="1"/>
  <c r="JD14" i="1"/>
  <c r="JD52" i="1"/>
  <c r="JD39" i="1"/>
  <c r="JD28" i="1"/>
  <c r="JD13" i="1"/>
  <c r="JD51" i="1"/>
  <c r="JD37" i="1"/>
  <c r="JD24" i="1"/>
  <c r="JD10" i="1"/>
  <c r="JD9" i="1"/>
  <c r="MD63" i="1"/>
  <c r="MD50" i="1"/>
  <c r="MD35" i="1"/>
  <c r="MD21" i="1"/>
  <c r="MD8" i="1"/>
  <c r="MD57" i="1"/>
  <c r="MD48" i="1"/>
  <c r="MD31" i="1"/>
  <c r="MD24" i="1"/>
  <c r="MD60" i="1"/>
  <c r="MD47" i="1"/>
  <c r="MD30" i="1"/>
  <c r="MD22" i="1"/>
  <c r="MD56" i="1"/>
  <c r="MD49" i="1"/>
  <c r="MD26" i="1"/>
  <c r="MD20" i="1"/>
  <c r="MD55" i="1"/>
  <c r="MD45" i="1"/>
  <c r="MD29" i="1"/>
  <c r="MD25" i="1"/>
  <c r="MD13" i="1"/>
  <c r="MD52" i="1"/>
  <c r="MD46" i="1"/>
  <c r="MD28" i="1"/>
  <c r="MD19" i="1"/>
  <c r="MD10" i="1"/>
  <c r="MD54" i="1"/>
  <c r="MD39" i="1"/>
  <c r="MD27" i="1"/>
  <c r="MD11" i="1"/>
  <c r="MD14" i="1"/>
  <c r="MD51" i="1"/>
  <c r="MD37" i="1"/>
  <c r="MD23" i="1"/>
  <c r="MD9" i="1"/>
  <c r="KX63" i="1"/>
  <c r="KX37" i="1"/>
  <c r="KX23" i="1"/>
  <c r="KX60" i="1"/>
  <c r="KX35" i="1"/>
  <c r="KX22" i="1"/>
  <c r="KX57" i="1"/>
  <c r="KX30" i="1"/>
  <c r="KX20" i="1"/>
  <c r="KX8" i="1"/>
  <c r="KX49" i="1"/>
  <c r="KX27" i="1"/>
  <c r="KX26" i="1"/>
  <c r="KX55" i="1"/>
  <c r="KX46" i="1"/>
  <c r="KX29" i="1"/>
  <c r="KX54" i="1"/>
  <c r="KX45" i="1"/>
  <c r="KX28" i="1"/>
  <c r="KX9" i="1"/>
  <c r="KX52" i="1"/>
  <c r="KX39" i="1"/>
  <c r="KX13" i="1"/>
  <c r="KX51" i="1"/>
  <c r="KX31" i="1"/>
  <c r="KX14" i="1"/>
  <c r="KX10" i="1"/>
  <c r="LF63" i="1"/>
  <c r="LF31" i="1"/>
  <c r="LF22" i="1"/>
  <c r="LF60" i="1"/>
  <c r="LF49" i="1"/>
  <c r="LF35" i="1"/>
  <c r="LF23" i="1"/>
  <c r="LF56" i="1"/>
  <c r="LF29" i="1"/>
  <c r="LF21" i="1"/>
  <c r="LF10" i="1"/>
  <c r="LF57" i="1"/>
  <c r="LF46" i="1"/>
  <c r="LF28" i="1"/>
  <c r="LF24" i="1"/>
  <c r="LF54" i="1"/>
  <c r="LF45" i="1"/>
  <c r="LF27" i="1"/>
  <c r="LF20" i="1"/>
  <c r="LF55" i="1"/>
  <c r="LF47" i="1"/>
  <c r="LF30" i="1"/>
  <c r="LF11" i="1"/>
  <c r="LF52" i="1"/>
  <c r="LF39" i="1"/>
  <c r="LF25" i="1"/>
  <c r="LF19" i="1"/>
  <c r="LF50" i="1"/>
  <c r="LF37" i="1"/>
  <c r="LF26" i="1"/>
  <c r="LF8" i="1"/>
  <c r="O63" i="1"/>
  <c r="O49" i="1"/>
  <c r="O35" i="1"/>
  <c r="O22" i="1"/>
  <c r="O60" i="1"/>
  <c r="O30" i="1"/>
  <c r="O26" i="1"/>
  <c r="O57" i="1"/>
  <c r="O51" i="1"/>
  <c r="O31" i="1"/>
  <c r="O23" i="1"/>
  <c r="O9" i="1"/>
  <c r="O48" i="1"/>
  <c r="O27" i="1"/>
  <c r="O21" i="1"/>
  <c r="O8" i="1"/>
  <c r="O55" i="1"/>
  <c r="O39" i="1"/>
  <c r="O25" i="1"/>
  <c r="O54" i="1"/>
  <c r="O46" i="1"/>
  <c r="O29" i="1"/>
  <c r="O13" i="1"/>
  <c r="O20" i="1"/>
  <c r="O52" i="1"/>
  <c r="O37" i="1"/>
  <c r="O10" i="1"/>
  <c r="O24" i="1"/>
  <c r="O14" i="1"/>
  <c r="O50" i="1"/>
  <c r="O45" i="1"/>
  <c r="O11" i="1"/>
  <c r="LZ63" i="15"/>
  <c r="LZ62" i="15" s="1"/>
  <c r="LZ49" i="15"/>
  <c r="LZ30" i="15"/>
  <c r="LZ25" i="15"/>
  <c r="LZ20" i="15"/>
  <c r="LZ60" i="15"/>
  <c r="LZ59" i="15" s="1"/>
  <c r="LZ47" i="15"/>
  <c r="LZ31" i="15"/>
  <c r="LZ23" i="15"/>
  <c r="LZ11" i="15"/>
  <c r="LZ57" i="15"/>
  <c r="LZ51" i="15"/>
  <c r="LZ29" i="15"/>
  <c r="LZ22" i="15"/>
  <c r="LZ13" i="15"/>
  <c r="LZ56" i="15"/>
  <c r="LZ48" i="15"/>
  <c r="LZ35" i="15"/>
  <c r="LZ34" i="15" s="1"/>
  <c r="LZ21" i="15"/>
  <c r="LZ10" i="15"/>
  <c r="LZ55" i="15"/>
  <c r="LZ46" i="15"/>
  <c r="LZ26" i="15"/>
  <c r="LZ14" i="15"/>
  <c r="LZ52" i="15"/>
  <c r="LZ45" i="15"/>
  <c r="LZ24" i="15"/>
  <c r="LZ19" i="15"/>
  <c r="LZ54" i="15"/>
  <c r="LZ37" i="15"/>
  <c r="LZ36" i="15" s="1"/>
  <c r="LZ27" i="15"/>
  <c r="LZ8" i="15"/>
  <c r="LZ50" i="15"/>
  <c r="LZ39" i="15"/>
  <c r="LZ38" i="15" s="1"/>
  <c r="LZ28" i="15"/>
  <c r="LZ9" i="15"/>
  <c r="FU63" i="15"/>
  <c r="FU62" i="15" s="1"/>
  <c r="FU50" i="15"/>
  <c r="FU35" i="15"/>
  <c r="FU34" i="15" s="1"/>
  <c r="FU24" i="15"/>
  <c r="FU8" i="15"/>
  <c r="FU60" i="15"/>
  <c r="FU59" i="15" s="1"/>
  <c r="FU48" i="15"/>
  <c r="FU37" i="15"/>
  <c r="FU36" i="15" s="1"/>
  <c r="FU23" i="15"/>
  <c r="FU10" i="15"/>
  <c r="FU56" i="15"/>
  <c r="FU47" i="15"/>
  <c r="FU27" i="15"/>
  <c r="FU19" i="15"/>
  <c r="FU13" i="15"/>
  <c r="FU57" i="15"/>
  <c r="FU49" i="15"/>
  <c r="FU25" i="15"/>
  <c r="FU21" i="15"/>
  <c r="FU11" i="15"/>
  <c r="FU55" i="15"/>
  <c r="FU39" i="15"/>
  <c r="FU38" i="15" s="1"/>
  <c r="FU29" i="15"/>
  <c r="FU20" i="15"/>
  <c r="FU54" i="15"/>
  <c r="FU45" i="15"/>
  <c r="FU30" i="15"/>
  <c r="FU22" i="15"/>
  <c r="FU51" i="15"/>
  <c r="FU31" i="15"/>
  <c r="FU28" i="15"/>
  <c r="FU14" i="15"/>
  <c r="FU52" i="15"/>
  <c r="FU46" i="15"/>
  <c r="FU26" i="15"/>
  <c r="FU9" i="15"/>
  <c r="GK63" i="15"/>
  <c r="GK62" i="15" s="1"/>
  <c r="GK48" i="15"/>
  <c r="GK37" i="15"/>
  <c r="GK36" i="15" s="1"/>
  <c r="GK24" i="15"/>
  <c r="GK13" i="15"/>
  <c r="GK60" i="15"/>
  <c r="GK59" i="15" s="1"/>
  <c r="GK35" i="15"/>
  <c r="GK34" i="15" s="1"/>
  <c r="GK26" i="15"/>
  <c r="GK11" i="15"/>
  <c r="GK57" i="15"/>
  <c r="GK50" i="15"/>
  <c r="GK30" i="15"/>
  <c r="GK21" i="15"/>
  <c r="GK56" i="15"/>
  <c r="GK49" i="15"/>
  <c r="GK27" i="15"/>
  <c r="GK19" i="15"/>
  <c r="GK14" i="15"/>
  <c r="GK55" i="15"/>
  <c r="GK46" i="15"/>
  <c r="GK22" i="15"/>
  <c r="GK54" i="15"/>
  <c r="GK39" i="15"/>
  <c r="GK38" i="15" s="1"/>
  <c r="GK29" i="15"/>
  <c r="GK20" i="15"/>
  <c r="GK52" i="15"/>
  <c r="GK45" i="15"/>
  <c r="GK10" i="15"/>
  <c r="GK51" i="15"/>
  <c r="GK31" i="15"/>
  <c r="GK23" i="15"/>
  <c r="GK9" i="15"/>
  <c r="GW63" i="15"/>
  <c r="GW62" i="15" s="1"/>
  <c r="GW50" i="15"/>
  <c r="GW31" i="15"/>
  <c r="GW23" i="15"/>
  <c r="GW13" i="15"/>
  <c r="GW57" i="15"/>
  <c r="GW39" i="15"/>
  <c r="GW38" i="15" s="1"/>
  <c r="GW22" i="15"/>
  <c r="GW8" i="15"/>
  <c r="GW60" i="15"/>
  <c r="GW59" i="15" s="1"/>
  <c r="GW45" i="15"/>
  <c r="GW29" i="15"/>
  <c r="GW20" i="15"/>
  <c r="GW55" i="15"/>
  <c r="GW37" i="15"/>
  <c r="GW36" i="15" s="1"/>
  <c r="GW30" i="15"/>
  <c r="GW24" i="15"/>
  <c r="GW9" i="15"/>
  <c r="GW56" i="15"/>
  <c r="GW49" i="15"/>
  <c r="GW21" i="15"/>
  <c r="GW52" i="15"/>
  <c r="GW48" i="15"/>
  <c r="GW26" i="15"/>
  <c r="GW19" i="15"/>
  <c r="GW51" i="15"/>
  <c r="GW46" i="15"/>
  <c r="GW14" i="15"/>
  <c r="GW54" i="15"/>
  <c r="GW35" i="15"/>
  <c r="GW34" i="15" s="1"/>
  <c r="GW25" i="15"/>
  <c r="GW11" i="15"/>
  <c r="HE63" i="15"/>
  <c r="HE62" i="15" s="1"/>
  <c r="HE51" i="15"/>
  <c r="HE23" i="15"/>
  <c r="HE8" i="15"/>
  <c r="HE57" i="15"/>
  <c r="HE50" i="15"/>
  <c r="HE29" i="15"/>
  <c r="HE22" i="15"/>
  <c r="HE13" i="15"/>
  <c r="HE46" i="15"/>
  <c r="HE28" i="15"/>
  <c r="HE20" i="15"/>
  <c r="HE10" i="15"/>
  <c r="HE55" i="15"/>
  <c r="HE48" i="15"/>
  <c r="HE26" i="15"/>
  <c r="HE9" i="15"/>
  <c r="HE56" i="15"/>
  <c r="HE45" i="15"/>
  <c r="HE31" i="15"/>
  <c r="HE19" i="15"/>
  <c r="HE54" i="15"/>
  <c r="HE37" i="15"/>
  <c r="HE36" i="15" s="1"/>
  <c r="HE21" i="15"/>
  <c r="HE52" i="15"/>
  <c r="HE47" i="15"/>
  <c r="HE27" i="15"/>
  <c r="HE14" i="15"/>
  <c r="HE49" i="15"/>
  <c r="HE35" i="15"/>
  <c r="HE34" i="15" s="1"/>
  <c r="HE11" i="15"/>
  <c r="LW63" i="15"/>
  <c r="LW62" i="15" s="1"/>
  <c r="LW50" i="15"/>
  <c r="LW37" i="15"/>
  <c r="LW36" i="15" s="1"/>
  <c r="LW24" i="15"/>
  <c r="LW19" i="15"/>
  <c r="LW57" i="15"/>
  <c r="LW29" i="15"/>
  <c r="LW22" i="15"/>
  <c r="LW14" i="15"/>
  <c r="LW56" i="15"/>
  <c r="LW47" i="15"/>
  <c r="LW30" i="15"/>
  <c r="LW26" i="15"/>
  <c r="LW60" i="15"/>
  <c r="LW59" i="15" s="1"/>
  <c r="LW49" i="15"/>
  <c r="LW31" i="15"/>
  <c r="LW20" i="15"/>
  <c r="LW9" i="15"/>
  <c r="LW55" i="15"/>
  <c r="LW46" i="15"/>
  <c r="LW13" i="15"/>
  <c r="LW54" i="15"/>
  <c r="LW45" i="15"/>
  <c r="LW25" i="15"/>
  <c r="LW21" i="15"/>
  <c r="LW52" i="15"/>
  <c r="LW39" i="15"/>
  <c r="LW38" i="15" s="1"/>
  <c r="LW11" i="15"/>
  <c r="LW51" i="15"/>
  <c r="LW35" i="15"/>
  <c r="LW34" i="15" s="1"/>
  <c r="LW27" i="15"/>
  <c r="LW8" i="15"/>
  <c r="HJ63" i="15"/>
  <c r="HJ62" i="15" s="1"/>
  <c r="HJ50" i="15"/>
  <c r="HJ24" i="15"/>
  <c r="HJ19" i="15"/>
  <c r="HJ56" i="15"/>
  <c r="HJ47" i="15"/>
  <c r="HJ27" i="15"/>
  <c r="HJ21" i="15"/>
  <c r="HJ11" i="15"/>
  <c r="HJ52" i="15"/>
  <c r="HJ25" i="15"/>
  <c r="HJ20" i="15"/>
  <c r="HJ13" i="15"/>
  <c r="HJ60" i="15"/>
  <c r="HJ59" i="15" s="1"/>
  <c r="HJ49" i="15"/>
  <c r="HJ30" i="15"/>
  <c r="HJ8" i="15"/>
  <c r="HJ55" i="15"/>
  <c r="HJ39" i="15"/>
  <c r="HJ38" i="15" s="1"/>
  <c r="HJ29" i="15"/>
  <c r="HJ22" i="15"/>
  <c r="HJ54" i="15"/>
  <c r="HJ46" i="15"/>
  <c r="HJ14" i="15"/>
  <c r="HJ51" i="15"/>
  <c r="HJ45" i="15"/>
  <c r="HJ28" i="15"/>
  <c r="HJ9" i="15"/>
  <c r="HJ48" i="15"/>
  <c r="HJ31" i="15"/>
  <c r="HJ10" i="15"/>
  <c r="IU63" i="15"/>
  <c r="IU62" i="15" s="1"/>
  <c r="IU47" i="15"/>
  <c r="IU35" i="15"/>
  <c r="IU34" i="15" s="1"/>
  <c r="IU22" i="15"/>
  <c r="IU13" i="15"/>
  <c r="IU60" i="15"/>
  <c r="IU59" i="15" s="1"/>
  <c r="IU54" i="15"/>
  <c r="IU30" i="15"/>
  <c r="IU23" i="15"/>
  <c r="IU10" i="15"/>
  <c r="IU57" i="15"/>
  <c r="IU51" i="15"/>
  <c r="IU31" i="15"/>
  <c r="IU21" i="15"/>
  <c r="IU19" i="15"/>
  <c r="IU27" i="15"/>
  <c r="IU56" i="15"/>
  <c r="IU48" i="15"/>
  <c r="IU29" i="15"/>
  <c r="IU20" i="15"/>
  <c r="IU11" i="15"/>
  <c r="IU9" i="15"/>
  <c r="IU55" i="15"/>
  <c r="IU46" i="15"/>
  <c r="IU28" i="15"/>
  <c r="IU25" i="15"/>
  <c r="IU39" i="15"/>
  <c r="IU38" i="15" s="1"/>
  <c r="IU50" i="15"/>
  <c r="IU45" i="15"/>
  <c r="IU26" i="15"/>
  <c r="IU14" i="15"/>
  <c r="IU52" i="15"/>
  <c r="IU37" i="15"/>
  <c r="IU36" i="15" s="1"/>
  <c r="IU24" i="15"/>
  <c r="IU8" i="15"/>
  <c r="IU49" i="15"/>
  <c r="JK63" i="15"/>
  <c r="JK62" i="15" s="1"/>
  <c r="JK50" i="15"/>
  <c r="JK39" i="15"/>
  <c r="JK38" i="15" s="1"/>
  <c r="JK23" i="15"/>
  <c r="JK13" i="15"/>
  <c r="JK57" i="15"/>
  <c r="JK47" i="15"/>
  <c r="JK31" i="15"/>
  <c r="JK22" i="15"/>
  <c r="JK8" i="15"/>
  <c r="JK60" i="15"/>
  <c r="JK59" i="15" s="1"/>
  <c r="JK49" i="15"/>
  <c r="JK29" i="15"/>
  <c r="JK20" i="15"/>
  <c r="JK10" i="15"/>
  <c r="JK55" i="15"/>
  <c r="JK48" i="15"/>
  <c r="JK28" i="15"/>
  <c r="JK24" i="15"/>
  <c r="JK9" i="15"/>
  <c r="JK56" i="15"/>
  <c r="JK45" i="15"/>
  <c r="JK26" i="15"/>
  <c r="JK21" i="15"/>
  <c r="JK52" i="15"/>
  <c r="JK37" i="15"/>
  <c r="JK36" i="15" s="1"/>
  <c r="JK30" i="15"/>
  <c r="JK19" i="15"/>
  <c r="JK54" i="15"/>
  <c r="JK35" i="15"/>
  <c r="JK34" i="15" s="1"/>
  <c r="JK27" i="15"/>
  <c r="JK14" i="15"/>
  <c r="JK51" i="15"/>
  <c r="JK46" i="15"/>
  <c r="JK25" i="15"/>
  <c r="JK11" i="15"/>
  <c r="KO63" i="15"/>
  <c r="KO50" i="15"/>
  <c r="KO37" i="15"/>
  <c r="KO24" i="15"/>
  <c r="KO8" i="15"/>
  <c r="KO60" i="15"/>
  <c r="KO51" i="15"/>
  <c r="KO35" i="15"/>
  <c r="KO19" i="15"/>
  <c r="KO10" i="15"/>
  <c r="KO56" i="15"/>
  <c r="KO39" i="15"/>
  <c r="KO29" i="15"/>
  <c r="KO23" i="15"/>
  <c r="KO14" i="15"/>
  <c r="KO57" i="15"/>
  <c r="KO49" i="15"/>
  <c r="KO27" i="15"/>
  <c r="KO22" i="15"/>
  <c r="KO11" i="15"/>
  <c r="KO55" i="15"/>
  <c r="KO47" i="15"/>
  <c r="KO25" i="15"/>
  <c r="KO21" i="15"/>
  <c r="KO54" i="15"/>
  <c r="KO46" i="15"/>
  <c r="KO28" i="15"/>
  <c r="KO20" i="15"/>
  <c r="KO52" i="15"/>
  <c r="KO45" i="15"/>
  <c r="KO26" i="15"/>
  <c r="KO9" i="15"/>
  <c r="KO48" i="15"/>
  <c r="KO31" i="15"/>
  <c r="KO30" i="15"/>
  <c r="KO13" i="15"/>
  <c r="JQ63" i="15"/>
  <c r="JQ62" i="15" s="1"/>
  <c r="JQ48" i="15"/>
  <c r="JQ37" i="15"/>
  <c r="JQ36" i="15" s="1"/>
  <c r="JQ25" i="15"/>
  <c r="JQ11" i="15"/>
  <c r="JQ60" i="15"/>
  <c r="JQ59" i="15" s="1"/>
  <c r="JQ49" i="15"/>
  <c r="JQ39" i="15"/>
  <c r="JQ38" i="15" s="1"/>
  <c r="JQ20" i="15"/>
  <c r="JQ14" i="15"/>
  <c r="JQ57" i="15"/>
  <c r="JQ50" i="15"/>
  <c r="JQ30" i="15"/>
  <c r="JQ24" i="15"/>
  <c r="JQ13" i="15"/>
  <c r="JQ55" i="15"/>
  <c r="JQ47" i="15"/>
  <c r="JQ28" i="15"/>
  <c r="JQ31" i="15"/>
  <c r="JQ9" i="15"/>
  <c r="JQ54" i="15"/>
  <c r="JQ46" i="15"/>
  <c r="JQ27" i="15"/>
  <c r="JQ19" i="15"/>
  <c r="JQ56" i="15"/>
  <c r="JQ45" i="15"/>
  <c r="JQ23" i="15"/>
  <c r="JQ10" i="15"/>
  <c r="JQ52" i="15"/>
  <c r="JQ35" i="15"/>
  <c r="JQ34" i="15" s="1"/>
  <c r="JQ26" i="15"/>
  <c r="JQ8" i="15"/>
  <c r="JQ51" i="15"/>
  <c r="JQ29" i="15"/>
  <c r="JQ22" i="15"/>
  <c r="JQ21" i="15"/>
  <c r="JV63" i="15"/>
  <c r="JV62" i="15" s="1"/>
  <c r="JV50" i="15"/>
  <c r="JV31" i="15"/>
  <c r="JV21" i="15"/>
  <c r="JV20" i="15"/>
  <c r="JV57" i="15"/>
  <c r="JV48" i="15"/>
  <c r="JV35" i="15"/>
  <c r="JV34" i="15" s="1"/>
  <c r="JV19" i="15"/>
  <c r="JV10" i="15"/>
  <c r="JV60" i="15"/>
  <c r="JV59" i="15" s="1"/>
  <c r="JV49" i="15"/>
  <c r="JV27" i="15"/>
  <c r="JV30" i="15"/>
  <c r="JV23" i="15"/>
  <c r="JV56" i="15"/>
  <c r="JV45" i="15"/>
  <c r="JV29" i="15"/>
  <c r="JV22" i="15"/>
  <c r="JV8" i="15"/>
  <c r="JV54" i="15"/>
  <c r="JV47" i="15"/>
  <c r="JV28" i="15"/>
  <c r="JV14" i="15"/>
  <c r="JV55" i="15"/>
  <c r="JV46" i="15"/>
  <c r="JV26" i="15"/>
  <c r="JV11" i="15"/>
  <c r="JV52" i="15"/>
  <c r="JV39" i="15"/>
  <c r="JV38" i="15" s="1"/>
  <c r="JV25" i="15"/>
  <c r="JV13" i="15"/>
  <c r="JV51" i="15"/>
  <c r="JV37" i="15"/>
  <c r="JV36" i="15" s="1"/>
  <c r="JV24" i="15"/>
  <c r="JV9" i="15"/>
  <c r="NF63" i="15"/>
  <c r="NF62" i="15" s="1"/>
  <c r="NF51" i="15"/>
  <c r="NF31" i="15"/>
  <c r="NF23" i="15"/>
  <c r="NF8" i="15"/>
  <c r="NF39" i="15"/>
  <c r="NF38" i="15" s="1"/>
  <c r="NF57" i="15"/>
  <c r="NF48" i="15"/>
  <c r="NF35" i="15"/>
  <c r="NF34" i="15" s="1"/>
  <c r="NF24" i="15"/>
  <c r="NF10" i="15"/>
  <c r="NF56" i="15"/>
  <c r="NF50" i="15"/>
  <c r="NF30" i="15"/>
  <c r="NF22" i="15"/>
  <c r="NF11" i="15"/>
  <c r="NF60" i="15"/>
  <c r="NF59" i="15" s="1"/>
  <c r="NF47" i="15"/>
  <c r="NF29" i="15"/>
  <c r="NF20" i="15"/>
  <c r="NF19" i="15"/>
  <c r="NF25" i="15"/>
  <c r="NF55" i="15"/>
  <c r="NF46" i="15"/>
  <c r="NF26" i="15"/>
  <c r="NF21" i="15"/>
  <c r="NF9" i="15"/>
  <c r="NF52" i="15"/>
  <c r="NF45" i="15"/>
  <c r="NF28" i="15"/>
  <c r="NF14" i="15"/>
  <c r="NF49" i="15"/>
  <c r="NF54" i="15"/>
  <c r="NF37" i="15"/>
  <c r="NF36" i="15" s="1"/>
  <c r="NF27" i="15"/>
  <c r="NF13" i="15"/>
  <c r="KC63" i="15"/>
  <c r="KC62" i="15" s="1"/>
  <c r="KC50" i="15"/>
  <c r="KC37" i="15"/>
  <c r="KC36" i="15" s="1"/>
  <c r="KC25" i="15"/>
  <c r="KC9" i="15"/>
  <c r="KC60" i="15"/>
  <c r="KC59" i="15" s="1"/>
  <c r="KC51" i="15"/>
  <c r="KC29" i="15"/>
  <c r="KC24" i="15"/>
  <c r="KC14" i="15"/>
  <c r="KC56" i="15"/>
  <c r="KC46" i="15"/>
  <c r="KC27" i="15"/>
  <c r="KC20" i="15"/>
  <c r="KC8" i="15"/>
  <c r="KC57" i="15"/>
  <c r="KC48" i="15"/>
  <c r="KC31" i="15"/>
  <c r="KC19" i="15"/>
  <c r="KC10" i="15"/>
  <c r="KC55" i="15"/>
  <c r="KC47" i="15"/>
  <c r="KC30" i="15"/>
  <c r="KC26" i="15"/>
  <c r="KC54" i="15"/>
  <c r="KC45" i="15"/>
  <c r="KC28" i="15"/>
  <c r="KC11" i="15"/>
  <c r="KC52" i="15"/>
  <c r="KC39" i="15"/>
  <c r="KC38" i="15" s="1"/>
  <c r="KC23" i="15"/>
  <c r="KC22" i="15"/>
  <c r="KC49" i="15"/>
  <c r="KC35" i="15"/>
  <c r="KC34" i="15" s="1"/>
  <c r="KC21" i="15"/>
  <c r="KC13" i="15"/>
  <c r="MM63" i="15"/>
  <c r="MM49" i="15"/>
  <c r="MM29" i="15"/>
  <c r="MM23" i="15"/>
  <c r="MM11" i="15"/>
  <c r="MM60" i="15"/>
  <c r="MM48" i="15"/>
  <c r="MM31" i="15"/>
  <c r="MM22" i="15"/>
  <c r="MM26" i="15"/>
  <c r="MM57" i="15"/>
  <c r="MM47" i="15"/>
  <c r="MM30" i="15"/>
  <c r="MM20" i="15"/>
  <c r="MM13" i="15"/>
  <c r="MM56" i="15"/>
  <c r="MM46" i="15"/>
  <c r="MM28" i="15"/>
  <c r="MM19" i="15"/>
  <c r="MM14" i="15"/>
  <c r="MM55" i="15"/>
  <c r="MM51" i="15"/>
  <c r="MM35" i="15"/>
  <c r="MM21" i="15"/>
  <c r="MM54" i="15"/>
  <c r="MM45" i="15"/>
  <c r="MM27" i="15"/>
  <c r="MM9" i="15"/>
  <c r="MM52" i="15"/>
  <c r="MM39" i="15"/>
  <c r="MM25" i="15"/>
  <c r="MM10" i="15"/>
  <c r="MM50" i="15"/>
  <c r="MM37" i="15"/>
  <c r="MM24" i="15"/>
  <c r="MM8" i="15"/>
  <c r="MO63" i="15"/>
  <c r="MO62" i="15" s="1"/>
  <c r="MO50" i="15"/>
  <c r="MO31" i="15"/>
  <c r="MO23" i="15"/>
  <c r="MO11" i="15"/>
  <c r="MO57" i="15"/>
  <c r="MO49" i="15"/>
  <c r="MO30" i="15"/>
  <c r="MO22" i="15"/>
  <c r="MO8" i="15"/>
  <c r="MO10" i="15"/>
  <c r="MO56" i="15"/>
  <c r="MO47" i="15"/>
  <c r="MO39" i="15"/>
  <c r="MO38" i="15" s="1"/>
  <c r="MO20" i="15"/>
  <c r="MO13" i="15"/>
  <c r="MO55" i="15"/>
  <c r="MO48" i="15"/>
  <c r="MO29" i="15"/>
  <c r="MO24" i="15"/>
  <c r="MO9" i="15"/>
  <c r="MO25" i="15"/>
  <c r="MO60" i="15"/>
  <c r="MO59" i="15" s="1"/>
  <c r="MO46" i="15"/>
  <c r="MO28" i="15"/>
  <c r="MO19" i="15"/>
  <c r="MO52" i="15"/>
  <c r="MO45" i="15"/>
  <c r="MO26" i="15"/>
  <c r="MO21" i="15"/>
  <c r="MO35" i="15"/>
  <c r="MO34" i="15" s="1"/>
  <c r="MO54" i="15"/>
  <c r="MO37" i="15"/>
  <c r="MO36" i="15" s="1"/>
  <c r="MO27" i="15"/>
  <c r="MO14" i="15"/>
  <c r="MO51" i="15"/>
  <c r="MV63" i="15"/>
  <c r="MV62" i="15" s="1"/>
  <c r="MV48" i="15"/>
  <c r="MV35" i="15"/>
  <c r="MV34" i="15" s="1"/>
  <c r="MV22" i="15"/>
  <c r="MV10" i="15"/>
  <c r="MV57" i="15"/>
  <c r="MV49" i="15"/>
  <c r="MV29" i="15"/>
  <c r="MV20" i="15"/>
  <c r="MV8" i="15"/>
  <c r="MV9" i="15"/>
  <c r="MV60" i="15"/>
  <c r="MV59" i="15" s="1"/>
  <c r="MV50" i="15"/>
  <c r="MV31" i="15"/>
  <c r="MV27" i="15"/>
  <c r="MV11" i="15"/>
  <c r="MV56" i="15"/>
  <c r="MV46" i="15"/>
  <c r="MV28" i="15"/>
  <c r="MV21" i="15"/>
  <c r="MV13" i="15"/>
  <c r="MV54" i="15"/>
  <c r="MV47" i="15"/>
  <c r="MV30" i="15"/>
  <c r="MV23" i="15"/>
  <c r="MV25" i="15"/>
  <c r="MV52" i="15"/>
  <c r="MV45" i="15"/>
  <c r="MV24" i="15"/>
  <c r="MV19" i="15"/>
  <c r="MV55" i="15"/>
  <c r="MV51" i="15"/>
  <c r="MV37" i="15"/>
  <c r="MV36" i="15" s="1"/>
  <c r="MV26" i="15"/>
  <c r="MV14" i="15"/>
  <c r="MV39" i="15"/>
  <c r="MV38" i="15" s="1"/>
  <c r="MX63" i="15"/>
  <c r="MX62" i="15" s="1"/>
  <c r="MX48" i="15"/>
  <c r="MX31" i="15"/>
  <c r="MX23" i="15"/>
  <c r="MX8" i="15"/>
  <c r="MX60" i="15"/>
  <c r="MX59" i="15" s="1"/>
  <c r="MX49" i="15"/>
  <c r="MX39" i="15"/>
  <c r="MX38" i="15" s="1"/>
  <c r="MX24" i="15"/>
  <c r="MX11" i="15"/>
  <c r="MX57" i="15"/>
  <c r="MX50" i="15"/>
  <c r="MX30" i="15"/>
  <c r="MX22" i="15"/>
  <c r="MX13" i="15"/>
  <c r="MX56" i="15"/>
  <c r="MX46" i="15"/>
  <c r="MX29" i="15"/>
  <c r="MX20" i="15"/>
  <c r="MX9" i="15"/>
  <c r="MX55" i="15"/>
  <c r="MX47" i="15"/>
  <c r="MX28" i="15"/>
  <c r="MX19" i="15"/>
  <c r="MX54" i="15"/>
  <c r="MX45" i="15"/>
  <c r="MX26" i="15"/>
  <c r="MX14" i="15"/>
  <c r="MX52" i="15"/>
  <c r="MX37" i="15"/>
  <c r="MX36" i="15" s="1"/>
  <c r="MX27" i="15"/>
  <c r="MX21" i="15"/>
  <c r="MX51" i="15"/>
  <c r="MX35" i="15"/>
  <c r="MX34" i="15" s="1"/>
  <c r="MX25" i="15"/>
  <c r="MX10" i="15"/>
  <c r="NC63" i="15"/>
  <c r="NC62" i="15" s="1"/>
  <c r="NC51" i="15"/>
  <c r="NC37" i="15"/>
  <c r="NC36" i="15" s="1"/>
  <c r="NC21" i="15"/>
  <c r="NC8" i="15"/>
  <c r="NC60" i="15"/>
  <c r="NC59" i="15" s="1"/>
  <c r="NC50" i="15"/>
  <c r="NC27" i="15"/>
  <c r="NC24" i="15"/>
  <c r="NC9" i="15"/>
  <c r="NC57" i="15"/>
  <c r="NC49" i="15"/>
  <c r="NC25" i="15"/>
  <c r="NC20" i="15"/>
  <c r="NC10" i="15"/>
  <c r="NC56" i="15"/>
  <c r="NC47" i="15"/>
  <c r="NC29" i="15"/>
  <c r="NC19" i="15"/>
  <c r="NC11" i="15"/>
  <c r="NC55" i="15"/>
  <c r="NC39" i="15"/>
  <c r="NC38" i="15" s="1"/>
  <c r="NC35" i="15"/>
  <c r="NC34" i="15" s="1"/>
  <c r="NC23" i="15"/>
  <c r="NC54" i="15"/>
  <c r="NC46" i="15"/>
  <c r="NC30" i="15"/>
  <c r="NC22" i="15"/>
  <c r="NC52" i="15"/>
  <c r="NC45" i="15"/>
  <c r="NC28" i="15"/>
  <c r="NC14" i="15"/>
  <c r="NC48" i="15"/>
  <c r="NC31" i="15"/>
  <c r="NC26" i="15"/>
  <c r="NC13" i="15"/>
  <c r="NI63" i="15"/>
  <c r="NI50" i="15"/>
  <c r="NI30" i="15"/>
  <c r="NI19" i="15"/>
  <c r="NI20" i="15"/>
  <c r="NI60" i="15"/>
  <c r="NI49" i="15"/>
  <c r="NI37" i="15"/>
  <c r="NI28" i="15"/>
  <c r="NI13" i="15"/>
  <c r="NI57" i="15"/>
  <c r="NI47" i="15"/>
  <c r="NI27" i="15"/>
  <c r="NI26" i="15"/>
  <c r="NI10" i="15"/>
  <c r="NI56" i="15"/>
  <c r="NI45" i="15"/>
  <c r="NI31" i="15"/>
  <c r="NI29" i="15"/>
  <c r="NI8" i="15"/>
  <c r="NI22" i="15"/>
  <c r="NI55" i="15"/>
  <c r="NI46" i="15"/>
  <c r="NI24" i="15"/>
  <c r="NI14" i="15"/>
  <c r="NI35" i="15"/>
  <c r="NI54" i="15"/>
  <c r="NI48" i="15"/>
  <c r="NI25" i="15"/>
  <c r="NI11" i="15"/>
  <c r="NI51" i="15"/>
  <c r="NI52" i="15"/>
  <c r="NI39" i="15"/>
  <c r="NI23" i="15"/>
  <c r="NI9" i="15"/>
  <c r="NI21" i="15"/>
  <c r="NP60" i="15"/>
  <c r="NP51" i="15"/>
  <c r="NP45" i="15"/>
  <c r="NP23" i="15"/>
  <c r="NP11" i="15"/>
  <c r="NP63" i="15"/>
  <c r="NP49" i="15"/>
  <c r="NP31" i="15"/>
  <c r="NP21" i="15"/>
  <c r="NP19" i="15"/>
  <c r="NP57" i="15"/>
  <c r="NP48" i="15"/>
  <c r="NP29" i="15"/>
  <c r="NP25" i="15"/>
  <c r="NP9" i="15"/>
  <c r="NP56" i="15"/>
  <c r="NP46" i="15"/>
  <c r="NP30" i="15"/>
  <c r="NP22" i="15"/>
  <c r="NP8" i="15"/>
  <c r="NP55" i="15"/>
  <c r="NP47" i="15"/>
  <c r="NP28" i="15"/>
  <c r="NP20" i="15"/>
  <c r="NP50" i="15"/>
  <c r="NP39" i="15"/>
  <c r="NP27" i="15"/>
  <c r="NP14" i="15"/>
  <c r="NP54" i="15"/>
  <c r="NP35" i="15"/>
  <c r="NP26" i="15"/>
  <c r="NP13" i="15"/>
  <c r="NP52" i="15"/>
  <c r="NP37" i="15"/>
  <c r="NP24" i="15"/>
  <c r="NP10" i="15"/>
  <c r="KT63" i="15"/>
  <c r="KT62" i="15" s="1"/>
  <c r="KT48" i="15"/>
  <c r="KT39" i="15"/>
  <c r="KT38" i="15" s="1"/>
  <c r="KT23" i="15"/>
  <c r="KT9" i="15"/>
  <c r="KT60" i="15"/>
  <c r="KT59" i="15" s="1"/>
  <c r="KT50" i="15"/>
  <c r="KT31" i="15"/>
  <c r="KT21" i="15"/>
  <c r="KT13" i="15"/>
  <c r="KT57" i="15"/>
  <c r="KT49" i="15"/>
  <c r="KT30" i="15"/>
  <c r="KT26" i="15"/>
  <c r="KT8" i="15"/>
  <c r="KT56" i="15"/>
  <c r="KT47" i="15"/>
  <c r="KT28" i="15"/>
  <c r="KT19" i="15"/>
  <c r="KT22" i="15"/>
  <c r="KT55" i="15"/>
  <c r="KT46" i="15"/>
  <c r="KT27" i="15"/>
  <c r="KT20" i="15"/>
  <c r="KT54" i="15"/>
  <c r="KT45" i="15"/>
  <c r="KT29" i="15"/>
  <c r="KT10" i="15"/>
  <c r="KT52" i="15"/>
  <c r="KT37" i="15"/>
  <c r="KT36" i="15" s="1"/>
  <c r="KT24" i="15"/>
  <c r="KT11" i="15"/>
  <c r="KT51" i="15"/>
  <c r="KT35" i="15"/>
  <c r="KT34" i="15" s="1"/>
  <c r="KT25" i="15"/>
  <c r="KT14" i="15"/>
  <c r="LD60" i="15"/>
  <c r="LD48" i="15"/>
  <c r="LD31" i="15"/>
  <c r="LD23" i="15"/>
  <c r="LD9" i="15"/>
  <c r="LD63" i="15"/>
  <c r="LD49" i="15"/>
  <c r="LD45" i="15"/>
  <c r="LD21" i="15"/>
  <c r="LD22" i="15"/>
  <c r="LD57" i="15"/>
  <c r="LD47" i="15"/>
  <c r="LD30" i="15"/>
  <c r="LD19" i="15"/>
  <c r="LD8" i="15"/>
  <c r="LD56" i="15"/>
  <c r="LD50" i="15"/>
  <c r="LD28" i="15"/>
  <c r="LD29" i="15"/>
  <c r="LD10" i="15"/>
  <c r="LD54" i="15"/>
  <c r="LD46" i="15"/>
  <c r="LD27" i="15"/>
  <c r="LD14" i="15"/>
  <c r="LD55" i="15"/>
  <c r="LD39" i="15"/>
  <c r="LD25" i="15"/>
  <c r="LD20" i="15"/>
  <c r="LD51" i="15"/>
  <c r="LD35" i="15"/>
  <c r="LD26" i="15"/>
  <c r="LD13" i="15"/>
  <c r="LD52" i="15"/>
  <c r="LD37" i="15"/>
  <c r="LD24" i="15"/>
  <c r="LD11" i="15"/>
  <c r="LG63" i="15"/>
  <c r="LG52" i="15"/>
  <c r="LG37" i="15"/>
  <c r="LG20" i="15"/>
  <c r="LG23" i="15"/>
  <c r="LG60" i="15"/>
  <c r="LG49" i="15"/>
  <c r="LG26" i="15"/>
  <c r="LG13" i="15"/>
  <c r="LG14" i="15"/>
  <c r="LG57" i="15"/>
  <c r="LG48" i="15"/>
  <c r="LG29" i="15"/>
  <c r="LG10" i="15"/>
  <c r="LG11" i="15"/>
  <c r="LG56" i="15"/>
  <c r="LG47" i="15"/>
  <c r="LG28" i="15"/>
  <c r="LG19" i="15"/>
  <c r="LG9" i="15"/>
  <c r="LG55" i="15"/>
  <c r="LG45" i="15"/>
  <c r="LG31" i="15"/>
  <c r="LG27" i="15"/>
  <c r="LG54" i="15"/>
  <c r="LG46" i="15"/>
  <c r="LG30" i="15"/>
  <c r="LG24" i="15"/>
  <c r="LG51" i="15"/>
  <c r="LG39" i="15"/>
  <c r="LG25" i="15"/>
  <c r="LG21" i="15"/>
  <c r="LG50" i="15"/>
  <c r="LG35" i="15"/>
  <c r="LG22" i="15"/>
  <c r="LG8" i="15"/>
  <c r="H55" i="14"/>
  <c r="H49" i="14"/>
  <c r="H27" i="14"/>
  <c r="H21" i="14"/>
  <c r="H52" i="14"/>
  <c r="H45" i="14"/>
  <c r="H28" i="14"/>
  <c r="H11" i="14"/>
  <c r="H54" i="14"/>
  <c r="H39" i="14"/>
  <c r="H22" i="14"/>
  <c r="H9" i="14"/>
  <c r="H14" i="14"/>
  <c r="H51" i="14"/>
  <c r="H37" i="14"/>
  <c r="H29" i="14"/>
  <c r="H19" i="14"/>
  <c r="H63" i="14"/>
  <c r="H50" i="14"/>
  <c r="H35" i="14"/>
  <c r="H24" i="14"/>
  <c r="H56" i="14"/>
  <c r="H48" i="14"/>
  <c r="H31" i="14"/>
  <c r="H23" i="14"/>
  <c r="H10" i="14"/>
  <c r="H57" i="14"/>
  <c r="H47" i="14"/>
  <c r="H26" i="14"/>
  <c r="H25" i="14"/>
  <c r="H13" i="14"/>
  <c r="H46" i="14"/>
  <c r="H30" i="14"/>
  <c r="H20" i="14"/>
  <c r="H8" i="14"/>
  <c r="O52" i="14"/>
  <c r="O45" i="14"/>
  <c r="O55" i="14"/>
  <c r="O37" i="14"/>
  <c r="O36" i="14" s="1"/>
  <c r="O26" i="14"/>
  <c r="O20" i="14"/>
  <c r="O50" i="14"/>
  <c r="O31" i="14"/>
  <c r="O24" i="14"/>
  <c r="O22" i="14"/>
  <c r="O48" i="14"/>
  <c r="O46" i="14"/>
  <c r="O27" i="14"/>
  <c r="O13" i="14"/>
  <c r="O63" i="14"/>
  <c r="O62" i="14" s="1"/>
  <c r="O54" i="14"/>
  <c r="O25" i="14"/>
  <c r="O11" i="14"/>
  <c r="O30" i="14"/>
  <c r="O57" i="14"/>
  <c r="O51" i="14"/>
  <c r="O35" i="14"/>
  <c r="O34" i="14" s="1"/>
  <c r="O23" i="14"/>
  <c r="O8" i="14"/>
  <c r="O49" i="14"/>
  <c r="O28" i="14"/>
  <c r="O21" i="14"/>
  <c r="O10" i="14"/>
  <c r="O19" i="14"/>
  <c r="O47" i="14"/>
  <c r="AR55" i="14"/>
  <c r="AR47" i="14"/>
  <c r="AR25" i="14"/>
  <c r="AR19" i="14"/>
  <c r="AR21" i="14"/>
  <c r="AR31" i="14"/>
  <c r="AR13" i="14"/>
  <c r="AR51" i="14"/>
  <c r="AR35" i="14"/>
  <c r="AR34" i="14" s="1"/>
  <c r="AR26" i="14"/>
  <c r="AR49" i="14"/>
  <c r="AR8" i="14"/>
  <c r="AR20" i="14"/>
  <c r="AR56" i="14"/>
  <c r="AR52" i="14"/>
  <c r="AR37" i="14"/>
  <c r="AR36" i="14" s="1"/>
  <c r="AR10" i="14"/>
  <c r="AR30" i="14"/>
  <c r="AR22" i="14"/>
  <c r="AR14" i="14"/>
  <c r="AR57" i="14"/>
  <c r="AR48" i="14"/>
  <c r="AR29" i="14"/>
  <c r="AR63" i="14"/>
  <c r="AR62" i="14" s="1"/>
  <c r="AR45" i="14"/>
  <c r="AR27" i="14"/>
  <c r="AR24" i="14"/>
  <c r="AR9" i="14"/>
  <c r="AX63" i="15"/>
  <c r="AX62" i="15" s="1"/>
  <c r="AX26" i="15"/>
  <c r="AX11" i="15"/>
  <c r="AX57" i="15"/>
  <c r="AX50" i="15"/>
  <c r="AX37" i="15"/>
  <c r="AX36" i="15" s="1"/>
  <c r="AX24" i="15"/>
  <c r="AX49" i="15"/>
  <c r="AX35" i="15"/>
  <c r="AX34" i="15" s="1"/>
  <c r="AX27" i="15"/>
  <c r="AX13" i="15"/>
  <c r="AX56" i="15"/>
  <c r="AX47" i="15"/>
  <c r="AX8" i="15"/>
  <c r="AX55" i="15"/>
  <c r="AX46" i="15"/>
  <c r="AX28" i="15"/>
  <c r="AX14" i="15"/>
  <c r="AX52" i="15"/>
  <c r="AX9" i="15"/>
  <c r="AX54" i="15"/>
  <c r="AX31" i="15"/>
  <c r="AX23" i="15"/>
  <c r="AX10" i="15"/>
  <c r="AX48" i="15"/>
  <c r="AX20" i="15"/>
  <c r="AZ60" i="15"/>
  <c r="AZ59" i="15" s="1"/>
  <c r="AZ50" i="15"/>
  <c r="AZ31" i="15"/>
  <c r="AZ23" i="15"/>
  <c r="AZ20" i="15"/>
  <c r="AZ30" i="15"/>
  <c r="AZ21" i="15"/>
  <c r="AZ11" i="15"/>
  <c r="AZ63" i="15"/>
  <c r="AZ62" i="15" s="1"/>
  <c r="AZ48" i="15"/>
  <c r="AZ35" i="15"/>
  <c r="AZ34" i="15" s="1"/>
  <c r="AZ56" i="15"/>
  <c r="AZ47" i="15"/>
  <c r="AZ27" i="15"/>
  <c r="AZ22" i="15"/>
  <c r="AZ8" i="15"/>
  <c r="AZ55" i="15"/>
  <c r="AZ19" i="15"/>
  <c r="AZ54" i="15"/>
  <c r="AZ39" i="15"/>
  <c r="AZ38" i="15" s="1"/>
  <c r="AZ26" i="15"/>
  <c r="AZ14" i="15"/>
  <c r="AZ52" i="15"/>
  <c r="AZ10" i="15"/>
  <c r="AZ51" i="15"/>
  <c r="AZ37" i="15"/>
  <c r="AZ36" i="15" s="1"/>
  <c r="AZ25" i="15"/>
  <c r="AZ9" i="15"/>
  <c r="MQ63" i="15"/>
  <c r="KE60" i="15"/>
  <c r="EA56" i="15"/>
  <c r="BO55" i="15"/>
  <c r="MQ50" i="15"/>
  <c r="KE49" i="15"/>
  <c r="GM48" i="15"/>
  <c r="EA47" i="15"/>
  <c r="BO46" i="15"/>
  <c r="MQ35" i="15"/>
  <c r="KE31" i="15"/>
  <c r="GM30" i="15"/>
  <c r="EA29" i="15"/>
  <c r="BO28" i="15"/>
  <c r="BN27" i="15"/>
  <c r="E26" i="15"/>
  <c r="GM22" i="15"/>
  <c r="EA21" i="15"/>
  <c r="BO20" i="15"/>
  <c r="BN19" i="15"/>
  <c r="E14" i="15"/>
  <c r="MQ11" i="15"/>
  <c r="GM9" i="15"/>
  <c r="KE63" i="15"/>
  <c r="GM60" i="15"/>
  <c r="EA57" i="15"/>
  <c r="BO56" i="15"/>
  <c r="BN55" i="15"/>
  <c r="MQ51" i="15"/>
  <c r="KE50" i="15"/>
  <c r="EA48" i="15"/>
  <c r="BO47" i="15"/>
  <c r="BN46" i="15"/>
  <c r="E45" i="15"/>
  <c r="EA60" i="15"/>
  <c r="BO57" i="15"/>
  <c r="BN56" i="15"/>
  <c r="MQ52" i="15"/>
  <c r="KE51" i="15"/>
  <c r="GM50" i="15"/>
  <c r="BO48" i="15"/>
  <c r="BN47" i="15"/>
  <c r="E46" i="15"/>
  <c r="MQ39" i="15"/>
  <c r="GM35" i="15"/>
  <c r="EA31" i="15"/>
  <c r="BN29" i="15"/>
  <c r="E28" i="15"/>
  <c r="MQ26" i="15"/>
  <c r="KE25" i="15"/>
  <c r="GM24" i="15"/>
  <c r="BO22" i="15"/>
  <c r="E20" i="15"/>
  <c r="MQ14" i="15"/>
  <c r="KE13" i="15"/>
  <c r="GM11" i="15"/>
  <c r="EA10" i="15"/>
  <c r="BO9" i="15"/>
  <c r="BO60" i="15"/>
  <c r="BN57" i="15"/>
  <c r="E56" i="15"/>
  <c r="MQ54" i="15"/>
  <c r="KE52" i="15"/>
  <c r="GM51" i="15"/>
  <c r="EA50" i="15"/>
  <c r="E47" i="15"/>
  <c r="MQ45" i="15"/>
  <c r="KE39" i="15"/>
  <c r="GM37" i="15"/>
  <c r="EA35" i="15"/>
  <c r="BO31" i="15"/>
  <c r="E29" i="15"/>
  <c r="KE26" i="15"/>
  <c r="GM25" i="15"/>
  <c r="EA24" i="15"/>
  <c r="BO23" i="15"/>
  <c r="BN22" i="15"/>
  <c r="MQ19" i="15"/>
  <c r="KE14" i="15"/>
  <c r="EA11" i="15"/>
  <c r="BO10" i="15"/>
  <c r="BN9" i="15"/>
  <c r="E8" i="15"/>
  <c r="BN60" i="15"/>
  <c r="E57" i="15"/>
  <c r="MQ55" i="15"/>
  <c r="GM52" i="15"/>
  <c r="EA51" i="15"/>
  <c r="BO50" i="15"/>
  <c r="E48" i="15"/>
  <c r="MQ46" i="15"/>
  <c r="KE45" i="15"/>
  <c r="GM39" i="15"/>
  <c r="BO35" i="15"/>
  <c r="BN31" i="15"/>
  <c r="MQ28" i="15"/>
  <c r="KE27" i="15"/>
  <c r="GM26" i="15"/>
  <c r="EA25" i="15"/>
  <c r="BO24" i="15"/>
  <c r="E22" i="15"/>
  <c r="KE19" i="15"/>
  <c r="GM14" i="15"/>
  <c r="EA13" i="15"/>
  <c r="BO11" i="15"/>
  <c r="BN10" i="15"/>
  <c r="E9" i="15"/>
  <c r="MQ56" i="15"/>
  <c r="KE55" i="15"/>
  <c r="GM54" i="15"/>
  <c r="EA52" i="15"/>
  <c r="BO51" i="15"/>
  <c r="BN50" i="15"/>
  <c r="E49" i="15"/>
  <c r="GM45" i="15"/>
  <c r="EA39" i="15"/>
  <c r="BO37" i="15"/>
  <c r="BN35" i="15"/>
  <c r="E31" i="15"/>
  <c r="MQ29" i="15"/>
  <c r="GM27" i="15"/>
  <c r="BO25" i="15"/>
  <c r="BN24" i="15"/>
  <c r="E23" i="15"/>
  <c r="MQ21" i="15"/>
  <c r="KE20" i="15"/>
  <c r="EA14" i="15"/>
  <c r="BO13" i="15"/>
  <c r="E10" i="15"/>
  <c r="MQ8" i="15"/>
  <c r="E63" i="15"/>
  <c r="MQ57" i="15"/>
  <c r="GM55" i="15"/>
  <c r="EA54" i="15"/>
  <c r="BO52" i="15"/>
  <c r="E50" i="15"/>
  <c r="MQ48" i="15"/>
  <c r="KE47" i="15"/>
  <c r="EA45" i="15"/>
  <c r="BO39" i="15"/>
  <c r="BN37" i="15"/>
  <c r="E35" i="15"/>
  <c r="KE29" i="15"/>
  <c r="GM28" i="15"/>
  <c r="BO26" i="15"/>
  <c r="BN25" i="15"/>
  <c r="E24" i="15"/>
  <c r="MQ22" i="15"/>
  <c r="KE21" i="15"/>
  <c r="EA19" i="15"/>
  <c r="BO14" i="15"/>
  <c r="BN13" i="15"/>
  <c r="E11" i="15"/>
  <c r="MQ9" i="15"/>
  <c r="KE8" i="15"/>
  <c r="MQ60" i="15"/>
  <c r="BM54" i="15"/>
  <c r="BM39" i="15"/>
  <c r="BM38" i="15" s="1"/>
  <c r="BM25" i="15"/>
  <c r="BM8" i="15"/>
  <c r="BM63" i="15"/>
  <c r="BM62" i="15" s="1"/>
  <c r="BM37" i="15"/>
  <c r="BM36" i="15" s="1"/>
  <c r="BM24" i="15"/>
  <c r="BM9" i="15"/>
  <c r="BM60" i="15"/>
  <c r="BM59" i="15" s="1"/>
  <c r="BM51" i="15"/>
  <c r="BM30" i="15"/>
  <c r="BM22" i="15"/>
  <c r="BM57" i="15"/>
  <c r="BM48" i="15"/>
  <c r="BM28" i="15"/>
  <c r="BM20" i="15"/>
  <c r="BM10" i="15"/>
  <c r="BM56" i="15"/>
  <c r="BM47" i="15"/>
  <c r="BM21" i="15"/>
  <c r="BM11" i="15"/>
  <c r="BM55" i="15"/>
  <c r="BM45" i="15"/>
  <c r="BM31" i="15"/>
  <c r="BM23" i="15"/>
  <c r="BM50" i="15"/>
  <c r="BM29" i="15"/>
  <c r="BM19" i="15"/>
  <c r="BM49" i="15"/>
  <c r="BM35" i="15"/>
  <c r="BM34" i="15" s="1"/>
  <c r="BM27" i="15"/>
  <c r="BM13" i="15"/>
  <c r="BM56" i="14"/>
  <c r="BM30" i="14"/>
  <c r="BM25" i="14"/>
  <c r="BM10" i="14"/>
  <c r="BM57" i="14"/>
  <c r="BM51" i="14"/>
  <c r="BM26" i="14"/>
  <c r="BM45" i="14"/>
  <c r="BM29" i="14"/>
  <c r="BM21" i="14"/>
  <c r="BM55" i="14"/>
  <c r="BM47" i="14"/>
  <c r="BM28" i="14"/>
  <c r="BM13" i="14"/>
  <c r="BM27" i="14"/>
  <c r="BM14" i="14"/>
  <c r="BM50" i="14"/>
  <c r="BM37" i="14"/>
  <c r="BM36" i="14" s="1"/>
  <c r="BM22" i="14"/>
  <c r="BM11" i="14"/>
  <c r="BM63" i="14"/>
  <c r="BM62" i="14" s="1"/>
  <c r="BM31" i="14"/>
  <c r="BM24" i="14"/>
  <c r="BM19" i="14"/>
  <c r="BM60" i="14"/>
  <c r="BM59" i="14" s="1"/>
  <c r="BM48" i="14"/>
  <c r="BM23" i="14"/>
  <c r="BM8" i="14"/>
  <c r="DQ35" i="15"/>
  <c r="DQ34" i="15" s="1"/>
  <c r="DQ22" i="15"/>
  <c r="DQ14" i="15"/>
  <c r="DQ49" i="15"/>
  <c r="DQ37" i="15"/>
  <c r="DQ36" i="15" s="1"/>
  <c r="DQ51" i="15"/>
  <c r="DQ8" i="15"/>
  <c r="DT48" i="15"/>
  <c r="DT9" i="15"/>
  <c r="DT51" i="15"/>
  <c r="DT8" i="15"/>
  <c r="DT55" i="15"/>
  <c r="DT46" i="15"/>
  <c r="DT50" i="15"/>
  <c r="DT21" i="15"/>
  <c r="DX63" i="15"/>
  <c r="DX62" i="15" s="1"/>
  <c r="DX35" i="15"/>
  <c r="DX34" i="15" s="1"/>
  <c r="DX14" i="15"/>
  <c r="DX26" i="15"/>
  <c r="DX10" i="15"/>
  <c r="DX54" i="15"/>
  <c r="DX55" i="15"/>
  <c r="DX51" i="15"/>
  <c r="DX48" i="15"/>
  <c r="EC63" i="15"/>
  <c r="EC35" i="15"/>
  <c r="EC21" i="15"/>
  <c r="EC23" i="15"/>
  <c r="EC46" i="15"/>
  <c r="EC55" i="15"/>
  <c r="EC47" i="15"/>
  <c r="EC51" i="15"/>
  <c r="EC29" i="15"/>
  <c r="DY35" i="15"/>
  <c r="DY34" i="15" s="1"/>
  <c r="DY8" i="15"/>
  <c r="DY30" i="15"/>
  <c r="DY9" i="15"/>
  <c r="DY37" i="15"/>
  <c r="DY36" i="15" s="1"/>
  <c r="EC28" i="14"/>
  <c r="EC14" i="14"/>
  <c r="EC25" i="14"/>
  <c r="EC60" i="14"/>
  <c r="EK63" i="15"/>
  <c r="EK62" i="15" s="1"/>
  <c r="EK35" i="15"/>
  <c r="EK34" i="15" s="1"/>
  <c r="EK57" i="15"/>
  <c r="EK60" i="15"/>
  <c r="EK59" i="15" s="1"/>
  <c r="EK23" i="15"/>
  <c r="EK22" i="15"/>
  <c r="EK55" i="15"/>
  <c r="EK25" i="15"/>
  <c r="EK52" i="15"/>
  <c r="EK45" i="15"/>
  <c r="JV12" i="15" l="1"/>
  <c r="MQ38" i="1"/>
  <c r="GM59" i="1"/>
  <c r="MQ62" i="1"/>
  <c r="EA34" i="1"/>
  <c r="KE62" i="1"/>
  <c r="BN34" i="1"/>
  <c r="BN59" i="1"/>
  <c r="GM36" i="1"/>
  <c r="BO36" i="1"/>
  <c r="BO62" i="1"/>
  <c r="KE38" i="1"/>
  <c r="EA59" i="1"/>
  <c r="EA38" i="1"/>
  <c r="GM62" i="1"/>
  <c r="KE59" i="1"/>
  <c r="BN36" i="1"/>
  <c r="BO34" i="1"/>
  <c r="BO38" i="1"/>
  <c r="EA36" i="1"/>
  <c r="BO59" i="1"/>
  <c r="GM34" i="1"/>
  <c r="MQ59" i="1"/>
  <c r="MQ34" i="1"/>
  <c r="GM38" i="1"/>
  <c r="EA62" i="1"/>
  <c r="KE36" i="1"/>
  <c r="BN62" i="1"/>
  <c r="E62" i="1"/>
  <c r="E34" i="1"/>
  <c r="E36" i="14"/>
  <c r="E38" i="1"/>
  <c r="E36" i="15"/>
  <c r="E59" i="1"/>
  <c r="EA12" i="1"/>
  <c r="BN12" i="1"/>
  <c r="MX12" i="15"/>
  <c r="KC7" i="15"/>
  <c r="HJ12" i="15"/>
  <c r="E7" i="1"/>
  <c r="E18" i="1"/>
  <c r="BN18" i="1"/>
  <c r="KE12" i="1"/>
  <c r="E36" i="1"/>
  <c r="BO18" i="1"/>
  <c r="MQ7" i="1"/>
  <c r="GM7" i="1"/>
  <c r="KE18" i="1"/>
  <c r="BO7" i="1"/>
  <c r="BN38" i="1"/>
  <c r="MO33" i="15"/>
  <c r="JQ12" i="15"/>
  <c r="IU7" i="15"/>
  <c r="FU33" i="15"/>
  <c r="LZ12" i="15"/>
  <c r="E12" i="1"/>
  <c r="KE34" i="1"/>
  <c r="EA18" i="1"/>
  <c r="KE7" i="1"/>
  <c r="EA7" i="1"/>
  <c r="GM12" i="1"/>
  <c r="MQ36" i="1"/>
  <c r="BO12" i="1"/>
  <c r="BN7" i="1"/>
  <c r="MQ18" i="1"/>
  <c r="MQ12" i="1"/>
  <c r="GM18" i="1"/>
  <c r="MV44" i="15"/>
  <c r="JV33" i="15"/>
  <c r="NS18" i="15"/>
  <c r="BM33" i="15"/>
  <c r="AX12" i="15"/>
  <c r="LW12" i="15"/>
  <c r="JK12" i="15"/>
  <c r="GW12" i="15"/>
  <c r="MX18" i="15"/>
  <c r="MO44" i="15"/>
  <c r="KT18" i="15"/>
  <c r="MV33" i="15"/>
  <c r="KT33" i="15"/>
  <c r="KT12" i="15"/>
  <c r="NC44" i="15"/>
  <c r="AZ33" i="15"/>
  <c r="NC7" i="15"/>
  <c r="MX7" i="15"/>
  <c r="BM12" i="14"/>
  <c r="AZ7" i="15"/>
  <c r="AX7" i="15"/>
  <c r="NC12" i="15"/>
  <c r="BM7" i="15"/>
  <c r="KT7" i="15"/>
  <c r="NC18" i="15"/>
  <c r="NC33" i="15"/>
  <c r="KC18" i="15"/>
  <c r="MX33" i="15"/>
  <c r="MX44" i="15"/>
  <c r="MV18" i="15"/>
  <c r="AR12" i="14"/>
  <c r="MV12" i="15"/>
  <c r="JK18" i="15"/>
  <c r="LZ18" i="15"/>
  <c r="IU18" i="15"/>
  <c r="FU12" i="15"/>
  <c r="MV7" i="15"/>
  <c r="MO18" i="15"/>
  <c r="MO7" i="15"/>
  <c r="JK7" i="15"/>
  <c r="LW33" i="15"/>
  <c r="HE12" i="15"/>
  <c r="GW33" i="15"/>
  <c r="FU18" i="15"/>
  <c r="NF44" i="15"/>
  <c r="NF18" i="15"/>
  <c r="NF7" i="15"/>
  <c r="IU12" i="15"/>
  <c r="GK12" i="15"/>
  <c r="FU7" i="15"/>
  <c r="MO12" i="15"/>
  <c r="KC12" i="15"/>
  <c r="NF12" i="15"/>
  <c r="JV7" i="15"/>
  <c r="JQ7" i="15"/>
  <c r="JQ18" i="15"/>
  <c r="HJ7" i="15"/>
  <c r="IU33" i="15"/>
  <c r="KC33" i="15"/>
  <c r="JQ33" i="15"/>
  <c r="JK33" i="15"/>
  <c r="GK33" i="15"/>
  <c r="NF33" i="15"/>
  <c r="JV18" i="15"/>
  <c r="HE7" i="15"/>
  <c r="LZ44" i="15"/>
  <c r="LZ33" i="15"/>
  <c r="LZ7" i="15"/>
  <c r="EC59" i="14"/>
  <c r="EC34" i="15"/>
  <c r="EC62" i="15"/>
  <c r="MQ59" i="15"/>
  <c r="BN12" i="15"/>
  <c r="E34" i="15"/>
  <c r="BN36" i="15"/>
  <c r="BO38" i="15"/>
  <c r="E62" i="15"/>
  <c r="MQ7" i="15"/>
  <c r="BO12" i="15"/>
  <c r="BN34" i="15"/>
  <c r="BO36" i="15"/>
  <c r="EA38" i="15"/>
  <c r="EA12" i="15"/>
  <c r="BO34" i="15"/>
  <c r="GM38" i="15"/>
  <c r="BN59" i="15"/>
  <c r="E7" i="15"/>
  <c r="EA34" i="15"/>
  <c r="GM36" i="15"/>
  <c r="KE38" i="15"/>
  <c r="BO59" i="15"/>
  <c r="BO7" i="15"/>
  <c r="KE12" i="15"/>
  <c r="MQ12" i="15"/>
  <c r="GM34" i="15"/>
  <c r="MQ38" i="15"/>
  <c r="EA59" i="15"/>
  <c r="GM59" i="15"/>
  <c r="KE62" i="15"/>
  <c r="GM7" i="15"/>
  <c r="E12" i="15"/>
  <c r="MQ34" i="15"/>
  <c r="KE59" i="15"/>
  <c r="MQ62" i="15"/>
  <c r="H7" i="14"/>
  <c r="H12" i="14"/>
  <c r="H34" i="14"/>
  <c r="H62" i="14"/>
  <c r="H18" i="14"/>
  <c r="H36" i="14"/>
  <c r="H38" i="14"/>
  <c r="LG7" i="15"/>
  <c r="LG34" i="15"/>
  <c r="LG38" i="15"/>
  <c r="LG18" i="15"/>
  <c r="LG12" i="15"/>
  <c r="LG59" i="15"/>
  <c r="LG36" i="15"/>
  <c r="LG62" i="15"/>
  <c r="LD36" i="15"/>
  <c r="LD12" i="15"/>
  <c r="LD34" i="15"/>
  <c r="LD38" i="15"/>
  <c r="LD7" i="15"/>
  <c r="LD18" i="15"/>
  <c r="LD62" i="15"/>
  <c r="LD59" i="15"/>
  <c r="NP36" i="15"/>
  <c r="NP12" i="15"/>
  <c r="NP34" i="15"/>
  <c r="NP38" i="15"/>
  <c r="NP7" i="15"/>
  <c r="NP18" i="15"/>
  <c r="NP62" i="15"/>
  <c r="NP44" i="15"/>
  <c r="NP59" i="15"/>
  <c r="NI38" i="15"/>
  <c r="NI34" i="15"/>
  <c r="NI7" i="15"/>
  <c r="NI44" i="15"/>
  <c r="NI12" i="15"/>
  <c r="NI36" i="15"/>
  <c r="NI59" i="15"/>
  <c r="NI18" i="15"/>
  <c r="NI62" i="15"/>
  <c r="MM7" i="15"/>
  <c r="MM36" i="15"/>
  <c r="MM38" i="15"/>
  <c r="MM44" i="15"/>
  <c r="MM34" i="15"/>
  <c r="MM18" i="15"/>
  <c r="MM12" i="15"/>
  <c r="MM59" i="15"/>
  <c r="MM62" i="15"/>
  <c r="KO12" i="15"/>
  <c r="KO38" i="15"/>
  <c r="KO18" i="15"/>
  <c r="KO34" i="15"/>
  <c r="KO59" i="15"/>
  <c r="KO7" i="15"/>
  <c r="KO36" i="15"/>
  <c r="KO62" i="15"/>
  <c r="O36" i="1"/>
  <c r="O12" i="1"/>
  <c r="O38" i="1"/>
  <c r="O7" i="1"/>
  <c r="O59" i="1"/>
  <c r="O34" i="1"/>
  <c r="O62" i="1"/>
  <c r="LF36" i="1"/>
  <c r="LF18" i="1"/>
  <c r="LF38" i="1"/>
  <c r="LF34" i="1"/>
  <c r="LF59" i="1"/>
  <c r="LF62" i="1"/>
  <c r="KX12" i="1"/>
  <c r="KX38" i="1"/>
  <c r="KX34" i="1"/>
  <c r="KX59" i="1"/>
  <c r="KX36" i="1"/>
  <c r="KX62" i="1"/>
  <c r="MD36" i="1"/>
  <c r="MD38" i="1"/>
  <c r="MD18" i="1"/>
  <c r="MD12" i="1"/>
  <c r="MD44" i="1"/>
  <c r="MD59" i="1"/>
  <c r="MD7" i="1"/>
  <c r="MD34" i="1"/>
  <c r="MD62" i="1"/>
  <c r="JD36" i="1"/>
  <c r="JD12" i="1"/>
  <c r="JD38" i="1"/>
  <c r="JD44" i="1"/>
  <c r="JD18" i="1"/>
  <c r="JD34" i="1"/>
  <c r="JD59" i="1"/>
  <c r="JD7" i="1"/>
  <c r="JD62" i="1"/>
  <c r="GW44" i="1"/>
  <c r="GW7" i="1"/>
  <c r="GW12" i="1"/>
  <c r="GW36" i="1"/>
  <c r="GW18" i="1"/>
  <c r="GW38" i="1"/>
  <c r="GW59" i="1"/>
  <c r="GW34" i="1"/>
  <c r="GW62" i="1"/>
  <c r="LU12" i="1"/>
  <c r="LU38" i="1"/>
  <c r="LU18" i="1"/>
  <c r="LU34" i="1"/>
  <c r="LU44" i="1"/>
  <c r="LU7" i="1"/>
  <c r="LU62" i="1"/>
  <c r="LU36" i="1"/>
  <c r="LU59" i="1"/>
  <c r="EC38" i="1"/>
  <c r="EC34" i="1"/>
  <c r="BM7" i="1"/>
  <c r="BM38" i="1"/>
  <c r="BM12" i="1"/>
  <c r="BM59" i="1"/>
  <c r="BM34" i="1"/>
  <c r="BM62" i="1"/>
  <c r="BM36" i="1"/>
  <c r="NS7" i="15"/>
  <c r="NS44" i="15"/>
  <c r="NS38" i="15"/>
  <c r="NS34" i="15"/>
  <c r="NS59" i="15"/>
  <c r="NS12" i="15"/>
  <c r="NS36" i="15"/>
  <c r="NS62" i="15"/>
  <c r="AR12" i="1"/>
  <c r="AR38" i="1"/>
  <c r="AR34" i="1"/>
  <c r="AR18" i="1"/>
  <c r="AR44" i="1"/>
  <c r="AR7" i="1"/>
  <c r="AR36" i="1"/>
  <c r="AR62" i="1"/>
  <c r="AR59" i="1"/>
  <c r="LZ18" i="1"/>
  <c r="LZ7" i="1"/>
  <c r="LZ34" i="1"/>
  <c r="LZ38" i="1"/>
  <c r="LZ12" i="1"/>
  <c r="LZ44" i="1"/>
  <c r="LZ59" i="1"/>
  <c r="LZ36" i="1"/>
  <c r="LZ62" i="1"/>
  <c r="MC12" i="15"/>
  <c r="MC7" i="15"/>
  <c r="MC38" i="15"/>
  <c r="MC36" i="15"/>
  <c r="MC34" i="15"/>
  <c r="MC59" i="15"/>
  <c r="MC44" i="15"/>
  <c r="MC18" i="15"/>
  <c r="MC62" i="15"/>
  <c r="NA12" i="1"/>
  <c r="NA7" i="1"/>
  <c r="NA36" i="1"/>
  <c r="NA34" i="1"/>
  <c r="NA44" i="1"/>
  <c r="NA18" i="1"/>
  <c r="NA59" i="1"/>
  <c r="NA38" i="1"/>
  <c r="NA62" i="1"/>
  <c r="NJ38" i="1"/>
  <c r="NJ34" i="1"/>
  <c r="NJ44" i="1"/>
  <c r="NJ18" i="1"/>
  <c r="NJ12" i="1"/>
  <c r="NJ7" i="1"/>
  <c r="NJ62" i="1"/>
  <c r="NJ36" i="1"/>
  <c r="NJ59" i="1"/>
  <c r="ML34" i="1"/>
  <c r="ML12" i="1"/>
  <c r="ML18" i="1"/>
  <c r="ML38" i="1"/>
  <c r="ML44" i="1"/>
  <c r="ML7" i="1"/>
  <c r="ML36" i="1"/>
  <c r="ML59" i="1"/>
  <c r="ML62" i="1"/>
  <c r="JV16" i="15" l="1"/>
  <c r="JV42" i="15" s="1"/>
  <c r="GM33" i="1"/>
  <c r="MQ33" i="1"/>
  <c r="BN33" i="1"/>
  <c r="BO33" i="1"/>
  <c r="EA33" i="1"/>
  <c r="KE33" i="1"/>
  <c r="E33" i="1"/>
  <c r="MV16" i="15"/>
  <c r="MV42" i="15" s="1"/>
  <c r="MQ33" i="15"/>
  <c r="EA16" i="1"/>
  <c r="KE16" i="1"/>
  <c r="AX16" i="15"/>
  <c r="IU16" i="15"/>
  <c r="IU42" i="15" s="1"/>
  <c r="BO16" i="1"/>
  <c r="BN16" i="1"/>
  <c r="E16" i="1"/>
  <c r="GM16" i="1"/>
  <c r="BN33" i="15"/>
  <c r="KC16" i="15"/>
  <c r="KC42" i="15" s="1"/>
  <c r="JK16" i="15"/>
  <c r="JK42" i="15" s="1"/>
  <c r="HJ16" i="15"/>
  <c r="MX16" i="15"/>
  <c r="MX42" i="15" s="1"/>
  <c r="NS33" i="15"/>
  <c r="LZ16" i="15"/>
  <c r="LZ42" i="15" s="1"/>
  <c r="MQ16" i="1"/>
  <c r="ML33" i="1"/>
  <c r="GW33" i="1"/>
  <c r="JQ16" i="15"/>
  <c r="JQ42" i="15" s="1"/>
  <c r="NS16" i="15"/>
  <c r="FU16" i="15"/>
  <c r="FU42" i="15" s="1"/>
  <c r="BO16" i="15"/>
  <c r="KT16" i="15"/>
  <c r="KT42" i="15" s="1"/>
  <c r="NJ16" i="1"/>
  <c r="O16" i="1"/>
  <c r="LU16" i="1"/>
  <c r="GW16" i="1"/>
  <c r="LD16" i="15"/>
  <c r="GM33" i="15"/>
  <c r="NA16" i="1"/>
  <c r="LZ33" i="1"/>
  <c r="NP16" i="15"/>
  <c r="O33" i="1"/>
  <c r="LD33" i="15"/>
  <c r="LG16" i="15"/>
  <c r="NJ33" i="1"/>
  <c r="MM33" i="15"/>
  <c r="MM16" i="15"/>
  <c r="BM33" i="1"/>
  <c r="JD16" i="1"/>
  <c r="MC33" i="15"/>
  <c r="MC16" i="15"/>
  <c r="AR33" i="1"/>
  <c r="ML16" i="1"/>
  <c r="BM16" i="1"/>
  <c r="NA33" i="1"/>
  <c r="AR16" i="1"/>
  <c r="LZ16" i="1"/>
  <c r="LU33" i="1"/>
  <c r="KO33" i="15"/>
  <c r="NI33" i="15"/>
  <c r="NP33" i="15"/>
  <c r="MQ16" i="15"/>
  <c r="HE16" i="15"/>
  <c r="MD16" i="1"/>
  <c r="LF33" i="1"/>
  <c r="E16" i="15"/>
  <c r="BO33" i="15"/>
  <c r="KO16" i="15"/>
  <c r="H16" i="14"/>
  <c r="MO16" i="15"/>
  <c r="MO42" i="15" s="1"/>
  <c r="NC16" i="15"/>
  <c r="NC42" i="15" s="1"/>
  <c r="JD33" i="1"/>
  <c r="MD33" i="1"/>
  <c r="KX33" i="1"/>
  <c r="NF16" i="15"/>
  <c r="NF42" i="15" s="1"/>
  <c r="NI16" i="15"/>
  <c r="LG33" i="15"/>
  <c r="H33" i="14"/>
  <c r="GM42" i="1" l="1"/>
  <c r="EA42" i="1"/>
  <c r="MQ42" i="1"/>
  <c r="BN42" i="1"/>
  <c r="E42" i="1"/>
  <c r="BO42" i="1"/>
  <c r="KE42" i="1"/>
  <c r="ML42" i="1"/>
  <c r="LU42" i="1"/>
  <c r="NS42" i="15"/>
  <c r="JD42" i="1"/>
  <c r="GW42" i="1"/>
  <c r="NP42" i="15"/>
  <c r="LZ42" i="1"/>
  <c r="MM42" i="15"/>
  <c r="LD42" i="15"/>
  <c r="NA42" i="1"/>
  <c r="NJ42" i="1"/>
  <c r="LG42" i="15"/>
  <c r="AR42" i="1"/>
  <c r="MC42" i="15"/>
  <c r="KO42" i="15"/>
  <c r="NI42" i="15"/>
  <c r="MD42" i="1"/>
  <c r="H42" i="14"/>
  <c r="G4" i="13" l="1"/>
  <c r="G50" i="13" s="1"/>
  <c r="G52" i="13" l="1"/>
  <c r="G67" i="13"/>
  <c r="I4" i="13" l="1"/>
  <c r="I50" i="13" s="1"/>
  <c r="I67" i="13" l="1"/>
  <c r="I52" i="13"/>
  <c r="E4" i="13" l="1"/>
  <c r="E50" i="13" l="1"/>
  <c r="K4" i="13"/>
  <c r="K50" i="13" s="1"/>
  <c r="K67" i="13" l="1"/>
  <c r="K52" i="13"/>
  <c r="E52" i="13"/>
  <c r="E67" i="13"/>
  <c r="E71" i="1" l="1"/>
  <c r="F72" i="1"/>
  <c r="E69" i="1" l="1"/>
  <c r="E71" i="16"/>
  <c r="E69" i="16" s="1"/>
  <c r="G72" i="1"/>
  <c r="F71" i="1"/>
  <c r="F69" i="1" s="1"/>
  <c r="F71" i="16" l="1"/>
  <c r="F69" i="16" s="1"/>
  <c r="H72" i="1"/>
  <c r="G71" i="1"/>
  <c r="G69" i="1" s="1"/>
  <c r="G71" i="16" l="1"/>
  <c r="G69" i="16" s="1"/>
  <c r="I72" i="1"/>
  <c r="H71" i="1"/>
  <c r="H69" i="1" s="1"/>
  <c r="H71" i="16" l="1"/>
  <c r="H69" i="16" s="1"/>
  <c r="J72" i="1"/>
  <c r="I71" i="1"/>
  <c r="I69" i="1" s="1"/>
  <c r="I71" i="16" l="1"/>
  <c r="I69" i="16" s="1"/>
  <c r="K72" i="1"/>
  <c r="J71" i="16"/>
  <c r="J69" i="16" s="1"/>
  <c r="J71" i="1"/>
  <c r="J69" i="1" s="1"/>
  <c r="L72" i="1" l="1"/>
  <c r="K71" i="1"/>
  <c r="K69" i="1" s="1"/>
  <c r="K71" i="16" l="1"/>
  <c r="K69" i="16" s="1"/>
  <c r="M72" i="1"/>
  <c r="L71" i="16"/>
  <c r="L69" i="16" s="1"/>
  <c r="L71" i="1"/>
  <c r="L69" i="1" s="1"/>
  <c r="N72" i="1" l="1"/>
  <c r="M71" i="1"/>
  <c r="M69" i="1" s="1"/>
  <c r="M71" i="16" l="1"/>
  <c r="M69" i="16" s="1"/>
  <c r="O72" i="1"/>
  <c r="N71" i="1"/>
  <c r="N69" i="1" s="1"/>
  <c r="N71" i="16" l="1"/>
  <c r="N69" i="16" s="1"/>
  <c r="P72" i="1"/>
  <c r="O71" i="16"/>
  <c r="O69" i="16" s="1"/>
  <c r="O71" i="1"/>
  <c r="O69" i="1" s="1"/>
  <c r="Q72" i="1" l="1"/>
  <c r="P71" i="1"/>
  <c r="P69" i="1" s="1"/>
  <c r="P71" i="16" l="1"/>
  <c r="P69" i="16" s="1"/>
  <c r="R72" i="1"/>
  <c r="Q71" i="1"/>
  <c r="Q69" i="1" s="1"/>
  <c r="Q71" i="16" l="1"/>
  <c r="Q69" i="16" s="1"/>
  <c r="S72" i="1"/>
  <c r="R71" i="1"/>
  <c r="R69" i="1" s="1"/>
  <c r="R71" i="16" l="1"/>
  <c r="R69" i="16" s="1"/>
  <c r="T72" i="1"/>
  <c r="S71" i="1"/>
  <c r="S69" i="1" s="1"/>
  <c r="S71" i="16" l="1"/>
  <c r="S69" i="16" s="1"/>
  <c r="U72" i="1"/>
  <c r="T71" i="1"/>
  <c r="T69" i="1" s="1"/>
  <c r="T71" i="16" l="1"/>
  <c r="T69" i="16" s="1"/>
  <c r="V72" i="1"/>
  <c r="U71" i="1"/>
  <c r="U69" i="1" s="1"/>
  <c r="U71" i="16" l="1"/>
  <c r="U69" i="16" s="1"/>
  <c r="W72" i="1"/>
  <c r="V71" i="1"/>
  <c r="V69" i="1" s="1"/>
  <c r="V71" i="16" l="1"/>
  <c r="V69" i="16" s="1"/>
  <c r="X72" i="1"/>
  <c r="W71" i="1"/>
  <c r="W69" i="1" s="1"/>
  <c r="W71" i="16" l="1"/>
  <c r="W69" i="16" s="1"/>
  <c r="Y72" i="1"/>
  <c r="X71" i="1"/>
  <c r="X69" i="1" s="1"/>
  <c r="X71" i="16" l="1"/>
  <c r="X69" i="16" s="1"/>
  <c r="Z72" i="1"/>
  <c r="Y71" i="1"/>
  <c r="Y69" i="1" s="1"/>
  <c r="Y71" i="16" l="1"/>
  <c r="Y69" i="16" s="1"/>
  <c r="AA72" i="1"/>
  <c r="Z71" i="1"/>
  <c r="Z69" i="1" s="1"/>
  <c r="AB72" i="1" l="1"/>
  <c r="AA71" i="1"/>
  <c r="AA69" i="1" s="1"/>
  <c r="AA71" i="16" l="1"/>
  <c r="AA69" i="16" s="1"/>
  <c r="AC72" i="1"/>
  <c r="AB71" i="1"/>
  <c r="AB69" i="1" s="1"/>
  <c r="AB71" i="16" l="1"/>
  <c r="AB69" i="16" s="1"/>
  <c r="AD72" i="1"/>
  <c r="AC71" i="1"/>
  <c r="AC69" i="1" s="1"/>
  <c r="AC71" i="16" l="1"/>
  <c r="AC69" i="16" s="1"/>
  <c r="AE72" i="1"/>
  <c r="AD71" i="1"/>
  <c r="AD69" i="1" s="1"/>
  <c r="AD71" i="16" l="1"/>
  <c r="AD69" i="16" s="1"/>
  <c r="AF72" i="1"/>
  <c r="AE71" i="1"/>
  <c r="AE69" i="1" s="1"/>
  <c r="AE71" i="16" l="1"/>
  <c r="AE69" i="16" s="1"/>
  <c r="AG72" i="1"/>
  <c r="AF71" i="1"/>
  <c r="AF69" i="1" s="1"/>
  <c r="AF71" i="16" l="1"/>
  <c r="AF69" i="16" s="1"/>
  <c r="AH72" i="1"/>
  <c r="AG71" i="16"/>
  <c r="AG69" i="16" s="1"/>
  <c r="AG71" i="1"/>
  <c r="AG69" i="1" s="1"/>
  <c r="AI72" i="1" l="1"/>
  <c r="AH71" i="1"/>
  <c r="AH69" i="1" s="1"/>
  <c r="AH71" i="16" l="1"/>
  <c r="AH69" i="16" s="1"/>
  <c r="AI71" i="1"/>
  <c r="AI69" i="1" s="1"/>
  <c r="AJ72" i="1"/>
  <c r="AI71" i="16" l="1"/>
  <c r="AI69" i="16" s="1"/>
  <c r="AK72" i="1"/>
  <c r="AJ71" i="1"/>
  <c r="AJ69" i="1" s="1"/>
  <c r="AJ71" i="16" l="1"/>
  <c r="AJ69" i="16" s="1"/>
  <c r="AK71" i="1"/>
  <c r="AK69" i="1" s="1"/>
  <c r="AL72" i="1"/>
  <c r="AK71" i="16" l="1"/>
  <c r="AK69" i="16" s="1"/>
  <c r="AM72" i="1"/>
  <c r="AL71" i="1"/>
  <c r="AL69" i="1" s="1"/>
  <c r="AL71" i="16" l="1"/>
  <c r="AL69" i="16" s="1"/>
  <c r="AM71" i="1"/>
  <c r="AM69" i="1" s="1"/>
  <c r="AN72" i="1"/>
  <c r="AM71" i="16" l="1"/>
  <c r="AM69" i="16" s="1"/>
  <c r="AO72" i="1"/>
  <c r="AN71" i="1"/>
  <c r="AN69" i="1" s="1"/>
  <c r="AN71" i="16" l="1"/>
  <c r="AN69" i="16" s="1"/>
  <c r="AO71" i="1"/>
  <c r="AO69" i="1" s="1"/>
  <c r="AP72" i="1"/>
  <c r="AO71" i="16" l="1"/>
  <c r="AO69" i="16" s="1"/>
  <c r="AQ72" i="1"/>
  <c r="AP71" i="1"/>
  <c r="AP69" i="1" s="1"/>
  <c r="AP71" i="16" l="1"/>
  <c r="AP69" i="16" s="1"/>
  <c r="AQ71" i="1"/>
  <c r="AQ69" i="1" s="1"/>
  <c r="AR72" i="1"/>
  <c r="AQ71" i="16" l="1"/>
  <c r="AQ69" i="16" s="1"/>
  <c r="AS72" i="1"/>
  <c r="AR71" i="1"/>
  <c r="AR69" i="1" s="1"/>
  <c r="AR71" i="16" l="1"/>
  <c r="AR69" i="16" s="1"/>
  <c r="AT72" i="1"/>
  <c r="AS71" i="1"/>
  <c r="AS69" i="1" s="1"/>
  <c r="AS71" i="16" l="1"/>
  <c r="AS69" i="16" s="1"/>
  <c r="AU72" i="1"/>
  <c r="AT71" i="1"/>
  <c r="AT69" i="1" s="1"/>
  <c r="AT71" i="16" l="1"/>
  <c r="AT69" i="16" s="1"/>
  <c r="AV72" i="1"/>
  <c r="AU71" i="1"/>
  <c r="AU69" i="1" s="1"/>
  <c r="AU71" i="16" l="1"/>
  <c r="AU69" i="16" s="1"/>
  <c r="AW72" i="1"/>
  <c r="AV71" i="1"/>
  <c r="AV69" i="1" s="1"/>
  <c r="AV71" i="16" l="1"/>
  <c r="AV69" i="16" s="1"/>
  <c r="AW71" i="1"/>
  <c r="AW69" i="1" s="1"/>
  <c r="AX72" i="1"/>
  <c r="AW71" i="16" l="1"/>
  <c r="AW69" i="16" s="1"/>
  <c r="AY72" i="1"/>
  <c r="AX71" i="1"/>
  <c r="AX69" i="1" s="1"/>
  <c r="AX71" i="16" l="1"/>
  <c r="AX69" i="16" s="1"/>
  <c r="AZ72" i="1"/>
  <c r="AY71" i="1"/>
  <c r="AY69" i="1" s="1"/>
  <c r="AY71" i="16" l="1"/>
  <c r="AY69" i="16" s="1"/>
  <c r="BA72" i="1"/>
  <c r="AZ71" i="1"/>
  <c r="AZ69" i="1" s="1"/>
  <c r="AZ71" i="16" l="1"/>
  <c r="AZ69" i="16" s="1"/>
  <c r="BA71" i="1"/>
  <c r="BA69" i="1" s="1"/>
  <c r="BB72" i="1"/>
  <c r="BA71" i="16" l="1"/>
  <c r="BA69" i="16" s="1"/>
  <c r="BC72" i="1"/>
  <c r="BB71" i="1"/>
  <c r="BB69" i="1" s="1"/>
  <c r="BB71" i="16" l="1"/>
  <c r="BB69" i="16" s="1"/>
  <c r="BC71" i="1"/>
  <c r="BC69" i="1" s="1"/>
  <c r="BD72" i="1"/>
  <c r="BC71" i="16" l="1"/>
  <c r="BC69" i="16" s="1"/>
  <c r="BE72" i="1"/>
  <c r="BD71" i="1"/>
  <c r="BD69" i="1" s="1"/>
  <c r="BD71" i="16" l="1"/>
  <c r="BD69" i="16" s="1"/>
  <c r="BE71" i="1"/>
  <c r="BE69" i="1" s="1"/>
  <c r="BF72" i="1"/>
  <c r="BE71" i="16" l="1"/>
  <c r="BE69" i="16" s="1"/>
  <c r="BF71" i="1"/>
  <c r="BF69" i="1" s="1"/>
  <c r="BG72" i="1"/>
  <c r="BF71" i="16" l="1"/>
  <c r="BF69" i="16" s="1"/>
  <c r="BH72" i="1"/>
  <c r="BG71" i="1"/>
  <c r="BG69" i="1" s="1"/>
  <c r="BG71" i="16" l="1"/>
  <c r="BG69" i="16" s="1"/>
  <c r="BH71" i="1"/>
  <c r="BH69" i="1" s="1"/>
  <c r="BH71" i="16" l="1"/>
  <c r="BH69" i="16" s="1"/>
  <c r="BJ72" i="1"/>
  <c r="BJ72" i="16" s="1"/>
  <c r="BI71" i="1"/>
  <c r="BI69" i="1" s="1"/>
  <c r="BI71" i="16" l="1"/>
  <c r="BI69" i="16" s="1"/>
  <c r="BK72" i="1"/>
  <c r="BK72" i="16" s="1"/>
  <c r="BJ71" i="1"/>
  <c r="BJ69" i="1" s="1"/>
  <c r="BJ71" i="16" l="1"/>
  <c r="BJ69" i="16" s="1"/>
  <c r="BK71" i="1"/>
  <c r="BK69" i="1" s="1"/>
  <c r="BL72" i="1"/>
  <c r="BL72" i="16" s="1"/>
  <c r="BK71" i="16" l="1"/>
  <c r="BK69" i="16" s="1"/>
  <c r="BM72" i="1"/>
  <c r="BM72" i="16" s="1"/>
  <c r="BL71" i="1"/>
  <c r="BL69" i="1" s="1"/>
  <c r="BL71" i="16" l="1"/>
  <c r="BL69" i="16" s="1"/>
  <c r="BM71" i="1"/>
  <c r="BM69" i="1" s="1"/>
  <c r="BN72" i="1"/>
  <c r="BN72" i="16" s="1"/>
  <c r="BM71" i="16" l="1"/>
  <c r="BM69" i="16" s="1"/>
  <c r="BO72" i="1"/>
  <c r="BO72" i="16" s="1"/>
  <c r="BN71" i="1"/>
  <c r="BN69" i="1" s="1"/>
  <c r="BN71" i="16" l="1"/>
  <c r="BN69" i="16" s="1"/>
  <c r="BP72" i="1"/>
  <c r="BP72" i="16" s="1"/>
  <c r="BO71" i="1"/>
  <c r="BO69" i="1" s="1"/>
  <c r="BO71" i="16" l="1"/>
  <c r="BO69" i="16" s="1"/>
  <c r="BQ72" i="1"/>
  <c r="BQ72" i="16" s="1"/>
  <c r="BP71" i="1"/>
  <c r="BP69" i="1" s="1"/>
  <c r="BP71" i="16" l="1"/>
  <c r="BP69" i="16" s="1"/>
  <c r="BQ71" i="1"/>
  <c r="BQ69" i="1" s="1"/>
  <c r="BR72" i="1"/>
  <c r="BR72" i="16" s="1"/>
  <c r="BQ71" i="16" l="1"/>
  <c r="BQ69" i="16" s="1"/>
  <c r="BR71" i="1"/>
  <c r="BR69" i="1" s="1"/>
  <c r="BS72" i="1"/>
  <c r="BS72" i="16" s="1"/>
  <c r="BR71" i="16" l="1"/>
  <c r="BR69" i="16" s="1"/>
  <c r="BT72" i="1"/>
  <c r="BT72" i="16" s="1"/>
  <c r="BS71" i="1"/>
  <c r="BS69" i="1" s="1"/>
  <c r="BS71" i="16" l="1"/>
  <c r="BS69" i="16" s="1"/>
  <c r="BU72" i="1"/>
  <c r="BU72" i="16" s="1"/>
  <c r="BT71" i="1"/>
  <c r="BT69" i="1" s="1"/>
  <c r="BT71" i="16" l="1"/>
  <c r="BT69" i="16" s="1"/>
  <c r="BU71" i="1"/>
  <c r="BU69" i="1" s="1"/>
  <c r="BV72" i="1"/>
  <c r="BV72" i="16" s="1"/>
  <c r="BU71" i="16" l="1"/>
  <c r="BU69" i="16" s="1"/>
  <c r="BV71" i="1"/>
  <c r="BV69" i="1" s="1"/>
  <c r="BW72" i="1"/>
  <c r="BW72" i="16" s="1"/>
  <c r="BV71" i="16" l="1"/>
  <c r="BV69" i="16" s="1"/>
  <c r="BX72" i="1"/>
  <c r="BX72" i="16" s="1"/>
  <c r="BW71" i="1"/>
  <c r="BW69" i="1" s="1"/>
  <c r="BW71" i="16" l="1"/>
  <c r="BW69" i="16" s="1"/>
  <c r="BX71" i="1"/>
  <c r="BX69" i="1" s="1"/>
  <c r="BY72" i="1"/>
  <c r="BY72" i="16" s="1"/>
  <c r="BX71" i="16" l="1"/>
  <c r="BX69" i="16" s="1"/>
  <c r="BY71" i="1"/>
  <c r="BY69" i="1" s="1"/>
  <c r="BZ72" i="1"/>
  <c r="BZ72" i="16" s="1"/>
  <c r="BY71" i="16" l="1"/>
  <c r="BY69" i="16" s="1"/>
  <c r="CA72" i="1"/>
  <c r="CA72" i="16" s="1"/>
  <c r="BZ71" i="1"/>
  <c r="BZ69" i="1" s="1"/>
  <c r="BZ71" i="16" l="1"/>
  <c r="BZ69" i="16" s="1"/>
  <c r="CA71" i="1"/>
  <c r="CA69" i="1" s="1"/>
  <c r="CB72" i="1"/>
  <c r="CB72" i="16" s="1"/>
  <c r="CA71" i="16" l="1"/>
  <c r="CA69" i="16" s="1"/>
  <c r="CC72" i="1"/>
  <c r="CC72" i="16" s="1"/>
  <c r="CB71" i="1"/>
  <c r="CB69" i="1" s="1"/>
  <c r="CB71" i="16" l="1"/>
  <c r="CB69" i="16" s="1"/>
  <c r="CC71" i="1"/>
  <c r="CC69" i="1" s="1"/>
  <c r="CD72" i="1"/>
  <c r="CD72" i="16" s="1"/>
  <c r="CC71" i="16" l="1"/>
  <c r="CC69" i="16" s="1"/>
  <c r="CD71" i="1"/>
  <c r="CD69" i="1" s="1"/>
  <c r="CE72" i="1"/>
  <c r="CE72" i="16" s="1"/>
  <c r="CD71" i="16" l="1"/>
  <c r="CD69" i="16" s="1"/>
  <c r="CE71" i="1"/>
  <c r="CE69" i="1" s="1"/>
  <c r="CF72" i="1"/>
  <c r="CF72" i="16" s="1"/>
  <c r="CE71" i="16" l="1"/>
  <c r="CE69" i="16" s="1"/>
  <c r="CF71" i="1"/>
  <c r="CF69" i="1" s="1"/>
  <c r="CG72" i="1"/>
  <c r="CG72" i="16" s="1"/>
  <c r="CF71" i="16" l="1"/>
  <c r="CF69" i="16" s="1"/>
  <c r="CG71" i="1"/>
  <c r="CG69" i="1" s="1"/>
  <c r="CH72" i="1"/>
  <c r="CH72" i="16" s="1"/>
  <c r="CG71" i="16" l="1"/>
  <c r="CG69" i="16" s="1"/>
  <c r="CI72" i="1"/>
  <c r="CI72" i="16" s="1"/>
  <c r="CH71" i="1"/>
  <c r="CH69" i="1" s="1"/>
  <c r="CH71" i="16" l="1"/>
  <c r="CH69" i="16" s="1"/>
  <c r="CJ72" i="1"/>
  <c r="CJ72" i="16" s="1"/>
  <c r="CI71" i="1"/>
  <c r="CI69" i="1" s="1"/>
  <c r="CI71" i="16" l="1"/>
  <c r="CI69" i="16" s="1"/>
  <c r="CJ71" i="1"/>
  <c r="CJ69" i="1" s="1"/>
  <c r="CK72" i="1"/>
  <c r="CK72" i="16" s="1"/>
  <c r="CJ71" i="16" l="1"/>
  <c r="CJ69" i="16" s="1"/>
  <c r="CK71" i="1"/>
  <c r="CK69" i="1" s="1"/>
  <c r="CL72" i="1"/>
  <c r="CL72" i="16" s="1"/>
  <c r="CK71" i="16" l="1"/>
  <c r="CK69" i="16" s="1"/>
  <c r="CL71" i="1"/>
  <c r="CL69" i="1" s="1"/>
  <c r="CM72" i="1"/>
  <c r="CM72" i="16" s="1"/>
  <c r="CL71" i="16" l="1"/>
  <c r="CL69" i="16" s="1"/>
  <c r="CN72" i="1"/>
  <c r="CN72" i="16" s="1"/>
  <c r="CM71" i="1"/>
  <c r="CM69" i="1" s="1"/>
  <c r="CM71" i="16" l="1"/>
  <c r="CM69" i="16" s="1"/>
  <c r="CN71" i="1"/>
  <c r="CN69" i="1" s="1"/>
  <c r="CO72" i="1"/>
  <c r="CO72" i="16" s="1"/>
  <c r="CN71" i="16" l="1"/>
  <c r="CN69" i="16" s="1"/>
  <c r="CO71" i="1"/>
  <c r="CO69" i="1" s="1"/>
  <c r="CP72" i="1"/>
  <c r="CP72" i="16" s="1"/>
  <c r="CO71" i="16" l="1"/>
  <c r="CO69" i="16" s="1"/>
  <c r="CP71" i="1"/>
  <c r="CP69" i="1" s="1"/>
  <c r="CQ72" i="1"/>
  <c r="CQ72" i="16" s="1"/>
  <c r="CP71" i="16" l="1"/>
  <c r="CP69" i="16" s="1"/>
  <c r="CQ71" i="1"/>
  <c r="CQ69" i="1" s="1"/>
  <c r="CR72" i="1"/>
  <c r="CR72" i="16" s="1"/>
  <c r="CQ71" i="16" l="1"/>
  <c r="CQ69" i="16" s="1"/>
  <c r="CR71" i="1"/>
  <c r="CR69" i="1" s="1"/>
  <c r="CS72" i="1"/>
  <c r="CS72" i="16" s="1"/>
  <c r="CR71" i="16" l="1"/>
  <c r="CR69" i="16" s="1"/>
  <c r="CT72" i="1"/>
  <c r="CT72" i="16" s="1"/>
  <c r="CS71" i="1"/>
  <c r="CS69" i="1" s="1"/>
  <c r="CS71" i="16" l="1"/>
  <c r="CS69" i="16" s="1"/>
  <c r="CT71" i="1"/>
  <c r="CT69" i="1" s="1"/>
  <c r="CU72" i="1"/>
  <c r="CU72" i="16" s="1"/>
  <c r="CT71" i="16" l="1"/>
  <c r="CT69" i="16" s="1"/>
  <c r="CU71" i="1"/>
  <c r="CU69" i="1" s="1"/>
  <c r="CV72" i="1"/>
  <c r="CV72" i="16" s="1"/>
  <c r="CU71" i="16" l="1"/>
  <c r="CU69" i="16" s="1"/>
  <c r="CW72" i="1"/>
  <c r="CW72" i="16" s="1"/>
  <c r="CV71" i="1"/>
  <c r="CV69" i="1" s="1"/>
  <c r="CV71" i="16" l="1"/>
  <c r="CV69" i="16" s="1"/>
  <c r="CW71" i="1"/>
  <c r="CW69" i="1" s="1"/>
  <c r="CX72" i="1"/>
  <c r="CX72" i="16" s="1"/>
  <c r="CW71" i="16" l="1"/>
  <c r="CW69" i="16" s="1"/>
  <c r="CX71" i="1"/>
  <c r="CX69" i="1" s="1"/>
  <c r="CY72" i="1"/>
  <c r="CY72" i="16" s="1"/>
  <c r="CX71" i="16" l="1"/>
  <c r="CX69" i="16" s="1"/>
  <c r="CZ72" i="1"/>
  <c r="CZ72" i="16" s="1"/>
  <c r="CY71" i="1"/>
  <c r="CY69" i="1" s="1"/>
  <c r="CY71" i="16" l="1"/>
  <c r="CY69" i="16" s="1"/>
  <c r="DA72" i="1"/>
  <c r="DA72" i="16" s="1"/>
  <c r="CZ71" i="1"/>
  <c r="CZ69" i="1" s="1"/>
  <c r="CZ71" i="16" l="1"/>
  <c r="CZ69" i="16" s="1"/>
  <c r="DA71" i="1"/>
  <c r="DA69" i="1" s="1"/>
  <c r="DB72" i="1"/>
  <c r="DB72" i="16" s="1"/>
  <c r="DA71" i="16" l="1"/>
  <c r="DA69" i="16" s="1"/>
  <c r="DB71" i="1"/>
  <c r="DB69" i="1" s="1"/>
  <c r="DC72" i="1"/>
  <c r="DC72" i="16" s="1"/>
  <c r="DB71" i="16" l="1"/>
  <c r="DB69" i="16" s="1"/>
  <c r="DC71" i="1"/>
  <c r="DC69" i="1" s="1"/>
  <c r="DD72" i="1"/>
  <c r="DD72" i="16" s="1"/>
  <c r="DC71" i="16" l="1"/>
  <c r="DC69" i="16" s="1"/>
  <c r="DE72" i="1"/>
  <c r="DE72" i="16" s="1"/>
  <c r="DD71" i="1"/>
  <c r="DD69" i="1" s="1"/>
  <c r="DD71" i="16" l="1"/>
  <c r="DD69" i="16" s="1"/>
  <c r="DF72" i="1"/>
  <c r="DF72" i="16" s="1"/>
  <c r="DE71" i="1"/>
  <c r="DE69" i="1" s="1"/>
  <c r="DE71" i="16" l="1"/>
  <c r="DE69" i="16" s="1"/>
  <c r="DF71" i="1"/>
  <c r="DF69" i="1" s="1"/>
  <c r="DG72" i="1"/>
  <c r="DG72" i="16" s="1"/>
  <c r="DF71" i="16" l="1"/>
  <c r="DF69" i="16" s="1"/>
  <c r="DG71" i="16"/>
  <c r="DG69" i="16" s="1"/>
  <c r="DG71" i="1"/>
  <c r="DG69" i="1" s="1"/>
  <c r="DH72" i="1"/>
  <c r="DH72" i="16" s="1"/>
  <c r="DI72" i="1" l="1"/>
  <c r="DH71" i="1"/>
  <c r="DH69" i="1" s="1"/>
  <c r="DI72" i="16" l="1"/>
  <c r="E72" i="18"/>
  <c r="DH71" i="16"/>
  <c r="DH69" i="16" s="1"/>
  <c r="DI71" i="1"/>
  <c r="DI69" i="1" s="1"/>
  <c r="DJ72" i="1"/>
  <c r="DJ72" i="16" s="1"/>
  <c r="E71" i="18" l="1"/>
  <c r="E69" i="18" s="1"/>
  <c r="K72" i="18"/>
  <c r="K71" i="18" s="1"/>
  <c r="DI71" i="16"/>
  <c r="DI69" i="16" s="1"/>
  <c r="DJ71" i="1"/>
  <c r="DJ69" i="1" s="1"/>
  <c r="DK72" i="1"/>
  <c r="DK72" i="16" s="1"/>
  <c r="DJ71" i="16" l="1"/>
  <c r="DJ69" i="16" s="1"/>
  <c r="DK71" i="1"/>
  <c r="DK69" i="1" s="1"/>
  <c r="DL72" i="1"/>
  <c r="DL72" i="16" s="1"/>
  <c r="DK71" i="16" l="1"/>
  <c r="DK69" i="16" s="1"/>
  <c r="DM72" i="16"/>
  <c r="DL71" i="1"/>
  <c r="DL69" i="1" s="1"/>
  <c r="DL71" i="16" l="1"/>
  <c r="DL69" i="16" s="1"/>
  <c r="DN72" i="1"/>
  <c r="DN72" i="16" s="1"/>
  <c r="DM71" i="1"/>
  <c r="DM69" i="1" s="1"/>
  <c r="DM71" i="16" l="1"/>
  <c r="DM69" i="16" s="1"/>
  <c r="DO72" i="1"/>
  <c r="DO72" i="16" s="1"/>
  <c r="DN71" i="1"/>
  <c r="DN69" i="1" s="1"/>
  <c r="DN71" i="16" l="1"/>
  <c r="DN69" i="16" s="1"/>
  <c r="DP72" i="16"/>
  <c r="DO71" i="1"/>
  <c r="DO69" i="1" s="1"/>
  <c r="DO71" i="16" l="1"/>
  <c r="DO69" i="16" s="1"/>
  <c r="DP71" i="1"/>
  <c r="DP69" i="1" s="1"/>
  <c r="DQ72" i="1"/>
  <c r="DQ72" i="16" s="1"/>
  <c r="DP71" i="16" l="1"/>
  <c r="DP69" i="16" s="1"/>
  <c r="DR72" i="1"/>
  <c r="DR72" i="16" s="1"/>
  <c r="DQ71" i="1"/>
  <c r="DQ69" i="1" s="1"/>
  <c r="DQ71" i="16" l="1"/>
  <c r="DQ69" i="16" s="1"/>
  <c r="DR71" i="16"/>
  <c r="DR69" i="16" s="1"/>
  <c r="DR71" i="1"/>
  <c r="DR69" i="1" s="1"/>
  <c r="DS72" i="1"/>
  <c r="DS72" i="16" s="1"/>
  <c r="DS71" i="1" l="1"/>
  <c r="DS69" i="1" s="1"/>
  <c r="DT72" i="1"/>
  <c r="DT72" i="16" s="1"/>
  <c r="DS71" i="16" l="1"/>
  <c r="DS69" i="16" s="1"/>
  <c r="DU72" i="1"/>
  <c r="DU72" i="16" s="1"/>
  <c r="DT71" i="1"/>
  <c r="DT69" i="1" s="1"/>
  <c r="DT71" i="16" l="1"/>
  <c r="DT69" i="16" s="1"/>
  <c r="DV72" i="1"/>
  <c r="DV72" i="16" s="1"/>
  <c r="DU71" i="1"/>
  <c r="DU69" i="1" s="1"/>
  <c r="DU71" i="16" l="1"/>
  <c r="DU69" i="16" s="1"/>
  <c r="DV71" i="1"/>
  <c r="DV69" i="1" s="1"/>
  <c r="DW72" i="1"/>
  <c r="DW72" i="16" s="1"/>
  <c r="DV71" i="16" l="1"/>
  <c r="DV69" i="16" s="1"/>
  <c r="DX72" i="1"/>
  <c r="DX72" i="16" s="1"/>
  <c r="DW71" i="1"/>
  <c r="DW69" i="1" s="1"/>
  <c r="DW71" i="16" l="1"/>
  <c r="DW69" i="16" s="1"/>
  <c r="DX71" i="1"/>
  <c r="DX69" i="1" s="1"/>
  <c r="DY72" i="1"/>
  <c r="DY72" i="16" s="1"/>
  <c r="DX71" i="16" l="1"/>
  <c r="DX69" i="16" s="1"/>
  <c r="DZ72" i="1"/>
  <c r="DZ72" i="16" s="1"/>
  <c r="DY71" i="1"/>
  <c r="DY69" i="1" s="1"/>
  <c r="DY71" i="16" l="1"/>
  <c r="DY69" i="16" s="1"/>
  <c r="DZ71" i="1"/>
  <c r="DZ69" i="1" s="1"/>
  <c r="EA72" i="1"/>
  <c r="EA72" i="16" s="1"/>
  <c r="DZ71" i="16" l="1"/>
  <c r="DZ69" i="16" s="1"/>
  <c r="EB72" i="1"/>
  <c r="EB72" i="16" s="1"/>
  <c r="EA71" i="1"/>
  <c r="EA69" i="1" s="1"/>
  <c r="EA71" i="16" l="1"/>
  <c r="EA69" i="16" s="1"/>
  <c r="EB71" i="1"/>
  <c r="EB69" i="1" s="1"/>
  <c r="EC72" i="1"/>
  <c r="EC72" i="16" s="1"/>
  <c r="EB71" i="16" l="1"/>
  <c r="EB69" i="16" s="1"/>
  <c r="ED72" i="1"/>
  <c r="ED72" i="16" s="1"/>
  <c r="EC71" i="1"/>
  <c r="EC69" i="1" s="1"/>
  <c r="EC71" i="16" l="1"/>
  <c r="EC69" i="16" s="1"/>
  <c r="ED71" i="1"/>
  <c r="ED69" i="1" s="1"/>
  <c r="EE72" i="1"/>
  <c r="EE72" i="16" s="1"/>
  <c r="ED71" i="16" l="1"/>
  <c r="ED69" i="16" s="1"/>
  <c r="EF72" i="1"/>
  <c r="EF72" i="16" s="1"/>
  <c r="EE71" i="1"/>
  <c r="EE69" i="1" s="1"/>
  <c r="EE71" i="16" l="1"/>
  <c r="EE69" i="16" s="1"/>
  <c r="EF71" i="1"/>
  <c r="EF69" i="1" s="1"/>
  <c r="EG72" i="1"/>
  <c r="EG72" i="16" s="1"/>
  <c r="EF71" i="16" l="1"/>
  <c r="EF69" i="16" s="1"/>
  <c r="EG71" i="16"/>
  <c r="EG69" i="16" s="1"/>
  <c r="EG71" i="1"/>
  <c r="EG69" i="1" s="1"/>
  <c r="EH72" i="1"/>
  <c r="EH72" i="16" s="1"/>
  <c r="EH71" i="1" l="1"/>
  <c r="EH69" i="1" s="1"/>
  <c r="EI72" i="1"/>
  <c r="EI72" i="16" s="1"/>
  <c r="EH71" i="16" l="1"/>
  <c r="EH69" i="16" s="1"/>
  <c r="EJ72" i="1"/>
  <c r="EJ72" i="16" s="1"/>
  <c r="EI71" i="1"/>
  <c r="EI69" i="1" s="1"/>
  <c r="EI71" i="16" l="1"/>
  <c r="EI69" i="16" s="1"/>
  <c r="EJ71" i="1"/>
  <c r="EJ69" i="1" s="1"/>
  <c r="EK72" i="1"/>
  <c r="EK72" i="16" s="1"/>
  <c r="EJ71" i="16" l="1"/>
  <c r="EJ69" i="16" s="1"/>
  <c r="EL72" i="1"/>
  <c r="EL72" i="16" s="1"/>
  <c r="EK71" i="1"/>
  <c r="EK69" i="1" s="1"/>
  <c r="EK71" i="16" l="1"/>
  <c r="EK69" i="16" s="1"/>
  <c r="EL71" i="1"/>
  <c r="EL69" i="1" s="1"/>
  <c r="EM72" i="1"/>
  <c r="EM72" i="16" s="1"/>
  <c r="EL71" i="16" l="1"/>
  <c r="EL69" i="16" s="1"/>
  <c r="EN72" i="1"/>
  <c r="EN72" i="16" s="1"/>
  <c r="EM71" i="1"/>
  <c r="EM69" i="1" s="1"/>
  <c r="EM71" i="16" l="1"/>
  <c r="EM69" i="16" s="1"/>
  <c r="EN71" i="1"/>
  <c r="EN69" i="1" s="1"/>
  <c r="EO72" i="1"/>
  <c r="EO72" i="16" s="1"/>
  <c r="EN71" i="16" l="1"/>
  <c r="EN69" i="16" s="1"/>
  <c r="EP72" i="1"/>
  <c r="EP72" i="16" s="1"/>
  <c r="EO71" i="1"/>
  <c r="EO69" i="1" s="1"/>
  <c r="EO71" i="16" l="1"/>
  <c r="EO69" i="16" s="1"/>
  <c r="EP71" i="1"/>
  <c r="EP69" i="1" s="1"/>
  <c r="EQ72" i="1"/>
  <c r="EQ72" i="16" s="1"/>
  <c r="EP71" i="16" l="1"/>
  <c r="EP69" i="16" s="1"/>
  <c r="ER72" i="1"/>
  <c r="ER72" i="16" s="1"/>
  <c r="EQ71" i="1"/>
  <c r="EQ69" i="1" s="1"/>
  <c r="EQ71" i="16" l="1"/>
  <c r="EQ69" i="16" s="1"/>
  <c r="ER71" i="1"/>
  <c r="ER69" i="1" s="1"/>
  <c r="ES72" i="1"/>
  <c r="ES72" i="16" s="1"/>
  <c r="ER71" i="16" l="1"/>
  <c r="ER69" i="16" s="1"/>
  <c r="ET72" i="1"/>
  <c r="ET72" i="16" s="1"/>
  <c r="ES71" i="1"/>
  <c r="ES69" i="1" s="1"/>
  <c r="ES71" i="16" l="1"/>
  <c r="ES69" i="16" s="1"/>
  <c r="ET71" i="1"/>
  <c r="ET69" i="1" s="1"/>
  <c r="EU72" i="1"/>
  <c r="EU72" i="16" s="1"/>
  <c r="ET71" i="16" l="1"/>
  <c r="ET69" i="16" s="1"/>
  <c r="EU71" i="1"/>
  <c r="EU69" i="1" s="1"/>
  <c r="EV72" i="1"/>
  <c r="EV72" i="16" s="1"/>
  <c r="EU71" i="16" l="1"/>
  <c r="EU69" i="16" s="1"/>
  <c r="EV71" i="1"/>
  <c r="EV69" i="1" s="1"/>
  <c r="EW72" i="1"/>
  <c r="EW72" i="16" s="1"/>
  <c r="EV71" i="16" l="1"/>
  <c r="EV69" i="16" s="1"/>
  <c r="EW71" i="1"/>
  <c r="EW69" i="1" s="1"/>
  <c r="EX72" i="1"/>
  <c r="EX72" i="16" s="1"/>
  <c r="EW71" i="16" l="1"/>
  <c r="EW69" i="16" s="1"/>
  <c r="EX71" i="1"/>
  <c r="EX69" i="1" s="1"/>
  <c r="EY72" i="1"/>
  <c r="EY72" i="16" s="1"/>
  <c r="EX71" i="16" l="1"/>
  <c r="EX69" i="16" s="1"/>
  <c r="EZ72" i="1"/>
  <c r="EZ72" i="16" s="1"/>
  <c r="EY71" i="1"/>
  <c r="EY69" i="1" s="1"/>
  <c r="EY71" i="16" l="1"/>
  <c r="EY69" i="16" s="1"/>
  <c r="EZ71" i="1"/>
  <c r="EZ69" i="1" s="1"/>
  <c r="FA72" i="1"/>
  <c r="FA72" i="16" s="1"/>
  <c r="EZ71" i="16" l="1"/>
  <c r="EZ69" i="16" s="1"/>
  <c r="FB72" i="1"/>
  <c r="FB72" i="16" s="1"/>
  <c r="FA71" i="1"/>
  <c r="FA69" i="1" s="1"/>
  <c r="FA71" i="16" l="1"/>
  <c r="FA69" i="16" s="1"/>
  <c r="FB71" i="1"/>
  <c r="FB69" i="1" s="1"/>
  <c r="FC72" i="1"/>
  <c r="FC72" i="16" s="1"/>
  <c r="FB71" i="16" l="1"/>
  <c r="FB69" i="16" s="1"/>
  <c r="FD72" i="1"/>
  <c r="FD72" i="16" s="1"/>
  <c r="FC71" i="1"/>
  <c r="FC69" i="1" s="1"/>
  <c r="FC71" i="16" l="1"/>
  <c r="FC69" i="16" s="1"/>
  <c r="FD71" i="1"/>
  <c r="FD69" i="1" s="1"/>
  <c r="FE72" i="1"/>
  <c r="FE72" i="16" s="1"/>
  <c r="FD71" i="16" l="1"/>
  <c r="FD69" i="16" s="1"/>
  <c r="FE71" i="1"/>
  <c r="FE69" i="1" s="1"/>
  <c r="FF72" i="1"/>
  <c r="FF72" i="16" s="1"/>
  <c r="FE71" i="16" l="1"/>
  <c r="FE69" i="16" s="1"/>
  <c r="FF71" i="1"/>
  <c r="FF69" i="1" s="1"/>
  <c r="FG72" i="1"/>
  <c r="FG72" i="16" s="1"/>
  <c r="FF71" i="16" l="1"/>
  <c r="FF69" i="16" s="1"/>
  <c r="FH72" i="1"/>
  <c r="FH72" i="16" s="1"/>
  <c r="FG71" i="1"/>
  <c r="FG69" i="1" s="1"/>
  <c r="FG71" i="16" l="1"/>
  <c r="FG69" i="16" s="1"/>
  <c r="FH71" i="1"/>
  <c r="FH69" i="1" s="1"/>
  <c r="FI72" i="1"/>
  <c r="FI72" i="16" s="1"/>
  <c r="FH71" i="16" l="1"/>
  <c r="FI71" i="1"/>
  <c r="FI69" i="1" s="1"/>
  <c r="FJ72" i="1"/>
  <c r="FJ72" i="16" s="1"/>
  <c r="FI71" i="16" l="1"/>
  <c r="FJ71" i="1"/>
  <c r="FJ69" i="1" s="1"/>
  <c r="FK72" i="1"/>
  <c r="FK72" i="16" s="1"/>
  <c r="FJ71" i="16" l="1"/>
  <c r="FK71" i="1"/>
  <c r="FK69" i="1" s="1"/>
  <c r="FL72" i="1"/>
  <c r="FL72" i="16" s="1"/>
  <c r="FK71" i="16" l="1"/>
  <c r="FL71" i="1"/>
  <c r="FL69" i="1" s="1"/>
  <c r="FM72" i="1"/>
  <c r="FM72" i="16" s="1"/>
  <c r="FL71" i="16" l="1"/>
  <c r="FN72" i="1"/>
  <c r="FN72" i="16" s="1"/>
  <c r="FM71" i="1"/>
  <c r="FM69" i="1" s="1"/>
  <c r="FM71" i="16" l="1"/>
  <c r="FN71" i="1"/>
  <c r="FN69" i="1" s="1"/>
  <c r="FO72" i="1"/>
  <c r="FO72" i="16" s="1"/>
  <c r="FN71" i="16" l="1"/>
  <c r="FP72" i="1"/>
  <c r="FP72" i="16" s="1"/>
  <c r="FO71" i="1"/>
  <c r="FO69" i="1" s="1"/>
  <c r="FO71" i="16" l="1"/>
  <c r="FP71" i="1"/>
  <c r="FP69" i="1" s="1"/>
  <c r="FQ72" i="1"/>
  <c r="FQ72" i="16" s="1"/>
  <c r="FP71" i="16" l="1"/>
  <c r="FQ71" i="1"/>
  <c r="FQ69" i="1" s="1"/>
  <c r="FR72" i="1"/>
  <c r="FR72" i="16" s="1"/>
  <c r="FQ71" i="16" l="1"/>
  <c r="FR71" i="1"/>
  <c r="FR69" i="1" s="1"/>
  <c r="FS72" i="1"/>
  <c r="FS72" i="16" s="1"/>
  <c r="FR71" i="16" l="1"/>
  <c r="FS71" i="1"/>
  <c r="FS69" i="1" s="1"/>
  <c r="FT72" i="1"/>
  <c r="FT72" i="16" s="1"/>
  <c r="FS71" i="16" l="1"/>
  <c r="FT71" i="1"/>
  <c r="FT69" i="1" s="1"/>
  <c r="FU72" i="1"/>
  <c r="FU72" i="16" s="1"/>
  <c r="FT71" i="16" l="1"/>
  <c r="FU71" i="1"/>
  <c r="FU69" i="1" s="1"/>
  <c r="FV72" i="1"/>
  <c r="FV72" i="16" s="1"/>
  <c r="FU71" i="16" l="1"/>
  <c r="FW72" i="1"/>
  <c r="FW72" i="16" s="1"/>
  <c r="FV71" i="1"/>
  <c r="FV69" i="1" s="1"/>
  <c r="FV71" i="16" l="1"/>
  <c r="FW71" i="1"/>
  <c r="FW69" i="1" s="1"/>
  <c r="FX72" i="1"/>
  <c r="FX72" i="16" s="1"/>
  <c r="FW71" i="16" l="1"/>
  <c r="FX71" i="1"/>
  <c r="FX69" i="1" s="1"/>
  <c r="FY72" i="1"/>
  <c r="FY72" i="16" s="1"/>
  <c r="FX71" i="16" l="1"/>
  <c r="FZ72" i="1"/>
  <c r="FZ72" i="16" s="1"/>
  <c r="FY71" i="1"/>
  <c r="FY69" i="1" s="1"/>
  <c r="FY71" i="16" l="1"/>
  <c r="FZ71" i="1"/>
  <c r="FZ69" i="1" s="1"/>
  <c r="GA72" i="1"/>
  <c r="GA72" i="16" s="1"/>
  <c r="FZ71" i="16" l="1"/>
  <c r="GB72" i="1"/>
  <c r="GB72" i="16" s="1"/>
  <c r="GA71" i="1"/>
  <c r="GA69" i="1" s="1"/>
  <c r="GA71" i="16" l="1"/>
  <c r="GB71" i="1"/>
  <c r="GB69" i="1" s="1"/>
  <c r="GC72" i="1"/>
  <c r="GC72" i="16" s="1"/>
  <c r="GB71" i="16" l="1"/>
  <c r="GD72" i="1"/>
  <c r="GD72" i="16" s="1"/>
  <c r="GC71" i="1"/>
  <c r="GC69" i="1" s="1"/>
  <c r="GC71" i="16" l="1"/>
  <c r="GD71" i="1"/>
  <c r="GD69" i="1" s="1"/>
  <c r="GE72" i="1"/>
  <c r="GE72" i="16" s="1"/>
  <c r="GD71" i="16" l="1"/>
  <c r="GF72" i="1"/>
  <c r="GF72" i="16" s="1"/>
  <c r="GE71" i="1"/>
  <c r="GE69" i="1" s="1"/>
  <c r="GE71" i="16" l="1"/>
  <c r="GG72" i="1"/>
  <c r="GG72" i="16" s="1"/>
  <c r="GF71" i="1"/>
  <c r="GF69" i="1" s="1"/>
  <c r="GF71" i="16" l="1"/>
  <c r="GH72" i="1"/>
  <c r="GH72" i="16" s="1"/>
  <c r="GG71" i="1"/>
  <c r="GG69" i="1" s="1"/>
  <c r="GG71" i="16" l="1"/>
  <c r="GH71" i="1"/>
  <c r="GH69" i="1" s="1"/>
  <c r="GI72" i="1"/>
  <c r="GI72" i="16" s="1"/>
  <c r="GH71" i="16" l="1"/>
  <c r="GI71" i="1"/>
  <c r="GI69" i="1" s="1"/>
  <c r="GJ72" i="1"/>
  <c r="GJ72" i="16" s="1"/>
  <c r="GI71" i="16" l="1"/>
  <c r="GJ71" i="1"/>
  <c r="GJ69" i="1" s="1"/>
  <c r="GK72" i="1"/>
  <c r="GK72" i="16" s="1"/>
  <c r="GJ71" i="16" l="1"/>
  <c r="GL72" i="1"/>
  <c r="GL72" i="16" s="1"/>
  <c r="GK71" i="1"/>
  <c r="GK69" i="1" s="1"/>
  <c r="GK71" i="16" l="1"/>
  <c r="GL71" i="1"/>
  <c r="GL69" i="1" s="1"/>
  <c r="GM72" i="1"/>
  <c r="GM72" i="16" s="1"/>
  <c r="GL71" i="16" l="1"/>
  <c r="GM71" i="16"/>
  <c r="GN72" i="1"/>
  <c r="GN72" i="16" s="1"/>
  <c r="GM71" i="1"/>
  <c r="GM69" i="1" s="1"/>
  <c r="GO72" i="1" l="1"/>
  <c r="GO72" i="16" s="1"/>
  <c r="GN71" i="1"/>
  <c r="GN69" i="1" s="1"/>
  <c r="GN71" i="16" l="1"/>
  <c r="GO71" i="1"/>
  <c r="GO69" i="1" s="1"/>
  <c r="GP72" i="1"/>
  <c r="GP72" i="16" s="1"/>
  <c r="GO71" i="16" l="1"/>
  <c r="GP71" i="1"/>
  <c r="GP69" i="1" s="1"/>
  <c r="GQ72" i="1"/>
  <c r="GQ72" i="16" s="1"/>
  <c r="GP71" i="16" l="1"/>
  <c r="GR72" i="1"/>
  <c r="GR72" i="16" s="1"/>
  <c r="GQ71" i="1"/>
  <c r="GQ69" i="1" s="1"/>
  <c r="GQ71" i="16" l="1"/>
  <c r="GS72" i="1"/>
  <c r="GS72" i="16" s="1"/>
  <c r="GR71" i="1"/>
  <c r="GR69" i="1" s="1"/>
  <c r="GR71" i="16" l="1"/>
  <c r="GS71" i="1"/>
  <c r="GS69" i="1" s="1"/>
  <c r="GT72" i="1"/>
  <c r="GT72" i="16" s="1"/>
  <c r="GS71" i="16" l="1"/>
  <c r="GT71" i="1"/>
  <c r="GT69" i="1" s="1"/>
  <c r="GU72" i="1"/>
  <c r="GU72" i="16" s="1"/>
  <c r="GT71" i="16" l="1"/>
  <c r="GU71" i="1"/>
  <c r="GU69" i="1" s="1"/>
  <c r="GV72" i="1"/>
  <c r="GV72" i="16" s="1"/>
  <c r="GU71" i="16" l="1"/>
  <c r="GW72" i="1"/>
  <c r="GW72" i="16" s="1"/>
  <c r="GV71" i="1"/>
  <c r="GV69" i="1" s="1"/>
  <c r="GV71" i="16" l="1"/>
  <c r="GX72" i="1"/>
  <c r="GX72" i="16" s="1"/>
  <c r="GW71" i="1"/>
  <c r="GW69" i="1" s="1"/>
  <c r="GW71" i="16" l="1"/>
  <c r="GX71" i="1"/>
  <c r="GX69" i="1" s="1"/>
  <c r="GY72" i="1"/>
  <c r="GY72" i="16" s="1"/>
  <c r="GX71" i="16" l="1"/>
  <c r="GZ72" i="1"/>
  <c r="GZ72" i="16" s="1"/>
  <c r="GY71" i="1"/>
  <c r="GY69" i="1" s="1"/>
  <c r="GY71" i="16" l="1"/>
  <c r="HA72" i="1"/>
  <c r="HA72" i="16" s="1"/>
  <c r="GZ71" i="1"/>
  <c r="GZ69" i="1" s="1"/>
  <c r="GZ71" i="16" l="1"/>
  <c r="HA71" i="1"/>
  <c r="HA69" i="1" s="1"/>
  <c r="HB72" i="1"/>
  <c r="HB72" i="16" s="1"/>
  <c r="HA71" i="16" l="1"/>
  <c r="HB71" i="1"/>
  <c r="HB69" i="1" s="1"/>
  <c r="HC72" i="1"/>
  <c r="HC72" i="16" s="1"/>
  <c r="HB71" i="16" l="1"/>
  <c r="HD72" i="1"/>
  <c r="HD72" i="16" s="1"/>
  <c r="HC71" i="1"/>
  <c r="HC69" i="1" s="1"/>
  <c r="HC71" i="16" l="1"/>
  <c r="HE72" i="1"/>
  <c r="HE72" i="16" s="1"/>
  <c r="HD71" i="1"/>
  <c r="HD69" i="1" s="1"/>
  <c r="HD71" i="16" l="1"/>
  <c r="HE71" i="1"/>
  <c r="HE69" i="1" s="1"/>
  <c r="HF72" i="1"/>
  <c r="HF72" i="16" s="1"/>
  <c r="HE71" i="16" l="1"/>
  <c r="HF71" i="1"/>
  <c r="HF69" i="1" s="1"/>
  <c r="HG72" i="1"/>
  <c r="HG72" i="16" s="1"/>
  <c r="HF71" i="16" l="1"/>
  <c r="HG71" i="16"/>
  <c r="HH72" i="1"/>
  <c r="HH72" i="16" s="1"/>
  <c r="HG71" i="1"/>
  <c r="HG69" i="1" s="1"/>
  <c r="HI72" i="1" l="1"/>
  <c r="HI72" i="16" s="1"/>
  <c r="HH71" i="1"/>
  <c r="HH69" i="1" s="1"/>
  <c r="HH71" i="16" l="1"/>
  <c r="HJ72" i="1"/>
  <c r="HJ72" i="16" s="1"/>
  <c r="HI71" i="1"/>
  <c r="HI69" i="1" s="1"/>
  <c r="HI71" i="16" l="1"/>
  <c r="HK72" i="1"/>
  <c r="HK72" i="16" s="1"/>
  <c r="HJ71" i="1"/>
  <c r="HJ69" i="1" s="1"/>
  <c r="HJ71" i="16" l="1"/>
  <c r="HL72" i="1"/>
  <c r="HL72" i="16" s="1"/>
  <c r="HK71" i="1"/>
  <c r="HK69" i="1" s="1"/>
  <c r="HK71" i="16" l="1"/>
  <c r="HM72" i="1"/>
  <c r="HM72" i="16" s="1"/>
  <c r="HL71" i="1"/>
  <c r="HL69" i="1" s="1"/>
  <c r="HL71" i="16" l="1"/>
  <c r="HM71" i="1"/>
  <c r="HM69" i="1" s="1"/>
  <c r="HN72" i="1"/>
  <c r="HN72" i="16" s="1"/>
  <c r="HM71" i="16" l="1"/>
  <c r="HO72" i="1"/>
  <c r="HO72" i="16" s="1"/>
  <c r="HN71" i="1"/>
  <c r="HN69" i="1" s="1"/>
  <c r="HN71" i="16" l="1"/>
  <c r="HP72" i="1"/>
  <c r="HP72" i="16" s="1"/>
  <c r="HO71" i="1"/>
  <c r="HO69" i="1" s="1"/>
  <c r="HO71" i="16" l="1"/>
  <c r="HP71" i="1"/>
  <c r="HP69" i="1" s="1"/>
  <c r="HQ72" i="1"/>
  <c r="HQ72" i="16" s="1"/>
  <c r="HP71" i="16" l="1"/>
  <c r="HQ71" i="16"/>
  <c r="HR72" i="1"/>
  <c r="HR72" i="16" s="1"/>
  <c r="HQ71" i="1"/>
  <c r="HQ69" i="1" s="1"/>
  <c r="HS72" i="1" l="1"/>
  <c r="HS72" i="16" s="1"/>
  <c r="HR71" i="1"/>
  <c r="HR69" i="1" s="1"/>
  <c r="HR71" i="16" l="1"/>
  <c r="HT72" i="1"/>
  <c r="HT72" i="16" s="1"/>
  <c r="HS71" i="1"/>
  <c r="HS69" i="1" s="1"/>
  <c r="HS71" i="16" l="1"/>
  <c r="HU72" i="1"/>
  <c r="HU72" i="16" s="1"/>
  <c r="HT71" i="1"/>
  <c r="HT69" i="1" s="1"/>
  <c r="HT71" i="16" l="1"/>
  <c r="HV72" i="1"/>
  <c r="HV72" i="16" s="1"/>
  <c r="HU71" i="1"/>
  <c r="HU69" i="1" s="1"/>
  <c r="HU71" i="16" l="1"/>
  <c r="HV71" i="1"/>
  <c r="HV69" i="1" s="1"/>
  <c r="HW72" i="1"/>
  <c r="HW72" i="16" s="1"/>
  <c r="HV71" i="16" l="1"/>
  <c r="HX72" i="1"/>
  <c r="HX72" i="16" s="1"/>
  <c r="HW71" i="1"/>
  <c r="HW69" i="1" s="1"/>
  <c r="HW71" i="16" l="1"/>
  <c r="HY72" i="1"/>
  <c r="HY72" i="16" s="1"/>
  <c r="HX71" i="1"/>
  <c r="HX69" i="1" s="1"/>
  <c r="HX71" i="16" l="1"/>
  <c r="HY71" i="1"/>
  <c r="HY69" i="1" s="1"/>
  <c r="HZ72" i="1"/>
  <c r="HZ72" i="16" s="1"/>
  <c r="HY71" i="16" l="1"/>
  <c r="HZ71" i="1"/>
  <c r="HZ69" i="1" s="1"/>
  <c r="IA72" i="1"/>
  <c r="IA72" i="16" s="1"/>
  <c r="HZ71" i="16" l="1"/>
  <c r="IB72" i="1"/>
  <c r="IB72" i="16" s="1"/>
  <c r="IA71" i="1"/>
  <c r="IA69" i="1" s="1"/>
  <c r="IA71" i="16" l="1"/>
  <c r="IB71" i="1"/>
  <c r="IB69" i="1" s="1"/>
  <c r="IC72" i="1"/>
  <c r="IC72" i="16" s="1"/>
  <c r="IB71" i="16" l="1"/>
  <c r="ID72" i="1"/>
  <c r="ID72" i="16" s="1"/>
  <c r="IC71" i="1"/>
  <c r="IC69" i="1" s="1"/>
  <c r="IC71" i="16" l="1"/>
  <c r="IE72" i="1"/>
  <c r="IE72" i="16" s="1"/>
  <c r="ID71" i="1"/>
  <c r="ID69" i="1" s="1"/>
  <c r="ID71" i="16" l="1"/>
  <c r="IE71" i="1"/>
  <c r="IE69" i="1" s="1"/>
  <c r="IF72" i="1"/>
  <c r="IF72" i="16" s="1"/>
  <c r="IE71" i="16" l="1"/>
  <c r="IF71" i="1"/>
  <c r="IF69" i="1" s="1"/>
  <c r="IG72" i="1"/>
  <c r="IG72" i="16" s="1"/>
  <c r="IF71" i="16" l="1"/>
  <c r="IH72" i="1"/>
  <c r="IH72" i="16" s="1"/>
  <c r="IG71" i="1"/>
  <c r="IG69" i="1" s="1"/>
  <c r="IG71" i="16" l="1"/>
  <c r="II72" i="1"/>
  <c r="II72" i="16" s="1"/>
  <c r="IH71" i="1"/>
  <c r="IH69" i="1" s="1"/>
  <c r="IH71" i="16" l="1"/>
  <c r="II71" i="1"/>
  <c r="II69" i="1" s="1"/>
  <c r="IJ72" i="1"/>
  <c r="IJ72" i="16" s="1"/>
  <c r="II71" i="16" l="1"/>
  <c r="IK72" i="1"/>
  <c r="IK72" i="16" s="1"/>
  <c r="IJ71" i="1"/>
  <c r="IJ69" i="1" s="1"/>
  <c r="IJ71" i="16" l="1"/>
  <c r="IK71" i="1"/>
  <c r="IK69" i="1" s="1"/>
  <c r="IL72" i="1"/>
  <c r="IL72" i="16" s="1"/>
  <c r="IK71" i="16" l="1"/>
  <c r="IM72" i="1"/>
  <c r="IM72" i="16" s="1"/>
  <c r="IL71" i="1"/>
  <c r="IL69" i="1" s="1"/>
  <c r="IL71" i="16" l="1"/>
  <c r="IN72" i="1"/>
  <c r="IN72" i="16" s="1"/>
  <c r="IM71" i="1"/>
  <c r="IM69" i="1" s="1"/>
  <c r="IM71" i="16" l="1"/>
  <c r="IN71" i="1"/>
  <c r="IN69" i="1" s="1"/>
  <c r="IO72" i="1"/>
  <c r="IO72" i="16" s="1"/>
  <c r="IN71" i="16" l="1"/>
  <c r="IO71" i="16"/>
  <c r="IP72" i="1"/>
  <c r="IP72" i="16" s="1"/>
  <c r="IO71" i="1"/>
  <c r="IO69" i="1" s="1"/>
  <c r="IQ72" i="1" l="1"/>
  <c r="IQ72" i="16" s="1"/>
  <c r="IP71" i="1"/>
  <c r="IP69" i="1" s="1"/>
  <c r="IP71" i="16" l="1"/>
  <c r="IR72" i="1"/>
  <c r="IR72" i="16" s="1"/>
  <c r="IQ71" i="1"/>
  <c r="IQ69" i="1" s="1"/>
  <c r="IQ71" i="16" l="1"/>
  <c r="IS72" i="1"/>
  <c r="IS72" i="16" s="1"/>
  <c r="IR71" i="1"/>
  <c r="IR69" i="1" s="1"/>
  <c r="IR71" i="16" l="1"/>
  <c r="IT72" i="1"/>
  <c r="IT72" i="16" s="1"/>
  <c r="IS71" i="1"/>
  <c r="IS69" i="1" s="1"/>
  <c r="IS71" i="16" l="1"/>
  <c r="IU72" i="1"/>
  <c r="IU72" i="16" s="1"/>
  <c r="IT71" i="1"/>
  <c r="IT69" i="1" s="1"/>
  <c r="IT71" i="16" l="1"/>
  <c r="IU71" i="1"/>
  <c r="IU69" i="1" s="1"/>
  <c r="IV72" i="1"/>
  <c r="IV72" i="16" s="1"/>
  <c r="IU71" i="16" l="1"/>
  <c r="IV71" i="1"/>
  <c r="IV69" i="1" s="1"/>
  <c r="IW72" i="1"/>
  <c r="IW72" i="16" s="1"/>
  <c r="IV71" i="16" l="1"/>
  <c r="IX72" i="1"/>
  <c r="IX72" i="16" s="1"/>
  <c r="IW71" i="1"/>
  <c r="IW69" i="1" s="1"/>
  <c r="IW71" i="16" l="1"/>
  <c r="IX71" i="1"/>
  <c r="IX69" i="1" s="1"/>
  <c r="IY72" i="1"/>
  <c r="IY72" i="16" s="1"/>
  <c r="IX71" i="16" l="1"/>
  <c r="IZ72" i="1"/>
  <c r="IZ72" i="16" s="1"/>
  <c r="IY71" i="1"/>
  <c r="IY69" i="1" s="1"/>
  <c r="IY71" i="16" l="1"/>
  <c r="JA72" i="1"/>
  <c r="JA72" i="16" s="1"/>
  <c r="IZ71" i="1"/>
  <c r="IZ69" i="1" s="1"/>
  <c r="IZ71" i="16" l="1"/>
  <c r="JB72" i="1"/>
  <c r="JB72" i="16" s="1"/>
  <c r="JA71" i="1"/>
  <c r="JA69" i="1" s="1"/>
  <c r="JA71" i="16" l="1"/>
  <c r="JC72" i="1"/>
  <c r="JC72" i="16" s="1"/>
  <c r="JB71" i="1"/>
  <c r="JB69" i="1" s="1"/>
  <c r="JB71" i="16" l="1"/>
  <c r="JD72" i="1"/>
  <c r="JD72" i="16" s="1"/>
  <c r="JC71" i="1"/>
  <c r="JC69" i="1" s="1"/>
  <c r="JC71" i="16" l="1"/>
  <c r="JD71" i="1"/>
  <c r="JD69" i="1" s="1"/>
  <c r="JE72" i="1"/>
  <c r="JE72" i="16" s="1"/>
  <c r="JD71" i="16" l="1"/>
  <c r="JE71" i="16"/>
  <c r="JF72" i="1"/>
  <c r="JF72" i="16" s="1"/>
  <c r="JE71" i="1"/>
  <c r="JE69" i="1" s="1"/>
  <c r="JG72" i="1" l="1"/>
  <c r="JG72" i="16" s="1"/>
  <c r="JF71" i="1"/>
  <c r="JF69" i="1" s="1"/>
  <c r="JF71" i="16" l="1"/>
  <c r="JG71" i="1"/>
  <c r="JG69" i="1" s="1"/>
  <c r="JH72" i="1"/>
  <c r="JH72" i="16" s="1"/>
  <c r="JG71" i="16" l="1"/>
  <c r="JI72" i="1"/>
  <c r="JI72" i="16" s="1"/>
  <c r="JH71" i="1"/>
  <c r="JH69" i="1" s="1"/>
  <c r="JH71" i="16" l="1"/>
  <c r="JJ72" i="1"/>
  <c r="JJ72" i="16" s="1"/>
  <c r="JI71" i="1"/>
  <c r="JI69" i="1" s="1"/>
  <c r="JI71" i="16" l="1"/>
  <c r="JK72" i="1"/>
  <c r="JK72" i="16" s="1"/>
  <c r="JJ71" i="1"/>
  <c r="JJ69" i="1" s="1"/>
  <c r="JJ71" i="16" l="1"/>
  <c r="JL72" i="1"/>
  <c r="JL72" i="16" s="1"/>
  <c r="JK71" i="1"/>
  <c r="JK69" i="1" s="1"/>
  <c r="JK71" i="16" l="1"/>
  <c r="JM72" i="1"/>
  <c r="JM72" i="16" s="1"/>
  <c r="JL71" i="1"/>
  <c r="JL69" i="1" s="1"/>
  <c r="JL71" i="16" l="1"/>
  <c r="JM71" i="1"/>
  <c r="JM69" i="1" s="1"/>
  <c r="JN72" i="1"/>
  <c r="JN72" i="16" s="1"/>
  <c r="JM71" i="16" l="1"/>
  <c r="JO72" i="1"/>
  <c r="JO72" i="16" s="1"/>
  <c r="JN71" i="1"/>
  <c r="JN69" i="1" s="1"/>
  <c r="JN71" i="16" l="1"/>
  <c r="JP72" i="1"/>
  <c r="JP72" i="16" s="1"/>
  <c r="JO71" i="1"/>
  <c r="JO69" i="1" s="1"/>
  <c r="JO71" i="16" l="1"/>
  <c r="JP71" i="1"/>
  <c r="JP69" i="1" s="1"/>
  <c r="JQ72" i="1"/>
  <c r="JQ72" i="16" s="1"/>
  <c r="JP71" i="16" l="1"/>
  <c r="JR72" i="1"/>
  <c r="JR72" i="16" s="1"/>
  <c r="JQ71" i="1"/>
  <c r="JQ69" i="1" s="1"/>
  <c r="JQ71" i="16" l="1"/>
  <c r="JS72" i="1"/>
  <c r="JS72" i="16" s="1"/>
  <c r="JR71" i="1"/>
  <c r="JR69" i="1" s="1"/>
  <c r="JR71" i="16" l="1"/>
  <c r="JT72" i="1"/>
  <c r="JT72" i="16" s="1"/>
  <c r="JS71" i="1"/>
  <c r="JS69" i="1" s="1"/>
  <c r="JS71" i="16" l="1"/>
  <c r="JU72" i="1"/>
  <c r="JU72" i="16" s="1"/>
  <c r="JT71" i="1"/>
  <c r="JT69" i="1" s="1"/>
  <c r="JT71" i="16" l="1"/>
  <c r="JU71" i="1"/>
  <c r="JU69" i="1" s="1"/>
  <c r="JV72" i="1"/>
  <c r="JV72" i="16" s="1"/>
  <c r="JU71" i="16" l="1"/>
  <c r="JW72" i="1"/>
  <c r="JW72" i="16" s="1"/>
  <c r="JV71" i="1"/>
  <c r="JV69" i="1" s="1"/>
  <c r="JV71" i="16" l="1"/>
  <c r="JW71" i="1"/>
  <c r="JW69" i="1" s="1"/>
  <c r="JX72" i="1"/>
  <c r="JX72" i="16" s="1"/>
  <c r="JW71" i="16" l="1"/>
  <c r="JX71" i="1"/>
  <c r="JX69" i="1" s="1"/>
  <c r="JY72" i="1"/>
  <c r="JY72" i="16" s="1"/>
  <c r="JX71" i="16" l="1"/>
  <c r="JZ72" i="1"/>
  <c r="JZ72" i="16" s="1"/>
  <c r="JY71" i="1"/>
  <c r="JY69" i="1" s="1"/>
  <c r="JY71" i="16" l="1"/>
  <c r="JZ71" i="1"/>
  <c r="JZ69" i="1" s="1"/>
  <c r="KA72" i="1"/>
  <c r="KA72" i="16" s="1"/>
  <c r="JZ71" i="16" l="1"/>
  <c r="KB72" i="1"/>
  <c r="KB72" i="16" s="1"/>
  <c r="KA71" i="1"/>
  <c r="KA69" i="1" s="1"/>
  <c r="KA71" i="16" l="1"/>
  <c r="KC72" i="1"/>
  <c r="KC72" i="16" s="1"/>
  <c r="KB71" i="1"/>
  <c r="KB69" i="1" s="1"/>
  <c r="KB71" i="16" l="1"/>
  <c r="KD72" i="1"/>
  <c r="KD72" i="16" s="1"/>
  <c r="KC71" i="1"/>
  <c r="KC69" i="1" s="1"/>
  <c r="KC71" i="16" l="1"/>
  <c r="KE72" i="1"/>
  <c r="KE72" i="16" s="1"/>
  <c r="KD71" i="1"/>
  <c r="KD69" i="1" s="1"/>
  <c r="KD71" i="16" l="1"/>
  <c r="KE71" i="1"/>
  <c r="KE69" i="1" s="1"/>
  <c r="KF72" i="1"/>
  <c r="KF72" i="16" s="1"/>
  <c r="KE71" i="16" l="1"/>
  <c r="KG72" i="1"/>
  <c r="KG72" i="16" s="1"/>
  <c r="KF71" i="1"/>
  <c r="KF69" i="1" s="1"/>
  <c r="KF71" i="16" l="1"/>
  <c r="KG71" i="1"/>
  <c r="KG69" i="1" s="1"/>
  <c r="KH72" i="1"/>
  <c r="KH72" i="16" s="1"/>
  <c r="KG71" i="16" l="1"/>
  <c r="KI72" i="1"/>
  <c r="KI72" i="16" s="1"/>
  <c r="KH71" i="1"/>
  <c r="KH69" i="1" s="1"/>
  <c r="KH71" i="16" l="1"/>
  <c r="KJ72" i="1"/>
  <c r="KJ72" i="16" s="1"/>
  <c r="KI71" i="1"/>
  <c r="KI69" i="1" s="1"/>
  <c r="KI71" i="16" l="1"/>
  <c r="KK72" i="1"/>
  <c r="KK72" i="16" s="1"/>
  <c r="KJ71" i="1"/>
  <c r="KJ69" i="1" s="1"/>
  <c r="KJ71" i="16" l="1"/>
  <c r="KK71" i="1"/>
  <c r="KK69" i="1" s="1"/>
  <c r="KL72" i="1"/>
  <c r="KL72" i="16" s="1"/>
  <c r="KK71" i="16" l="1"/>
  <c r="KM72" i="1"/>
  <c r="KM72" i="16" s="1"/>
  <c r="KL71" i="1"/>
  <c r="KL69" i="1" s="1"/>
  <c r="KL71" i="16" l="1"/>
  <c r="KN72" i="1"/>
  <c r="KN72" i="16" s="1"/>
  <c r="KM71" i="1"/>
  <c r="KM69" i="1" s="1"/>
  <c r="KM71" i="16" l="1"/>
  <c r="KO72" i="1"/>
  <c r="KO72" i="16" s="1"/>
  <c r="KN71" i="1"/>
  <c r="KN69" i="1" s="1"/>
  <c r="KN71" i="16" l="1"/>
  <c r="KP72" i="1"/>
  <c r="KP72" i="16" s="1"/>
  <c r="KO71" i="1"/>
  <c r="KO69" i="1" s="1"/>
  <c r="KO71" i="16" l="1"/>
  <c r="KP71" i="1"/>
  <c r="KP69" i="1" s="1"/>
  <c r="KQ72" i="1"/>
  <c r="KQ72" i="16" s="1"/>
  <c r="KP71" i="16" l="1"/>
  <c r="KR72" i="1"/>
  <c r="KR72" i="16" s="1"/>
  <c r="KQ71" i="1"/>
  <c r="KQ69" i="1" s="1"/>
  <c r="KQ71" i="16" l="1"/>
  <c r="KS72" i="1"/>
  <c r="KS72" i="16" s="1"/>
  <c r="KR71" i="1"/>
  <c r="KR69" i="1" s="1"/>
  <c r="KR71" i="16" l="1"/>
  <c r="KT72" i="1"/>
  <c r="KT72" i="16" s="1"/>
  <c r="KS71" i="1"/>
  <c r="KS69" i="1" s="1"/>
  <c r="KS71" i="16" l="1"/>
  <c r="KU72" i="1"/>
  <c r="KU72" i="16" s="1"/>
  <c r="KT71" i="1"/>
  <c r="KT69" i="1" s="1"/>
  <c r="KT71" i="16" l="1"/>
  <c r="KV72" i="1"/>
  <c r="KV72" i="16" s="1"/>
  <c r="KU71" i="1"/>
  <c r="KU69" i="1" s="1"/>
  <c r="KU71" i="16" l="1"/>
  <c r="KW72" i="1"/>
  <c r="KW72" i="16" s="1"/>
  <c r="KV71" i="1"/>
  <c r="KV69" i="1" s="1"/>
  <c r="KV71" i="16" l="1"/>
  <c r="KX72" i="1"/>
  <c r="KX72" i="16" s="1"/>
  <c r="KW71" i="1"/>
  <c r="KW69" i="1" s="1"/>
  <c r="KW71" i="16" l="1"/>
  <c r="KY72" i="1"/>
  <c r="KY72" i="16" s="1"/>
  <c r="KX71" i="1"/>
  <c r="KX69" i="1" s="1"/>
  <c r="KX71" i="16" l="1"/>
  <c r="KZ72" i="1"/>
  <c r="KZ72" i="16" s="1"/>
  <c r="KY71" i="1"/>
  <c r="KY69" i="1" s="1"/>
  <c r="KY71" i="16" l="1"/>
  <c r="KZ71" i="1"/>
  <c r="KZ69" i="1" s="1"/>
  <c r="LA72" i="1"/>
  <c r="LA72" i="16" s="1"/>
  <c r="KZ71" i="16" l="1"/>
  <c r="LB72" i="1"/>
  <c r="LB72" i="16" s="1"/>
  <c r="LA71" i="1"/>
  <c r="LA69" i="1" s="1"/>
  <c r="LA71" i="16" l="1"/>
  <c r="LB71" i="1"/>
  <c r="LB69" i="1" s="1"/>
  <c r="LC72" i="1"/>
  <c r="LC72" i="16" s="1"/>
  <c r="LB71" i="16" l="1"/>
  <c r="LC71" i="1"/>
  <c r="LC69" i="1" s="1"/>
  <c r="LD72" i="1"/>
  <c r="LD72" i="16" s="1"/>
  <c r="LC71" i="16" l="1"/>
  <c r="LD71" i="16"/>
  <c r="LE72" i="1"/>
  <c r="LE72" i="16" s="1"/>
  <c r="LD71" i="1"/>
  <c r="LD69" i="1" s="1"/>
  <c r="LF72" i="1" l="1"/>
  <c r="LF72" i="16" s="1"/>
  <c r="LE71" i="1"/>
  <c r="LE69" i="1" s="1"/>
  <c r="LE71" i="16" l="1"/>
  <c r="LG72" i="1"/>
  <c r="LG72" i="16" s="1"/>
  <c r="LF71" i="1"/>
  <c r="LF69" i="1" s="1"/>
  <c r="LF71" i="16" l="1"/>
  <c r="LH72" i="1"/>
  <c r="LH72" i="16" s="1"/>
  <c r="LG71" i="1"/>
  <c r="LG69" i="1" s="1"/>
  <c r="LG71" i="16" l="1"/>
  <c r="LI72" i="1"/>
  <c r="LI72" i="16" s="1"/>
  <c r="LH71" i="1"/>
  <c r="LH69" i="1" s="1"/>
  <c r="LH71" i="16" l="1"/>
  <c r="LJ72" i="1"/>
  <c r="LJ72" i="16" s="1"/>
  <c r="LI71" i="1"/>
  <c r="LI69" i="1" s="1"/>
  <c r="LI71" i="16" l="1"/>
  <c r="LK72" i="1"/>
  <c r="LK72" i="16" s="1"/>
  <c r="LJ71" i="1"/>
  <c r="LJ69" i="1" s="1"/>
  <c r="LJ71" i="16" l="1"/>
  <c r="LK71" i="1"/>
  <c r="LK69" i="1" s="1"/>
  <c r="LL72" i="1"/>
  <c r="LL72" i="16" s="1"/>
  <c r="LK71" i="16" l="1"/>
  <c r="LL71" i="1"/>
  <c r="LL69" i="1" s="1"/>
  <c r="LM72" i="1"/>
  <c r="LM72" i="16" s="1"/>
  <c r="LL71" i="16" l="1"/>
  <c r="LM71" i="1"/>
  <c r="LM69" i="1" s="1"/>
  <c r="LN72" i="1"/>
  <c r="LN72" i="16" s="1"/>
  <c r="LM71" i="16" l="1"/>
  <c r="LN71" i="1"/>
  <c r="LN69" i="1" s="1"/>
  <c r="LO72" i="1"/>
  <c r="LO72" i="16" s="1"/>
  <c r="LN71" i="16" l="1"/>
  <c r="LP72" i="1"/>
  <c r="LP72" i="16" s="1"/>
  <c r="LO71" i="1"/>
  <c r="LO69" i="1" s="1"/>
  <c r="LO71" i="16" l="1"/>
  <c r="LQ72" i="1"/>
  <c r="LQ72" i="16" s="1"/>
  <c r="LP71" i="1"/>
  <c r="LP69" i="1" s="1"/>
  <c r="LP71" i="16" l="1"/>
  <c r="LR72" i="1"/>
  <c r="LR72" i="16" s="1"/>
  <c r="LQ71" i="1"/>
  <c r="LQ69" i="1" s="1"/>
  <c r="LQ71" i="16" l="1"/>
  <c r="LR71" i="1"/>
  <c r="LR69" i="1" s="1"/>
  <c r="LS72" i="1"/>
  <c r="LS72" i="16" s="1"/>
  <c r="LR71" i="16" l="1"/>
  <c r="LT72" i="1"/>
  <c r="LT72" i="16" s="1"/>
  <c r="LS71" i="1"/>
  <c r="LS69" i="1" s="1"/>
  <c r="LS71" i="16" l="1"/>
  <c r="LU72" i="1"/>
  <c r="LU72" i="16" s="1"/>
  <c r="LT71" i="1"/>
  <c r="LT69" i="1" s="1"/>
  <c r="LT71" i="16" l="1"/>
  <c r="LV72" i="1"/>
  <c r="LV72" i="16" s="1"/>
  <c r="LU71" i="1"/>
  <c r="LU69" i="1" s="1"/>
  <c r="LU71" i="16" l="1"/>
  <c r="LV71" i="1"/>
  <c r="LV69" i="1" s="1"/>
  <c r="LW72" i="1"/>
  <c r="LW72" i="16" s="1"/>
  <c r="LV71" i="16" l="1"/>
  <c r="LX72" i="1"/>
  <c r="LX72" i="16" s="1"/>
  <c r="LW71" i="1"/>
  <c r="LW69" i="1" s="1"/>
  <c r="LW71" i="16" l="1"/>
  <c r="LX71" i="1"/>
  <c r="LX69" i="1" s="1"/>
  <c r="LY72" i="1"/>
  <c r="LY72" i="16" s="1"/>
  <c r="LX71" i="16" l="1"/>
  <c r="LZ72" i="1"/>
  <c r="LZ72" i="16" s="1"/>
  <c r="LY71" i="1"/>
  <c r="LY69" i="1" s="1"/>
  <c r="LY71" i="16" l="1"/>
  <c r="MA72" i="1"/>
  <c r="MA72" i="16" s="1"/>
  <c r="LZ71" i="1"/>
  <c r="LZ69" i="1" s="1"/>
  <c r="LZ71" i="16" l="1"/>
  <c r="MB72" i="1"/>
  <c r="MB72" i="16" s="1"/>
  <c r="MA71" i="1"/>
  <c r="MA69" i="1" s="1"/>
  <c r="MA71" i="16" l="1"/>
  <c r="MC72" i="1"/>
  <c r="MC72" i="16" s="1"/>
  <c r="MB71" i="1"/>
  <c r="MB69" i="1" s="1"/>
  <c r="MB71" i="16" l="1"/>
  <c r="MC71" i="1"/>
  <c r="MC69" i="1" s="1"/>
  <c r="MD72" i="1"/>
  <c r="MD72" i="16" s="1"/>
  <c r="MC71" i="16" l="1"/>
  <c r="MD71" i="1"/>
  <c r="MD69" i="1" s="1"/>
  <c r="ME72" i="1"/>
  <c r="ME72" i="16" s="1"/>
  <c r="MD71" i="16" l="1"/>
  <c r="ME71" i="16"/>
  <c r="MF72" i="1"/>
  <c r="MF72" i="16" s="1"/>
  <c r="ME71" i="1"/>
  <c r="ME69" i="1" s="1"/>
  <c r="MG72" i="1" l="1"/>
  <c r="MG72" i="16" s="1"/>
  <c r="MF71" i="1"/>
  <c r="MF69" i="1" s="1"/>
  <c r="MF71" i="16" l="1"/>
  <c r="MG71" i="1"/>
  <c r="MG69" i="1" s="1"/>
  <c r="MH72" i="1"/>
  <c r="MH72" i="16" s="1"/>
  <c r="MG71" i="16" l="1"/>
  <c r="MH71" i="1"/>
  <c r="MH69" i="1" s="1"/>
  <c r="MI72" i="1"/>
  <c r="MI72" i="16" s="1"/>
  <c r="MH71" i="16" l="1"/>
  <c r="MJ72" i="1"/>
  <c r="MJ72" i="16" s="1"/>
  <c r="MI71" i="1"/>
  <c r="MI69" i="1" s="1"/>
  <c r="MI71" i="16" l="1"/>
  <c r="MK72" i="1"/>
  <c r="MK72" i="16" s="1"/>
  <c r="MJ71" i="1"/>
  <c r="MJ69" i="1" s="1"/>
  <c r="MJ71" i="16" l="1"/>
  <c r="ML72" i="1"/>
  <c r="ML72" i="16" s="1"/>
  <c r="MK71" i="1"/>
  <c r="MK69" i="1" s="1"/>
  <c r="MK71" i="16" l="1"/>
  <c r="ML71" i="1"/>
  <c r="ML69" i="1" s="1"/>
  <c r="MM72" i="1"/>
  <c r="MM72" i="16" s="1"/>
  <c r="ML71" i="16" l="1"/>
  <c r="MM71" i="1"/>
  <c r="MM69" i="1" s="1"/>
  <c r="MN72" i="1"/>
  <c r="MN72" i="16" s="1"/>
  <c r="MM71" i="16" l="1"/>
  <c r="MO72" i="1"/>
  <c r="MO72" i="16" s="1"/>
  <c r="MN71" i="1"/>
  <c r="MN69" i="1" s="1"/>
  <c r="MN71" i="16" l="1"/>
  <c r="MO71" i="1"/>
  <c r="MO69" i="1" s="1"/>
  <c r="MP72" i="1"/>
  <c r="MP72" i="16" s="1"/>
  <c r="MO71" i="16" l="1"/>
  <c r="MQ72" i="1"/>
  <c r="MQ72" i="16" s="1"/>
  <c r="MP71" i="1"/>
  <c r="MP69" i="1" s="1"/>
  <c r="MP71" i="16" l="1"/>
  <c r="MR72" i="1"/>
  <c r="MR72" i="16" s="1"/>
  <c r="MQ71" i="1"/>
  <c r="MQ69" i="1" s="1"/>
  <c r="MQ71" i="16" l="1"/>
  <c r="MS72" i="1"/>
  <c r="MS72" i="16" s="1"/>
  <c r="MR71" i="1"/>
  <c r="MR69" i="1" s="1"/>
  <c r="MR71" i="16" l="1"/>
  <c r="MT72" i="1"/>
  <c r="MT72" i="16" s="1"/>
  <c r="MS71" i="1"/>
  <c r="MS69" i="1" s="1"/>
  <c r="MS71" i="16" l="1"/>
  <c r="MU72" i="1"/>
  <c r="MU72" i="16" s="1"/>
  <c r="MT71" i="1"/>
  <c r="MT69" i="1" s="1"/>
  <c r="MT71" i="16" l="1"/>
  <c r="MU71" i="1"/>
  <c r="MU69" i="1" s="1"/>
  <c r="MV72" i="1"/>
  <c r="MV72" i="16" s="1"/>
  <c r="MU71" i="16" l="1"/>
  <c r="MW72" i="1"/>
  <c r="MW72" i="16" s="1"/>
  <c r="MV71" i="1"/>
  <c r="MV69" i="1" s="1"/>
  <c r="MV71" i="16" l="1"/>
  <c r="MX72" i="1"/>
  <c r="MX72" i="16" s="1"/>
  <c r="MW71" i="1"/>
  <c r="MW69" i="1" s="1"/>
  <c r="MW71" i="16" l="1"/>
  <c r="MX71" i="1"/>
  <c r="MX69" i="1" s="1"/>
  <c r="MY72" i="1"/>
  <c r="MY72" i="16" s="1"/>
  <c r="MX71" i="16" l="1"/>
  <c r="MZ72" i="1"/>
  <c r="MZ72" i="16" s="1"/>
  <c r="MY71" i="1"/>
  <c r="MY69" i="1" s="1"/>
  <c r="MY71" i="16" l="1"/>
  <c r="MZ71" i="1"/>
  <c r="MZ69" i="1" s="1"/>
  <c r="NA72" i="1"/>
  <c r="NA72" i="16" s="1"/>
  <c r="MZ71" i="16" l="1"/>
  <c r="NA71" i="1"/>
  <c r="NA69" i="1" s="1"/>
  <c r="NB72" i="1"/>
  <c r="NB72" i="16" s="1"/>
  <c r="NA71" i="16" l="1"/>
  <c r="NC72" i="1"/>
  <c r="NC72" i="16" s="1"/>
  <c r="NB71" i="1"/>
  <c r="NB69" i="1" s="1"/>
  <c r="NB71" i="16" l="1"/>
  <c r="NC71" i="1"/>
  <c r="NC69" i="1" s="1"/>
  <c r="ND72" i="1"/>
  <c r="ND72" i="16" s="1"/>
  <c r="NC71" i="16" l="1"/>
  <c r="NE72" i="1"/>
  <c r="NE72" i="16" s="1"/>
  <c r="ND71" i="1"/>
  <c r="ND69" i="1" s="1"/>
  <c r="ND71" i="16" l="1"/>
  <c r="NF72" i="1"/>
  <c r="NF72" i="16" s="1"/>
  <c r="NE71" i="1"/>
  <c r="NE69" i="1" s="1"/>
  <c r="NE71" i="16" l="1"/>
  <c r="NG72" i="1"/>
  <c r="NG72" i="16" s="1"/>
  <c r="NF71" i="1"/>
  <c r="NF69" i="1" s="1"/>
  <c r="NF71" i="16" l="1"/>
  <c r="NH72" i="1"/>
  <c r="NH72" i="16" s="1"/>
  <c r="NG71" i="1"/>
  <c r="NG69" i="1" s="1"/>
  <c r="NG71" i="16" l="1"/>
  <c r="NH71" i="1"/>
  <c r="NH69" i="1" s="1"/>
  <c r="NI72" i="1"/>
  <c r="NI72" i="16" s="1"/>
  <c r="NH71" i="16" l="1"/>
  <c r="NI71" i="1"/>
  <c r="NI69" i="1" s="1"/>
  <c r="NJ72" i="1"/>
  <c r="NJ72" i="16" s="1"/>
  <c r="NI71" i="16" l="1"/>
  <c r="NK72" i="1"/>
  <c r="NK72" i="16" s="1"/>
  <c r="NJ71" i="1"/>
  <c r="NJ69" i="1" s="1"/>
  <c r="NJ71" i="16" l="1"/>
  <c r="NK71" i="1"/>
  <c r="NK69" i="1" s="1"/>
  <c r="NL72" i="1"/>
  <c r="NL72" i="16" s="1"/>
  <c r="NK71" i="16" l="1"/>
  <c r="NM72" i="1"/>
  <c r="NM72" i="16" s="1"/>
  <c r="NL71" i="1"/>
  <c r="NL69" i="1" s="1"/>
  <c r="NL71" i="16" l="1"/>
  <c r="NM71" i="1"/>
  <c r="NM69" i="1" s="1"/>
  <c r="NN72" i="1"/>
  <c r="NN72" i="16" s="1"/>
  <c r="NM71" i="16" l="1"/>
  <c r="NO72" i="1"/>
  <c r="NO72" i="16" s="1"/>
  <c r="NN71" i="1"/>
  <c r="NN69" i="1" s="1"/>
  <c r="NN71" i="16" l="1"/>
  <c r="NO71" i="1"/>
  <c r="NO69" i="1" s="1"/>
  <c r="NP72" i="1"/>
  <c r="NP72" i="16" s="1"/>
  <c r="NO71" i="16" l="1"/>
  <c r="NP71" i="1"/>
  <c r="NP69" i="1" s="1"/>
  <c r="NQ72" i="1"/>
  <c r="NQ72" i="16" s="1"/>
  <c r="NP71" i="16" l="1"/>
  <c r="NQ71" i="1"/>
  <c r="NQ69" i="1" s="1"/>
  <c r="NR72" i="1"/>
  <c r="NR72" i="16" s="1"/>
  <c r="NQ71" i="16" l="1"/>
  <c r="NS72" i="1"/>
  <c r="NS72" i="16" s="1"/>
  <c r="NR71" i="1"/>
  <c r="NR69" i="1" s="1"/>
  <c r="NR71" i="16" l="1"/>
  <c r="NS71" i="1"/>
  <c r="NS69" i="1" s="1"/>
  <c r="NT72" i="1"/>
  <c r="NT72" i="16" s="1"/>
  <c r="NS71" i="16" l="1"/>
  <c r="NT71" i="1"/>
  <c r="NT69" i="1" s="1"/>
  <c r="NU72" i="1"/>
  <c r="NU72" i="16" s="1"/>
  <c r="NT71" i="16" l="1"/>
  <c r="NU71" i="1"/>
  <c r="NU69" i="1" s="1"/>
  <c r="NV72" i="1"/>
  <c r="NV72" i="16" s="1"/>
  <c r="NU71" i="16" l="1"/>
  <c r="NW72" i="1"/>
  <c r="NW72" i="16" s="1"/>
  <c r="NV71" i="1"/>
  <c r="NV69" i="1" s="1"/>
  <c r="NV71" i="16" l="1"/>
  <c r="NW71" i="1"/>
  <c r="NW69" i="1" s="1"/>
  <c r="NX72" i="1"/>
  <c r="NX72" i="16" s="1"/>
  <c r="NW71" i="16" l="1"/>
  <c r="NX71" i="1"/>
  <c r="NX69" i="1" s="1"/>
  <c r="NZ72" i="1"/>
  <c r="NZ72" i="16" s="1"/>
  <c r="NZ71" i="1" l="1"/>
  <c r="NZ69" i="1" s="1"/>
  <c r="E72" i="21"/>
  <c r="NZ71" i="16"/>
  <c r="NX71" i="16" l="1"/>
  <c r="K72" i="21"/>
  <c r="K71" i="21" s="1"/>
  <c r="E71" i="21"/>
  <c r="E69" i="21" s="1"/>
  <c r="V50" i="1" l="1"/>
  <c r="V28" i="1"/>
  <c r="V20" i="1"/>
  <c r="V14" i="1"/>
  <c r="V63" i="1"/>
  <c r="V21" i="1"/>
  <c r="V23" i="1"/>
  <c r="V57" i="1"/>
  <c r="V55" i="1"/>
  <c r="V48" i="1"/>
  <c r="V30" i="1"/>
  <c r="V22" i="1"/>
  <c r="V60" i="1"/>
  <c r="V37" i="1"/>
  <c r="V29" i="1"/>
  <c r="V10" i="1"/>
  <c r="V11" i="1"/>
  <c r="V49" i="1"/>
  <c r="V24" i="1"/>
  <c r="V27" i="1"/>
  <c r="V51" i="1"/>
  <c r="V9" i="1"/>
  <c r="V47" i="1"/>
  <c r="V56" i="1"/>
  <c r="V46" i="1"/>
  <c r="V13" i="1"/>
  <c r="V35" i="1"/>
  <c r="V39" i="1"/>
  <c r="V45" i="1"/>
  <c r="V31" i="1"/>
  <c r="V8" i="1"/>
  <c r="V54" i="1"/>
  <c r="V26" i="1"/>
  <c r="V52" i="1"/>
  <c r="BX52" i="15"/>
  <c r="BX48" i="15"/>
  <c r="BX37" i="15"/>
  <c r="BX36" i="15" s="1"/>
  <c r="BX22" i="15"/>
  <c r="BX57" i="15"/>
  <c r="BX23" i="15"/>
  <c r="BX55" i="15"/>
  <c r="BX47" i="15"/>
  <c r="BX46" i="15"/>
  <c r="BX8" i="15"/>
  <c r="BX13" i="15"/>
  <c r="BX9" i="15"/>
  <c r="BX10" i="15"/>
  <c r="BX63" i="15"/>
  <c r="BX62" i="15" s="1"/>
  <c r="BX29" i="15"/>
  <c r="BX39" i="15"/>
  <c r="BX38" i="15" s="1"/>
  <c r="BX28" i="15"/>
  <c r="BX56" i="15"/>
  <c r="BX49" i="15"/>
  <c r="BX51" i="15"/>
  <c r="BX25" i="15"/>
  <c r="BX60" i="15"/>
  <c r="BX59" i="15" s="1"/>
  <c r="BX31" i="15"/>
  <c r="BX19" i="15"/>
  <c r="BX30" i="15"/>
  <c r="BX11" i="15"/>
  <c r="BX45" i="15"/>
  <c r="BX14" i="15"/>
  <c r="BX24" i="15"/>
  <c r="BX50" i="15"/>
  <c r="BX54" i="15"/>
  <c r="BX35" i="15"/>
  <c r="BX34" i="15" s="1"/>
  <c r="BX27" i="15"/>
  <c r="BX20" i="15"/>
  <c r="BX26" i="15"/>
  <c r="CL14" i="15"/>
  <c r="CL10" i="15"/>
  <c r="CL51" i="15"/>
  <c r="CL27" i="15"/>
  <c r="CL56" i="15"/>
  <c r="CL63" i="15"/>
  <c r="CL62" i="15" s="1"/>
  <c r="CL47" i="15"/>
  <c r="CL48" i="15"/>
  <c r="CL24" i="15"/>
  <c r="CL46" i="15"/>
  <c r="CL26" i="15"/>
  <c r="CL50" i="15"/>
  <c r="CL8" i="15"/>
  <c r="CL54" i="15"/>
  <c r="CL29" i="15"/>
  <c r="CL35" i="15"/>
  <c r="CL34" i="15" s="1"/>
  <c r="CL45" i="15"/>
  <c r="CL60" i="15"/>
  <c r="CL59" i="15" s="1"/>
  <c r="CL37" i="15"/>
  <c r="CL36" i="15" s="1"/>
  <c r="CL57" i="15"/>
  <c r="CL31" i="15"/>
  <c r="CL52" i="15"/>
  <c r="CL55" i="15"/>
  <c r="CL49" i="15"/>
  <c r="CL9" i="15"/>
  <c r="CL28" i="15"/>
  <c r="CL13" i="15"/>
  <c r="CL39" i="15"/>
  <c r="CL38" i="15" s="1"/>
  <c r="AK35" i="1"/>
  <c r="AK47" i="1"/>
  <c r="AK11" i="1"/>
  <c r="AK63" i="1"/>
  <c r="AK14" i="1"/>
  <c r="AK55" i="1"/>
  <c r="AK49" i="1"/>
  <c r="AK8" i="1"/>
  <c r="AK45" i="1"/>
  <c r="AK9" i="1"/>
  <c r="AK29" i="1"/>
  <c r="AK48" i="1"/>
  <c r="AK46" i="1"/>
  <c r="AK56" i="1"/>
  <c r="AK60" i="1"/>
  <c r="AK23" i="1"/>
  <c r="AK52" i="1"/>
  <c r="AK39" i="1"/>
  <c r="AK37" i="1"/>
  <c r="AK13" i="1"/>
  <c r="AK57" i="1"/>
  <c r="AK28" i="1"/>
  <c r="AK54" i="1"/>
  <c r="AK51" i="1"/>
  <c r="AK31" i="1"/>
  <c r="AK10" i="1"/>
  <c r="AK30" i="1"/>
  <c r="AK24" i="1"/>
  <c r="AK26" i="1"/>
  <c r="AK50" i="1"/>
  <c r="AK27" i="1"/>
  <c r="BQ54" i="1"/>
  <c r="BQ8" i="1"/>
  <c r="BQ52" i="1"/>
  <c r="BQ30" i="1"/>
  <c r="BQ27" i="1"/>
  <c r="BQ48" i="1"/>
  <c r="BQ28" i="1"/>
  <c r="BQ45" i="1"/>
  <c r="BQ49" i="1"/>
  <c r="BQ31" i="1"/>
  <c r="BQ37" i="1"/>
  <c r="BQ47" i="1"/>
  <c r="BQ29" i="1"/>
  <c r="BQ51" i="1"/>
  <c r="BQ63" i="1"/>
  <c r="BQ46" i="1"/>
  <c r="BQ26" i="1"/>
  <c r="BQ57" i="1"/>
  <c r="BQ35" i="1"/>
  <c r="BQ14" i="1"/>
  <c r="BQ56" i="1"/>
  <c r="BQ9" i="1"/>
  <c r="BQ50" i="1"/>
  <c r="BQ11" i="1"/>
  <c r="BQ60" i="1"/>
  <c r="BQ10" i="1"/>
  <c r="BQ55" i="1"/>
  <c r="BQ23" i="1"/>
  <c r="BQ24" i="1"/>
  <c r="BQ13" i="1"/>
  <c r="BQ39" i="1"/>
  <c r="BW28" i="15"/>
  <c r="BW60" i="15"/>
  <c r="BW59" i="15" s="1"/>
  <c r="BW25" i="15"/>
  <c r="BW51" i="15"/>
  <c r="BW54" i="15"/>
  <c r="BW24" i="15"/>
  <c r="BW27" i="15"/>
  <c r="BW55" i="15"/>
  <c r="BW46" i="15"/>
  <c r="BW10" i="15"/>
  <c r="BW47" i="15"/>
  <c r="BW35" i="15"/>
  <c r="BW34" i="15" s="1"/>
  <c r="BW13" i="15"/>
  <c r="BW57" i="15"/>
  <c r="BW26" i="15"/>
  <c r="BW29" i="15"/>
  <c r="BW9" i="15"/>
  <c r="BW63" i="15"/>
  <c r="BW62" i="15" s="1"/>
  <c r="BW39" i="15"/>
  <c r="BW38" i="15" s="1"/>
  <c r="BW30" i="15"/>
  <c r="BW48" i="15"/>
  <c r="BW23" i="15"/>
  <c r="BW50" i="15"/>
  <c r="BW31" i="15"/>
  <c r="BW19" i="15"/>
  <c r="BW52" i="15"/>
  <c r="BW49" i="15"/>
  <c r="BW21" i="15"/>
  <c r="BW11" i="15"/>
  <c r="BW56" i="15"/>
  <c r="BW20" i="15"/>
  <c r="BW8" i="15"/>
  <c r="BW37" i="15"/>
  <c r="BW36" i="15" s="1"/>
  <c r="BW45" i="15"/>
  <c r="BW14" i="15"/>
  <c r="AK37" i="14"/>
  <c r="AK8" i="14"/>
  <c r="AK52" i="14"/>
  <c r="AK24" i="14"/>
  <c r="AK28" i="14"/>
  <c r="AK49" i="14"/>
  <c r="AK63" i="14"/>
  <c r="AK39" i="14"/>
  <c r="AK45" i="14"/>
  <c r="AK10" i="14"/>
  <c r="AK11" i="14"/>
  <c r="AK19" i="14"/>
  <c r="AK23" i="14"/>
  <c r="AK30" i="14"/>
  <c r="AK46" i="14"/>
  <c r="AK9" i="14"/>
  <c r="AK13" i="14"/>
  <c r="AK29" i="14"/>
  <c r="AK56" i="14"/>
  <c r="AK20" i="14"/>
  <c r="AK50" i="14"/>
  <c r="AK47" i="14"/>
  <c r="AK60" i="14"/>
  <c r="AK25" i="14"/>
  <c r="AK22" i="14"/>
  <c r="AK14" i="14"/>
  <c r="AK48" i="14"/>
  <c r="AK51" i="14"/>
  <c r="AK55" i="14"/>
  <c r="AK35" i="14"/>
  <c r="AK31" i="14"/>
  <c r="AK27" i="14"/>
  <c r="AK57" i="14"/>
  <c r="AK54" i="14"/>
  <c r="AR27" i="15"/>
  <c r="AR28" i="15"/>
  <c r="AR31" i="15"/>
  <c r="AR57" i="15"/>
  <c r="AR63" i="15"/>
  <c r="AR47" i="15"/>
  <c r="AR14" i="15"/>
  <c r="AR20" i="15"/>
  <c r="AR54" i="15"/>
  <c r="AR37" i="15"/>
  <c r="AR22" i="15"/>
  <c r="AR24" i="15"/>
  <c r="AR26" i="15"/>
  <c r="AR8" i="15"/>
  <c r="AR60" i="15"/>
  <c r="AR13" i="15"/>
  <c r="AR9" i="15"/>
  <c r="AR52" i="15"/>
  <c r="AR23" i="15"/>
  <c r="AR55" i="15"/>
  <c r="AR49" i="15"/>
  <c r="AR21" i="15"/>
  <c r="AR45" i="15"/>
  <c r="AR29" i="15"/>
  <c r="AR51" i="15"/>
  <c r="AR39" i="15"/>
  <c r="AR11" i="15"/>
  <c r="AR35" i="15"/>
  <c r="AR46" i="15"/>
  <c r="AR10" i="15"/>
  <c r="AR25" i="15"/>
  <c r="AR56" i="15"/>
  <c r="AR19" i="15"/>
  <c r="AR48" i="15"/>
  <c r="AR50" i="15"/>
  <c r="BF49" i="15"/>
  <c r="BF24" i="15"/>
  <c r="BF25" i="15"/>
  <c r="BF52" i="15"/>
  <c r="BF47" i="15"/>
  <c r="BF45" i="15"/>
  <c r="BF63" i="15"/>
  <c r="BF62" i="15" s="1"/>
  <c r="BF50" i="15"/>
  <c r="BF39" i="15"/>
  <c r="BF38" i="15" s="1"/>
  <c r="BF56" i="15"/>
  <c r="BF21" i="15"/>
  <c r="BF35" i="15"/>
  <c r="BF34" i="15" s="1"/>
  <c r="BF26" i="15"/>
  <c r="BF57" i="15"/>
  <c r="BF54" i="15"/>
  <c r="BF48" i="15"/>
  <c r="BF20" i="15"/>
  <c r="BF60" i="15"/>
  <c r="BF59" i="15" s="1"/>
  <c r="BF10" i="15"/>
  <c r="BF30" i="15"/>
  <c r="BF37" i="15"/>
  <c r="BF36" i="15" s="1"/>
  <c r="BF31" i="15"/>
  <c r="BF27" i="15"/>
  <c r="BF29" i="15"/>
  <c r="BF28" i="15"/>
  <c r="BF46" i="15"/>
  <c r="BF51" i="15"/>
  <c r="BF8" i="15"/>
  <c r="BF14" i="15"/>
  <c r="BF9" i="15"/>
  <c r="BF13" i="15"/>
  <c r="BF55" i="15"/>
  <c r="BQ11" i="15"/>
  <c r="BQ45" i="15"/>
  <c r="BQ51" i="15"/>
  <c r="BQ54" i="15"/>
  <c r="BQ48" i="15"/>
  <c r="BQ63" i="15"/>
  <c r="BQ23" i="15"/>
  <c r="BQ25" i="15"/>
  <c r="BQ60" i="15"/>
  <c r="BQ14" i="15"/>
  <c r="BQ27" i="15"/>
  <c r="BQ37" i="15"/>
  <c r="BQ13" i="15"/>
  <c r="BQ55" i="15"/>
  <c r="BQ21" i="15"/>
  <c r="BQ29" i="15"/>
  <c r="BQ10" i="15"/>
  <c r="BQ52" i="15"/>
  <c r="BQ49" i="15"/>
  <c r="BQ47" i="15"/>
  <c r="BQ57" i="15"/>
  <c r="BQ8" i="15"/>
  <c r="BQ39" i="15"/>
  <c r="BQ28" i="15"/>
  <c r="BQ24" i="15"/>
  <c r="BQ46" i="15"/>
  <c r="BQ30" i="15"/>
  <c r="BQ50" i="15"/>
  <c r="BQ56" i="15"/>
  <c r="BQ35" i="15"/>
  <c r="BQ26" i="15"/>
  <c r="BQ9" i="15"/>
  <c r="DG30" i="15"/>
  <c r="DG31" i="15"/>
  <c r="DG19" i="15"/>
  <c r="DG48" i="15"/>
  <c r="DG56" i="15"/>
  <c r="DG45" i="15"/>
  <c r="DG8" i="15"/>
  <c r="DG25" i="15"/>
  <c r="DG11" i="15"/>
  <c r="DG20" i="15"/>
  <c r="DG28" i="15"/>
  <c r="DG10" i="15"/>
  <c r="DG63" i="15"/>
  <c r="DG52" i="15"/>
  <c r="DG50" i="15"/>
  <c r="DG26" i="15"/>
  <c r="DG39" i="15"/>
  <c r="DG46" i="15"/>
  <c r="DG55" i="15"/>
  <c r="DG14" i="15"/>
  <c r="DG60" i="15"/>
  <c r="DG54" i="15"/>
  <c r="DG13" i="15"/>
  <c r="DG23" i="15"/>
  <c r="DG27" i="15"/>
  <c r="DG24" i="15"/>
  <c r="DG47" i="15"/>
  <c r="DG49" i="15"/>
  <c r="DG35" i="15"/>
  <c r="DG9" i="15"/>
  <c r="DG37" i="15"/>
  <c r="DG57" i="15"/>
  <c r="DG29" i="15"/>
  <c r="DG51" i="15"/>
  <c r="DG21" i="15"/>
  <c r="DO23" i="15"/>
  <c r="DO52" i="15"/>
  <c r="DO14" i="15"/>
  <c r="DO48" i="15"/>
  <c r="DO37" i="15"/>
  <c r="DO22" i="15"/>
  <c r="DO31" i="15"/>
  <c r="DO39" i="15"/>
  <c r="DO50" i="15"/>
  <c r="DO46" i="15"/>
  <c r="DO35" i="15"/>
  <c r="DO30" i="15"/>
  <c r="DO57" i="15"/>
  <c r="DO47" i="15"/>
  <c r="DO63" i="15"/>
  <c r="DO10" i="15"/>
  <c r="DO28" i="15"/>
  <c r="DO21" i="15"/>
  <c r="DO19" i="15"/>
  <c r="DO13" i="15"/>
  <c r="DO51" i="15"/>
  <c r="DO54" i="15"/>
  <c r="DO9" i="15"/>
  <c r="DO24" i="15"/>
  <c r="DO29" i="15"/>
  <c r="DO55" i="15"/>
  <c r="DO11" i="15"/>
  <c r="DO26" i="15"/>
  <c r="DO45" i="15"/>
  <c r="DO20" i="15"/>
  <c r="DO8" i="15"/>
  <c r="DO25" i="15"/>
  <c r="DO49" i="15"/>
  <c r="DO56" i="15"/>
  <c r="DO60" i="15"/>
  <c r="DN23" i="1"/>
  <c r="DN10" i="1"/>
  <c r="DN39" i="1"/>
  <c r="DN50" i="1"/>
  <c r="DN8" i="1"/>
  <c r="DN47" i="1"/>
  <c r="DN48" i="1"/>
  <c r="DN57" i="1"/>
  <c r="DN24" i="1"/>
  <c r="DN51" i="1"/>
  <c r="DN9" i="1"/>
  <c r="DN28" i="1"/>
  <c r="DN27" i="1"/>
  <c r="DN63" i="1"/>
  <c r="DN46" i="1"/>
  <c r="DN14" i="1"/>
  <c r="DN22" i="1"/>
  <c r="DN55" i="1"/>
  <c r="DN52" i="1"/>
  <c r="DN49" i="1"/>
  <c r="DN37" i="1"/>
  <c r="DN13" i="1"/>
  <c r="DN21" i="1"/>
  <c r="DN29" i="1"/>
  <c r="DN11" i="1"/>
  <c r="DN30" i="1"/>
  <c r="DN26" i="1"/>
  <c r="DN56" i="1"/>
  <c r="DN45" i="1"/>
  <c r="DN31" i="1"/>
  <c r="DN54" i="1"/>
  <c r="DN60" i="1"/>
  <c r="DN35" i="1"/>
  <c r="DN20" i="1"/>
  <c r="U20" i="15"/>
  <c r="U37" i="15"/>
  <c r="U36" i="15" s="1"/>
  <c r="U11" i="15"/>
  <c r="U29" i="15"/>
  <c r="U57" i="15"/>
  <c r="U49" i="15"/>
  <c r="U35" i="15"/>
  <c r="U34" i="15" s="1"/>
  <c r="U21" i="15"/>
  <c r="U27" i="15"/>
  <c r="U10" i="15"/>
  <c r="U24" i="15"/>
  <c r="U31" i="15"/>
  <c r="U13" i="15"/>
  <c r="U60" i="15"/>
  <c r="U59" i="15" s="1"/>
  <c r="U25" i="15"/>
  <c r="U47" i="15"/>
  <c r="U48" i="15"/>
  <c r="U26" i="15"/>
  <c r="U28" i="15"/>
  <c r="U23" i="15"/>
  <c r="U46" i="15"/>
  <c r="U54" i="15"/>
  <c r="U50" i="15"/>
  <c r="U45" i="15"/>
  <c r="U22" i="15"/>
  <c r="U39" i="15"/>
  <c r="U38" i="15" s="1"/>
  <c r="U52" i="15"/>
  <c r="U56" i="15"/>
  <c r="U14" i="15"/>
  <c r="U9" i="15"/>
  <c r="U51" i="15"/>
  <c r="U63" i="15"/>
  <c r="U62" i="15" s="1"/>
  <c r="U8" i="15"/>
  <c r="U55" i="15"/>
  <c r="AK23" i="15"/>
  <c r="AK30" i="15"/>
  <c r="AK35" i="15"/>
  <c r="AK29" i="15"/>
  <c r="AK14" i="15"/>
  <c r="AK49" i="15"/>
  <c r="AK50" i="15"/>
  <c r="AK45" i="15"/>
  <c r="AK60" i="15"/>
  <c r="AK52" i="15"/>
  <c r="AK11" i="15"/>
  <c r="AK21" i="15"/>
  <c r="AK55" i="15"/>
  <c r="AK39" i="15"/>
  <c r="AK10" i="15"/>
  <c r="AK9" i="15"/>
  <c r="AK56" i="15"/>
  <c r="AK26" i="15"/>
  <c r="AK54" i="15"/>
  <c r="AK8" i="15"/>
  <c r="AK47" i="15"/>
  <c r="AK37" i="15"/>
  <c r="AK46" i="15"/>
  <c r="AK28" i="15"/>
  <c r="AK24" i="15"/>
  <c r="AK48" i="15"/>
  <c r="AK13" i="15"/>
  <c r="AK63" i="15"/>
  <c r="AK25" i="15"/>
  <c r="AK57" i="15"/>
  <c r="AK27" i="15"/>
  <c r="AK51" i="15"/>
  <c r="DA63" i="15"/>
  <c r="DA62" i="15" s="1"/>
  <c r="DA27" i="15"/>
  <c r="DA47" i="15"/>
  <c r="DA39" i="15"/>
  <c r="DA38" i="15" s="1"/>
  <c r="DA13" i="15"/>
  <c r="DA21" i="15"/>
  <c r="DA52" i="15"/>
  <c r="DA20" i="15"/>
  <c r="DA49" i="15"/>
  <c r="DA9" i="15"/>
  <c r="DA45" i="15"/>
  <c r="DA24" i="15"/>
  <c r="DA57" i="15"/>
  <c r="DA31" i="15"/>
  <c r="DA54" i="15"/>
  <c r="DA23" i="15"/>
  <c r="DA56" i="15"/>
  <c r="DA19" i="15"/>
  <c r="DA28" i="15"/>
  <c r="DA8" i="15"/>
  <c r="DA14" i="15"/>
  <c r="DA60" i="15"/>
  <c r="DA59" i="15" s="1"/>
  <c r="DA50" i="15"/>
  <c r="DA22" i="15"/>
  <c r="DA48" i="15"/>
  <c r="DA10" i="15"/>
  <c r="DA46" i="15"/>
  <c r="DA37" i="15"/>
  <c r="DA36" i="15" s="1"/>
  <c r="DA55" i="15"/>
  <c r="DA26" i="15"/>
  <c r="DA29" i="15"/>
  <c r="DA51" i="15"/>
  <c r="DA25" i="15"/>
  <c r="DA11" i="15"/>
  <c r="DA35" i="15"/>
  <c r="DA34" i="15" s="1"/>
  <c r="DA33" i="15" l="1"/>
  <c r="BW7" i="15"/>
  <c r="BX12" i="15"/>
  <c r="BF33" i="15"/>
  <c r="BW12" i="15"/>
  <c r="CL12" i="15"/>
  <c r="AK12" i="15"/>
  <c r="U7" i="15"/>
  <c r="DN59" i="1"/>
  <c r="DA7" i="15"/>
  <c r="DA12" i="15"/>
  <c r="DO7" i="15"/>
  <c r="DO38" i="15"/>
  <c r="AK34" i="15"/>
  <c r="DN44" i="1"/>
  <c r="DN12" i="1"/>
  <c r="DO62" i="15"/>
  <c r="U33" i="15"/>
  <c r="AK36" i="15"/>
  <c r="AK59" i="15"/>
  <c r="DN7" i="1"/>
  <c r="DO36" i="15"/>
  <c r="AK38" i="15"/>
  <c r="U12" i="15"/>
  <c r="AK62" i="15"/>
  <c r="AK7" i="15"/>
  <c r="DN34" i="1"/>
  <c r="DN38" i="1"/>
  <c r="DO34" i="15"/>
  <c r="AR34" i="15"/>
  <c r="AR62" i="15"/>
  <c r="AK59" i="14"/>
  <c r="AK38" i="14"/>
  <c r="AK36" i="14"/>
  <c r="BQ12" i="1"/>
  <c r="AK59" i="1"/>
  <c r="DG36" i="15"/>
  <c r="DG12" i="15"/>
  <c r="AK34" i="14"/>
  <c r="AK62" i="14"/>
  <c r="BQ44" i="1"/>
  <c r="V7" i="1"/>
  <c r="DG7" i="15"/>
  <c r="BQ12" i="15"/>
  <c r="BQ62" i="15"/>
  <c r="AR38" i="15"/>
  <c r="BQ62" i="1"/>
  <c r="AK12" i="1"/>
  <c r="BX7" i="15"/>
  <c r="V36" i="1"/>
  <c r="DN36" i="1"/>
  <c r="DN62" i="1"/>
  <c r="DG34" i="15"/>
  <c r="DG59" i="15"/>
  <c r="BQ36" i="15"/>
  <c r="AR36" i="15"/>
  <c r="AK62" i="1"/>
  <c r="V44" i="1"/>
  <c r="V59" i="1"/>
  <c r="DG62" i="15"/>
  <c r="AK36" i="1"/>
  <c r="BX33" i="15"/>
  <c r="V38" i="1"/>
  <c r="V62" i="1"/>
  <c r="DO59" i="15"/>
  <c r="DO12" i="15"/>
  <c r="AR12" i="15"/>
  <c r="BW33" i="15"/>
  <c r="BQ59" i="1"/>
  <c r="BQ34" i="1"/>
  <c r="AK38" i="1"/>
  <c r="V34" i="1"/>
  <c r="BQ38" i="15"/>
  <c r="AR59" i="15"/>
  <c r="BQ36" i="1"/>
  <c r="AK44" i="1"/>
  <c r="V12" i="1"/>
  <c r="DG38" i="15"/>
  <c r="BQ34" i="15"/>
  <c r="BQ7" i="15"/>
  <c r="BQ59" i="15"/>
  <c r="BF12" i="15"/>
  <c r="AR7" i="15"/>
  <c r="AK12" i="14"/>
  <c r="AK7" i="14"/>
  <c r="BQ38" i="1"/>
  <c r="BQ7" i="1"/>
  <c r="AK7" i="1"/>
  <c r="AK34" i="1"/>
  <c r="CL33" i="15"/>
  <c r="AK16" i="15" l="1"/>
  <c r="BW16" i="15"/>
  <c r="BQ16" i="1"/>
  <c r="BX16" i="15"/>
  <c r="AK16" i="1"/>
  <c r="AR16" i="15"/>
  <c r="DN16" i="1"/>
  <c r="DG16" i="15"/>
  <c r="DO33" i="15"/>
  <c r="V33" i="1"/>
  <c r="AK33" i="14"/>
  <c r="BQ33" i="15"/>
  <c r="BQ16" i="15"/>
  <c r="AK16" i="14"/>
  <c r="BQ33" i="1"/>
  <c r="DO16" i="15"/>
  <c r="DA16" i="15"/>
  <c r="DN33" i="1"/>
  <c r="AK33" i="15"/>
  <c r="DG33" i="15"/>
  <c r="V16" i="1"/>
  <c r="U16" i="15"/>
  <c r="AK33" i="1"/>
  <c r="AR33" i="15"/>
  <c r="KE11" i="20" l="1"/>
  <c r="BO45" i="20"/>
  <c r="MQ27" i="20"/>
  <c r="EA23" i="20"/>
  <c r="BN55" i="20"/>
  <c r="BN46" i="20"/>
  <c r="GM24" i="20"/>
  <c r="EA52" i="20"/>
  <c r="BN39" i="20"/>
  <c r="BM45" i="20"/>
  <c r="G31" i="20"/>
  <c r="G13" i="20"/>
  <c r="H55" i="20"/>
  <c r="H24" i="20"/>
  <c r="K30" i="20"/>
  <c r="K10" i="20"/>
  <c r="M27" i="20"/>
  <c r="O49" i="20"/>
  <c r="BO63" i="20"/>
  <c r="MQ11" i="20"/>
  <c r="BM25" i="20"/>
  <c r="BN63" i="20"/>
  <c r="BO9" i="20"/>
  <c r="BO50" i="20"/>
  <c r="E35" i="20"/>
  <c r="BN20" i="20"/>
  <c r="BN26" i="20"/>
  <c r="BO14" i="20"/>
  <c r="KE63" i="20"/>
  <c r="EA24" i="20"/>
  <c r="BN11" i="20"/>
  <c r="H27" i="20"/>
  <c r="H56" i="20"/>
  <c r="MQ49" i="20"/>
  <c r="E31" i="20"/>
  <c r="EA28" i="20"/>
  <c r="KE49" i="20"/>
  <c r="MQ31" i="20"/>
  <c r="E60" i="20"/>
  <c r="BM23" i="20"/>
  <c r="MQ23" i="20"/>
  <c r="KE37" i="20"/>
  <c r="BO49" i="20"/>
  <c r="KE10" i="20"/>
  <c r="BO31" i="20"/>
  <c r="MQ50" i="20"/>
  <c r="EA35" i="20"/>
  <c r="G46" i="20"/>
  <c r="G8" i="20"/>
  <c r="G22" i="20"/>
  <c r="H54" i="20"/>
  <c r="K13" i="20"/>
  <c r="M22" i="20"/>
  <c r="M37" i="20"/>
  <c r="O57" i="20"/>
  <c r="P27" i="20"/>
  <c r="GM63" i="20"/>
  <c r="BM57" i="20"/>
  <c r="GM9" i="20"/>
  <c r="BN37" i="20"/>
  <c r="E57" i="20"/>
  <c r="BM50" i="20"/>
  <c r="MQ48" i="20"/>
  <c r="BM30" i="20"/>
  <c r="E63" i="20"/>
  <c r="KE24" i="20"/>
  <c r="EA11" i="20"/>
  <c r="EA30" i="20"/>
  <c r="EA57" i="20"/>
  <c r="E22" i="20"/>
  <c r="E9" i="20"/>
  <c r="G63" i="20"/>
  <c r="G45" i="20"/>
  <c r="H45" i="20"/>
  <c r="H30" i="20"/>
  <c r="H31" i="20"/>
  <c r="K9" i="20"/>
  <c r="K39" i="20"/>
  <c r="K28" i="20"/>
  <c r="M20" i="20"/>
  <c r="M26" i="20"/>
  <c r="M24" i="20"/>
  <c r="O20" i="20"/>
  <c r="O11" i="20"/>
  <c r="EA60" i="20"/>
  <c r="BO56" i="20"/>
  <c r="BO47" i="20"/>
  <c r="MQ8" i="20"/>
  <c r="BO54" i="20"/>
  <c r="KE29" i="20"/>
  <c r="BN56" i="20"/>
  <c r="BN47" i="20"/>
  <c r="MQ47" i="20"/>
  <c r="E39" i="20"/>
  <c r="BM47" i="20"/>
  <c r="BO29" i="20"/>
  <c r="GM21" i="20"/>
  <c r="MQ60" i="20"/>
  <c r="EA49" i="20"/>
  <c r="E23" i="20"/>
  <c r="MQ10" i="20"/>
  <c r="KE35" i="20"/>
  <c r="KE56" i="20"/>
  <c r="KE47" i="20"/>
  <c r="BN21" i="20"/>
  <c r="BN8" i="20"/>
  <c r="BO48" i="20"/>
  <c r="G21" i="20"/>
  <c r="G55" i="20"/>
  <c r="G50" i="20"/>
  <c r="H28" i="20"/>
  <c r="H25" i="20"/>
  <c r="H29" i="20"/>
  <c r="H60" i="20"/>
  <c r="H21" i="20"/>
  <c r="BO57" i="20"/>
  <c r="GM55" i="20"/>
  <c r="GM46" i="20"/>
  <c r="E28" i="20"/>
  <c r="BM20" i="20"/>
  <c r="E19" i="20"/>
  <c r="BN24" i="20"/>
  <c r="EA55" i="20"/>
  <c r="EA46" i="20"/>
  <c r="MQ28" i="20"/>
  <c r="BO19" i="20"/>
  <c r="BO55" i="20"/>
  <c r="BO46" i="20"/>
  <c r="KE28" i="20"/>
  <c r="MQ20" i="20"/>
  <c r="BM9" i="20"/>
  <c r="KE46" i="20"/>
  <c r="E30" i="20"/>
  <c r="BN22" i="20"/>
  <c r="BN9" i="20"/>
  <c r="BM29" i="20"/>
  <c r="MQ22" i="20"/>
  <c r="KE22" i="20"/>
  <c r="BO28" i="20"/>
  <c r="EA20" i="20"/>
  <c r="GM56" i="20"/>
  <c r="GM47" i="20"/>
  <c r="GM23" i="20"/>
  <c r="G35" i="20"/>
  <c r="G9" i="20"/>
  <c r="G48" i="20"/>
  <c r="G20" i="20"/>
  <c r="H51" i="20"/>
  <c r="H63" i="20"/>
  <c r="H48" i="20"/>
  <c r="H8" i="20"/>
  <c r="K56" i="20"/>
  <c r="K31" i="20"/>
  <c r="EA63" i="20"/>
  <c r="MQ54" i="20"/>
  <c r="MQ45" i="20"/>
  <c r="BO27" i="20"/>
  <c r="EA19" i="20"/>
  <c r="GM48" i="20"/>
  <c r="BO11" i="20"/>
  <c r="E21" i="20"/>
  <c r="KE54" i="20"/>
  <c r="KE45" i="20"/>
  <c r="BN27" i="20"/>
  <c r="MQ13" i="20"/>
  <c r="EA27" i="20"/>
  <c r="GM54" i="20"/>
  <c r="GM45" i="20"/>
  <c r="BM27" i="20"/>
  <c r="BN19" i="20"/>
  <c r="BN28" i="20"/>
  <c r="BO35" i="20"/>
  <c r="E47" i="20"/>
  <c r="BN29" i="20"/>
  <c r="EA21" i="20"/>
  <c r="EA8" i="20"/>
  <c r="BM26" i="20"/>
  <c r="E14" i="20"/>
  <c r="MQ14" i="20"/>
  <c r="BN45" i="20"/>
  <c r="KE27" i="20"/>
  <c r="MQ19" i="20"/>
  <c r="MQ55" i="20"/>
  <c r="MQ46" i="20"/>
  <c r="KE19" i="20"/>
  <c r="G24" i="20"/>
  <c r="G30" i="20"/>
  <c r="G56" i="20"/>
  <c r="H46" i="20"/>
  <c r="H11" i="20"/>
  <c r="H35" i="20"/>
  <c r="K48" i="20"/>
  <c r="K11" i="20"/>
  <c r="K52" i="20"/>
  <c r="K51" i="20"/>
  <c r="K37" i="20"/>
  <c r="M46" i="20"/>
  <c r="M28" i="20"/>
  <c r="M39" i="20"/>
  <c r="M35" i="20"/>
  <c r="M11" i="20"/>
  <c r="O30" i="20"/>
  <c r="O13" i="20"/>
  <c r="O51" i="20"/>
  <c r="O25" i="20"/>
  <c r="O9" i="20"/>
  <c r="P63" i="20"/>
  <c r="P35" i="20"/>
  <c r="P21" i="20"/>
  <c r="P51" i="20"/>
  <c r="E13" i="20"/>
  <c r="KE13" i="20"/>
  <c r="E25" i="20"/>
  <c r="MQ63" i="20"/>
  <c r="K27" i="20"/>
  <c r="K8" i="20"/>
  <c r="M52" i="20"/>
  <c r="M50" i="20"/>
  <c r="O23" i="20"/>
  <c r="O28" i="20"/>
  <c r="O21" i="20"/>
  <c r="P30" i="20"/>
  <c r="P56" i="20"/>
  <c r="P19" i="20"/>
  <c r="Q37" i="20"/>
  <c r="Q35" i="20"/>
  <c r="Q21" i="20"/>
  <c r="Q56" i="20"/>
  <c r="Q31" i="20"/>
  <c r="R23" i="20"/>
  <c r="R37" i="20"/>
  <c r="R22" i="20"/>
  <c r="R30" i="20"/>
  <c r="S50" i="20"/>
  <c r="S26" i="20"/>
  <c r="S11" i="20"/>
  <c r="S21" i="20"/>
  <c r="S39" i="20"/>
  <c r="T51" i="20"/>
  <c r="T24" i="20"/>
  <c r="T48" i="20"/>
  <c r="T9" i="20"/>
  <c r="U50" i="20"/>
  <c r="U22" i="20"/>
  <c r="U57" i="20"/>
  <c r="U23" i="20"/>
  <c r="U25" i="20"/>
  <c r="V10" i="20"/>
  <c r="V48" i="20"/>
  <c r="V21" i="20"/>
  <c r="V19" i="20"/>
  <c r="Y39" i="20"/>
  <c r="Y9" i="20"/>
  <c r="Y30" i="20"/>
  <c r="Y57" i="20"/>
  <c r="Y27" i="20"/>
  <c r="AA47" i="20"/>
  <c r="AA9" i="20"/>
  <c r="AA45" i="20"/>
  <c r="AA63" i="20"/>
  <c r="AA29" i="20"/>
  <c r="AC46" i="20"/>
  <c r="AC10" i="20"/>
  <c r="AC29" i="20"/>
  <c r="AC51" i="20"/>
  <c r="AC35" i="20"/>
  <c r="GM37" i="20"/>
  <c r="GM19" i="20"/>
  <c r="EA45" i="20"/>
  <c r="EA37" i="20"/>
  <c r="H20" i="20"/>
  <c r="K57" i="20"/>
  <c r="K21" i="20"/>
  <c r="M56" i="20"/>
  <c r="M10" i="20"/>
  <c r="M25" i="20"/>
  <c r="O26" i="20"/>
  <c r="O54" i="20"/>
  <c r="P52" i="20"/>
  <c r="P20" i="20"/>
  <c r="P31" i="20"/>
  <c r="P45" i="20"/>
  <c r="Q20" i="20"/>
  <c r="Q11" i="20"/>
  <c r="Q57" i="20"/>
  <c r="Q27" i="20"/>
  <c r="Q54" i="20"/>
  <c r="R39" i="20"/>
  <c r="R9" i="20"/>
  <c r="R21" i="20"/>
  <c r="R48" i="20"/>
  <c r="S22" i="20"/>
  <c r="S35" i="20"/>
  <c r="S46" i="20"/>
  <c r="S55" i="20"/>
  <c r="S20" i="20"/>
  <c r="T26" i="20"/>
  <c r="T63" i="20"/>
  <c r="T20" i="20"/>
  <c r="T55" i="20"/>
  <c r="U24" i="20"/>
  <c r="U55" i="20"/>
  <c r="U26" i="20"/>
  <c r="U21" i="20"/>
  <c r="U29" i="20"/>
  <c r="V50" i="20"/>
  <c r="V23" i="20"/>
  <c r="V55" i="20"/>
  <c r="V39" i="20"/>
  <c r="Y14" i="20"/>
  <c r="Y47" i="20"/>
  <c r="Y11" i="20"/>
  <c r="Y29" i="20"/>
  <c r="Y54" i="20"/>
  <c r="AA19" i="20"/>
  <c r="AA52" i="20"/>
  <c r="AA14" i="20"/>
  <c r="AA49" i="20"/>
  <c r="AA8" i="20"/>
  <c r="AC24" i="20"/>
  <c r="AC47" i="20"/>
  <c r="AC48" i="20"/>
  <c r="AC25" i="20"/>
  <c r="AC37" i="20"/>
  <c r="MQ29" i="20"/>
  <c r="BM51" i="20"/>
  <c r="E27" i="20"/>
  <c r="BN25" i="20"/>
  <c r="H37" i="20"/>
  <c r="K45" i="20"/>
  <c r="K60" i="20"/>
  <c r="M14" i="20"/>
  <c r="M55" i="20"/>
  <c r="M48" i="20"/>
  <c r="O55" i="20"/>
  <c r="O39" i="20"/>
  <c r="P37" i="20"/>
  <c r="P60" i="20"/>
  <c r="P11" i="20"/>
  <c r="P26" i="20"/>
  <c r="Q9" i="20"/>
  <c r="Q22" i="20"/>
  <c r="Q50" i="20"/>
  <c r="Q13" i="20"/>
  <c r="R51" i="20"/>
  <c r="R24" i="20"/>
  <c r="R10" i="20"/>
  <c r="R63" i="20"/>
  <c r="R29" i="20"/>
  <c r="S10" i="20"/>
  <c r="S57" i="20"/>
  <c r="S30" i="20"/>
  <c r="S45" i="20"/>
  <c r="T52" i="20"/>
  <c r="T11" i="20"/>
  <c r="T50" i="20"/>
  <c r="T8" i="20"/>
  <c r="T39" i="20"/>
  <c r="U19" i="20"/>
  <c r="U46" i="20"/>
  <c r="U14" i="20"/>
  <c r="U51" i="20"/>
  <c r="V51" i="20"/>
  <c r="V31" i="20"/>
  <c r="V56" i="20"/>
  <c r="V57" i="20"/>
  <c r="V24" i="20"/>
  <c r="Y28" i="20"/>
  <c r="Y35" i="20"/>
  <c r="Y56" i="20"/>
  <c r="Y25" i="20"/>
  <c r="AA35" i="20"/>
  <c r="AA39" i="20"/>
  <c r="AA24" i="20"/>
  <c r="AA30" i="20"/>
  <c r="AC8" i="20"/>
  <c r="AC30" i="20"/>
  <c r="AC52" i="20"/>
  <c r="AC11" i="20"/>
  <c r="BN57" i="20"/>
  <c r="E8" i="20"/>
  <c r="MQ37" i="20"/>
  <c r="BM19" i="20"/>
  <c r="BO13" i="20"/>
  <c r="G10" i="20"/>
  <c r="H9" i="20"/>
  <c r="K23" i="20"/>
  <c r="K50" i="20"/>
  <c r="M23" i="20"/>
  <c r="M45" i="20"/>
  <c r="O47" i="20"/>
  <c r="O19" i="20"/>
  <c r="P14" i="20"/>
  <c r="P48" i="20"/>
  <c r="P29" i="20"/>
  <c r="P22" i="20"/>
  <c r="Q10" i="20"/>
  <c r="Q26" i="20"/>
  <c r="Q29" i="20"/>
  <c r="Q8" i="20"/>
  <c r="R46" i="20"/>
  <c r="R19" i="20"/>
  <c r="R56" i="20"/>
  <c r="R50" i="20"/>
  <c r="R26" i="20"/>
  <c r="S27" i="20"/>
  <c r="S47" i="20"/>
  <c r="S14" i="20"/>
  <c r="S23" i="20"/>
  <c r="T35" i="20"/>
  <c r="T10" i="20"/>
  <c r="T37" i="20"/>
  <c r="T56" i="20"/>
  <c r="T27" i="20"/>
  <c r="U13" i="20"/>
  <c r="U28" i="20"/>
  <c r="U45" i="20"/>
  <c r="U39" i="20"/>
  <c r="V35" i="20"/>
  <c r="V26" i="20"/>
  <c r="V46" i="20"/>
  <c r="V45" i="20"/>
  <c r="V22" i="20"/>
  <c r="Y49" i="20"/>
  <c r="Y21" i="20"/>
  <c r="Y50" i="20"/>
  <c r="Y8" i="20"/>
  <c r="AA54" i="20"/>
  <c r="AA23" i="20"/>
  <c r="AA51" i="20"/>
  <c r="AA22" i="20"/>
  <c r="AC56" i="20"/>
  <c r="AC23" i="20"/>
  <c r="AC39" i="20"/>
  <c r="AC19" i="20"/>
  <c r="BO51" i="20"/>
  <c r="BN51" i="20"/>
  <c r="GM25" i="20"/>
  <c r="GM57" i="20"/>
  <c r="BO52" i="20"/>
  <c r="G27" i="20"/>
  <c r="K26" i="20"/>
  <c r="K14" i="20"/>
  <c r="M57" i="20"/>
  <c r="M19" i="20"/>
  <c r="O56" i="20"/>
  <c r="O8" i="20"/>
  <c r="O50" i="20"/>
  <c r="P8" i="20"/>
  <c r="P23" i="20"/>
  <c r="P57" i="20"/>
  <c r="P55" i="20"/>
  <c r="Q39" i="20"/>
  <c r="Q60" i="20"/>
  <c r="Q19" i="20"/>
  <c r="Q52" i="20"/>
  <c r="R25" i="20"/>
  <c r="R14" i="20"/>
  <c r="R60" i="20"/>
  <c r="R31" i="20"/>
  <c r="R55" i="20"/>
  <c r="S63" i="20"/>
  <c r="S31" i="20"/>
  <c r="S54" i="20"/>
  <c r="S19" i="20"/>
  <c r="T28" i="20"/>
  <c r="T60" i="20"/>
  <c r="T22" i="20"/>
  <c r="T47" i="20"/>
  <c r="T21" i="20"/>
  <c r="U60" i="20"/>
  <c r="U59" i="20" s="1"/>
  <c r="U20" i="20"/>
  <c r="U52" i="20"/>
  <c r="U27" i="20"/>
  <c r="V14" i="20"/>
  <c r="V47" i="20"/>
  <c r="V54" i="20"/>
  <c r="V27" i="20"/>
  <c r="V30" i="20"/>
  <c r="Y37" i="20"/>
  <c r="Y45" i="20"/>
  <c r="Y31" i="20"/>
  <c r="Y22" i="20"/>
  <c r="AA46" i="20"/>
  <c r="AA20" i="20"/>
  <c r="AA37" i="20"/>
  <c r="AA10" i="20"/>
  <c r="AC49" i="20"/>
  <c r="AC9" i="20"/>
  <c r="AC27" i="20"/>
  <c r="AC20" i="20"/>
  <c r="BM37" i="20"/>
  <c r="E37" i="20"/>
  <c r="GM8" i="20"/>
  <c r="BO21" i="20"/>
  <c r="BM39" i="20"/>
  <c r="G51" i="20"/>
  <c r="K49" i="20"/>
  <c r="K63" i="20"/>
  <c r="M49" i="20"/>
  <c r="M51" i="20"/>
  <c r="O48" i="20"/>
  <c r="O27" i="20"/>
  <c r="O31" i="20"/>
  <c r="P39" i="20"/>
  <c r="P9" i="20"/>
  <c r="P46" i="20"/>
  <c r="P54" i="20"/>
  <c r="Q63" i="20"/>
  <c r="Q51" i="20"/>
  <c r="Q28" i="20"/>
  <c r="Q55" i="20"/>
  <c r="R13" i="20"/>
  <c r="R8" i="20"/>
  <c r="R49" i="20"/>
  <c r="R20" i="20"/>
  <c r="R47" i="20"/>
  <c r="S49" i="20"/>
  <c r="S25" i="20"/>
  <c r="S48" i="20"/>
  <c r="S51" i="20"/>
  <c r="T14" i="20"/>
  <c r="T49" i="20"/>
  <c r="T25" i="20"/>
  <c r="T29" i="20"/>
  <c r="T45" i="20"/>
  <c r="U48" i="20"/>
  <c r="U8" i="20"/>
  <c r="U47" i="20"/>
  <c r="U54" i="20"/>
  <c r="V20" i="20"/>
  <c r="V29" i="20"/>
  <c r="V49" i="20"/>
  <c r="V13" i="20"/>
  <c r="V25" i="20"/>
  <c r="Y23" i="20"/>
  <c r="Y60" i="20"/>
  <c r="Y13" i="20"/>
  <c r="Y55" i="20"/>
  <c r="AA27" i="20"/>
  <c r="AA50" i="20"/>
  <c r="AA25" i="20"/>
  <c r="AA57" i="20"/>
  <c r="AC26" i="20"/>
  <c r="AC54" i="20"/>
  <c r="AC13" i="20"/>
  <c r="AC63" i="20"/>
  <c r="MQ25" i="20"/>
  <c r="KE25" i="20"/>
  <c r="BM21" i="20"/>
  <c r="BN52" i="20"/>
  <c r="E54" i="20"/>
  <c r="G37" i="20"/>
  <c r="K20" i="20"/>
  <c r="K22" i="20"/>
  <c r="M60" i="20"/>
  <c r="M13" i="20"/>
  <c r="O10" i="20"/>
  <c r="O45" i="20"/>
  <c r="O35" i="20"/>
  <c r="P50" i="20"/>
  <c r="P24" i="20"/>
  <c r="P28" i="20"/>
  <c r="Q49" i="20"/>
  <c r="Q47" i="20"/>
  <c r="Q30" i="20"/>
  <c r="Q14" i="20"/>
  <c r="Q45" i="20"/>
  <c r="R11" i="20"/>
  <c r="R52" i="20"/>
  <c r="R35" i="20"/>
  <c r="R45" i="20"/>
  <c r="S60" i="20"/>
  <c r="S29" i="20"/>
  <c r="S13" i="20"/>
  <c r="S28" i="20"/>
  <c r="S52" i="20"/>
  <c r="T13" i="20"/>
  <c r="T31" i="20"/>
  <c r="T57" i="20"/>
  <c r="T23" i="20"/>
  <c r="U63" i="20"/>
  <c r="U37" i="20"/>
  <c r="U56" i="20"/>
  <c r="U30" i="20"/>
  <c r="U35" i="20"/>
  <c r="V8" i="20"/>
  <c r="V60" i="20"/>
  <c r="V28" i="20"/>
  <c r="V11" i="20"/>
  <c r="Y52" i="20"/>
  <c r="Y20" i="20"/>
  <c r="Y51" i="20"/>
  <c r="Y10" i="20"/>
  <c r="Y46" i="20"/>
  <c r="AA56" i="20"/>
  <c r="AA21" i="20"/>
  <c r="AA55" i="20"/>
  <c r="AA13" i="20"/>
  <c r="AA48" i="20"/>
  <c r="AC57" i="20"/>
  <c r="AC14" i="20"/>
  <c r="AC45" i="20"/>
  <c r="AC60" i="20"/>
  <c r="AC50" i="20"/>
  <c r="G23" i="20"/>
  <c r="M21" i="20"/>
  <c r="P49" i="20"/>
  <c r="R27" i="20"/>
  <c r="T46" i="20"/>
  <c r="U11" i="20"/>
  <c r="Y19" i="20"/>
  <c r="AA11" i="20"/>
  <c r="AC28" i="20"/>
  <c r="AE57" i="20"/>
  <c r="AE20" i="20"/>
  <c r="AE45" i="20"/>
  <c r="AE11" i="20"/>
  <c r="AE49" i="20"/>
  <c r="AF55" i="20"/>
  <c r="AF57" i="20"/>
  <c r="AF50" i="20"/>
  <c r="AF23" i="20"/>
  <c r="AG55" i="20"/>
  <c r="AG52" i="20"/>
  <c r="AG20" i="20"/>
  <c r="AG27" i="20"/>
  <c r="AG29" i="20"/>
  <c r="AH23" i="20"/>
  <c r="AH20" i="20"/>
  <c r="AH63" i="20"/>
  <c r="AH39" i="20"/>
  <c r="AI56" i="20"/>
  <c r="AI19" i="20"/>
  <c r="AI55" i="20"/>
  <c r="AI13" i="20"/>
  <c r="AI48" i="20"/>
  <c r="AK63" i="20"/>
  <c r="AK8" i="20"/>
  <c r="AK49" i="20"/>
  <c r="AK23" i="20"/>
  <c r="AN57" i="20"/>
  <c r="AN26" i="20"/>
  <c r="AN39" i="20"/>
  <c r="AN23" i="20"/>
  <c r="AN60" i="20"/>
  <c r="AO30" i="20"/>
  <c r="AO35" i="20"/>
  <c r="AO19" i="20"/>
  <c r="AO46" i="20"/>
  <c r="AP57" i="20"/>
  <c r="AP13" i="20"/>
  <c r="AP21" i="20"/>
  <c r="AP22" i="20"/>
  <c r="AP45" i="20"/>
  <c r="AQ55" i="20"/>
  <c r="AQ31" i="20"/>
  <c r="AQ39" i="20"/>
  <c r="AQ27" i="20"/>
  <c r="AR63" i="20"/>
  <c r="AR20" i="20"/>
  <c r="AR21" i="20"/>
  <c r="AR54" i="20"/>
  <c r="AR26" i="20"/>
  <c r="AT60" i="20"/>
  <c r="AT29" i="20"/>
  <c r="AT52" i="20"/>
  <c r="AT13" i="20"/>
  <c r="AT48" i="20"/>
  <c r="AU63" i="20"/>
  <c r="AU52" i="20"/>
  <c r="AU48" i="20"/>
  <c r="AU39" i="20"/>
  <c r="AV63" i="20"/>
  <c r="Q25" i="20"/>
  <c r="R57" i="20"/>
  <c r="T30" i="20"/>
  <c r="V37" i="20"/>
  <c r="Y24" i="20"/>
  <c r="AA60" i="20"/>
  <c r="AC21" i="20"/>
  <c r="AE29" i="20"/>
  <c r="AE51" i="20"/>
  <c r="AE19" i="20"/>
  <c r="AE63" i="20"/>
  <c r="AE28" i="20"/>
  <c r="AF24" i="20"/>
  <c r="AF37" i="20"/>
  <c r="AF25" i="20"/>
  <c r="AF19" i="20"/>
  <c r="AG30" i="20"/>
  <c r="AG26" i="20"/>
  <c r="AG13" i="20"/>
  <c r="AG47" i="20"/>
  <c r="AG8" i="20"/>
  <c r="AH51" i="20"/>
  <c r="AH24" i="20"/>
  <c r="AH35" i="20"/>
  <c r="AH8" i="20"/>
  <c r="AI30" i="20"/>
  <c r="AI8" i="20"/>
  <c r="AI22" i="20"/>
  <c r="AI57" i="20"/>
  <c r="AI24" i="20"/>
  <c r="AK35" i="20"/>
  <c r="AK46" i="20"/>
  <c r="AK24" i="20"/>
  <c r="AK13" i="20"/>
  <c r="AN28" i="20"/>
  <c r="AN55" i="20"/>
  <c r="AN10" i="20"/>
  <c r="AN63" i="20"/>
  <c r="AN30" i="20"/>
  <c r="AO37" i="20"/>
  <c r="AO48" i="20"/>
  <c r="AO50" i="20"/>
  <c r="AO13" i="20"/>
  <c r="AP28" i="20"/>
  <c r="AP52" i="20"/>
  <c r="AP49" i="20"/>
  <c r="AP55" i="20"/>
  <c r="AP23" i="20"/>
  <c r="AQ30" i="20"/>
  <c r="AQ52" i="20"/>
  <c r="AQ21" i="20"/>
  <c r="AQ63" i="20"/>
  <c r="AR31" i="20"/>
  <c r="AR47" i="20"/>
  <c r="AR14" i="20"/>
  <c r="AR28" i="20"/>
  <c r="AR49" i="20"/>
  <c r="AT10" i="20"/>
  <c r="AT30" i="20"/>
  <c r="AT26" i="20"/>
  <c r="AT57" i="20"/>
  <c r="AT21" i="20"/>
  <c r="AU37" i="20"/>
  <c r="AU24" i="20"/>
  <c r="K47" i="20"/>
  <c r="Q23" i="20"/>
  <c r="S37" i="20"/>
  <c r="T19" i="20"/>
  <c r="V9" i="20"/>
  <c r="AA28" i="20"/>
  <c r="AC31" i="20"/>
  <c r="AE26" i="20"/>
  <c r="AE39" i="20"/>
  <c r="AE30" i="20"/>
  <c r="AE50" i="20"/>
  <c r="AE48" i="20"/>
  <c r="AF20" i="20"/>
  <c r="AF27" i="20"/>
  <c r="AF9" i="20"/>
  <c r="AF56" i="20"/>
  <c r="AG22" i="20"/>
  <c r="AG14" i="20"/>
  <c r="AG63" i="20"/>
  <c r="AG31" i="20"/>
  <c r="AG10" i="20"/>
  <c r="AH48" i="20"/>
  <c r="AH52" i="20"/>
  <c r="AH26" i="20"/>
  <c r="AH21" i="20"/>
  <c r="AI14" i="20"/>
  <c r="AI52" i="20"/>
  <c r="AI21" i="20"/>
  <c r="AI47" i="20"/>
  <c r="AI39" i="20"/>
  <c r="AK22" i="20"/>
  <c r="AK30" i="20"/>
  <c r="AK9" i="20"/>
  <c r="AK54" i="20"/>
  <c r="AN19" i="20"/>
  <c r="AN47" i="20"/>
  <c r="AN9" i="20"/>
  <c r="AN50" i="20"/>
  <c r="AN49" i="20"/>
  <c r="AO25" i="20"/>
  <c r="AO63" i="20"/>
  <c r="AO27" i="20"/>
  <c r="AO57" i="20"/>
  <c r="AP19" i="20"/>
  <c r="AP39" i="20"/>
  <c r="AP31" i="20"/>
  <c r="AP46" i="20"/>
  <c r="AP10" i="20"/>
  <c r="AQ60" i="20"/>
  <c r="AQ45" i="20"/>
  <c r="AQ10" i="20"/>
  <c r="AQ51" i="20"/>
  <c r="AR22" i="20"/>
  <c r="AR29" i="20"/>
  <c r="AR52" i="20"/>
  <c r="AR13" i="20"/>
  <c r="AR24" i="20"/>
  <c r="AT56" i="20"/>
  <c r="AT63" i="20"/>
  <c r="AT20" i="20"/>
  <c r="AT50" i="20"/>
  <c r="AT24" i="20"/>
  <c r="AU21" i="20"/>
  <c r="BM10" i="20"/>
  <c r="K24" i="20"/>
  <c r="O29" i="20"/>
  <c r="Q46" i="20"/>
  <c r="S8" i="20"/>
  <c r="U31" i="20"/>
  <c r="V52" i="20"/>
  <c r="AC22" i="20"/>
  <c r="AE10" i="20"/>
  <c r="AE22" i="20"/>
  <c r="AE52" i="20"/>
  <c r="AE37" i="20"/>
  <c r="AF51" i="20"/>
  <c r="AF54" i="20"/>
  <c r="AF10" i="20"/>
  <c r="AF8" i="20"/>
  <c r="AF49" i="20"/>
  <c r="AG54" i="20"/>
  <c r="AG60" i="20"/>
  <c r="AG49" i="20"/>
  <c r="AG21" i="20"/>
  <c r="AH57" i="20"/>
  <c r="AH22" i="20"/>
  <c r="AH31" i="20"/>
  <c r="AH9" i="20"/>
  <c r="AH56" i="20"/>
  <c r="AI11" i="20"/>
  <c r="AI45" i="20"/>
  <c r="AI50" i="20"/>
  <c r="AI31" i="20"/>
  <c r="AK51" i="20"/>
  <c r="AK60" i="20"/>
  <c r="AK14" i="20"/>
  <c r="AK27" i="20"/>
  <c r="AK45" i="20"/>
  <c r="AN11" i="20"/>
  <c r="AN24" i="20"/>
  <c r="AN54" i="20"/>
  <c r="AN35" i="20"/>
  <c r="AO54" i="20"/>
  <c r="AO20" i="20"/>
  <c r="AO47" i="20"/>
  <c r="AO21" i="20"/>
  <c r="AO52" i="20"/>
  <c r="AP9" i="20"/>
  <c r="AP24" i="20"/>
  <c r="AP27" i="20"/>
  <c r="AP29" i="20"/>
  <c r="AQ56" i="20"/>
  <c r="AQ49" i="20"/>
  <c r="AQ25" i="20"/>
  <c r="AQ50" i="20"/>
  <c r="AQ35" i="20"/>
  <c r="AR8" i="20"/>
  <c r="AR23" i="20"/>
  <c r="AR46" i="20"/>
  <c r="AR60" i="20"/>
  <c r="AT47" i="20"/>
  <c r="AT45" i="20"/>
  <c r="AT19" i="20"/>
  <c r="AT35" i="20"/>
  <c r="AU50" i="20"/>
  <c r="AU11" i="20"/>
  <c r="AU25" i="20"/>
  <c r="AU46" i="20"/>
  <c r="BO20" i="20"/>
  <c r="O14" i="20"/>
  <c r="Q48" i="20"/>
  <c r="S56" i="20"/>
  <c r="U10" i="20"/>
  <c r="AE60" i="20"/>
  <c r="AE13" i="20"/>
  <c r="AE35" i="20"/>
  <c r="AE21" i="20"/>
  <c r="AF46" i="20"/>
  <c r="AF39" i="20"/>
  <c r="AF14" i="20"/>
  <c r="AF60" i="20"/>
  <c r="AF35" i="20"/>
  <c r="AG45" i="20"/>
  <c r="AG51" i="20"/>
  <c r="AG35" i="20"/>
  <c r="AG48" i="20"/>
  <c r="AH45" i="20"/>
  <c r="AH55" i="20"/>
  <c r="AH27" i="20"/>
  <c r="AH11" i="20"/>
  <c r="AH46" i="20"/>
  <c r="AI54" i="20"/>
  <c r="AI28" i="20"/>
  <c r="AI51" i="20"/>
  <c r="AI25" i="20"/>
  <c r="AK31" i="20"/>
  <c r="AK48" i="20"/>
  <c r="AK10" i="20"/>
  <c r="AK55" i="20"/>
  <c r="AK29" i="20"/>
  <c r="AN22" i="20"/>
  <c r="AN20" i="20"/>
  <c r="AN37" i="20"/>
  <c r="AN25" i="20"/>
  <c r="AO39" i="20"/>
  <c r="AO9" i="20"/>
  <c r="AO29" i="20"/>
  <c r="AO8" i="20"/>
  <c r="AO45" i="20"/>
  <c r="AP51" i="20"/>
  <c r="AP54" i="20"/>
  <c r="AP56" i="20"/>
  <c r="AP20" i="20"/>
  <c r="AQ46" i="20"/>
  <c r="AQ28" i="20"/>
  <c r="AQ20" i="20"/>
  <c r="AQ37" i="20"/>
  <c r="AQ26" i="20"/>
  <c r="AR57" i="20"/>
  <c r="AR55" i="20"/>
  <c r="AR25" i="20"/>
  <c r="AR37" i="20"/>
  <c r="AT28" i="20"/>
  <c r="AT27" i="20"/>
  <c r="AT51" i="20"/>
  <c r="AT23" i="20"/>
  <c r="AU35" i="20"/>
  <c r="AU14" i="20"/>
  <c r="AU9" i="20"/>
  <c r="AU29" i="20"/>
  <c r="AU20" i="20"/>
  <c r="EA54" i="20"/>
  <c r="O60" i="20"/>
  <c r="Q24" i="20"/>
  <c r="S9" i="20"/>
  <c r="U49" i="20"/>
  <c r="Y26" i="20"/>
  <c r="AE46" i="20"/>
  <c r="AE27" i="20"/>
  <c r="AE23" i="20"/>
  <c r="AE55" i="20"/>
  <c r="AF26" i="20"/>
  <c r="AF29" i="20"/>
  <c r="AF28" i="20"/>
  <c r="AF48" i="20"/>
  <c r="AF21" i="20"/>
  <c r="AG28" i="20"/>
  <c r="AG37" i="20"/>
  <c r="AG23" i="20"/>
  <c r="AG57" i="20"/>
  <c r="AH28" i="20"/>
  <c r="AH54" i="20"/>
  <c r="AH19" i="20"/>
  <c r="AH60" i="20"/>
  <c r="AH29" i="20"/>
  <c r="AI46" i="20"/>
  <c r="AI20" i="20"/>
  <c r="AI35" i="20"/>
  <c r="AI10" i="20"/>
  <c r="AK25" i="20"/>
  <c r="AK37" i="20"/>
  <c r="AK39" i="20"/>
  <c r="AK47" i="20"/>
  <c r="AK21" i="20"/>
  <c r="AN51" i="20"/>
  <c r="AN56" i="20"/>
  <c r="AN27" i="20"/>
  <c r="AN13" i="20"/>
  <c r="AO26" i="20"/>
  <c r="AO60" i="20"/>
  <c r="AO23" i="20"/>
  <c r="AO10" i="20"/>
  <c r="AO28" i="20"/>
  <c r="AP48" i="20"/>
  <c r="AP37" i="20"/>
  <c r="AP50" i="20"/>
  <c r="AP8" i="20"/>
  <c r="AQ29" i="20"/>
  <c r="AQ57" i="20"/>
  <c r="AQ22" i="20"/>
  <c r="AQ23" i="20"/>
  <c r="AQ8" i="20"/>
  <c r="AR48" i="20"/>
  <c r="AR39" i="20"/>
  <c r="AR19" i="20"/>
  <c r="AR51" i="20"/>
  <c r="AT55" i="20"/>
  <c r="AT22" i="20"/>
  <c r="AT39" i="20"/>
  <c r="AT11" i="20"/>
  <c r="AU23" i="20"/>
  <c r="AU19" i="20"/>
  <c r="AU45" i="20"/>
  <c r="AU26" i="20"/>
  <c r="AU54" i="20"/>
  <c r="KE51" i="20"/>
  <c r="P25" i="20"/>
  <c r="R54" i="20"/>
  <c r="S24" i="20"/>
  <c r="U9" i="20"/>
  <c r="Y63" i="20"/>
  <c r="AA31" i="20"/>
  <c r="AE25" i="20"/>
  <c r="AE54" i="20"/>
  <c r="AE14" i="20"/>
  <c r="AE56" i="20"/>
  <c r="AF22" i="20"/>
  <c r="AF13" i="20"/>
  <c r="AF63" i="20"/>
  <c r="AF31" i="20"/>
  <c r="AF47" i="20"/>
  <c r="AG25" i="20"/>
  <c r="AG24" i="20"/>
  <c r="AG11" i="20"/>
  <c r="AG50" i="20"/>
  <c r="AH13" i="20"/>
  <c r="AH37" i="20"/>
  <c r="AH10" i="20"/>
  <c r="AH50" i="20"/>
  <c r="AH47" i="20"/>
  <c r="AI23" i="20"/>
  <c r="AI26" i="20"/>
  <c r="AI27" i="20"/>
  <c r="AI60" i="20"/>
  <c r="AK11" i="20"/>
  <c r="AK20" i="20"/>
  <c r="AK56" i="20"/>
  <c r="AK26" i="20"/>
  <c r="AK19" i="20"/>
  <c r="AN45" i="20"/>
  <c r="AN52" i="20"/>
  <c r="AN14" i="20"/>
  <c r="AN21" i="20"/>
  <c r="AO14" i="20"/>
  <c r="AO49" i="20"/>
  <c r="AO11" i="20"/>
  <c r="AO55" i="20"/>
  <c r="AO22" i="20"/>
  <c r="AP25" i="20"/>
  <c r="AP26" i="20"/>
  <c r="AP35" i="20"/>
  <c r="AP60" i="20"/>
  <c r="AQ14" i="20"/>
  <c r="AQ48" i="20"/>
  <c r="AQ54" i="20"/>
  <c r="AQ11" i="20"/>
  <c r="AQ9" i="20"/>
  <c r="AR30" i="20"/>
  <c r="AR27" i="20"/>
  <c r="AR10" i="20"/>
  <c r="AR35" i="20"/>
  <c r="AT46" i="20"/>
  <c r="AT9" i="20"/>
  <c r="AT14" i="20"/>
  <c r="AT54" i="20"/>
  <c r="AU13" i="20"/>
  <c r="AU60" i="20"/>
  <c r="AU57" i="20"/>
  <c r="AU8" i="20"/>
  <c r="AU27" i="20"/>
  <c r="T54" i="20"/>
  <c r="AE47" i="20"/>
  <c r="AF11" i="20"/>
  <c r="AH49" i="20"/>
  <c r="AK57" i="20"/>
  <c r="AN48" i="20"/>
  <c r="AP11" i="20"/>
  <c r="AR9" i="20"/>
  <c r="AT25" i="20"/>
  <c r="AU51" i="20"/>
  <c r="AV60" i="20"/>
  <c r="AV57" i="20"/>
  <c r="AV22" i="20"/>
  <c r="AV46" i="20"/>
  <c r="AV35" i="20"/>
  <c r="AX14" i="20"/>
  <c r="AX35" i="20"/>
  <c r="AX56" i="20"/>
  <c r="AX10" i="20"/>
  <c r="AX23" i="20"/>
  <c r="AZ63" i="20"/>
  <c r="AZ20" i="20"/>
  <c r="AZ47" i="20"/>
  <c r="AZ45" i="20"/>
  <c r="AZ37" i="20"/>
  <c r="BC27" i="20"/>
  <c r="BC56" i="20"/>
  <c r="BC19" i="20"/>
  <c r="BC35" i="20"/>
  <c r="BE25" i="20"/>
  <c r="BE52" i="20"/>
  <c r="BE31" i="20"/>
  <c r="BE54" i="20"/>
  <c r="BF19" i="20"/>
  <c r="BF22" i="20"/>
  <c r="BF56" i="20"/>
  <c r="BF11" i="20"/>
  <c r="BF30" i="20"/>
  <c r="BI25" i="20"/>
  <c r="BI19" i="20"/>
  <c r="BI21" i="20"/>
  <c r="BI49" i="20"/>
  <c r="BJ14" i="20"/>
  <c r="BJ49" i="20"/>
  <c r="BJ21" i="20"/>
  <c r="BJ45" i="20"/>
  <c r="BJ24" i="20"/>
  <c r="BK35" i="20"/>
  <c r="BK39" i="20"/>
  <c r="BK29" i="20"/>
  <c r="BK54" i="20"/>
  <c r="BL49" i="20"/>
  <c r="BL28" i="20"/>
  <c r="BL24" i="20"/>
  <c r="AE24" i="20"/>
  <c r="AG39" i="20"/>
  <c r="AI49" i="20"/>
  <c r="AK52" i="20"/>
  <c r="AO24" i="20"/>
  <c r="AQ47" i="20"/>
  <c r="AR11" i="20"/>
  <c r="AT8" i="20"/>
  <c r="AU28" i="20"/>
  <c r="AV23" i="20"/>
  <c r="AV28" i="20"/>
  <c r="AV55" i="20"/>
  <c r="AV14" i="20"/>
  <c r="AX49" i="20"/>
  <c r="AX8" i="20"/>
  <c r="AX28" i="20"/>
  <c r="AX47" i="20"/>
  <c r="AZ31" i="20"/>
  <c r="AZ56" i="20"/>
  <c r="AZ52" i="20"/>
  <c r="AZ11" i="20"/>
  <c r="BC37" i="20"/>
  <c r="BC11" i="20"/>
  <c r="BC22" i="20"/>
  <c r="BC51" i="20"/>
  <c r="BC14" i="20"/>
  <c r="BE35" i="20"/>
  <c r="BE10" i="20"/>
  <c r="BE51" i="20"/>
  <c r="BE9" i="20"/>
  <c r="BE27" i="20"/>
  <c r="BF48" i="20"/>
  <c r="BF52" i="20"/>
  <c r="BF27" i="20"/>
  <c r="BF55" i="20"/>
  <c r="BI39" i="20"/>
  <c r="BI8" i="20"/>
  <c r="BI29" i="20"/>
  <c r="BI46" i="20"/>
  <c r="BI14" i="20"/>
  <c r="BJ54" i="20"/>
  <c r="BJ23" i="20"/>
  <c r="BJ63" i="20"/>
  <c r="BJ20" i="20"/>
  <c r="BK37" i="20"/>
  <c r="BK11" i="20"/>
  <c r="BK47" i="20"/>
  <c r="BK8" i="20"/>
  <c r="BK26" i="20"/>
  <c r="BL21" i="20"/>
  <c r="BL11" i="20"/>
  <c r="Y48" i="20"/>
  <c r="AE9" i="20"/>
  <c r="AG9" i="20"/>
  <c r="AI9" i="20"/>
  <c r="AO56" i="20"/>
  <c r="AQ13" i="20"/>
  <c r="AT37" i="20"/>
  <c r="AU55" i="20"/>
  <c r="AV56" i="20"/>
  <c r="AV19" i="20"/>
  <c r="AV39" i="20"/>
  <c r="AV30" i="20"/>
  <c r="AX31" i="20"/>
  <c r="AX55" i="20"/>
  <c r="AX21" i="20"/>
  <c r="AX27" i="20"/>
  <c r="AZ22" i="20"/>
  <c r="AZ46" i="20"/>
  <c r="AZ39" i="20"/>
  <c r="AZ24" i="20"/>
  <c r="BC60" i="20"/>
  <c r="BC55" i="20"/>
  <c r="BC13" i="20"/>
  <c r="BC39" i="20"/>
  <c r="BC49" i="20"/>
  <c r="BE26" i="20"/>
  <c r="BE63" i="20"/>
  <c r="BE30" i="20"/>
  <c r="BE57" i="20"/>
  <c r="BE24" i="20"/>
  <c r="BF51" i="20"/>
  <c r="BF47" i="20"/>
  <c r="BF23" i="20"/>
  <c r="BF60" i="20"/>
  <c r="BI27" i="20"/>
  <c r="BI45" i="20"/>
  <c r="BI60" i="20"/>
  <c r="BI28" i="20"/>
  <c r="BI9" i="20"/>
  <c r="BJ48" i="20"/>
  <c r="BJ9" i="20"/>
  <c r="BJ47" i="20"/>
  <c r="BJ51" i="20"/>
  <c r="BK24" i="20"/>
  <c r="BK57" i="20"/>
  <c r="BK30" i="20"/>
  <c r="BK56" i="20"/>
  <c r="BK13" i="20"/>
  <c r="BL14" i="20"/>
  <c r="BL26" i="20"/>
  <c r="H47" i="20"/>
  <c r="AA26" i="20"/>
  <c r="AE31" i="20"/>
  <c r="AG56" i="20"/>
  <c r="AI37" i="20"/>
  <c r="AI36" i="20" s="1"/>
  <c r="AN46" i="20"/>
  <c r="AO31" i="20"/>
  <c r="AQ24" i="20"/>
  <c r="AU49" i="20"/>
  <c r="AU47" i="20"/>
  <c r="AV49" i="20"/>
  <c r="AV13" i="20"/>
  <c r="AV24" i="20"/>
  <c r="AV52" i="20"/>
  <c r="AX22" i="20"/>
  <c r="AX45" i="20"/>
  <c r="AX57" i="20"/>
  <c r="AX19" i="20"/>
  <c r="AZ8" i="20"/>
  <c r="AZ29" i="20"/>
  <c r="AZ25" i="20"/>
  <c r="AZ51" i="20"/>
  <c r="BC52" i="20"/>
  <c r="BC48" i="20"/>
  <c r="BC23" i="20"/>
  <c r="BC25" i="20"/>
  <c r="BC21" i="20"/>
  <c r="BE14" i="20"/>
  <c r="BE47" i="20"/>
  <c r="BE21" i="20"/>
  <c r="BE48" i="20"/>
  <c r="BE28" i="20"/>
  <c r="BF46" i="20"/>
  <c r="BF26" i="20"/>
  <c r="BF10" i="20"/>
  <c r="BF50" i="20"/>
  <c r="BI13" i="20"/>
  <c r="BI63" i="20"/>
  <c r="BI48" i="20"/>
  <c r="BI24" i="20"/>
  <c r="BI23" i="20"/>
  <c r="BJ39" i="20"/>
  <c r="BJ13" i="20"/>
  <c r="BJ29" i="20"/>
  <c r="BJ52" i="20"/>
  <c r="BK14" i="20"/>
  <c r="BK49" i="20"/>
  <c r="BK23" i="20"/>
  <c r="BK46" i="20"/>
  <c r="BK22" i="20"/>
  <c r="BL45" i="20"/>
  <c r="M31" i="20"/>
  <c r="AC55" i="20"/>
  <c r="AF45" i="20"/>
  <c r="AG19" i="20"/>
  <c r="AI63" i="20"/>
  <c r="AN8" i="20"/>
  <c r="AP47" i="20"/>
  <c r="AQ19" i="20"/>
  <c r="AU31" i="20"/>
  <c r="AU22" i="20"/>
  <c r="AV31" i="20"/>
  <c r="AV54" i="20"/>
  <c r="AV20" i="20"/>
  <c r="AV37" i="20"/>
  <c r="AX54" i="20"/>
  <c r="AX9" i="20"/>
  <c r="AX29" i="20"/>
  <c r="AX48" i="20"/>
  <c r="AX52" i="20"/>
  <c r="AZ60" i="20"/>
  <c r="AZ57" i="20"/>
  <c r="AZ23" i="20"/>
  <c r="AZ19" i="20"/>
  <c r="AZ35" i="20"/>
  <c r="BC57" i="20"/>
  <c r="BC29" i="20"/>
  <c r="BC54" i="20"/>
  <c r="BC20" i="20"/>
  <c r="BE8" i="20"/>
  <c r="BE39" i="20"/>
  <c r="BE22" i="20"/>
  <c r="BE29" i="20"/>
  <c r="BF57" i="20"/>
  <c r="BF28" i="20"/>
  <c r="BF14" i="20"/>
  <c r="BF54" i="20"/>
  <c r="BF37" i="20"/>
  <c r="BI55" i="20"/>
  <c r="BI50" i="20"/>
  <c r="BI35" i="20"/>
  <c r="BI10" i="20"/>
  <c r="BJ60" i="20"/>
  <c r="BJ25" i="20"/>
  <c r="BJ55" i="20"/>
  <c r="BJ19" i="20"/>
  <c r="BJ31" i="20"/>
  <c r="BK10" i="20"/>
  <c r="BK31" i="20"/>
  <c r="BK19" i="20"/>
  <c r="BK28" i="20"/>
  <c r="BL60" i="20"/>
  <c r="BL22" i="20"/>
  <c r="P47" i="20"/>
  <c r="AF52" i="20"/>
  <c r="AH30" i="20"/>
  <c r="AI29" i="20"/>
  <c r="AN29" i="20"/>
  <c r="AP14" i="20"/>
  <c r="AR50" i="20"/>
  <c r="AU10" i="20"/>
  <c r="AV50" i="20"/>
  <c r="AV21" i="20"/>
  <c r="AV47" i="20"/>
  <c r="AV25" i="20"/>
  <c r="AV27" i="20"/>
  <c r="AX37" i="20"/>
  <c r="AX63" i="20"/>
  <c r="AX26" i="20"/>
  <c r="AX30" i="20"/>
  <c r="AX39" i="20"/>
  <c r="AZ49" i="20"/>
  <c r="AZ48" i="20"/>
  <c r="AZ9" i="20"/>
  <c r="AZ14" i="20"/>
  <c r="AZ26" i="20"/>
  <c r="BC47" i="20"/>
  <c r="BC24" i="20"/>
  <c r="BC45" i="20"/>
  <c r="BC31" i="20"/>
  <c r="BE49" i="20"/>
  <c r="BE23" i="20"/>
  <c r="BE60" i="20"/>
  <c r="BE13" i="20"/>
  <c r="BF45" i="20"/>
  <c r="BF21" i="20"/>
  <c r="BF31" i="20"/>
  <c r="BF35" i="20"/>
  <c r="BF20" i="20"/>
  <c r="BI51" i="20"/>
  <c r="BI37" i="20"/>
  <c r="BI20" i="20"/>
  <c r="BI52" i="20"/>
  <c r="BJ50" i="20"/>
  <c r="BJ10" i="20"/>
  <c r="BJ46" i="20"/>
  <c r="BJ37" i="20"/>
  <c r="BJ26" i="20"/>
  <c r="BK63" i="20"/>
  <c r="BK25" i="20"/>
  <c r="BK60" i="20"/>
  <c r="BK20" i="20"/>
  <c r="BL35" i="20"/>
  <c r="BL57" i="20"/>
  <c r="R28" i="20"/>
  <c r="AF30" i="20"/>
  <c r="AH14" i="20"/>
  <c r="AK50" i="20"/>
  <c r="AN31" i="20"/>
  <c r="AP63" i="20"/>
  <c r="AR56" i="20"/>
  <c r="AT49" i="20"/>
  <c r="AU30" i="20"/>
  <c r="AV9" i="20"/>
  <c r="AV8" i="20"/>
  <c r="AV26" i="20"/>
  <c r="AV51" i="20"/>
  <c r="AV10" i="20"/>
  <c r="AX25" i="20"/>
  <c r="AX50" i="20"/>
  <c r="AX11" i="20"/>
  <c r="AX13" i="20"/>
  <c r="AX24" i="20"/>
  <c r="AZ21" i="20"/>
  <c r="AZ30" i="20"/>
  <c r="AZ55" i="20"/>
  <c r="AZ54" i="20"/>
  <c r="AZ13" i="20"/>
  <c r="BC30" i="20"/>
  <c r="BC8" i="20"/>
  <c r="BC28" i="20"/>
  <c r="BC50" i="20"/>
  <c r="BE37" i="20"/>
  <c r="BE11" i="20"/>
  <c r="BE50" i="20"/>
  <c r="BE46" i="20"/>
  <c r="BF29" i="20"/>
  <c r="BF63" i="20"/>
  <c r="BF25" i="20"/>
  <c r="BF24" i="20"/>
  <c r="BF9" i="20"/>
  <c r="BI31" i="20"/>
  <c r="BI22" i="20"/>
  <c r="BI30" i="20"/>
  <c r="BI57" i="20"/>
  <c r="BJ35" i="20"/>
  <c r="BJ57" i="20"/>
  <c r="BJ30" i="20"/>
  <c r="BJ56" i="20"/>
  <c r="BJ22" i="20"/>
  <c r="BK52" i="20"/>
  <c r="BK9" i="20"/>
  <c r="BK48" i="20"/>
  <c r="BK51" i="20"/>
  <c r="BL56" i="20"/>
  <c r="BL47" i="20"/>
  <c r="BL46" i="20"/>
  <c r="BL13" i="20"/>
  <c r="AK28" i="20"/>
  <c r="AV45" i="20"/>
  <c r="AX60" i="20"/>
  <c r="AX59" i="20" s="1"/>
  <c r="BC46" i="20"/>
  <c r="BE20" i="20"/>
  <c r="BJ11" i="20"/>
  <c r="BL19" i="20"/>
  <c r="BL39" i="20"/>
  <c r="BL63" i="20"/>
  <c r="BQ55" i="20"/>
  <c r="BQ21" i="20"/>
  <c r="BQ31" i="20"/>
  <c r="BQ19" i="20"/>
  <c r="BS26" i="20"/>
  <c r="BS37" i="20"/>
  <c r="BS23" i="20"/>
  <c r="BS19" i="20"/>
  <c r="BT37" i="20"/>
  <c r="BT25" i="20"/>
  <c r="BT56" i="20"/>
  <c r="BT55" i="20"/>
  <c r="BT20" i="20"/>
  <c r="BV46" i="20"/>
  <c r="BV47" i="20"/>
  <c r="BV50" i="20"/>
  <c r="BV27" i="20"/>
  <c r="BW57" i="20"/>
  <c r="BW31" i="20"/>
  <c r="BW54" i="20"/>
  <c r="BW19" i="20"/>
  <c r="BX50" i="20"/>
  <c r="BX20" i="20"/>
  <c r="BX56" i="20"/>
  <c r="BX35" i="20"/>
  <c r="BX54" i="20"/>
  <c r="BZ47" i="20"/>
  <c r="BZ31" i="20"/>
  <c r="BZ46" i="20"/>
  <c r="BZ48" i="20"/>
  <c r="BZ21" i="20"/>
  <c r="CA55" i="20"/>
  <c r="CA20" i="20"/>
  <c r="CA28" i="20"/>
  <c r="CA63" i="20"/>
  <c r="CB48" i="20"/>
  <c r="CB8" i="20"/>
  <c r="CB22" i="20"/>
  <c r="CB55" i="20"/>
  <c r="CB13" i="20"/>
  <c r="CD47" i="20"/>
  <c r="CD21" i="20"/>
  <c r="CD54" i="20"/>
  <c r="CD30" i="20"/>
  <c r="CD22" i="20"/>
  <c r="CE11" i="20"/>
  <c r="CE54" i="20"/>
  <c r="CE19" i="20"/>
  <c r="CE47" i="20"/>
  <c r="CH49" i="20"/>
  <c r="CH9" i="20"/>
  <c r="CH55" i="20"/>
  <c r="CH22" i="20"/>
  <c r="CH11" i="20"/>
  <c r="CI8" i="20"/>
  <c r="CI39" i="20"/>
  <c r="CI13" i="20"/>
  <c r="CI60" i="20"/>
  <c r="CJ45" i="20"/>
  <c r="CJ11" i="20"/>
  <c r="CJ37" i="20"/>
  <c r="CJ56" i="20"/>
  <c r="CJ63" i="20"/>
  <c r="CK49" i="20"/>
  <c r="CK56" i="20"/>
  <c r="CK27" i="20"/>
  <c r="CK24" i="20"/>
  <c r="CL46" i="20"/>
  <c r="CL14" i="20"/>
  <c r="CL24" i="20"/>
  <c r="CL48" i="20"/>
  <c r="CL25" i="20"/>
  <c r="CM45" i="20"/>
  <c r="CM63" i="20"/>
  <c r="CM25" i="20"/>
  <c r="CM20" i="20"/>
  <c r="CP35" i="20"/>
  <c r="CP11" i="20"/>
  <c r="CP39" i="20"/>
  <c r="CP46" i="20"/>
  <c r="CP27" i="20"/>
  <c r="CQ30" i="20"/>
  <c r="CQ14" i="20"/>
  <c r="CQ46" i="20"/>
  <c r="CQ48" i="20"/>
  <c r="CR47" i="20"/>
  <c r="CR8" i="20"/>
  <c r="CR55" i="20"/>
  <c r="CR27" i="20"/>
  <c r="CR25" i="20"/>
  <c r="CS31" i="20"/>
  <c r="CS48" i="20"/>
  <c r="CS13" i="20"/>
  <c r="CS14" i="20"/>
  <c r="CT45" i="20"/>
  <c r="CT28" i="20"/>
  <c r="CT27" i="20"/>
  <c r="CT56" i="20"/>
  <c r="CT29" i="20"/>
  <c r="CY50" i="20"/>
  <c r="AV11" i="20"/>
  <c r="AX20" i="20"/>
  <c r="AZ50" i="20"/>
  <c r="BC10" i="20"/>
  <c r="BE56" i="20"/>
  <c r="BI54" i="20"/>
  <c r="BJ27" i="20"/>
  <c r="BL54" i="20"/>
  <c r="BL29" i="20"/>
  <c r="BL25" i="20"/>
  <c r="BQ47" i="20"/>
  <c r="BQ46" i="20"/>
  <c r="BQ25" i="20"/>
  <c r="BQ57" i="20"/>
  <c r="BS14" i="20"/>
  <c r="BS60" i="20"/>
  <c r="BS11" i="20"/>
  <c r="BS55" i="20"/>
  <c r="BT27" i="20"/>
  <c r="BT21" i="20"/>
  <c r="BT49" i="20"/>
  <c r="BT45" i="20"/>
  <c r="BT54" i="20"/>
  <c r="BV26" i="20"/>
  <c r="BV10" i="20"/>
  <c r="BV63" i="20"/>
  <c r="BV31" i="20"/>
  <c r="BV8" i="20"/>
  <c r="BW47" i="20"/>
  <c r="BW13" i="20"/>
  <c r="BW46" i="20"/>
  <c r="BW60" i="20"/>
  <c r="BX37" i="20"/>
  <c r="BX8" i="20"/>
  <c r="BX27" i="20"/>
  <c r="BX26" i="20"/>
  <c r="BX14" i="20"/>
  <c r="AO51" i="20"/>
  <c r="AV29" i="20"/>
  <c r="AX46" i="20"/>
  <c r="AZ10" i="20"/>
  <c r="BC26" i="20"/>
  <c r="BE19" i="20"/>
  <c r="BI11" i="20"/>
  <c r="BK50" i="20"/>
  <c r="BL8" i="20"/>
  <c r="BL50" i="20"/>
  <c r="BL23" i="20"/>
  <c r="BQ26" i="20"/>
  <c r="BQ54" i="20"/>
  <c r="BQ11" i="20"/>
  <c r="BQ48" i="20"/>
  <c r="BS13" i="20"/>
  <c r="BS52" i="20"/>
  <c r="BS31" i="20"/>
  <c r="BS48" i="20"/>
  <c r="BT10" i="20"/>
  <c r="BT29" i="20"/>
  <c r="BT31" i="20"/>
  <c r="BT26" i="20"/>
  <c r="BT14" i="20"/>
  <c r="BV13" i="20"/>
  <c r="BV25" i="20"/>
  <c r="BV49" i="20"/>
  <c r="BV60" i="20"/>
  <c r="BW28" i="20"/>
  <c r="BW9" i="20"/>
  <c r="BW24" i="20"/>
  <c r="BW50" i="20"/>
  <c r="BX22" i="20"/>
  <c r="BX46" i="20"/>
  <c r="BX9" i="20"/>
  <c r="BX60" i="20"/>
  <c r="BX31" i="20"/>
  <c r="BZ24" i="20"/>
  <c r="BZ22" i="20"/>
  <c r="BZ50" i="20"/>
  <c r="BZ23" i="20"/>
  <c r="BZ9" i="20"/>
  <c r="CA29" i="20"/>
  <c r="CA52" i="20"/>
  <c r="CA49" i="20"/>
  <c r="CA35" i="20"/>
  <c r="CB23" i="20"/>
  <c r="CB46" i="20"/>
  <c r="CB54" i="20"/>
  <c r="CB29" i="20"/>
  <c r="CB9" i="20"/>
  <c r="CD14" i="20"/>
  <c r="CD45" i="20"/>
  <c r="CD25" i="20"/>
  <c r="CD9" i="20"/>
  <c r="CD52" i="20"/>
  <c r="CE56" i="20"/>
  <c r="CE23" i="20"/>
  <c r="CE55" i="20"/>
  <c r="CE48" i="20"/>
  <c r="CH21" i="20"/>
  <c r="CH56" i="20"/>
  <c r="CH27" i="20"/>
  <c r="CH35" i="20"/>
  <c r="CH37" i="20"/>
  <c r="CI45" i="20"/>
  <c r="CI14" i="20"/>
  <c r="CI63" i="20"/>
  <c r="CI30" i="20"/>
  <c r="CJ22" i="20"/>
  <c r="CJ39" i="20"/>
  <c r="CJ9" i="20"/>
  <c r="CJ28" i="20"/>
  <c r="CJ19" i="20"/>
  <c r="CK52" i="20"/>
  <c r="CK29" i="20"/>
  <c r="CK8" i="20"/>
  <c r="CK45" i="20"/>
  <c r="CL21" i="20"/>
  <c r="CL30" i="20"/>
  <c r="CL19" i="20"/>
  <c r="CL28" i="20"/>
  <c r="CL57" i="20"/>
  <c r="CM13" i="20"/>
  <c r="CM35" i="20"/>
  <c r="CM46" i="20"/>
  <c r="CM48" i="20"/>
  <c r="CP20" i="20"/>
  <c r="CP50" i="20"/>
  <c r="CP9" i="20"/>
  <c r="CP19" i="20"/>
  <c r="CP31" i="20"/>
  <c r="CQ63" i="20"/>
  <c r="CQ49" i="20"/>
  <c r="CQ27" i="20"/>
  <c r="CQ13" i="20"/>
  <c r="CR19" i="20"/>
  <c r="CR51" i="20"/>
  <c r="CR29" i="20"/>
  <c r="CR60" i="20"/>
  <c r="CR23" i="20"/>
  <c r="CS47" i="20"/>
  <c r="CS19" i="20"/>
  <c r="CS10" i="20"/>
  <c r="CS55" i="20"/>
  <c r="CT19" i="20"/>
  <c r="CT30" i="20"/>
  <c r="CT60" i="20"/>
  <c r="CT35" i="20"/>
  <c r="CT52" i="20"/>
  <c r="CY23" i="20"/>
  <c r="AP30" i="20"/>
  <c r="AX51" i="20"/>
  <c r="AZ27" i="20"/>
  <c r="BE45" i="20"/>
  <c r="BI47" i="20"/>
  <c r="BK27" i="20"/>
  <c r="BL51" i="20"/>
  <c r="BL9" i="20"/>
  <c r="BQ56" i="20"/>
  <c r="BQ23" i="20"/>
  <c r="BQ39" i="20"/>
  <c r="BQ9" i="20"/>
  <c r="BQ35" i="20"/>
  <c r="BS56" i="20"/>
  <c r="BS21" i="20"/>
  <c r="BS28" i="20"/>
  <c r="BS57" i="20"/>
  <c r="BS29" i="20"/>
  <c r="BT13" i="20"/>
  <c r="BT60" i="20"/>
  <c r="BT9" i="20"/>
  <c r="BT22" i="20"/>
  <c r="BV29" i="20"/>
  <c r="BV54" i="20"/>
  <c r="BV35" i="20"/>
  <c r="BV52" i="20"/>
  <c r="BW63" i="20"/>
  <c r="BW25" i="20"/>
  <c r="BW56" i="20"/>
  <c r="BW21" i="20"/>
  <c r="BW35" i="20"/>
  <c r="BX10" i="20"/>
  <c r="BX21" i="20"/>
  <c r="BX49" i="20"/>
  <c r="BX13" i="20"/>
  <c r="BZ55" i="20"/>
  <c r="BZ19" i="20"/>
  <c r="BZ37" i="20"/>
  <c r="BZ10" i="20"/>
  <c r="CA56" i="20"/>
  <c r="CA24" i="20"/>
  <c r="CA45" i="20"/>
  <c r="CA54" i="20"/>
  <c r="CA27" i="20"/>
  <c r="CB11" i="20"/>
  <c r="CB28" i="20"/>
  <c r="CB47" i="20"/>
  <c r="CB10" i="20"/>
  <c r="CD13" i="20"/>
  <c r="CD51" i="20"/>
  <c r="CD10" i="20"/>
  <c r="CD50" i="20"/>
  <c r="CE57" i="20"/>
  <c r="CE49" i="20"/>
  <c r="CE13" i="20"/>
  <c r="CE50" i="20"/>
  <c r="CE29" i="20"/>
  <c r="CH10" i="20"/>
  <c r="CH46" i="20"/>
  <c r="CH13" i="20"/>
  <c r="CH8" i="20"/>
  <c r="CI55" i="20"/>
  <c r="CI27" i="20"/>
  <c r="CI9" i="20"/>
  <c r="CI50" i="20"/>
  <c r="CI25" i="20"/>
  <c r="CJ8" i="20"/>
  <c r="CJ29" i="20"/>
  <c r="CJ23" i="20"/>
  <c r="CJ57" i="20"/>
  <c r="CK63" i="20"/>
  <c r="CK39" i="20"/>
  <c r="CK19" i="20"/>
  <c r="CK30" i="20"/>
  <c r="CK54" i="20"/>
  <c r="CL20" i="20"/>
  <c r="CL23" i="20"/>
  <c r="CL60" i="20"/>
  <c r="CL55" i="20"/>
  <c r="CM54" i="20"/>
  <c r="CM51" i="20"/>
  <c r="CM22" i="20"/>
  <c r="CM55" i="20"/>
  <c r="CM28" i="20"/>
  <c r="CP24" i="20"/>
  <c r="CP37" i="20"/>
  <c r="CP54" i="20"/>
  <c r="CP10" i="20"/>
  <c r="CQ54" i="20"/>
  <c r="CQ50" i="20"/>
  <c r="CQ31" i="20"/>
  <c r="CQ8" i="20"/>
  <c r="CQ52" i="20"/>
  <c r="CR49" i="20"/>
  <c r="CR45" i="20"/>
  <c r="CR13" i="20"/>
  <c r="CR11" i="20"/>
  <c r="CS63" i="20"/>
  <c r="CS30" i="20"/>
  <c r="CS8" i="20"/>
  <c r="CS51" i="20"/>
  <c r="CS39" i="20"/>
  <c r="CT11" i="20"/>
  <c r="CT25" i="20"/>
  <c r="CT49" i="20"/>
  <c r="CT20" i="20"/>
  <c r="CY13" i="20"/>
  <c r="CY48" i="20"/>
  <c r="CY25" i="20"/>
  <c r="CY52" i="20"/>
  <c r="CZ56" i="20"/>
  <c r="CZ28" i="20"/>
  <c r="CZ22" i="20"/>
  <c r="CZ30" i="20"/>
  <c r="CZ27" i="20"/>
  <c r="V63" i="20"/>
  <c r="AR45" i="20"/>
  <c r="AZ28" i="20"/>
  <c r="BF13" i="20"/>
  <c r="BI56" i="20"/>
  <c r="BK55" i="20"/>
  <c r="BL20" i="20"/>
  <c r="BL52" i="20"/>
  <c r="BQ49" i="20"/>
  <c r="BQ60" i="20"/>
  <c r="BQ27" i="20"/>
  <c r="BQ63" i="20"/>
  <c r="BQ20" i="20"/>
  <c r="BS47" i="20"/>
  <c r="BS54" i="20"/>
  <c r="BS49" i="20"/>
  <c r="BS46" i="20"/>
  <c r="BS25" i="20"/>
  <c r="BT39" i="20"/>
  <c r="BT48" i="20"/>
  <c r="BT57" i="20"/>
  <c r="BT8" i="20"/>
  <c r="BV19" i="20"/>
  <c r="BV30" i="20"/>
  <c r="BV22" i="20"/>
  <c r="BV11" i="20"/>
  <c r="BW49" i="20"/>
  <c r="BW11" i="20"/>
  <c r="BW45" i="20"/>
  <c r="BW51" i="20"/>
  <c r="BW26" i="20"/>
  <c r="BX24" i="20"/>
  <c r="BX55" i="20"/>
  <c r="BX52" i="20"/>
  <c r="BX51" i="20"/>
  <c r="BZ45" i="20"/>
  <c r="BZ51" i="20"/>
  <c r="BZ25" i="20"/>
  <c r="BZ28" i="20"/>
  <c r="CA48" i="20"/>
  <c r="CA8" i="20"/>
  <c r="CA22" i="20"/>
  <c r="CA37" i="20"/>
  <c r="CA9" i="20"/>
  <c r="CB56" i="20"/>
  <c r="CB19" i="20"/>
  <c r="CB24" i="20"/>
  <c r="CB30" i="20"/>
  <c r="CD24" i="20"/>
  <c r="CD39" i="20"/>
  <c r="CD60" i="20"/>
  <c r="CD20" i="20"/>
  <c r="CE46" i="20"/>
  <c r="CE28" i="20"/>
  <c r="CE37" i="20"/>
  <c r="CE35" i="20"/>
  <c r="CE22" i="20"/>
  <c r="CH57" i="20"/>
  <c r="CH29" i="20"/>
  <c r="CH24" i="20"/>
  <c r="CH63" i="20"/>
  <c r="CI48" i="20"/>
  <c r="CI20" i="20"/>
  <c r="CI29" i="20"/>
  <c r="CI35" i="20"/>
  <c r="CI11" i="20"/>
  <c r="CJ51" i="20"/>
  <c r="CJ10" i="20"/>
  <c r="CJ60" i="20"/>
  <c r="CJ49" i="20"/>
  <c r="CK47" i="20"/>
  <c r="CK21" i="20"/>
  <c r="CK11" i="20"/>
  <c r="CK35" i="20"/>
  <c r="CK37" i="20"/>
  <c r="CL47" i="20"/>
  <c r="CL13" i="20"/>
  <c r="CL49" i="20"/>
  <c r="CL31" i="20"/>
  <c r="CM39" i="20"/>
  <c r="CM37" i="20"/>
  <c r="CM10" i="20"/>
  <c r="CM49" i="20"/>
  <c r="CM21" i="20"/>
  <c r="CP63" i="20"/>
  <c r="CP25" i="20"/>
  <c r="CP47" i="20"/>
  <c r="CP52" i="20"/>
  <c r="CQ35" i="20"/>
  <c r="CQ37" i="20"/>
  <c r="CQ23" i="20"/>
  <c r="CQ39" i="20"/>
  <c r="CQ28" i="20"/>
  <c r="CR52" i="20"/>
  <c r="CR24" i="20"/>
  <c r="CR50" i="20"/>
  <c r="CR56" i="20"/>
  <c r="CS49" i="20"/>
  <c r="CS21" i="20"/>
  <c r="CS24" i="20"/>
  <c r="CS45" i="20"/>
  <c r="CS28" i="20"/>
  <c r="CT51" i="20"/>
  <c r="CT13" i="20"/>
  <c r="CT31" i="20"/>
  <c r="CT8" i="20"/>
  <c r="AE8" i="20"/>
  <c r="AT31" i="20"/>
  <c r="BF8" i="20"/>
  <c r="BI26" i="20"/>
  <c r="BK21" i="20"/>
  <c r="BL30" i="20"/>
  <c r="BL37" i="20"/>
  <c r="BL36" i="20" s="1"/>
  <c r="BQ28" i="20"/>
  <c r="BQ52" i="20"/>
  <c r="BQ13" i="20"/>
  <c r="BQ50" i="20"/>
  <c r="BQ8" i="20"/>
  <c r="BS22" i="20"/>
  <c r="BS45" i="20"/>
  <c r="BS63" i="20"/>
  <c r="BS30" i="20"/>
  <c r="BS8" i="20"/>
  <c r="BT63" i="20"/>
  <c r="BT35" i="20"/>
  <c r="BT47" i="20"/>
  <c r="BT51" i="20"/>
  <c r="BV51" i="20"/>
  <c r="BV23" i="20"/>
  <c r="BV45" i="20"/>
  <c r="BV55" i="20"/>
  <c r="BW29" i="20"/>
  <c r="BW10" i="20"/>
  <c r="BW30" i="20"/>
  <c r="BW52" i="20"/>
  <c r="BW14" i="20"/>
  <c r="BX63" i="20"/>
  <c r="BX47" i="20"/>
  <c r="BX39" i="20"/>
  <c r="BX45" i="20"/>
  <c r="BZ27" i="20"/>
  <c r="BZ39" i="20"/>
  <c r="BZ13" i="20"/>
  <c r="BZ60" i="20"/>
  <c r="CA30" i="20"/>
  <c r="CA57" i="20"/>
  <c r="CA14" i="20"/>
  <c r="CA25" i="20"/>
  <c r="CA60" i="20"/>
  <c r="CA59" i="20" s="1"/>
  <c r="CB49" i="20"/>
  <c r="CB51" i="20"/>
  <c r="CB20" i="20"/>
  <c r="CB52" i="20"/>
  <c r="CD56" i="20"/>
  <c r="CD23" i="20"/>
  <c r="CD29" i="20"/>
  <c r="CD55" i="20"/>
  <c r="CE31" i="20"/>
  <c r="CE21" i="20"/>
  <c r="CE52" i="20"/>
  <c r="CE27" i="20"/>
  <c r="CE8" i="20"/>
  <c r="CH47" i="20"/>
  <c r="CH26" i="20"/>
  <c r="CH52" i="20"/>
  <c r="CH50" i="20"/>
  <c r="CI22" i="20"/>
  <c r="CI31" i="20"/>
  <c r="CI54" i="20"/>
  <c r="CI21" i="20"/>
  <c r="CI56" i="20"/>
  <c r="CJ47" i="20"/>
  <c r="CJ48" i="20"/>
  <c r="CJ50" i="20"/>
  <c r="CJ31" i="20"/>
  <c r="CK31" i="20"/>
  <c r="CK9" i="20"/>
  <c r="CK26" i="20"/>
  <c r="CK51" i="20"/>
  <c r="CK28" i="20"/>
  <c r="CL51" i="20"/>
  <c r="CL63" i="20"/>
  <c r="CL35" i="20"/>
  <c r="CL52" i="20"/>
  <c r="CM23" i="20"/>
  <c r="CM24" i="20"/>
  <c r="CM60" i="20"/>
  <c r="CM31" i="20"/>
  <c r="CM9" i="20"/>
  <c r="CP48" i="20"/>
  <c r="CP8" i="20"/>
  <c r="CP28" i="20"/>
  <c r="CP13" i="20"/>
  <c r="CQ26" i="20"/>
  <c r="CQ25" i="20"/>
  <c r="CQ9" i="20"/>
  <c r="CQ20" i="20"/>
  <c r="CQ51" i="20"/>
  <c r="CR46" i="20"/>
  <c r="CR20" i="20"/>
  <c r="CR9" i="20"/>
  <c r="CR63" i="20"/>
  <c r="CS35" i="20"/>
  <c r="CS9" i="20"/>
  <c r="CS52" i="20"/>
  <c r="CS25" i="20"/>
  <c r="CS20" i="20"/>
  <c r="CT39" i="20"/>
  <c r="CT63" i="20"/>
  <c r="CT22" i="20"/>
  <c r="CT14" i="20"/>
  <c r="CY60" i="20"/>
  <c r="CY26" i="20"/>
  <c r="AG46" i="20"/>
  <c r="AU56" i="20"/>
  <c r="BC63" i="20"/>
  <c r="BF39" i="20"/>
  <c r="BJ8" i="20"/>
  <c r="BK45" i="20"/>
  <c r="BL48" i="20"/>
  <c r="BL27" i="20"/>
  <c r="BQ24" i="20"/>
  <c r="BQ45" i="20"/>
  <c r="BQ14" i="20"/>
  <c r="BQ37" i="20"/>
  <c r="BQ30" i="20"/>
  <c r="BS51" i="20"/>
  <c r="BS24" i="20"/>
  <c r="BS50" i="20"/>
  <c r="BS27" i="20"/>
  <c r="BS9" i="20"/>
  <c r="BT50" i="20"/>
  <c r="BT23" i="20"/>
  <c r="BT28" i="20"/>
  <c r="BT46" i="20"/>
  <c r="BV39" i="20"/>
  <c r="BV14" i="20"/>
  <c r="BV28" i="20"/>
  <c r="BV48" i="20"/>
  <c r="BW27" i="20"/>
  <c r="BW55" i="20"/>
  <c r="BW20" i="20"/>
  <c r="BW39" i="20"/>
  <c r="BW37" i="20"/>
  <c r="BX48" i="20"/>
  <c r="BX29" i="20"/>
  <c r="BX25" i="20"/>
  <c r="BX28" i="20"/>
  <c r="BZ20" i="20"/>
  <c r="BZ14" i="20"/>
  <c r="BZ56" i="20"/>
  <c r="BZ49" i="20"/>
  <c r="CA21" i="20"/>
  <c r="CA47" i="20"/>
  <c r="CA51" i="20"/>
  <c r="CA13" i="20"/>
  <c r="CA11" i="20"/>
  <c r="CB31" i="20"/>
  <c r="CB45" i="20"/>
  <c r="CB50" i="20"/>
  <c r="CB37" i="20"/>
  <c r="CD46" i="20"/>
  <c r="CD19" i="20"/>
  <c r="CD63" i="20"/>
  <c r="CD48" i="20"/>
  <c r="CE14" i="20"/>
  <c r="CE63" i="20"/>
  <c r="CE39" i="20"/>
  <c r="CE20" i="20"/>
  <c r="CE26" i="20"/>
  <c r="CH28" i="20"/>
  <c r="CH20" i="20"/>
  <c r="CH39" i="20"/>
  <c r="CH31" i="20"/>
  <c r="CI19" i="20"/>
  <c r="CI24" i="20"/>
  <c r="CI37" i="20"/>
  <c r="CI10" i="20"/>
  <c r="CI46" i="20"/>
  <c r="CJ24" i="20"/>
  <c r="CJ14" i="20"/>
  <c r="CJ30" i="20"/>
  <c r="CJ21" i="20"/>
  <c r="CK23" i="20"/>
  <c r="CK22" i="20"/>
  <c r="CK60" i="20"/>
  <c r="CK46" i="20"/>
  <c r="CK20" i="20"/>
  <c r="CL39" i="20"/>
  <c r="CL50" i="20"/>
  <c r="CL22" i="20"/>
  <c r="CL45" i="20"/>
  <c r="CM14" i="20"/>
  <c r="CM19" i="20"/>
  <c r="CM47" i="20"/>
  <c r="CM27" i="20"/>
  <c r="CM56" i="20"/>
  <c r="CP30" i="20"/>
  <c r="CP57" i="20"/>
  <c r="CP21" i="20"/>
  <c r="CP56" i="20"/>
  <c r="CQ19" i="20"/>
  <c r="CQ11" i="20"/>
  <c r="CQ21" i="20"/>
  <c r="CQ45" i="20"/>
  <c r="CQ24" i="20"/>
  <c r="CR26" i="20"/>
  <c r="CR31" i="20"/>
  <c r="CR54" i="20"/>
  <c r="CR48" i="20"/>
  <c r="CS23" i="20"/>
  <c r="CS60" i="20"/>
  <c r="CS46" i="20"/>
  <c r="CS22" i="20"/>
  <c r="CS37" i="20"/>
  <c r="CT23" i="20"/>
  <c r="CT50" i="20"/>
  <c r="CT9" i="20"/>
  <c r="CT55" i="20"/>
  <c r="AH25" i="20"/>
  <c r="AV48" i="20"/>
  <c r="BC9" i="20"/>
  <c r="BE55" i="20"/>
  <c r="BF49" i="20"/>
  <c r="BJ28" i="20"/>
  <c r="BL31" i="20"/>
  <c r="BL55" i="20"/>
  <c r="BL10" i="20"/>
  <c r="BQ10" i="20"/>
  <c r="BQ29" i="20"/>
  <c r="BQ51" i="20"/>
  <c r="BQ22" i="20"/>
  <c r="BS39" i="20"/>
  <c r="BS20" i="20"/>
  <c r="BS35" i="20"/>
  <c r="BS10" i="20"/>
  <c r="BT52" i="20"/>
  <c r="BT30" i="20"/>
  <c r="BT11" i="20"/>
  <c r="BT19" i="20"/>
  <c r="BT24" i="20"/>
  <c r="BV56" i="20"/>
  <c r="BV24" i="20"/>
  <c r="BV9" i="20"/>
  <c r="BV57" i="20"/>
  <c r="BV37" i="20"/>
  <c r="BW8" i="20"/>
  <c r="BW48" i="20"/>
  <c r="BW22" i="20"/>
  <c r="BW23" i="20"/>
  <c r="BX57" i="20"/>
  <c r="BX30" i="20"/>
  <c r="BX23" i="20"/>
  <c r="BX19" i="20"/>
  <c r="BX11" i="20"/>
  <c r="BZ54" i="20"/>
  <c r="BZ52" i="20"/>
  <c r="BZ11" i="20"/>
  <c r="BZ57" i="20"/>
  <c r="BZ35" i="20"/>
  <c r="CA10" i="20"/>
  <c r="CA26" i="20"/>
  <c r="CA39" i="20"/>
  <c r="CA31" i="20"/>
  <c r="CB60" i="20"/>
  <c r="CB21" i="20"/>
  <c r="CB26" i="20"/>
  <c r="CB25" i="20"/>
  <c r="CB27" i="20"/>
  <c r="CD57" i="20"/>
  <c r="CD26" i="20"/>
  <c r="CD35" i="20"/>
  <c r="CD49" i="20"/>
  <c r="CD31" i="20"/>
  <c r="CE9" i="20"/>
  <c r="CE30" i="20"/>
  <c r="CE25" i="20"/>
  <c r="CE51" i="20"/>
  <c r="CH54" i="20"/>
  <c r="CH19" i="20"/>
  <c r="CH23" i="20"/>
  <c r="CH25" i="20"/>
  <c r="CH14" i="20"/>
  <c r="CI57" i="20"/>
  <c r="CI51" i="20"/>
  <c r="CI23" i="20"/>
  <c r="CI49" i="20"/>
  <c r="CJ52" i="20"/>
  <c r="CJ20" i="20"/>
  <c r="CJ54" i="20"/>
  <c r="CJ25" i="20"/>
  <c r="CJ13" i="20"/>
  <c r="CK10" i="20"/>
  <c r="CK14" i="20"/>
  <c r="CK48" i="20"/>
  <c r="CK25" i="20"/>
  <c r="CL56" i="20"/>
  <c r="CL27" i="20"/>
  <c r="CL37" i="20"/>
  <c r="CL9" i="20"/>
  <c r="CL29" i="20"/>
  <c r="CM52" i="20"/>
  <c r="CM30" i="20"/>
  <c r="CM29" i="20"/>
  <c r="CM8" i="20"/>
  <c r="CP51" i="20"/>
  <c r="CP26" i="20"/>
  <c r="CP49" i="20"/>
  <c r="CP55" i="20"/>
  <c r="CP45" i="20"/>
  <c r="CQ57" i="20"/>
  <c r="CQ47" i="20"/>
  <c r="CQ55" i="20"/>
  <c r="CQ60" i="20"/>
  <c r="CR57" i="20"/>
  <c r="CR22" i="20"/>
  <c r="CR35" i="20"/>
  <c r="CR37" i="20"/>
  <c r="CR30" i="20"/>
  <c r="CS11" i="20"/>
  <c r="CS57" i="20"/>
  <c r="CS27" i="20"/>
  <c r="CS54" i="20"/>
  <c r="CT57" i="20"/>
  <c r="CT21" i="20"/>
  <c r="CT37" i="20"/>
  <c r="CT46" i="20"/>
  <c r="CT47" i="20"/>
  <c r="CY63" i="20"/>
  <c r="CY31" i="20"/>
  <c r="CY22" i="20"/>
  <c r="CY28" i="20"/>
  <c r="CY51" i="20"/>
  <c r="CZ11" i="20"/>
  <c r="CZ9" i="20"/>
  <c r="CZ45" i="20"/>
  <c r="CZ10" i="20"/>
  <c r="BZ63" i="20"/>
  <c r="CB57" i="20"/>
  <c r="CD28" i="20"/>
  <c r="CE60" i="20"/>
  <c r="CI28" i="20"/>
  <c r="CK57" i="20"/>
  <c r="CL8" i="20"/>
  <c r="CP23" i="20"/>
  <c r="CR21" i="20"/>
  <c r="CT26" i="20"/>
  <c r="CY30" i="20"/>
  <c r="CY19" i="20"/>
  <c r="CY10" i="20"/>
  <c r="CZ8" i="20"/>
  <c r="CZ24" i="20"/>
  <c r="CZ37" i="20"/>
  <c r="DA11" i="20"/>
  <c r="DA49" i="20"/>
  <c r="DA30" i="20"/>
  <c r="DA31" i="20"/>
  <c r="DC20" i="20"/>
  <c r="DC63" i="20"/>
  <c r="DC31" i="20"/>
  <c r="DC24" i="20"/>
  <c r="DD49" i="20"/>
  <c r="DD13" i="20"/>
  <c r="DD57" i="20"/>
  <c r="DD29" i="20"/>
  <c r="DD51" i="20"/>
  <c r="DE9" i="20"/>
  <c r="DE27" i="20"/>
  <c r="DE48" i="20"/>
  <c r="DE20" i="20"/>
  <c r="DG11" i="20"/>
  <c r="DG30" i="20"/>
  <c r="DG9" i="20"/>
  <c r="DG51" i="20"/>
  <c r="DH56" i="20"/>
  <c r="DH21" i="20"/>
  <c r="DH54" i="20"/>
  <c r="DH35" i="20"/>
  <c r="DH37" i="20"/>
  <c r="DJ57" i="20"/>
  <c r="DJ20" i="20"/>
  <c r="DJ52" i="20"/>
  <c r="DJ19" i="20"/>
  <c r="DJ30" i="20"/>
  <c r="DK8" i="20"/>
  <c r="DK35" i="20"/>
  <c r="DK13" i="20"/>
  <c r="DK51" i="20"/>
  <c r="DL54" i="20"/>
  <c r="DL60" i="20"/>
  <c r="DL31" i="20"/>
  <c r="DL8" i="20"/>
  <c r="DL47" i="20"/>
  <c r="DM23" i="20"/>
  <c r="DM25" i="20"/>
  <c r="DM19" i="20"/>
  <c r="DM47" i="20"/>
  <c r="DN55" i="20"/>
  <c r="DN51" i="20"/>
  <c r="DN22" i="20"/>
  <c r="DN60" i="20"/>
  <c r="DN30" i="20"/>
  <c r="DO8" i="20"/>
  <c r="DO19" i="20"/>
  <c r="DO35" i="20"/>
  <c r="BZ30" i="20"/>
  <c r="CB14" i="20"/>
  <c r="CD11" i="20"/>
  <c r="CI26" i="20"/>
  <c r="CK50" i="20"/>
  <c r="CM26" i="20"/>
  <c r="CP29" i="20"/>
  <c r="CR39" i="20"/>
  <c r="CT54" i="20"/>
  <c r="CY11" i="20"/>
  <c r="CY8" i="20"/>
  <c r="CZ49" i="20"/>
  <c r="CZ14" i="20"/>
  <c r="CZ20" i="20"/>
  <c r="CZ13" i="20"/>
  <c r="DA10" i="20"/>
  <c r="DA55" i="20"/>
  <c r="DA22" i="20"/>
  <c r="DA23" i="20"/>
  <c r="DC60" i="20"/>
  <c r="DC46" i="20"/>
  <c r="DC26" i="20"/>
  <c r="DC54" i="20"/>
  <c r="DD35" i="20"/>
  <c r="DD28" i="20"/>
  <c r="DD50" i="20"/>
  <c r="DD23" i="20"/>
  <c r="DD54" i="20"/>
  <c r="DE54" i="20"/>
  <c r="DE13" i="20"/>
  <c r="DE31" i="20"/>
  <c r="DE8" i="20"/>
  <c r="DG60" i="20"/>
  <c r="DG24" i="20"/>
  <c r="DG45" i="20"/>
  <c r="DG39" i="20"/>
  <c r="DH50" i="20"/>
  <c r="DH8" i="20"/>
  <c r="DH45" i="20"/>
  <c r="DH52" i="20"/>
  <c r="DH27" i="20"/>
  <c r="DJ49" i="20"/>
  <c r="DJ8" i="20"/>
  <c r="DJ46" i="20"/>
  <c r="DJ54" i="20"/>
  <c r="DJ25" i="20"/>
  <c r="DK26" i="20"/>
  <c r="DK56" i="20"/>
  <c r="DK9" i="20"/>
  <c r="DK54" i="20"/>
  <c r="DL45" i="20"/>
  <c r="DL50" i="20"/>
  <c r="DL22" i="20"/>
  <c r="DL52" i="20"/>
  <c r="DL27" i="20"/>
  <c r="DM51" i="20"/>
  <c r="DM11" i="20"/>
  <c r="DM49" i="20"/>
  <c r="DM57" i="20"/>
  <c r="DN46" i="20"/>
  <c r="DN39" i="20"/>
  <c r="DN21" i="20"/>
  <c r="DN50" i="20"/>
  <c r="DN23" i="20"/>
  <c r="DO56" i="20"/>
  <c r="DO30" i="20"/>
  <c r="BZ8" i="20"/>
  <c r="CB39" i="20"/>
  <c r="CD37" i="20"/>
  <c r="CH30" i="20"/>
  <c r="CI47" i="20"/>
  <c r="CK13" i="20"/>
  <c r="CM50" i="20"/>
  <c r="CP22" i="20"/>
  <c r="CR14" i="20"/>
  <c r="CT10" i="20"/>
  <c r="CY37" i="20"/>
  <c r="CY55" i="20"/>
  <c r="CY39" i="20"/>
  <c r="CZ31" i="20"/>
  <c r="CZ55" i="20"/>
  <c r="CZ35" i="20"/>
  <c r="CZ63" i="20"/>
  <c r="DA9" i="20"/>
  <c r="DA46" i="20"/>
  <c r="DA35" i="20"/>
  <c r="DA54" i="20"/>
  <c r="DC51" i="20"/>
  <c r="DC29" i="20"/>
  <c r="DC52" i="20"/>
  <c r="DC57" i="20"/>
  <c r="DD26" i="20"/>
  <c r="DD63" i="20"/>
  <c r="DD30" i="20"/>
  <c r="DD9" i="20"/>
  <c r="DD46" i="20"/>
  <c r="DE45" i="20"/>
  <c r="DE52" i="20"/>
  <c r="DE22" i="20"/>
  <c r="DE26" i="20"/>
  <c r="DG49" i="20"/>
  <c r="DG10" i="20"/>
  <c r="DG55" i="20"/>
  <c r="DG25" i="20"/>
  <c r="DH30" i="20"/>
  <c r="DH57" i="20"/>
  <c r="DH26" i="20"/>
  <c r="DH46" i="20"/>
  <c r="DH13" i="20"/>
  <c r="DJ31" i="20"/>
  <c r="DJ24" i="20"/>
  <c r="DJ28" i="20"/>
  <c r="DJ51" i="20"/>
  <c r="DJ9" i="20"/>
  <c r="DK55" i="20"/>
  <c r="DK49" i="20"/>
  <c r="DK10" i="20"/>
  <c r="DK39" i="20"/>
  <c r="DL28" i="20"/>
  <c r="DL37" i="20"/>
  <c r="DL10" i="20"/>
  <c r="DL56" i="20"/>
  <c r="DL21" i="20"/>
  <c r="DM39" i="20"/>
  <c r="DM55" i="20"/>
  <c r="DM60" i="20"/>
  <c r="DM50" i="20"/>
  <c r="DN29" i="20"/>
  <c r="DN25" i="20"/>
  <c r="DN63" i="20"/>
  <c r="DN35" i="20"/>
  <c r="DN9" i="20"/>
  <c r="DO48" i="20"/>
  <c r="DO51" i="20"/>
  <c r="DO14" i="20"/>
  <c r="CA46" i="20"/>
  <c r="CB63" i="20"/>
  <c r="CD27" i="20"/>
  <c r="CH48" i="20"/>
  <c r="CJ26" i="20"/>
  <c r="CK55" i="20"/>
  <c r="CM11" i="20"/>
  <c r="CQ10" i="20"/>
  <c r="CR10" i="20"/>
  <c r="CT48" i="20"/>
  <c r="CY14" i="20"/>
  <c r="CY47" i="20"/>
  <c r="CY45" i="20"/>
  <c r="CZ21" i="20"/>
  <c r="CZ46" i="20"/>
  <c r="CZ51" i="20"/>
  <c r="CZ60" i="20"/>
  <c r="DA56" i="20"/>
  <c r="DA25" i="20"/>
  <c r="DA51" i="20"/>
  <c r="DA37" i="20"/>
  <c r="DC35" i="20"/>
  <c r="DC25" i="20"/>
  <c r="DC55" i="20"/>
  <c r="DC49" i="20"/>
  <c r="DD11" i="20"/>
  <c r="DD52" i="20"/>
  <c r="DD20" i="20"/>
  <c r="DD55" i="20"/>
  <c r="DD25" i="20"/>
  <c r="DE29" i="20"/>
  <c r="DE37" i="20"/>
  <c r="DE19" i="20"/>
  <c r="DE57" i="20"/>
  <c r="DG31" i="20"/>
  <c r="DG54" i="20"/>
  <c r="DG47" i="20"/>
  <c r="DG19" i="20"/>
  <c r="DH23" i="20"/>
  <c r="DH47" i="20"/>
  <c r="DH22" i="20"/>
  <c r="DH29" i="20"/>
  <c r="DH48" i="20"/>
  <c r="DJ22" i="20"/>
  <c r="DJ55" i="20"/>
  <c r="DJ21" i="20"/>
  <c r="DJ39" i="20"/>
  <c r="DJ37" i="20"/>
  <c r="DK46" i="20"/>
  <c r="DK30" i="20"/>
  <c r="DK52" i="20"/>
  <c r="DK25" i="20"/>
  <c r="DL13" i="20"/>
  <c r="DL24" i="20"/>
  <c r="DL25" i="20"/>
  <c r="DL46" i="20"/>
  <c r="DL39" i="20"/>
  <c r="DM27" i="20"/>
  <c r="DM9" i="20"/>
  <c r="DM52" i="20"/>
  <c r="DM30" i="20"/>
  <c r="DN19" i="20"/>
  <c r="DN20" i="20"/>
  <c r="DN48" i="20"/>
  <c r="DN14" i="20"/>
  <c r="DN10" i="20"/>
  <c r="DO22" i="20"/>
  <c r="DO39" i="20"/>
  <c r="DO47" i="20"/>
  <c r="CA23" i="20"/>
  <c r="CD8" i="20"/>
  <c r="CH45" i="20"/>
  <c r="CJ55" i="20"/>
  <c r="CL26" i="20"/>
  <c r="CM57" i="20"/>
  <c r="CQ56" i="20"/>
  <c r="CS56" i="20"/>
  <c r="CT24" i="20"/>
  <c r="CY49" i="20"/>
  <c r="CY29" i="20"/>
  <c r="CY27" i="20"/>
  <c r="CZ23" i="20"/>
  <c r="CZ26" i="20"/>
  <c r="CZ39" i="20"/>
  <c r="DA57" i="20"/>
  <c r="DA48" i="20"/>
  <c r="DA13" i="20"/>
  <c r="DA39" i="20"/>
  <c r="DA26" i="20"/>
  <c r="DC50" i="20"/>
  <c r="DC22" i="20"/>
  <c r="DC8" i="20"/>
  <c r="DC48" i="20"/>
  <c r="DC30" i="20"/>
  <c r="DD60" i="20"/>
  <c r="DD31" i="20"/>
  <c r="DD10" i="20"/>
  <c r="DD39" i="20"/>
  <c r="DE55" i="20"/>
  <c r="DE24" i="20"/>
  <c r="DE25" i="20"/>
  <c r="DE23" i="20"/>
  <c r="DE50" i="20"/>
  <c r="DG63" i="20"/>
  <c r="DG21" i="20"/>
  <c r="DG56" i="20"/>
  <c r="DG27" i="20"/>
  <c r="DG52" i="20"/>
  <c r="DH9" i="20"/>
  <c r="DH28" i="20"/>
  <c r="DH51" i="20"/>
  <c r="DH10" i="20"/>
  <c r="DJ14" i="20"/>
  <c r="DJ45" i="20"/>
  <c r="DJ13" i="20"/>
  <c r="DJ23" i="20"/>
  <c r="DK60" i="20"/>
  <c r="DK29" i="20"/>
  <c r="DK21" i="20"/>
  <c r="DK45" i="20"/>
  <c r="DK19" i="20"/>
  <c r="DL51" i="20"/>
  <c r="DL14" i="20"/>
  <c r="DL57" i="20"/>
  <c r="DL29" i="20"/>
  <c r="DM54" i="20"/>
  <c r="DM13" i="20"/>
  <c r="DM63" i="20"/>
  <c r="DM35" i="20"/>
  <c r="DM20" i="20"/>
  <c r="DN56" i="20"/>
  <c r="DN28" i="20"/>
  <c r="DN31" i="20"/>
  <c r="DN8" i="20"/>
  <c r="DO55" i="20"/>
  <c r="DO20" i="20"/>
  <c r="DO23" i="20"/>
  <c r="DO63" i="20"/>
  <c r="DO31" i="20"/>
  <c r="DP51" i="20"/>
  <c r="DP55" i="20"/>
  <c r="DP13" i="20"/>
  <c r="CA19" i="20"/>
  <c r="CE10" i="20"/>
  <c r="CH51" i="20"/>
  <c r="CJ27" i="20"/>
  <c r="CL54" i="20"/>
  <c r="CQ29" i="20"/>
  <c r="CS29" i="20"/>
  <c r="CY21" i="20"/>
  <c r="CY54" i="20"/>
  <c r="CY20" i="20"/>
  <c r="CZ57" i="20"/>
  <c r="CZ48" i="20"/>
  <c r="CZ29" i="20"/>
  <c r="DA47" i="20"/>
  <c r="DA27" i="20"/>
  <c r="DA60" i="20"/>
  <c r="DA28" i="20"/>
  <c r="DA14" i="20"/>
  <c r="DC37" i="20"/>
  <c r="DC11" i="20"/>
  <c r="DC23" i="20"/>
  <c r="DC28" i="20"/>
  <c r="DC14" i="20"/>
  <c r="DD48" i="20"/>
  <c r="DD22" i="20"/>
  <c r="DD14" i="20"/>
  <c r="DD27" i="20"/>
  <c r="DE47" i="20"/>
  <c r="DE10" i="20"/>
  <c r="DE11" i="20"/>
  <c r="DE60" i="20"/>
  <c r="DE28" i="20"/>
  <c r="DG50" i="20"/>
  <c r="DG20" i="20"/>
  <c r="DG46" i="20"/>
  <c r="DG14" i="20"/>
  <c r="DG35" i="20"/>
  <c r="DH63" i="20"/>
  <c r="DH19" i="20"/>
  <c r="DH39" i="20"/>
  <c r="DH60" i="20"/>
  <c r="DJ60" i="20"/>
  <c r="DJ29" i="20"/>
  <c r="DJ56" i="20"/>
  <c r="DJ10" i="20"/>
  <c r="DK48" i="20"/>
  <c r="DK27" i="20"/>
  <c r="DK57" i="20"/>
  <c r="DK23" i="20"/>
  <c r="DK50" i="20"/>
  <c r="DL35" i="20"/>
  <c r="DL19" i="20"/>
  <c r="DL48" i="20"/>
  <c r="DL23" i="20"/>
  <c r="DM45" i="20"/>
  <c r="DM26" i="20"/>
  <c r="DM46" i="20"/>
  <c r="DM22" i="20"/>
  <c r="DM8" i="20"/>
  <c r="DN45" i="20"/>
  <c r="DN52" i="20"/>
  <c r="DN26" i="20"/>
  <c r="DN47" i="20"/>
  <c r="DO46" i="20"/>
  <c r="DO54" i="20"/>
  <c r="DO13" i="20"/>
  <c r="BZ29" i="20"/>
  <c r="CA50" i="20"/>
  <c r="CE45" i="20"/>
  <c r="CH60" i="20"/>
  <c r="CJ35" i="20"/>
  <c r="CL10" i="20"/>
  <c r="CP14" i="20"/>
  <c r="CQ22" i="20"/>
  <c r="CS26" i="20"/>
  <c r="CY9" i="20"/>
  <c r="CY56" i="20"/>
  <c r="CY35" i="20"/>
  <c r="CZ47" i="20"/>
  <c r="CZ50" i="20"/>
  <c r="CZ25" i="20"/>
  <c r="DA29" i="20"/>
  <c r="DA19" i="20"/>
  <c r="DA52" i="20"/>
  <c r="DA20" i="20"/>
  <c r="DA63" i="20"/>
  <c r="DC27" i="20"/>
  <c r="DC21" i="20"/>
  <c r="DC56" i="20"/>
  <c r="DC13" i="20"/>
  <c r="DC9" i="20"/>
  <c r="DD37" i="20"/>
  <c r="DD8" i="20"/>
  <c r="DD56" i="20"/>
  <c r="DD21" i="20"/>
  <c r="DE30" i="20"/>
  <c r="DE51" i="20"/>
  <c r="DE56" i="20"/>
  <c r="DE46" i="20"/>
  <c r="DE14" i="20"/>
  <c r="DG37" i="20"/>
  <c r="DG57" i="20"/>
  <c r="DG29" i="20"/>
  <c r="DG8" i="20"/>
  <c r="DG26" i="20"/>
  <c r="DH49" i="20"/>
  <c r="DH11" i="20"/>
  <c r="DH24" i="20"/>
  <c r="DH25" i="20"/>
  <c r="DJ48" i="20"/>
  <c r="DJ27" i="20"/>
  <c r="DJ47" i="20"/>
  <c r="DJ63" i="20"/>
  <c r="DK31" i="20"/>
  <c r="DK11" i="20"/>
  <c r="DK47" i="20"/>
  <c r="DK20" i="20"/>
  <c r="DK24" i="20"/>
  <c r="DL26" i="20"/>
  <c r="DL63" i="20"/>
  <c r="DL30" i="20"/>
  <c r="DL9" i="20"/>
  <c r="DM29" i="20"/>
  <c r="DM48" i="20"/>
  <c r="DM31" i="20"/>
  <c r="DM10" i="20"/>
  <c r="DM28" i="20"/>
  <c r="DN27" i="20"/>
  <c r="DN37" i="20"/>
  <c r="DN11" i="20"/>
  <c r="DN54" i="20"/>
  <c r="DO29" i="20"/>
  <c r="DO45" i="20"/>
  <c r="DO10" i="20"/>
  <c r="BZ26" i="20"/>
  <c r="CB35" i="20"/>
  <c r="CE24" i="20"/>
  <c r="CI52" i="20"/>
  <c r="CJ46" i="20"/>
  <c r="CL11" i="20"/>
  <c r="CP60" i="20"/>
  <c r="CR28" i="20"/>
  <c r="CS50" i="20"/>
  <c r="CY57" i="20"/>
  <c r="CY46" i="20"/>
  <c r="CY24" i="20"/>
  <c r="CZ19" i="20"/>
  <c r="CZ52" i="20"/>
  <c r="CZ54" i="20"/>
  <c r="DA21" i="20"/>
  <c r="DA8" i="20"/>
  <c r="DA45" i="20"/>
  <c r="DA50" i="20"/>
  <c r="DA24" i="20"/>
  <c r="DC19" i="20"/>
  <c r="DC39" i="20"/>
  <c r="DC47" i="20"/>
  <c r="DC10" i="20"/>
  <c r="DC45" i="20"/>
  <c r="DD24" i="20"/>
  <c r="DD45" i="20"/>
  <c r="DD47" i="20"/>
  <c r="DD19" i="20"/>
  <c r="DE21" i="20"/>
  <c r="DE39" i="20"/>
  <c r="DE63" i="20"/>
  <c r="DE35" i="20"/>
  <c r="DE49" i="20"/>
  <c r="DG23" i="20"/>
  <c r="DG48" i="20"/>
  <c r="DG28" i="20"/>
  <c r="DG22" i="20"/>
  <c r="DG13" i="20"/>
  <c r="DH31" i="20"/>
  <c r="DH14" i="20"/>
  <c r="DH20" i="20"/>
  <c r="DH55" i="20"/>
  <c r="DJ35" i="20"/>
  <c r="DJ11" i="20"/>
  <c r="DJ26" i="20"/>
  <c r="DJ50" i="20"/>
  <c r="DK22" i="20"/>
  <c r="DK14" i="20"/>
  <c r="DK28" i="20"/>
  <c r="DK37" i="20"/>
  <c r="DK63" i="20"/>
  <c r="DL11" i="20"/>
  <c r="DL49" i="20"/>
  <c r="DL20" i="20"/>
  <c r="DL55" i="20"/>
  <c r="DM21" i="20"/>
  <c r="DM37" i="20"/>
  <c r="DM24" i="20"/>
  <c r="DM14" i="20"/>
  <c r="DM56" i="20"/>
  <c r="DN13" i="20"/>
  <c r="DN24" i="20"/>
  <c r="DN57" i="20"/>
  <c r="DN49" i="20"/>
  <c r="DO24" i="20"/>
  <c r="DO26" i="20"/>
  <c r="DO52" i="20"/>
  <c r="DO27" i="20"/>
  <c r="DO57" i="20"/>
  <c r="DP26" i="20"/>
  <c r="DP10" i="20"/>
  <c r="DP60" i="20"/>
  <c r="DP21" i="20"/>
  <c r="DQ45" i="20"/>
  <c r="DQ39" i="20"/>
  <c r="DQ50" i="20"/>
  <c r="DQ11" i="20"/>
  <c r="DQ27" i="20"/>
  <c r="DR57" i="20"/>
  <c r="DR21" i="20"/>
  <c r="DR27" i="20"/>
  <c r="DR20" i="20"/>
  <c r="DS48" i="20"/>
  <c r="DS9" i="20"/>
  <c r="DS13" i="20"/>
  <c r="DS50" i="20"/>
  <c r="DS31" i="20"/>
  <c r="DT56" i="20"/>
  <c r="DT21" i="20"/>
  <c r="DT11" i="20"/>
  <c r="DT24" i="20"/>
  <c r="DV57" i="20"/>
  <c r="DV19" i="20"/>
  <c r="DV45" i="20"/>
  <c r="DV22" i="20"/>
  <c r="DW39" i="20"/>
  <c r="DW52" i="20"/>
  <c r="DW23" i="20"/>
  <c r="DW55" i="20"/>
  <c r="DW26" i="20"/>
  <c r="DX50" i="20"/>
  <c r="DX9" i="20"/>
  <c r="DX28" i="20"/>
  <c r="DX46" i="20"/>
  <c r="DY45" i="20"/>
  <c r="DY35" i="20"/>
  <c r="DY60" i="20"/>
  <c r="DY21" i="20"/>
  <c r="DY46" i="20"/>
  <c r="DZ39" i="20"/>
  <c r="DZ63" i="20"/>
  <c r="DZ31" i="20"/>
  <c r="DZ11" i="20"/>
  <c r="EC39" i="20"/>
  <c r="EC50" i="20"/>
  <c r="EC8" i="20"/>
  <c r="EC24" i="20"/>
  <c r="EC45" i="20"/>
  <c r="EE37" i="20"/>
  <c r="EE49" i="20"/>
  <c r="EE10" i="20"/>
  <c r="EE22" i="20"/>
  <c r="EE45" i="20"/>
  <c r="EF37" i="20"/>
  <c r="EF56" i="20"/>
  <c r="EF21" i="20"/>
  <c r="EF46" i="20"/>
  <c r="EG47" i="20"/>
  <c r="EG8" i="20"/>
  <c r="EG25" i="20"/>
  <c r="EG52" i="20"/>
  <c r="EG14" i="20"/>
  <c r="EH60" i="20"/>
  <c r="EH51" i="20"/>
  <c r="EH63" i="20"/>
  <c r="EH22" i="20"/>
  <c r="EI46" i="20"/>
  <c r="EI52" i="20"/>
  <c r="EI63" i="20"/>
  <c r="EI25" i="20"/>
  <c r="EI48" i="20"/>
  <c r="EJ57" i="20"/>
  <c r="EJ23" i="20"/>
  <c r="EJ52" i="20"/>
  <c r="EJ54" i="20"/>
  <c r="EK35" i="20"/>
  <c r="EK60" i="20"/>
  <c r="EK28" i="20"/>
  <c r="EK55" i="20"/>
  <c r="EK39" i="20"/>
  <c r="EL51" i="20"/>
  <c r="EL30" i="20"/>
  <c r="EL23" i="20"/>
  <c r="EL24" i="20"/>
  <c r="EM48" i="20"/>
  <c r="EM10" i="20"/>
  <c r="EM52" i="20"/>
  <c r="EM60" i="20"/>
  <c r="EM21" i="20"/>
  <c r="EN45" i="20"/>
  <c r="EN9" i="20"/>
  <c r="EN30" i="20"/>
  <c r="EN21" i="20"/>
  <c r="EO50" i="20"/>
  <c r="EO9" i="20"/>
  <c r="EO29" i="20"/>
  <c r="EO54" i="20"/>
  <c r="EO28" i="20"/>
  <c r="EP56" i="20"/>
  <c r="EP35" i="20"/>
  <c r="EP30" i="20"/>
  <c r="EP49" i="20"/>
  <c r="ER57" i="20"/>
  <c r="ER23" i="20"/>
  <c r="ER54" i="20"/>
  <c r="ER26" i="20"/>
  <c r="ES49" i="20"/>
  <c r="ES9" i="20"/>
  <c r="ES13" i="20"/>
  <c r="ES48" i="20"/>
  <c r="ES22" i="20"/>
  <c r="ET60" i="20"/>
  <c r="ET21" i="20"/>
  <c r="ET56" i="20"/>
  <c r="ET22" i="20"/>
  <c r="EU49" i="20"/>
  <c r="EU9" i="20"/>
  <c r="EU11" i="20"/>
  <c r="EU37" i="20"/>
  <c r="EU21" i="20"/>
  <c r="EV10" i="20"/>
  <c r="EV28" i="20"/>
  <c r="EV52" i="20"/>
  <c r="EV27" i="20"/>
  <c r="EW48" i="20"/>
  <c r="EW24" i="20"/>
  <c r="EW49" i="20"/>
  <c r="EW23" i="20"/>
  <c r="EW29" i="20"/>
  <c r="EX57" i="20"/>
  <c r="EX19" i="20"/>
  <c r="EX39" i="20"/>
  <c r="EX23" i="20"/>
  <c r="EY48" i="20"/>
  <c r="EY23" i="20"/>
  <c r="EY35" i="20"/>
  <c r="EY55" i="20"/>
  <c r="EY28" i="20"/>
  <c r="EZ45" i="20"/>
  <c r="EZ60" i="20"/>
  <c r="EZ22" i="20"/>
  <c r="EZ46" i="20"/>
  <c r="FA31" i="20"/>
  <c r="FA19" i="20"/>
  <c r="FA46" i="20"/>
  <c r="FA9" i="20"/>
  <c r="FA27" i="20"/>
  <c r="FB51" i="20"/>
  <c r="FB11" i="20"/>
  <c r="FB49" i="20"/>
  <c r="FB19" i="20"/>
  <c r="FC49" i="20"/>
  <c r="DO60" i="20"/>
  <c r="DP22" i="20"/>
  <c r="DP37" i="20"/>
  <c r="DP50" i="20"/>
  <c r="DP9" i="20"/>
  <c r="DQ25" i="20"/>
  <c r="DQ28" i="20"/>
  <c r="DQ31" i="20"/>
  <c r="DQ60" i="20"/>
  <c r="DQ13" i="20"/>
  <c r="DR45" i="20"/>
  <c r="DR50" i="20"/>
  <c r="DR13" i="20"/>
  <c r="DR60" i="20"/>
  <c r="DS28" i="20"/>
  <c r="DS52" i="20"/>
  <c r="DS10" i="20"/>
  <c r="DS35" i="20"/>
  <c r="DS22" i="20"/>
  <c r="DT48" i="20"/>
  <c r="DT52" i="20"/>
  <c r="DT51" i="20"/>
  <c r="DT8" i="20"/>
  <c r="DV50" i="20"/>
  <c r="DV9" i="20"/>
  <c r="DV27" i="20"/>
  <c r="DV25" i="20"/>
  <c r="DW24" i="20"/>
  <c r="DW37" i="20"/>
  <c r="DW10" i="20"/>
  <c r="DW48" i="20"/>
  <c r="DW11" i="20"/>
  <c r="DX30" i="20"/>
  <c r="DX56" i="20"/>
  <c r="DX19" i="20"/>
  <c r="DX24" i="20"/>
  <c r="DY25" i="20"/>
  <c r="DY26" i="20"/>
  <c r="DY47" i="20"/>
  <c r="DY11" i="20"/>
  <c r="DY27" i="20"/>
  <c r="DZ27" i="20"/>
  <c r="DZ50" i="20"/>
  <c r="DZ22" i="20"/>
  <c r="DZ55" i="20"/>
  <c r="EC27" i="20"/>
  <c r="EC37" i="20"/>
  <c r="EC60" i="20"/>
  <c r="EC9" i="20"/>
  <c r="EC29" i="20"/>
  <c r="EE24" i="20"/>
  <c r="EE31" i="20"/>
  <c r="EE55" i="20"/>
  <c r="EE19" i="20"/>
  <c r="EE26" i="20"/>
  <c r="EF27" i="20"/>
  <c r="EF48" i="20"/>
  <c r="EF9" i="20"/>
  <c r="EF26" i="20"/>
  <c r="EG39" i="20"/>
  <c r="EG56" i="20"/>
  <c r="EG13" i="20"/>
  <c r="EG37" i="20"/>
  <c r="EG49" i="20"/>
  <c r="EH45" i="20"/>
  <c r="EH39" i="20"/>
  <c r="EH50" i="20"/>
  <c r="EH9" i="20"/>
  <c r="EI30" i="20"/>
  <c r="EI39" i="20"/>
  <c r="EI50" i="20"/>
  <c r="EI11" i="20"/>
  <c r="EI28" i="20"/>
  <c r="EJ48" i="20"/>
  <c r="EJ28" i="20"/>
  <c r="EJ46" i="20"/>
  <c r="EJ35" i="20"/>
  <c r="EK25" i="20"/>
  <c r="EK46" i="20"/>
  <c r="EK14" i="20"/>
  <c r="EK47" i="20"/>
  <c r="EK27" i="20"/>
  <c r="EL37" i="20"/>
  <c r="EL25" i="20"/>
  <c r="EL8" i="20"/>
  <c r="EL9" i="20"/>
  <c r="EM30" i="20"/>
  <c r="EM57" i="20"/>
  <c r="EM45" i="20"/>
  <c r="EM50" i="20"/>
  <c r="EM9" i="20"/>
  <c r="EN24" i="20"/>
  <c r="EN50" i="20"/>
  <c r="EN25" i="20"/>
  <c r="EN11" i="20"/>
  <c r="EO35" i="20"/>
  <c r="EO57" i="20"/>
  <c r="EO13" i="20"/>
  <c r="EO45" i="20"/>
  <c r="EO20" i="20"/>
  <c r="EP47" i="20"/>
  <c r="EP54" i="20"/>
  <c r="EP25" i="20"/>
  <c r="EP52" i="20"/>
  <c r="ER47" i="20"/>
  <c r="ER14" i="20"/>
  <c r="ER46" i="20"/>
  <c r="ER13" i="20"/>
  <c r="ES28" i="20"/>
  <c r="ES52" i="20"/>
  <c r="ES50" i="20"/>
  <c r="ES31" i="20"/>
  <c r="ES8" i="20"/>
  <c r="ET50" i="20"/>
  <c r="ET10" i="20"/>
  <c r="ET46" i="20"/>
  <c r="ET35" i="20"/>
  <c r="EU31" i="20"/>
  <c r="EU8" i="20"/>
  <c r="EU22" i="20"/>
  <c r="EU23" i="20"/>
  <c r="EU10" i="20"/>
  <c r="EV56" i="20"/>
  <c r="EV19" i="20"/>
  <c r="EV39" i="20"/>
  <c r="EV13" i="20"/>
  <c r="EW27" i="20"/>
  <c r="EW8" i="20"/>
  <c r="EW39" i="20"/>
  <c r="EW10" i="20"/>
  <c r="EW19" i="20"/>
  <c r="EX47" i="20"/>
  <c r="EX55" i="20"/>
  <c r="EX14" i="20"/>
  <c r="EX60" i="20"/>
  <c r="EY30" i="20"/>
  <c r="EY14" i="20"/>
  <c r="EY24" i="20"/>
  <c r="EY45" i="20"/>
  <c r="EY21" i="20"/>
  <c r="EZ28" i="20"/>
  <c r="EZ51" i="20"/>
  <c r="EZ13" i="20"/>
  <c r="EZ63" i="20"/>
  <c r="FA25" i="20"/>
  <c r="FA60" i="20"/>
  <c r="FA28" i="20"/>
  <c r="FA47" i="20"/>
  <c r="FA13" i="20"/>
  <c r="FB35" i="20"/>
  <c r="FB28" i="20"/>
  <c r="FB37" i="20"/>
  <c r="FB46" i="20"/>
  <c r="FC31" i="20"/>
  <c r="DO49" i="20"/>
  <c r="DP46" i="20"/>
  <c r="DP27" i="20"/>
  <c r="DP30" i="20"/>
  <c r="DP57" i="20"/>
  <c r="DQ24" i="20"/>
  <c r="DQ20" i="20"/>
  <c r="DQ23" i="20"/>
  <c r="DQ47" i="20"/>
  <c r="DQ8" i="20"/>
  <c r="DR28" i="20"/>
  <c r="DR39" i="20"/>
  <c r="DR48" i="20"/>
  <c r="DR49" i="20"/>
  <c r="DS21" i="20"/>
  <c r="DS45" i="20"/>
  <c r="DS51" i="20"/>
  <c r="DS24" i="20"/>
  <c r="DS46" i="20"/>
  <c r="DT29" i="20"/>
  <c r="DT39" i="20"/>
  <c r="DT35" i="20"/>
  <c r="DT57" i="20"/>
  <c r="DV35" i="20"/>
  <c r="DV55" i="20"/>
  <c r="DV13" i="20"/>
  <c r="DV48" i="20"/>
  <c r="DW19" i="20"/>
  <c r="DW25" i="20"/>
  <c r="DW60" i="20"/>
  <c r="DW30" i="20"/>
  <c r="DW57" i="20"/>
  <c r="DX25" i="20"/>
  <c r="DX49" i="20"/>
  <c r="DX8" i="20"/>
  <c r="DX20" i="20"/>
  <c r="DY22" i="20"/>
  <c r="DY14" i="20"/>
  <c r="DY37" i="20"/>
  <c r="DY56" i="20"/>
  <c r="DY13" i="20"/>
  <c r="DZ21" i="20"/>
  <c r="DZ35" i="20"/>
  <c r="DZ9" i="20"/>
  <c r="DZ45" i="20"/>
  <c r="EC13" i="20"/>
  <c r="EC22" i="20"/>
  <c r="EC46" i="20"/>
  <c r="EC55" i="20"/>
  <c r="EC21" i="20"/>
  <c r="EE11" i="20"/>
  <c r="EE21" i="20"/>
  <c r="EE46" i="20"/>
  <c r="EE8" i="20"/>
  <c r="EE20" i="20"/>
  <c r="EF10" i="20"/>
  <c r="EF35" i="20"/>
  <c r="EF57" i="20"/>
  <c r="EF22" i="20"/>
  <c r="EG23" i="20"/>
  <c r="EG48" i="20"/>
  <c r="EG24" i="20"/>
  <c r="EG28" i="20"/>
  <c r="EG10" i="20"/>
  <c r="EH27" i="20"/>
  <c r="EH26" i="20"/>
  <c r="EH35" i="20"/>
  <c r="EH52" i="20"/>
  <c r="EI20" i="20"/>
  <c r="EI23" i="20"/>
  <c r="EI31" i="20"/>
  <c r="EI57" i="20"/>
  <c r="EI13" i="20"/>
  <c r="EJ30" i="20"/>
  <c r="EJ24" i="20"/>
  <c r="EJ25" i="20"/>
  <c r="EJ26" i="20"/>
  <c r="EK11" i="20"/>
  <c r="EK37" i="20"/>
  <c r="EK8" i="20"/>
  <c r="EK30" i="20"/>
  <c r="EK13" i="20"/>
  <c r="EL14" i="20"/>
  <c r="EL10" i="20"/>
  <c r="EL56" i="20"/>
  <c r="EL55" i="20"/>
  <c r="EM27" i="20"/>
  <c r="EM47" i="20"/>
  <c r="EM22" i="20"/>
  <c r="EM35" i="20"/>
  <c r="EM37" i="20"/>
  <c r="EN20" i="20"/>
  <c r="EN37" i="20"/>
  <c r="EN13" i="20"/>
  <c r="EN57" i="20"/>
  <c r="EO23" i="20"/>
  <c r="EO47" i="20"/>
  <c r="EO51" i="20"/>
  <c r="EO25" i="20"/>
  <c r="EO37" i="20"/>
  <c r="EP28" i="20"/>
  <c r="EP37" i="20"/>
  <c r="EP9" i="20"/>
  <c r="EP46" i="20"/>
  <c r="ER30" i="20"/>
  <c r="ER56" i="20"/>
  <c r="ER25" i="20"/>
  <c r="ER63" i="20"/>
  <c r="ES14" i="20"/>
  <c r="ES45" i="20"/>
  <c r="ES54" i="20"/>
  <c r="ES24" i="20"/>
  <c r="ES56" i="20"/>
  <c r="ET37" i="20"/>
  <c r="ET54" i="20"/>
  <c r="ET29" i="20"/>
  <c r="ET52" i="20"/>
  <c r="EU26" i="20"/>
  <c r="EU52" i="20"/>
  <c r="EU19" i="20"/>
  <c r="EU13" i="20"/>
  <c r="EU51" i="20"/>
  <c r="EV49" i="20"/>
  <c r="EV8" i="20"/>
  <c r="EV24" i="20"/>
  <c r="EV63" i="20"/>
  <c r="EW13" i="20"/>
  <c r="EW54" i="20"/>
  <c r="EW26" i="20"/>
  <c r="EW56" i="20"/>
  <c r="EW9" i="20"/>
  <c r="EX29" i="20"/>
  <c r="EX26" i="20"/>
  <c r="EX30" i="20"/>
  <c r="EY20" i="20"/>
  <c r="EY51" i="20"/>
  <c r="EY49" i="20"/>
  <c r="EY29" i="20"/>
  <c r="EY11" i="20"/>
  <c r="EZ11" i="20"/>
  <c r="EZ31" i="20"/>
  <c r="EZ48" i="20"/>
  <c r="FA11" i="20"/>
  <c r="FA48" i="20"/>
  <c r="FA24" i="20"/>
  <c r="FA54" i="20"/>
  <c r="FA30" i="20"/>
  <c r="FB14" i="20"/>
  <c r="FB23" i="20"/>
  <c r="FB55" i="20"/>
  <c r="FC25" i="20"/>
  <c r="FC47" i="20"/>
  <c r="FC13" i="20"/>
  <c r="DO28" i="20"/>
  <c r="DP24" i="20"/>
  <c r="DP23" i="20"/>
  <c r="DP47" i="20"/>
  <c r="DQ51" i="20"/>
  <c r="DQ55" i="20"/>
  <c r="DQ10" i="20"/>
  <c r="DQ29" i="20"/>
  <c r="DR52" i="20"/>
  <c r="DR23" i="20"/>
  <c r="DR63" i="20"/>
  <c r="DR31" i="20"/>
  <c r="DS11" i="20"/>
  <c r="DS26" i="20"/>
  <c r="DS37" i="20"/>
  <c r="DS8" i="20"/>
  <c r="DT23" i="20"/>
  <c r="DT25" i="20"/>
  <c r="DT26" i="20"/>
  <c r="DT47" i="20"/>
  <c r="DV60" i="20"/>
  <c r="DV21" i="20"/>
  <c r="DV47" i="20"/>
  <c r="DV63" i="20"/>
  <c r="DV31" i="20"/>
  <c r="DW51" i="20"/>
  <c r="DW14" i="20"/>
  <c r="DW28" i="20"/>
  <c r="DX52" i="20"/>
  <c r="DX14" i="20"/>
  <c r="DX31" i="20"/>
  <c r="DX54" i="20"/>
  <c r="DX55" i="20"/>
  <c r="DY55" i="20"/>
  <c r="DY23" i="20"/>
  <c r="DY48" i="20"/>
  <c r="DZ56" i="20"/>
  <c r="DZ51" i="20"/>
  <c r="DZ25" i="20"/>
  <c r="DZ28" i="20"/>
  <c r="DZ29" i="20"/>
  <c r="EC19" i="20"/>
  <c r="EC30" i="20"/>
  <c r="EC47" i="20"/>
  <c r="EE63" i="20"/>
  <c r="EE9" i="20"/>
  <c r="EE29" i="20"/>
  <c r="EE51" i="20"/>
  <c r="EF54" i="20"/>
  <c r="EF23" i="20"/>
  <c r="EF51" i="20"/>
  <c r="EG9" i="20"/>
  <c r="EG27" i="20"/>
  <c r="EG54" i="20"/>
  <c r="EG20" i="20"/>
  <c r="EH19" i="20"/>
  <c r="EH48" i="20"/>
  <c r="EI9" i="20"/>
  <c r="EI19" i="20"/>
  <c r="EI22" i="20"/>
  <c r="EI45" i="20"/>
  <c r="EJ63" i="20"/>
  <c r="EJ20" i="20"/>
  <c r="EJ19" i="20"/>
  <c r="EJ14" i="20"/>
  <c r="EK63" i="20"/>
  <c r="EK20" i="20"/>
  <c r="EK21" i="20"/>
  <c r="EK52" i="20"/>
  <c r="EL52" i="20"/>
  <c r="EL49" i="20"/>
  <c r="EL21" i="20"/>
  <c r="EL46" i="20"/>
  <c r="EM11" i="20"/>
  <c r="EM26" i="20"/>
  <c r="EM14" i="20"/>
  <c r="EM23" i="20"/>
  <c r="EN35" i="20"/>
  <c r="EN27" i="20"/>
  <c r="EN60" i="20"/>
  <c r="EN47" i="20"/>
  <c r="EO10" i="20"/>
  <c r="EO30" i="20"/>
  <c r="EO46" i="20"/>
  <c r="EP57" i="20"/>
  <c r="EP21" i="20"/>
  <c r="EP23" i="20"/>
  <c r="EP55" i="20"/>
  <c r="EP29" i="20"/>
  <c r="ER60" i="20"/>
  <c r="ER20" i="20"/>
  <c r="ER19" i="20"/>
  <c r="ER51" i="20"/>
  <c r="ES10" i="20"/>
  <c r="ES29" i="20"/>
  <c r="ES35" i="20"/>
  <c r="ES19" i="20"/>
  <c r="ET63" i="20"/>
  <c r="ET47" i="20"/>
  <c r="ET26" i="20"/>
  <c r="ET39" i="20"/>
  <c r="EU39" i="20"/>
  <c r="EU27" i="20"/>
  <c r="EU28" i="20"/>
  <c r="EU20" i="20"/>
  <c r="EV31" i="20"/>
  <c r="EV57" i="20"/>
  <c r="EV20" i="20"/>
  <c r="EV50" i="20"/>
  <c r="EW11" i="20"/>
  <c r="EW55" i="20"/>
  <c r="EW14" i="20"/>
  <c r="EX52" i="20"/>
  <c r="EX25" i="20"/>
  <c r="EX54" i="20"/>
  <c r="EX63" i="20"/>
  <c r="EX35" i="20"/>
  <c r="EY9" i="20"/>
  <c r="EY52" i="20"/>
  <c r="EY25" i="20"/>
  <c r="EZ54" i="20"/>
  <c r="EZ9" i="20"/>
  <c r="EZ24" i="20"/>
  <c r="EZ55" i="20"/>
  <c r="EZ29" i="20"/>
  <c r="FA23" i="20"/>
  <c r="FA56" i="20"/>
  <c r="FA45" i="20"/>
  <c r="FB52" i="20"/>
  <c r="FB22" i="20"/>
  <c r="FB48" i="20"/>
  <c r="FB9" i="20"/>
  <c r="FB45" i="20"/>
  <c r="FC29" i="20"/>
  <c r="FC8" i="20"/>
  <c r="FD63" i="20"/>
  <c r="FD31" i="20"/>
  <c r="FD57" i="20"/>
  <c r="DO21" i="20"/>
  <c r="DP20" i="20"/>
  <c r="DP63" i="20"/>
  <c r="DP28" i="20"/>
  <c r="DQ46" i="20"/>
  <c r="DQ35" i="20"/>
  <c r="DQ57" i="20"/>
  <c r="DR47" i="20"/>
  <c r="DR9" i="20"/>
  <c r="DR22" i="20"/>
  <c r="DS56" i="20"/>
  <c r="DS14" i="20"/>
  <c r="DS60" i="20"/>
  <c r="DT50" i="20"/>
  <c r="DT14" i="20"/>
  <c r="DT37" i="20"/>
  <c r="DV29" i="20"/>
  <c r="DV11" i="20"/>
  <c r="DV14" i="20"/>
  <c r="DW8" i="20"/>
  <c r="DW31" i="20"/>
  <c r="DX60" i="20"/>
  <c r="DX21" i="20"/>
  <c r="DX45" i="20"/>
  <c r="DY39" i="20"/>
  <c r="DY49" i="20"/>
  <c r="DZ46" i="20"/>
  <c r="DZ30" i="20"/>
  <c r="DZ10" i="20"/>
  <c r="DZ24" i="20"/>
  <c r="EC31" i="20"/>
  <c r="EC26" i="20"/>
  <c r="EE25" i="20"/>
  <c r="EE39" i="20"/>
  <c r="EF39" i="20"/>
  <c r="EF11" i="20"/>
  <c r="EF28" i="20"/>
  <c r="EG19" i="20"/>
  <c r="EG45" i="20"/>
  <c r="EG63" i="20"/>
  <c r="EH57" i="20"/>
  <c r="EH54" i="20"/>
  <c r="EI54" i="20"/>
  <c r="EI49" i="20"/>
  <c r="EI8" i="20"/>
  <c r="EJ47" i="20"/>
  <c r="EJ8" i="20"/>
  <c r="EJ60" i="20"/>
  <c r="EK48" i="20"/>
  <c r="EK10" i="20"/>
  <c r="EK45" i="20"/>
  <c r="EL31" i="20"/>
  <c r="EL28" i="20"/>
  <c r="EL27" i="20"/>
  <c r="EM55" i="20"/>
  <c r="EM51" i="20"/>
  <c r="EM54" i="20"/>
  <c r="EN14" i="20"/>
  <c r="EN23" i="20"/>
  <c r="EN28" i="20"/>
  <c r="EO19" i="20"/>
  <c r="EO27" i="20"/>
  <c r="EP51" i="20"/>
  <c r="EP10" i="20"/>
  <c r="EP48" i="20"/>
  <c r="ER49" i="20"/>
  <c r="ER10" i="20"/>
  <c r="ER31" i="20"/>
  <c r="ES55" i="20"/>
  <c r="ES21" i="20"/>
  <c r="ES20" i="20"/>
  <c r="ET48" i="20"/>
  <c r="ET24" i="20"/>
  <c r="ET25" i="20"/>
  <c r="EU60" i="20"/>
  <c r="EU55" i="20"/>
  <c r="EU45" i="20"/>
  <c r="EV45" i="20"/>
  <c r="EV51" i="20"/>
  <c r="EV30" i="20"/>
  <c r="EW45" i="20"/>
  <c r="EW37" i="20"/>
  <c r="EW31" i="20"/>
  <c r="EX8" i="20"/>
  <c r="EX51" i="20"/>
  <c r="EX50" i="20"/>
  <c r="EY10" i="20"/>
  <c r="EY39" i="20"/>
  <c r="EY26" i="20"/>
  <c r="EZ39" i="20"/>
  <c r="EZ52" i="20"/>
  <c r="EZ10" i="20"/>
  <c r="EZ47" i="20"/>
  <c r="EZ23" i="20"/>
  <c r="FA63" i="20"/>
  <c r="FA20" i="20"/>
  <c r="FA29" i="20"/>
  <c r="FB31" i="20"/>
  <c r="FB63" i="20"/>
  <c r="FB30" i="20"/>
  <c r="FB54" i="20"/>
  <c r="FB27" i="20"/>
  <c r="DO50" i="20"/>
  <c r="DP52" i="20"/>
  <c r="DP48" i="20"/>
  <c r="DP56" i="20"/>
  <c r="DP19" i="20"/>
  <c r="DQ30" i="20"/>
  <c r="DQ26" i="20"/>
  <c r="DQ49" i="20"/>
  <c r="DR29" i="20"/>
  <c r="DR51" i="20"/>
  <c r="DR55" i="20"/>
  <c r="DR30" i="20"/>
  <c r="DR11" i="20"/>
  <c r="DS47" i="20"/>
  <c r="DS54" i="20"/>
  <c r="DS25" i="20"/>
  <c r="DT30" i="20"/>
  <c r="DT55" i="20"/>
  <c r="DT54" i="20"/>
  <c r="DT60" i="20"/>
  <c r="DT22" i="20"/>
  <c r="DV30" i="20"/>
  <c r="DV54" i="20"/>
  <c r="DV26" i="20"/>
  <c r="DV51" i="20"/>
  <c r="DV20" i="20"/>
  <c r="DW63" i="20"/>
  <c r="DW21" i="20"/>
  <c r="DW56" i="20"/>
  <c r="DX27" i="20"/>
  <c r="DX48" i="20"/>
  <c r="DX11" i="20"/>
  <c r="DX26" i="20"/>
  <c r="DY28" i="20"/>
  <c r="DY31" i="20"/>
  <c r="DY57" i="20"/>
  <c r="DY19" i="20"/>
  <c r="DZ26" i="20"/>
  <c r="DZ23" i="20"/>
  <c r="DZ52" i="20"/>
  <c r="DZ8" i="20"/>
  <c r="EC25" i="20"/>
  <c r="EC48" i="20"/>
  <c r="EC56" i="20"/>
  <c r="EC23" i="20"/>
  <c r="EE35" i="20"/>
  <c r="EE47" i="20"/>
  <c r="EE13" i="20"/>
  <c r="EE28" i="20"/>
  <c r="EF29" i="20"/>
  <c r="EF63" i="20"/>
  <c r="EF19" i="20"/>
  <c r="EF24" i="20"/>
  <c r="EG50" i="20"/>
  <c r="EG11" i="20"/>
  <c r="EG30" i="20"/>
  <c r="EG55" i="20"/>
  <c r="EH46" i="20"/>
  <c r="EH30" i="20"/>
  <c r="EH55" i="20"/>
  <c r="EI47" i="20"/>
  <c r="EI35" i="20"/>
  <c r="EI60" i="20"/>
  <c r="EI27" i="20"/>
  <c r="EJ56" i="20"/>
  <c r="EJ27" i="20"/>
  <c r="EJ45" i="20"/>
  <c r="EJ49" i="20"/>
  <c r="EK31" i="20"/>
  <c r="EK9" i="20"/>
  <c r="EK49" i="20"/>
  <c r="EL26" i="20"/>
  <c r="EL47" i="20"/>
  <c r="EL57" i="20"/>
  <c r="EL60" i="20"/>
  <c r="EL22" i="20"/>
  <c r="EM46" i="20"/>
  <c r="EM8" i="20"/>
  <c r="EM63" i="20"/>
  <c r="EN26" i="20"/>
  <c r="EN39" i="20"/>
  <c r="EN48" i="20"/>
  <c r="EN56" i="20"/>
  <c r="EN19" i="20"/>
  <c r="EO49" i="20"/>
  <c r="EO24" i="20"/>
  <c r="EO14" i="20"/>
  <c r="EP27" i="20"/>
  <c r="EP39" i="20"/>
  <c r="EP60" i="20"/>
  <c r="EP31" i="20"/>
  <c r="EP8" i="20"/>
  <c r="ER55" i="20"/>
  <c r="ER21" i="20"/>
  <c r="ER28" i="20"/>
  <c r="ER24" i="20"/>
  <c r="ES47" i="20"/>
  <c r="ES51" i="20"/>
  <c r="ES11" i="20"/>
  <c r="ET31" i="20"/>
  <c r="ET57" i="20"/>
  <c r="ET19" i="20"/>
  <c r="ET55" i="20"/>
  <c r="ET13" i="20"/>
  <c r="EU47" i="20"/>
  <c r="EU46" i="20"/>
  <c r="EU63" i="20"/>
  <c r="EV35" i="20"/>
  <c r="EV11" i="20"/>
  <c r="EV26" i="20"/>
  <c r="EV29" i="20"/>
  <c r="EV25" i="20"/>
  <c r="EW51" i="20"/>
  <c r="EW63" i="20"/>
  <c r="EW21" i="20"/>
  <c r="EX31" i="20"/>
  <c r="EX56" i="20"/>
  <c r="EX46" i="20"/>
  <c r="EX37" i="20"/>
  <c r="EX9" i="20"/>
  <c r="EY27" i="20"/>
  <c r="EY19" i="20"/>
  <c r="EY22" i="20"/>
  <c r="EZ25" i="20"/>
  <c r="EZ35" i="20"/>
  <c r="EZ57" i="20"/>
  <c r="EZ37" i="20"/>
  <c r="FA50" i="20"/>
  <c r="FA8" i="20"/>
  <c r="FA49" i="20"/>
  <c r="FA21" i="20"/>
  <c r="FB24" i="20"/>
  <c r="FB50" i="20"/>
  <c r="FB25" i="20"/>
  <c r="FB13" i="20"/>
  <c r="DO37" i="20"/>
  <c r="DP54" i="20"/>
  <c r="DP39" i="20"/>
  <c r="DP35" i="20"/>
  <c r="DP49" i="20"/>
  <c r="DP8" i="20"/>
  <c r="DQ14" i="20"/>
  <c r="DQ37" i="20"/>
  <c r="DQ56" i="20"/>
  <c r="DR25" i="20"/>
  <c r="DR46" i="20"/>
  <c r="DR56" i="20"/>
  <c r="DR24" i="20"/>
  <c r="DR37" i="20"/>
  <c r="DS30" i="20"/>
  <c r="DS39" i="20"/>
  <c r="DS29" i="20"/>
  <c r="DS57" i="20"/>
  <c r="DT20" i="20"/>
  <c r="DT46" i="20"/>
  <c r="DT45" i="20"/>
  <c r="DT49" i="20"/>
  <c r="DT10" i="20"/>
  <c r="DV23" i="20"/>
  <c r="DV46" i="20"/>
  <c r="DV52" i="20"/>
  <c r="DV39" i="20"/>
  <c r="DV37" i="20"/>
  <c r="DW20" i="20"/>
  <c r="DW49" i="20"/>
  <c r="DW9" i="20"/>
  <c r="DW47" i="20"/>
  <c r="DX10" i="20"/>
  <c r="DX35" i="20"/>
  <c r="DX57" i="20"/>
  <c r="DX22" i="20"/>
  <c r="DX13" i="20"/>
  <c r="DY20" i="20"/>
  <c r="DY24" i="20"/>
  <c r="DY50" i="20"/>
  <c r="DY8" i="20"/>
  <c r="DZ14" i="20"/>
  <c r="DZ13" i="20"/>
  <c r="DZ57" i="20"/>
  <c r="DZ37" i="20"/>
  <c r="DZ36" i="20" s="1"/>
  <c r="DZ47" i="20"/>
  <c r="EC11" i="20"/>
  <c r="EC35" i="20"/>
  <c r="EC49" i="20"/>
  <c r="EC10" i="20"/>
  <c r="EE23" i="20"/>
  <c r="EE30" i="20"/>
  <c r="EE56" i="20"/>
  <c r="EE14" i="20"/>
  <c r="EF14" i="20"/>
  <c r="EF25" i="20"/>
  <c r="EF49" i="20"/>
  <c r="EF8" i="20"/>
  <c r="EF20" i="20"/>
  <c r="EG29" i="20"/>
  <c r="EG51" i="20"/>
  <c r="EG22" i="20"/>
  <c r="EG35" i="20"/>
  <c r="EH25" i="20"/>
  <c r="EH28" i="20"/>
  <c r="EH24" i="20"/>
  <c r="EH49" i="20"/>
  <c r="EH8" i="20"/>
  <c r="EI24" i="20"/>
  <c r="EI26" i="20"/>
  <c r="EI51" i="20"/>
  <c r="EI14" i="20"/>
  <c r="EJ22" i="20"/>
  <c r="EJ50" i="20"/>
  <c r="EJ21" i="20"/>
  <c r="EJ11" i="20"/>
  <c r="EJ31" i="20"/>
  <c r="EK22" i="20"/>
  <c r="EK56" i="20"/>
  <c r="EK26" i="20"/>
  <c r="EK24" i="20"/>
  <c r="EL20" i="20"/>
  <c r="EL63" i="20"/>
  <c r="EL50" i="20"/>
  <c r="EL45" i="20"/>
  <c r="EL19" i="20"/>
  <c r="EM29" i="20"/>
  <c r="EM28" i="20"/>
  <c r="EM19" i="20"/>
  <c r="EM49" i="20"/>
  <c r="EN22" i="20"/>
  <c r="EN29" i="20"/>
  <c r="EN63" i="20"/>
  <c r="EN49" i="20"/>
  <c r="EN8" i="20"/>
  <c r="EO31" i="20"/>
  <c r="EO56" i="20"/>
  <c r="EO8" i="20"/>
  <c r="EO55" i="20"/>
  <c r="EP14" i="20"/>
  <c r="EP26" i="20"/>
  <c r="EP63" i="20"/>
  <c r="EP22" i="20"/>
  <c r="EP24" i="20"/>
  <c r="ER22" i="20"/>
  <c r="ER48" i="20"/>
  <c r="ER9" i="20"/>
  <c r="ER52" i="20"/>
  <c r="ER11" i="20"/>
  <c r="ES26" i="20"/>
  <c r="ES39" i="20"/>
  <c r="ES30" i="20"/>
  <c r="ES46" i="20"/>
  <c r="ET14" i="20"/>
  <c r="ET49" i="20"/>
  <c r="ET9" i="20"/>
  <c r="ET45" i="20"/>
  <c r="ET51" i="20"/>
  <c r="EU30" i="20"/>
  <c r="EU29" i="20"/>
  <c r="EU14" i="20"/>
  <c r="EU50" i="20"/>
  <c r="EV23" i="20"/>
  <c r="EV55" i="20"/>
  <c r="EV22" i="20"/>
  <c r="EV54" i="20"/>
  <c r="EV9" i="20"/>
  <c r="EW46" i="20"/>
  <c r="EW22" i="20"/>
  <c r="EW47" i="20"/>
  <c r="EW60" i="20"/>
  <c r="EW59" i="20" s="1"/>
  <c r="EX20" i="20"/>
  <c r="EX45" i="20"/>
  <c r="EX28" i="20"/>
  <c r="EX24" i="20"/>
  <c r="EX13" i="20"/>
  <c r="EY54" i="20"/>
  <c r="EY13" i="20"/>
  <c r="EY50" i="20"/>
  <c r="EY57" i="20"/>
  <c r="EZ19" i="20"/>
  <c r="EZ26" i="20"/>
  <c r="EZ49" i="20"/>
  <c r="EZ20" i="20"/>
  <c r="EZ21" i="20"/>
  <c r="FA35" i="20"/>
  <c r="FA10" i="20"/>
  <c r="FA26" i="20"/>
  <c r="FA52" i="20"/>
  <c r="FB20" i="20"/>
  <c r="FB39" i="20"/>
  <c r="FB8" i="20"/>
  <c r="FB47" i="20"/>
  <c r="FB21" i="20"/>
  <c r="FC30" i="20"/>
  <c r="FC14" i="20"/>
  <c r="DO11" i="20"/>
  <c r="DP45" i="20"/>
  <c r="DP29" i="20"/>
  <c r="DP25" i="20"/>
  <c r="DP31" i="20"/>
  <c r="DQ54" i="20"/>
  <c r="DQ52" i="20"/>
  <c r="DQ63" i="20"/>
  <c r="DQ21" i="20"/>
  <c r="DQ48" i="20"/>
  <c r="DR8" i="20"/>
  <c r="DR26" i="20"/>
  <c r="DR35" i="20"/>
  <c r="DR10" i="20"/>
  <c r="DS55" i="20"/>
  <c r="DS20" i="20"/>
  <c r="DS23" i="20"/>
  <c r="DS63" i="20"/>
  <c r="DS49" i="20"/>
  <c r="DT9" i="20"/>
  <c r="DT27" i="20"/>
  <c r="DT28" i="20"/>
  <c r="DT31" i="20"/>
  <c r="DV8" i="20"/>
  <c r="DV28" i="20"/>
  <c r="DV56" i="20"/>
  <c r="DV24" i="20"/>
  <c r="DW54" i="20"/>
  <c r="DW22" i="20"/>
  <c r="DW35" i="20"/>
  <c r="DW13" i="20"/>
  <c r="DW29" i="20"/>
  <c r="DX63" i="20"/>
  <c r="DX23" i="20"/>
  <c r="DX47" i="20"/>
  <c r="DX51" i="20"/>
  <c r="DY51" i="20"/>
  <c r="DY52" i="20"/>
  <c r="DY10" i="20"/>
  <c r="DY30" i="20"/>
  <c r="DY54" i="20"/>
  <c r="DZ54" i="20"/>
  <c r="DZ19" i="20"/>
  <c r="DZ49" i="20"/>
  <c r="DZ20" i="20"/>
  <c r="EC54" i="20"/>
  <c r="EC63" i="20"/>
  <c r="EC20" i="20"/>
  <c r="EC28" i="20"/>
  <c r="EC52" i="20"/>
  <c r="EE50" i="20"/>
  <c r="EE60" i="20"/>
  <c r="EE27" i="20"/>
  <c r="EE48" i="20"/>
  <c r="EE54" i="20"/>
  <c r="EF52" i="20"/>
  <c r="EF13" i="20"/>
  <c r="EF31" i="20"/>
  <c r="EF55" i="20"/>
  <c r="EG60" i="20"/>
  <c r="EG21" i="20"/>
  <c r="EG46" i="20"/>
  <c r="EG31" i="20"/>
  <c r="EG26" i="20"/>
  <c r="EH11" i="20"/>
  <c r="EH13" i="20"/>
  <c r="EH14" i="20"/>
  <c r="EH31" i="20"/>
  <c r="EI56" i="20"/>
  <c r="EI21" i="20"/>
  <c r="EI10" i="20"/>
  <c r="EI37" i="20"/>
  <c r="EI55" i="20"/>
  <c r="EJ10" i="20"/>
  <c r="EJ29" i="20"/>
  <c r="EJ9" i="20"/>
  <c r="EJ13" i="20"/>
  <c r="EK54" i="20"/>
  <c r="EK19" i="20"/>
  <c r="EK50" i="20"/>
  <c r="EK23" i="20"/>
  <c r="EK51" i="20"/>
  <c r="EL35" i="20"/>
  <c r="EL48" i="20"/>
  <c r="EL39" i="20"/>
  <c r="EL29" i="20"/>
  <c r="EM56" i="20"/>
  <c r="EM24" i="20"/>
  <c r="EM25" i="20"/>
  <c r="EM13" i="20"/>
  <c r="EM31" i="20"/>
  <c r="EN54" i="20"/>
  <c r="EN10" i="20"/>
  <c r="EN52" i="20"/>
  <c r="EN31" i="20"/>
  <c r="EO63" i="20"/>
  <c r="EO21" i="20"/>
  <c r="EO48" i="20"/>
  <c r="EO26" i="20"/>
  <c r="EO39" i="20"/>
  <c r="EP11" i="20"/>
  <c r="EP19" i="20"/>
  <c r="EP50" i="20"/>
  <c r="EP13" i="20"/>
  <c r="ER8" i="20"/>
  <c r="ER29" i="20"/>
  <c r="ER45" i="20"/>
  <c r="ER35" i="20"/>
  <c r="ES60" i="20"/>
  <c r="ES23" i="20"/>
  <c r="ES27" i="20"/>
  <c r="ES57" i="20"/>
  <c r="ES37" i="20"/>
  <c r="ET11" i="20"/>
  <c r="ET30" i="20"/>
  <c r="ET20" i="20"/>
  <c r="ET27" i="20"/>
  <c r="EU57" i="20"/>
  <c r="EU25" i="20"/>
  <c r="EU24" i="20"/>
  <c r="EU54" i="20"/>
  <c r="EU35" i="20"/>
  <c r="EV14" i="20"/>
  <c r="EV47" i="20"/>
  <c r="EV37" i="20"/>
  <c r="EV46" i="20"/>
  <c r="EW57" i="20"/>
  <c r="EW25" i="20"/>
  <c r="EW28" i="20"/>
  <c r="EW35" i="20"/>
  <c r="EW52" i="20"/>
  <c r="EX11" i="20"/>
  <c r="EX27" i="20"/>
  <c r="EX21" i="20"/>
  <c r="EX10" i="20"/>
  <c r="EY56" i="20"/>
  <c r="EY47" i="20"/>
  <c r="EY63" i="20"/>
  <c r="EY31" i="20"/>
  <c r="EY46" i="20"/>
  <c r="EZ50" i="20"/>
  <c r="EZ14" i="20"/>
  <c r="EZ30" i="20"/>
  <c r="EZ8" i="20"/>
  <c r="FA51" i="20"/>
  <c r="FA22" i="20"/>
  <c r="FA55" i="20"/>
  <c r="FA14" i="20"/>
  <c r="FA39" i="20"/>
  <c r="FB10" i="20"/>
  <c r="FB26" i="20"/>
  <c r="FB57" i="20"/>
  <c r="FB29" i="20"/>
  <c r="FC60" i="20"/>
  <c r="FC23" i="20"/>
  <c r="FC55" i="20"/>
  <c r="FC20" i="20"/>
  <c r="FC50" i="20"/>
  <c r="FD10" i="20"/>
  <c r="FD49" i="20"/>
  <c r="FD8" i="20"/>
  <c r="FC21" i="20"/>
  <c r="FC45" i="20"/>
  <c r="FD50" i="20"/>
  <c r="FD56" i="20"/>
  <c r="FD55" i="20"/>
  <c r="FD29" i="20"/>
  <c r="FE35" i="20"/>
  <c r="FE56" i="20"/>
  <c r="FE13" i="20"/>
  <c r="FE28" i="20"/>
  <c r="FE24" i="20"/>
  <c r="FF47" i="20"/>
  <c r="FF55" i="20"/>
  <c r="FF23" i="20"/>
  <c r="FF9" i="20"/>
  <c r="FG29" i="20"/>
  <c r="FG55" i="20"/>
  <c r="FG21" i="20"/>
  <c r="FG63" i="20"/>
  <c r="FG22" i="20"/>
  <c r="FI39" i="20"/>
  <c r="FI30" i="20"/>
  <c r="FI46" i="20"/>
  <c r="FI24" i="20"/>
  <c r="FL27" i="20"/>
  <c r="FL11" i="20"/>
  <c r="FL63" i="20"/>
  <c r="FL24" i="20"/>
  <c r="FL47" i="20"/>
  <c r="FM37" i="20"/>
  <c r="FM10" i="20"/>
  <c r="FM47" i="20"/>
  <c r="FM27" i="20"/>
  <c r="FO60" i="20"/>
  <c r="FO29" i="20"/>
  <c r="FO55" i="20"/>
  <c r="FO20" i="20"/>
  <c r="FP28" i="20"/>
  <c r="FP60" i="20"/>
  <c r="FP22" i="20"/>
  <c r="FP39" i="20"/>
  <c r="FP23" i="20"/>
  <c r="FQ46" i="20"/>
  <c r="FQ21" i="20"/>
  <c r="FQ45" i="20"/>
  <c r="FQ11" i="20"/>
  <c r="FR39" i="20"/>
  <c r="FR47" i="20"/>
  <c r="FR13" i="20"/>
  <c r="FR31" i="20"/>
  <c r="FR30" i="20"/>
  <c r="FS46" i="20"/>
  <c r="FS31" i="20"/>
  <c r="FS26" i="20"/>
  <c r="FS63" i="20"/>
  <c r="FT28" i="20"/>
  <c r="FT11" i="20"/>
  <c r="FT51" i="20"/>
  <c r="FT48" i="20"/>
  <c r="FT19" i="20"/>
  <c r="FU48" i="20"/>
  <c r="FU51" i="20"/>
  <c r="FU54" i="20"/>
  <c r="FU10" i="20"/>
  <c r="FV27" i="20"/>
  <c r="FV39" i="20"/>
  <c r="FV63" i="20"/>
  <c r="FV31" i="20"/>
  <c r="FV20" i="20"/>
  <c r="FX31" i="20"/>
  <c r="FX55" i="20"/>
  <c r="FX9" i="20"/>
  <c r="FX13" i="20"/>
  <c r="FX26" i="20"/>
  <c r="FY46" i="20"/>
  <c r="FY8" i="20"/>
  <c r="FY26" i="20"/>
  <c r="FY27" i="20"/>
  <c r="FZ25" i="20"/>
  <c r="FZ31" i="20"/>
  <c r="FZ54" i="20"/>
  <c r="FZ19" i="20"/>
  <c r="FZ27" i="20"/>
  <c r="GA27" i="20"/>
  <c r="GA37" i="20"/>
  <c r="GA55" i="20"/>
  <c r="GA24" i="20"/>
  <c r="GB31" i="20"/>
  <c r="GB45" i="20"/>
  <c r="GB25" i="20"/>
  <c r="GB37" i="20"/>
  <c r="GB48" i="20"/>
  <c r="GC47" i="20"/>
  <c r="GC8" i="20"/>
  <c r="GC30" i="20"/>
  <c r="GC63" i="20"/>
  <c r="GD26" i="20"/>
  <c r="GD30" i="20"/>
  <c r="GD57" i="20"/>
  <c r="GD47" i="20"/>
  <c r="GD19" i="20"/>
  <c r="GF31" i="20"/>
  <c r="GF55" i="20"/>
  <c r="GF20" i="20"/>
  <c r="GF39" i="20"/>
  <c r="GF54" i="20"/>
  <c r="GG49" i="20"/>
  <c r="GG52" i="20"/>
  <c r="GG13" i="20"/>
  <c r="GG63" i="20"/>
  <c r="GH35" i="20"/>
  <c r="GH56" i="20"/>
  <c r="GH30" i="20"/>
  <c r="GH37" i="20"/>
  <c r="GH11" i="20"/>
  <c r="GI35" i="20"/>
  <c r="GI57" i="20"/>
  <c r="GI23" i="20"/>
  <c r="GI51" i="20"/>
  <c r="GJ35" i="20"/>
  <c r="GJ55" i="20"/>
  <c r="GJ22" i="20"/>
  <c r="GJ29" i="20"/>
  <c r="GJ50" i="20"/>
  <c r="GK25" i="20"/>
  <c r="GK52" i="20"/>
  <c r="GK24" i="20"/>
  <c r="GK11" i="20"/>
  <c r="GP28" i="20"/>
  <c r="GP55" i="20"/>
  <c r="GP20" i="20"/>
  <c r="GP37" i="20"/>
  <c r="GP8" i="20"/>
  <c r="GQ45" i="20"/>
  <c r="GQ13" i="20"/>
  <c r="GQ50" i="20"/>
  <c r="FC10" i="20"/>
  <c r="FC54" i="20"/>
  <c r="FD30" i="20"/>
  <c r="FD35" i="20"/>
  <c r="FD45" i="20"/>
  <c r="FD13" i="20"/>
  <c r="FE23" i="20"/>
  <c r="FE48" i="20"/>
  <c r="FE51" i="20"/>
  <c r="FE54" i="20"/>
  <c r="FE10" i="20"/>
  <c r="FF27" i="20"/>
  <c r="FF39" i="20"/>
  <c r="FF13" i="20"/>
  <c r="FF57" i="20"/>
  <c r="FG24" i="20"/>
  <c r="FG48" i="20"/>
  <c r="FG51" i="20"/>
  <c r="FG52" i="20"/>
  <c r="FG10" i="20"/>
  <c r="FI27" i="20"/>
  <c r="FI63" i="20"/>
  <c r="FI37" i="20"/>
  <c r="FI9" i="20"/>
  <c r="FL13" i="20"/>
  <c r="FL8" i="20"/>
  <c r="FL49" i="20"/>
  <c r="FL20" i="20"/>
  <c r="FL55" i="20"/>
  <c r="FM26" i="20"/>
  <c r="FM60" i="20"/>
  <c r="FM29" i="20"/>
  <c r="FM52" i="20"/>
  <c r="FO51" i="20"/>
  <c r="FO26" i="20"/>
  <c r="FO46" i="20"/>
  <c r="FO50" i="20"/>
  <c r="FP11" i="20"/>
  <c r="FP47" i="20"/>
  <c r="FP56" i="20"/>
  <c r="FP50" i="20"/>
  <c r="FP14" i="20"/>
  <c r="FQ28" i="20"/>
  <c r="FQ9" i="20"/>
  <c r="FQ29" i="20"/>
  <c r="FQ63" i="20"/>
  <c r="FR21" i="20"/>
  <c r="FR28" i="20"/>
  <c r="FR51" i="20"/>
  <c r="FR52" i="20"/>
  <c r="FR8" i="20"/>
  <c r="FS29" i="20"/>
  <c r="FS54" i="20"/>
  <c r="FS19" i="20"/>
  <c r="FS49" i="20"/>
  <c r="FT23" i="20"/>
  <c r="FT60" i="20"/>
  <c r="FT39" i="20"/>
  <c r="FT30" i="20"/>
  <c r="FT14" i="20"/>
  <c r="FU29" i="20"/>
  <c r="FU45" i="20"/>
  <c r="FU35" i="20"/>
  <c r="FU60" i="20"/>
  <c r="FV21" i="20"/>
  <c r="FV26" i="20"/>
  <c r="FV54" i="20"/>
  <c r="FV60" i="20"/>
  <c r="FV13" i="20"/>
  <c r="FX24" i="20"/>
  <c r="FX48" i="20"/>
  <c r="FX52" i="20"/>
  <c r="FX54" i="20"/>
  <c r="FX14" i="20"/>
  <c r="FY35" i="20"/>
  <c r="FY56" i="20"/>
  <c r="FY14" i="20"/>
  <c r="FY13" i="20"/>
  <c r="FZ20" i="20"/>
  <c r="FZ26" i="20"/>
  <c r="FZ49" i="20"/>
  <c r="FZ56" i="20"/>
  <c r="FZ13" i="20"/>
  <c r="GA14" i="20"/>
  <c r="GA28" i="20"/>
  <c r="GA47" i="20"/>
  <c r="GA8" i="20"/>
  <c r="GB19" i="20"/>
  <c r="GB26" i="20"/>
  <c r="GB51" i="20"/>
  <c r="GB27" i="20"/>
  <c r="GB9" i="20"/>
  <c r="GC29" i="20"/>
  <c r="GC55" i="20"/>
  <c r="GC22" i="20"/>
  <c r="GC52" i="20"/>
  <c r="GD14" i="20"/>
  <c r="GD24" i="20"/>
  <c r="GD48" i="20"/>
  <c r="GD29" i="20"/>
  <c r="GD28" i="20"/>
  <c r="GF26" i="20"/>
  <c r="GF47" i="20"/>
  <c r="GF9" i="20"/>
  <c r="GF25" i="20"/>
  <c r="GF14" i="20"/>
  <c r="GG26" i="20"/>
  <c r="GG45" i="20"/>
  <c r="GG60" i="20"/>
  <c r="GG48" i="20"/>
  <c r="GH21" i="20"/>
  <c r="GH45" i="20"/>
  <c r="GH51" i="20"/>
  <c r="GH24" i="20"/>
  <c r="GH25" i="20"/>
  <c r="GI28" i="20"/>
  <c r="GI48" i="20"/>
  <c r="GI8" i="20"/>
  <c r="GI54" i="20"/>
  <c r="GJ21" i="20"/>
  <c r="GJ47" i="20"/>
  <c r="GJ8" i="20"/>
  <c r="GJ13" i="20"/>
  <c r="GJ25" i="20"/>
  <c r="GK22" i="20"/>
  <c r="GK35" i="20"/>
  <c r="GK10" i="20"/>
  <c r="GK57" i="20"/>
  <c r="GP21" i="20"/>
  <c r="GP45" i="20"/>
  <c r="GP51" i="20"/>
  <c r="GP14" i="20"/>
  <c r="GP49" i="20"/>
  <c r="GQ28" i="20"/>
  <c r="GQ31" i="20"/>
  <c r="GQ57" i="20"/>
  <c r="GQ48" i="20"/>
  <c r="GR10" i="20"/>
  <c r="GR35" i="20"/>
  <c r="FC46" i="20"/>
  <c r="FC24" i="20"/>
  <c r="FD25" i="20"/>
  <c r="FD21" i="20"/>
  <c r="FD26" i="20"/>
  <c r="FD54" i="20"/>
  <c r="FE11" i="20"/>
  <c r="FE29" i="20"/>
  <c r="FE20" i="20"/>
  <c r="FE37" i="20"/>
  <c r="FF56" i="20"/>
  <c r="FF14" i="20"/>
  <c r="FF26" i="20"/>
  <c r="FF63" i="20"/>
  <c r="FF48" i="20"/>
  <c r="FG11" i="20"/>
  <c r="FG28" i="20"/>
  <c r="FG26" i="20"/>
  <c r="FG31" i="20"/>
  <c r="FI54" i="20"/>
  <c r="FI13" i="20"/>
  <c r="FI48" i="20"/>
  <c r="FI20" i="20"/>
  <c r="FI57" i="20"/>
  <c r="FL19" i="20"/>
  <c r="FL56" i="20"/>
  <c r="FL31" i="20"/>
  <c r="FL28" i="20"/>
  <c r="FM51" i="20"/>
  <c r="FM14" i="20"/>
  <c r="FM49" i="20"/>
  <c r="FM21" i="20"/>
  <c r="FM45" i="20"/>
  <c r="FO63" i="20"/>
  <c r="FO35" i="20"/>
  <c r="FO10" i="20"/>
  <c r="FO30" i="20"/>
  <c r="FO37" i="20"/>
  <c r="FP63" i="20"/>
  <c r="FP31" i="20"/>
  <c r="FP9" i="20"/>
  <c r="FP46" i="20"/>
  <c r="FQ60" i="20"/>
  <c r="FQ14" i="20"/>
  <c r="FQ54" i="20"/>
  <c r="FQ23" i="20"/>
  <c r="FQ50" i="20"/>
  <c r="FR55" i="20"/>
  <c r="FR24" i="20"/>
  <c r="FR20" i="20"/>
  <c r="FR35" i="20"/>
  <c r="FS55" i="20"/>
  <c r="FS28" i="20"/>
  <c r="FS45" i="20"/>
  <c r="FS50" i="20"/>
  <c r="FS37" i="20"/>
  <c r="FT8" i="20"/>
  <c r="FT54" i="20"/>
  <c r="FT29" i="20"/>
  <c r="FT21" i="20"/>
  <c r="FU56" i="20"/>
  <c r="FU13" i="20"/>
  <c r="FU25" i="20"/>
  <c r="FU26" i="20"/>
  <c r="FU47" i="20"/>
  <c r="FV11" i="20"/>
  <c r="FV10" i="20"/>
  <c r="FV37" i="20"/>
  <c r="FV48" i="20"/>
  <c r="FX10" i="20"/>
  <c r="FX29" i="20"/>
  <c r="FX46" i="20"/>
  <c r="FX35" i="20"/>
  <c r="FY63" i="20"/>
  <c r="FY24" i="20"/>
  <c r="FY49" i="20"/>
  <c r="FY51" i="20"/>
  <c r="FY50" i="20"/>
  <c r="FZ52" i="20"/>
  <c r="FZ11" i="20"/>
  <c r="FZ30" i="20"/>
  <c r="FZ46" i="20"/>
  <c r="GA54" i="20"/>
  <c r="GA52" i="20"/>
  <c r="GA11" i="20"/>
  <c r="GA30" i="20"/>
  <c r="GA56" i="20"/>
  <c r="GB55" i="20"/>
  <c r="GB22" i="20"/>
  <c r="GB46" i="20"/>
  <c r="GB14" i="20"/>
  <c r="GC57" i="20"/>
  <c r="GC13" i="20"/>
  <c r="GC46" i="20"/>
  <c r="GC50" i="20"/>
  <c r="GC39" i="20"/>
  <c r="GD50" i="20"/>
  <c r="GD10" i="20"/>
  <c r="GD37" i="20"/>
  <c r="GD25" i="20"/>
  <c r="GF8" i="20"/>
  <c r="GF30" i="20"/>
  <c r="GF56" i="20"/>
  <c r="GF19" i="20"/>
  <c r="GG56" i="20"/>
  <c r="GG24" i="20"/>
  <c r="GG29" i="20"/>
  <c r="GG8" i="20"/>
  <c r="GG37" i="20"/>
  <c r="GH10" i="20"/>
  <c r="GH29" i="20"/>
  <c r="GH31" i="20"/>
  <c r="GH20" i="20"/>
  <c r="GI52" i="20"/>
  <c r="GI14" i="20"/>
  <c r="GI30" i="20"/>
  <c r="GI45" i="20"/>
  <c r="GI39" i="20"/>
  <c r="GJ9" i="20"/>
  <c r="GJ28" i="20"/>
  <c r="GJ54" i="20"/>
  <c r="GJ63" i="20"/>
  <c r="GK56" i="20"/>
  <c r="GK9" i="20"/>
  <c r="GK26" i="20"/>
  <c r="GK60" i="20"/>
  <c r="GK48" i="20"/>
  <c r="GP10" i="20"/>
  <c r="GP27" i="20"/>
  <c r="GP31" i="20"/>
  <c r="GP11" i="20"/>
  <c r="GQ51" i="20"/>
  <c r="GQ20" i="20"/>
  <c r="GQ30" i="20"/>
  <c r="GQ56" i="20"/>
  <c r="GQ23" i="20"/>
  <c r="GR60" i="20"/>
  <c r="GR21" i="20"/>
  <c r="GR47" i="20"/>
  <c r="FC28" i="20"/>
  <c r="FC19" i="20"/>
  <c r="FD20" i="20"/>
  <c r="FD9" i="20"/>
  <c r="FD22" i="20"/>
  <c r="FD37" i="20"/>
  <c r="FE57" i="20"/>
  <c r="FE19" i="20"/>
  <c r="FE52" i="20"/>
  <c r="FE26" i="20"/>
  <c r="FF45" i="20"/>
  <c r="FF51" i="20"/>
  <c r="FF21" i="20"/>
  <c r="FF37" i="20"/>
  <c r="FF35" i="20"/>
  <c r="FG56" i="20"/>
  <c r="FG19" i="20"/>
  <c r="FG49" i="20"/>
  <c r="FG25" i="20"/>
  <c r="FI45" i="20"/>
  <c r="FI50" i="20"/>
  <c r="FI35" i="20"/>
  <c r="FI8" i="20"/>
  <c r="FI47" i="20"/>
  <c r="FL60" i="20"/>
  <c r="FL48" i="20"/>
  <c r="FL21" i="20"/>
  <c r="FL46" i="20"/>
  <c r="FM39" i="20"/>
  <c r="FM8" i="20"/>
  <c r="FM35" i="20"/>
  <c r="FM11" i="20"/>
  <c r="FM30" i="20"/>
  <c r="FO49" i="20"/>
  <c r="FO27" i="20"/>
  <c r="FO57" i="20"/>
  <c r="FO14" i="20"/>
  <c r="FO22" i="20"/>
  <c r="FP49" i="20"/>
  <c r="FP24" i="20"/>
  <c r="FP55" i="20"/>
  <c r="FP25" i="20"/>
  <c r="FQ48" i="20"/>
  <c r="FQ10" i="20"/>
  <c r="FQ47" i="20"/>
  <c r="FQ52" i="20"/>
  <c r="FQ31" i="20"/>
  <c r="FR50" i="20"/>
  <c r="FR14" i="20"/>
  <c r="FR10" i="20"/>
  <c r="FR25" i="20"/>
  <c r="FS48" i="20"/>
  <c r="FS8" i="20"/>
  <c r="FS25" i="20"/>
  <c r="FS52" i="20"/>
  <c r="FS27" i="20"/>
  <c r="FT50" i="20"/>
  <c r="FT45" i="20"/>
  <c r="FT10" i="20"/>
  <c r="FT9" i="20"/>
  <c r="FU50" i="20"/>
  <c r="FU11" i="20"/>
  <c r="FU22" i="20"/>
  <c r="FU14" i="20"/>
  <c r="FU31" i="20"/>
  <c r="FV55" i="20"/>
  <c r="FV50" i="20"/>
  <c r="FV23" i="20"/>
  <c r="FV35" i="20"/>
  <c r="FX57" i="20"/>
  <c r="FX20" i="20"/>
  <c r="FX25" i="20"/>
  <c r="FX28" i="20"/>
  <c r="FY48" i="20"/>
  <c r="FY10" i="20"/>
  <c r="FY28" i="20"/>
  <c r="FY45" i="20"/>
  <c r="FY37" i="20"/>
  <c r="FZ37" i="20"/>
  <c r="FZ60" i="20"/>
  <c r="FZ21" i="20"/>
  <c r="FZ29" i="20"/>
  <c r="GA39" i="20"/>
  <c r="GA35" i="20"/>
  <c r="GA60" i="20"/>
  <c r="GA25" i="20"/>
  <c r="GA48" i="20"/>
  <c r="GB47" i="20"/>
  <c r="GB8" i="20"/>
  <c r="GB29" i="20"/>
  <c r="GB35" i="20"/>
  <c r="GC49" i="20"/>
  <c r="GC9" i="20"/>
  <c r="GC25" i="20"/>
  <c r="GC10" i="20"/>
  <c r="GC26" i="20"/>
  <c r="GD35" i="20"/>
  <c r="GD60" i="20"/>
  <c r="GD20" i="20"/>
  <c r="GD8" i="20"/>
  <c r="GF57" i="20"/>
  <c r="GF22" i="20"/>
  <c r="GF46" i="20"/>
  <c r="GF28" i="20"/>
  <c r="GG50" i="20"/>
  <c r="GG9" i="20"/>
  <c r="GG21" i="20"/>
  <c r="GG51" i="20"/>
  <c r="GG23" i="20"/>
  <c r="GH57" i="20"/>
  <c r="GH26" i="20"/>
  <c r="GH23" i="20"/>
  <c r="GH60" i="20"/>
  <c r="GI37" i="20"/>
  <c r="GI60" i="20"/>
  <c r="GI26" i="20"/>
  <c r="GI20" i="20"/>
  <c r="GI27" i="20"/>
  <c r="GJ56" i="20"/>
  <c r="GJ23" i="20"/>
  <c r="GJ46" i="20"/>
  <c r="GJ30" i="20"/>
  <c r="GK46" i="20"/>
  <c r="GK51" i="20"/>
  <c r="GK14" i="20"/>
  <c r="GK49" i="20"/>
  <c r="GK29" i="20"/>
  <c r="GP54" i="20"/>
  <c r="GP22" i="20"/>
  <c r="GP23" i="20"/>
  <c r="GP56" i="20"/>
  <c r="GQ39" i="20"/>
  <c r="GQ60" i="20"/>
  <c r="GQ63" i="20"/>
  <c r="GQ46" i="20"/>
  <c r="GQ19" i="20"/>
  <c r="GR50" i="20"/>
  <c r="GR11" i="20"/>
  <c r="GR28" i="20"/>
  <c r="FC57" i="20"/>
  <c r="FC52" i="20"/>
  <c r="FC63" i="20"/>
  <c r="FD60" i="20"/>
  <c r="FD47" i="20"/>
  <c r="FD52" i="20"/>
  <c r="FD27" i="20"/>
  <c r="FE50" i="20"/>
  <c r="FE8" i="20"/>
  <c r="FE45" i="20"/>
  <c r="FE14" i="20"/>
  <c r="FF29" i="20"/>
  <c r="FF46" i="20"/>
  <c r="FF50" i="20"/>
  <c r="FF60" i="20"/>
  <c r="FF20" i="20"/>
  <c r="FG47" i="20"/>
  <c r="FG9" i="20"/>
  <c r="FG39" i="20"/>
  <c r="FG8" i="20"/>
  <c r="FI29" i="20"/>
  <c r="FI51" i="20"/>
  <c r="FI22" i="20"/>
  <c r="FI10" i="20"/>
  <c r="FI26" i="20"/>
  <c r="FL54" i="20"/>
  <c r="FL30" i="20"/>
  <c r="FL57" i="20"/>
  <c r="FL51" i="20"/>
  <c r="FM28" i="20"/>
  <c r="FM63" i="20"/>
  <c r="FM23" i="20"/>
  <c r="FM55" i="20"/>
  <c r="FM22" i="20"/>
  <c r="FO31" i="20"/>
  <c r="FO8" i="20"/>
  <c r="FO48" i="20"/>
  <c r="FO52" i="20"/>
  <c r="FO19" i="20"/>
  <c r="FP37" i="20"/>
  <c r="FP8" i="20"/>
  <c r="FP52" i="20"/>
  <c r="FP19" i="20"/>
  <c r="FQ35" i="20"/>
  <c r="FQ13" i="20"/>
  <c r="FQ30" i="20"/>
  <c r="FQ39" i="20"/>
  <c r="FQ22" i="20"/>
  <c r="FR37" i="20"/>
  <c r="FR56" i="20"/>
  <c r="FR60" i="20"/>
  <c r="FR11" i="20"/>
  <c r="FS30" i="20"/>
  <c r="FS57" i="20"/>
  <c r="FS20" i="20"/>
  <c r="FS35" i="20"/>
  <c r="FS11" i="20"/>
  <c r="FT55" i="20"/>
  <c r="FT24" i="20"/>
  <c r="FT52" i="20"/>
  <c r="FT35" i="20"/>
  <c r="FU30" i="20"/>
  <c r="FU55" i="20"/>
  <c r="FU52" i="20"/>
  <c r="FU63" i="20"/>
  <c r="FU19" i="20"/>
  <c r="FV47" i="20"/>
  <c r="FV30" i="20"/>
  <c r="FV14" i="20"/>
  <c r="FV22" i="20"/>
  <c r="FX47" i="20"/>
  <c r="FX56" i="20"/>
  <c r="FX19" i="20"/>
  <c r="FX11" i="20"/>
  <c r="FY31" i="20"/>
  <c r="FY60" i="20"/>
  <c r="FY20" i="20"/>
  <c r="FY29" i="20"/>
  <c r="FY25" i="20"/>
  <c r="FZ24" i="20"/>
  <c r="FZ48" i="20"/>
  <c r="FZ9" i="20"/>
  <c r="FZ23" i="20"/>
  <c r="GA26" i="20"/>
  <c r="GA21" i="20"/>
  <c r="GA49" i="20"/>
  <c r="GA10" i="20"/>
  <c r="GA22" i="20"/>
  <c r="GB28" i="20"/>
  <c r="GB54" i="20"/>
  <c r="GB10" i="20"/>
  <c r="GB21" i="20"/>
  <c r="GC37" i="20"/>
  <c r="GC60" i="20"/>
  <c r="GC59" i="20" s="1"/>
  <c r="GC24" i="20"/>
  <c r="GC51" i="20"/>
  <c r="GC14" i="20"/>
  <c r="GD23" i="20"/>
  <c r="GD49" i="20"/>
  <c r="GD9" i="20"/>
  <c r="GD55" i="20"/>
  <c r="GF49" i="20"/>
  <c r="GF10" i="20"/>
  <c r="GF27" i="20"/>
  <c r="GF50" i="20"/>
  <c r="GG28" i="20"/>
  <c r="GG57" i="20"/>
  <c r="GG35" i="20"/>
  <c r="GG31" i="20"/>
  <c r="GG19" i="20"/>
  <c r="GH46" i="20"/>
  <c r="GH55" i="20"/>
  <c r="GH22" i="20"/>
  <c r="GH63" i="20"/>
  <c r="GI25" i="20"/>
  <c r="GI49" i="20"/>
  <c r="GI11" i="20"/>
  <c r="GI55" i="20"/>
  <c r="GI19" i="20"/>
  <c r="GJ49" i="20"/>
  <c r="GJ11" i="20"/>
  <c r="GJ24" i="20"/>
  <c r="GJ52" i="20"/>
  <c r="GK27" i="20"/>
  <c r="GK39" i="20"/>
  <c r="GK21" i="20"/>
  <c r="GK55" i="20"/>
  <c r="GK13" i="20"/>
  <c r="GP46" i="20"/>
  <c r="GP9" i="20"/>
  <c r="GP13" i="20"/>
  <c r="GP60" i="20"/>
  <c r="GQ22" i="20"/>
  <c r="GQ21" i="20"/>
  <c r="GQ49" i="20"/>
  <c r="GQ29" i="20"/>
  <c r="GQ8" i="20"/>
  <c r="GR30" i="20"/>
  <c r="FC9" i="20"/>
  <c r="FC22" i="20"/>
  <c r="FC26" i="20"/>
  <c r="FD23" i="20"/>
  <c r="FD19" i="20"/>
  <c r="FD51" i="20"/>
  <c r="FE60" i="20"/>
  <c r="FE21" i="20"/>
  <c r="FE46" i="20"/>
  <c r="FE22" i="20"/>
  <c r="FE49" i="20"/>
  <c r="FF11" i="20"/>
  <c r="FF19" i="20"/>
  <c r="FF54" i="20"/>
  <c r="FF31" i="20"/>
  <c r="FG57" i="20"/>
  <c r="FG20" i="20"/>
  <c r="FG46" i="20"/>
  <c r="FG14" i="20"/>
  <c r="FG50" i="20"/>
  <c r="FI14" i="20"/>
  <c r="FI25" i="20"/>
  <c r="FI55" i="20"/>
  <c r="FI49" i="20"/>
  <c r="FL50" i="20"/>
  <c r="FL25" i="20"/>
  <c r="FL9" i="20"/>
  <c r="FL52" i="20"/>
  <c r="FL29" i="20"/>
  <c r="FM48" i="20"/>
  <c r="FM31" i="20"/>
  <c r="FM19" i="20"/>
  <c r="FM25" i="20"/>
  <c r="FO11" i="20"/>
  <c r="FO56" i="20"/>
  <c r="FO13" i="20"/>
  <c r="FO39" i="20"/>
  <c r="FP51" i="20"/>
  <c r="FP13" i="20"/>
  <c r="FP48" i="20"/>
  <c r="FP20" i="20"/>
  <c r="FP54" i="20"/>
  <c r="FQ8" i="20"/>
  <c r="FQ49" i="20"/>
  <c r="FQ27" i="20"/>
  <c r="FQ37" i="20"/>
  <c r="FR57" i="20"/>
  <c r="FR9" i="20"/>
  <c r="FR29" i="20"/>
  <c r="FR27" i="20"/>
  <c r="FR63" i="20"/>
  <c r="FS9" i="20"/>
  <c r="FS22" i="20"/>
  <c r="FS51" i="20"/>
  <c r="FS13" i="20"/>
  <c r="FT57" i="20"/>
  <c r="FT26" i="20"/>
  <c r="FT37" i="20"/>
  <c r="FT25" i="20"/>
  <c r="FT49" i="20"/>
  <c r="FU8" i="20"/>
  <c r="FU27" i="20"/>
  <c r="FU28" i="20"/>
  <c r="FU37" i="20"/>
  <c r="FV56" i="20"/>
  <c r="FV19" i="20"/>
  <c r="FV9" i="20"/>
  <c r="FV57" i="20"/>
  <c r="FV46" i="20"/>
  <c r="FX63" i="20"/>
  <c r="FX22" i="20"/>
  <c r="FX27" i="20"/>
  <c r="FX45" i="20"/>
  <c r="FX51" i="20"/>
  <c r="FY19" i="20"/>
  <c r="FY30" i="20"/>
  <c r="FY54" i="20"/>
  <c r="FY55" i="20"/>
  <c r="FZ55" i="20"/>
  <c r="FZ63" i="20"/>
  <c r="FZ14" i="20"/>
  <c r="FZ47" i="20"/>
  <c r="FZ51" i="20"/>
  <c r="GA51" i="20"/>
  <c r="GA63" i="20"/>
  <c r="GA23" i="20"/>
  <c r="GA46" i="20"/>
  <c r="GB56" i="20"/>
  <c r="GB13" i="20"/>
  <c r="GB24" i="20"/>
  <c r="GB30" i="20"/>
  <c r="GB11" i="20"/>
  <c r="GC11" i="20"/>
  <c r="GC27" i="20"/>
  <c r="GC54" i="20"/>
  <c r="GC28" i="20"/>
  <c r="GD51" i="20"/>
  <c r="GD63" i="20"/>
  <c r="GD22" i="20"/>
  <c r="GD21" i="20"/>
  <c r="GD45" i="20"/>
  <c r="GF60" i="20"/>
  <c r="GF24" i="20"/>
  <c r="GF48" i="20"/>
  <c r="GF35" i="20"/>
  <c r="GF23" i="20"/>
  <c r="GG10" i="20"/>
  <c r="GG30" i="20"/>
  <c r="GG39" i="20"/>
  <c r="GG11" i="20"/>
  <c r="GH54" i="20"/>
  <c r="GH19" i="20"/>
  <c r="GH27" i="20"/>
  <c r="GH8" i="20"/>
  <c r="GH39" i="20"/>
  <c r="GI63" i="20"/>
  <c r="GI21" i="20"/>
  <c r="GI47" i="20"/>
  <c r="GI22" i="20"/>
  <c r="GJ60" i="20"/>
  <c r="GJ19" i="20"/>
  <c r="GJ45" i="20"/>
  <c r="GJ51" i="20"/>
  <c r="GJ27" i="20"/>
  <c r="GK54" i="20"/>
  <c r="GK20" i="20"/>
  <c r="GK50" i="20"/>
  <c r="GK30" i="20"/>
  <c r="GP57" i="20"/>
  <c r="GP19" i="20"/>
  <c r="GP39" i="20"/>
  <c r="GP63" i="20"/>
  <c r="GP30" i="20"/>
  <c r="GQ10" i="20"/>
  <c r="GQ37" i="20"/>
  <c r="GQ24" i="20"/>
  <c r="GQ9" i="20"/>
  <c r="GR52" i="20"/>
  <c r="GR13" i="20"/>
  <c r="GR31" i="20"/>
  <c r="FC56" i="20"/>
  <c r="FC51" i="20"/>
  <c r="FC11" i="20"/>
  <c r="FD11" i="20"/>
  <c r="FD24" i="20"/>
  <c r="FD39" i="20"/>
  <c r="FE47" i="20"/>
  <c r="FE9" i="20"/>
  <c r="FE27" i="20"/>
  <c r="FE39" i="20"/>
  <c r="FE31" i="20"/>
  <c r="FF52" i="20"/>
  <c r="FF25" i="20"/>
  <c r="FF30" i="20"/>
  <c r="FF22" i="20"/>
  <c r="FG45" i="20"/>
  <c r="FG13" i="20"/>
  <c r="FG27" i="20"/>
  <c r="FG37" i="20"/>
  <c r="FG36" i="20" s="1"/>
  <c r="FG35" i="20"/>
  <c r="FI52" i="20"/>
  <c r="FI11" i="20"/>
  <c r="FI60" i="20"/>
  <c r="FI28" i="20"/>
  <c r="FL37" i="20"/>
  <c r="FL14" i="20"/>
  <c r="FL22" i="20"/>
  <c r="FL45" i="20"/>
  <c r="FL10" i="20"/>
  <c r="FM54" i="20"/>
  <c r="FM24" i="20"/>
  <c r="FM57" i="20"/>
  <c r="FM13" i="20"/>
  <c r="FO24" i="20"/>
  <c r="FO45" i="20"/>
  <c r="FO9" i="20"/>
  <c r="FO23" i="20"/>
  <c r="FP35" i="20"/>
  <c r="FP27" i="20"/>
  <c r="FP30" i="20"/>
  <c r="FP10" i="20"/>
  <c r="FP45" i="20"/>
  <c r="FQ57" i="20"/>
  <c r="FQ26" i="20"/>
  <c r="FQ51" i="20"/>
  <c r="FQ25" i="20"/>
  <c r="FR49" i="20"/>
  <c r="FR54" i="20"/>
  <c r="FR23" i="20"/>
  <c r="FR22" i="20"/>
  <c r="FR48" i="20"/>
  <c r="FS56" i="20"/>
  <c r="FS14" i="20"/>
  <c r="FS39" i="20"/>
  <c r="FS60" i="20"/>
  <c r="FT47" i="20"/>
  <c r="FT22" i="20"/>
  <c r="FT13" i="20"/>
  <c r="FT56" i="20"/>
  <c r="FT31" i="20"/>
  <c r="FU57" i="20"/>
  <c r="FU24" i="20"/>
  <c r="FU20" i="20"/>
  <c r="FU21" i="20"/>
  <c r="FV45" i="20"/>
  <c r="FV51" i="20"/>
  <c r="FV24" i="20"/>
  <c r="FV49" i="20"/>
  <c r="FV29" i="20"/>
  <c r="FX49" i="20"/>
  <c r="FX8" i="20"/>
  <c r="FX21" i="20"/>
  <c r="FX23" i="20"/>
  <c r="FX37" i="20"/>
  <c r="FY57" i="20"/>
  <c r="FY22" i="20"/>
  <c r="FY47" i="20"/>
  <c r="FY39" i="20"/>
  <c r="FZ39" i="20"/>
  <c r="FZ50" i="20"/>
  <c r="FZ8" i="20"/>
  <c r="FZ28" i="20"/>
  <c r="FZ45" i="20"/>
  <c r="GA45" i="20"/>
  <c r="GA50" i="20"/>
  <c r="GA9" i="20"/>
  <c r="GA29" i="20"/>
  <c r="GB49" i="20"/>
  <c r="GB57" i="20"/>
  <c r="GB20" i="20"/>
  <c r="GB52" i="20"/>
  <c r="GB60" i="20"/>
  <c r="GC56" i="20"/>
  <c r="GC23" i="20"/>
  <c r="GC45" i="20"/>
  <c r="GC20" i="20"/>
  <c r="GD39" i="20"/>
  <c r="GD54" i="20"/>
  <c r="GD11" i="20"/>
  <c r="GD52" i="20"/>
  <c r="GD27" i="20"/>
  <c r="GF51" i="20"/>
  <c r="GF13" i="20"/>
  <c r="GF29" i="20"/>
  <c r="GF52" i="20"/>
  <c r="GF11" i="20"/>
  <c r="GG55" i="20"/>
  <c r="GG14" i="20"/>
  <c r="GG27" i="20"/>
  <c r="GG46" i="20"/>
  <c r="GH49" i="20"/>
  <c r="GH9" i="20"/>
  <c r="GH13" i="20"/>
  <c r="GH48" i="20"/>
  <c r="GH14" i="20"/>
  <c r="GI50" i="20"/>
  <c r="GI9" i="20"/>
  <c r="GI29" i="20"/>
  <c r="GI13" i="20"/>
  <c r="GJ48" i="20"/>
  <c r="GJ14" i="20"/>
  <c r="GJ26" i="20"/>
  <c r="GJ39" i="20"/>
  <c r="GJ10" i="20"/>
  <c r="GK45" i="20"/>
  <c r="GK37" i="20"/>
  <c r="GK31" i="20"/>
  <c r="GK19" i="20"/>
  <c r="GP47" i="20"/>
  <c r="GP35" i="20"/>
  <c r="GP25" i="20"/>
  <c r="GP50" i="20"/>
  <c r="GP26" i="20"/>
  <c r="GQ54" i="20"/>
  <c r="GQ26" i="20"/>
  <c r="GQ11" i="20"/>
  <c r="GQ47" i="20"/>
  <c r="GR37" i="20"/>
  <c r="GR56" i="20"/>
  <c r="GR19" i="20"/>
  <c r="GR46" i="20"/>
  <c r="GR20" i="20"/>
  <c r="GS39" i="20"/>
  <c r="GS60" i="20"/>
  <c r="GS19" i="20"/>
  <c r="GS30" i="20"/>
  <c r="FD28" i="20"/>
  <c r="FF28" i="20"/>
  <c r="FI21" i="20"/>
  <c r="FL26" i="20"/>
  <c r="FP26" i="20"/>
  <c r="FQ19" i="20"/>
  <c r="FS21" i="20"/>
  <c r="FU39" i="20"/>
  <c r="FY23" i="20"/>
  <c r="FZ10" i="20"/>
  <c r="GB50" i="20"/>
  <c r="GD31" i="20"/>
  <c r="GF37" i="20"/>
  <c r="GG22" i="20"/>
  <c r="GI46" i="20"/>
  <c r="GK63" i="20"/>
  <c r="GQ14" i="20"/>
  <c r="GR48" i="20"/>
  <c r="GR26" i="20"/>
  <c r="GR29" i="20"/>
  <c r="GS63" i="20"/>
  <c r="GS9" i="20"/>
  <c r="GS13" i="20"/>
  <c r="GS22" i="20"/>
  <c r="GV57" i="20"/>
  <c r="GV20" i="20"/>
  <c r="GV46" i="20"/>
  <c r="GV60" i="20"/>
  <c r="GW26" i="20"/>
  <c r="GW45" i="20"/>
  <c r="GW23" i="20"/>
  <c r="GW31" i="20"/>
  <c r="GW10" i="20"/>
  <c r="GY26" i="20"/>
  <c r="GY51" i="20"/>
  <c r="GY13" i="20"/>
  <c r="GY60" i="20"/>
  <c r="GY30" i="20"/>
  <c r="GZ52" i="20"/>
  <c r="GZ9" i="20"/>
  <c r="GZ47" i="20"/>
  <c r="GZ22" i="20"/>
  <c r="HA31" i="20"/>
  <c r="HA56" i="20"/>
  <c r="HA22" i="20"/>
  <c r="HA39" i="20"/>
  <c r="HA14" i="20"/>
  <c r="HB39" i="20"/>
  <c r="HB63" i="20"/>
  <c r="HB35" i="20"/>
  <c r="HB31" i="20"/>
  <c r="HD48" i="20"/>
  <c r="HD9" i="20"/>
  <c r="HD23" i="20"/>
  <c r="HD63" i="20"/>
  <c r="HE31" i="20"/>
  <c r="HE60" i="20"/>
  <c r="HE14" i="20"/>
  <c r="HE45" i="20"/>
  <c r="HE13" i="20"/>
  <c r="HF39" i="20"/>
  <c r="HF63" i="20"/>
  <c r="HF23" i="20"/>
  <c r="HF54" i="20"/>
  <c r="HG30" i="20"/>
  <c r="HG48" i="20"/>
  <c r="HG31" i="20"/>
  <c r="HG37" i="20"/>
  <c r="HG10" i="20"/>
  <c r="HH50" i="20"/>
  <c r="HH56" i="20"/>
  <c r="HH19" i="20"/>
  <c r="HH37" i="20"/>
  <c r="HI29" i="20"/>
  <c r="HI46" i="20"/>
  <c r="HI21" i="20"/>
  <c r="HI26" i="20"/>
  <c r="HI56" i="20"/>
  <c r="HJ8" i="20"/>
  <c r="HJ14" i="20"/>
  <c r="HJ20" i="20"/>
  <c r="HJ52" i="20"/>
  <c r="HL47" i="20"/>
  <c r="HL56" i="20"/>
  <c r="HL25" i="20"/>
  <c r="HL52" i="20"/>
  <c r="HM37" i="20"/>
  <c r="HM57" i="20"/>
  <c r="HM23" i="20"/>
  <c r="HM51" i="20"/>
  <c r="HM22" i="20"/>
  <c r="HN35" i="20"/>
  <c r="HN8" i="20"/>
  <c r="HN46" i="20"/>
  <c r="HN13" i="20"/>
  <c r="HO29" i="20"/>
  <c r="HO39" i="20"/>
  <c r="HO48" i="20"/>
  <c r="HO37" i="20"/>
  <c r="HO9" i="20"/>
  <c r="HP37" i="20"/>
  <c r="HP45" i="20"/>
  <c r="HP20" i="20"/>
  <c r="HP48" i="20"/>
  <c r="HQ29" i="20"/>
  <c r="HQ52" i="20"/>
  <c r="HQ63" i="20"/>
  <c r="HQ60" i="20"/>
  <c r="HQ21" i="20"/>
  <c r="HR47" i="20"/>
  <c r="HR55" i="20"/>
  <c r="HR23" i="20"/>
  <c r="HR22" i="20"/>
  <c r="HW21" i="20"/>
  <c r="HW49" i="20"/>
  <c r="HW26" i="20"/>
  <c r="HW48" i="20"/>
  <c r="HX29" i="20"/>
  <c r="HX63" i="20"/>
  <c r="HX37" i="20"/>
  <c r="HX55" i="20"/>
  <c r="HX20" i="20"/>
  <c r="HY26" i="20"/>
  <c r="HY60" i="20"/>
  <c r="HY29" i="20"/>
  <c r="HY8" i="20"/>
  <c r="FD46" i="20"/>
  <c r="FF10" i="20"/>
  <c r="FI31" i="20"/>
  <c r="FL39" i="20"/>
  <c r="FP57" i="20"/>
  <c r="FR19" i="20"/>
  <c r="FS10" i="20"/>
  <c r="FU49" i="20"/>
  <c r="FY52" i="20"/>
  <c r="GA19" i="20"/>
  <c r="GB63" i="20"/>
  <c r="GD46" i="20"/>
  <c r="GF63" i="20"/>
  <c r="GH28" i="20"/>
  <c r="GI24" i="20"/>
  <c r="GK47" i="20"/>
  <c r="GQ52" i="20"/>
  <c r="GR63" i="20"/>
  <c r="GR22" i="20"/>
  <c r="GS54" i="20"/>
  <c r="GS49" i="20"/>
  <c r="GS55" i="20"/>
  <c r="GS11" i="20"/>
  <c r="GV47" i="20"/>
  <c r="GV9" i="20"/>
  <c r="GV25" i="20"/>
  <c r="GV54" i="20"/>
  <c r="GW14" i="20"/>
  <c r="GW29" i="20"/>
  <c r="GW54" i="20"/>
  <c r="GW22" i="20"/>
  <c r="GW28" i="20"/>
  <c r="GY20" i="20"/>
  <c r="GY39" i="20"/>
  <c r="GY10" i="20"/>
  <c r="GY49" i="20"/>
  <c r="GY27" i="20"/>
  <c r="GZ30" i="20"/>
  <c r="GZ56" i="20"/>
  <c r="GZ28" i="20"/>
  <c r="GZ50" i="20"/>
  <c r="HA19" i="20"/>
  <c r="HA48" i="20"/>
  <c r="HA35" i="20"/>
  <c r="HA28" i="20"/>
  <c r="HA50" i="20"/>
  <c r="HB26" i="20"/>
  <c r="HB50" i="20"/>
  <c r="HB22" i="20"/>
  <c r="HB52" i="20"/>
  <c r="HD29" i="20"/>
  <c r="HD54" i="20"/>
  <c r="HD14" i="20"/>
  <c r="HD51" i="20"/>
  <c r="HE24" i="20"/>
  <c r="HE50" i="20"/>
  <c r="HE9" i="20"/>
  <c r="HE29" i="20"/>
  <c r="HE25" i="20"/>
  <c r="HF25" i="20"/>
  <c r="HF48" i="20"/>
  <c r="HF8" i="20"/>
  <c r="HF47" i="20"/>
  <c r="HG25" i="20"/>
  <c r="HG28" i="20"/>
  <c r="HG51" i="20"/>
  <c r="HG27" i="20"/>
  <c r="HG49" i="20"/>
  <c r="HH30" i="20"/>
  <c r="HH49" i="20"/>
  <c r="HH8" i="20"/>
  <c r="HH52" i="20"/>
  <c r="HI19" i="20"/>
  <c r="HI25" i="20"/>
  <c r="HI55" i="20"/>
  <c r="HI14" i="20"/>
  <c r="HI9" i="20"/>
  <c r="HJ51" i="20"/>
  <c r="HJ9" i="20"/>
  <c r="HJ63" i="20"/>
  <c r="HJ48" i="20"/>
  <c r="HL37" i="20"/>
  <c r="HL46" i="20"/>
  <c r="HL19" i="20"/>
  <c r="HL35" i="20"/>
  <c r="HM20" i="20"/>
  <c r="HM49" i="20"/>
  <c r="HM39" i="20"/>
  <c r="HM31" i="20"/>
  <c r="HM19" i="20"/>
  <c r="HN26" i="20"/>
  <c r="HN57" i="20"/>
  <c r="HN28" i="20"/>
  <c r="HN52" i="20"/>
  <c r="HO28" i="20"/>
  <c r="HO27" i="20"/>
  <c r="HO54" i="20"/>
  <c r="HO25" i="20"/>
  <c r="HO21" i="20"/>
  <c r="HP57" i="20"/>
  <c r="HP26" i="20"/>
  <c r="HP51" i="20"/>
  <c r="HP31" i="20"/>
  <c r="HQ19" i="20"/>
  <c r="HQ45" i="20"/>
  <c r="HQ31" i="20"/>
  <c r="HQ47" i="20"/>
  <c r="HQ9" i="20"/>
  <c r="HR27" i="20"/>
  <c r="HR39" i="20"/>
  <c r="HR13" i="20"/>
  <c r="HR9" i="20"/>
  <c r="HW10" i="20"/>
  <c r="HW31" i="20"/>
  <c r="HW11" i="20"/>
  <c r="HW22" i="20"/>
  <c r="HX10" i="20"/>
  <c r="HX54" i="20"/>
  <c r="HX23" i="20"/>
  <c r="HX46" i="20"/>
  <c r="HX47" i="20"/>
  <c r="HY14" i="20"/>
  <c r="HY49" i="20"/>
  <c r="HY21" i="20"/>
  <c r="HY52" i="20"/>
  <c r="FD14" i="20"/>
  <c r="FF49" i="20"/>
  <c r="FI19" i="20"/>
  <c r="FM20" i="20"/>
  <c r="FP29" i="20"/>
  <c r="FR45" i="20"/>
  <c r="FT46" i="20"/>
  <c r="FU9" i="20"/>
  <c r="FY9" i="20"/>
  <c r="GA13" i="20"/>
  <c r="GC19" i="20"/>
  <c r="GD56" i="20"/>
  <c r="GF21" i="20"/>
  <c r="GH47" i="20"/>
  <c r="GJ31" i="20"/>
  <c r="GK8" i="20"/>
  <c r="GQ35" i="20"/>
  <c r="GR49" i="20"/>
  <c r="GR8" i="20"/>
  <c r="GS37" i="20"/>
  <c r="GS35" i="20"/>
  <c r="GS50" i="20"/>
  <c r="GS45" i="20"/>
  <c r="GV63" i="20"/>
  <c r="GV30" i="20"/>
  <c r="GV56" i="20"/>
  <c r="GV19" i="20"/>
  <c r="GV31" i="20"/>
  <c r="GW9" i="20"/>
  <c r="GW24" i="20"/>
  <c r="GW35" i="20"/>
  <c r="GW19" i="20"/>
  <c r="GY8" i="20"/>
  <c r="GY28" i="20"/>
  <c r="GY63" i="20"/>
  <c r="GY31" i="20"/>
  <c r="GZ55" i="20"/>
  <c r="GZ25" i="20"/>
  <c r="GZ49" i="20"/>
  <c r="GZ19" i="20"/>
  <c r="GZ39" i="20"/>
  <c r="HA9" i="20"/>
  <c r="HA29" i="20"/>
  <c r="HA54" i="20"/>
  <c r="HA23" i="20"/>
  <c r="HB56" i="20"/>
  <c r="HB19" i="20"/>
  <c r="HB30" i="20"/>
  <c r="HB11" i="20"/>
  <c r="HB45" i="20"/>
  <c r="HD57" i="20"/>
  <c r="HD20" i="20"/>
  <c r="HD46" i="20"/>
  <c r="HD24" i="20"/>
  <c r="HD31" i="20"/>
  <c r="HE19" i="20"/>
  <c r="HE30" i="20"/>
  <c r="HE55" i="20"/>
  <c r="HE21" i="20"/>
  <c r="HF55" i="20"/>
  <c r="HF13" i="20"/>
  <c r="HF31" i="20"/>
  <c r="HF56" i="20"/>
  <c r="HF28" i="20"/>
  <c r="HG56" i="20"/>
  <c r="HG19" i="20"/>
  <c r="HG39" i="20"/>
  <c r="HG13" i="20"/>
  <c r="HH54" i="20"/>
  <c r="HH25" i="20"/>
  <c r="HH31" i="20"/>
  <c r="HH29" i="20"/>
  <c r="HH39" i="20"/>
  <c r="HI60" i="20"/>
  <c r="HI24" i="20"/>
  <c r="HI39" i="20"/>
  <c r="HI31" i="20"/>
  <c r="HJ57" i="20"/>
  <c r="HJ46" i="20"/>
  <c r="HJ19" i="20"/>
  <c r="HJ50" i="20"/>
  <c r="HJ31" i="20"/>
  <c r="HL63" i="20"/>
  <c r="HL22" i="20"/>
  <c r="HL27" i="20"/>
  <c r="HL60" i="20"/>
  <c r="HL28" i="20"/>
  <c r="HM8" i="20"/>
  <c r="HM26" i="20"/>
  <c r="HM54" i="20"/>
  <c r="HM25" i="20"/>
  <c r="HN51" i="20"/>
  <c r="HN11" i="20"/>
  <c r="HN49" i="20"/>
  <c r="HN21" i="20"/>
  <c r="HN39" i="20"/>
  <c r="HO55" i="20"/>
  <c r="HO14" i="20"/>
  <c r="HO35" i="20"/>
  <c r="HO11" i="20"/>
  <c r="HP56" i="20"/>
  <c r="HP47" i="20"/>
  <c r="HP22" i="20"/>
  <c r="HP63" i="20"/>
  <c r="HP23" i="20"/>
  <c r="HQ10" i="20"/>
  <c r="HQ25" i="20"/>
  <c r="HQ54" i="20"/>
  <c r="HQ35" i="20"/>
  <c r="HR57" i="20"/>
  <c r="HR14" i="20"/>
  <c r="HR26" i="20"/>
  <c r="HR63" i="20"/>
  <c r="HR56" i="20"/>
  <c r="HW52" i="20"/>
  <c r="HW63" i="20"/>
  <c r="HW27" i="20"/>
  <c r="HW56" i="20"/>
  <c r="HW19" i="20"/>
  <c r="HX28" i="20"/>
  <c r="HX30" i="20"/>
  <c r="HX9" i="20"/>
  <c r="HX26" i="20"/>
  <c r="HY51" i="20"/>
  <c r="HY63" i="20"/>
  <c r="HY35" i="20"/>
  <c r="HY11" i="20"/>
  <c r="HY45" i="20"/>
  <c r="FE30" i="20"/>
  <c r="FF8" i="20"/>
  <c r="FI56" i="20"/>
  <c r="FM50" i="20"/>
  <c r="FO25" i="20"/>
  <c r="FP21" i="20"/>
  <c r="FR46" i="20"/>
  <c r="FT20" i="20"/>
  <c r="FV28" i="20"/>
  <c r="FY21" i="20"/>
  <c r="GA31" i="20"/>
  <c r="GC48" i="20"/>
  <c r="GF45" i="20"/>
  <c r="GH50" i="20"/>
  <c r="GJ57" i="20"/>
  <c r="GQ25" i="20"/>
  <c r="GR9" i="20"/>
  <c r="GR14" i="20"/>
  <c r="GS28" i="20"/>
  <c r="GS24" i="20"/>
  <c r="GS29" i="20"/>
  <c r="GS56" i="20"/>
  <c r="GV49" i="20"/>
  <c r="GV22" i="20"/>
  <c r="GV39" i="20"/>
  <c r="GV45" i="20"/>
  <c r="GV26" i="20"/>
  <c r="GW55" i="20"/>
  <c r="GW8" i="20"/>
  <c r="GW25" i="20"/>
  <c r="GW50" i="20"/>
  <c r="GY52" i="20"/>
  <c r="GY19" i="20"/>
  <c r="GY50" i="20"/>
  <c r="GY21" i="20"/>
  <c r="GZ37" i="20"/>
  <c r="GZ13" i="20"/>
  <c r="GZ31" i="20"/>
  <c r="GZ51" i="20"/>
  <c r="GZ29" i="20"/>
  <c r="HA57" i="20"/>
  <c r="HA24" i="20"/>
  <c r="HA45" i="20"/>
  <c r="HA63" i="20"/>
  <c r="HB47" i="20"/>
  <c r="HB54" i="20"/>
  <c r="HB24" i="20"/>
  <c r="HB55" i="20"/>
  <c r="HB27" i="20"/>
  <c r="HD47" i="20"/>
  <c r="HD10" i="20"/>
  <c r="HD25" i="20"/>
  <c r="HD52" i="20"/>
  <c r="HD26" i="20"/>
  <c r="HE63" i="20"/>
  <c r="HE20" i="20"/>
  <c r="HE47" i="20"/>
  <c r="HE54" i="20"/>
  <c r="HF46" i="20"/>
  <c r="HF29" i="20"/>
  <c r="HF14" i="20"/>
  <c r="HF57" i="20"/>
  <c r="HF19" i="20"/>
  <c r="HG46" i="20"/>
  <c r="HG8" i="20"/>
  <c r="HG23" i="20"/>
  <c r="HG26" i="20"/>
  <c r="HH46" i="20"/>
  <c r="HH60" i="20"/>
  <c r="HH21" i="20"/>
  <c r="HH57" i="20"/>
  <c r="HH24" i="20"/>
  <c r="HI48" i="20"/>
  <c r="HI8" i="20"/>
  <c r="HI28" i="20"/>
  <c r="HI63" i="20"/>
  <c r="HJ47" i="20"/>
  <c r="HJ28" i="20"/>
  <c r="HJ55" i="20"/>
  <c r="HJ37" i="20"/>
  <c r="HJ25" i="20"/>
  <c r="HL49" i="20"/>
  <c r="HL55" i="20"/>
  <c r="HL21" i="20"/>
  <c r="HL26" i="20"/>
  <c r="HL14" i="20"/>
  <c r="HM55" i="20"/>
  <c r="HM14" i="20"/>
  <c r="HM45" i="20"/>
  <c r="HM11" i="20"/>
  <c r="HN31" i="20"/>
  <c r="HN29" i="20"/>
  <c r="HN37" i="20"/>
  <c r="HN56" i="20"/>
  <c r="HN24" i="20"/>
  <c r="HO46" i="20"/>
  <c r="HO30" i="20"/>
  <c r="HO26" i="20"/>
  <c r="HO56" i="20"/>
  <c r="HP49" i="20"/>
  <c r="HP28" i="20"/>
  <c r="HP8" i="20"/>
  <c r="HP50" i="20"/>
  <c r="HP11" i="20"/>
  <c r="HQ55" i="20"/>
  <c r="HQ22" i="20"/>
  <c r="HQ37" i="20"/>
  <c r="HQ23" i="20"/>
  <c r="HR45" i="20"/>
  <c r="HR11" i="20"/>
  <c r="HR21" i="20"/>
  <c r="HR37" i="20"/>
  <c r="HR48" i="20"/>
  <c r="HW39" i="20"/>
  <c r="HW50" i="20"/>
  <c r="HW9" i="20"/>
  <c r="HW46" i="20"/>
  <c r="HW8" i="20"/>
  <c r="HX50" i="20"/>
  <c r="HX25" i="20"/>
  <c r="HX56" i="20"/>
  <c r="HX22" i="20"/>
  <c r="HY39" i="20"/>
  <c r="HY54" i="20"/>
  <c r="HY23" i="20"/>
  <c r="HY48" i="20"/>
  <c r="HY30" i="20"/>
  <c r="FC48" i="20"/>
  <c r="FE55" i="20"/>
  <c r="FG30" i="20"/>
  <c r="FI23" i="20"/>
  <c r="FM9" i="20"/>
  <c r="FO21" i="20"/>
  <c r="FQ20" i="20"/>
  <c r="FR26" i="20"/>
  <c r="FT27" i="20"/>
  <c r="FV25" i="20"/>
  <c r="FX30" i="20"/>
  <c r="FY11" i="20"/>
  <c r="GA57" i="20"/>
  <c r="GC31" i="20"/>
  <c r="GG20" i="20"/>
  <c r="GH52" i="20"/>
  <c r="GJ20" i="20"/>
  <c r="GP29" i="20"/>
  <c r="GQ55" i="20"/>
  <c r="GR57" i="20"/>
  <c r="GR51" i="20"/>
  <c r="GS20" i="20"/>
  <c r="GS10" i="20"/>
  <c r="GS8" i="20"/>
  <c r="GS46" i="20"/>
  <c r="GV37" i="20"/>
  <c r="GV8" i="20"/>
  <c r="GV27" i="20"/>
  <c r="GV51" i="20"/>
  <c r="GV13" i="20"/>
  <c r="GW47" i="20"/>
  <c r="GW51" i="20"/>
  <c r="GW11" i="20"/>
  <c r="GW57" i="20"/>
  <c r="GY45" i="20"/>
  <c r="GY57" i="20"/>
  <c r="GY35" i="20"/>
  <c r="GY11" i="20"/>
  <c r="GZ27" i="20"/>
  <c r="GZ60" i="20"/>
  <c r="GZ21" i="20"/>
  <c r="GZ54" i="20"/>
  <c r="GZ10" i="20"/>
  <c r="HA47" i="20"/>
  <c r="HA8" i="20"/>
  <c r="HA25" i="20"/>
  <c r="HA10" i="20"/>
  <c r="HB28" i="20"/>
  <c r="HB37" i="20"/>
  <c r="HB9" i="20"/>
  <c r="HB46" i="20"/>
  <c r="HB14" i="20"/>
  <c r="HD30" i="20"/>
  <c r="HD56" i="20"/>
  <c r="HD19" i="20"/>
  <c r="HD35" i="20"/>
  <c r="HD11" i="20"/>
  <c r="HE46" i="20"/>
  <c r="HE10" i="20"/>
  <c r="HE26" i="20"/>
  <c r="HE11" i="20"/>
  <c r="HF27" i="20"/>
  <c r="HF51" i="20"/>
  <c r="HF11" i="20"/>
  <c r="HF49" i="20"/>
  <c r="HF9" i="20"/>
  <c r="HG29" i="20"/>
  <c r="HG52" i="20"/>
  <c r="HG14" i="20"/>
  <c r="HG63" i="20"/>
  <c r="HH27" i="20"/>
  <c r="HH48" i="20"/>
  <c r="HH11" i="20"/>
  <c r="HH45" i="20"/>
  <c r="HH20" i="20"/>
  <c r="HI27" i="20"/>
  <c r="HI54" i="20"/>
  <c r="HI20" i="20"/>
  <c r="HI47" i="20"/>
  <c r="HJ29" i="20"/>
  <c r="HJ21" i="20"/>
  <c r="HJ30" i="20"/>
  <c r="HJ22" i="20"/>
  <c r="HJ56" i="20"/>
  <c r="HL30" i="20"/>
  <c r="HL48" i="20"/>
  <c r="HL9" i="20"/>
  <c r="HL50" i="20"/>
  <c r="HL51" i="20"/>
  <c r="HM46" i="20"/>
  <c r="HM10" i="20"/>
  <c r="HM29" i="20"/>
  <c r="HM27" i="20"/>
  <c r="HN14" i="20"/>
  <c r="HN60" i="20"/>
  <c r="HN23" i="20"/>
  <c r="HN10" i="20"/>
  <c r="HN22" i="20"/>
  <c r="HO22" i="20"/>
  <c r="HO51" i="20"/>
  <c r="HO19" i="20"/>
  <c r="HO57" i="20"/>
  <c r="HP35" i="20"/>
  <c r="HP19" i="20"/>
  <c r="HP14" i="20"/>
  <c r="HP30" i="20"/>
  <c r="HP13" i="20"/>
  <c r="HQ46" i="20"/>
  <c r="HQ51" i="20"/>
  <c r="HQ26" i="20"/>
  <c r="HQ11" i="20"/>
  <c r="HR29" i="20"/>
  <c r="HR51" i="20"/>
  <c r="HR50" i="20"/>
  <c r="HR10" i="20"/>
  <c r="HR35" i="20"/>
  <c r="HW23" i="20"/>
  <c r="HW37" i="20"/>
  <c r="HW24" i="20"/>
  <c r="HW29" i="20"/>
  <c r="HW54" i="20"/>
  <c r="HX35" i="20"/>
  <c r="HX14" i="20"/>
  <c r="HX49" i="20"/>
  <c r="HX8" i="20"/>
  <c r="HY28" i="20"/>
  <c r="HY31" i="20"/>
  <c r="HY9" i="20"/>
  <c r="HY55" i="20"/>
  <c r="HY22" i="20"/>
  <c r="FC39" i="20"/>
  <c r="FE25" i="20"/>
  <c r="FG54" i="20"/>
  <c r="FM46" i="20"/>
  <c r="FO28" i="20"/>
  <c r="FQ56" i="20"/>
  <c r="FS23" i="20"/>
  <c r="FT63" i="20"/>
  <c r="FV8" i="20"/>
  <c r="FX39" i="20"/>
  <c r="FZ22" i="20"/>
  <c r="GA20" i="20"/>
  <c r="GC35" i="20"/>
  <c r="GG47" i="20"/>
  <c r="GI10" i="20"/>
  <c r="GJ37" i="20"/>
  <c r="GP52" i="20"/>
  <c r="GQ27" i="20"/>
  <c r="GR23" i="20"/>
  <c r="GR45" i="20"/>
  <c r="GS52" i="20"/>
  <c r="GS47" i="20"/>
  <c r="GS57" i="20"/>
  <c r="GS25" i="20"/>
  <c r="GV24" i="20"/>
  <c r="GV55" i="20"/>
  <c r="GV21" i="20"/>
  <c r="GV35" i="20"/>
  <c r="GV52" i="20"/>
  <c r="GW30" i="20"/>
  <c r="GW39" i="20"/>
  <c r="GW60" i="20"/>
  <c r="GW46" i="20"/>
  <c r="GY22" i="20"/>
  <c r="GY54" i="20"/>
  <c r="GY25" i="20"/>
  <c r="GY46" i="20"/>
  <c r="GZ14" i="20"/>
  <c r="GZ48" i="20"/>
  <c r="GZ11" i="20"/>
  <c r="GZ45" i="20"/>
  <c r="GZ46" i="20"/>
  <c r="HA30" i="20"/>
  <c r="HA51" i="20"/>
  <c r="HA20" i="20"/>
  <c r="HA52" i="20"/>
  <c r="HB21" i="20"/>
  <c r="HB25" i="20"/>
  <c r="HB48" i="20"/>
  <c r="HB29" i="20"/>
  <c r="HB13" i="20"/>
  <c r="HD22" i="20"/>
  <c r="HD39" i="20"/>
  <c r="HD37" i="20"/>
  <c r="HD28" i="20"/>
  <c r="HD49" i="20"/>
  <c r="HE37" i="20"/>
  <c r="HE56" i="20"/>
  <c r="HE23" i="20"/>
  <c r="HE51" i="20"/>
  <c r="HF20" i="20"/>
  <c r="HF35" i="20"/>
  <c r="HF60" i="20"/>
  <c r="HF30" i="20"/>
  <c r="HF26" i="20"/>
  <c r="HG24" i="20"/>
  <c r="HG45" i="20"/>
  <c r="HG57" i="20"/>
  <c r="HG50" i="20"/>
  <c r="HH9" i="20"/>
  <c r="HH35" i="20"/>
  <c r="HH55" i="20"/>
  <c r="HH26" i="20"/>
  <c r="HH51" i="20"/>
  <c r="HI13" i="20"/>
  <c r="HI45" i="20"/>
  <c r="HI50" i="20"/>
  <c r="HI35" i="20"/>
  <c r="HJ23" i="20"/>
  <c r="HJ54" i="20"/>
  <c r="HJ24" i="20"/>
  <c r="HJ10" i="20"/>
  <c r="HJ27" i="20"/>
  <c r="HL24" i="20"/>
  <c r="HL29" i="20"/>
  <c r="HL31" i="20"/>
  <c r="HL45" i="20"/>
  <c r="HL10" i="20"/>
  <c r="HM28" i="20"/>
  <c r="HM56" i="20"/>
  <c r="HM21" i="20"/>
  <c r="HM63" i="20"/>
  <c r="HN20" i="20"/>
  <c r="HN48" i="20"/>
  <c r="HN9" i="20"/>
  <c r="HN55" i="20"/>
  <c r="HN45" i="20"/>
  <c r="HO13" i="20"/>
  <c r="HO45" i="20"/>
  <c r="HO10" i="20"/>
  <c r="HO49" i="20"/>
  <c r="HP21" i="20"/>
  <c r="HP39" i="20"/>
  <c r="HP52" i="20"/>
  <c r="HP25" i="20"/>
  <c r="HP27" i="20"/>
  <c r="HQ27" i="20"/>
  <c r="HQ39" i="20"/>
  <c r="HQ14" i="20"/>
  <c r="HQ56" i="20"/>
  <c r="HR24" i="20"/>
  <c r="HR46" i="20"/>
  <c r="HR25" i="20"/>
  <c r="HR60" i="20"/>
  <c r="HR20" i="20"/>
  <c r="HW14" i="20"/>
  <c r="HW28" i="20"/>
  <c r="HW57" i="20"/>
  <c r="HW25" i="20"/>
  <c r="HW20" i="20"/>
  <c r="HX27" i="20"/>
  <c r="HX57" i="20"/>
  <c r="HX31" i="20"/>
  <c r="HX52" i="20"/>
  <c r="HY20" i="20"/>
  <c r="HY24" i="20"/>
  <c r="HY56" i="20"/>
  <c r="HY46" i="20"/>
  <c r="HY27" i="20"/>
  <c r="FC37" i="20"/>
  <c r="FE63" i="20"/>
  <c r="FG23" i="20"/>
  <c r="FL35" i="20"/>
  <c r="FM56" i="20"/>
  <c r="FO54" i="20"/>
  <c r="FQ24" i="20"/>
  <c r="FS47" i="20"/>
  <c r="FU23" i="20"/>
  <c r="FV52" i="20"/>
  <c r="FX50" i="20"/>
  <c r="FZ35" i="20"/>
  <c r="GB23" i="20"/>
  <c r="GC21" i="20"/>
  <c r="GG54" i="20"/>
  <c r="GI31" i="20"/>
  <c r="GK23" i="20"/>
  <c r="GP24" i="20"/>
  <c r="GR27" i="20"/>
  <c r="GR39" i="20"/>
  <c r="GR24" i="20"/>
  <c r="GS26" i="20"/>
  <c r="GS31" i="20"/>
  <c r="GS48" i="20"/>
  <c r="GS23" i="20"/>
  <c r="GV10" i="20"/>
  <c r="GV48" i="20"/>
  <c r="GV23" i="20"/>
  <c r="GV28" i="20"/>
  <c r="GW56" i="20"/>
  <c r="GW21" i="20"/>
  <c r="GW27" i="20"/>
  <c r="GW63" i="20"/>
  <c r="GW37" i="20"/>
  <c r="GY55" i="20"/>
  <c r="GY14" i="20"/>
  <c r="GY37" i="20"/>
  <c r="GY9" i="20"/>
  <c r="GY56" i="20"/>
  <c r="GZ8" i="20"/>
  <c r="GZ35" i="20"/>
  <c r="GZ26" i="20"/>
  <c r="GZ24" i="20"/>
  <c r="HA60" i="20"/>
  <c r="HA13" i="20"/>
  <c r="HA46" i="20"/>
  <c r="HA21" i="20"/>
  <c r="HA37" i="20"/>
  <c r="HB20" i="20"/>
  <c r="HB10" i="20"/>
  <c r="HB60" i="20"/>
  <c r="HB23" i="20"/>
  <c r="HD8" i="20"/>
  <c r="HD27" i="20"/>
  <c r="HD50" i="20"/>
  <c r="HD13" i="20"/>
  <c r="HE57" i="20"/>
  <c r="HE22" i="20"/>
  <c r="HE49" i="20"/>
  <c r="HE35" i="20"/>
  <c r="HE39" i="20"/>
  <c r="HF45" i="20"/>
  <c r="HF24" i="20"/>
  <c r="HF50" i="20"/>
  <c r="HF21" i="20"/>
  <c r="HG60" i="20"/>
  <c r="HG11" i="20"/>
  <c r="HG22" i="20"/>
  <c r="HG9" i="20"/>
  <c r="HG35" i="20"/>
  <c r="HH10" i="20"/>
  <c r="HH23" i="20"/>
  <c r="HH47" i="20"/>
  <c r="HH22" i="20"/>
  <c r="HI57" i="20"/>
  <c r="HI11" i="20"/>
  <c r="HI30" i="20"/>
  <c r="HI49" i="20"/>
  <c r="HI23" i="20"/>
  <c r="HJ11" i="20"/>
  <c r="HJ39" i="20"/>
  <c r="HJ13" i="20"/>
  <c r="HJ60" i="20"/>
  <c r="HL8" i="20"/>
  <c r="HL20" i="20"/>
  <c r="HL54" i="20"/>
  <c r="HL23" i="20"/>
  <c r="HM60" i="20"/>
  <c r="HM24" i="20"/>
  <c r="HM47" i="20"/>
  <c r="HM52" i="20"/>
  <c r="HM50" i="20"/>
  <c r="HN63" i="20"/>
  <c r="HN30" i="20"/>
  <c r="HN19" i="20"/>
  <c r="HN47" i="20"/>
  <c r="HO60" i="20"/>
  <c r="HO8" i="20"/>
  <c r="HO24" i="20"/>
  <c r="HO63" i="20"/>
  <c r="HO31" i="20"/>
  <c r="HP9" i="20"/>
  <c r="HP54" i="20"/>
  <c r="HP46" i="20"/>
  <c r="HP10" i="20"/>
  <c r="HQ57" i="20"/>
  <c r="HQ13" i="20"/>
  <c r="HQ28" i="20"/>
  <c r="HQ49" i="20"/>
  <c r="HQ50" i="20"/>
  <c r="HR8" i="20"/>
  <c r="HR28" i="20"/>
  <c r="HR54" i="20"/>
  <c r="HR49" i="20"/>
  <c r="HW51" i="20"/>
  <c r="HW13" i="20"/>
  <c r="HW47" i="20"/>
  <c r="HW45" i="20"/>
  <c r="HX51" i="20"/>
  <c r="HX13" i="20"/>
  <c r="HX60" i="20"/>
  <c r="HX21" i="20"/>
  <c r="HX45" i="20"/>
  <c r="HY50" i="20"/>
  <c r="HY10" i="20"/>
  <c r="HY57" i="20"/>
  <c r="HY25" i="20"/>
  <c r="FD48" i="20"/>
  <c r="FF24" i="20"/>
  <c r="FG60" i="20"/>
  <c r="FL23" i="20"/>
  <c r="FO47" i="20"/>
  <c r="FQ55" i="20"/>
  <c r="FS24" i="20"/>
  <c r="FU46" i="20"/>
  <c r="FX60" i="20"/>
  <c r="FZ57" i="20"/>
  <c r="GB39" i="20"/>
  <c r="GD13" i="20"/>
  <c r="GG25" i="20"/>
  <c r="GI56" i="20"/>
  <c r="GK28" i="20"/>
  <c r="GP48" i="20"/>
  <c r="GR25" i="20"/>
  <c r="GR55" i="20"/>
  <c r="GR54" i="20"/>
  <c r="GS14" i="20"/>
  <c r="GS21" i="20"/>
  <c r="GS27" i="20"/>
  <c r="GS51" i="20"/>
  <c r="GV11" i="20"/>
  <c r="GV29" i="20"/>
  <c r="GV50" i="20"/>
  <c r="GV14" i="20"/>
  <c r="GW49" i="20"/>
  <c r="GW52" i="20"/>
  <c r="GW13" i="20"/>
  <c r="GW48" i="20"/>
  <c r="GW20" i="20"/>
  <c r="GY47" i="20"/>
  <c r="GY29" i="20"/>
  <c r="GY23" i="20"/>
  <c r="GY24" i="20"/>
  <c r="GY48" i="20"/>
  <c r="GZ63" i="20"/>
  <c r="GZ23" i="20"/>
  <c r="GZ57" i="20"/>
  <c r="GZ20" i="20"/>
  <c r="HA49" i="20"/>
  <c r="HA11" i="20"/>
  <c r="HA27" i="20"/>
  <c r="HA55" i="20"/>
  <c r="HA26" i="20"/>
  <c r="HB51" i="20"/>
  <c r="HB57" i="20"/>
  <c r="HB49" i="20"/>
  <c r="HB8" i="20"/>
  <c r="HD55" i="20"/>
  <c r="HD21" i="20"/>
  <c r="HD45" i="20"/>
  <c r="HD60" i="20"/>
  <c r="HE48" i="20"/>
  <c r="HE8" i="20"/>
  <c r="HE28" i="20"/>
  <c r="HE52" i="20"/>
  <c r="HE27" i="20"/>
  <c r="HF52" i="20"/>
  <c r="HF22" i="20"/>
  <c r="HF37" i="20"/>
  <c r="HF10" i="20"/>
  <c r="HG47" i="20"/>
  <c r="HG55" i="20"/>
  <c r="HG20" i="20"/>
  <c r="HG54" i="20"/>
  <c r="HG21" i="20"/>
  <c r="HH63" i="20"/>
  <c r="HH13" i="20"/>
  <c r="HH28" i="20"/>
  <c r="HH14" i="20"/>
  <c r="HI52" i="20"/>
  <c r="HI51" i="20"/>
  <c r="HI22" i="20"/>
  <c r="HI37" i="20"/>
  <c r="HI10" i="20"/>
  <c r="HJ45" i="20"/>
  <c r="HJ26" i="20"/>
  <c r="HJ49" i="20"/>
  <c r="HJ35" i="20"/>
  <c r="HL57" i="20"/>
  <c r="HL13" i="20"/>
  <c r="HL39" i="20"/>
  <c r="HL11" i="20"/>
  <c r="HM48" i="20"/>
  <c r="HM9" i="20"/>
  <c r="HM30" i="20"/>
  <c r="HM13" i="20"/>
  <c r="HM35" i="20"/>
  <c r="HN50" i="20"/>
  <c r="HN25" i="20"/>
  <c r="HN54" i="20"/>
  <c r="HN27" i="20"/>
  <c r="HO47" i="20"/>
  <c r="HO52" i="20"/>
  <c r="HO20" i="20"/>
  <c r="HO50" i="20"/>
  <c r="HO23" i="20"/>
  <c r="HP29" i="20"/>
  <c r="HP55" i="20"/>
  <c r="HP24" i="20"/>
  <c r="HP60" i="20"/>
  <c r="HQ48" i="20"/>
  <c r="HQ8" i="20"/>
  <c r="HQ20" i="20"/>
  <c r="HQ24" i="20"/>
  <c r="HQ30" i="20"/>
  <c r="HR52" i="20"/>
  <c r="HR19" i="20"/>
  <c r="HR30" i="20"/>
  <c r="HR31" i="20"/>
  <c r="HW35" i="20"/>
  <c r="HW60" i="20"/>
  <c r="HW30" i="20"/>
  <c r="HW55" i="20"/>
  <c r="HX39" i="20"/>
  <c r="HX19" i="20"/>
  <c r="HX48" i="20"/>
  <c r="HX11" i="20"/>
  <c r="HX24" i="20"/>
  <c r="HY37" i="20"/>
  <c r="HY19" i="20"/>
  <c r="HY47" i="20"/>
  <c r="HY13" i="20"/>
  <c r="IA23" i="20"/>
  <c r="IA51" i="20"/>
  <c r="IA11" i="20"/>
  <c r="IA52" i="20"/>
  <c r="IA24" i="20"/>
  <c r="IB60" i="20"/>
  <c r="IB30" i="20"/>
  <c r="IB56" i="20"/>
  <c r="IB23" i="20"/>
  <c r="IC35" i="20"/>
  <c r="IC10" i="20"/>
  <c r="IC55" i="20"/>
  <c r="IC29" i="20"/>
  <c r="IC52" i="20"/>
  <c r="ID14" i="20"/>
  <c r="ID35" i="20"/>
  <c r="ID13" i="20"/>
  <c r="ID57" i="20"/>
  <c r="IE21" i="20"/>
  <c r="IE60" i="20"/>
  <c r="IE24" i="20"/>
  <c r="IE22" i="20"/>
  <c r="IE51" i="20"/>
  <c r="IF48" i="20"/>
  <c r="IF57" i="20"/>
  <c r="IF26" i="20"/>
  <c r="IF35" i="20"/>
  <c r="IG27" i="20"/>
  <c r="IG39" i="20"/>
  <c r="IG13" i="20"/>
  <c r="IG49" i="20"/>
  <c r="IG23" i="20"/>
  <c r="IH45" i="20"/>
  <c r="IH23" i="20"/>
  <c r="IH25" i="20"/>
  <c r="IH24" i="20"/>
  <c r="II31" i="20"/>
  <c r="II57" i="20"/>
  <c r="II8" i="20"/>
  <c r="II52" i="20"/>
  <c r="II24" i="20"/>
  <c r="IJ51" i="20"/>
  <c r="IJ24" i="20"/>
  <c r="IJ48" i="20"/>
  <c r="IJ19" i="20"/>
  <c r="IK27" i="20"/>
  <c r="IK37" i="20"/>
  <c r="IK57" i="20"/>
  <c r="IK20" i="20"/>
  <c r="IK29" i="20"/>
  <c r="IL37" i="20"/>
  <c r="IL39" i="20"/>
  <c r="IL47" i="20"/>
  <c r="IL23" i="20"/>
  <c r="IM22" i="20"/>
  <c r="IM51" i="20"/>
  <c r="IM13" i="20"/>
  <c r="IM60" i="20"/>
  <c r="IM25" i="20"/>
  <c r="IN48" i="20"/>
  <c r="IN9" i="20"/>
  <c r="IN22" i="20"/>
  <c r="IN37" i="20"/>
  <c r="IO31" i="20"/>
  <c r="IO56" i="20"/>
  <c r="IO24" i="20"/>
  <c r="IO54" i="20"/>
  <c r="IO14" i="20"/>
  <c r="IQ23" i="20"/>
  <c r="IQ50" i="20"/>
  <c r="IQ8" i="20"/>
  <c r="IQ48" i="20"/>
  <c r="IQ52" i="20"/>
  <c r="IR35" i="20"/>
  <c r="IR55" i="20"/>
  <c r="IR29" i="20"/>
  <c r="IR23" i="20"/>
  <c r="IS28" i="20"/>
  <c r="IS55" i="20"/>
  <c r="IS21" i="20"/>
  <c r="IS37" i="20"/>
  <c r="IS19" i="20"/>
  <c r="IT52" i="20"/>
  <c r="IT8" i="20"/>
  <c r="IT45" i="20"/>
  <c r="IT24" i="20"/>
  <c r="IU24" i="20"/>
  <c r="IU50" i="20"/>
  <c r="IU39" i="20"/>
  <c r="IU47" i="20"/>
  <c r="IU13" i="20"/>
  <c r="IV13" i="20"/>
  <c r="IV25" i="20"/>
  <c r="IV56" i="20"/>
  <c r="IV9" i="20"/>
  <c r="IW25" i="20"/>
  <c r="IW26" i="20"/>
  <c r="IW49" i="20"/>
  <c r="IW56" i="20"/>
  <c r="IW23" i="20"/>
  <c r="IX49" i="20"/>
  <c r="IX51" i="20"/>
  <c r="IX47" i="20"/>
  <c r="IX46" i="20"/>
  <c r="IY30" i="20"/>
  <c r="IY54" i="20"/>
  <c r="IY51" i="20"/>
  <c r="IY11" i="20"/>
  <c r="IY26" i="20"/>
  <c r="JB25" i="20"/>
  <c r="JB51" i="20"/>
  <c r="JB8" i="20"/>
  <c r="JB47" i="20"/>
  <c r="JB19" i="20"/>
  <c r="JC37" i="20"/>
  <c r="JC11" i="20"/>
  <c r="JC47" i="20"/>
  <c r="JC8" i="20"/>
  <c r="JD29" i="20"/>
  <c r="JD30" i="20"/>
  <c r="JD63" i="20"/>
  <c r="JD23" i="20"/>
  <c r="JD24" i="20"/>
  <c r="JE45" i="20"/>
  <c r="JE50" i="20"/>
  <c r="JE24" i="20"/>
  <c r="JE55" i="20"/>
  <c r="JG23" i="20"/>
  <c r="JG50" i="20"/>
  <c r="JG25" i="20"/>
  <c r="JG47" i="20"/>
  <c r="JH29" i="20"/>
  <c r="JH46" i="20"/>
  <c r="JH37" i="20"/>
  <c r="JH63" i="20"/>
  <c r="JH22" i="20"/>
  <c r="JI46" i="20"/>
  <c r="JI8" i="20"/>
  <c r="JI30" i="20"/>
  <c r="JI25" i="20"/>
  <c r="JJ39" i="20"/>
  <c r="JJ56" i="20"/>
  <c r="JJ19" i="20"/>
  <c r="JJ55" i="20"/>
  <c r="JJ20" i="20"/>
  <c r="JK45" i="20"/>
  <c r="JK63" i="20"/>
  <c r="JK21" i="20"/>
  <c r="JK57" i="20"/>
  <c r="JL37" i="20"/>
  <c r="JL55" i="20"/>
  <c r="JL47" i="20"/>
  <c r="JL51" i="20"/>
  <c r="JL14" i="20"/>
  <c r="JM56" i="20"/>
  <c r="JM9" i="20"/>
  <c r="JM54" i="20"/>
  <c r="JM10" i="20"/>
  <c r="JN26" i="20"/>
  <c r="JN37" i="20"/>
  <c r="JN21" i="20"/>
  <c r="JN46" i="20"/>
  <c r="JN9" i="20"/>
  <c r="JP29" i="20"/>
  <c r="JP46" i="20"/>
  <c r="JP22" i="20"/>
  <c r="JP35" i="20"/>
  <c r="JP9" i="20"/>
  <c r="JQ28" i="20"/>
  <c r="JQ9" i="20"/>
  <c r="JQ27" i="20"/>
  <c r="JQ19" i="20"/>
  <c r="JR31" i="20"/>
  <c r="JR8" i="20"/>
  <c r="JR47" i="20"/>
  <c r="JR26" i="20"/>
  <c r="JR24" i="20"/>
  <c r="JS48" i="20"/>
  <c r="JS37" i="20"/>
  <c r="JS60" i="20"/>
  <c r="JS57" i="20"/>
  <c r="JT28" i="20"/>
  <c r="JT54" i="20"/>
  <c r="JT10" i="20"/>
  <c r="JT60" i="20"/>
  <c r="JT21" i="20"/>
  <c r="JU49" i="20"/>
  <c r="JU9" i="20"/>
  <c r="JU25" i="20"/>
  <c r="JU50" i="20"/>
  <c r="JV24" i="20"/>
  <c r="JV60" i="20"/>
  <c r="JV31" i="20"/>
  <c r="JV54" i="20"/>
  <c r="JV26" i="20"/>
  <c r="JX27" i="20"/>
  <c r="JX45" i="20"/>
  <c r="JX55" i="20"/>
  <c r="JX49" i="20"/>
  <c r="JX22" i="20"/>
  <c r="JY63" i="20"/>
  <c r="JY37" i="20"/>
  <c r="JY24" i="20"/>
  <c r="JY10" i="20"/>
  <c r="JZ28" i="20"/>
  <c r="JZ47" i="20"/>
  <c r="JZ9" i="20"/>
  <c r="JZ35" i="20"/>
  <c r="JZ8" i="20"/>
  <c r="KA39" i="20"/>
  <c r="KA51" i="20"/>
  <c r="KA25" i="20"/>
  <c r="KA56" i="20"/>
  <c r="KB35" i="20"/>
  <c r="KB45" i="20"/>
  <c r="KB20" i="20"/>
  <c r="KB50" i="20"/>
  <c r="KB23" i="20"/>
  <c r="KC45" i="20"/>
  <c r="KC9" i="20"/>
  <c r="KC31" i="20"/>
  <c r="KC11" i="20"/>
  <c r="KG39" i="20"/>
  <c r="KG10" i="20"/>
  <c r="KG46" i="20"/>
  <c r="KG24" i="20"/>
  <c r="KI35" i="20"/>
  <c r="KI11" i="20"/>
  <c r="KI46" i="20"/>
  <c r="KI8" i="20"/>
  <c r="KJ26" i="20"/>
  <c r="KJ52" i="20"/>
  <c r="KJ23" i="20"/>
  <c r="KJ49" i="20"/>
  <c r="KJ8" i="20"/>
  <c r="KK51" i="20"/>
  <c r="KK26" i="20"/>
  <c r="KK11" i="20"/>
  <c r="KK55" i="20"/>
  <c r="KM22" i="20"/>
  <c r="KM60" i="20"/>
  <c r="KM27" i="20"/>
  <c r="KM57" i="20"/>
  <c r="KN27" i="20"/>
  <c r="KN19" i="20"/>
  <c r="KN37" i="20"/>
  <c r="KN48" i="20"/>
  <c r="KN20" i="20"/>
  <c r="KO49" i="20"/>
  <c r="KO9" i="20"/>
  <c r="KO27" i="20"/>
  <c r="KO63" i="20"/>
  <c r="KQ31" i="20"/>
  <c r="KQ56" i="20"/>
  <c r="KQ20" i="20"/>
  <c r="KQ13" i="20"/>
  <c r="KR30" i="20"/>
  <c r="KR57" i="20"/>
  <c r="KR22" i="20"/>
  <c r="KR52" i="20"/>
  <c r="KR25" i="20"/>
  <c r="KS26" i="20"/>
  <c r="KS57" i="20"/>
  <c r="KS27" i="20"/>
  <c r="KS45" i="20"/>
  <c r="KT30" i="20"/>
  <c r="KT60" i="20"/>
  <c r="KT27" i="20"/>
  <c r="KT14" i="20"/>
  <c r="KT25" i="20"/>
  <c r="KV25" i="20"/>
  <c r="KV28" i="20"/>
  <c r="KV14" i="20"/>
  <c r="KV22" i="20"/>
  <c r="KV56" i="20"/>
  <c r="KW47" i="20"/>
  <c r="KW51" i="20"/>
  <c r="KW11" i="20"/>
  <c r="KW10" i="20"/>
  <c r="KX25" i="20"/>
  <c r="KX52" i="20"/>
  <c r="KX8" i="20"/>
  <c r="KX29" i="20"/>
  <c r="KX9" i="20"/>
  <c r="KY26" i="20"/>
  <c r="KY49" i="20"/>
  <c r="KY23" i="20"/>
  <c r="KY9" i="20"/>
  <c r="KZ37" i="20"/>
  <c r="KZ47" i="20"/>
  <c r="IA21" i="20"/>
  <c r="IA31" i="20"/>
  <c r="IA48" i="20"/>
  <c r="IA46" i="20"/>
  <c r="IA14" i="20"/>
  <c r="IB47" i="20"/>
  <c r="IB22" i="20"/>
  <c r="IB39" i="20"/>
  <c r="IB14" i="20"/>
  <c r="IC20" i="20"/>
  <c r="IC37" i="20"/>
  <c r="IC47" i="20"/>
  <c r="IC23" i="20"/>
  <c r="IC25" i="20"/>
  <c r="ID22" i="20"/>
  <c r="ID26" i="20"/>
  <c r="ID54" i="20"/>
  <c r="ID46" i="20"/>
  <c r="IE13" i="20"/>
  <c r="IE49" i="20"/>
  <c r="IE9" i="20"/>
  <c r="IE14" i="20"/>
  <c r="IE19" i="20"/>
  <c r="IF31" i="20"/>
  <c r="IF47" i="20"/>
  <c r="IF22" i="20"/>
  <c r="IF51" i="20"/>
  <c r="IG24" i="20"/>
  <c r="IG28" i="20"/>
  <c r="IG63" i="20"/>
  <c r="IG37" i="20"/>
  <c r="IG56" i="20"/>
  <c r="IH27" i="20"/>
  <c r="IH51" i="20"/>
  <c r="IH13" i="20"/>
  <c r="IH60" i="20"/>
  <c r="II26" i="20"/>
  <c r="II48" i="20"/>
  <c r="II47" i="20"/>
  <c r="II25" i="20"/>
  <c r="II14" i="20"/>
  <c r="IJ35" i="20"/>
  <c r="IJ14" i="20"/>
  <c r="IJ29" i="20"/>
  <c r="IJ50" i="20"/>
  <c r="IK13" i="20"/>
  <c r="IK23" i="20"/>
  <c r="IK50" i="20"/>
  <c r="IK8" i="20"/>
  <c r="IK21" i="20"/>
  <c r="IL26" i="20"/>
  <c r="IL54" i="20"/>
  <c r="IL28" i="20"/>
  <c r="IL50" i="20"/>
  <c r="IM19" i="20"/>
  <c r="IM39" i="20"/>
  <c r="IM57" i="20"/>
  <c r="IM50" i="20"/>
  <c r="IM9" i="20"/>
  <c r="IN30" i="20"/>
  <c r="IN55" i="20"/>
  <c r="IN8" i="20"/>
  <c r="IN51" i="20"/>
  <c r="IO19" i="20"/>
  <c r="IO48" i="20"/>
  <c r="IO8" i="20"/>
  <c r="IO37" i="20"/>
  <c r="IO39" i="20"/>
  <c r="IQ19" i="20"/>
  <c r="IQ35" i="20"/>
  <c r="IQ56" i="20"/>
  <c r="IQ30" i="20"/>
  <c r="IQ13" i="20"/>
  <c r="IR26" i="20"/>
  <c r="IR47" i="20"/>
  <c r="IR20" i="20"/>
  <c r="IR52" i="20"/>
  <c r="IS20" i="20"/>
  <c r="IS47" i="20"/>
  <c r="IS46" i="20"/>
  <c r="IS25" i="20"/>
  <c r="IS60" i="20"/>
  <c r="IT35" i="20"/>
  <c r="IT57" i="20"/>
  <c r="IT29" i="20"/>
  <c r="IT51" i="20"/>
  <c r="IU19" i="20"/>
  <c r="IU37" i="20"/>
  <c r="IU57" i="20"/>
  <c r="IU29" i="20"/>
  <c r="IU8" i="20"/>
  <c r="IV52" i="20"/>
  <c r="IV14" i="20"/>
  <c r="IV49" i="20"/>
  <c r="IV8" i="20"/>
  <c r="IW22" i="20"/>
  <c r="IW14" i="20"/>
  <c r="IW31" i="20"/>
  <c r="IW48" i="20"/>
  <c r="IW8" i="20"/>
  <c r="IX37" i="20"/>
  <c r="IX52" i="20"/>
  <c r="IX27" i="20"/>
  <c r="IX28" i="20"/>
  <c r="IY24" i="20"/>
  <c r="IY46" i="20"/>
  <c r="IY37" i="20"/>
  <c r="IY36" i="20" s="1"/>
  <c r="IY57" i="20"/>
  <c r="IY9" i="20"/>
  <c r="JB20" i="20"/>
  <c r="JB31" i="20"/>
  <c r="JB56" i="20"/>
  <c r="JB28" i="20"/>
  <c r="JB22" i="20"/>
  <c r="JC26" i="20"/>
  <c r="JC39" i="20"/>
  <c r="JC30" i="20"/>
  <c r="JC14" i="20"/>
  <c r="JD14" i="20"/>
  <c r="JD25" i="20"/>
  <c r="JD49" i="20"/>
  <c r="JD54" i="20"/>
  <c r="JD20" i="20"/>
  <c r="JE30" i="20"/>
  <c r="JE35" i="20"/>
  <c r="JE10" i="20"/>
  <c r="JE47" i="20"/>
  <c r="JG63" i="20"/>
  <c r="JG37" i="20"/>
  <c r="JG8" i="20"/>
  <c r="JG55" i="20"/>
  <c r="JH20" i="20"/>
  <c r="JH25" i="20"/>
  <c r="JH28" i="20"/>
  <c r="JH49" i="20"/>
  <c r="JH10" i="20"/>
  <c r="JI37" i="20"/>
  <c r="JI56" i="20"/>
  <c r="JI21" i="20"/>
  <c r="JI54" i="20"/>
  <c r="JJ14" i="20"/>
  <c r="JJ49" i="20"/>
  <c r="JJ13" i="20"/>
  <c r="JJ47" i="20"/>
  <c r="JJ23" i="20"/>
  <c r="JK28" i="20"/>
  <c r="JK50" i="20"/>
  <c r="JK11" i="20"/>
  <c r="JK46" i="20"/>
  <c r="JL25" i="20"/>
  <c r="JL56" i="20"/>
  <c r="JL28" i="20"/>
  <c r="JL39" i="20"/>
  <c r="JL20" i="20"/>
  <c r="JM48" i="20"/>
  <c r="JM37" i="20"/>
  <c r="JM39" i="20"/>
  <c r="JM60" i="20"/>
  <c r="JN19" i="20"/>
  <c r="JN24" i="20"/>
  <c r="JN55" i="20"/>
  <c r="JN29" i="20"/>
  <c r="JN28" i="20"/>
  <c r="JP20" i="20"/>
  <c r="JP25" i="20"/>
  <c r="JP52" i="20"/>
  <c r="JP26" i="20"/>
  <c r="JP30" i="20"/>
  <c r="JQ14" i="20"/>
  <c r="JQ52" i="20"/>
  <c r="JQ13" i="20"/>
  <c r="JQ57" i="20"/>
  <c r="JR14" i="20"/>
  <c r="JR27" i="20"/>
  <c r="JR28" i="20"/>
  <c r="JR55" i="20"/>
  <c r="JR22" i="20"/>
  <c r="JS28" i="20"/>
  <c r="JS23" i="20"/>
  <c r="JS9" i="20"/>
  <c r="JS49" i="20"/>
  <c r="JT19" i="20"/>
  <c r="JT46" i="20"/>
  <c r="JT50" i="20"/>
  <c r="JT48" i="20"/>
  <c r="JT13" i="20"/>
  <c r="JU31" i="20"/>
  <c r="JU57" i="20"/>
  <c r="JU24" i="20"/>
  <c r="JU39" i="20"/>
  <c r="JV13" i="20"/>
  <c r="JV49" i="20"/>
  <c r="JV25" i="20"/>
  <c r="JV9" i="20"/>
  <c r="JV14" i="20"/>
  <c r="JX21" i="20"/>
  <c r="JX23" i="20"/>
  <c r="JX60" i="20"/>
  <c r="JX31" i="20"/>
  <c r="JX13" i="20"/>
  <c r="JY50" i="20"/>
  <c r="JY20" i="20"/>
  <c r="JY49" i="20"/>
  <c r="JY52" i="20"/>
  <c r="JZ21" i="20"/>
  <c r="JZ27" i="20"/>
  <c r="JZ52" i="20"/>
  <c r="JZ26" i="20"/>
  <c r="JZ23" i="20"/>
  <c r="KA27" i="20"/>
  <c r="KA35" i="20"/>
  <c r="KA9" i="20"/>
  <c r="KA47" i="20"/>
  <c r="KB21" i="20"/>
  <c r="KB26" i="20"/>
  <c r="KB51" i="20"/>
  <c r="KB30" i="20"/>
  <c r="KB11" i="20"/>
  <c r="KC25" i="20"/>
  <c r="KC51" i="20"/>
  <c r="KC24" i="20"/>
  <c r="KC55" i="20"/>
  <c r="KG27" i="20"/>
  <c r="KG63" i="20"/>
  <c r="KG35" i="20"/>
  <c r="KG56" i="20"/>
  <c r="KI21" i="20"/>
  <c r="KI48" i="20"/>
  <c r="KI30" i="20"/>
  <c r="KI29" i="20"/>
  <c r="KJ22" i="20"/>
  <c r="KJ39" i="20"/>
  <c r="KJ63" i="20"/>
  <c r="KJ31" i="20"/>
  <c r="KJ11" i="20"/>
  <c r="KK39" i="20"/>
  <c r="KK14" i="20"/>
  <c r="KK47" i="20"/>
  <c r="KK46" i="20"/>
  <c r="KM21" i="20"/>
  <c r="KM50" i="20"/>
  <c r="KM8" i="20"/>
  <c r="KM54" i="20"/>
  <c r="KN21" i="20"/>
  <c r="KN50" i="20"/>
  <c r="KN28" i="20"/>
  <c r="KN30" i="20"/>
  <c r="KN24" i="20"/>
  <c r="KO26" i="20"/>
  <c r="KO54" i="20"/>
  <c r="KO13" i="20"/>
  <c r="KO50" i="20"/>
  <c r="KQ27" i="20"/>
  <c r="KQ48" i="20"/>
  <c r="KQ8" i="20"/>
  <c r="KQ52" i="20"/>
  <c r="KR21" i="20"/>
  <c r="KR47" i="20"/>
  <c r="KR8" i="20"/>
  <c r="KR37" i="20"/>
  <c r="KR11" i="20"/>
  <c r="KS14" i="20"/>
  <c r="KS49" i="20"/>
  <c r="KS23" i="20"/>
  <c r="KS55" i="20"/>
  <c r="KT23" i="20"/>
  <c r="KT47" i="20"/>
  <c r="KT20" i="20"/>
  <c r="KT28" i="20"/>
  <c r="KT9" i="20"/>
  <c r="KV19" i="20"/>
  <c r="KV11" i="20"/>
  <c r="KV21" i="20"/>
  <c r="KV10" i="20"/>
  <c r="KV39" i="20"/>
  <c r="KW28" i="20"/>
  <c r="KW39" i="20"/>
  <c r="KW63" i="20"/>
  <c r="KW60" i="20"/>
  <c r="KX22" i="20"/>
  <c r="KX35" i="20"/>
  <c r="KX13" i="20"/>
  <c r="KX19" i="20"/>
  <c r="KX56" i="20"/>
  <c r="KY20" i="20"/>
  <c r="KY35" i="20"/>
  <c r="KY11" i="20"/>
  <c r="KY56" i="20"/>
  <c r="KZ21" i="20"/>
  <c r="KZ29" i="20"/>
  <c r="KZ54" i="20"/>
  <c r="KZ24" i="20"/>
  <c r="KZ11" i="20"/>
  <c r="IA26" i="20"/>
  <c r="IA20" i="20"/>
  <c r="IA56" i="20"/>
  <c r="IA30" i="20"/>
  <c r="IB63" i="20"/>
  <c r="IB31" i="20"/>
  <c r="IB8" i="20"/>
  <c r="IB27" i="20"/>
  <c r="IB51" i="20"/>
  <c r="IC8" i="20"/>
  <c r="IC56" i="20"/>
  <c r="IC30" i="20"/>
  <c r="IC11" i="20"/>
  <c r="ID56" i="20"/>
  <c r="ID51" i="20"/>
  <c r="ID8" i="20"/>
  <c r="ID49" i="20"/>
  <c r="ID28" i="20"/>
  <c r="IE63" i="20"/>
  <c r="IE31" i="20"/>
  <c r="IE57" i="20"/>
  <c r="IE8" i="20"/>
  <c r="IF60" i="20"/>
  <c r="IF21" i="20"/>
  <c r="IF28" i="20"/>
  <c r="IF11" i="20"/>
  <c r="IF39" i="20"/>
  <c r="IG11" i="20"/>
  <c r="IG20" i="20"/>
  <c r="IG50" i="20"/>
  <c r="IG19" i="20"/>
  <c r="IH52" i="20"/>
  <c r="IH21" i="20"/>
  <c r="IH39" i="20"/>
  <c r="IH63" i="20"/>
  <c r="IH48" i="20"/>
  <c r="II9" i="20"/>
  <c r="II29" i="20"/>
  <c r="II13" i="20"/>
  <c r="II54" i="20"/>
  <c r="IJ54" i="20"/>
  <c r="IJ26" i="20"/>
  <c r="IJ57" i="20"/>
  <c r="IJ20" i="20"/>
  <c r="IJ45" i="20"/>
  <c r="IK48" i="20"/>
  <c r="IK19" i="20"/>
  <c r="IK30" i="20"/>
  <c r="IK54" i="20"/>
  <c r="IL55" i="20"/>
  <c r="IL11" i="20"/>
  <c r="IL49" i="20"/>
  <c r="IL19" i="20"/>
  <c r="IL46" i="20"/>
  <c r="IM8" i="20"/>
  <c r="IM27" i="20"/>
  <c r="IM63" i="20"/>
  <c r="IM31" i="20"/>
  <c r="IN63" i="20"/>
  <c r="IN21" i="20"/>
  <c r="IN47" i="20"/>
  <c r="IN52" i="20"/>
  <c r="IN39" i="20"/>
  <c r="IO11" i="20"/>
  <c r="IO27" i="20"/>
  <c r="IO51" i="20"/>
  <c r="IO28" i="20"/>
  <c r="IQ63" i="20"/>
  <c r="IQ22" i="20"/>
  <c r="IQ46" i="20"/>
  <c r="IQ21" i="20"/>
  <c r="IR51" i="20"/>
  <c r="IR14" i="20"/>
  <c r="IR30" i="20"/>
  <c r="IR13" i="20"/>
  <c r="IR39" i="20"/>
  <c r="IS9" i="20"/>
  <c r="IS30" i="20"/>
  <c r="IS51" i="20"/>
  <c r="IS11" i="20"/>
  <c r="IT63" i="20"/>
  <c r="IT25" i="20"/>
  <c r="IT46" i="20"/>
  <c r="IT26" i="20"/>
  <c r="IT39" i="20"/>
  <c r="IU52" i="20"/>
  <c r="IU25" i="20"/>
  <c r="IU48" i="20"/>
  <c r="IU23" i="20"/>
  <c r="IV54" i="20"/>
  <c r="IV30" i="20"/>
  <c r="IV20" i="20"/>
  <c r="IV31" i="20"/>
  <c r="IV55" i="20"/>
  <c r="IW54" i="20"/>
  <c r="IW63" i="20"/>
  <c r="IW21" i="20"/>
  <c r="IW29" i="20"/>
  <c r="IX63" i="20"/>
  <c r="IX22" i="20"/>
  <c r="IX45" i="20"/>
  <c r="IX19" i="20"/>
  <c r="IX14" i="20"/>
  <c r="IY8" i="20"/>
  <c r="IY27" i="20"/>
  <c r="IY23" i="20"/>
  <c r="IY50" i="20"/>
  <c r="JB50" i="20"/>
  <c r="JB14" i="20"/>
  <c r="JB49" i="20"/>
  <c r="JB21" i="20"/>
  <c r="JC51" i="20"/>
  <c r="JC9" i="20"/>
  <c r="JC60" i="20"/>
  <c r="JC27" i="20"/>
  <c r="JC54" i="20"/>
  <c r="JD52" i="20"/>
  <c r="JD13" i="20"/>
  <c r="JD31" i="20"/>
  <c r="JD46" i="20"/>
  <c r="JE56" i="20"/>
  <c r="JE22" i="20"/>
  <c r="JE26" i="20"/>
  <c r="JE27" i="20"/>
  <c r="JE29" i="20"/>
  <c r="JG54" i="20"/>
  <c r="JG51" i="20"/>
  <c r="JG20" i="20"/>
  <c r="JG52" i="20"/>
  <c r="JG46" i="20"/>
  <c r="JH8" i="20"/>
  <c r="JH19" i="20"/>
  <c r="JH9" i="20"/>
  <c r="JH31" i="20"/>
  <c r="JI63" i="20"/>
  <c r="JI20" i="20"/>
  <c r="JI49" i="20"/>
  <c r="JI9" i="20"/>
  <c r="JI39" i="20"/>
  <c r="JJ10" i="20"/>
  <c r="JJ35" i="20"/>
  <c r="JJ60" i="20"/>
  <c r="JJ27" i="20"/>
  <c r="JK52" i="20"/>
  <c r="JK19" i="20"/>
  <c r="JK35" i="20"/>
  <c r="JK20" i="20"/>
  <c r="JK29" i="20"/>
  <c r="JL13" i="20"/>
  <c r="JL49" i="20"/>
  <c r="JL19" i="20"/>
  <c r="JL29" i="20"/>
  <c r="JM57" i="20"/>
  <c r="JM29" i="20"/>
  <c r="JM51" i="20"/>
  <c r="JM28" i="20"/>
  <c r="JM49" i="20"/>
  <c r="JN51" i="20"/>
  <c r="JN13" i="20"/>
  <c r="JN48" i="20"/>
  <c r="JN23" i="20"/>
  <c r="JP56" i="20"/>
  <c r="JP19" i="20"/>
  <c r="JP37" i="20"/>
  <c r="JP11" i="20"/>
  <c r="JQ56" i="20"/>
  <c r="JQ10" i="20"/>
  <c r="JQ45" i="20"/>
  <c r="JQ54" i="20"/>
  <c r="JQ48" i="20"/>
  <c r="JR11" i="20"/>
  <c r="JR57" i="20"/>
  <c r="JR19" i="20"/>
  <c r="JR50" i="20"/>
  <c r="JS56" i="20"/>
  <c r="JS19" i="20"/>
  <c r="JS14" i="20"/>
  <c r="JS63" i="20"/>
  <c r="JS31" i="20"/>
  <c r="JT8" i="20"/>
  <c r="JT24" i="20"/>
  <c r="JT51" i="20"/>
  <c r="JT35" i="20"/>
  <c r="JU63" i="20"/>
  <c r="JU21" i="20"/>
  <c r="JU48" i="20"/>
  <c r="JU26" i="20"/>
  <c r="JU28" i="20"/>
  <c r="JV19" i="20"/>
  <c r="JV35" i="20"/>
  <c r="JV45" i="20"/>
  <c r="JV56" i="20"/>
  <c r="JX50" i="20"/>
  <c r="JX11" i="20"/>
  <c r="JX51" i="20"/>
  <c r="JX24" i="20"/>
  <c r="JY51" i="20"/>
  <c r="JY35" i="20"/>
  <c r="JY8" i="20"/>
  <c r="JY47" i="20"/>
  <c r="JY39" i="20"/>
  <c r="JZ10" i="20"/>
  <c r="JZ13" i="20"/>
  <c r="JZ31" i="20"/>
  <c r="JZ11" i="20"/>
  <c r="KA55" i="20"/>
  <c r="KA14" i="20"/>
  <c r="KA26" i="20"/>
  <c r="KA50" i="20"/>
  <c r="KA29" i="20"/>
  <c r="KB9" i="20"/>
  <c r="KB22" i="20"/>
  <c r="KB52" i="20"/>
  <c r="KB25" i="20"/>
  <c r="KC57" i="20"/>
  <c r="KC22" i="20"/>
  <c r="KC39" i="20"/>
  <c r="KC10" i="20"/>
  <c r="KC48" i="20"/>
  <c r="KG54" i="20"/>
  <c r="KG13" i="20"/>
  <c r="KG48" i="20"/>
  <c r="KG20" i="20"/>
  <c r="KG47" i="20"/>
  <c r="KI51" i="20"/>
  <c r="KI10" i="20"/>
  <c r="KI60" i="20"/>
  <c r="KI26" i="20"/>
  <c r="KI52" i="20"/>
  <c r="KJ60" i="20"/>
  <c r="KJ29" i="20"/>
  <c r="KJ50" i="20"/>
  <c r="KJ21" i="20"/>
  <c r="KK52" i="20"/>
  <c r="KK28" i="20"/>
  <c r="KK23" i="20"/>
  <c r="KK56" i="20"/>
  <c r="KK25" i="20"/>
  <c r="KM55" i="20"/>
  <c r="KM63" i="20"/>
  <c r="KM35" i="20"/>
  <c r="KM45" i="20"/>
  <c r="KM46" i="20"/>
  <c r="KN10" i="20"/>
  <c r="KN45" i="20"/>
  <c r="KN11" i="20"/>
  <c r="KN22" i="20"/>
  <c r="KO57" i="20"/>
  <c r="KO21" i="20"/>
  <c r="KO45" i="20"/>
  <c r="KO60" i="20"/>
  <c r="KO37" i="20"/>
  <c r="KQ63" i="20"/>
  <c r="KQ10" i="20"/>
  <c r="KQ30" i="20"/>
  <c r="KQ26" i="20"/>
  <c r="KQ45" i="20"/>
  <c r="KR14" i="20"/>
  <c r="KR29" i="20"/>
  <c r="KR24" i="20"/>
  <c r="KR27" i="20"/>
  <c r="KS52" i="20"/>
  <c r="KS63" i="20"/>
  <c r="KS37" i="20"/>
  <c r="KS11" i="20"/>
  <c r="KS46" i="20"/>
  <c r="KT11" i="20"/>
  <c r="KT35" i="20"/>
  <c r="KT55" i="20"/>
  <c r="KT54" i="20"/>
  <c r="KV50" i="20"/>
  <c r="KV24" i="20"/>
  <c r="KV63" i="20"/>
  <c r="KV27" i="20"/>
  <c r="KW56" i="20"/>
  <c r="KW14" i="20"/>
  <c r="KW27" i="20"/>
  <c r="KW46" i="20"/>
  <c r="KW50" i="20"/>
  <c r="KX27" i="20"/>
  <c r="KX26" i="20"/>
  <c r="KX54" i="20"/>
  <c r="KX10" i="20"/>
  <c r="KY54" i="20"/>
  <c r="KY52" i="20"/>
  <c r="KY21" i="20"/>
  <c r="KY55" i="20"/>
  <c r="KY46" i="20"/>
  <c r="KZ56" i="20"/>
  <c r="KZ23" i="20"/>
  <c r="KZ46" i="20"/>
  <c r="KZ10" i="20"/>
  <c r="LA63" i="20"/>
  <c r="LA19" i="20"/>
  <c r="LA48" i="20"/>
  <c r="IA49" i="20"/>
  <c r="IA9" i="20"/>
  <c r="IA45" i="20"/>
  <c r="IA13" i="20"/>
  <c r="IB49" i="20"/>
  <c r="IB24" i="20"/>
  <c r="IB55" i="20"/>
  <c r="IB21" i="20"/>
  <c r="IB37" i="20"/>
  <c r="IC63" i="20"/>
  <c r="IC49" i="20"/>
  <c r="IC24" i="20"/>
  <c r="IC22" i="20"/>
  <c r="ID47" i="20"/>
  <c r="ID37" i="20"/>
  <c r="ID23" i="20"/>
  <c r="ID39" i="20"/>
  <c r="ID24" i="20"/>
  <c r="IE50" i="20"/>
  <c r="IE27" i="20"/>
  <c r="IE46" i="20"/>
  <c r="IE45" i="20"/>
  <c r="IF50" i="20"/>
  <c r="IF9" i="20"/>
  <c r="IF23" i="20"/>
  <c r="IF27" i="20"/>
  <c r="IF29" i="20"/>
  <c r="IG54" i="20"/>
  <c r="IG8" i="20"/>
  <c r="IG31" i="20"/>
  <c r="IG9" i="20"/>
  <c r="IH46" i="20"/>
  <c r="IH11" i="20"/>
  <c r="IH26" i="20"/>
  <c r="IH54" i="20"/>
  <c r="IH35" i="20"/>
  <c r="II60" i="20"/>
  <c r="II22" i="20"/>
  <c r="II55" i="20"/>
  <c r="II39" i="20"/>
  <c r="IJ37" i="20"/>
  <c r="IJ9" i="20"/>
  <c r="IJ47" i="20"/>
  <c r="IJ8" i="20"/>
  <c r="IJ23" i="20"/>
  <c r="IK31" i="20"/>
  <c r="IK60" i="20"/>
  <c r="IK22" i="20"/>
  <c r="IK47" i="20"/>
  <c r="IL31" i="20"/>
  <c r="IL60" i="20"/>
  <c r="IL30" i="20"/>
  <c r="IL9" i="20"/>
  <c r="IL27" i="20"/>
  <c r="IM54" i="20"/>
  <c r="IM20" i="20"/>
  <c r="IM49" i="20"/>
  <c r="IM23" i="20"/>
  <c r="IN50" i="20"/>
  <c r="IN11" i="20"/>
  <c r="IN28" i="20"/>
  <c r="IN14" i="20"/>
  <c r="IN29" i="20"/>
  <c r="IO60" i="20"/>
  <c r="IO59" i="20" s="1"/>
  <c r="IO23" i="20"/>
  <c r="IO45" i="20"/>
  <c r="IO20" i="20"/>
  <c r="IQ49" i="20"/>
  <c r="IQ27" i="20"/>
  <c r="IQ28" i="20"/>
  <c r="IQ11" i="20"/>
  <c r="IR37" i="20"/>
  <c r="IR57" i="20"/>
  <c r="IR22" i="20"/>
  <c r="IR45" i="20"/>
  <c r="IR25" i="20"/>
  <c r="IS57" i="20"/>
  <c r="IS14" i="20"/>
  <c r="IS39" i="20"/>
  <c r="IS35" i="20"/>
  <c r="IT48" i="20"/>
  <c r="IT9" i="20"/>
  <c r="IT28" i="20"/>
  <c r="IT31" i="20"/>
  <c r="IT23" i="20"/>
  <c r="IU35" i="20"/>
  <c r="IU14" i="20"/>
  <c r="IU30" i="20"/>
  <c r="IU9" i="20"/>
  <c r="IV46" i="20"/>
  <c r="IV27" i="20"/>
  <c r="IV60" i="20"/>
  <c r="IV19" i="20"/>
  <c r="IV45" i="20"/>
  <c r="IW39" i="20"/>
  <c r="IW50" i="20"/>
  <c r="IW11" i="20"/>
  <c r="IW13" i="20"/>
  <c r="IX50" i="20"/>
  <c r="IX11" i="20"/>
  <c r="IX29" i="20"/>
  <c r="IX8" i="20"/>
  <c r="IX55" i="20"/>
  <c r="IY60" i="20"/>
  <c r="IY14" i="20"/>
  <c r="IY10" i="20"/>
  <c r="IY39" i="20"/>
  <c r="JB39" i="20"/>
  <c r="JB11" i="20"/>
  <c r="JB35" i="20"/>
  <c r="JB10" i="20"/>
  <c r="JC45" i="20"/>
  <c r="JC55" i="20"/>
  <c r="JC49" i="20"/>
  <c r="JC13" i="20"/>
  <c r="JC48" i="20"/>
  <c r="JD37" i="20"/>
  <c r="JD56" i="20"/>
  <c r="JD19" i="20"/>
  <c r="JD26" i="20"/>
  <c r="JE46" i="20"/>
  <c r="JE52" i="20"/>
  <c r="JE14" i="20"/>
  <c r="JE60" i="20"/>
  <c r="JE19" i="20"/>
  <c r="JG39" i="20"/>
  <c r="JG31" i="20"/>
  <c r="JG10" i="20"/>
  <c r="JG56" i="20"/>
  <c r="JG30" i="20"/>
  <c r="JH56" i="20"/>
  <c r="JH52" i="20"/>
  <c r="JH60" i="20"/>
  <c r="JH24" i="20"/>
  <c r="JI48" i="20"/>
  <c r="JI10" i="20"/>
  <c r="JI26" i="20"/>
  <c r="JI11" i="20"/>
  <c r="JI27" i="20"/>
  <c r="JJ57" i="20"/>
  <c r="JJ21" i="20"/>
  <c r="JJ45" i="20"/>
  <c r="JJ22" i="20"/>
  <c r="JK37" i="20"/>
  <c r="JK51" i="20"/>
  <c r="JK25" i="20"/>
  <c r="JK56" i="20"/>
  <c r="JK24" i="20"/>
  <c r="JL60" i="20"/>
  <c r="JL31" i="20"/>
  <c r="JL54" i="20"/>
  <c r="JL10" i="20"/>
  <c r="JM47" i="20"/>
  <c r="JM24" i="20"/>
  <c r="JM45" i="20"/>
  <c r="JM50" i="20"/>
  <c r="JM31" i="20"/>
  <c r="JN30" i="20"/>
  <c r="JN60" i="20"/>
  <c r="JN31" i="20"/>
  <c r="JN47" i="20"/>
  <c r="JP39" i="20"/>
  <c r="JP8" i="20"/>
  <c r="JP28" i="20"/>
  <c r="JP57" i="20"/>
  <c r="JQ46" i="20"/>
  <c r="JQ25" i="20"/>
  <c r="JQ29" i="20"/>
  <c r="JQ11" i="20"/>
  <c r="JQ37" i="20"/>
  <c r="JR20" i="20"/>
  <c r="JR49" i="20"/>
  <c r="JR9" i="20"/>
  <c r="JR39" i="20"/>
  <c r="JS46" i="20"/>
  <c r="JS52" i="20"/>
  <c r="JS47" i="20"/>
  <c r="JS50" i="20"/>
  <c r="JS26" i="20"/>
  <c r="JT55" i="20"/>
  <c r="JT20" i="20"/>
  <c r="JT37" i="20"/>
  <c r="JT23" i="20"/>
  <c r="JU52" i="20"/>
  <c r="JU11" i="20"/>
  <c r="JU27" i="20"/>
  <c r="JU54" i="20"/>
  <c r="JU20" i="20"/>
  <c r="JV63" i="20"/>
  <c r="JV20" i="20"/>
  <c r="JV57" i="20"/>
  <c r="JV46" i="20"/>
  <c r="JX39" i="20"/>
  <c r="JX8" i="20"/>
  <c r="JX35" i="20"/>
  <c r="JX10" i="20"/>
  <c r="JY31" i="20"/>
  <c r="JY22" i="20"/>
  <c r="JY55" i="20"/>
  <c r="JY54" i="20"/>
  <c r="JY27" i="20"/>
  <c r="JZ56" i="20"/>
  <c r="JZ50" i="20"/>
  <c r="JZ14" i="20"/>
  <c r="JZ30" i="20"/>
  <c r="KA46" i="20"/>
  <c r="KA31" i="20"/>
  <c r="KA19" i="20"/>
  <c r="KA60" i="20"/>
  <c r="KA28" i="20"/>
  <c r="KB57" i="20"/>
  <c r="KB8" i="20"/>
  <c r="KB39" i="20"/>
  <c r="KB10" i="20"/>
  <c r="KC46" i="20"/>
  <c r="KC52" i="20"/>
  <c r="KC26" i="20"/>
  <c r="KC35" i="20"/>
  <c r="KC29" i="20"/>
  <c r="KG45" i="20"/>
  <c r="KG50" i="20"/>
  <c r="KG31" i="20"/>
  <c r="KG8" i="20"/>
  <c r="KG26" i="20"/>
  <c r="KI45" i="20"/>
  <c r="KI56" i="20"/>
  <c r="KI49" i="20"/>
  <c r="KI9" i="20"/>
  <c r="KI39" i="20"/>
  <c r="KJ54" i="20"/>
  <c r="KJ10" i="20"/>
  <c r="KJ30" i="20"/>
  <c r="KJ9" i="20"/>
  <c r="KK45" i="20"/>
  <c r="KK20" i="20"/>
  <c r="KK63" i="20"/>
  <c r="KK48" i="20"/>
  <c r="KK13" i="20"/>
  <c r="KM39" i="20"/>
  <c r="KM51" i="20"/>
  <c r="KM25" i="20"/>
  <c r="KM52" i="20"/>
  <c r="KM24" i="20"/>
  <c r="KN9" i="20"/>
  <c r="KN23" i="20"/>
  <c r="KN26" i="20"/>
  <c r="KN8" i="20"/>
  <c r="KO46" i="20"/>
  <c r="KO10" i="20"/>
  <c r="KO29" i="20"/>
  <c r="KO52" i="20"/>
  <c r="KO22" i="20"/>
  <c r="KQ50" i="20"/>
  <c r="KQ55" i="20"/>
  <c r="KQ23" i="20"/>
  <c r="KQ51" i="20"/>
  <c r="KQ25" i="20"/>
  <c r="KR56" i="20"/>
  <c r="KR23" i="20"/>
  <c r="KR54" i="20"/>
  <c r="KR13" i="20"/>
  <c r="KS39" i="20"/>
  <c r="KS54" i="20"/>
  <c r="KS19" i="20"/>
  <c r="KS56" i="20"/>
  <c r="KS30" i="20"/>
  <c r="KT57" i="20"/>
  <c r="KT22" i="20"/>
  <c r="KT19" i="20"/>
  <c r="KT39" i="20"/>
  <c r="KV45" i="20"/>
  <c r="KV60" i="20"/>
  <c r="KV49" i="20"/>
  <c r="KV55" i="20"/>
  <c r="KW49" i="20"/>
  <c r="KW54" i="20"/>
  <c r="KW13" i="20"/>
  <c r="KW19" i="20"/>
  <c r="KW29" i="20"/>
  <c r="KX51" i="20"/>
  <c r="KX11" i="20"/>
  <c r="KX49" i="20"/>
  <c r="KX46" i="20"/>
  <c r="KY45" i="20"/>
  <c r="KY37" i="20"/>
  <c r="KY48" i="20"/>
  <c r="KY25" i="20"/>
  <c r="KY29" i="20"/>
  <c r="KZ49" i="20"/>
  <c r="KZ9" i="20"/>
  <c r="KZ26" i="20"/>
  <c r="KZ30" i="20"/>
  <c r="LA50" i="20"/>
  <c r="IA37" i="20"/>
  <c r="IA60" i="20"/>
  <c r="IA29" i="20"/>
  <c r="IA10" i="20"/>
  <c r="IB35" i="20"/>
  <c r="IB13" i="20"/>
  <c r="IB52" i="20"/>
  <c r="IB50" i="20"/>
  <c r="IB28" i="20"/>
  <c r="IC57" i="20"/>
  <c r="IC26" i="20"/>
  <c r="IC31" i="20"/>
  <c r="IC51" i="20"/>
  <c r="ID27" i="20"/>
  <c r="ID25" i="20"/>
  <c r="ID55" i="20"/>
  <c r="ID19" i="20"/>
  <c r="ID9" i="20"/>
  <c r="IE35" i="20"/>
  <c r="IE10" i="20"/>
  <c r="IE29" i="20"/>
  <c r="IE54" i="20"/>
  <c r="IF30" i="20"/>
  <c r="IF63" i="20"/>
  <c r="IF8" i="20"/>
  <c r="IF54" i="20"/>
  <c r="IF10" i="20"/>
  <c r="IG45" i="20"/>
  <c r="IG52" i="20"/>
  <c r="IG21" i="20"/>
  <c r="IG48" i="20"/>
  <c r="IH29" i="20"/>
  <c r="IH55" i="20"/>
  <c r="IH10" i="20"/>
  <c r="IH9" i="20"/>
  <c r="IH22" i="20"/>
  <c r="II51" i="20"/>
  <c r="II56" i="20"/>
  <c r="II45" i="20"/>
  <c r="II23" i="20"/>
  <c r="IJ28" i="20"/>
  <c r="IJ56" i="20"/>
  <c r="IJ30" i="20"/>
  <c r="IJ39" i="20"/>
  <c r="IJ13" i="20"/>
  <c r="IK25" i="20"/>
  <c r="IK52" i="20"/>
  <c r="IK9" i="20"/>
  <c r="IK26" i="20"/>
  <c r="IL24" i="20"/>
  <c r="IL48" i="20"/>
  <c r="IL21" i="20"/>
  <c r="IL13" i="20"/>
  <c r="IL20" i="20"/>
  <c r="IM45" i="20"/>
  <c r="IM24" i="20"/>
  <c r="IM35" i="20"/>
  <c r="IM10" i="20"/>
  <c r="IN35" i="20"/>
  <c r="IN56" i="20"/>
  <c r="IN23" i="20"/>
  <c r="IN54" i="20"/>
  <c r="IN10" i="20"/>
  <c r="IO47" i="20"/>
  <c r="IO21" i="20"/>
  <c r="IO30" i="20"/>
  <c r="IO50" i="20"/>
  <c r="IQ31" i="20"/>
  <c r="IQ60" i="20"/>
  <c r="IQ25" i="20"/>
  <c r="IQ54" i="20"/>
  <c r="IR28" i="20"/>
  <c r="IR49" i="20"/>
  <c r="IR10" i="20"/>
  <c r="IR56" i="20"/>
  <c r="IR19" i="20"/>
  <c r="IS49" i="20"/>
  <c r="IS10" i="20"/>
  <c r="IS27" i="20"/>
  <c r="IS63" i="20"/>
  <c r="IT30" i="20"/>
  <c r="IT54" i="20"/>
  <c r="IT19" i="20"/>
  <c r="IT50" i="20"/>
  <c r="IT13" i="20"/>
  <c r="IU28" i="20"/>
  <c r="IU60" i="20"/>
  <c r="IU26" i="20"/>
  <c r="IU55" i="20"/>
  <c r="IV24" i="20"/>
  <c r="IV10" i="20"/>
  <c r="IV48" i="20"/>
  <c r="IV57" i="20"/>
  <c r="IV26" i="20"/>
  <c r="IW28" i="20"/>
  <c r="IW37" i="20"/>
  <c r="IW55" i="20"/>
  <c r="IW9" i="20"/>
  <c r="IX35" i="20"/>
  <c r="IX60" i="20"/>
  <c r="IX24" i="20"/>
  <c r="IX39" i="20"/>
  <c r="IX26" i="20"/>
  <c r="IY48" i="20"/>
  <c r="IY52" i="20"/>
  <c r="IY63" i="20"/>
  <c r="IY20" i="20"/>
  <c r="JB23" i="20"/>
  <c r="JB60" i="20"/>
  <c r="JB24" i="20"/>
  <c r="JB57" i="20"/>
  <c r="JC28" i="20"/>
  <c r="JC63" i="20"/>
  <c r="JC31" i="20"/>
  <c r="JC56" i="20"/>
  <c r="JC23" i="20"/>
  <c r="JD27" i="20"/>
  <c r="JD48" i="20"/>
  <c r="JD8" i="20"/>
  <c r="JD22" i="20"/>
  <c r="JE25" i="20"/>
  <c r="JE39" i="20"/>
  <c r="JE48" i="20"/>
  <c r="JE49" i="20"/>
  <c r="JE8" i="20"/>
  <c r="JG26" i="20"/>
  <c r="JG22" i="20"/>
  <c r="JG24" i="20"/>
  <c r="JG48" i="20"/>
  <c r="JG13" i="20"/>
  <c r="JH39" i="20"/>
  <c r="JH45" i="20"/>
  <c r="JH51" i="20"/>
  <c r="JH13" i="20"/>
  <c r="JI31" i="20"/>
  <c r="JI60" i="20"/>
  <c r="JI14" i="20"/>
  <c r="JI52" i="20"/>
  <c r="JI13" i="20"/>
  <c r="JJ48" i="20"/>
  <c r="JJ9" i="20"/>
  <c r="JJ29" i="20"/>
  <c r="JJ52" i="20"/>
  <c r="JK22" i="20"/>
  <c r="JK39" i="20"/>
  <c r="JK9" i="20"/>
  <c r="JK48" i="20"/>
  <c r="JK8" i="20"/>
  <c r="JL52" i="20"/>
  <c r="JL21" i="20"/>
  <c r="JL46" i="20"/>
  <c r="JL45" i="20"/>
  <c r="JM30" i="20"/>
  <c r="JM55" i="20"/>
  <c r="JM25" i="20"/>
  <c r="JM63" i="20"/>
  <c r="JM19" i="20"/>
  <c r="JN25" i="20"/>
  <c r="JN49" i="20"/>
  <c r="JN20" i="20"/>
  <c r="JN54" i="20"/>
  <c r="JP27" i="20"/>
  <c r="JP50" i="20"/>
  <c r="JP13" i="20"/>
  <c r="JP60" i="20"/>
  <c r="JQ30" i="20"/>
  <c r="JQ55" i="20"/>
  <c r="JQ21" i="20"/>
  <c r="JQ63" i="20"/>
  <c r="JQ22" i="20"/>
  <c r="JR60" i="20"/>
  <c r="JR37" i="20"/>
  <c r="JR46" i="20"/>
  <c r="JR25" i="20"/>
  <c r="JS29" i="20"/>
  <c r="JS45" i="20"/>
  <c r="JS54" i="20"/>
  <c r="JS35" i="20"/>
  <c r="JS10" i="20"/>
  <c r="JT45" i="20"/>
  <c r="JT30" i="20"/>
  <c r="JT27" i="20"/>
  <c r="JT14" i="20"/>
  <c r="JU35" i="20"/>
  <c r="JU60" i="20"/>
  <c r="JU13" i="20"/>
  <c r="JU45" i="20"/>
  <c r="JU55" i="20"/>
  <c r="JV55" i="20"/>
  <c r="JV8" i="20"/>
  <c r="JV48" i="20"/>
  <c r="JV28" i="20"/>
  <c r="JX25" i="20"/>
  <c r="JX52" i="20"/>
  <c r="JX26" i="20"/>
  <c r="JX48" i="20"/>
  <c r="JY25" i="20"/>
  <c r="JY19" i="20"/>
  <c r="JY23" i="20"/>
  <c r="JY45" i="20"/>
  <c r="JY13" i="20"/>
  <c r="JZ45" i="20"/>
  <c r="JZ39" i="20"/>
  <c r="JZ20" i="20"/>
  <c r="JZ60" i="20"/>
  <c r="KA22" i="20"/>
  <c r="KA52" i="20"/>
  <c r="KA57" i="20"/>
  <c r="KA48" i="20"/>
  <c r="KA8" i="20"/>
  <c r="KB47" i="20"/>
  <c r="KB27" i="20"/>
  <c r="KB29" i="20"/>
  <c r="KB14" i="20"/>
  <c r="KC27" i="20"/>
  <c r="KC37" i="20"/>
  <c r="KC14" i="20"/>
  <c r="KC56" i="20"/>
  <c r="KC19" i="20"/>
  <c r="KG29" i="20"/>
  <c r="KG51" i="20"/>
  <c r="KG22" i="20"/>
  <c r="KG14" i="20"/>
  <c r="KG23" i="20"/>
  <c r="KI23" i="20"/>
  <c r="KI63" i="20"/>
  <c r="KI31" i="20"/>
  <c r="KI55" i="20"/>
  <c r="KI24" i="20"/>
  <c r="KJ45" i="20"/>
  <c r="KJ51" i="20"/>
  <c r="KJ25" i="20"/>
  <c r="KJ57" i="20"/>
  <c r="KK30" i="20"/>
  <c r="KK35" i="20"/>
  <c r="KK50" i="20"/>
  <c r="KK27" i="20"/>
  <c r="KK60" i="20"/>
  <c r="KM23" i="20"/>
  <c r="KM31" i="20"/>
  <c r="KM9" i="20"/>
  <c r="KM47" i="20"/>
  <c r="KM14" i="20"/>
  <c r="KN47" i="20"/>
  <c r="KN14" i="20"/>
  <c r="KN31" i="20"/>
  <c r="KN13" i="20"/>
  <c r="KO28" i="20"/>
  <c r="KO56" i="20"/>
  <c r="KO23" i="20"/>
  <c r="KO31" i="20"/>
  <c r="KO19" i="20"/>
  <c r="KQ35" i="20"/>
  <c r="KQ47" i="20"/>
  <c r="KQ11" i="20"/>
  <c r="KQ39" i="20"/>
  <c r="KQ19" i="20"/>
  <c r="KR49" i="20"/>
  <c r="KR39" i="20"/>
  <c r="KR45" i="20"/>
  <c r="KR10" i="20"/>
  <c r="KS28" i="20"/>
  <c r="KS31" i="20"/>
  <c r="KS9" i="20"/>
  <c r="KS48" i="20"/>
  <c r="KS24" i="20"/>
  <c r="KT49" i="20"/>
  <c r="KT13" i="20"/>
  <c r="KT56" i="20"/>
  <c r="KT26" i="20"/>
  <c r="KV23" i="20"/>
  <c r="KV51" i="20"/>
  <c r="KV31" i="20"/>
  <c r="KV48" i="20"/>
  <c r="KW30" i="20"/>
  <c r="KW45" i="20"/>
  <c r="KW35" i="20"/>
  <c r="KW57" i="20"/>
  <c r="KW22" i="20"/>
  <c r="KX31" i="20"/>
  <c r="KX60" i="20"/>
  <c r="KX37" i="20"/>
  <c r="KX57" i="20"/>
  <c r="KY22" i="20"/>
  <c r="KY27" i="20"/>
  <c r="KY10" i="20"/>
  <c r="KY57" i="20"/>
  <c r="KY19" i="20"/>
  <c r="IA22" i="20"/>
  <c r="IA50" i="20"/>
  <c r="IA27" i="20"/>
  <c r="IA28" i="20"/>
  <c r="IB26" i="20"/>
  <c r="IB19" i="20"/>
  <c r="IB29" i="20"/>
  <c r="IB46" i="20"/>
  <c r="IB11" i="20"/>
  <c r="IC46" i="20"/>
  <c r="IC21" i="20"/>
  <c r="IC19" i="20"/>
  <c r="IC39" i="20"/>
  <c r="ID20" i="20"/>
  <c r="ID11" i="20"/>
  <c r="ID48" i="20"/>
  <c r="ID10" i="20"/>
  <c r="ID45" i="20"/>
  <c r="IE28" i="20"/>
  <c r="IE55" i="20"/>
  <c r="IE23" i="20"/>
  <c r="IE39" i="20"/>
  <c r="IF25" i="20"/>
  <c r="IF49" i="20"/>
  <c r="IF13" i="20"/>
  <c r="IF45" i="20"/>
  <c r="IF52" i="20"/>
  <c r="IG25" i="20"/>
  <c r="IG35" i="20"/>
  <c r="IG10" i="20"/>
  <c r="IG60" i="20"/>
  <c r="IH20" i="20"/>
  <c r="IH47" i="20"/>
  <c r="IH30" i="20"/>
  <c r="IH57" i="20"/>
  <c r="IH8" i="20"/>
  <c r="II35" i="20"/>
  <c r="II46" i="20"/>
  <c r="II28" i="20"/>
  <c r="II19" i="20"/>
  <c r="IJ11" i="20"/>
  <c r="IJ63" i="20"/>
  <c r="IJ22" i="20"/>
  <c r="IJ52" i="20"/>
  <c r="IJ21" i="20"/>
  <c r="IK11" i="20"/>
  <c r="IK35" i="20"/>
  <c r="IK56" i="20"/>
  <c r="IK14" i="20"/>
  <c r="IL22" i="20"/>
  <c r="IL35" i="20"/>
  <c r="IL10" i="20"/>
  <c r="IL56" i="20"/>
  <c r="IL25" i="20"/>
  <c r="IM26" i="20"/>
  <c r="IM52" i="20"/>
  <c r="IM21" i="20"/>
  <c r="IM55" i="20"/>
  <c r="IN25" i="20"/>
  <c r="IN49" i="20"/>
  <c r="IN57" i="20"/>
  <c r="IN46" i="20"/>
  <c r="IN27" i="20"/>
  <c r="IO29" i="20"/>
  <c r="IO55" i="20"/>
  <c r="IO22" i="20"/>
  <c r="IO52" i="20"/>
  <c r="IQ24" i="20"/>
  <c r="IQ45" i="20"/>
  <c r="IQ10" i="20"/>
  <c r="IQ47" i="20"/>
  <c r="IR9" i="20"/>
  <c r="IR31" i="20"/>
  <c r="IR11" i="20"/>
  <c r="IR46" i="20"/>
  <c r="IR50" i="20"/>
  <c r="IS26" i="20"/>
  <c r="IS52" i="20"/>
  <c r="IS13" i="20"/>
  <c r="IS48" i="20"/>
  <c r="IT14" i="20"/>
  <c r="IT49" i="20"/>
  <c r="IT10" i="20"/>
  <c r="IT47" i="20"/>
  <c r="IT55" i="20"/>
  <c r="IU10" i="20"/>
  <c r="IU49" i="20"/>
  <c r="IU11" i="20"/>
  <c r="IU51" i="20"/>
  <c r="IV51" i="20"/>
  <c r="IV63" i="20"/>
  <c r="IV37" i="20"/>
  <c r="IV47" i="20"/>
  <c r="IV22" i="20"/>
  <c r="IW20" i="20"/>
  <c r="IW24" i="20"/>
  <c r="IW47" i="20"/>
  <c r="IW57" i="20"/>
  <c r="IX23" i="20"/>
  <c r="IX48" i="20"/>
  <c r="IX9" i="20"/>
  <c r="IX21" i="20"/>
  <c r="IX13" i="20"/>
  <c r="IY28" i="20"/>
  <c r="IY35" i="20"/>
  <c r="IY49" i="20"/>
  <c r="IY56" i="20"/>
  <c r="JB13" i="20"/>
  <c r="JB48" i="20"/>
  <c r="JB9" i="20"/>
  <c r="JB55" i="20"/>
  <c r="JC20" i="20"/>
  <c r="JC52" i="20"/>
  <c r="JC21" i="20"/>
  <c r="JC46" i="20"/>
  <c r="JC19" i="20"/>
  <c r="JD10" i="20"/>
  <c r="JD35" i="20"/>
  <c r="JD57" i="20"/>
  <c r="JD9" i="20"/>
  <c r="JE23" i="20"/>
  <c r="JE28" i="20"/>
  <c r="JE63" i="20"/>
  <c r="JE37" i="20"/>
  <c r="JE57" i="20"/>
  <c r="JG19" i="20"/>
  <c r="JG14" i="20"/>
  <c r="JG57" i="20"/>
  <c r="JG28" i="20"/>
  <c r="JG11" i="20"/>
  <c r="JH27" i="20"/>
  <c r="JH23" i="20"/>
  <c r="JH35" i="20"/>
  <c r="JH57" i="20"/>
  <c r="JI22" i="20"/>
  <c r="JI50" i="20"/>
  <c r="JI35" i="20"/>
  <c r="JI45" i="20"/>
  <c r="JI51" i="20"/>
  <c r="JJ30" i="20"/>
  <c r="JJ54" i="20"/>
  <c r="JJ24" i="20"/>
  <c r="JJ50" i="20"/>
  <c r="JK14" i="20"/>
  <c r="JK23" i="20"/>
  <c r="JK60" i="20"/>
  <c r="JK30" i="20"/>
  <c r="JK55" i="20"/>
  <c r="JL35" i="20"/>
  <c r="JL9" i="20"/>
  <c r="JL26" i="20"/>
  <c r="JL50" i="20"/>
  <c r="JM13" i="20"/>
  <c r="JM46" i="20"/>
  <c r="JM20" i="20"/>
  <c r="JM52" i="20"/>
  <c r="JM11" i="20"/>
  <c r="JN10" i="20"/>
  <c r="JN35" i="20"/>
  <c r="JN8" i="20"/>
  <c r="JN45" i="20"/>
  <c r="JP21" i="20"/>
  <c r="JP45" i="20"/>
  <c r="JP47" i="20"/>
  <c r="JP49" i="20"/>
  <c r="JQ20" i="20"/>
  <c r="JQ47" i="20"/>
  <c r="JQ35" i="20"/>
  <c r="JQ50" i="20"/>
  <c r="JQ8" i="20"/>
  <c r="JR48" i="20"/>
  <c r="JR21" i="20"/>
  <c r="JR56" i="20"/>
  <c r="JR13" i="20"/>
  <c r="JS24" i="20"/>
  <c r="JS22" i="20"/>
  <c r="JS39" i="20"/>
  <c r="JS21" i="20"/>
  <c r="JS30" i="20"/>
  <c r="JT26" i="20"/>
  <c r="JT52" i="20"/>
  <c r="JT11" i="20"/>
  <c r="JT56" i="20"/>
  <c r="JU23" i="20"/>
  <c r="JU47" i="20"/>
  <c r="JU8" i="20"/>
  <c r="JU30" i="20"/>
  <c r="JU14" i="20"/>
  <c r="JV37" i="20"/>
  <c r="JV27" i="20"/>
  <c r="JV29" i="20"/>
  <c r="JV21" i="20"/>
  <c r="JX19" i="20"/>
  <c r="JX37" i="20"/>
  <c r="JX14" i="20"/>
  <c r="JX57" i="20"/>
  <c r="JY11" i="20"/>
  <c r="JY56" i="20"/>
  <c r="JY57" i="20"/>
  <c r="JY29" i="20"/>
  <c r="JY26" i="20"/>
  <c r="JZ29" i="20"/>
  <c r="JZ24" i="20"/>
  <c r="JZ49" i="20"/>
  <c r="JZ48" i="20"/>
  <c r="KA13" i="20"/>
  <c r="KA45" i="20"/>
  <c r="KA63" i="20"/>
  <c r="KA30" i="20"/>
  <c r="KA11" i="20"/>
  <c r="KB28" i="20"/>
  <c r="KB54" i="20"/>
  <c r="KB13" i="20"/>
  <c r="KB60" i="20"/>
  <c r="KC13" i="20"/>
  <c r="KC28" i="20"/>
  <c r="KC49" i="20"/>
  <c r="KC47" i="20"/>
  <c r="KC8" i="20"/>
  <c r="KG21" i="20"/>
  <c r="KG37" i="20"/>
  <c r="KG19" i="20"/>
  <c r="KG57" i="20"/>
  <c r="KG9" i="20"/>
  <c r="KI14" i="20"/>
  <c r="KI50" i="20"/>
  <c r="KI27" i="20"/>
  <c r="KI47" i="20"/>
  <c r="KI20" i="20"/>
  <c r="KJ24" i="20"/>
  <c r="KJ35" i="20"/>
  <c r="KJ14" i="20"/>
  <c r="KJ47" i="20"/>
  <c r="KK22" i="20"/>
  <c r="KK21" i="20"/>
  <c r="KK31" i="20"/>
  <c r="KK19" i="20"/>
  <c r="KK29" i="20"/>
  <c r="KM11" i="20"/>
  <c r="KM20" i="20"/>
  <c r="KM56" i="20"/>
  <c r="KM28" i="20"/>
  <c r="KM29" i="20"/>
  <c r="KN54" i="20"/>
  <c r="KN35" i="20"/>
  <c r="KN63" i="20"/>
  <c r="KN55" i="20"/>
  <c r="KO14" i="20"/>
  <c r="KO47" i="20"/>
  <c r="KO35" i="20"/>
  <c r="KO25" i="20"/>
  <c r="KO20" i="20"/>
  <c r="KQ21" i="20"/>
  <c r="KQ28" i="20"/>
  <c r="KQ57" i="20"/>
  <c r="KQ22" i="20"/>
  <c r="KQ37" i="20"/>
  <c r="KR31" i="20"/>
  <c r="KR55" i="20"/>
  <c r="KR26" i="20"/>
  <c r="KR63" i="20"/>
  <c r="KS20" i="20"/>
  <c r="KS21" i="20"/>
  <c r="KS22" i="20"/>
  <c r="KS25" i="20"/>
  <c r="KS51" i="20"/>
  <c r="KT31" i="20"/>
  <c r="KT45" i="20"/>
  <c r="KT46" i="20"/>
  <c r="KT10" i="20"/>
  <c r="KV13" i="20"/>
  <c r="KV35" i="20"/>
  <c r="KV57" i="20"/>
  <c r="KV30" i="20"/>
  <c r="KW20" i="20"/>
  <c r="KW26" i="20"/>
  <c r="KW48" i="20"/>
  <c r="KW52" i="20"/>
  <c r="KW9" i="20"/>
  <c r="KX24" i="20"/>
  <c r="KX48" i="20"/>
  <c r="KX21" i="20"/>
  <c r="KX47" i="20"/>
  <c r="KY14" i="20"/>
  <c r="KY13" i="20"/>
  <c r="KY60" i="20"/>
  <c r="KY47" i="20"/>
  <c r="KY8" i="20"/>
  <c r="IA54" i="20"/>
  <c r="IA19" i="20"/>
  <c r="IA35" i="20"/>
  <c r="IA57" i="20"/>
  <c r="IA55" i="20"/>
  <c r="IB9" i="20"/>
  <c r="IB57" i="20"/>
  <c r="IB20" i="20"/>
  <c r="IB54" i="20"/>
  <c r="IC60" i="20"/>
  <c r="IC28" i="20"/>
  <c r="IC9" i="20"/>
  <c r="IC54" i="20"/>
  <c r="IC27" i="20"/>
  <c r="ID50" i="20"/>
  <c r="ID63" i="20"/>
  <c r="ID30" i="20"/>
  <c r="ID60" i="20"/>
  <c r="IE52" i="20"/>
  <c r="IE11" i="20"/>
  <c r="IE48" i="20"/>
  <c r="IE56" i="20"/>
  <c r="IE25" i="20"/>
  <c r="IF14" i="20"/>
  <c r="IF37" i="20"/>
  <c r="IF55" i="20"/>
  <c r="IF24" i="20"/>
  <c r="IG55" i="20"/>
  <c r="IG22" i="20"/>
  <c r="IG26" i="20"/>
  <c r="IG29" i="20"/>
  <c r="IG47" i="20"/>
  <c r="IH14" i="20"/>
  <c r="IH28" i="20"/>
  <c r="IH50" i="20"/>
  <c r="IH49" i="20"/>
  <c r="II63" i="20"/>
  <c r="II27" i="20"/>
  <c r="II30" i="20"/>
  <c r="II21" i="20"/>
  <c r="II50" i="20"/>
  <c r="IJ27" i="20"/>
  <c r="IJ49" i="20"/>
  <c r="IJ10" i="20"/>
  <c r="IJ46" i="20"/>
  <c r="IK55" i="20"/>
  <c r="IK63" i="20"/>
  <c r="IK24" i="20"/>
  <c r="IK49" i="20"/>
  <c r="IK51" i="20"/>
  <c r="IL63" i="20"/>
  <c r="IL14" i="20"/>
  <c r="IL51" i="20"/>
  <c r="IL45" i="20"/>
  <c r="IM56" i="20"/>
  <c r="IM14" i="20"/>
  <c r="IM37" i="20"/>
  <c r="IM11" i="20"/>
  <c r="IM47" i="20"/>
  <c r="IN13" i="20"/>
  <c r="IN31" i="20"/>
  <c r="IN45" i="20"/>
  <c r="IN24" i="20"/>
  <c r="IO57" i="20"/>
  <c r="IO13" i="20"/>
  <c r="IO46" i="20"/>
  <c r="IO63" i="20"/>
  <c r="IO35" i="20"/>
  <c r="IQ51" i="20"/>
  <c r="IQ9" i="20"/>
  <c r="IQ29" i="20"/>
  <c r="IQ39" i="20"/>
  <c r="IQ26" i="20"/>
  <c r="IR60" i="20"/>
  <c r="IR24" i="20"/>
  <c r="IR63" i="20"/>
  <c r="IR27" i="20"/>
  <c r="IS56" i="20"/>
  <c r="IS24" i="20"/>
  <c r="IS45" i="20"/>
  <c r="IS22" i="20"/>
  <c r="IS31" i="20"/>
  <c r="IT11" i="20"/>
  <c r="IT37" i="20"/>
  <c r="IT20" i="20"/>
  <c r="IT27" i="20"/>
  <c r="IU54" i="20"/>
  <c r="IU20" i="20"/>
  <c r="IU31" i="20"/>
  <c r="IU27" i="20"/>
  <c r="IU46" i="20"/>
  <c r="IV39" i="20"/>
  <c r="IV50" i="20"/>
  <c r="IV21" i="20"/>
  <c r="IV28" i="20"/>
  <c r="IW51" i="20"/>
  <c r="IW52" i="20"/>
  <c r="IW10" i="20"/>
  <c r="IW30" i="20"/>
  <c r="IW46" i="20"/>
  <c r="IX10" i="20"/>
  <c r="IX31" i="20"/>
  <c r="IX30" i="20"/>
  <c r="IX25" i="20"/>
  <c r="IY55" i="20"/>
  <c r="IY19" i="20"/>
  <c r="IY25" i="20"/>
  <c r="IY31" i="20"/>
  <c r="IY45" i="20"/>
  <c r="JB52" i="20"/>
  <c r="JB27" i="20"/>
  <c r="JB30" i="20"/>
  <c r="JB45" i="20"/>
  <c r="JB46" i="20"/>
  <c r="JC22" i="20"/>
  <c r="JC35" i="20"/>
  <c r="JC10" i="20"/>
  <c r="JC29" i="20"/>
  <c r="JD51" i="20"/>
  <c r="JD60" i="20"/>
  <c r="JD21" i="20"/>
  <c r="JD47" i="20"/>
  <c r="JD55" i="20"/>
  <c r="JE9" i="20"/>
  <c r="JE20" i="20"/>
  <c r="JE54" i="20"/>
  <c r="JE21" i="20"/>
  <c r="JG49" i="20"/>
  <c r="JG21" i="20"/>
  <c r="JG45" i="20"/>
  <c r="JG27" i="20"/>
  <c r="JH55" i="20"/>
  <c r="JH21" i="20"/>
  <c r="JH11" i="20"/>
  <c r="JH26" i="20"/>
  <c r="JH47" i="20"/>
  <c r="JI19" i="20"/>
  <c r="JI28" i="20"/>
  <c r="JI55" i="20"/>
  <c r="JI29" i="20"/>
  <c r="JJ63" i="20"/>
  <c r="JJ25" i="20"/>
  <c r="JJ46" i="20"/>
  <c r="JJ31" i="20"/>
  <c r="JJ37" i="20"/>
  <c r="JK26" i="20"/>
  <c r="JK13" i="20"/>
  <c r="JK49" i="20"/>
  <c r="JK27" i="20"/>
  <c r="JL63" i="20"/>
  <c r="JL23" i="20"/>
  <c r="JL24" i="20"/>
  <c r="JL22" i="20"/>
  <c r="JL30" i="20"/>
  <c r="JM8" i="20"/>
  <c r="JM27" i="20"/>
  <c r="JM23" i="20"/>
  <c r="JM35" i="20"/>
  <c r="JN56" i="20"/>
  <c r="JN63" i="20"/>
  <c r="JN22" i="20"/>
  <c r="JN57" i="20"/>
  <c r="JN27" i="20"/>
  <c r="JP55" i="20"/>
  <c r="JP10" i="20"/>
  <c r="JP23" i="20"/>
  <c r="JP63" i="20"/>
  <c r="JP31" i="20"/>
  <c r="JQ60" i="20"/>
  <c r="JQ26" i="20"/>
  <c r="JQ51" i="20"/>
  <c r="JQ31" i="20"/>
  <c r="JR63" i="20"/>
  <c r="JR30" i="20"/>
  <c r="JR10" i="20"/>
  <c r="JR45" i="20"/>
  <c r="JR52" i="20"/>
  <c r="JS8" i="20"/>
  <c r="JS20" i="20"/>
  <c r="JS27" i="20"/>
  <c r="JS11" i="20"/>
  <c r="JT57" i="20"/>
  <c r="JT22" i="20"/>
  <c r="JT39" i="20"/>
  <c r="JT63" i="20"/>
  <c r="JT49" i="20"/>
  <c r="JU10" i="20"/>
  <c r="JU29" i="20"/>
  <c r="JU51" i="20"/>
  <c r="JU22" i="20"/>
  <c r="JV50" i="20"/>
  <c r="JV22" i="20"/>
  <c r="JV52" i="20"/>
  <c r="JV23" i="20"/>
  <c r="JV51" i="20"/>
  <c r="JX56" i="20"/>
  <c r="JX29" i="20"/>
  <c r="JX28" i="20"/>
  <c r="JX20" i="20"/>
  <c r="JX47" i="20"/>
  <c r="JY9" i="20"/>
  <c r="JY60" i="20"/>
  <c r="JY46" i="20"/>
  <c r="JY21" i="20"/>
  <c r="JZ54" i="20"/>
  <c r="JZ19" i="20"/>
  <c r="JZ22" i="20"/>
  <c r="JZ63" i="20"/>
  <c r="JZ37" i="20"/>
  <c r="KA23" i="20"/>
  <c r="KA24" i="20"/>
  <c r="KA49" i="20"/>
  <c r="KA21" i="20"/>
  <c r="KB56" i="20"/>
  <c r="KB19" i="20"/>
  <c r="KB46" i="20"/>
  <c r="KB37" i="20"/>
  <c r="KB48" i="20"/>
  <c r="KC23" i="20"/>
  <c r="KC20" i="20"/>
  <c r="KC63" i="20"/>
  <c r="KC30" i="20"/>
  <c r="KG30" i="20"/>
  <c r="KG25" i="20"/>
  <c r="KG55" i="20"/>
  <c r="KG49" i="20"/>
  <c r="KI25" i="20"/>
  <c r="KI37" i="20"/>
  <c r="KI13" i="20"/>
  <c r="KI22" i="20"/>
  <c r="KJ55" i="20"/>
  <c r="KJ20" i="20"/>
  <c r="KJ27" i="20"/>
  <c r="KJ37" i="20"/>
  <c r="KJ28" i="20"/>
  <c r="KK49" i="20"/>
  <c r="KK54" i="20"/>
  <c r="KK24" i="20"/>
  <c r="KK8" i="20"/>
  <c r="KM49" i="20"/>
  <c r="KM19" i="20"/>
  <c r="KM48" i="20"/>
  <c r="KM13" i="20"/>
  <c r="KN56" i="20"/>
  <c r="KN46" i="20"/>
  <c r="KN60" i="20"/>
  <c r="KN49" i="20"/>
  <c r="KN52" i="20"/>
  <c r="KO8" i="20"/>
  <c r="KO30" i="20"/>
  <c r="KO51" i="20"/>
  <c r="KO11" i="20"/>
  <c r="KQ60" i="20"/>
  <c r="KQ24" i="20"/>
  <c r="KQ46" i="20"/>
  <c r="KQ14" i="20"/>
  <c r="KR60" i="20"/>
  <c r="KR19" i="20"/>
  <c r="KR46" i="20"/>
  <c r="KR20" i="20"/>
  <c r="KR50" i="20"/>
  <c r="KS50" i="20"/>
  <c r="KS10" i="20"/>
  <c r="KS60" i="20"/>
  <c r="KS13" i="20"/>
  <c r="KT63" i="20"/>
  <c r="KT24" i="20"/>
  <c r="KT52" i="20"/>
  <c r="KT29" i="20"/>
  <c r="KT51" i="20"/>
  <c r="KV52" i="20"/>
  <c r="KV54" i="20"/>
  <c r="KV26" i="20"/>
  <c r="KV47" i="20"/>
  <c r="KV20" i="20"/>
  <c r="KW8" i="20"/>
  <c r="KW21" i="20"/>
  <c r="KW31" i="20"/>
  <c r="KW37" i="20"/>
  <c r="KX50" i="20"/>
  <c r="KX20" i="20"/>
  <c r="KX30" i="20"/>
  <c r="KX55" i="20"/>
  <c r="KX28" i="20"/>
  <c r="KY51" i="20"/>
  <c r="KY28" i="20"/>
  <c r="KY50" i="20"/>
  <c r="KY30" i="20"/>
  <c r="KZ60" i="20"/>
  <c r="KZ13" i="20"/>
  <c r="KZ28" i="20"/>
  <c r="KZ25" i="20"/>
  <c r="IA39" i="20"/>
  <c r="IA63" i="20"/>
  <c r="IA25" i="20"/>
  <c r="IA8" i="20"/>
  <c r="IA47" i="20"/>
  <c r="IB25" i="20"/>
  <c r="IB48" i="20"/>
  <c r="IB10" i="20"/>
  <c r="IB45" i="20"/>
  <c r="IC48" i="20"/>
  <c r="IC14" i="20"/>
  <c r="IC50" i="20"/>
  <c r="IC45" i="20"/>
  <c r="IC13" i="20"/>
  <c r="ID31" i="20"/>
  <c r="ID52" i="20"/>
  <c r="ID21" i="20"/>
  <c r="ID29" i="20"/>
  <c r="IE37" i="20"/>
  <c r="IE26" i="20"/>
  <c r="IE30" i="20"/>
  <c r="IE47" i="20"/>
  <c r="IE20" i="20"/>
  <c r="IF56" i="20"/>
  <c r="IF19" i="20"/>
  <c r="IF46" i="20"/>
  <c r="IF20" i="20"/>
  <c r="IG46" i="20"/>
  <c r="IG51" i="20"/>
  <c r="IG14" i="20"/>
  <c r="IG57" i="20"/>
  <c r="IG30" i="20"/>
  <c r="IH56" i="20"/>
  <c r="IH19" i="20"/>
  <c r="IH37" i="20"/>
  <c r="IH31" i="20"/>
  <c r="II49" i="20"/>
  <c r="II10" i="20"/>
  <c r="II20" i="20"/>
  <c r="II11" i="20"/>
  <c r="II37" i="20"/>
  <c r="IJ60" i="20"/>
  <c r="IJ31" i="20"/>
  <c r="IJ55" i="20"/>
  <c r="IJ25" i="20"/>
  <c r="IK39" i="20"/>
  <c r="IK46" i="20"/>
  <c r="IK10" i="20"/>
  <c r="IK28" i="20"/>
  <c r="IK45" i="20"/>
  <c r="IL52" i="20"/>
  <c r="IL8" i="20"/>
  <c r="IL57" i="20"/>
  <c r="IL29" i="20"/>
  <c r="IM48" i="20"/>
  <c r="IM29" i="20"/>
  <c r="IM28" i="20"/>
  <c r="IM46" i="20"/>
  <c r="IM30" i="20"/>
  <c r="IN60" i="20"/>
  <c r="IN19" i="20"/>
  <c r="IN26" i="20"/>
  <c r="IN20" i="20"/>
  <c r="IO49" i="20"/>
  <c r="IO9" i="20"/>
  <c r="IO25" i="20"/>
  <c r="IO10" i="20"/>
  <c r="IO26" i="20"/>
  <c r="IQ37" i="20"/>
  <c r="IQ57" i="20"/>
  <c r="IQ20" i="20"/>
  <c r="IQ55" i="20"/>
  <c r="IQ14" i="20"/>
  <c r="IR54" i="20"/>
  <c r="IR8" i="20"/>
  <c r="IR48" i="20"/>
  <c r="IR21" i="20"/>
  <c r="IS50" i="20"/>
  <c r="IS8" i="20"/>
  <c r="IS29" i="20"/>
  <c r="IS54" i="20"/>
  <c r="IS23" i="20"/>
  <c r="IT60" i="20"/>
  <c r="IT21" i="20"/>
  <c r="IT56" i="20"/>
  <c r="IT22" i="20"/>
  <c r="IU45" i="20"/>
  <c r="IU63" i="20"/>
  <c r="IU21" i="20"/>
  <c r="IU56" i="20"/>
  <c r="IU22" i="20"/>
  <c r="IV29" i="20"/>
  <c r="IV35" i="20"/>
  <c r="IV11" i="20"/>
  <c r="IV23" i="20"/>
  <c r="IW45" i="20"/>
  <c r="IW35" i="20"/>
  <c r="IW60" i="20"/>
  <c r="IW19" i="20"/>
  <c r="IW27" i="20"/>
  <c r="IX57" i="20"/>
  <c r="IX20" i="20"/>
  <c r="IX56" i="20"/>
  <c r="IX54" i="20"/>
  <c r="IY47" i="20"/>
  <c r="IY13" i="20"/>
  <c r="IY21" i="20"/>
  <c r="IY22" i="20"/>
  <c r="IY29" i="20"/>
  <c r="JB37" i="20"/>
  <c r="JB63" i="20"/>
  <c r="JB26" i="20"/>
  <c r="JB54" i="20"/>
  <c r="JB29" i="20"/>
  <c r="JC50" i="20"/>
  <c r="JC24" i="20"/>
  <c r="JC57" i="20"/>
  <c r="JC25" i="20"/>
  <c r="JD39" i="20"/>
  <c r="JD50" i="20"/>
  <c r="JD11" i="20"/>
  <c r="JD28" i="20"/>
  <c r="JD45" i="20"/>
  <c r="JE51" i="20"/>
  <c r="JE13" i="20"/>
  <c r="JE31" i="20"/>
  <c r="JE11" i="20"/>
  <c r="JG35" i="20"/>
  <c r="JG60" i="20"/>
  <c r="JG29" i="20"/>
  <c r="JG9" i="20"/>
  <c r="JH48" i="20"/>
  <c r="JH50" i="20"/>
  <c r="JH54" i="20"/>
  <c r="JH14" i="20"/>
  <c r="JH30" i="20"/>
  <c r="JI57" i="20"/>
  <c r="JI23" i="20"/>
  <c r="JI47" i="20"/>
  <c r="JI24" i="20"/>
  <c r="JJ51" i="20"/>
  <c r="JJ8" i="20"/>
  <c r="JJ28" i="20"/>
  <c r="JJ11" i="20"/>
  <c r="JJ26" i="20"/>
  <c r="JK54" i="20"/>
  <c r="JK47" i="20"/>
  <c r="JK31" i="20"/>
  <c r="JK10" i="20"/>
  <c r="JL48" i="20"/>
  <c r="JL11" i="20"/>
  <c r="JL57" i="20"/>
  <c r="JL8" i="20"/>
  <c r="JL27" i="20"/>
  <c r="JM14" i="20"/>
  <c r="JM22" i="20"/>
  <c r="JM26" i="20"/>
  <c r="JM21" i="20"/>
  <c r="JN39" i="20"/>
  <c r="JN50" i="20"/>
  <c r="JN11" i="20"/>
  <c r="JN52" i="20"/>
  <c r="JN14" i="20"/>
  <c r="JP48" i="20"/>
  <c r="JP54" i="20"/>
  <c r="JP14" i="20"/>
  <c r="JP51" i="20"/>
  <c r="JP24" i="20"/>
  <c r="JQ49" i="20"/>
  <c r="JQ23" i="20"/>
  <c r="JQ39" i="20"/>
  <c r="JQ24" i="20"/>
  <c r="JR51" i="20"/>
  <c r="JR23" i="20"/>
  <c r="JR54" i="20"/>
  <c r="JR29" i="20"/>
  <c r="JR35" i="20"/>
  <c r="JS55" i="20"/>
  <c r="JS51" i="20"/>
  <c r="JS13" i="20"/>
  <c r="JS25" i="20"/>
  <c r="JT47" i="20"/>
  <c r="JT25" i="20"/>
  <c r="JT29" i="20"/>
  <c r="JT9" i="20"/>
  <c r="JT31" i="20"/>
  <c r="JU56" i="20"/>
  <c r="JU19" i="20"/>
  <c r="JU46" i="20"/>
  <c r="JU37" i="20"/>
  <c r="JV30" i="20"/>
  <c r="JV10" i="20"/>
  <c r="JV47" i="20"/>
  <c r="JV11" i="20"/>
  <c r="JV39" i="20"/>
  <c r="JX46" i="20"/>
  <c r="JX54" i="20"/>
  <c r="JX9" i="20"/>
  <c r="JX63" i="20"/>
  <c r="JX30" i="20"/>
  <c r="JY30" i="20"/>
  <c r="JY48" i="20"/>
  <c r="JY28" i="20"/>
  <c r="JY14" i="20"/>
  <c r="JZ46" i="20"/>
  <c r="JZ55" i="20"/>
  <c r="JZ57" i="20"/>
  <c r="JZ51" i="20"/>
  <c r="JZ25" i="20"/>
  <c r="KA54" i="20"/>
  <c r="KA20" i="20"/>
  <c r="KA37" i="20"/>
  <c r="KA10" i="20"/>
  <c r="KB49" i="20"/>
  <c r="KB55" i="20"/>
  <c r="KB24" i="20"/>
  <c r="KB63" i="20"/>
  <c r="KB31" i="20"/>
  <c r="KC54" i="20"/>
  <c r="KC60" i="20"/>
  <c r="KC50" i="20"/>
  <c r="KC21" i="20"/>
  <c r="KG52" i="20"/>
  <c r="KG11" i="20"/>
  <c r="KG60" i="20"/>
  <c r="KG28" i="20"/>
  <c r="KI54" i="20"/>
  <c r="KI28" i="20"/>
  <c r="KI57" i="20"/>
  <c r="KI19" i="20"/>
  <c r="KJ46" i="20"/>
  <c r="KJ48" i="20"/>
  <c r="KJ13" i="20"/>
  <c r="KJ56" i="20"/>
  <c r="KJ19" i="20"/>
  <c r="KK9" i="20"/>
  <c r="KK37" i="20"/>
  <c r="KK10" i="20"/>
  <c r="KK57" i="20"/>
  <c r="KM37" i="20"/>
  <c r="KM26" i="20"/>
  <c r="KM30" i="20"/>
  <c r="KM10" i="20"/>
  <c r="KN39" i="20"/>
  <c r="KN25" i="20"/>
  <c r="KN51" i="20"/>
  <c r="KN57" i="20"/>
  <c r="KN29" i="20"/>
  <c r="KO55" i="20"/>
  <c r="KO24" i="20"/>
  <c r="KO39" i="20"/>
  <c r="KO48" i="20"/>
  <c r="KQ49" i="20"/>
  <c r="KQ9" i="20"/>
  <c r="KQ29" i="20"/>
  <c r="KQ54" i="20"/>
  <c r="KR48" i="20"/>
  <c r="KR9" i="20"/>
  <c r="KR28" i="20"/>
  <c r="KR51" i="20"/>
  <c r="KR35" i="20"/>
  <c r="KS35" i="20"/>
  <c r="KS29" i="20"/>
  <c r="KS47" i="20"/>
  <c r="KS8" i="20"/>
  <c r="KT50" i="20"/>
  <c r="KT8" i="20"/>
  <c r="KT48" i="20"/>
  <c r="KT21" i="20"/>
  <c r="KT37" i="20"/>
  <c r="KV46" i="20"/>
  <c r="KV37" i="20"/>
  <c r="KV9" i="20"/>
  <c r="KV29" i="20"/>
  <c r="KV8" i="20"/>
  <c r="KW55" i="20"/>
  <c r="KW23" i="20"/>
  <c r="KW25" i="20"/>
  <c r="KW24" i="20"/>
  <c r="KX39" i="20"/>
  <c r="KX63" i="20"/>
  <c r="KX14" i="20"/>
  <c r="KX45" i="20"/>
  <c r="KX23" i="20"/>
  <c r="KY39" i="20"/>
  <c r="KY63" i="20"/>
  <c r="KY31" i="20"/>
  <c r="KY24" i="20"/>
  <c r="KZ48" i="20"/>
  <c r="KZ55" i="20"/>
  <c r="KZ22" i="20"/>
  <c r="KZ51" i="20"/>
  <c r="KZ14" i="20"/>
  <c r="LA57" i="20"/>
  <c r="LA13" i="20"/>
  <c r="KZ8" i="20"/>
  <c r="LA31" i="20"/>
  <c r="LA30" i="20"/>
  <c r="LA25" i="20"/>
  <c r="LA26" i="20"/>
  <c r="LB37" i="20"/>
  <c r="LB52" i="20"/>
  <c r="LB25" i="20"/>
  <c r="LB39" i="20"/>
  <c r="LB63" i="20"/>
  <c r="LD28" i="20"/>
  <c r="LD49" i="20"/>
  <c r="LD8" i="20"/>
  <c r="LD46" i="20"/>
  <c r="LD50" i="20"/>
  <c r="LE25" i="20"/>
  <c r="LE46" i="20"/>
  <c r="LE20" i="20"/>
  <c r="LE55" i="20"/>
  <c r="LF37" i="20"/>
  <c r="LF54" i="20"/>
  <c r="LF19" i="20"/>
  <c r="LF50" i="20"/>
  <c r="LF20" i="20"/>
  <c r="LG35" i="20"/>
  <c r="LG60" i="20"/>
  <c r="LG23" i="20"/>
  <c r="LG51" i="20"/>
  <c r="LH35" i="20"/>
  <c r="LH55" i="20"/>
  <c r="LH22" i="20"/>
  <c r="LH39" i="20"/>
  <c r="LH10" i="20"/>
  <c r="LI48" i="20"/>
  <c r="LI9" i="20"/>
  <c r="LI28" i="20"/>
  <c r="LI63" i="20"/>
  <c r="LJ35" i="20"/>
  <c r="LJ60" i="20"/>
  <c r="LJ20" i="20"/>
  <c r="LJ54" i="20"/>
  <c r="LJ14" i="20"/>
  <c r="LK37" i="20"/>
  <c r="LK36" i="20" s="1"/>
  <c r="LK60" i="20"/>
  <c r="LK59" i="20" s="1"/>
  <c r="LK28" i="20"/>
  <c r="LK35" i="20"/>
  <c r="LM30" i="20"/>
  <c r="LM37" i="20"/>
  <c r="LM50" i="20"/>
  <c r="LM8" i="20"/>
  <c r="LM26" i="20"/>
  <c r="LN51" i="20"/>
  <c r="LN26" i="20"/>
  <c r="LN54" i="20"/>
  <c r="LN27" i="20"/>
  <c r="LO30" i="20"/>
  <c r="LO11" i="20"/>
  <c r="LO26" i="20"/>
  <c r="LO60" i="20"/>
  <c r="LO10" i="20"/>
  <c r="LP29" i="20"/>
  <c r="LP9" i="20"/>
  <c r="LP24" i="20"/>
  <c r="LP63" i="20"/>
  <c r="LS23" i="20"/>
  <c r="LS51" i="20"/>
  <c r="LS9" i="20"/>
  <c r="LS47" i="20"/>
  <c r="LS39" i="20"/>
  <c r="LT35" i="20"/>
  <c r="LT57" i="20"/>
  <c r="LT20" i="20"/>
  <c r="LT23" i="20"/>
  <c r="LU35" i="20"/>
  <c r="LU10" i="20"/>
  <c r="LU28" i="20"/>
  <c r="LU52" i="20"/>
  <c r="LU13" i="20"/>
  <c r="LV47" i="20"/>
  <c r="LV50" i="20"/>
  <c r="LV22" i="20"/>
  <c r="LV57" i="20"/>
  <c r="LW22" i="20"/>
  <c r="LW35" i="20"/>
  <c r="LW11" i="20"/>
  <c r="LW28" i="20"/>
  <c r="LW8" i="20"/>
  <c r="LX52" i="20"/>
  <c r="LX9" i="20"/>
  <c r="LX28" i="20"/>
  <c r="LX27" i="20"/>
  <c r="LY28" i="20"/>
  <c r="LY52" i="20"/>
  <c r="LY11" i="20"/>
  <c r="LY48" i="20"/>
  <c r="LY22" i="20"/>
  <c r="LZ49" i="20"/>
  <c r="LZ8" i="20"/>
  <c r="LZ29" i="20"/>
  <c r="LZ25" i="20"/>
  <c r="MB49" i="20"/>
  <c r="MB8" i="20"/>
  <c r="MB27" i="20"/>
  <c r="MB37" i="20"/>
  <c r="MC30" i="20"/>
  <c r="MC35" i="20"/>
  <c r="MC19" i="20"/>
  <c r="MC46" i="20"/>
  <c r="MC9" i="20"/>
  <c r="MD60" i="20"/>
  <c r="MD30" i="20"/>
  <c r="MD9" i="20"/>
  <c r="MD20" i="20"/>
  <c r="ME28" i="20"/>
  <c r="ME55" i="20"/>
  <c r="ME22" i="20"/>
  <c r="ME10" i="20"/>
  <c r="ME31" i="20"/>
  <c r="MF45" i="20"/>
  <c r="MF20" i="20"/>
  <c r="MF35" i="20"/>
  <c r="MF63" i="20"/>
  <c r="MG27" i="20"/>
  <c r="MG49" i="20"/>
  <c r="MG45" i="20"/>
  <c r="MG28" i="20"/>
  <c r="MG35" i="20"/>
  <c r="MH60" i="20"/>
  <c r="MH31" i="20"/>
  <c r="MH26" i="20"/>
  <c r="MH57" i="20"/>
  <c r="MI29" i="20"/>
  <c r="MI54" i="20"/>
  <c r="MI26" i="20"/>
  <c r="MI60" i="20"/>
  <c r="MI31" i="20"/>
  <c r="MJ56" i="20"/>
  <c r="MJ19" i="20"/>
  <c r="MJ24" i="20"/>
  <c r="MJ51" i="20"/>
  <c r="MK29" i="20"/>
  <c r="MK19" i="20"/>
  <c r="MK54" i="20"/>
  <c r="MK13" i="20"/>
  <c r="MK50" i="20"/>
  <c r="ML47" i="20"/>
  <c r="ML20" i="20"/>
  <c r="ML29" i="20"/>
  <c r="ML60" i="20"/>
  <c r="MM22" i="20"/>
  <c r="MM46" i="20"/>
  <c r="MM26" i="20"/>
  <c r="MM11" i="20"/>
  <c r="MM60" i="20"/>
  <c r="MN60" i="20"/>
  <c r="MN21" i="20"/>
  <c r="MN55" i="20"/>
  <c r="MN46" i="20"/>
  <c r="MO28" i="20"/>
  <c r="MO45" i="20"/>
  <c r="MO49" i="20"/>
  <c r="MO9" i="20"/>
  <c r="MO13" i="20"/>
  <c r="MP30" i="20"/>
  <c r="MP25" i="20"/>
  <c r="MP24" i="20"/>
  <c r="MP52" i="20"/>
  <c r="MT31" i="20"/>
  <c r="MT14" i="20"/>
  <c r="MT8" i="20"/>
  <c r="MT55" i="20"/>
  <c r="MU24" i="20"/>
  <c r="MU63" i="20"/>
  <c r="MU49" i="20"/>
  <c r="MU26" i="20"/>
  <c r="MU30" i="20"/>
  <c r="MV49" i="20"/>
  <c r="MV29" i="20"/>
  <c r="MV8" i="20"/>
  <c r="MV52" i="20"/>
  <c r="MW26" i="20"/>
  <c r="MW60" i="20"/>
  <c r="MW29" i="20"/>
  <c r="MW46" i="20"/>
  <c r="MW22" i="20"/>
  <c r="MY30" i="20"/>
  <c r="MY10" i="20"/>
  <c r="MY46" i="20"/>
  <c r="MY11" i="20"/>
  <c r="MY31" i="20"/>
  <c r="MZ35" i="20"/>
  <c r="MZ8" i="20"/>
  <c r="MZ48" i="20"/>
  <c r="MZ14" i="20"/>
  <c r="NA28" i="20"/>
  <c r="NA31" i="20"/>
  <c r="NA54" i="20"/>
  <c r="NA13" i="20"/>
  <c r="NA19" i="20"/>
  <c r="NB52" i="20"/>
  <c r="NB35" i="20"/>
  <c r="NB10" i="20"/>
  <c r="NB57" i="20"/>
  <c r="NC22" i="20"/>
  <c r="NC52" i="20"/>
  <c r="NC21" i="20"/>
  <c r="NC48" i="20"/>
  <c r="NC9" i="20"/>
  <c r="ND50" i="20"/>
  <c r="ND37" i="20"/>
  <c r="ND54" i="20"/>
  <c r="ND46" i="20"/>
  <c r="NE26" i="20"/>
  <c r="NE57" i="20"/>
  <c r="NE30" i="20"/>
  <c r="NE13" i="20"/>
  <c r="NE22" i="20"/>
  <c r="NF37" i="20"/>
  <c r="NF23" i="20"/>
  <c r="NF45" i="20"/>
  <c r="NF48" i="20"/>
  <c r="NH60" i="20"/>
  <c r="NH24" i="20"/>
  <c r="NH46" i="20"/>
  <c r="NH56" i="20"/>
  <c r="NI25" i="20"/>
  <c r="NI51" i="20"/>
  <c r="NI46" i="20"/>
  <c r="NI30" i="20"/>
  <c r="NI54" i="20"/>
  <c r="NJ52" i="20"/>
  <c r="NJ35" i="20"/>
  <c r="NJ56" i="20"/>
  <c r="NJ47" i="20"/>
  <c r="NK31" i="20"/>
  <c r="NK13" i="20"/>
  <c r="NK57" i="20"/>
  <c r="NK22" i="20"/>
  <c r="NK37" i="20"/>
  <c r="NM31" i="20"/>
  <c r="NM56" i="20"/>
  <c r="NM25" i="20"/>
  <c r="NM22" i="20"/>
  <c r="NM35" i="20"/>
  <c r="NN45" i="20"/>
  <c r="NN55" i="20"/>
  <c r="NN35" i="20"/>
  <c r="NN37" i="20"/>
  <c r="NO31" i="20"/>
  <c r="NO57" i="20"/>
  <c r="NO20" i="20"/>
  <c r="NO47" i="20"/>
  <c r="NO11" i="20"/>
  <c r="NP28" i="20"/>
  <c r="NP25" i="20"/>
  <c r="NP29" i="20"/>
  <c r="NP10" i="20"/>
  <c r="NQ35" i="20"/>
  <c r="NQ55" i="20"/>
  <c r="NQ26" i="20"/>
  <c r="NQ39" i="20"/>
  <c r="NQ11" i="20"/>
  <c r="NR45" i="20"/>
  <c r="NR19" i="20"/>
  <c r="NR31" i="20"/>
  <c r="NR46" i="20"/>
  <c r="NS28" i="20"/>
  <c r="NS54" i="20"/>
  <c r="NS19" i="20"/>
  <c r="NS49" i="20"/>
  <c r="NS21" i="20"/>
  <c r="NT48" i="20"/>
  <c r="NT55" i="20"/>
  <c r="NT28" i="20"/>
  <c r="NT52" i="20"/>
  <c r="NU30" i="20"/>
  <c r="NU35" i="20"/>
  <c r="NU10" i="20"/>
  <c r="NU29" i="20"/>
  <c r="NU8" i="20"/>
  <c r="NV50" i="20"/>
  <c r="NV57" i="20"/>
  <c r="NV27" i="20"/>
  <c r="NV55" i="20"/>
  <c r="NW37" i="20"/>
  <c r="NW56" i="20"/>
  <c r="NW29" i="20"/>
  <c r="NW52" i="20"/>
  <c r="NW19" i="20"/>
  <c r="KZ20" i="20"/>
  <c r="LA21" i="20"/>
  <c r="LA9" i="20"/>
  <c r="LA24" i="20"/>
  <c r="LA51" i="20"/>
  <c r="LB24" i="20"/>
  <c r="LB48" i="20"/>
  <c r="LB30" i="20"/>
  <c r="LB26" i="20"/>
  <c r="LB23" i="20"/>
  <c r="LD9" i="20"/>
  <c r="LD31" i="20"/>
  <c r="LD55" i="20"/>
  <c r="LD27" i="20"/>
  <c r="LD11" i="20"/>
  <c r="LE11" i="20"/>
  <c r="LE35" i="20"/>
  <c r="LE8" i="20"/>
  <c r="LE47" i="20"/>
  <c r="LF14" i="20"/>
  <c r="LF49" i="20"/>
  <c r="LF24" i="20"/>
  <c r="LF45" i="20"/>
  <c r="LF31" i="20"/>
  <c r="LG25" i="20"/>
  <c r="LG48" i="20"/>
  <c r="LG9" i="20"/>
  <c r="LG39" i="20"/>
  <c r="LH21" i="20"/>
  <c r="LH47" i="20"/>
  <c r="LH14" i="20"/>
  <c r="LH24" i="20"/>
  <c r="LH30" i="20"/>
  <c r="LI27" i="20"/>
  <c r="LI51" i="20"/>
  <c r="LI20" i="20"/>
  <c r="LI50" i="20"/>
  <c r="LJ13" i="20"/>
  <c r="LJ47" i="20"/>
  <c r="LJ11" i="20"/>
  <c r="LJ46" i="20"/>
  <c r="LJ51" i="20"/>
  <c r="LK22" i="20"/>
  <c r="LK48" i="20"/>
  <c r="LK24" i="20"/>
  <c r="LK54" i="20"/>
  <c r="LM24" i="20"/>
  <c r="LM27" i="20"/>
  <c r="LM31" i="20"/>
  <c r="LM60" i="20"/>
  <c r="LM14" i="20"/>
  <c r="LN31" i="20"/>
  <c r="LN9" i="20"/>
  <c r="LN47" i="20"/>
  <c r="LN22" i="20"/>
  <c r="LO19" i="20"/>
  <c r="LO51" i="20"/>
  <c r="LO13" i="20"/>
  <c r="LO49" i="20"/>
  <c r="LO25" i="20"/>
  <c r="LP23" i="20"/>
  <c r="LP54" i="20"/>
  <c r="LP14" i="20"/>
  <c r="LP50" i="20"/>
  <c r="LS13" i="20"/>
  <c r="LS31" i="20"/>
  <c r="LS56" i="20"/>
  <c r="LS28" i="20"/>
  <c r="LS19" i="20"/>
  <c r="LT26" i="20"/>
  <c r="LT47" i="20"/>
  <c r="LT8" i="20"/>
  <c r="LT50" i="20"/>
  <c r="LU22" i="20"/>
  <c r="LU60" i="20"/>
  <c r="LU14" i="20"/>
  <c r="LU45" i="20"/>
  <c r="LU51" i="20"/>
  <c r="LV29" i="20"/>
  <c r="LV37" i="20"/>
  <c r="LV60" i="20"/>
  <c r="LV48" i="20"/>
  <c r="LW14" i="20"/>
  <c r="LW25" i="20"/>
  <c r="LW56" i="20"/>
  <c r="LW24" i="20"/>
  <c r="LW26" i="20"/>
  <c r="LX31" i="20"/>
  <c r="LX57" i="20"/>
  <c r="LX22" i="20"/>
  <c r="LX50" i="20"/>
  <c r="LY23" i="20"/>
  <c r="LY31" i="20"/>
  <c r="LY45" i="20"/>
  <c r="LY27" i="20"/>
  <c r="LY20" i="20"/>
  <c r="LZ35" i="20"/>
  <c r="LZ52" i="20"/>
  <c r="LZ23" i="20"/>
  <c r="LZ56" i="20"/>
  <c r="MB31" i="20"/>
  <c r="MB55" i="20"/>
  <c r="MB21" i="20"/>
  <c r="MB50" i="20"/>
  <c r="MC21" i="20"/>
  <c r="MC25" i="20"/>
  <c r="MC57" i="20"/>
  <c r="MC29" i="20"/>
  <c r="MC26" i="20"/>
  <c r="MD48" i="20"/>
  <c r="MD21" i="20"/>
  <c r="MD22" i="20"/>
  <c r="MD55" i="20"/>
  <c r="ME25" i="20"/>
  <c r="ME46" i="20"/>
  <c r="ME20" i="20"/>
  <c r="ME63" i="20"/>
  <c r="ME26" i="20"/>
  <c r="MF28" i="20"/>
  <c r="MF48" i="20"/>
  <c r="MF49" i="20"/>
  <c r="MF50" i="20"/>
  <c r="MG19" i="20"/>
  <c r="MG51" i="20"/>
  <c r="MG29" i="20"/>
  <c r="MG20" i="20"/>
  <c r="MG21" i="20"/>
  <c r="MH49" i="20"/>
  <c r="MH20" i="20"/>
  <c r="MH14" i="20"/>
  <c r="MH46" i="20"/>
  <c r="MI23" i="20"/>
  <c r="MI46" i="20"/>
  <c r="MI11" i="20"/>
  <c r="MI10" i="20"/>
  <c r="MI8" i="20"/>
  <c r="MJ46" i="20"/>
  <c r="MJ14" i="20"/>
  <c r="MJ52" i="20"/>
  <c r="MJ35" i="20"/>
  <c r="MK24" i="20"/>
  <c r="MK35" i="20"/>
  <c r="MK45" i="20"/>
  <c r="MK63" i="20"/>
  <c r="MK48" i="20"/>
  <c r="ML27" i="20"/>
  <c r="ML37" i="20"/>
  <c r="ML63" i="20"/>
  <c r="ML48" i="20"/>
  <c r="MM20" i="20"/>
  <c r="MM51" i="20"/>
  <c r="MM9" i="20"/>
  <c r="MM47" i="20"/>
  <c r="MM55" i="20"/>
  <c r="MN48" i="20"/>
  <c r="MN57" i="20"/>
  <c r="MN45" i="20"/>
  <c r="MN26" i="20"/>
  <c r="MO20" i="20"/>
  <c r="MO63" i="20"/>
  <c r="MO35" i="20"/>
  <c r="MO46" i="20"/>
  <c r="MO54" i="20"/>
  <c r="MP23" i="20"/>
  <c r="MP10" i="20"/>
  <c r="MP56" i="20"/>
  <c r="MP48" i="20"/>
  <c r="MT25" i="20"/>
  <c r="MT11" i="20"/>
  <c r="MT47" i="20"/>
  <c r="MT46" i="20"/>
  <c r="MU13" i="20"/>
  <c r="MU50" i="20"/>
  <c r="MU31" i="20"/>
  <c r="MU9" i="20"/>
  <c r="MU52" i="20"/>
  <c r="MV31" i="20"/>
  <c r="MV19" i="20"/>
  <c r="MV14" i="20"/>
  <c r="MV39" i="20"/>
  <c r="MW14" i="20"/>
  <c r="MW49" i="20"/>
  <c r="MW21" i="20"/>
  <c r="MW25" i="20"/>
  <c r="MW51" i="20"/>
  <c r="MY25" i="20"/>
  <c r="MY60" i="20"/>
  <c r="MY24" i="20"/>
  <c r="MY49" i="20"/>
  <c r="MY20" i="20"/>
  <c r="MZ26" i="20"/>
  <c r="MZ57" i="20"/>
  <c r="MZ30" i="20"/>
  <c r="MZ54" i="20"/>
  <c r="NA14" i="20"/>
  <c r="NA48" i="20"/>
  <c r="NA45" i="20"/>
  <c r="NA63" i="20"/>
  <c r="NA60" i="20"/>
  <c r="NB31" i="20"/>
  <c r="NB21" i="20"/>
  <c r="NB22" i="20"/>
  <c r="NB46" i="20"/>
  <c r="NC13" i="20"/>
  <c r="NC35" i="20"/>
  <c r="NC10" i="20"/>
  <c r="NC8" i="20"/>
  <c r="NC56" i="20"/>
  <c r="ND30" i="20"/>
  <c r="ND21" i="20"/>
  <c r="ND57" i="20"/>
  <c r="ND28" i="20"/>
  <c r="NE14" i="20"/>
  <c r="NE49" i="20"/>
  <c r="NE23" i="20"/>
  <c r="NE11" i="20"/>
  <c r="NE28" i="20"/>
  <c r="NF25" i="20"/>
  <c r="NF14" i="20"/>
  <c r="NF60" i="20"/>
  <c r="NF27" i="20"/>
  <c r="NH51" i="20"/>
  <c r="NH14" i="20"/>
  <c r="NH63" i="20"/>
  <c r="NH39" i="20"/>
  <c r="NI11" i="20"/>
  <c r="NI60" i="20"/>
  <c r="NI29" i="20"/>
  <c r="NI20" i="20"/>
  <c r="NI39" i="20"/>
  <c r="NJ31" i="20"/>
  <c r="NJ14" i="20"/>
  <c r="NJ54" i="20"/>
  <c r="NJ28" i="20"/>
  <c r="NK23" i="20"/>
  <c r="NK21" i="20"/>
  <c r="NK46" i="20"/>
  <c r="NK14" i="20"/>
  <c r="NK35" i="20"/>
  <c r="NM19" i="20"/>
  <c r="NM48" i="20"/>
  <c r="NM24" i="20"/>
  <c r="NM52" i="20"/>
  <c r="NM50" i="20"/>
  <c r="NN29" i="20"/>
  <c r="NN39" i="20"/>
  <c r="NN13" i="20"/>
  <c r="NN24" i="20"/>
  <c r="NO23" i="20"/>
  <c r="NO48" i="20"/>
  <c r="NO10" i="20"/>
  <c r="NO26" i="20"/>
  <c r="NO37" i="20"/>
  <c r="NP9" i="20"/>
  <c r="NP63" i="20"/>
  <c r="NP22" i="20"/>
  <c r="NP39" i="20"/>
  <c r="NQ22" i="20"/>
  <c r="NQ49" i="20"/>
  <c r="NQ14" i="20"/>
  <c r="NQ27" i="20"/>
  <c r="NQ48" i="20"/>
  <c r="NR27" i="20"/>
  <c r="NR51" i="20"/>
  <c r="NR14" i="20"/>
  <c r="NR54" i="20"/>
  <c r="NS23" i="20"/>
  <c r="NS39" i="20"/>
  <c r="NS47" i="20"/>
  <c r="NS35" i="20"/>
  <c r="NS29" i="20"/>
  <c r="NT35" i="20"/>
  <c r="NT47" i="20"/>
  <c r="NT22" i="20"/>
  <c r="NT51" i="20"/>
  <c r="NU22" i="20"/>
  <c r="NU26" i="20"/>
  <c r="NU60" i="20"/>
  <c r="NU19" i="20"/>
  <c r="NU25" i="20"/>
  <c r="NV35" i="20"/>
  <c r="NV47" i="20"/>
  <c r="NV20" i="20"/>
  <c r="NV54" i="20"/>
  <c r="NW22" i="20"/>
  <c r="NW45" i="20"/>
  <c r="NW24" i="20"/>
  <c r="NW39" i="20"/>
  <c r="NW63" i="20"/>
  <c r="KZ63" i="20"/>
  <c r="LA10" i="20"/>
  <c r="LA56" i="20"/>
  <c r="LA52" i="20"/>
  <c r="LA35" i="20"/>
  <c r="LB11" i="20"/>
  <c r="LB27" i="20"/>
  <c r="LB54" i="20"/>
  <c r="LB21" i="20"/>
  <c r="LD63" i="20"/>
  <c r="LD24" i="20"/>
  <c r="LD48" i="20"/>
  <c r="LD21" i="20"/>
  <c r="LE51" i="20"/>
  <c r="LE63" i="20"/>
  <c r="LE22" i="20"/>
  <c r="LE45" i="20"/>
  <c r="LE28" i="20"/>
  <c r="LF9" i="20"/>
  <c r="LF35" i="20"/>
  <c r="LF56" i="20"/>
  <c r="LF27" i="20"/>
  <c r="LG52" i="20"/>
  <c r="LG10" i="20"/>
  <c r="LG29" i="20"/>
  <c r="LG45" i="20"/>
  <c r="LG22" i="20"/>
  <c r="LH11" i="20"/>
  <c r="LH29" i="20"/>
  <c r="LH54" i="20"/>
  <c r="LH13" i="20"/>
  <c r="LI55" i="20"/>
  <c r="LI13" i="20"/>
  <c r="LI45" i="20"/>
  <c r="LI37" i="20"/>
  <c r="LI31" i="20"/>
  <c r="LJ10" i="20"/>
  <c r="LJ37" i="20"/>
  <c r="LJ21" i="20"/>
  <c r="LJ26" i="20"/>
  <c r="LK51" i="20"/>
  <c r="LK21" i="20"/>
  <c r="LK30" i="20"/>
  <c r="LK8" i="20"/>
  <c r="LK46" i="20"/>
  <c r="LM10" i="20"/>
  <c r="LM13" i="20"/>
  <c r="LM23" i="20"/>
  <c r="LM46" i="20"/>
  <c r="LN50" i="20"/>
  <c r="LN14" i="20"/>
  <c r="LN56" i="20"/>
  <c r="LN28" i="20"/>
  <c r="LN52" i="20"/>
  <c r="LO8" i="20"/>
  <c r="LO45" i="20"/>
  <c r="LO48" i="20"/>
  <c r="LO31" i="20"/>
  <c r="LP56" i="20"/>
  <c r="LP8" i="20"/>
  <c r="LP45" i="20"/>
  <c r="LP48" i="20"/>
  <c r="LP37" i="20"/>
  <c r="LS63" i="20"/>
  <c r="LS20" i="20"/>
  <c r="LS45" i="20"/>
  <c r="LS11" i="20"/>
  <c r="LT54" i="20"/>
  <c r="LT13" i="20"/>
  <c r="LT29" i="20"/>
  <c r="LT45" i="20"/>
  <c r="LT46" i="20"/>
  <c r="LU19" i="20"/>
  <c r="LU50" i="20"/>
  <c r="LU9" i="20"/>
  <c r="LU29" i="20"/>
  <c r="LV56" i="20"/>
  <c r="LV24" i="20"/>
  <c r="LV26" i="20"/>
  <c r="LV63" i="20"/>
  <c r="LV39" i="20"/>
  <c r="LW51" i="20"/>
  <c r="LW9" i="20"/>
  <c r="LW46" i="20"/>
  <c r="LW10" i="20"/>
  <c r="LX63" i="20"/>
  <c r="LX23" i="20"/>
  <c r="LX47" i="20"/>
  <c r="LX8" i="20"/>
  <c r="LX39" i="20"/>
  <c r="LY50" i="20"/>
  <c r="LY21" i="20"/>
  <c r="LY55" i="20"/>
  <c r="LY24" i="20"/>
  <c r="LZ63" i="20"/>
  <c r="LZ24" i="20"/>
  <c r="LZ48" i="20"/>
  <c r="LZ51" i="20"/>
  <c r="LZ39" i="20"/>
  <c r="MB60" i="20"/>
  <c r="MB24" i="20"/>
  <c r="MB48" i="20"/>
  <c r="MB52" i="20"/>
  <c r="MB45" i="20"/>
  <c r="MC47" i="20"/>
  <c r="MC11" i="20"/>
  <c r="MC48" i="20"/>
  <c r="MC20" i="20"/>
  <c r="MD63" i="20"/>
  <c r="MD37" i="20"/>
  <c r="MD10" i="20"/>
  <c r="MD52" i="20"/>
  <c r="MD46" i="20"/>
  <c r="ME13" i="20"/>
  <c r="ME29" i="20"/>
  <c r="ME51" i="20"/>
  <c r="ME50" i="20"/>
  <c r="MF57" i="20"/>
  <c r="MF22" i="20"/>
  <c r="MF9" i="20"/>
  <c r="MF51" i="20"/>
  <c r="MF30" i="20"/>
  <c r="MG8" i="20"/>
  <c r="MG46" i="20"/>
  <c r="MG22" i="20"/>
  <c r="MG52" i="20"/>
  <c r="MH63" i="20"/>
  <c r="MH35" i="20"/>
  <c r="MH11" i="20"/>
  <c r="MH54" i="20"/>
  <c r="MH28" i="20"/>
  <c r="MI56" i="20"/>
  <c r="MI27" i="20"/>
  <c r="MI51" i="20"/>
  <c r="MI48" i="20"/>
  <c r="MJ55" i="20"/>
  <c r="MJ27" i="20"/>
  <c r="MJ47" i="20"/>
  <c r="MJ37" i="20"/>
  <c r="MJ26" i="20"/>
  <c r="MK60" i="20"/>
  <c r="MK57" i="20"/>
  <c r="MK30" i="20"/>
  <c r="MK31" i="20"/>
  <c r="ML56" i="20"/>
  <c r="ML22" i="20"/>
  <c r="ML21" i="20"/>
  <c r="ML51" i="20"/>
  <c r="ML30" i="20"/>
  <c r="MM21" i="20"/>
  <c r="MM35" i="20"/>
  <c r="MM13" i="20"/>
  <c r="MM14" i="20"/>
  <c r="MN63" i="20"/>
  <c r="MN31" i="20"/>
  <c r="MN47" i="20"/>
  <c r="MN28" i="20"/>
  <c r="MN20" i="20"/>
  <c r="MO27" i="20"/>
  <c r="MO50" i="20"/>
  <c r="MO23" i="20"/>
  <c r="MO25" i="20"/>
  <c r="MP51" i="20"/>
  <c r="MP21" i="20"/>
  <c r="MP26" i="20"/>
  <c r="MP47" i="20"/>
  <c r="MP27" i="20"/>
  <c r="MT50" i="20"/>
  <c r="MT22" i="20"/>
  <c r="MT54" i="20"/>
  <c r="MT57" i="20"/>
  <c r="MT28" i="20"/>
  <c r="MU47" i="20"/>
  <c r="MU37" i="20"/>
  <c r="MU27" i="20"/>
  <c r="MU8" i="20"/>
  <c r="MV60" i="20"/>
  <c r="MV21" i="20"/>
  <c r="MV51" i="20"/>
  <c r="MV54" i="20"/>
  <c r="MV24" i="20"/>
  <c r="MW39" i="20"/>
  <c r="MW35" i="20"/>
  <c r="MW56" i="20"/>
  <c r="MW13" i="20"/>
  <c r="MY8" i="20"/>
  <c r="MY57" i="20"/>
  <c r="MY14" i="20"/>
  <c r="MY51" i="20"/>
  <c r="MZ51" i="20"/>
  <c r="MZ9" i="20"/>
  <c r="MZ47" i="20"/>
  <c r="MZ20" i="20"/>
  <c r="MZ46" i="20"/>
  <c r="NA10" i="20"/>
  <c r="NA56" i="20"/>
  <c r="NA29" i="20"/>
  <c r="NA22" i="20"/>
  <c r="NB51" i="20"/>
  <c r="NB26" i="20"/>
  <c r="NB8" i="20"/>
  <c r="NB54" i="20"/>
  <c r="NB29" i="20"/>
  <c r="NC29" i="20"/>
  <c r="NC26" i="20"/>
  <c r="NC23" i="20"/>
  <c r="NC55" i="20"/>
  <c r="ND52" i="20"/>
  <c r="ND25" i="20"/>
  <c r="ND13" i="20"/>
  <c r="ND47" i="20"/>
  <c r="ND22" i="20"/>
  <c r="NE63" i="20"/>
  <c r="NE31" i="20"/>
  <c r="NE9" i="20"/>
  <c r="NE45" i="20"/>
  <c r="NF54" i="20"/>
  <c r="NF10" i="20"/>
  <c r="NF21" i="20"/>
  <c r="NF47" i="20"/>
  <c r="NF22" i="20"/>
  <c r="NH54" i="20"/>
  <c r="NH35" i="20"/>
  <c r="NH13" i="20"/>
  <c r="NH48" i="20"/>
  <c r="NH27" i="20"/>
  <c r="NI63" i="20"/>
  <c r="NI48" i="20"/>
  <c r="NI22" i="20"/>
  <c r="NI8" i="20"/>
  <c r="NJ51" i="20"/>
  <c r="NJ26" i="20"/>
  <c r="NJ8" i="20"/>
  <c r="NJ45" i="20"/>
  <c r="NJ23" i="20"/>
  <c r="NK63" i="20"/>
  <c r="NK56" i="20"/>
  <c r="NK29" i="20"/>
  <c r="NK52" i="20"/>
  <c r="NM11" i="20"/>
  <c r="NM27" i="20"/>
  <c r="NM8" i="20"/>
  <c r="NM14" i="20"/>
  <c r="NN52" i="20"/>
  <c r="NN25" i="20"/>
  <c r="NN26" i="20"/>
  <c r="NN21" i="20"/>
  <c r="NN11" i="20"/>
  <c r="NO19" i="20"/>
  <c r="NO30" i="20"/>
  <c r="NO54" i="20"/>
  <c r="NO14" i="20"/>
  <c r="NP54" i="20"/>
  <c r="NP19" i="20"/>
  <c r="NP49" i="20"/>
  <c r="NP8" i="20"/>
  <c r="NP56" i="20"/>
  <c r="NQ9" i="20"/>
  <c r="NQ28" i="20"/>
  <c r="NQ52" i="20"/>
  <c r="NQ13" i="20"/>
  <c r="NR56" i="20"/>
  <c r="NR22" i="20"/>
  <c r="NR37" i="20"/>
  <c r="NR13" i="20"/>
  <c r="NR49" i="20"/>
  <c r="NS9" i="20"/>
  <c r="NS22" i="20"/>
  <c r="NS52" i="20"/>
  <c r="NS25" i="20"/>
  <c r="NT63" i="20"/>
  <c r="NT21" i="20"/>
  <c r="NT29" i="20"/>
  <c r="NT8" i="20"/>
  <c r="NT39" i="20"/>
  <c r="NU52" i="20"/>
  <c r="NU14" i="20"/>
  <c r="NU49" i="20"/>
  <c r="NU9" i="20"/>
  <c r="NV51" i="20"/>
  <c r="NV13" i="20"/>
  <c r="NV37" i="20"/>
  <c r="NV36" i="20" s="1"/>
  <c r="NV8" i="20"/>
  <c r="NV46" i="20"/>
  <c r="NW10" i="20"/>
  <c r="NW28" i="20"/>
  <c r="NW23" i="20"/>
  <c r="NW21" i="20"/>
  <c r="KZ39" i="20"/>
  <c r="LA49" i="20"/>
  <c r="LA27" i="20"/>
  <c r="LA14" i="20"/>
  <c r="LA28" i="20"/>
  <c r="LB60" i="20"/>
  <c r="LB20" i="20"/>
  <c r="LB46" i="20"/>
  <c r="LB50" i="20"/>
  <c r="LD54" i="20"/>
  <c r="LD14" i="20"/>
  <c r="LD30" i="20"/>
  <c r="LD45" i="20"/>
  <c r="LE39" i="20"/>
  <c r="LE48" i="20"/>
  <c r="LE9" i="20"/>
  <c r="LE56" i="20"/>
  <c r="LE14" i="20"/>
  <c r="LF60" i="20"/>
  <c r="LF21" i="20"/>
  <c r="LF47" i="20"/>
  <c r="LF22" i="20"/>
  <c r="LG37" i="20"/>
  <c r="LG55" i="20"/>
  <c r="LG26" i="20"/>
  <c r="LG56" i="20"/>
  <c r="LG20" i="20"/>
  <c r="LH56" i="20"/>
  <c r="LH23" i="20"/>
  <c r="LH46" i="20"/>
  <c r="LH63" i="20"/>
  <c r="LI47" i="20"/>
  <c r="LI11" i="20"/>
  <c r="LI30" i="20"/>
  <c r="LI52" i="20"/>
  <c r="LI24" i="20"/>
  <c r="LJ57" i="20"/>
  <c r="LJ22" i="20"/>
  <c r="LJ56" i="20"/>
  <c r="LJ19" i="20"/>
  <c r="LK31" i="20"/>
  <c r="LK57" i="20"/>
  <c r="LK26" i="20"/>
  <c r="LK19" i="20"/>
  <c r="LK27" i="20"/>
  <c r="LM54" i="20"/>
  <c r="LM51" i="20"/>
  <c r="LM19" i="20"/>
  <c r="LM28" i="20"/>
  <c r="LN39" i="20"/>
  <c r="LN8" i="20"/>
  <c r="LN49" i="20"/>
  <c r="LN21" i="20"/>
  <c r="LN37" i="20"/>
  <c r="LO56" i="20"/>
  <c r="LO22" i="20"/>
  <c r="LO63" i="20"/>
  <c r="LO21" i="20"/>
  <c r="LP49" i="20"/>
  <c r="LP21" i="20"/>
  <c r="LP26" i="20"/>
  <c r="LP52" i="20"/>
  <c r="LP25" i="20"/>
  <c r="LS48" i="20"/>
  <c r="LS8" i="20"/>
  <c r="LS29" i="20"/>
  <c r="LS26" i="20"/>
  <c r="LT37" i="20"/>
  <c r="LT60" i="20"/>
  <c r="LT22" i="20"/>
  <c r="LT11" i="20"/>
  <c r="LT25" i="20"/>
  <c r="LU11" i="20"/>
  <c r="LU30" i="20"/>
  <c r="LU55" i="20"/>
  <c r="LU24" i="20"/>
  <c r="LV46" i="20"/>
  <c r="LV55" i="20"/>
  <c r="LV13" i="20"/>
  <c r="LV51" i="20"/>
  <c r="LV25" i="20"/>
  <c r="LW39" i="20"/>
  <c r="LW13" i="20"/>
  <c r="LW30" i="20"/>
  <c r="LW45" i="20"/>
  <c r="LX48" i="20"/>
  <c r="LX13" i="20"/>
  <c r="LX37" i="20"/>
  <c r="LX30" i="20"/>
  <c r="LX24" i="20"/>
  <c r="LY35" i="20"/>
  <c r="LY10" i="20"/>
  <c r="LY47" i="20"/>
  <c r="LY9" i="20"/>
  <c r="LZ50" i="20"/>
  <c r="LZ11" i="20"/>
  <c r="LZ27" i="20"/>
  <c r="LZ19" i="20"/>
  <c r="LZ26" i="20"/>
  <c r="MB51" i="20"/>
  <c r="MB13" i="20"/>
  <c r="MB30" i="20"/>
  <c r="MB11" i="20"/>
  <c r="MB23" i="20"/>
  <c r="MC51" i="20"/>
  <c r="MC23" i="20"/>
  <c r="MC37" i="20"/>
  <c r="MC10" i="20"/>
  <c r="MD51" i="20"/>
  <c r="MD23" i="20"/>
  <c r="MD25" i="20"/>
  <c r="MD56" i="20"/>
  <c r="MD27" i="20"/>
  <c r="ME56" i="20"/>
  <c r="ME19" i="20"/>
  <c r="ME37" i="20"/>
  <c r="ME35" i="20"/>
  <c r="MF47" i="20"/>
  <c r="MF8" i="20"/>
  <c r="MF56" i="20"/>
  <c r="MF37" i="20"/>
  <c r="MF25" i="20"/>
  <c r="MG56" i="20"/>
  <c r="MG30" i="20"/>
  <c r="MG63" i="20"/>
  <c r="MG31" i="20"/>
  <c r="MH50" i="20"/>
  <c r="MH22" i="20"/>
  <c r="MH55" i="20"/>
  <c r="MH45" i="20"/>
  <c r="MH19" i="20"/>
  <c r="MI45" i="20"/>
  <c r="MI13" i="20"/>
  <c r="MI30" i="20"/>
  <c r="MI63" i="20"/>
  <c r="MJ48" i="20"/>
  <c r="MJ21" i="20"/>
  <c r="MJ54" i="20"/>
  <c r="MJ28" i="20"/>
  <c r="MJ9" i="20"/>
  <c r="MK56" i="20"/>
  <c r="MK47" i="20"/>
  <c r="MK21" i="20"/>
  <c r="MK20" i="20"/>
  <c r="ML45" i="20"/>
  <c r="ML23" i="20"/>
  <c r="ML52" i="20"/>
  <c r="ML35" i="20"/>
  <c r="ML25" i="20"/>
  <c r="MM8" i="20"/>
  <c r="MM24" i="20"/>
  <c r="MM30" i="20"/>
  <c r="MM56" i="20"/>
  <c r="MN50" i="20"/>
  <c r="MN23" i="20"/>
  <c r="MN35" i="20"/>
  <c r="MN22" i="20"/>
  <c r="MN52" i="20"/>
  <c r="MO51" i="20"/>
  <c r="MO31" i="20"/>
  <c r="MO55" i="20"/>
  <c r="MO57" i="20"/>
  <c r="MP39" i="20"/>
  <c r="MP28" i="20"/>
  <c r="MP60" i="20"/>
  <c r="MP59" i="20" s="1"/>
  <c r="MP35" i="20"/>
  <c r="MP20" i="20"/>
  <c r="MT39" i="20"/>
  <c r="MT19" i="20"/>
  <c r="MT20" i="20"/>
  <c r="MT49" i="20"/>
  <c r="MT21" i="20"/>
  <c r="MU54" i="20"/>
  <c r="MU21" i="20"/>
  <c r="MU10" i="20"/>
  <c r="MU39" i="20"/>
  <c r="MV48" i="20"/>
  <c r="MV9" i="20"/>
  <c r="MV63" i="20"/>
  <c r="MV45" i="20"/>
  <c r="MV13" i="20"/>
  <c r="MW63" i="20"/>
  <c r="MW23" i="20"/>
  <c r="MW48" i="20"/>
  <c r="MW11" i="20"/>
  <c r="MY35" i="20"/>
  <c r="MY47" i="20"/>
  <c r="MY22" i="20"/>
  <c r="MY50" i="20"/>
  <c r="MZ37" i="20"/>
  <c r="MZ23" i="20"/>
  <c r="MZ29" i="20"/>
  <c r="MZ10" i="20"/>
  <c r="MZ25" i="20"/>
  <c r="NA8" i="20"/>
  <c r="NA47" i="20"/>
  <c r="NA23" i="20"/>
  <c r="NA52" i="20"/>
  <c r="NB37" i="20"/>
  <c r="NB11" i="20"/>
  <c r="NB27" i="20"/>
  <c r="NB47" i="20"/>
  <c r="NB23" i="20"/>
  <c r="NC51" i="20"/>
  <c r="NC20" i="20"/>
  <c r="NC46" i="20"/>
  <c r="NC47" i="20"/>
  <c r="ND35" i="20"/>
  <c r="ND14" i="20"/>
  <c r="ND10" i="20"/>
  <c r="ND29" i="20"/>
  <c r="ND8" i="20"/>
  <c r="NE54" i="20"/>
  <c r="NE19" i="20"/>
  <c r="NE51" i="20"/>
  <c r="NE55" i="20"/>
  <c r="NF39" i="20"/>
  <c r="NF8" i="20"/>
  <c r="NF57" i="20"/>
  <c r="NF35" i="20"/>
  <c r="NF11" i="20"/>
  <c r="NH37" i="20"/>
  <c r="NH26" i="20"/>
  <c r="NH55" i="20"/>
  <c r="NH30" i="20"/>
  <c r="NH21" i="20"/>
  <c r="NI50" i="20"/>
  <c r="NI35" i="20"/>
  <c r="NI9" i="20"/>
  <c r="NI45" i="20"/>
  <c r="NJ39" i="20"/>
  <c r="NJ11" i="20"/>
  <c r="NJ22" i="20"/>
  <c r="NJ29" i="20"/>
  <c r="NJ9" i="20"/>
  <c r="NK55" i="20"/>
  <c r="NK47" i="20"/>
  <c r="NK19" i="20"/>
  <c r="NK27" i="20"/>
  <c r="NM57" i="20"/>
  <c r="NM23" i="20"/>
  <c r="NM26" i="20"/>
  <c r="NM63" i="20"/>
  <c r="NN48" i="20"/>
  <c r="NN8" i="20"/>
  <c r="NN14" i="20"/>
  <c r="NN50" i="20"/>
  <c r="NN47" i="20"/>
  <c r="NO60" i="20"/>
  <c r="NO22" i="20"/>
  <c r="NO46" i="20"/>
  <c r="NO50" i="20"/>
  <c r="NP45" i="20"/>
  <c r="NP60" i="20"/>
  <c r="NP31" i="20"/>
  <c r="NP52" i="20"/>
  <c r="NP46" i="20"/>
  <c r="NQ56" i="20"/>
  <c r="NQ24" i="20"/>
  <c r="NQ45" i="20"/>
  <c r="NQ63" i="20"/>
  <c r="NR47" i="20"/>
  <c r="NR29" i="20"/>
  <c r="NR24" i="20"/>
  <c r="NR60" i="20"/>
  <c r="NR35" i="20"/>
  <c r="NS56" i="20"/>
  <c r="NS20" i="20"/>
  <c r="NS45" i="20"/>
  <c r="NS10" i="20"/>
  <c r="NT50" i="20"/>
  <c r="NT11" i="20"/>
  <c r="NT23" i="20"/>
  <c r="NT37" i="20"/>
  <c r="NT24" i="20"/>
  <c r="NU39" i="20"/>
  <c r="NU23" i="20"/>
  <c r="NU37" i="20"/>
  <c r="NU46" i="20"/>
  <c r="NV30" i="20"/>
  <c r="NV10" i="20"/>
  <c r="NV22" i="20"/>
  <c r="NV56" i="20"/>
  <c r="NV26" i="20"/>
  <c r="NW57" i="20"/>
  <c r="NW26" i="20"/>
  <c r="NW55" i="20"/>
  <c r="NW11" i="20"/>
  <c r="KZ31" i="20"/>
  <c r="KZ52" i="20"/>
  <c r="LA39" i="20"/>
  <c r="LA23" i="20"/>
  <c r="LA54" i="20"/>
  <c r="LA20" i="20"/>
  <c r="LB47" i="20"/>
  <c r="LB8" i="20"/>
  <c r="LB28" i="20"/>
  <c r="LB51" i="20"/>
  <c r="LD35" i="20"/>
  <c r="LD57" i="20"/>
  <c r="LD20" i="20"/>
  <c r="LD52" i="20"/>
  <c r="LE27" i="20"/>
  <c r="LE31" i="20"/>
  <c r="LE21" i="20"/>
  <c r="LE49" i="20"/>
  <c r="LE10" i="20"/>
  <c r="LF52" i="20"/>
  <c r="LF10" i="20"/>
  <c r="LF28" i="20"/>
  <c r="LF51" i="20"/>
  <c r="LG24" i="20"/>
  <c r="LG49" i="20"/>
  <c r="LG14" i="20"/>
  <c r="LG46" i="20"/>
  <c r="LG54" i="20"/>
  <c r="LH49" i="20"/>
  <c r="LH8" i="20"/>
  <c r="LH26" i="20"/>
  <c r="LH25" i="20"/>
  <c r="LI29" i="20"/>
  <c r="LI56" i="20"/>
  <c r="LI22" i="20"/>
  <c r="LI35" i="20"/>
  <c r="LI10" i="20"/>
  <c r="LJ49" i="20"/>
  <c r="LJ8" i="20"/>
  <c r="LJ45" i="20"/>
  <c r="LJ30" i="20"/>
  <c r="LK23" i="20"/>
  <c r="LK50" i="20"/>
  <c r="LK9" i="20"/>
  <c r="LK55" i="20"/>
  <c r="LK11" i="20"/>
  <c r="LM45" i="20"/>
  <c r="LM39" i="20"/>
  <c r="LM57" i="20"/>
  <c r="LM20" i="20"/>
  <c r="LN23" i="20"/>
  <c r="LN19" i="20"/>
  <c r="LN35" i="20"/>
  <c r="LN57" i="20"/>
  <c r="LN25" i="20"/>
  <c r="LO54" i="20"/>
  <c r="LO20" i="20"/>
  <c r="LO52" i="20"/>
  <c r="LO57" i="20"/>
  <c r="LP31" i="20"/>
  <c r="LP55" i="20"/>
  <c r="LP20" i="20"/>
  <c r="LP30" i="20"/>
  <c r="LP13" i="20"/>
  <c r="LS35" i="20"/>
  <c r="LS57" i="20"/>
  <c r="LS27" i="20"/>
  <c r="LS52" i="20"/>
  <c r="LT28" i="20"/>
  <c r="LT49" i="20"/>
  <c r="LT10" i="20"/>
  <c r="LT56" i="20"/>
  <c r="LT19" i="20"/>
  <c r="LU57" i="20"/>
  <c r="LU23" i="20"/>
  <c r="LU47" i="20"/>
  <c r="LU37" i="20"/>
  <c r="LV28" i="20"/>
  <c r="LV45" i="20"/>
  <c r="LV49" i="20"/>
  <c r="LV30" i="20"/>
  <c r="LV10" i="20"/>
  <c r="LW23" i="20"/>
  <c r="LW60" i="20"/>
  <c r="LW27" i="20"/>
  <c r="LW57" i="20"/>
  <c r="LX35" i="20"/>
  <c r="LX56" i="20"/>
  <c r="LX19" i="20"/>
  <c r="LX51" i="20"/>
  <c r="LX10" i="20"/>
  <c r="LY26" i="20"/>
  <c r="LY60" i="20"/>
  <c r="LY30" i="20"/>
  <c r="LY51" i="20"/>
  <c r="LZ30" i="20"/>
  <c r="LZ55" i="20"/>
  <c r="LZ20" i="20"/>
  <c r="LZ54" i="20"/>
  <c r="LZ21" i="20"/>
  <c r="MB35" i="20"/>
  <c r="MB57" i="20"/>
  <c r="MB20" i="20"/>
  <c r="MB54" i="20"/>
  <c r="MB14" i="20"/>
  <c r="MC39" i="20"/>
  <c r="MC63" i="20"/>
  <c r="MC22" i="20"/>
  <c r="MC60" i="20"/>
  <c r="MD31" i="20"/>
  <c r="MD8" i="20"/>
  <c r="MD54" i="20"/>
  <c r="MD45" i="20"/>
  <c r="MD13" i="20"/>
  <c r="ME48" i="20"/>
  <c r="ME8" i="20"/>
  <c r="ME23" i="20"/>
  <c r="ME21" i="20"/>
  <c r="MF29" i="20"/>
  <c r="MF31" i="20"/>
  <c r="MF52" i="20"/>
  <c r="MF27" i="20"/>
  <c r="MF11" i="20"/>
  <c r="MG48" i="20"/>
  <c r="MG24" i="20"/>
  <c r="MG23" i="20"/>
  <c r="MG55" i="20"/>
  <c r="MH37" i="20"/>
  <c r="MH8" i="20"/>
  <c r="MH48" i="20"/>
  <c r="MH29" i="20"/>
  <c r="MH39" i="20"/>
  <c r="MI28" i="20"/>
  <c r="MI20" i="20"/>
  <c r="MI50" i="20"/>
  <c r="MI49" i="20"/>
  <c r="MJ30" i="20"/>
  <c r="MJ29" i="20"/>
  <c r="MJ45" i="20"/>
  <c r="MJ11" i="20"/>
  <c r="MJ49" i="20"/>
  <c r="MK49" i="20"/>
  <c r="MK26" i="20"/>
  <c r="MK22" i="20"/>
  <c r="MK51" i="20"/>
  <c r="ML28" i="20"/>
  <c r="ML46" i="20"/>
  <c r="ML31" i="20"/>
  <c r="ML26" i="20"/>
  <c r="ML8" i="20"/>
  <c r="MM52" i="20"/>
  <c r="MM28" i="20"/>
  <c r="MM57" i="20"/>
  <c r="MM48" i="20"/>
  <c r="MN30" i="20"/>
  <c r="MN11" i="20"/>
  <c r="MN19" i="20"/>
  <c r="MN8" i="20"/>
  <c r="MN14" i="20"/>
  <c r="MO39" i="20"/>
  <c r="MO24" i="20"/>
  <c r="MO56" i="20"/>
  <c r="MO48" i="20"/>
  <c r="MP29" i="20"/>
  <c r="MP54" i="20"/>
  <c r="MP49" i="20"/>
  <c r="MP22" i="20"/>
  <c r="MP8" i="20"/>
  <c r="MT26" i="20"/>
  <c r="MT56" i="20"/>
  <c r="MT60" i="20"/>
  <c r="MT30" i="20"/>
  <c r="MT9" i="20"/>
  <c r="MU35" i="20"/>
  <c r="MU11" i="20"/>
  <c r="MU22" i="20"/>
  <c r="MU56" i="20"/>
  <c r="MV30" i="20"/>
  <c r="MV10" i="20"/>
  <c r="MV55" i="20"/>
  <c r="MV26" i="20"/>
  <c r="MV27" i="20"/>
  <c r="MW50" i="20"/>
  <c r="MW9" i="20"/>
  <c r="MW27" i="20"/>
  <c r="MW28" i="20"/>
  <c r="MY54" i="20"/>
  <c r="MY28" i="20"/>
  <c r="MY9" i="20"/>
  <c r="MY37" i="20"/>
  <c r="MZ28" i="20"/>
  <c r="MZ63" i="20"/>
  <c r="MZ22" i="20"/>
  <c r="MZ56" i="20"/>
  <c r="MZ19" i="20"/>
  <c r="NA57" i="20"/>
  <c r="NA30" i="20"/>
  <c r="NA35" i="20"/>
  <c r="NA39" i="20"/>
  <c r="NB25" i="20"/>
  <c r="NB45" i="20"/>
  <c r="NB55" i="20"/>
  <c r="NB28" i="20"/>
  <c r="NB9" i="20"/>
  <c r="NC45" i="20"/>
  <c r="NC14" i="20"/>
  <c r="NC60" i="20"/>
  <c r="NC28" i="20"/>
  <c r="ND27" i="20"/>
  <c r="ND20" i="20"/>
  <c r="ND56" i="20"/>
  <c r="ND23" i="20"/>
  <c r="ND26" i="20"/>
  <c r="NE37" i="20"/>
  <c r="NE29" i="20"/>
  <c r="NE20" i="20"/>
  <c r="NE46" i="20"/>
  <c r="NF26" i="20"/>
  <c r="NF55" i="20"/>
  <c r="NF49" i="20"/>
  <c r="NF24" i="20"/>
  <c r="NF56" i="20"/>
  <c r="NH28" i="20"/>
  <c r="NH9" i="20"/>
  <c r="NH47" i="20"/>
  <c r="NH20" i="20"/>
  <c r="NH52" i="20"/>
  <c r="NI37" i="20"/>
  <c r="NI24" i="20"/>
  <c r="NI21" i="20"/>
  <c r="NI55" i="20"/>
  <c r="NJ24" i="20"/>
  <c r="NJ13" i="20"/>
  <c r="NJ57" i="20"/>
  <c r="NJ19" i="20"/>
  <c r="NJ27" i="20"/>
  <c r="NK48" i="20"/>
  <c r="NK28" i="20"/>
  <c r="NK8" i="20"/>
  <c r="NK54" i="20"/>
  <c r="NM47" i="20"/>
  <c r="NM9" i="20"/>
  <c r="NM21" i="20"/>
  <c r="NM54" i="20"/>
  <c r="NN27" i="20"/>
  <c r="NN54" i="20"/>
  <c r="NN63" i="20"/>
  <c r="NN10" i="20"/>
  <c r="NN60" i="20"/>
  <c r="NO49" i="20"/>
  <c r="NO8" i="20"/>
  <c r="NO28" i="20"/>
  <c r="NO13" i="20"/>
  <c r="NP23" i="20"/>
  <c r="NP51" i="20"/>
  <c r="NP24" i="20"/>
  <c r="NP55" i="20"/>
  <c r="NP27" i="20"/>
  <c r="NQ50" i="20"/>
  <c r="NQ10" i="20"/>
  <c r="NQ30" i="20"/>
  <c r="NQ23" i="20"/>
  <c r="NR28" i="20"/>
  <c r="NR55" i="20"/>
  <c r="NR11" i="20"/>
  <c r="NR48" i="20"/>
  <c r="NR21" i="20"/>
  <c r="NS46" i="20"/>
  <c r="NS11" i="20"/>
  <c r="NS24" i="20"/>
  <c r="NS26" i="20"/>
  <c r="NT30" i="20"/>
  <c r="NT56" i="20"/>
  <c r="NT9" i="20"/>
  <c r="NT54" i="20"/>
  <c r="NT13" i="20"/>
  <c r="NU28" i="20"/>
  <c r="NU63" i="20"/>
  <c r="NU21" i="20"/>
  <c r="NU57" i="20"/>
  <c r="NV25" i="20"/>
  <c r="NV60" i="20"/>
  <c r="NV59" i="20" s="1"/>
  <c r="NV9" i="20"/>
  <c r="NV45" i="20"/>
  <c r="NV21" i="20"/>
  <c r="NW48" i="20"/>
  <c r="NW8" i="20"/>
  <c r="NW46" i="20"/>
  <c r="NW51" i="20"/>
  <c r="KZ19" i="20"/>
  <c r="KZ35" i="20"/>
  <c r="LA11" i="20"/>
  <c r="LA8" i="20"/>
  <c r="LA45" i="20"/>
  <c r="LA37" i="20"/>
  <c r="LB31" i="20"/>
  <c r="LB56" i="20"/>
  <c r="LB19" i="20"/>
  <c r="LB35" i="20"/>
  <c r="LD26" i="20"/>
  <c r="LD47" i="20"/>
  <c r="LD10" i="20"/>
  <c r="LD39" i="20"/>
  <c r="LE13" i="20"/>
  <c r="LE23" i="20"/>
  <c r="LE57" i="20"/>
  <c r="LE29" i="20"/>
  <c r="LE26" i="20"/>
  <c r="LF30" i="20"/>
  <c r="LF57" i="20"/>
  <c r="LF26" i="20"/>
  <c r="LF55" i="20"/>
  <c r="LG11" i="20"/>
  <c r="LG31" i="20"/>
  <c r="LG57" i="20"/>
  <c r="LG30" i="20"/>
  <c r="LG19" i="20"/>
  <c r="LH31" i="20"/>
  <c r="LH57" i="20"/>
  <c r="LH20" i="20"/>
  <c r="LH52" i="20"/>
  <c r="LI19" i="20"/>
  <c r="LI46" i="20"/>
  <c r="LI60" i="20"/>
  <c r="LI26" i="20"/>
  <c r="LI21" i="20"/>
  <c r="LJ31" i="20"/>
  <c r="LJ52" i="20"/>
  <c r="LJ28" i="20"/>
  <c r="LJ55" i="20"/>
  <c r="LK14" i="20"/>
  <c r="LK39" i="20"/>
  <c r="LK25" i="20"/>
  <c r="LK47" i="20"/>
  <c r="LK52" i="20"/>
  <c r="LM29" i="20"/>
  <c r="LM25" i="20"/>
  <c r="LM48" i="20"/>
  <c r="LM9" i="20"/>
  <c r="LN11" i="20"/>
  <c r="LN60" i="20"/>
  <c r="LN24" i="20"/>
  <c r="LN46" i="20"/>
  <c r="LN20" i="20"/>
  <c r="LO39" i="20"/>
  <c r="LO29" i="20"/>
  <c r="LO35" i="20"/>
  <c r="LO46" i="20"/>
  <c r="LP19" i="20"/>
  <c r="LP46" i="20"/>
  <c r="LP35" i="20"/>
  <c r="LP27" i="20"/>
  <c r="LP11" i="20"/>
  <c r="LS22" i="20"/>
  <c r="LS50" i="20"/>
  <c r="LS14" i="20"/>
  <c r="LS46" i="20"/>
  <c r="LT9" i="20"/>
  <c r="LT31" i="20"/>
  <c r="LT55" i="20"/>
  <c r="LT39" i="20"/>
  <c r="LT52" i="20"/>
  <c r="LU46" i="20"/>
  <c r="LU8" i="20"/>
  <c r="LU26" i="20"/>
  <c r="LU54" i="20"/>
  <c r="LV19" i="20"/>
  <c r="LV27" i="20"/>
  <c r="LV52" i="20"/>
  <c r="LV14" i="20"/>
  <c r="LV35" i="20"/>
  <c r="LW19" i="20"/>
  <c r="LW49" i="20"/>
  <c r="LW52" i="20"/>
  <c r="LW48" i="20"/>
  <c r="LX25" i="20"/>
  <c r="LX49" i="20"/>
  <c r="LX55" i="20"/>
  <c r="LX45" i="20"/>
  <c r="LX14" i="20"/>
  <c r="LY14" i="20"/>
  <c r="LY49" i="20"/>
  <c r="LY13" i="20"/>
  <c r="LY56" i="20"/>
  <c r="LZ13" i="20"/>
  <c r="LZ47" i="20"/>
  <c r="LZ9" i="20"/>
  <c r="LZ45" i="20"/>
  <c r="LZ37" i="20"/>
  <c r="MB26" i="20"/>
  <c r="MB47" i="20"/>
  <c r="MB10" i="20"/>
  <c r="MB46" i="20"/>
  <c r="MB28" i="20"/>
  <c r="MC27" i="20"/>
  <c r="MC50" i="20"/>
  <c r="MC8" i="20"/>
  <c r="MC49" i="20"/>
  <c r="MD14" i="20"/>
  <c r="MD35" i="20"/>
  <c r="MD47" i="20"/>
  <c r="MD28" i="20"/>
  <c r="MD39" i="20"/>
  <c r="ME30" i="20"/>
  <c r="ME27" i="20"/>
  <c r="ME14" i="20"/>
  <c r="ME9" i="20"/>
  <c r="MF19" i="20"/>
  <c r="MF54" i="20"/>
  <c r="MF39" i="20"/>
  <c r="MF13" i="20"/>
  <c r="MF23" i="20"/>
  <c r="MG25" i="20"/>
  <c r="MG10" i="20"/>
  <c r="MG9" i="20"/>
  <c r="MG39" i="20"/>
  <c r="MH24" i="20"/>
  <c r="MH51" i="20"/>
  <c r="MH27" i="20"/>
  <c r="MH23" i="20"/>
  <c r="MH13" i="20"/>
  <c r="MI21" i="20"/>
  <c r="MI55" i="20"/>
  <c r="MI37" i="20"/>
  <c r="MI35" i="20"/>
  <c r="MJ20" i="20"/>
  <c r="MJ50" i="20"/>
  <c r="MJ23" i="20"/>
  <c r="MJ31" i="20"/>
  <c r="MJ22" i="20"/>
  <c r="MK28" i="20"/>
  <c r="MK23" i="20"/>
  <c r="MK52" i="20"/>
  <c r="MK37" i="20"/>
  <c r="ML19" i="20"/>
  <c r="ML50" i="20"/>
  <c r="ML14" i="20"/>
  <c r="ML11" i="20"/>
  <c r="ML54" i="20"/>
  <c r="MM39" i="20"/>
  <c r="MM63" i="20"/>
  <c r="MM50" i="20"/>
  <c r="MM29" i="20"/>
  <c r="MN25" i="20"/>
  <c r="MN56" i="20"/>
  <c r="MN9" i="20"/>
  <c r="MN39" i="20"/>
  <c r="MN51" i="20"/>
  <c r="MO26" i="20"/>
  <c r="MO10" i="20"/>
  <c r="MO47" i="20"/>
  <c r="MO30" i="20"/>
  <c r="MP19" i="20"/>
  <c r="MP63" i="20"/>
  <c r="MP37" i="20"/>
  <c r="MP36" i="20" s="1"/>
  <c r="MP11" i="20"/>
  <c r="MP45" i="20"/>
  <c r="MT13" i="20"/>
  <c r="MT63" i="20"/>
  <c r="MT48" i="20"/>
  <c r="MT23" i="20"/>
  <c r="MT45" i="20"/>
  <c r="MU23" i="20"/>
  <c r="MU55" i="20"/>
  <c r="MU57" i="20"/>
  <c r="MU48" i="20"/>
  <c r="MV23" i="20"/>
  <c r="MV37" i="20"/>
  <c r="MV46" i="20"/>
  <c r="MV20" i="20"/>
  <c r="MV25" i="20"/>
  <c r="MW31" i="20"/>
  <c r="MW20" i="20"/>
  <c r="MW19" i="20"/>
  <c r="MW52" i="20"/>
  <c r="MY45" i="20"/>
  <c r="MY26" i="20"/>
  <c r="MY55" i="20"/>
  <c r="MY21" i="20"/>
  <c r="MZ11" i="20"/>
  <c r="MZ49" i="20"/>
  <c r="MZ13" i="20"/>
  <c r="MZ39" i="20"/>
  <c r="MZ50" i="20"/>
  <c r="NA49" i="20"/>
  <c r="NA24" i="20"/>
  <c r="NA51" i="20"/>
  <c r="NA25" i="20"/>
  <c r="NB13" i="20"/>
  <c r="NB50" i="20"/>
  <c r="NB49" i="20"/>
  <c r="NB24" i="20"/>
  <c r="NB56" i="20"/>
  <c r="NC25" i="20"/>
  <c r="NC63" i="20"/>
  <c r="NC49" i="20"/>
  <c r="NC24" i="20"/>
  <c r="ND11" i="20"/>
  <c r="ND51" i="20"/>
  <c r="ND49" i="20"/>
  <c r="ND9" i="20"/>
  <c r="ND39" i="20"/>
  <c r="NE21" i="20"/>
  <c r="NE52" i="20"/>
  <c r="NE56" i="20"/>
  <c r="NE25" i="20"/>
  <c r="NF19" i="20"/>
  <c r="NF63" i="20"/>
  <c r="NF31" i="20"/>
  <c r="NF9" i="20"/>
  <c r="NF28" i="20"/>
  <c r="NH11" i="20"/>
  <c r="NH57" i="20"/>
  <c r="NH29" i="20"/>
  <c r="NH8" i="20"/>
  <c r="NH50" i="20"/>
  <c r="NI23" i="20"/>
  <c r="NI10" i="20"/>
  <c r="NI27" i="20"/>
  <c r="NI47" i="20"/>
  <c r="NJ20" i="20"/>
  <c r="NJ50" i="20"/>
  <c r="NJ49" i="20"/>
  <c r="NJ10" i="20"/>
  <c r="NJ37" i="20"/>
  <c r="NK30" i="20"/>
  <c r="NK24" i="20"/>
  <c r="NK50" i="20"/>
  <c r="NK39" i="20"/>
  <c r="NM30" i="20"/>
  <c r="NM10" i="20"/>
  <c r="NM51" i="20"/>
  <c r="NM39" i="20"/>
  <c r="NN20" i="20"/>
  <c r="NN46" i="20"/>
  <c r="NN30" i="20"/>
  <c r="NN22" i="20"/>
  <c r="NN31" i="20"/>
  <c r="NO35" i="20"/>
  <c r="NO56" i="20"/>
  <c r="NO25" i="20"/>
  <c r="NO52" i="20"/>
  <c r="NP11" i="20"/>
  <c r="NP35" i="20"/>
  <c r="NP14" i="20"/>
  <c r="NP48" i="20"/>
  <c r="NP21" i="20"/>
  <c r="NQ29" i="20"/>
  <c r="NQ19" i="20"/>
  <c r="NQ21" i="20"/>
  <c r="NQ51" i="20"/>
  <c r="NR26" i="20"/>
  <c r="NR39" i="20"/>
  <c r="NR10" i="20"/>
  <c r="NR30" i="20"/>
  <c r="NR8" i="20"/>
  <c r="NS30" i="20"/>
  <c r="NS51" i="20"/>
  <c r="NS14" i="20"/>
  <c r="NS60" i="20"/>
  <c r="NT25" i="20"/>
  <c r="NT49" i="20"/>
  <c r="NT10" i="20"/>
  <c r="NT46" i="20"/>
  <c r="NT27" i="20"/>
  <c r="NU20" i="20"/>
  <c r="NU54" i="20"/>
  <c r="NU56" i="20"/>
  <c r="NU48" i="20"/>
  <c r="NV14" i="20"/>
  <c r="NV49" i="20"/>
  <c r="NV19" i="20"/>
  <c r="NV28" i="20"/>
  <c r="NV29" i="20"/>
  <c r="NW30" i="20"/>
  <c r="NW14" i="20"/>
  <c r="NW27" i="20"/>
  <c r="NW50" i="20"/>
  <c r="KZ57" i="20"/>
  <c r="KZ27" i="20"/>
  <c r="LA60" i="20"/>
  <c r="LA55" i="20"/>
  <c r="LA29" i="20"/>
  <c r="LB57" i="20"/>
  <c r="LB22" i="20"/>
  <c r="LB45" i="20"/>
  <c r="LB10" i="20"/>
  <c r="LB13" i="20"/>
  <c r="LD51" i="20"/>
  <c r="LD13" i="20"/>
  <c r="LD29" i="20"/>
  <c r="LD23" i="20"/>
  <c r="LD25" i="20"/>
  <c r="LE54" i="20"/>
  <c r="LE19" i="20"/>
  <c r="LE50" i="20"/>
  <c r="LE24" i="20"/>
  <c r="LF63" i="20"/>
  <c r="LF25" i="20"/>
  <c r="LF46" i="20"/>
  <c r="LF13" i="20"/>
  <c r="LF39" i="20"/>
  <c r="LG63" i="20"/>
  <c r="LG21" i="20"/>
  <c r="LG47" i="20"/>
  <c r="LG13" i="20"/>
  <c r="LH60" i="20"/>
  <c r="LH19" i="20"/>
  <c r="LH45" i="20"/>
  <c r="LH50" i="20"/>
  <c r="LH37" i="20"/>
  <c r="LI8" i="20"/>
  <c r="LI25" i="20"/>
  <c r="LI54" i="20"/>
  <c r="LI14" i="20"/>
  <c r="LJ63" i="20"/>
  <c r="LJ23" i="20"/>
  <c r="LJ48" i="20"/>
  <c r="LJ24" i="20"/>
  <c r="LJ39" i="20"/>
  <c r="LK63" i="20"/>
  <c r="LK20" i="20"/>
  <c r="LK56" i="20"/>
  <c r="LK29" i="20"/>
  <c r="LM55" i="20"/>
  <c r="LM21" i="20"/>
  <c r="LM11" i="20"/>
  <c r="LM35" i="20"/>
  <c r="LM56" i="20"/>
  <c r="LN29" i="20"/>
  <c r="LN48" i="20"/>
  <c r="LN13" i="20"/>
  <c r="LN55" i="20"/>
  <c r="LO55" i="20"/>
  <c r="LO23" i="20"/>
  <c r="LO50" i="20"/>
  <c r="LO24" i="20"/>
  <c r="LO28" i="20"/>
  <c r="LP57" i="20"/>
  <c r="LP28" i="20"/>
  <c r="LP51" i="20"/>
  <c r="LP10" i="20"/>
  <c r="LS49" i="20"/>
  <c r="LS10" i="20"/>
  <c r="LS30" i="20"/>
  <c r="LS54" i="20"/>
  <c r="LS24" i="20"/>
  <c r="LT63" i="20"/>
  <c r="LT24" i="20"/>
  <c r="LT48" i="20"/>
  <c r="LT27" i="20"/>
  <c r="LU63" i="20"/>
  <c r="LU31" i="20"/>
  <c r="LU56" i="20"/>
  <c r="LU21" i="20"/>
  <c r="LU39" i="20"/>
  <c r="LV9" i="20"/>
  <c r="LV20" i="20"/>
  <c r="LV31" i="20"/>
  <c r="LV11" i="20"/>
  <c r="LW54" i="20"/>
  <c r="LW63" i="20"/>
  <c r="LW31" i="20"/>
  <c r="LW55" i="20"/>
  <c r="LW29" i="20"/>
  <c r="LX11" i="20"/>
  <c r="LX29" i="20"/>
  <c r="LX54" i="20"/>
  <c r="LX26" i="20"/>
  <c r="LY54" i="20"/>
  <c r="LY29" i="20"/>
  <c r="LY37" i="20"/>
  <c r="LY8" i="20"/>
  <c r="LY46" i="20"/>
  <c r="LZ10" i="20"/>
  <c r="LZ31" i="20"/>
  <c r="LZ57" i="20"/>
  <c r="LZ28" i="20"/>
  <c r="MB9" i="20"/>
  <c r="MB29" i="20"/>
  <c r="MB56" i="20"/>
  <c r="MB25" i="20"/>
  <c r="MC52" i="20"/>
  <c r="MC13" i="20"/>
  <c r="MC31" i="20"/>
  <c r="MC55" i="20"/>
  <c r="MC28" i="20"/>
  <c r="MD11" i="20"/>
  <c r="MD57" i="20"/>
  <c r="MD29" i="20"/>
  <c r="MD26" i="20"/>
  <c r="ME60" i="20"/>
  <c r="ME24" i="20"/>
  <c r="ME52" i="20"/>
  <c r="ME54" i="20"/>
  <c r="ME57" i="20"/>
  <c r="MF14" i="20"/>
  <c r="MF46" i="20"/>
  <c r="MF24" i="20"/>
  <c r="MF60" i="20"/>
  <c r="MG57" i="20"/>
  <c r="MG13" i="20"/>
  <c r="MG60" i="20"/>
  <c r="MG50" i="20"/>
  <c r="MG26" i="20"/>
  <c r="MH10" i="20"/>
  <c r="MH52" i="20"/>
  <c r="MH25" i="20"/>
  <c r="MH56" i="20"/>
  <c r="MI57" i="20"/>
  <c r="MI9" i="20"/>
  <c r="MI52" i="20"/>
  <c r="MI24" i="20"/>
  <c r="MI22" i="20"/>
  <c r="MJ8" i="20"/>
  <c r="MJ39" i="20"/>
  <c r="MJ13" i="20"/>
  <c r="MJ10" i="20"/>
  <c r="MK55" i="20"/>
  <c r="MK14" i="20"/>
  <c r="MK10" i="20"/>
  <c r="MK39" i="20"/>
  <c r="MK25" i="20"/>
  <c r="ML10" i="20"/>
  <c r="ML39" i="20"/>
  <c r="ML13" i="20"/>
  <c r="ML57" i="20"/>
  <c r="MM54" i="20"/>
  <c r="MM27" i="20"/>
  <c r="MM49" i="20"/>
  <c r="MM31" i="20"/>
  <c r="MM23" i="20"/>
  <c r="MN13" i="20"/>
  <c r="MN49" i="20"/>
  <c r="MN24" i="20"/>
  <c r="MN27" i="20"/>
  <c r="MO52" i="20"/>
  <c r="MO14" i="20"/>
  <c r="MO22" i="20"/>
  <c r="MO29" i="20"/>
  <c r="MO19" i="20"/>
  <c r="MP46" i="20"/>
  <c r="MP55" i="20"/>
  <c r="MP13" i="20"/>
  <c r="MP57" i="20"/>
  <c r="MT27" i="20"/>
  <c r="MT51" i="20"/>
  <c r="MT37" i="20"/>
  <c r="MT10" i="20"/>
  <c r="MU51" i="20"/>
  <c r="MU14" i="20"/>
  <c r="MU19" i="20"/>
  <c r="MU46" i="20"/>
  <c r="MU29" i="20"/>
  <c r="MV11" i="20"/>
  <c r="MV57" i="20"/>
  <c r="MV28" i="20"/>
  <c r="MV35" i="20"/>
  <c r="MW54" i="20"/>
  <c r="MW24" i="20"/>
  <c r="MW57" i="20"/>
  <c r="MW8" i="20"/>
  <c r="MW45" i="20"/>
  <c r="MY56" i="20"/>
  <c r="MY29" i="20"/>
  <c r="MY13" i="20"/>
  <c r="MY39" i="20"/>
  <c r="MY19" i="20"/>
  <c r="MZ60" i="20"/>
  <c r="MZ31" i="20"/>
  <c r="MZ45" i="20"/>
  <c r="MZ27" i="20"/>
  <c r="NA55" i="20"/>
  <c r="NA26" i="20"/>
  <c r="NA9" i="20"/>
  <c r="NA37" i="20"/>
  <c r="NA11" i="20"/>
  <c r="NB14" i="20"/>
  <c r="NB60" i="20"/>
  <c r="NB30" i="20"/>
  <c r="NB20" i="20"/>
  <c r="NC54" i="20"/>
  <c r="NC19" i="20"/>
  <c r="NC50" i="20"/>
  <c r="NC31" i="20"/>
  <c r="NC11" i="20"/>
  <c r="ND24" i="20"/>
  <c r="ND60" i="20"/>
  <c r="ND31" i="20"/>
  <c r="ND45" i="20"/>
  <c r="NE50" i="20"/>
  <c r="NE10" i="20"/>
  <c r="NE60" i="20"/>
  <c r="NE48" i="20"/>
  <c r="NE24" i="20"/>
  <c r="NF29" i="20"/>
  <c r="NF50" i="20"/>
  <c r="NF13" i="20"/>
  <c r="NF46" i="20"/>
  <c r="NH19" i="20"/>
  <c r="NH49" i="20"/>
  <c r="NH22" i="20"/>
  <c r="NH25" i="20"/>
  <c r="NI52" i="20"/>
  <c r="NI19" i="20"/>
  <c r="NI13" i="20"/>
  <c r="NI56" i="20"/>
  <c r="NI28" i="20"/>
  <c r="NJ25" i="20"/>
  <c r="NJ60" i="20"/>
  <c r="NJ30" i="20"/>
  <c r="NJ46" i="20"/>
  <c r="NK60" i="20"/>
  <c r="NK25" i="20"/>
  <c r="NK9" i="20"/>
  <c r="NK51" i="20"/>
  <c r="NK26" i="20"/>
  <c r="NM60" i="20"/>
  <c r="NM13" i="20"/>
  <c r="NM55" i="20"/>
  <c r="NM45" i="20"/>
  <c r="NM28" i="20"/>
  <c r="NN9" i="20"/>
  <c r="NN28" i="20"/>
  <c r="NN23" i="20"/>
  <c r="NN57" i="20"/>
  <c r="NO63" i="20"/>
  <c r="NO24" i="20"/>
  <c r="NO45" i="20"/>
  <c r="NO27" i="20"/>
  <c r="NO39" i="20"/>
  <c r="NP50" i="20"/>
  <c r="NP26" i="20"/>
  <c r="NP57" i="20"/>
  <c r="NP30" i="20"/>
  <c r="NQ60" i="20"/>
  <c r="NQ20" i="20"/>
  <c r="NQ57" i="20"/>
  <c r="NQ31" i="20"/>
  <c r="NQ37" i="20"/>
  <c r="NR57" i="20"/>
  <c r="NR23" i="20"/>
  <c r="NR63" i="20"/>
  <c r="NR25" i="20"/>
  <c r="NS57" i="20"/>
  <c r="NS13" i="20"/>
  <c r="NS37" i="20"/>
  <c r="NS55" i="20"/>
  <c r="NS50" i="20"/>
  <c r="NT14" i="20"/>
  <c r="NT31" i="20"/>
  <c r="NT57" i="20"/>
  <c r="NT26" i="20"/>
  <c r="NU51" i="20"/>
  <c r="NU11" i="20"/>
  <c r="NU31" i="20"/>
  <c r="NU55" i="20"/>
  <c r="NU27" i="20"/>
  <c r="NV39" i="20"/>
  <c r="NV31" i="20"/>
  <c r="NV52" i="20"/>
  <c r="NV24" i="20"/>
  <c r="NW60" i="20"/>
  <c r="NW20" i="20"/>
  <c r="NW54" i="20"/>
  <c r="NW13" i="20"/>
  <c r="NW35" i="20"/>
  <c r="KZ45" i="20"/>
  <c r="KZ50" i="20"/>
  <c r="LA47" i="20"/>
  <c r="LA46" i="20"/>
  <c r="LA22" i="20"/>
  <c r="LB49" i="20"/>
  <c r="LB9" i="20"/>
  <c r="LB29" i="20"/>
  <c r="LB55" i="20"/>
  <c r="LB14" i="20"/>
  <c r="LD37" i="20"/>
  <c r="LD60" i="20"/>
  <c r="LD22" i="20"/>
  <c r="LD56" i="20"/>
  <c r="LD19" i="20"/>
  <c r="LE37" i="20"/>
  <c r="LE60" i="20"/>
  <c r="LE30" i="20"/>
  <c r="LE52" i="20"/>
  <c r="LF48" i="20"/>
  <c r="LF8" i="20"/>
  <c r="LF29" i="20"/>
  <c r="LF11" i="20"/>
  <c r="LF23" i="20"/>
  <c r="LG50" i="20"/>
  <c r="LG27" i="20"/>
  <c r="LG28" i="20"/>
  <c r="LG8" i="20"/>
  <c r="LH48" i="20"/>
  <c r="LH9" i="20"/>
  <c r="LH28" i="20"/>
  <c r="LH51" i="20"/>
  <c r="LH27" i="20"/>
  <c r="LI57" i="20"/>
  <c r="LI23" i="20"/>
  <c r="LI39" i="20"/>
  <c r="LI49" i="20"/>
  <c r="LJ50" i="20"/>
  <c r="LJ9" i="20"/>
  <c r="LJ27" i="20"/>
  <c r="LJ25" i="20"/>
  <c r="LJ29" i="20"/>
  <c r="LK49" i="20"/>
  <c r="LK10" i="20"/>
  <c r="LK45" i="20"/>
  <c r="LK13" i="20"/>
  <c r="LM47" i="20"/>
  <c r="LM52" i="20"/>
  <c r="LM63" i="20"/>
  <c r="LM22" i="20"/>
  <c r="LM49" i="20"/>
  <c r="LN63" i="20"/>
  <c r="LN30" i="20"/>
  <c r="LN10" i="20"/>
  <c r="LN45" i="20"/>
  <c r="LO47" i="20"/>
  <c r="LO14" i="20"/>
  <c r="LO37" i="20"/>
  <c r="LO9" i="20"/>
  <c r="LO27" i="20"/>
  <c r="LP47" i="20"/>
  <c r="LP22" i="20"/>
  <c r="LP39" i="20"/>
  <c r="LP60" i="20"/>
  <c r="LS37" i="20"/>
  <c r="LS60" i="20"/>
  <c r="LS25" i="20"/>
  <c r="LS55" i="20"/>
  <c r="LS21" i="20"/>
  <c r="LT51" i="20"/>
  <c r="LT14" i="20"/>
  <c r="LT30" i="20"/>
  <c r="LT21" i="20"/>
  <c r="LU48" i="20"/>
  <c r="LU20" i="20"/>
  <c r="LU49" i="20"/>
  <c r="LU25" i="20"/>
  <c r="LU27" i="20"/>
  <c r="LV54" i="20"/>
  <c r="LV8" i="20"/>
  <c r="LV23" i="20"/>
  <c r="LV21" i="20"/>
  <c r="LW37" i="20"/>
  <c r="LW50" i="20"/>
  <c r="LW21" i="20"/>
  <c r="LW47" i="20"/>
  <c r="LW20" i="20"/>
  <c r="LX60" i="20"/>
  <c r="LX21" i="20"/>
  <c r="LX46" i="20"/>
  <c r="LX20" i="20"/>
  <c r="LY39" i="20"/>
  <c r="LY63" i="20"/>
  <c r="LY19" i="20"/>
  <c r="LY57" i="20"/>
  <c r="LY25" i="20"/>
  <c r="LZ60" i="20"/>
  <c r="LZ22" i="20"/>
  <c r="LZ46" i="20"/>
  <c r="LZ14" i="20"/>
  <c r="MB63" i="20"/>
  <c r="MB22" i="20"/>
  <c r="MB39" i="20"/>
  <c r="MB19" i="20"/>
  <c r="MC45" i="20"/>
  <c r="MC54" i="20"/>
  <c r="MC24" i="20"/>
  <c r="MC56" i="20"/>
  <c r="MC14" i="20"/>
  <c r="MD24" i="20"/>
  <c r="MD49" i="20"/>
  <c r="MD19" i="20"/>
  <c r="MD50" i="20"/>
  <c r="ME47" i="20"/>
  <c r="ME11" i="20"/>
  <c r="ME45" i="20"/>
  <c r="ME39" i="20"/>
  <c r="ME49" i="20"/>
  <c r="MF55" i="20"/>
  <c r="MF26" i="20"/>
  <c r="MF10" i="20"/>
  <c r="MF21" i="20"/>
  <c r="MG47" i="20"/>
  <c r="MG11" i="20"/>
  <c r="MG54" i="20"/>
  <c r="MG37" i="20"/>
  <c r="MG14" i="20"/>
  <c r="MH30" i="20"/>
  <c r="MH47" i="20"/>
  <c r="MH9" i="20"/>
  <c r="MH21" i="20"/>
  <c r="MI47" i="20"/>
  <c r="MI25" i="20"/>
  <c r="MI39" i="20"/>
  <c r="MI14" i="20"/>
  <c r="MI19" i="20"/>
  <c r="MJ57" i="20"/>
  <c r="MJ25" i="20"/>
  <c r="MJ60" i="20"/>
  <c r="MJ63" i="20"/>
  <c r="MK46" i="20"/>
  <c r="MK9" i="20"/>
  <c r="MK8" i="20"/>
  <c r="MK27" i="20"/>
  <c r="MK11" i="20"/>
  <c r="ML55" i="20"/>
  <c r="ML24" i="20"/>
  <c r="ML49" i="20"/>
  <c r="ML9" i="20"/>
  <c r="MM45" i="20"/>
  <c r="MM19" i="20"/>
  <c r="MM37" i="20"/>
  <c r="MM25" i="20"/>
  <c r="MM10" i="20"/>
  <c r="MN10" i="20"/>
  <c r="MN29" i="20"/>
  <c r="MN37" i="20"/>
  <c r="MN54" i="20"/>
  <c r="MO37" i="20"/>
  <c r="MO8" i="20"/>
  <c r="MO60" i="20"/>
  <c r="MO21" i="20"/>
  <c r="MO11" i="20"/>
  <c r="MP50" i="20"/>
  <c r="MP31" i="20"/>
  <c r="MP9" i="20"/>
  <c r="MP14" i="20"/>
  <c r="MT52" i="20"/>
  <c r="MT35" i="20"/>
  <c r="MT24" i="20"/>
  <c r="MT29" i="20"/>
  <c r="MU45" i="20"/>
  <c r="MU20" i="20"/>
  <c r="MU60" i="20"/>
  <c r="MU28" i="20"/>
  <c r="MU25" i="20"/>
  <c r="MV56" i="20"/>
  <c r="MV47" i="20"/>
  <c r="MV22" i="20"/>
  <c r="MV50" i="20"/>
  <c r="MW37" i="20"/>
  <c r="MW10" i="20"/>
  <c r="MW47" i="20"/>
  <c r="MW55" i="20"/>
  <c r="MW30" i="20"/>
  <c r="MY48" i="20"/>
  <c r="MY27" i="20"/>
  <c r="MY52" i="20"/>
  <c r="MY23" i="20"/>
  <c r="MY63" i="20"/>
  <c r="MZ52" i="20"/>
  <c r="MZ24" i="20"/>
  <c r="MZ55" i="20"/>
  <c r="MZ21" i="20"/>
  <c r="NA46" i="20"/>
  <c r="NA21" i="20"/>
  <c r="NA20" i="20"/>
  <c r="NA27" i="20"/>
  <c r="NA50" i="20"/>
  <c r="NB63" i="20"/>
  <c r="NB48" i="20"/>
  <c r="NB19" i="20"/>
  <c r="NB39" i="20"/>
  <c r="NC39" i="20"/>
  <c r="NC30" i="20"/>
  <c r="NC37" i="20"/>
  <c r="NC27" i="20"/>
  <c r="NC57" i="20"/>
  <c r="ND63" i="20"/>
  <c r="ND48" i="20"/>
  <c r="ND19" i="20"/>
  <c r="ND55" i="20"/>
  <c r="NE35" i="20"/>
  <c r="NE39" i="20"/>
  <c r="NE47" i="20"/>
  <c r="NE27" i="20"/>
  <c r="NE8" i="20"/>
  <c r="NF51" i="20"/>
  <c r="NF30" i="20"/>
  <c r="NF20" i="20"/>
  <c r="NF52" i="20"/>
  <c r="NH23" i="20"/>
  <c r="NH31" i="20"/>
  <c r="NH10" i="20"/>
  <c r="NH45" i="20"/>
  <c r="NI31" i="20"/>
  <c r="NI26" i="20"/>
  <c r="NI57" i="20"/>
  <c r="NI49" i="20"/>
  <c r="NI14" i="20"/>
  <c r="NJ63" i="20"/>
  <c r="NJ48" i="20"/>
  <c r="NJ21" i="20"/>
  <c r="NJ55" i="20"/>
  <c r="NK49" i="20"/>
  <c r="NK10" i="20"/>
  <c r="NK11" i="20"/>
  <c r="NK45" i="20"/>
  <c r="NK20" i="20"/>
  <c r="NM49" i="20"/>
  <c r="NM37" i="20"/>
  <c r="NM46" i="20"/>
  <c r="NM29" i="20"/>
  <c r="NM20" i="20"/>
  <c r="NN56" i="20"/>
  <c r="NN19" i="20"/>
  <c r="NN51" i="20"/>
  <c r="NN49" i="20"/>
  <c r="NO51" i="20"/>
  <c r="NO9" i="20"/>
  <c r="NO29" i="20"/>
  <c r="NO55" i="20"/>
  <c r="NO21" i="20"/>
  <c r="NP37" i="20"/>
  <c r="NP13" i="20"/>
  <c r="NP47" i="20"/>
  <c r="NP20" i="20"/>
  <c r="NQ46" i="20"/>
  <c r="NQ8" i="20"/>
  <c r="NQ47" i="20"/>
  <c r="NQ54" i="20"/>
  <c r="NQ25" i="20"/>
  <c r="NR50" i="20"/>
  <c r="NR20" i="20"/>
  <c r="NR52" i="20"/>
  <c r="NR9" i="20"/>
  <c r="NS48" i="20"/>
  <c r="NS8" i="20"/>
  <c r="NS27" i="20"/>
  <c r="NS63" i="20"/>
  <c r="NS31" i="20"/>
  <c r="NT60" i="20"/>
  <c r="NT19" i="20"/>
  <c r="NT45" i="20"/>
  <c r="NT20" i="20"/>
  <c r="NU45" i="20"/>
  <c r="NU50" i="20"/>
  <c r="NU24" i="20"/>
  <c r="NU47" i="20"/>
  <c r="NU13" i="20"/>
  <c r="NV63" i="20"/>
  <c r="NV23" i="20"/>
  <c r="NV48" i="20"/>
  <c r="NV11" i="20"/>
  <c r="NW49" i="20"/>
  <c r="NW9" i="20"/>
  <c r="NW47" i="20"/>
  <c r="NW31" i="20"/>
  <c r="NW25" i="20"/>
  <c r="AK20" i="1"/>
  <c r="AK22" i="15"/>
  <c r="AK21" i="1"/>
  <c r="AK20" i="15"/>
  <c r="BF7" i="20" l="1"/>
  <c r="DZ7" i="20"/>
  <c r="HR7" i="20"/>
  <c r="LB7" i="20"/>
  <c r="NQ18" i="20"/>
  <c r="BL7" i="20"/>
  <c r="MY62" i="20"/>
  <c r="MK7" i="20"/>
  <c r="LF7" i="20"/>
  <c r="LM34" i="20"/>
  <c r="LD38" i="20"/>
  <c r="LG36" i="20"/>
  <c r="NE62" i="20"/>
  <c r="MJ62" i="20"/>
  <c r="LO36" i="20"/>
  <c r="NI18" i="20"/>
  <c r="MV34" i="20"/>
  <c r="LY36" i="20"/>
  <c r="LX34" i="20"/>
  <c r="LP12" i="20"/>
  <c r="NQ62" i="20"/>
  <c r="MV62" i="20"/>
  <c r="LW12" i="20"/>
  <c r="KZ38" i="20"/>
  <c r="NR12" i="20"/>
  <c r="MW34" i="20"/>
  <c r="LA34" i="20"/>
  <c r="NC7" i="20"/>
  <c r="ML59" i="20"/>
  <c r="KG59" i="20"/>
  <c r="JJ7" i="20"/>
  <c r="IE36" i="20"/>
  <c r="JZ62" i="20"/>
  <c r="JN62" i="20"/>
  <c r="KY59" i="20"/>
  <c r="KA7" i="20"/>
  <c r="JM62" i="20"/>
  <c r="IQ59" i="20"/>
  <c r="IF38" i="20"/>
  <c r="IE62" i="20"/>
  <c r="KM7" i="20"/>
  <c r="JL38" i="20"/>
  <c r="JI36" i="20"/>
  <c r="JG36" i="20"/>
  <c r="IS59" i="20"/>
  <c r="IN7" i="20"/>
  <c r="IK12" i="20"/>
  <c r="IG62" i="20"/>
  <c r="KZ36" i="20"/>
  <c r="JZ7" i="20"/>
  <c r="JY62" i="20"/>
  <c r="JC7" i="20"/>
  <c r="IS18" i="20"/>
  <c r="IR34" i="20"/>
  <c r="IG12" i="20"/>
  <c r="IB59" i="20"/>
  <c r="HM59" i="20"/>
  <c r="HE38" i="20"/>
  <c r="HD7" i="20"/>
  <c r="FC36" i="20"/>
  <c r="HR59" i="20"/>
  <c r="HO12" i="20"/>
  <c r="HI34" i="20"/>
  <c r="HF34" i="20"/>
  <c r="HD36" i="20"/>
  <c r="GW38" i="20"/>
  <c r="GJ36" i="20"/>
  <c r="FV7" i="20"/>
  <c r="HO18" i="20"/>
  <c r="HA7" i="20"/>
  <c r="GY34" i="20"/>
  <c r="GV36" i="20"/>
  <c r="HJ36" i="20"/>
  <c r="HA62" i="20"/>
  <c r="GZ36" i="20"/>
  <c r="GV38" i="20"/>
  <c r="HL59" i="20"/>
  <c r="HI59" i="20"/>
  <c r="HG18" i="20"/>
  <c r="GV18" i="20"/>
  <c r="GR7" i="20"/>
  <c r="HR38" i="20"/>
  <c r="HO38" i="20"/>
  <c r="HF62" i="20"/>
  <c r="GS12" i="20"/>
  <c r="GK62" i="20"/>
  <c r="GR18" i="20"/>
  <c r="GD38" i="20"/>
  <c r="FZ7" i="20"/>
  <c r="GQ36" i="20"/>
  <c r="GJ59" i="20"/>
  <c r="GH18" i="20"/>
  <c r="FU36" i="20"/>
  <c r="FR59" i="20"/>
  <c r="FP18" i="20"/>
  <c r="FM62" i="20"/>
  <c r="GD34" i="20"/>
  <c r="GB7" i="20"/>
  <c r="FT7" i="20"/>
  <c r="FF62" i="20"/>
  <c r="GJ7" i="20"/>
  <c r="FY12" i="20"/>
  <c r="FT38" i="20"/>
  <c r="FM59" i="20"/>
  <c r="GF38" i="20"/>
  <c r="GD18" i="20"/>
  <c r="GA36" i="20"/>
  <c r="FR12" i="20"/>
  <c r="FP38" i="20"/>
  <c r="FM36" i="20"/>
  <c r="FE34" i="20"/>
  <c r="EZ7" i="20"/>
  <c r="EL38" i="20"/>
  <c r="EJ12" i="20"/>
  <c r="DX62" i="20"/>
  <c r="FA34" i="20"/>
  <c r="EY12" i="20"/>
  <c r="EP62" i="20"/>
  <c r="EL18" i="20"/>
  <c r="DZ12" i="20"/>
  <c r="DV38" i="20"/>
  <c r="FB12" i="20"/>
  <c r="EW62" i="20"/>
  <c r="EU62" i="20"/>
  <c r="EP59" i="20"/>
  <c r="EI34" i="20"/>
  <c r="FA62" i="20"/>
  <c r="EY38" i="20"/>
  <c r="EW36" i="20"/>
  <c r="EE38" i="20"/>
  <c r="DT36" i="20"/>
  <c r="DQ34" i="20"/>
  <c r="ER59" i="20"/>
  <c r="ET36" i="20"/>
  <c r="EK36" i="20"/>
  <c r="DZ34" i="20"/>
  <c r="DX7" i="20"/>
  <c r="FA59" i="20"/>
  <c r="EG36" i="20"/>
  <c r="FA18" i="20"/>
  <c r="EY34" i="20"/>
  <c r="ET59" i="20"/>
  <c r="EK59" i="20"/>
  <c r="EI62" i="20"/>
  <c r="DZ62" i="20"/>
  <c r="DC38" i="20"/>
  <c r="DM34" i="20"/>
  <c r="DK18" i="20"/>
  <c r="DD38" i="20"/>
  <c r="CZ59" i="20"/>
  <c r="DN34" i="20"/>
  <c r="CB38" i="20"/>
  <c r="DM18" i="20"/>
  <c r="CJ12" i="20"/>
  <c r="CB59" i="20"/>
  <c r="BS38" i="20"/>
  <c r="CI36" i="20"/>
  <c r="BQ36" i="20"/>
  <c r="BT34" i="20"/>
  <c r="CP62" i="20"/>
  <c r="CE36" i="20"/>
  <c r="BT7" i="20"/>
  <c r="BQ59" i="20"/>
  <c r="CR12" i="20"/>
  <c r="CK18" i="20"/>
  <c r="BQ34" i="20"/>
  <c r="CT34" i="20"/>
  <c r="CQ62" i="20"/>
  <c r="BX7" i="20"/>
  <c r="BV62" i="20"/>
  <c r="CR7" i="20"/>
  <c r="CP38" i="20"/>
  <c r="CI38" i="20"/>
  <c r="CB7" i="20"/>
  <c r="BX34" i="20"/>
  <c r="BS36" i="20"/>
  <c r="BL12" i="20"/>
  <c r="BL34" i="20"/>
  <c r="BF34" i="20"/>
  <c r="BI34" i="20"/>
  <c r="AZ18" i="20"/>
  <c r="AQ18" i="20"/>
  <c r="AV12" i="20"/>
  <c r="BK12" i="20"/>
  <c r="BC59" i="20"/>
  <c r="BC18" i="20"/>
  <c r="AZ62" i="20"/>
  <c r="AX34" i="20"/>
  <c r="AI59" i="20"/>
  <c r="AH12" i="20"/>
  <c r="AF12" i="20"/>
  <c r="AG36" i="20"/>
  <c r="AF59" i="20"/>
  <c r="AE36" i="20"/>
  <c r="AP18" i="20"/>
  <c r="AN62" i="20"/>
  <c r="AK34" i="20"/>
  <c r="AU62" i="20"/>
  <c r="AQ38" i="20"/>
  <c r="Y36" i="20"/>
  <c r="S18" i="20"/>
  <c r="Y7" i="20"/>
  <c r="T36" i="20"/>
  <c r="Q12" i="20"/>
  <c r="O38" i="20"/>
  <c r="Q34" i="20"/>
  <c r="BO34" i="20"/>
  <c r="MQ12" i="20"/>
  <c r="KE34" i="20"/>
  <c r="M36" i="20"/>
  <c r="KE36" i="20"/>
  <c r="E59" i="20"/>
  <c r="NQ59" i="20"/>
  <c r="ML12" i="20"/>
  <c r="LI7" i="20"/>
  <c r="MD36" i="20"/>
  <c r="NB38" i="20"/>
  <c r="LZ59" i="20"/>
  <c r="LS36" i="20"/>
  <c r="MJ7" i="20"/>
  <c r="LU38" i="20"/>
  <c r="LF12" i="20"/>
  <c r="ND38" i="20"/>
  <c r="MN38" i="20"/>
  <c r="LK38" i="20"/>
  <c r="NN59" i="20"/>
  <c r="MC62" i="20"/>
  <c r="MF7" i="20"/>
  <c r="LY34" i="20"/>
  <c r="MJ36" i="20"/>
  <c r="MI7" i="20"/>
  <c r="LU34" i="20"/>
  <c r="IH36" i="20"/>
  <c r="KO7" i="20"/>
  <c r="II62" i="20"/>
  <c r="JL34" i="20"/>
  <c r="IT12" i="20"/>
  <c r="KS38" i="20"/>
  <c r="KK12" i="20"/>
  <c r="JJ34" i="20"/>
  <c r="IN62" i="20"/>
  <c r="IH62" i="20"/>
  <c r="KX34" i="20"/>
  <c r="NV62" i="20"/>
  <c r="NT18" i="20"/>
  <c r="NM36" i="20"/>
  <c r="NB18" i="20"/>
  <c r="MU59" i="20"/>
  <c r="MJ59" i="20"/>
  <c r="LX59" i="20"/>
  <c r="LV7" i="20"/>
  <c r="LM62" i="20"/>
  <c r="LE59" i="20"/>
  <c r="NQ36" i="20"/>
  <c r="NE59" i="20"/>
  <c r="MZ59" i="20"/>
  <c r="MK38" i="20"/>
  <c r="LN12" i="20"/>
  <c r="LJ62" i="20"/>
  <c r="LH18" i="20"/>
  <c r="LB12" i="20"/>
  <c r="NV18" i="20"/>
  <c r="NR7" i="20"/>
  <c r="NK38" i="20"/>
  <c r="MW18" i="20"/>
  <c r="MT12" i="20"/>
  <c r="MP62" i="20"/>
  <c r="LO34" i="20"/>
  <c r="MU34" i="20"/>
  <c r="MD12" i="20"/>
  <c r="MC38" i="20"/>
  <c r="LJ7" i="20"/>
  <c r="NU38" i="20"/>
  <c r="MP34" i="20"/>
  <c r="MM7" i="20"/>
  <c r="LZ18" i="20"/>
  <c r="LW38" i="20"/>
  <c r="LN7" i="20"/>
  <c r="LF59" i="20"/>
  <c r="NR36" i="20"/>
  <c r="NP7" i="20"/>
  <c r="NB7" i="20"/>
  <c r="MW38" i="20"/>
  <c r="MU36" i="20"/>
  <c r="MN62" i="20"/>
  <c r="ME12" i="20"/>
  <c r="LX62" i="20"/>
  <c r="LP36" i="20"/>
  <c r="LO7" i="20"/>
  <c r="LM12" i="20"/>
  <c r="LH12" i="20"/>
  <c r="LE62" i="20"/>
  <c r="NO36" i="20"/>
  <c r="NH38" i="20"/>
  <c r="NA62" i="20"/>
  <c r="MV18" i="20"/>
  <c r="NQ34" i="20"/>
  <c r="NH59" i="20"/>
  <c r="LM7" i="20"/>
  <c r="LG59" i="20"/>
  <c r="LB36" i="20"/>
  <c r="KY38" i="20"/>
  <c r="KS7" i="20"/>
  <c r="KJ18" i="20"/>
  <c r="JR34" i="20"/>
  <c r="IJ59" i="20"/>
  <c r="IH18" i="20"/>
  <c r="IA62" i="20"/>
  <c r="KW36" i="20"/>
  <c r="KI12" i="20"/>
  <c r="KB18" i="20"/>
  <c r="JC34" i="20"/>
  <c r="IQ38" i="20"/>
  <c r="IO34" i="20"/>
  <c r="IN12" i="20"/>
  <c r="KY12" i="20"/>
  <c r="KN62" i="20"/>
  <c r="KG18" i="20"/>
  <c r="JX36" i="20"/>
  <c r="IJ62" i="20"/>
  <c r="KQ18" i="20"/>
  <c r="JY12" i="20"/>
  <c r="JV7" i="20"/>
  <c r="JI12" i="20"/>
  <c r="JH38" i="20"/>
  <c r="JD7" i="20"/>
  <c r="IX59" i="20"/>
  <c r="IR18" i="20"/>
  <c r="IM34" i="20"/>
  <c r="IF7" i="20"/>
  <c r="ID18" i="20"/>
  <c r="IA36" i="20"/>
  <c r="KV59" i="20"/>
  <c r="KT18" i="20"/>
  <c r="KR12" i="20"/>
  <c r="KI38" i="20"/>
  <c r="KB38" i="20"/>
  <c r="JQ36" i="20"/>
  <c r="JP38" i="20"/>
  <c r="JN59" i="20"/>
  <c r="JC12" i="20"/>
  <c r="IY59" i="20"/>
  <c r="IS34" i="20"/>
  <c r="IR36" i="20"/>
  <c r="II59" i="20"/>
  <c r="IG7" i="20"/>
  <c r="LA62" i="20"/>
  <c r="JT34" i="20"/>
  <c r="JH18" i="20"/>
  <c r="IT38" i="20"/>
  <c r="IH38" i="20"/>
  <c r="IC7" i="20"/>
  <c r="KR36" i="20"/>
  <c r="JX12" i="20"/>
  <c r="JG62" i="20"/>
  <c r="JE34" i="20"/>
  <c r="IQ12" i="20"/>
  <c r="KM59" i="20"/>
  <c r="KI7" i="20"/>
  <c r="JZ34" i="20"/>
  <c r="JS59" i="20"/>
  <c r="JQ18" i="20"/>
  <c r="JN36" i="20"/>
  <c r="IU38" i="20"/>
  <c r="IS36" i="20"/>
  <c r="IJ18" i="20"/>
  <c r="IG38" i="20"/>
  <c r="HX18" i="20"/>
  <c r="HL38" i="20"/>
  <c r="HJ34" i="20"/>
  <c r="GZ62" i="20"/>
  <c r="GD12" i="20"/>
  <c r="HX59" i="20"/>
  <c r="HN18" i="20"/>
  <c r="HE34" i="20"/>
  <c r="GZ34" i="20"/>
  <c r="HD38" i="20"/>
  <c r="FT62" i="20"/>
  <c r="HR34" i="20"/>
  <c r="HD34" i="20"/>
  <c r="HW7" i="20"/>
  <c r="HQ36" i="20"/>
  <c r="HF18" i="20"/>
  <c r="HE62" i="20"/>
  <c r="HQ34" i="20"/>
  <c r="HH38" i="20"/>
  <c r="GC18" i="20"/>
  <c r="HL34" i="20"/>
  <c r="GF62" i="20"/>
  <c r="FR18" i="20"/>
  <c r="HF38" i="20"/>
  <c r="HB34" i="20"/>
  <c r="FU38" i="20"/>
  <c r="FM12" i="20"/>
  <c r="FL36" i="20"/>
  <c r="FE38" i="20"/>
  <c r="FY18" i="20"/>
  <c r="FS12" i="20"/>
  <c r="FP12" i="20"/>
  <c r="FF18" i="20"/>
  <c r="FD18" i="20"/>
  <c r="GK12" i="20"/>
  <c r="GC36" i="20"/>
  <c r="FU18" i="20"/>
  <c r="FF59" i="20"/>
  <c r="GI59" i="20"/>
  <c r="FZ59" i="20"/>
  <c r="FV34" i="20"/>
  <c r="FS7" i="20"/>
  <c r="FL59" i="20"/>
  <c r="GK59" i="20"/>
  <c r="GI38" i="20"/>
  <c r="GD36" i="20"/>
  <c r="FS36" i="20"/>
  <c r="FI12" i="20"/>
  <c r="FT59" i="20"/>
  <c r="FI36" i="20"/>
  <c r="GQ12" i="20"/>
  <c r="GJ34" i="20"/>
  <c r="FY7" i="20"/>
  <c r="EO38" i="20"/>
  <c r="EG59" i="20"/>
  <c r="EE59" i="20"/>
  <c r="DR34" i="20"/>
  <c r="EN62" i="20"/>
  <c r="DX34" i="20"/>
  <c r="DR36" i="20"/>
  <c r="EP38" i="20"/>
  <c r="EL59" i="20"/>
  <c r="EE12" i="20"/>
  <c r="DT59" i="20"/>
  <c r="EJ59" i="20"/>
  <c r="EG18" i="20"/>
  <c r="DX59" i="20"/>
  <c r="EX34" i="20"/>
  <c r="ES34" i="20"/>
  <c r="EN34" i="20"/>
  <c r="EJ18" i="20"/>
  <c r="DR62" i="20"/>
  <c r="EU12" i="20"/>
  <c r="EP36" i="20"/>
  <c r="EN12" i="20"/>
  <c r="EE7" i="20"/>
  <c r="DV12" i="20"/>
  <c r="EW38" i="20"/>
  <c r="ES7" i="20"/>
  <c r="EI38" i="20"/>
  <c r="EG12" i="20"/>
  <c r="EE18" i="20"/>
  <c r="DT7" i="20"/>
  <c r="FB18" i="20"/>
  <c r="EU36" i="20"/>
  <c r="EP34" i="20"/>
  <c r="EK34" i="20"/>
  <c r="DZ38" i="20"/>
  <c r="DQ38" i="20"/>
  <c r="DK62" i="20"/>
  <c r="DJ34" i="20"/>
  <c r="DD18" i="20"/>
  <c r="DC18" i="20"/>
  <c r="DA7" i="20"/>
  <c r="DD7" i="20"/>
  <c r="DE59" i="20"/>
  <c r="CA18" i="20"/>
  <c r="DM62" i="20"/>
  <c r="DG18" i="20"/>
  <c r="DN62" i="20"/>
  <c r="BZ7" i="20"/>
  <c r="DJ7" i="20"/>
  <c r="DC59" i="20"/>
  <c r="DK12" i="20"/>
  <c r="CZ36" i="20"/>
  <c r="CE59" i="20"/>
  <c r="CQ59" i="20"/>
  <c r="CL36" i="20"/>
  <c r="BT18" i="20"/>
  <c r="CS36" i="20"/>
  <c r="BF38" i="20"/>
  <c r="CS34" i="20"/>
  <c r="BT62" i="20"/>
  <c r="CQ38" i="20"/>
  <c r="CL12" i="20"/>
  <c r="CJ59" i="20"/>
  <c r="CH62" i="20"/>
  <c r="CA36" i="20"/>
  <c r="CK38" i="20"/>
  <c r="CD12" i="20"/>
  <c r="BZ36" i="20"/>
  <c r="BX12" i="20"/>
  <c r="BW62" i="20"/>
  <c r="CT59" i="20"/>
  <c r="CR59" i="20"/>
  <c r="CM34" i="20"/>
  <c r="CK7" i="20"/>
  <c r="BX36" i="20"/>
  <c r="CJ62" i="20"/>
  <c r="CI7" i="20"/>
  <c r="CE18" i="20"/>
  <c r="AV36" i="20"/>
  <c r="BJ12" i="20"/>
  <c r="AT36" i="20"/>
  <c r="BK36" i="20"/>
  <c r="BI7" i="20"/>
  <c r="AU59" i="20"/>
  <c r="AT38" i="20"/>
  <c r="AO59" i="20"/>
  <c r="AN36" i="20"/>
  <c r="AT34" i="20"/>
  <c r="AG59" i="20"/>
  <c r="AN18" i="20"/>
  <c r="AF36" i="20"/>
  <c r="AO18" i="20"/>
  <c r="AI18" i="20"/>
  <c r="Y18" i="20"/>
  <c r="O34" i="20"/>
  <c r="Y12" i="20"/>
  <c r="V34" i="20"/>
  <c r="U18" i="20"/>
  <c r="K59" i="20"/>
  <c r="AA18" i="20"/>
  <c r="R38" i="20"/>
  <c r="EA36" i="20"/>
  <c r="AA62" i="20"/>
  <c r="Q36" i="20"/>
  <c r="H62" i="20"/>
  <c r="NE38" i="20"/>
  <c r="MO36" i="20"/>
  <c r="MB38" i="20"/>
  <c r="NT12" i="20"/>
  <c r="MN7" i="20"/>
  <c r="NF38" i="20"/>
  <c r="LH62" i="20"/>
  <c r="LT62" i="20"/>
  <c r="NM38" i="20"/>
  <c r="LM38" i="20"/>
  <c r="NE18" i="20"/>
  <c r="LK18" i="20"/>
  <c r="MY7" i="20"/>
  <c r="NU59" i="20"/>
  <c r="NN38" i="20"/>
  <c r="NA59" i="20"/>
  <c r="MK62" i="20"/>
  <c r="LJ12" i="20"/>
  <c r="NK36" i="20"/>
  <c r="LZ7" i="20"/>
  <c r="KY62" i="20"/>
  <c r="IS7" i="20"/>
  <c r="KC7" i="20"/>
  <c r="JQ34" i="20"/>
  <c r="KI62" i="20"/>
  <c r="JK7" i="20"/>
  <c r="IA59" i="20"/>
  <c r="KT38" i="20"/>
  <c r="JP7" i="20"/>
  <c r="JK36" i="20"/>
  <c r="JE59" i="20"/>
  <c r="LA18" i="20"/>
  <c r="KI59" i="20"/>
  <c r="JZ12" i="20"/>
  <c r="JS18" i="20"/>
  <c r="JL12" i="20"/>
  <c r="NU12" i="20"/>
  <c r="NT59" i="20"/>
  <c r="NE7" i="20"/>
  <c r="ND62" i="20"/>
  <c r="MW36" i="20"/>
  <c r="LP59" i="20"/>
  <c r="LE36" i="20"/>
  <c r="NW59" i="20"/>
  <c r="NS36" i="20"/>
  <c r="NO38" i="20"/>
  <c r="NA36" i="20"/>
  <c r="MY18" i="20"/>
  <c r="MT36" i="20"/>
  <c r="LW62" i="20"/>
  <c r="LH59" i="20"/>
  <c r="NO34" i="20"/>
  <c r="NF62" i="20"/>
  <c r="MP18" i="20"/>
  <c r="MH12" i="20"/>
  <c r="MC7" i="20"/>
  <c r="LZ12" i="20"/>
  <c r="LT38" i="20"/>
  <c r="LI18" i="20"/>
  <c r="LA36" i="20"/>
  <c r="NW7" i="20"/>
  <c r="NN62" i="20"/>
  <c r="NI36" i="20"/>
  <c r="MZ62" i="20"/>
  <c r="MH7" i="20"/>
  <c r="LY59" i="20"/>
  <c r="LU36" i="20"/>
  <c r="LH7" i="20"/>
  <c r="LA38" i="20"/>
  <c r="NM62" i="20"/>
  <c r="NF34" i="20"/>
  <c r="ND7" i="20"/>
  <c r="MT18" i="20"/>
  <c r="MI12" i="20"/>
  <c r="MG62" i="20"/>
  <c r="ME34" i="20"/>
  <c r="MB12" i="20"/>
  <c r="LS7" i="20"/>
  <c r="LN38" i="20"/>
  <c r="NT62" i="20"/>
  <c r="NK62" i="20"/>
  <c r="LT12" i="20"/>
  <c r="LJ36" i="20"/>
  <c r="NS38" i="20"/>
  <c r="NH62" i="20"/>
  <c r="NC34" i="20"/>
  <c r="MK34" i="20"/>
  <c r="LU59" i="20"/>
  <c r="LG38" i="20"/>
  <c r="NW18" i="20"/>
  <c r="NF36" i="20"/>
  <c r="ND36" i="20"/>
  <c r="MW59" i="20"/>
  <c r="MO12" i="20"/>
  <c r="MN59" i="20"/>
  <c r="MC18" i="20"/>
  <c r="LG34" i="20"/>
  <c r="KC59" i="20"/>
  <c r="KA36" i="20"/>
  <c r="IV34" i="20"/>
  <c r="IQ36" i="20"/>
  <c r="II36" i="20"/>
  <c r="IF18" i="20"/>
  <c r="IA38" i="20"/>
  <c r="KT62" i="20"/>
  <c r="KR18" i="20"/>
  <c r="KI36" i="20"/>
  <c r="JZ18" i="20"/>
  <c r="JS7" i="20"/>
  <c r="JM34" i="20"/>
  <c r="JL62" i="20"/>
  <c r="IO62" i="20"/>
  <c r="IL62" i="20"/>
  <c r="IA34" i="20"/>
  <c r="KQ36" i="20"/>
  <c r="KN34" i="20"/>
  <c r="KG36" i="20"/>
  <c r="JX18" i="20"/>
  <c r="JR12" i="20"/>
  <c r="IV36" i="20"/>
  <c r="IF12" i="20"/>
  <c r="KQ38" i="20"/>
  <c r="KO18" i="20"/>
  <c r="KC36" i="20"/>
  <c r="JP59" i="20"/>
  <c r="JG12" i="20"/>
  <c r="IX34" i="20"/>
  <c r="IT18" i="20"/>
  <c r="IF62" i="20"/>
  <c r="KK62" i="20"/>
  <c r="KB7" i="20"/>
  <c r="JG38" i="20"/>
  <c r="IW38" i="20"/>
  <c r="IS38" i="20"/>
  <c r="IJ7" i="20"/>
  <c r="IH34" i="20"/>
  <c r="IA12" i="20"/>
  <c r="KG12" i="20"/>
  <c r="KC38" i="20"/>
  <c r="JY38" i="20"/>
  <c r="JV34" i="20"/>
  <c r="JI38" i="20"/>
  <c r="JH7" i="20"/>
  <c r="IR38" i="20"/>
  <c r="IQ62" i="20"/>
  <c r="IM62" i="20"/>
  <c r="KW59" i="20"/>
  <c r="KV18" i="20"/>
  <c r="KR7" i="20"/>
  <c r="JQ12" i="20"/>
  <c r="JN18" i="20"/>
  <c r="JJ12" i="20"/>
  <c r="JC38" i="20"/>
  <c r="IU36" i="20"/>
  <c r="IO38" i="20"/>
  <c r="IH59" i="20"/>
  <c r="KT59" i="20"/>
  <c r="JS36" i="20"/>
  <c r="JJ18" i="20"/>
  <c r="JH62" i="20"/>
  <c r="IL38" i="20"/>
  <c r="IE59" i="20"/>
  <c r="HY12" i="20"/>
  <c r="HX38" i="20"/>
  <c r="HL12" i="20"/>
  <c r="HE7" i="20"/>
  <c r="GB38" i="20"/>
  <c r="HX12" i="20"/>
  <c r="HJ59" i="20"/>
  <c r="HA36" i="20"/>
  <c r="GZ7" i="20"/>
  <c r="GR38" i="20"/>
  <c r="FC38" i="20"/>
  <c r="HW36" i="20"/>
  <c r="HP12" i="20"/>
  <c r="HD18" i="20"/>
  <c r="GS7" i="20"/>
  <c r="HW18" i="20"/>
  <c r="HJ18" i="20"/>
  <c r="HE18" i="20"/>
  <c r="GQ34" i="20"/>
  <c r="GA12" i="20"/>
  <c r="HL18" i="20"/>
  <c r="HI18" i="20"/>
  <c r="HN12" i="20"/>
  <c r="HM36" i="20"/>
  <c r="HG36" i="20"/>
  <c r="HE12" i="20"/>
  <c r="HB62" i="20"/>
  <c r="GS62" i="20"/>
  <c r="GR36" i="20"/>
  <c r="GP34" i="20"/>
  <c r="GJ38" i="20"/>
  <c r="FZ38" i="20"/>
  <c r="FX7" i="20"/>
  <c r="FG12" i="20"/>
  <c r="GF59" i="20"/>
  <c r="GD62" i="20"/>
  <c r="FQ36" i="20"/>
  <c r="GI18" i="20"/>
  <c r="FY59" i="20"/>
  <c r="FU62" i="20"/>
  <c r="FR36" i="20"/>
  <c r="FP7" i="20"/>
  <c r="GI36" i="20"/>
  <c r="FZ36" i="20"/>
  <c r="FG18" i="20"/>
  <c r="GG36" i="20"/>
  <c r="GF7" i="20"/>
  <c r="FY62" i="20"/>
  <c r="FP62" i="20"/>
  <c r="FU59" i="20"/>
  <c r="FI62" i="20"/>
  <c r="FF12" i="20"/>
  <c r="FD12" i="20"/>
  <c r="GH34" i="20"/>
  <c r="GB36" i="20"/>
  <c r="FS62" i="20"/>
  <c r="FR38" i="20"/>
  <c r="FP59" i="20"/>
  <c r="FI38" i="20"/>
  <c r="EL34" i="20"/>
  <c r="EC62" i="20"/>
  <c r="DW12" i="20"/>
  <c r="FB7" i="20"/>
  <c r="EX12" i="20"/>
  <c r="EZ36" i="20"/>
  <c r="EN38" i="20"/>
  <c r="DP18" i="20"/>
  <c r="FD62" i="20"/>
  <c r="EX62" i="20"/>
  <c r="EU38" i="20"/>
  <c r="EE62" i="20"/>
  <c r="EC18" i="20"/>
  <c r="DV59" i="20"/>
  <c r="EU18" i="20"/>
  <c r="EN36" i="20"/>
  <c r="DY12" i="20"/>
  <c r="DT34" i="20"/>
  <c r="FB36" i="20"/>
  <c r="EZ62" i="20"/>
  <c r="EW7" i="20"/>
  <c r="EJ34" i="20"/>
  <c r="DR59" i="20"/>
  <c r="EG7" i="20"/>
  <c r="DV18" i="20"/>
  <c r="DK36" i="20"/>
  <c r="DG7" i="20"/>
  <c r="DD36" i="20"/>
  <c r="DM12" i="20"/>
  <c r="CZ38" i="20"/>
  <c r="CD7" i="20"/>
  <c r="DL38" i="20"/>
  <c r="CB62" i="20"/>
  <c r="DH12" i="20"/>
  <c r="CY38" i="20"/>
  <c r="DH7" i="20"/>
  <c r="DK34" i="20"/>
  <c r="DD12" i="20"/>
  <c r="CA38" i="20"/>
  <c r="CI18" i="20"/>
  <c r="CE38" i="20"/>
  <c r="CY59" i="20"/>
  <c r="CR62" i="20"/>
  <c r="CM59" i="20"/>
  <c r="BS7" i="20"/>
  <c r="CS38" i="20"/>
  <c r="CP36" i="20"/>
  <c r="CK62" i="20"/>
  <c r="BZ18" i="20"/>
  <c r="BQ38" i="20"/>
  <c r="CP18" i="20"/>
  <c r="CM12" i="20"/>
  <c r="CI62" i="20"/>
  <c r="BW59" i="20"/>
  <c r="CS12" i="20"/>
  <c r="CP34" i="20"/>
  <c r="CA62" i="20"/>
  <c r="BE36" i="20"/>
  <c r="BC7" i="20"/>
  <c r="AV7" i="20"/>
  <c r="BK59" i="20"/>
  <c r="AN7" i="20"/>
  <c r="BJ38" i="20"/>
  <c r="BI38" i="20"/>
  <c r="AX7" i="20"/>
  <c r="AV59" i="20"/>
  <c r="AU12" i="20"/>
  <c r="AR18" i="20"/>
  <c r="AP7" i="20"/>
  <c r="AK38" i="20"/>
  <c r="AH59" i="20"/>
  <c r="AF38" i="20"/>
  <c r="AT18" i="20"/>
  <c r="AR59" i="20"/>
  <c r="AG62" i="20"/>
  <c r="AQ62" i="20"/>
  <c r="AG7" i="20"/>
  <c r="AT12" i="20"/>
  <c r="AO34" i="20"/>
  <c r="U36" i="20"/>
  <c r="S12" i="20"/>
  <c r="Y59" i="20"/>
  <c r="R7" i="20"/>
  <c r="BM38" i="20"/>
  <c r="Q18" i="20"/>
  <c r="O7" i="20"/>
  <c r="U38" i="20"/>
  <c r="T34" i="20"/>
  <c r="R18" i="20"/>
  <c r="BO12" i="20"/>
  <c r="T38" i="20"/>
  <c r="P18" i="20"/>
  <c r="P34" i="20"/>
  <c r="H59" i="20"/>
  <c r="EA59" i="20"/>
  <c r="MF38" i="20"/>
  <c r="NJ7" i="20"/>
  <c r="LX38" i="20"/>
  <c r="ND18" i="20"/>
  <c r="NK59" i="20"/>
  <c r="LA59" i="20"/>
  <c r="MT62" i="20"/>
  <c r="LV34" i="20"/>
  <c r="LI59" i="20"/>
  <c r="NN7" i="20"/>
  <c r="MZ36" i="20"/>
  <c r="MI62" i="20"/>
  <c r="NV12" i="20"/>
  <c r="NO18" i="20"/>
  <c r="NI7" i="20"/>
  <c r="ND12" i="20"/>
  <c r="MG7" i="20"/>
  <c r="LZ62" i="20"/>
  <c r="NS34" i="20"/>
  <c r="MO62" i="20"/>
  <c r="LS18" i="20"/>
  <c r="LO59" i="20"/>
  <c r="KM18" i="20"/>
  <c r="JH34" i="20"/>
  <c r="IL34" i="20"/>
  <c r="KW34" i="20"/>
  <c r="JB38" i="20"/>
  <c r="JU62" i="20"/>
  <c r="IX18" i="20"/>
  <c r="NP12" i="20"/>
  <c r="NB62" i="20"/>
  <c r="MO59" i="20"/>
  <c r="LY18" i="20"/>
  <c r="LP38" i="20"/>
  <c r="LD18" i="20"/>
  <c r="NS12" i="20"/>
  <c r="NJ59" i="20"/>
  <c r="NC18" i="20"/>
  <c r="MY38" i="20"/>
  <c r="MP12" i="20"/>
  <c r="LG12" i="20"/>
  <c r="LF62" i="20"/>
  <c r="LD12" i="20"/>
  <c r="NF18" i="20"/>
  <c r="MZ38" i="20"/>
  <c r="LO38" i="20"/>
  <c r="NU62" i="20"/>
  <c r="NJ18" i="20"/>
  <c r="NC59" i="20"/>
  <c r="NA38" i="20"/>
  <c r="MP7" i="20"/>
  <c r="MO38" i="20"/>
  <c r="MH36" i="20"/>
  <c r="LW59" i="20"/>
  <c r="LN34" i="20"/>
  <c r="NT36" i="20"/>
  <c r="NR34" i="20"/>
  <c r="NJ38" i="20"/>
  <c r="NA7" i="20"/>
  <c r="MU38" i="20"/>
  <c r="MT38" i="20"/>
  <c r="MN34" i="20"/>
  <c r="ML34" i="20"/>
  <c r="ME36" i="20"/>
  <c r="LX36" i="20"/>
  <c r="LO62" i="20"/>
  <c r="LB59" i="20"/>
  <c r="NP18" i="20"/>
  <c r="NI62" i="20"/>
  <c r="MM12" i="20"/>
  <c r="MH34" i="20"/>
  <c r="NK34" i="20"/>
  <c r="NF59" i="20"/>
  <c r="NC12" i="20"/>
  <c r="ME62" i="20"/>
  <c r="NU7" i="20"/>
  <c r="NR18" i="20"/>
  <c r="NN36" i="20"/>
  <c r="NK12" i="20"/>
  <c r="NB34" i="20"/>
  <c r="MU62" i="20"/>
  <c r="MM59" i="20"/>
  <c r="MJ18" i="20"/>
  <c r="MF62" i="20"/>
  <c r="MC34" i="20"/>
  <c r="LW7" i="20"/>
  <c r="LP62" i="20"/>
  <c r="LM36" i="20"/>
  <c r="LH38" i="20"/>
  <c r="KV7" i="20"/>
  <c r="KN38" i="20"/>
  <c r="KJ12" i="20"/>
  <c r="KS12" i="20"/>
  <c r="KR59" i="20"/>
  <c r="KN59" i="20"/>
  <c r="KC62" i="20"/>
  <c r="JT62" i="20"/>
  <c r="JQ59" i="20"/>
  <c r="JJ62" i="20"/>
  <c r="ID59" i="20"/>
  <c r="IC59" i="20"/>
  <c r="IA18" i="20"/>
  <c r="KA62" i="20"/>
  <c r="JV36" i="20"/>
  <c r="JK59" i="20"/>
  <c r="JD34" i="20"/>
  <c r="IV62" i="20"/>
  <c r="II18" i="20"/>
  <c r="KX36" i="20"/>
  <c r="JR36" i="20"/>
  <c r="JP12" i="20"/>
  <c r="JK38" i="20"/>
  <c r="JE7" i="20"/>
  <c r="JB59" i="20"/>
  <c r="IY62" i="20"/>
  <c r="KW18" i="20"/>
  <c r="KN7" i="20"/>
  <c r="KM38" i="20"/>
  <c r="KG7" i="20"/>
  <c r="JX34" i="20"/>
  <c r="JL59" i="20"/>
  <c r="JH59" i="20"/>
  <c r="IX7" i="20"/>
  <c r="IU34" i="20"/>
  <c r="IL59" i="20"/>
  <c r="KS36" i="20"/>
  <c r="KO36" i="20"/>
  <c r="JV18" i="20"/>
  <c r="JR18" i="20"/>
  <c r="JK34" i="20"/>
  <c r="JD12" i="20"/>
  <c r="IX62" i="20"/>
  <c r="IR12" i="20"/>
  <c r="ID7" i="20"/>
  <c r="KY34" i="20"/>
  <c r="KW62" i="20"/>
  <c r="KK38" i="20"/>
  <c r="KG34" i="20"/>
  <c r="JX59" i="20"/>
  <c r="JT12" i="20"/>
  <c r="JM59" i="20"/>
  <c r="IV7" i="20"/>
  <c r="IU18" i="20"/>
  <c r="IO36" i="20"/>
  <c r="IH12" i="20"/>
  <c r="IE12" i="20"/>
  <c r="IC36" i="20"/>
  <c r="KB34" i="20"/>
  <c r="JL36" i="20"/>
  <c r="JH36" i="20"/>
  <c r="JC36" i="20"/>
  <c r="IQ7" i="20"/>
  <c r="IL36" i="20"/>
  <c r="IF34" i="20"/>
  <c r="HM34" i="20"/>
  <c r="HN62" i="20"/>
  <c r="HJ12" i="20"/>
  <c r="HG59" i="20"/>
  <c r="HP38" i="20"/>
  <c r="HI12" i="20"/>
  <c r="GV34" i="20"/>
  <c r="HX7" i="20"/>
  <c r="HG62" i="20"/>
  <c r="HH59" i="20"/>
  <c r="GY18" i="20"/>
  <c r="HY34" i="20"/>
  <c r="HO34" i="20"/>
  <c r="HL62" i="20"/>
  <c r="GY62" i="20"/>
  <c r="GW18" i="20"/>
  <c r="GV62" i="20"/>
  <c r="HJ62" i="20"/>
  <c r="GR62" i="20"/>
  <c r="GB62" i="20"/>
  <c r="HX36" i="20"/>
  <c r="HB38" i="20"/>
  <c r="GV59" i="20"/>
  <c r="GF36" i="20"/>
  <c r="FQ18" i="20"/>
  <c r="GS18" i="20"/>
  <c r="FY38" i="20"/>
  <c r="FT12" i="20"/>
  <c r="GP62" i="20"/>
  <c r="GG38" i="20"/>
  <c r="GB12" i="20"/>
  <c r="FU7" i="20"/>
  <c r="FO38" i="20"/>
  <c r="GG18" i="20"/>
  <c r="FS34" i="20"/>
  <c r="FP36" i="20"/>
  <c r="GQ18" i="20"/>
  <c r="GH59" i="20"/>
  <c r="FY36" i="20"/>
  <c r="FM34" i="20"/>
  <c r="FE18" i="20"/>
  <c r="GG7" i="20"/>
  <c r="FX34" i="20"/>
  <c r="FU12" i="20"/>
  <c r="FO36" i="20"/>
  <c r="FZ12" i="20"/>
  <c r="FY34" i="20"/>
  <c r="FU34" i="20"/>
  <c r="FF38" i="20"/>
  <c r="GP7" i="20"/>
  <c r="GG62" i="20"/>
  <c r="FZ18" i="20"/>
  <c r="FL62" i="20"/>
  <c r="FA38" i="20"/>
  <c r="EV36" i="20"/>
  <c r="ES59" i="20"/>
  <c r="EM12" i="20"/>
  <c r="EH12" i="20"/>
  <c r="DW34" i="20"/>
  <c r="DR7" i="20"/>
  <c r="FB38" i="20"/>
  <c r="ES38" i="20"/>
  <c r="EL62" i="20"/>
  <c r="EC34" i="20"/>
  <c r="EX36" i="20"/>
  <c r="EE34" i="20"/>
  <c r="FB62" i="20"/>
  <c r="EU59" i="20"/>
  <c r="ET38" i="20"/>
  <c r="EW12" i="20"/>
  <c r="EO36" i="20"/>
  <c r="DV34" i="20"/>
  <c r="DT38" i="20"/>
  <c r="EZ12" i="20"/>
  <c r="EX59" i="20"/>
  <c r="EU7" i="20"/>
  <c r="EG38" i="20"/>
  <c r="EC59" i="20"/>
  <c r="ES12" i="20"/>
  <c r="EC7" i="20"/>
  <c r="DM36" i="20"/>
  <c r="DG12" i="20"/>
  <c r="DL18" i="20"/>
  <c r="DH59" i="20"/>
  <c r="DN7" i="20"/>
  <c r="DD59" i="20"/>
  <c r="DJ36" i="20"/>
  <c r="DE18" i="20"/>
  <c r="DL36" i="20"/>
  <c r="DA34" i="20"/>
  <c r="CK12" i="20"/>
  <c r="CZ12" i="20"/>
  <c r="DN59" i="20"/>
  <c r="DK7" i="20"/>
  <c r="CZ7" i="20"/>
  <c r="CM7" i="20"/>
  <c r="CE62" i="20"/>
  <c r="CA12" i="20"/>
  <c r="BC62" i="20"/>
  <c r="CT62" i="20"/>
  <c r="CP12" i="20"/>
  <c r="BZ59" i="20"/>
  <c r="BQ7" i="20"/>
  <c r="CT7" i="20"/>
  <c r="CQ36" i="20"/>
  <c r="CK36" i="20"/>
  <c r="CA7" i="20"/>
  <c r="BT38" i="20"/>
  <c r="CL59" i="20"/>
  <c r="CE12" i="20"/>
  <c r="BV34" i="20"/>
  <c r="CT18" i="20"/>
  <c r="BX59" i="20"/>
  <c r="BV59" i="20"/>
  <c r="CJ36" i="20"/>
  <c r="BL62" i="20"/>
  <c r="AX38" i="20"/>
  <c r="BJ18" i="20"/>
  <c r="BE38" i="20"/>
  <c r="AZ59" i="20"/>
  <c r="BI59" i="20"/>
  <c r="AZ38" i="20"/>
  <c r="AQ12" i="20"/>
  <c r="BJ62" i="20"/>
  <c r="AK18" i="20"/>
  <c r="Y62" i="20"/>
  <c r="AR38" i="20"/>
  <c r="AN12" i="20"/>
  <c r="AK36" i="20"/>
  <c r="AH18" i="20"/>
  <c r="AQ36" i="20"/>
  <c r="AQ59" i="20"/>
  <c r="AO62" i="20"/>
  <c r="AU36" i="20"/>
  <c r="AO12" i="20"/>
  <c r="AA59" i="20"/>
  <c r="AH38" i="20"/>
  <c r="U62" i="20"/>
  <c r="R12" i="20"/>
  <c r="P38" i="20"/>
  <c r="S62" i="20"/>
  <c r="Q59" i="20"/>
  <c r="T7" i="20"/>
  <c r="R36" i="20"/>
  <c r="P62" i="20"/>
  <c r="BN36" i="20"/>
  <c r="GM62" i="20"/>
  <c r="K12" i="20"/>
  <c r="KE62" i="20"/>
  <c r="NP34" i="20"/>
  <c r="NB12" i="20"/>
  <c r="MK36" i="20"/>
  <c r="ML7" i="20"/>
  <c r="MW62" i="20"/>
  <c r="NS62" i="20"/>
  <c r="NP36" i="20"/>
  <c r="NN18" i="20"/>
  <c r="MO7" i="20"/>
  <c r="MM36" i="20"/>
  <c r="MI18" i="20"/>
  <c r="MD18" i="20"/>
  <c r="MB18" i="20"/>
  <c r="LY62" i="20"/>
  <c r="LK12" i="20"/>
  <c r="NF12" i="20"/>
  <c r="MY12" i="20"/>
  <c r="MW7" i="20"/>
  <c r="MG59" i="20"/>
  <c r="LU62" i="20"/>
  <c r="LK62" i="20"/>
  <c r="NR38" i="20"/>
  <c r="MZ12" i="20"/>
  <c r="ML18" i="20"/>
  <c r="MF12" i="20"/>
  <c r="MD38" i="20"/>
  <c r="LY12" i="20"/>
  <c r="LV18" i="20"/>
  <c r="LE12" i="20"/>
  <c r="LA7" i="20"/>
  <c r="NO12" i="20"/>
  <c r="NE36" i="20"/>
  <c r="NA34" i="20"/>
  <c r="MY36" i="20"/>
  <c r="MT59" i="20"/>
  <c r="MD7" i="20"/>
  <c r="LN18" i="20"/>
  <c r="LI34" i="20"/>
  <c r="NR59" i="20"/>
  <c r="NO59" i="20"/>
  <c r="NK18" i="20"/>
  <c r="NH36" i="20"/>
  <c r="NF7" i="20"/>
  <c r="MY34" i="20"/>
  <c r="MP38" i="20"/>
  <c r="MH18" i="20"/>
  <c r="ME18" i="20"/>
  <c r="MC36" i="20"/>
  <c r="LX12" i="20"/>
  <c r="LV12" i="20"/>
  <c r="LM18" i="20"/>
  <c r="LJ18" i="20"/>
  <c r="NQ12" i="20"/>
  <c r="MM34" i="20"/>
  <c r="MH62" i="20"/>
  <c r="LZ38" i="20"/>
  <c r="LP7" i="20"/>
  <c r="LK7" i="20"/>
  <c r="LF34" i="20"/>
  <c r="KZ62" i="20"/>
  <c r="NI38" i="20"/>
  <c r="MY59" i="20"/>
  <c r="ML62" i="20"/>
  <c r="MJ34" i="20"/>
  <c r="LZ34" i="20"/>
  <c r="LV59" i="20"/>
  <c r="LS12" i="20"/>
  <c r="LO12" i="20"/>
  <c r="LM59" i="20"/>
  <c r="LE7" i="20"/>
  <c r="NN34" i="20"/>
  <c r="NE12" i="20"/>
  <c r="MZ7" i="20"/>
  <c r="MF34" i="20"/>
  <c r="LU12" i="20"/>
  <c r="LT34" i="20"/>
  <c r="LJ59" i="20"/>
  <c r="KT36" i="20"/>
  <c r="KS34" i="20"/>
  <c r="KO38" i="20"/>
  <c r="JU36" i="20"/>
  <c r="JD38" i="20"/>
  <c r="JB62" i="20"/>
  <c r="IW18" i="20"/>
  <c r="IT59" i="20"/>
  <c r="IR7" i="20"/>
  <c r="KW7" i="20"/>
  <c r="KS59" i="20"/>
  <c r="KJ36" i="20"/>
  <c r="JT38" i="20"/>
  <c r="IO12" i="20"/>
  <c r="IM36" i="20"/>
  <c r="IF36" i="20"/>
  <c r="KJ34" i="20"/>
  <c r="KC12" i="20"/>
  <c r="JM12" i="20"/>
  <c r="JI34" i="20"/>
  <c r="IK34" i="20"/>
  <c r="IG59" i="20"/>
  <c r="KX59" i="20"/>
  <c r="KK59" i="20"/>
  <c r="JY18" i="20"/>
  <c r="JR59" i="20"/>
  <c r="JI59" i="20"/>
  <c r="IB12" i="20"/>
  <c r="KY36" i="20"/>
  <c r="KW12" i="20"/>
  <c r="KC34" i="20"/>
  <c r="JX7" i="20"/>
  <c r="IV18" i="20"/>
  <c r="IC62" i="20"/>
  <c r="KS62" i="20"/>
  <c r="KO59" i="20"/>
  <c r="JY7" i="20"/>
  <c r="JT7" i="20"/>
  <c r="JP36" i="20"/>
  <c r="JK18" i="20"/>
  <c r="IN38" i="20"/>
  <c r="IM7" i="20"/>
  <c r="IK18" i="20"/>
  <c r="II12" i="20"/>
  <c r="IG18" i="20"/>
  <c r="IF59" i="20"/>
  <c r="IB7" i="20"/>
  <c r="KW38" i="20"/>
  <c r="KG62" i="20"/>
  <c r="JM38" i="20"/>
  <c r="IQ34" i="20"/>
  <c r="IO7" i="20"/>
  <c r="IJ34" i="20"/>
  <c r="KN36" i="20"/>
  <c r="KJ7" i="20"/>
  <c r="KI34" i="20"/>
  <c r="JT59" i="20"/>
  <c r="JJ38" i="20"/>
  <c r="JB18" i="20"/>
  <c r="IM59" i="20"/>
  <c r="IC34" i="20"/>
  <c r="HY18" i="20"/>
  <c r="HQ7" i="20"/>
  <c r="HM12" i="20"/>
  <c r="HH12" i="20"/>
  <c r="HF36" i="20"/>
  <c r="HD59" i="20"/>
  <c r="FX59" i="20"/>
  <c r="HO62" i="20"/>
  <c r="HL7" i="20"/>
  <c r="HJ38" i="20"/>
  <c r="GW36" i="20"/>
  <c r="FZ34" i="20"/>
  <c r="FL34" i="20"/>
  <c r="GC34" i="20"/>
  <c r="HB36" i="20"/>
  <c r="GV12" i="20"/>
  <c r="HY38" i="20"/>
  <c r="HR36" i="20"/>
  <c r="HI62" i="20"/>
  <c r="GW7" i="20"/>
  <c r="FF7" i="20"/>
  <c r="HY62" i="20"/>
  <c r="GW34" i="20"/>
  <c r="GK7" i="20"/>
  <c r="FI18" i="20"/>
  <c r="HM18" i="20"/>
  <c r="HL36" i="20"/>
  <c r="HH7" i="20"/>
  <c r="HA34" i="20"/>
  <c r="GA18" i="20"/>
  <c r="FL38" i="20"/>
  <c r="HX62" i="20"/>
  <c r="HP36" i="20"/>
  <c r="HN7" i="20"/>
  <c r="GS59" i="20"/>
  <c r="GH12" i="20"/>
  <c r="FI59" i="20"/>
  <c r="GR12" i="20"/>
  <c r="GP38" i="20"/>
  <c r="GI62" i="20"/>
  <c r="FZ62" i="20"/>
  <c r="FO12" i="20"/>
  <c r="GP59" i="20"/>
  <c r="GK38" i="20"/>
  <c r="FQ38" i="20"/>
  <c r="FO18" i="20"/>
  <c r="FG7" i="20"/>
  <c r="FD59" i="20"/>
  <c r="GA59" i="20"/>
  <c r="FM7" i="20"/>
  <c r="FI7" i="20"/>
  <c r="FF34" i="20"/>
  <c r="GC38" i="20"/>
  <c r="FL18" i="20"/>
  <c r="FE36" i="20"/>
  <c r="GK34" i="20"/>
  <c r="GI7" i="20"/>
  <c r="FS18" i="20"/>
  <c r="FQ62" i="20"/>
  <c r="FD34" i="20"/>
  <c r="GP36" i="20"/>
  <c r="GG12" i="20"/>
  <c r="FX12" i="20"/>
  <c r="FG62" i="20"/>
  <c r="ER34" i="20"/>
  <c r="EF12" i="20"/>
  <c r="DS62" i="20"/>
  <c r="EF7" i="20"/>
  <c r="DP34" i="20"/>
  <c r="EZ34" i="20"/>
  <c r="ET12" i="20"/>
  <c r="EM62" i="20"/>
  <c r="EJ7" i="20"/>
  <c r="DP62" i="20"/>
  <c r="FC7" i="20"/>
  <c r="EJ62" i="20"/>
  <c r="DS7" i="20"/>
  <c r="EV62" i="20"/>
  <c r="EM36" i="20"/>
  <c r="EH34" i="20"/>
  <c r="DY36" i="20"/>
  <c r="DR38" i="20"/>
  <c r="FB34" i="20"/>
  <c r="EV12" i="20"/>
  <c r="EL36" i="20"/>
  <c r="EC36" i="20"/>
  <c r="EZ59" i="20"/>
  <c r="EX38" i="20"/>
  <c r="EH62" i="20"/>
  <c r="EE36" i="20"/>
  <c r="DY59" i="20"/>
  <c r="DP59" i="20"/>
  <c r="DN36" i="20"/>
  <c r="DJ62" i="20"/>
  <c r="DC12" i="20"/>
  <c r="DA62" i="20"/>
  <c r="CY34" i="20"/>
  <c r="DM7" i="20"/>
  <c r="DL34" i="20"/>
  <c r="DH38" i="20"/>
  <c r="DA59" i="20"/>
  <c r="DK59" i="20"/>
  <c r="DJ38" i="20"/>
  <c r="DE36" i="20"/>
  <c r="DA36" i="20"/>
  <c r="CY36" i="20"/>
  <c r="DG38" i="20"/>
  <c r="CR38" i="20"/>
  <c r="DL7" i="20"/>
  <c r="BZ62" i="20"/>
  <c r="CH18" i="20"/>
  <c r="CS59" i="20"/>
  <c r="CL38" i="20"/>
  <c r="CH38" i="20"/>
  <c r="BW36" i="20"/>
  <c r="BV38" i="20"/>
  <c r="CT38" i="20"/>
  <c r="CE7" i="20"/>
  <c r="BZ12" i="20"/>
  <c r="BS62" i="20"/>
  <c r="AE7" i="20"/>
  <c r="CQ34" i="20"/>
  <c r="CK34" i="20"/>
  <c r="CD59" i="20"/>
  <c r="CS7" i="20"/>
  <c r="CQ7" i="20"/>
  <c r="CH7" i="20"/>
  <c r="CR18" i="20"/>
  <c r="CJ18" i="20"/>
  <c r="BS12" i="20"/>
  <c r="BE18" i="20"/>
  <c r="BW12" i="20"/>
  <c r="BW18" i="20"/>
  <c r="BL38" i="20"/>
  <c r="BJ34" i="20"/>
  <c r="BK62" i="20"/>
  <c r="BI36" i="20"/>
  <c r="BE12" i="20"/>
  <c r="BF36" i="20"/>
  <c r="BE7" i="20"/>
  <c r="AI62" i="20"/>
  <c r="BE34" i="20"/>
  <c r="AZ36" i="20"/>
  <c r="AR34" i="20"/>
  <c r="AP36" i="20"/>
  <c r="AU34" i="20"/>
  <c r="AO7" i="20"/>
  <c r="AG34" i="20"/>
  <c r="AN34" i="20"/>
  <c r="AK59" i="20"/>
  <c r="AF7" i="20"/>
  <c r="S7" i="20"/>
  <c r="AR12" i="20"/>
  <c r="AE38" i="20"/>
  <c r="AI7" i="20"/>
  <c r="AG12" i="20"/>
  <c r="AE62" i="20"/>
  <c r="AV62" i="20"/>
  <c r="AN59" i="20"/>
  <c r="AK7" i="20"/>
  <c r="AH62" i="20"/>
  <c r="AC59" i="20"/>
  <c r="S59" i="20"/>
  <c r="U7" i="20"/>
  <c r="Q38" i="20"/>
  <c r="Q7" i="20"/>
  <c r="MQ36" i="20"/>
  <c r="R62" i="20"/>
  <c r="H36" i="20"/>
  <c r="AC36" i="20"/>
  <c r="V38" i="20"/>
  <c r="S34" i="20"/>
  <c r="GM36" i="20"/>
  <c r="S38" i="20"/>
  <c r="MQ62" i="20"/>
  <c r="H34" i="20"/>
  <c r="EA62" i="20"/>
  <c r="G34" i="20"/>
  <c r="E38" i="20"/>
  <c r="EA34" i="20"/>
  <c r="LI36" i="20"/>
  <c r="NW62" i="20"/>
  <c r="NV34" i="20"/>
  <c r="NP38" i="20"/>
  <c r="ML36" i="20"/>
  <c r="MG18" i="20"/>
  <c r="LV36" i="20"/>
  <c r="LT7" i="20"/>
  <c r="LE34" i="20"/>
  <c r="NA18" i="20"/>
  <c r="MZ34" i="20"/>
  <c r="MV7" i="20"/>
  <c r="MK12" i="20"/>
  <c r="MH59" i="20"/>
  <c r="MB36" i="20"/>
  <c r="LS38" i="20"/>
  <c r="LK34" i="20"/>
  <c r="LJ34" i="20"/>
  <c r="LF18" i="20"/>
  <c r="LB62" i="20"/>
  <c r="KX62" i="20"/>
  <c r="KR34" i="20"/>
  <c r="KB62" i="20"/>
  <c r="JL7" i="20"/>
  <c r="JG59" i="20"/>
  <c r="JB36" i="20"/>
  <c r="IY12" i="20"/>
  <c r="IW59" i="20"/>
  <c r="IK38" i="20"/>
  <c r="IC12" i="20"/>
  <c r="JP62" i="20"/>
  <c r="JM7" i="20"/>
  <c r="JK12" i="20"/>
  <c r="JD59" i="20"/>
  <c r="IV38" i="20"/>
  <c r="IT36" i="20"/>
  <c r="IR62" i="20"/>
  <c r="ID62" i="20"/>
  <c r="KO34" i="20"/>
  <c r="KB59" i="20"/>
  <c r="KA12" i="20"/>
  <c r="JN7" i="20"/>
  <c r="JE36" i="20"/>
  <c r="JC18" i="20"/>
  <c r="JB12" i="20"/>
  <c r="IY34" i="20"/>
  <c r="IE38" i="20"/>
  <c r="IB18" i="20"/>
  <c r="KY18" i="20"/>
  <c r="KQ34" i="20"/>
  <c r="JZ59" i="20"/>
  <c r="JU12" i="20"/>
  <c r="JS34" i="20"/>
  <c r="IW36" i="20"/>
  <c r="IS62" i="20"/>
  <c r="IL12" i="20"/>
  <c r="IJ12" i="20"/>
  <c r="IB34" i="20"/>
  <c r="KA59" i="20"/>
  <c r="JX38" i="20"/>
  <c r="JT36" i="20"/>
  <c r="JR38" i="20"/>
  <c r="JD18" i="20"/>
  <c r="IV59" i="20"/>
  <c r="IJ36" i="20"/>
  <c r="ID38" i="20"/>
  <c r="IB36" i="20"/>
  <c r="KV62" i="20"/>
  <c r="KJ59" i="20"/>
  <c r="JY34" i="20"/>
  <c r="JP18" i="20"/>
  <c r="IT62" i="20"/>
  <c r="IE7" i="20"/>
  <c r="JM36" i="20"/>
  <c r="IX36" i="20"/>
  <c r="IQ18" i="20"/>
  <c r="IK7" i="20"/>
  <c r="KQ12" i="20"/>
  <c r="KN18" i="20"/>
  <c r="KG38" i="20"/>
  <c r="JV59" i="20"/>
  <c r="JD62" i="20"/>
  <c r="IM12" i="20"/>
  <c r="ID12" i="20"/>
  <c r="HY36" i="20"/>
  <c r="HW59" i="20"/>
  <c r="HH62" i="20"/>
  <c r="HB7" i="20"/>
  <c r="GW12" i="20"/>
  <c r="FG59" i="20"/>
  <c r="HQ12" i="20"/>
  <c r="HD12" i="20"/>
  <c r="HA12" i="20"/>
  <c r="GY36" i="20"/>
  <c r="GW62" i="20"/>
  <c r="HE36" i="20"/>
  <c r="HP18" i="20"/>
  <c r="GZ59" i="20"/>
  <c r="HW38" i="20"/>
  <c r="HW62" i="20"/>
  <c r="HR62" i="20"/>
  <c r="HF12" i="20"/>
  <c r="GZ38" i="20"/>
  <c r="GY7" i="20"/>
  <c r="HF7" i="20"/>
  <c r="HY7" i="20"/>
  <c r="HQ59" i="20"/>
  <c r="HN34" i="20"/>
  <c r="HH36" i="20"/>
  <c r="HE59" i="20"/>
  <c r="HA38" i="20"/>
  <c r="GS38" i="20"/>
  <c r="GK18" i="20"/>
  <c r="GB59" i="20"/>
  <c r="FD38" i="20"/>
  <c r="GP18" i="20"/>
  <c r="GH38" i="20"/>
  <c r="FR62" i="20"/>
  <c r="FQ7" i="20"/>
  <c r="FM18" i="20"/>
  <c r="GP12" i="20"/>
  <c r="GG34" i="20"/>
  <c r="FX18" i="20"/>
  <c r="FG38" i="20"/>
  <c r="FC62" i="20"/>
  <c r="GQ62" i="20"/>
  <c r="GD7" i="20"/>
  <c r="GA34" i="20"/>
  <c r="FM38" i="20"/>
  <c r="FI34" i="20"/>
  <c r="FF36" i="20"/>
  <c r="FD36" i="20"/>
  <c r="GR59" i="20"/>
  <c r="GJ62" i="20"/>
  <c r="FV36" i="20"/>
  <c r="GG59" i="20"/>
  <c r="FV12" i="20"/>
  <c r="FL7" i="20"/>
  <c r="GI34" i="20"/>
  <c r="GC62" i="20"/>
  <c r="FT18" i="20"/>
  <c r="EP12" i="20"/>
  <c r="EO62" i="20"/>
  <c r="EI36" i="20"/>
  <c r="DP38" i="20"/>
  <c r="EF62" i="20"/>
  <c r="DW62" i="20"/>
  <c r="EZ38" i="20"/>
  <c r="EX7" i="20"/>
  <c r="DY38" i="20"/>
  <c r="DW7" i="20"/>
  <c r="DS59" i="20"/>
  <c r="DS36" i="20"/>
  <c r="EM34" i="20"/>
  <c r="EK12" i="20"/>
  <c r="DW59" i="20"/>
  <c r="FA12" i="20"/>
  <c r="EV38" i="20"/>
  <c r="ET34" i="20"/>
  <c r="EO12" i="20"/>
  <c r="EH38" i="20"/>
  <c r="DP36" i="20"/>
  <c r="EM59" i="20"/>
  <c r="EK38" i="20"/>
  <c r="EC38" i="20"/>
  <c r="DY34" i="20"/>
  <c r="DE34" i="20"/>
  <c r="CZ18" i="20"/>
  <c r="CP59" i="20"/>
  <c r="CB34" i="20"/>
  <c r="DL62" i="20"/>
  <c r="DG36" i="20"/>
  <c r="DO12" i="20"/>
  <c r="DJ59" i="20"/>
  <c r="DH18" i="20"/>
  <c r="DC36" i="20"/>
  <c r="DN18" i="20"/>
  <c r="DM59" i="20"/>
  <c r="DK38" i="20"/>
  <c r="DE7" i="20"/>
  <c r="DD34" i="20"/>
  <c r="DJ18" i="20"/>
  <c r="DH36" i="20"/>
  <c r="CY18" i="20"/>
  <c r="CL7" i="20"/>
  <c r="CY62" i="20"/>
  <c r="CT36" i="20"/>
  <c r="CR36" i="20"/>
  <c r="CD34" i="20"/>
  <c r="BZ34" i="20"/>
  <c r="BW38" i="20"/>
  <c r="CP7" i="20"/>
  <c r="BZ38" i="20"/>
  <c r="BX38" i="20"/>
  <c r="BQ12" i="20"/>
  <c r="CT12" i="20"/>
  <c r="CM36" i="20"/>
  <c r="CI34" i="20"/>
  <c r="CD38" i="20"/>
  <c r="CH12" i="20"/>
  <c r="BW34" i="20"/>
  <c r="BT59" i="20"/>
  <c r="CQ12" i="20"/>
  <c r="CL18" i="20"/>
  <c r="CH36" i="20"/>
  <c r="CA34" i="20"/>
  <c r="CB12" i="20"/>
  <c r="BT36" i="20"/>
  <c r="BL18" i="20"/>
  <c r="BF62" i="20"/>
  <c r="AZ12" i="20"/>
  <c r="BE59" i="20"/>
  <c r="BL59" i="20"/>
  <c r="AG18" i="20"/>
  <c r="AX18" i="20"/>
  <c r="BC38" i="20"/>
  <c r="AV38" i="20"/>
  <c r="BC36" i="20"/>
  <c r="AG38" i="20"/>
  <c r="BK38" i="20"/>
  <c r="BF18" i="20"/>
  <c r="AP59" i="20"/>
  <c r="AQ7" i="20"/>
  <c r="O59" i="20"/>
  <c r="AE34" i="20"/>
  <c r="AR7" i="20"/>
  <c r="AT62" i="20"/>
  <c r="T18" i="20"/>
  <c r="AK12" i="20"/>
  <c r="AE18" i="20"/>
  <c r="AU38" i="20"/>
  <c r="AT59" i="20"/>
  <c r="AK62" i="20"/>
  <c r="AA12" i="20"/>
  <c r="V59" i="20"/>
  <c r="K62" i="20"/>
  <c r="E36" i="20"/>
  <c r="AA36" i="20"/>
  <c r="U12" i="20"/>
  <c r="AC7" i="20"/>
  <c r="AA38" i="20"/>
  <c r="AA7" i="20"/>
  <c r="Y38" i="20"/>
  <c r="MQ59" i="20"/>
  <c r="NC36" i="20"/>
  <c r="MM18" i="20"/>
  <c r="LY38" i="20"/>
  <c r="LJ38" i="20"/>
  <c r="NS59" i="20"/>
  <c r="NS7" i="20"/>
  <c r="NE34" i="20"/>
  <c r="MT34" i="20"/>
  <c r="MG36" i="20"/>
  <c r="LN62" i="20"/>
  <c r="LI38" i="20"/>
  <c r="NV38" i="20"/>
  <c r="NR62" i="20"/>
  <c r="NO62" i="20"/>
  <c r="ND59" i="20"/>
  <c r="MO18" i="20"/>
  <c r="ML38" i="20"/>
  <c r="LH36" i="20"/>
  <c r="LE18" i="20"/>
  <c r="MM62" i="20"/>
  <c r="MI34" i="20"/>
  <c r="LB34" i="20"/>
  <c r="NO7" i="20"/>
  <c r="MN18" i="20"/>
  <c r="MC59" i="20"/>
  <c r="LS34" i="20"/>
  <c r="ND34" i="20"/>
  <c r="MV12" i="20"/>
  <c r="MF36" i="20"/>
  <c r="LT59" i="20"/>
  <c r="LE38" i="20"/>
  <c r="NT38" i="20"/>
  <c r="MV59" i="20"/>
  <c r="LX7" i="20"/>
  <c r="LU18" i="20"/>
  <c r="LO18" i="20"/>
  <c r="NW36" i="20"/>
  <c r="NU34" i="20"/>
  <c r="NS18" i="20"/>
  <c r="NQ38" i="20"/>
  <c r="NA12" i="20"/>
  <c r="MT7" i="20"/>
  <c r="MI59" i="20"/>
  <c r="MG34" i="20"/>
  <c r="LW34" i="20"/>
  <c r="LI62" i="20"/>
  <c r="LH34" i="20"/>
  <c r="LD7" i="20"/>
  <c r="LB38" i="20"/>
  <c r="KZ7" i="20"/>
  <c r="KX38" i="20"/>
  <c r="KV36" i="20"/>
  <c r="KI18" i="20"/>
  <c r="JU18" i="20"/>
  <c r="JS12" i="20"/>
  <c r="JG34" i="20"/>
  <c r="JE12" i="20"/>
  <c r="IW34" i="20"/>
  <c r="IN18" i="20"/>
  <c r="KZ12" i="20"/>
  <c r="KM12" i="20"/>
  <c r="JY59" i="20"/>
  <c r="IK62" i="20"/>
  <c r="KY7" i="20"/>
  <c r="KV34" i="20"/>
  <c r="KR62" i="20"/>
  <c r="KK18" i="20"/>
  <c r="KB12" i="20"/>
  <c r="JU7" i="20"/>
  <c r="JQ7" i="20"/>
  <c r="JN34" i="20"/>
  <c r="JE62" i="20"/>
  <c r="II34" i="20"/>
  <c r="IG34" i="20"/>
  <c r="IC38" i="20"/>
  <c r="KT12" i="20"/>
  <c r="JU59" i="20"/>
  <c r="JQ62" i="20"/>
  <c r="JH12" i="20"/>
  <c r="JE38" i="20"/>
  <c r="IU59" i="20"/>
  <c r="IJ38" i="20"/>
  <c r="KS18" i="20"/>
  <c r="KA18" i="20"/>
  <c r="JV62" i="20"/>
  <c r="JB34" i="20"/>
  <c r="IY38" i="20"/>
  <c r="II38" i="20"/>
  <c r="KQ62" i="20"/>
  <c r="KM34" i="20"/>
  <c r="JS62" i="20"/>
  <c r="JN12" i="20"/>
  <c r="JL18" i="20"/>
  <c r="JI62" i="20"/>
  <c r="IY7" i="20"/>
  <c r="IW62" i="20"/>
  <c r="IL18" i="20"/>
  <c r="IB62" i="20"/>
  <c r="KX18" i="20"/>
  <c r="KV38" i="20"/>
  <c r="KQ7" i="20"/>
  <c r="KJ62" i="20"/>
  <c r="KA34" i="20"/>
  <c r="JV12" i="20"/>
  <c r="IW7" i="20"/>
  <c r="IO18" i="20"/>
  <c r="IM38" i="20"/>
  <c r="IB38" i="20"/>
  <c r="KO62" i="20"/>
  <c r="JP34" i="20"/>
  <c r="JK62" i="20"/>
  <c r="JB7" i="20"/>
  <c r="IV12" i="20"/>
  <c r="IT7" i="20"/>
  <c r="ID34" i="20"/>
  <c r="HW34" i="20"/>
  <c r="HP59" i="20"/>
  <c r="HI36" i="20"/>
  <c r="HW12" i="20"/>
  <c r="HO7" i="20"/>
  <c r="HA59" i="20"/>
  <c r="HQ38" i="20"/>
  <c r="HM62" i="20"/>
  <c r="HX34" i="20"/>
  <c r="HP34" i="20"/>
  <c r="HN59" i="20"/>
  <c r="HP7" i="20"/>
  <c r="HI7" i="20"/>
  <c r="HP62" i="20"/>
  <c r="HN38" i="20"/>
  <c r="HM7" i="20"/>
  <c r="HI38" i="20"/>
  <c r="HG12" i="20"/>
  <c r="GZ18" i="20"/>
  <c r="GS34" i="20"/>
  <c r="HQ18" i="20"/>
  <c r="HM38" i="20"/>
  <c r="HA18" i="20"/>
  <c r="GY38" i="20"/>
  <c r="HQ62" i="20"/>
  <c r="HO36" i="20"/>
  <c r="HH18" i="20"/>
  <c r="GY59" i="20"/>
  <c r="GI12" i="20"/>
  <c r="GF12" i="20"/>
  <c r="FS59" i="20"/>
  <c r="GH7" i="20"/>
  <c r="FX62" i="20"/>
  <c r="FV18" i="20"/>
  <c r="FT36" i="20"/>
  <c r="FT34" i="20"/>
  <c r="FQ12" i="20"/>
  <c r="GQ59" i="20"/>
  <c r="GB34" i="20"/>
  <c r="GA38" i="20"/>
  <c r="FR34" i="20"/>
  <c r="FQ59" i="20"/>
  <c r="FO34" i="20"/>
  <c r="GR34" i="20"/>
  <c r="GB18" i="20"/>
  <c r="FV59" i="20"/>
  <c r="FL12" i="20"/>
  <c r="FV62" i="20"/>
  <c r="FE12" i="20"/>
  <c r="FC59" i="20"/>
  <c r="EY62" i="20"/>
  <c r="EW34" i="20"/>
  <c r="EU34" i="20"/>
  <c r="DZ18" i="20"/>
  <c r="DQ62" i="20"/>
  <c r="DX12" i="20"/>
  <c r="EP7" i="20"/>
  <c r="EM7" i="20"/>
  <c r="FC12" i="20"/>
  <c r="EV7" i="20"/>
  <c r="ER62" i="20"/>
  <c r="EI12" i="20"/>
  <c r="EF34" i="20"/>
  <c r="ER12" i="20"/>
  <c r="DW36" i="20"/>
  <c r="DS34" i="20"/>
  <c r="DQ12" i="20"/>
  <c r="EH59" i="20"/>
  <c r="DE62" i="20"/>
  <c r="CJ34" i="20"/>
  <c r="DH62" i="20"/>
  <c r="DJ12" i="20"/>
  <c r="DG62" i="20"/>
  <c r="DC7" i="20"/>
  <c r="DA38" i="20"/>
  <c r="DL12" i="20"/>
  <c r="DC34" i="20"/>
  <c r="CZ62" i="20"/>
  <c r="DL59" i="20"/>
  <c r="DH34" i="20"/>
  <c r="DC62" i="20"/>
  <c r="CR34" i="20"/>
  <c r="BW7" i="20"/>
  <c r="BS34" i="20"/>
  <c r="CQ18" i="20"/>
  <c r="CD62" i="20"/>
  <c r="CB36" i="20"/>
  <c r="CL34" i="20"/>
  <c r="CM38" i="20"/>
  <c r="CB18" i="20"/>
  <c r="BQ62" i="20"/>
  <c r="V62" i="20"/>
  <c r="CS62" i="20"/>
  <c r="CJ7" i="20"/>
  <c r="BT12" i="20"/>
  <c r="CS18" i="20"/>
  <c r="CH34" i="20"/>
  <c r="BV7" i="20"/>
  <c r="BS59" i="20"/>
  <c r="CM62" i="20"/>
  <c r="CI59" i="20"/>
  <c r="BS18" i="20"/>
  <c r="BJ36" i="20"/>
  <c r="AX62" i="20"/>
  <c r="BJ59" i="20"/>
  <c r="BI62" i="20"/>
  <c r="BE62" i="20"/>
  <c r="BC12" i="20"/>
  <c r="AV18" i="20"/>
  <c r="BK7" i="20"/>
  <c r="AT7" i="20"/>
  <c r="BK34" i="20"/>
  <c r="BI18" i="20"/>
  <c r="AV34" i="20"/>
  <c r="AP34" i="20"/>
  <c r="AU18" i="20"/>
  <c r="AI34" i="20"/>
  <c r="AR36" i="20"/>
  <c r="AE12" i="20"/>
  <c r="AQ34" i="20"/>
  <c r="S36" i="20"/>
  <c r="AO36" i="20"/>
  <c r="AH7" i="20"/>
  <c r="V36" i="20"/>
  <c r="AR62" i="20"/>
  <c r="AP12" i="20"/>
  <c r="AN38" i="20"/>
  <c r="V7" i="20"/>
  <c r="R34" i="20"/>
  <c r="M12" i="20"/>
  <c r="G36" i="20"/>
  <c r="AC62" i="20"/>
  <c r="V12" i="20"/>
  <c r="BM36" i="20"/>
  <c r="T59" i="20"/>
  <c r="R59" i="20"/>
  <c r="AC18" i="20"/>
  <c r="AA34" i="20"/>
  <c r="Y34" i="20"/>
  <c r="P59" i="20"/>
  <c r="M34" i="20"/>
  <c r="K36" i="20"/>
  <c r="K38" i="20"/>
  <c r="E62" i="20"/>
  <c r="NH18" i="20"/>
  <c r="MG12" i="20"/>
  <c r="NJ36" i="20"/>
  <c r="LP34" i="20"/>
  <c r="NJ12" i="20"/>
  <c r="LD34" i="20"/>
  <c r="MI38" i="20"/>
  <c r="LW36" i="20"/>
  <c r="LG7" i="20"/>
  <c r="LD59" i="20"/>
  <c r="NW34" i="20"/>
  <c r="NM12" i="20"/>
  <c r="MU18" i="20"/>
  <c r="MN12" i="20"/>
  <c r="MJ12" i="20"/>
  <c r="LG62" i="20"/>
  <c r="LZ36" i="20"/>
  <c r="KZ34" i="20"/>
  <c r="MB34" i="20"/>
  <c r="LX18" i="20"/>
  <c r="LT18" i="20"/>
  <c r="NI34" i="20"/>
  <c r="LN36" i="20"/>
  <c r="NV7" i="20"/>
  <c r="NH12" i="20"/>
  <c r="MW12" i="20"/>
  <c r="MK59" i="20"/>
  <c r="MD62" i="20"/>
  <c r="LV38" i="20"/>
  <c r="LD62" i="20"/>
  <c r="NW38" i="20"/>
  <c r="NT34" i="20"/>
  <c r="NM18" i="20"/>
  <c r="NQ7" i="20"/>
  <c r="NJ62" i="20"/>
  <c r="NC38" i="20"/>
  <c r="MN36" i="20"/>
  <c r="ME38" i="20"/>
  <c r="MB62" i="20"/>
  <c r="LS59" i="20"/>
  <c r="LD36" i="20"/>
  <c r="NW12" i="20"/>
  <c r="NM59" i="20"/>
  <c r="NI12" i="20"/>
  <c r="NB59" i="20"/>
  <c r="MJ38" i="20"/>
  <c r="MF59" i="20"/>
  <c r="ME59" i="20"/>
  <c r="MC12" i="20"/>
  <c r="LY7" i="20"/>
  <c r="LF38" i="20"/>
  <c r="NH7" i="20"/>
  <c r="NC62" i="20"/>
  <c r="MV36" i="20"/>
  <c r="MM38" i="20"/>
  <c r="MI36" i="20"/>
  <c r="MG38" i="20"/>
  <c r="MF18" i="20"/>
  <c r="MD34" i="20"/>
  <c r="LW18" i="20"/>
  <c r="LU7" i="20"/>
  <c r="LP18" i="20"/>
  <c r="LN59" i="20"/>
  <c r="LG18" i="20"/>
  <c r="LB18" i="20"/>
  <c r="KZ18" i="20"/>
  <c r="NK7" i="20"/>
  <c r="MZ18" i="20"/>
  <c r="MH38" i="20"/>
  <c r="ME7" i="20"/>
  <c r="NU36" i="20"/>
  <c r="NP59" i="20"/>
  <c r="NB36" i="20"/>
  <c r="LT36" i="20"/>
  <c r="NT7" i="20"/>
  <c r="NM7" i="20"/>
  <c r="NH34" i="20"/>
  <c r="MU7" i="20"/>
  <c r="MB59" i="20"/>
  <c r="LV62" i="20"/>
  <c r="LS62" i="20"/>
  <c r="LI12" i="20"/>
  <c r="NU18" i="20"/>
  <c r="NP62" i="20"/>
  <c r="NN12" i="20"/>
  <c r="NI59" i="20"/>
  <c r="MV38" i="20"/>
  <c r="MU12" i="20"/>
  <c r="MO34" i="20"/>
  <c r="NM34" i="20"/>
  <c r="NJ34" i="20"/>
  <c r="MK18" i="20"/>
  <c r="MD59" i="20"/>
  <c r="MB7" i="20"/>
  <c r="LF36" i="20"/>
  <c r="LA12" i="20"/>
  <c r="KT7" i="20"/>
  <c r="KM36" i="20"/>
  <c r="KK36" i="20"/>
  <c r="JX62" i="20"/>
  <c r="JV38" i="20"/>
  <c r="JQ38" i="20"/>
  <c r="JN38" i="20"/>
  <c r="IU62" i="20"/>
  <c r="IN59" i="20"/>
  <c r="IL7" i="20"/>
  <c r="IA7" i="20"/>
  <c r="KZ59" i="20"/>
  <c r="KQ59" i="20"/>
  <c r="KK7" i="20"/>
  <c r="KB36" i="20"/>
  <c r="JZ36" i="20"/>
  <c r="JR62" i="20"/>
  <c r="JJ36" i="20"/>
  <c r="JI18" i="20"/>
  <c r="IY18" i="20"/>
  <c r="IR59" i="20"/>
  <c r="KV12" i="20"/>
  <c r="JS38" i="20"/>
  <c r="JG18" i="20"/>
  <c r="IX12" i="20"/>
  <c r="IS12" i="20"/>
  <c r="IH7" i="20"/>
  <c r="IC18" i="20"/>
  <c r="KR38" i="20"/>
  <c r="KN12" i="20"/>
  <c r="KK34" i="20"/>
  <c r="KC18" i="20"/>
  <c r="JZ38" i="20"/>
  <c r="JU34" i="20"/>
  <c r="JM18" i="20"/>
  <c r="JC62" i="20"/>
  <c r="IX38" i="20"/>
  <c r="IN34" i="20"/>
  <c r="IE34" i="20"/>
  <c r="JE18" i="20"/>
  <c r="JD36" i="20"/>
  <c r="IW12" i="20"/>
  <c r="IK59" i="20"/>
  <c r="ID36" i="20"/>
  <c r="KT34" i="20"/>
  <c r="KM62" i="20"/>
  <c r="JJ59" i="20"/>
  <c r="JC59" i="20"/>
  <c r="KX12" i="20"/>
  <c r="KO12" i="20"/>
  <c r="KJ38" i="20"/>
  <c r="JU38" i="20"/>
  <c r="JT18" i="20"/>
  <c r="JG7" i="20"/>
  <c r="IU7" i="20"/>
  <c r="IT34" i="20"/>
  <c r="IM18" i="20"/>
  <c r="IG36" i="20"/>
  <c r="IE18" i="20"/>
  <c r="KX7" i="20"/>
  <c r="KA38" i="20"/>
  <c r="JY36" i="20"/>
  <c r="JR7" i="20"/>
  <c r="JI7" i="20"/>
  <c r="IU12" i="20"/>
  <c r="IN36" i="20"/>
  <c r="IK36" i="20"/>
  <c r="II7" i="20"/>
  <c r="HR18" i="20"/>
  <c r="HO59" i="20"/>
  <c r="HG34" i="20"/>
  <c r="HB59" i="20"/>
  <c r="FE62" i="20"/>
  <c r="HH34" i="20"/>
  <c r="HF59" i="20"/>
  <c r="HB12" i="20"/>
  <c r="GW59" i="20"/>
  <c r="FX38" i="20"/>
  <c r="GV7" i="20"/>
  <c r="HN36" i="20"/>
  <c r="HG7" i="20"/>
  <c r="GZ12" i="20"/>
  <c r="HG38" i="20"/>
  <c r="HB18" i="20"/>
  <c r="GS36" i="20"/>
  <c r="HR12" i="20"/>
  <c r="HY59" i="20"/>
  <c r="HJ7" i="20"/>
  <c r="HD62" i="20"/>
  <c r="GY12" i="20"/>
  <c r="GK36" i="20"/>
  <c r="FX36" i="20"/>
  <c r="FS38" i="20"/>
  <c r="FP34" i="20"/>
  <c r="FG34" i="20"/>
  <c r="GJ18" i="20"/>
  <c r="GF34" i="20"/>
  <c r="GA62" i="20"/>
  <c r="FE59" i="20"/>
  <c r="GQ7" i="20"/>
  <c r="GH62" i="20"/>
  <c r="FQ34" i="20"/>
  <c r="FO7" i="20"/>
  <c r="FE7" i="20"/>
  <c r="GQ38" i="20"/>
  <c r="GD59" i="20"/>
  <c r="GF18" i="20"/>
  <c r="GC12" i="20"/>
  <c r="FO62" i="20"/>
  <c r="GJ12" i="20"/>
  <c r="GA7" i="20"/>
  <c r="FR7" i="20"/>
  <c r="GH36" i="20"/>
  <c r="GC7" i="20"/>
  <c r="FV38" i="20"/>
  <c r="FO59" i="20"/>
  <c r="FD7" i="20"/>
  <c r="ES36" i="20"/>
  <c r="ER7" i="20"/>
  <c r="EN7" i="20"/>
  <c r="EG34" i="20"/>
  <c r="DV36" i="20"/>
  <c r="DS38" i="20"/>
  <c r="DQ36" i="20"/>
  <c r="DO36" i="20"/>
  <c r="FA7" i="20"/>
  <c r="EY18" i="20"/>
  <c r="EV34" i="20"/>
  <c r="EN18" i="20"/>
  <c r="EI59" i="20"/>
  <c r="EI7" i="20"/>
  <c r="EG62" i="20"/>
  <c r="EF38" i="20"/>
  <c r="ET62" i="20"/>
  <c r="EN59" i="20"/>
  <c r="EK62" i="20"/>
  <c r="DV62" i="20"/>
  <c r="EK7" i="20"/>
  <c r="EO34" i="20"/>
  <c r="DQ59" i="20"/>
  <c r="DO59" i="20"/>
  <c r="EF36" i="20"/>
  <c r="DW38" i="20"/>
  <c r="DS12" i="20"/>
  <c r="DN12" i="20"/>
  <c r="DE38" i="20"/>
  <c r="DA18" i="20"/>
  <c r="CH59" i="20"/>
  <c r="DG34" i="20"/>
  <c r="DO62" i="20"/>
  <c r="DA12" i="20"/>
  <c r="DO38" i="20"/>
  <c r="DM38" i="20"/>
  <c r="DD62" i="20"/>
  <c r="CZ34" i="20"/>
  <c r="CD36" i="20"/>
  <c r="DN38" i="20"/>
  <c r="DG59" i="20"/>
  <c r="DE12" i="20"/>
  <c r="CY7" i="20"/>
  <c r="DO34" i="20"/>
  <c r="BX18" i="20"/>
  <c r="BV36" i="20"/>
  <c r="CM18" i="20"/>
  <c r="CK59" i="20"/>
  <c r="CD18" i="20"/>
  <c r="BJ7" i="20"/>
  <c r="CL62" i="20"/>
  <c r="BX62" i="20"/>
  <c r="CE34" i="20"/>
  <c r="BF12" i="20"/>
  <c r="CY12" i="20"/>
  <c r="CJ38" i="20"/>
  <c r="BV12" i="20"/>
  <c r="CI12" i="20"/>
  <c r="BQ18" i="20"/>
  <c r="AX12" i="20"/>
  <c r="AP62" i="20"/>
  <c r="AX36" i="20"/>
  <c r="BK18" i="20"/>
  <c r="AZ34" i="20"/>
  <c r="BI12" i="20"/>
  <c r="AZ7" i="20"/>
  <c r="BF59" i="20"/>
  <c r="BC34" i="20"/>
  <c r="AU7" i="20"/>
  <c r="AH36" i="20"/>
  <c r="AF62" i="20"/>
  <c r="AO38" i="20"/>
  <c r="AF34" i="20"/>
  <c r="AE59" i="20"/>
  <c r="AP38" i="20"/>
  <c r="AI38" i="20"/>
  <c r="AH34" i="20"/>
  <c r="AF18" i="20"/>
  <c r="AI12" i="20"/>
  <c r="U34" i="20"/>
  <c r="T12" i="20"/>
  <c r="M59" i="20"/>
  <c r="AC12" i="20"/>
  <c r="Q62" i="20"/>
  <c r="AC38" i="20"/>
  <c r="P36" i="20"/>
  <c r="T62" i="20"/>
  <c r="AC34" i="20"/>
  <c r="V18" i="20"/>
  <c r="K7" i="20"/>
  <c r="E12" i="20"/>
  <c r="O12" i="20"/>
  <c r="M38" i="20"/>
  <c r="G62" i="20"/>
  <c r="E34" i="20"/>
  <c r="BN62" i="20"/>
  <c r="BO62" i="20"/>
  <c r="BN38" i="20"/>
  <c r="GQ16" i="20" l="1"/>
  <c r="HO16" i="20"/>
  <c r="FD16" i="20"/>
  <c r="ME16" i="20"/>
  <c r="EO33" i="20"/>
  <c r="BK16" i="20"/>
  <c r="BF16" i="20"/>
  <c r="LB16" i="20"/>
  <c r="FR16" i="20"/>
  <c r="HI16" i="20"/>
  <c r="NT16" i="20"/>
  <c r="EN16" i="20"/>
  <c r="BZ16" i="20"/>
  <c r="LM16" i="20"/>
  <c r="LG33" i="20"/>
  <c r="FB16" i="20"/>
  <c r="HR16" i="20"/>
  <c r="BL16" i="20"/>
  <c r="AQ16" i="20"/>
  <c r="MO16" i="20"/>
  <c r="MB16" i="20"/>
  <c r="BS33" i="20"/>
  <c r="DW16" i="20"/>
  <c r="FI33" i="20"/>
  <c r="EJ16" i="20"/>
  <c r="LW16" i="20"/>
  <c r="K16" i="20"/>
  <c r="NI33" i="20"/>
  <c r="EK16" i="20"/>
  <c r="FG33" i="20"/>
  <c r="GV33" i="20"/>
  <c r="EW33" i="20"/>
  <c r="JL16" i="20"/>
  <c r="EM16" i="20"/>
  <c r="KK16" i="20"/>
  <c r="AH16" i="20"/>
  <c r="FM16" i="20"/>
  <c r="GF33" i="20"/>
  <c r="IQ16" i="20"/>
  <c r="NK16" i="20"/>
  <c r="HP16" i="20"/>
  <c r="CI33" i="20"/>
  <c r="IT16" i="20"/>
  <c r="AF16" i="20"/>
  <c r="JI16" i="20"/>
  <c r="NQ16" i="20"/>
  <c r="AI16" i="20"/>
  <c r="HX16" i="20"/>
  <c r="AO16" i="20"/>
  <c r="FE16" i="20"/>
  <c r="JU16" i="20"/>
  <c r="II16" i="20"/>
  <c r="KT33" i="20"/>
  <c r="IK16" i="20"/>
  <c r="JG33" i="20"/>
  <c r="NP16" i="20"/>
  <c r="FY16" i="20"/>
  <c r="IQ33" i="20"/>
  <c r="NV16" i="20"/>
  <c r="CQ33" i="20"/>
  <c r="KQ16" i="20"/>
  <c r="HY16" i="20"/>
  <c r="FZ33" i="20"/>
  <c r="NE33" i="20"/>
  <c r="BE33" i="20"/>
  <c r="DH33" i="20"/>
  <c r="IH16" i="20"/>
  <c r="GG33" i="20"/>
  <c r="FU33" i="20"/>
  <c r="MD33" i="20"/>
  <c r="CL16" i="20"/>
  <c r="GH16" i="20"/>
  <c r="JX16" i="20"/>
  <c r="ML16" i="20"/>
  <c r="KG16" i="20"/>
  <c r="AT16" i="20"/>
  <c r="IG16" i="20"/>
  <c r="KI16" i="20"/>
  <c r="LY16" i="20"/>
  <c r="IR16" i="20"/>
  <c r="NN33" i="20"/>
  <c r="CS16" i="20"/>
  <c r="AU16" i="20"/>
  <c r="EU33" i="20"/>
  <c r="EX16" i="20"/>
  <c r="JY16" i="20"/>
  <c r="CL33" i="20"/>
  <c r="S16" i="20"/>
  <c r="E33" i="20"/>
  <c r="MV16" i="20"/>
  <c r="KC33" i="20"/>
  <c r="HP33" i="20"/>
  <c r="LD16" i="20"/>
  <c r="LT16" i="20"/>
  <c r="CE16" i="20"/>
  <c r="FG16" i="20"/>
  <c r="DK16" i="20"/>
  <c r="CA33" i="20"/>
  <c r="KQ33" i="20"/>
  <c r="Q16" i="20"/>
  <c r="EV33" i="20"/>
  <c r="HJ16" i="20"/>
  <c r="FO33" i="20"/>
  <c r="JB33" i="20"/>
  <c r="FF16" i="20"/>
  <c r="KK33" i="20"/>
  <c r="CJ16" i="20"/>
  <c r="HX33" i="20"/>
  <c r="GI33" i="20"/>
  <c r="DL33" i="20"/>
  <c r="NA33" i="20"/>
  <c r="JG16" i="20"/>
  <c r="MG16" i="20"/>
  <c r="GB33" i="20"/>
  <c r="LH16" i="20"/>
  <c r="NR16" i="20"/>
  <c r="AZ33" i="20"/>
  <c r="EI16" i="20"/>
  <c r="EV16" i="20"/>
  <c r="CP16" i="20"/>
  <c r="AE33" i="20"/>
  <c r="DZ16" i="20"/>
  <c r="AF33" i="20"/>
  <c r="BJ16" i="20"/>
  <c r="AR16" i="20"/>
  <c r="KI33" i="20"/>
  <c r="IU33" i="20"/>
  <c r="GK16" i="20"/>
  <c r="HH33" i="20"/>
  <c r="IT33" i="20"/>
  <c r="FR33" i="20"/>
  <c r="DM16" i="20"/>
  <c r="KT16" i="20"/>
  <c r="KY16" i="20"/>
  <c r="CK33" i="20"/>
  <c r="LS33" i="20"/>
  <c r="ET33" i="20"/>
  <c r="EG16" i="20"/>
  <c r="IH33" i="20"/>
  <c r="FB33" i="20"/>
  <c r="FI16" i="20"/>
  <c r="FO16" i="20"/>
  <c r="LX16" i="20"/>
  <c r="GD16" i="20"/>
  <c r="NK33" i="20"/>
  <c r="KO33" i="20"/>
  <c r="CZ33" i="20"/>
  <c r="AV33" i="20"/>
  <c r="DC16" i="20"/>
  <c r="NS16" i="20"/>
  <c r="LP33" i="20"/>
  <c r="MZ33" i="20"/>
  <c r="FA16" i="20"/>
  <c r="IL16" i="20"/>
  <c r="MT33" i="20"/>
  <c r="IE16" i="20"/>
  <c r="GV16" i="20"/>
  <c r="GI16" i="20"/>
  <c r="JI33" i="20"/>
  <c r="EU16" i="20"/>
  <c r="NH33" i="20"/>
  <c r="LU16" i="20"/>
  <c r="JQ16" i="20"/>
  <c r="HN16" i="20"/>
  <c r="KS33" i="20"/>
  <c r="AV16" i="20"/>
  <c r="DG33" i="20"/>
  <c r="FP33" i="20"/>
  <c r="NO16" i="20"/>
  <c r="U33" i="20"/>
  <c r="AH33" i="20"/>
  <c r="IE33" i="20"/>
  <c r="IA16" i="20"/>
  <c r="MB33" i="20"/>
  <c r="LG16" i="20"/>
  <c r="GR33" i="20"/>
  <c r="ND33" i="20"/>
  <c r="EF16" i="20"/>
  <c r="KJ16" i="20"/>
  <c r="NT33" i="20"/>
  <c r="Y33" i="20"/>
  <c r="FQ33" i="20"/>
  <c r="MO33" i="20"/>
  <c r="KZ33" i="20"/>
  <c r="JP33" i="20"/>
  <c r="LP16" i="20"/>
  <c r="CE33" i="20"/>
  <c r="EG33" i="20"/>
  <c r="NJ33" i="20"/>
  <c r="CA16" i="20"/>
  <c r="LN16" i="20"/>
  <c r="MY33" i="20"/>
  <c r="BW33" i="20"/>
  <c r="LK16" i="20"/>
  <c r="DY33" i="20"/>
  <c r="NO33" i="20"/>
  <c r="EP33" i="20"/>
  <c r="CH33" i="20"/>
  <c r="HM16" i="20"/>
  <c r="LB33" i="20"/>
  <c r="NF16" i="20"/>
  <c r="NM16" i="20"/>
  <c r="BW16" i="20"/>
  <c r="IY16" i="20"/>
  <c r="BK33" i="20"/>
  <c r="CM16" i="20"/>
  <c r="AQ33" i="20"/>
  <c r="LK33" i="20"/>
  <c r="HL16" i="20"/>
  <c r="NU16" i="20"/>
  <c r="IN33" i="20"/>
  <c r="LD33" i="20"/>
  <c r="R33" i="20"/>
  <c r="CR33" i="20"/>
  <c r="KZ16" i="20"/>
  <c r="DD33" i="20"/>
  <c r="ER16" i="20"/>
  <c r="NM33" i="20"/>
  <c r="MD16" i="20"/>
  <c r="MP16" i="20"/>
  <c r="CD16" i="20"/>
  <c r="IA33" i="20"/>
  <c r="AZ16" i="20"/>
  <c r="BC16" i="20"/>
  <c r="AP33" i="20"/>
  <c r="IW16" i="20"/>
  <c r="JP16" i="20"/>
  <c r="DD16" i="20"/>
  <c r="HG33" i="20"/>
  <c r="MU16" i="20"/>
  <c r="LE16" i="20"/>
  <c r="FS16" i="20"/>
  <c r="KW16" i="20"/>
  <c r="LE33" i="20"/>
  <c r="NV33" i="20"/>
  <c r="HE16" i="20"/>
  <c r="NF33" i="20"/>
  <c r="S33" i="20"/>
  <c r="CQ16" i="20"/>
  <c r="HQ16" i="20"/>
  <c r="JK33" i="20"/>
  <c r="R16" i="20"/>
  <c r="Y16" i="20"/>
  <c r="IB33" i="20"/>
  <c r="LJ33" i="20"/>
  <c r="IB16" i="20"/>
  <c r="T33" i="20"/>
  <c r="DO33" i="20"/>
  <c r="JU33" i="20"/>
  <c r="NW33" i="20"/>
  <c r="LH33" i="20"/>
  <c r="MG33" i="20"/>
  <c r="AA16" i="20"/>
  <c r="LJ16" i="20"/>
  <c r="KR33" i="20"/>
  <c r="AE16" i="20"/>
  <c r="LT33" i="20"/>
  <c r="MW16" i="20"/>
  <c r="T16" i="20"/>
  <c r="BQ16" i="20"/>
  <c r="HM33" i="20"/>
  <c r="JE16" i="20"/>
  <c r="LV33" i="20"/>
  <c r="EW16" i="20"/>
  <c r="GA16" i="20"/>
  <c r="KB16" i="20"/>
  <c r="IS16" i="20"/>
  <c r="MY16" i="20"/>
  <c r="V33" i="20"/>
  <c r="ES16" i="20"/>
  <c r="ES33" i="20"/>
  <c r="HR33" i="20"/>
  <c r="IC16" i="20"/>
  <c r="NQ33" i="20"/>
  <c r="MM16" i="20"/>
  <c r="JL33" i="20"/>
  <c r="KO16" i="20"/>
  <c r="AK33" i="20"/>
  <c r="BX33" i="20"/>
  <c r="GY33" i="20"/>
  <c r="MW33" i="20"/>
  <c r="M33" i="20"/>
  <c r="AI33" i="20"/>
  <c r="DC33" i="20"/>
  <c r="FT33" i="20"/>
  <c r="ID33" i="20"/>
  <c r="GA33" i="20"/>
  <c r="FQ16" i="20"/>
  <c r="GY16" i="20"/>
  <c r="AN33" i="20"/>
  <c r="FF33" i="20"/>
  <c r="HA33" i="20"/>
  <c r="KJ33" i="20"/>
  <c r="LZ33" i="20"/>
  <c r="MM33" i="20"/>
  <c r="GG16" i="20"/>
  <c r="HY33" i="20"/>
  <c r="JD33" i="20"/>
  <c r="MN33" i="20"/>
  <c r="KW33" i="20"/>
  <c r="P33" i="20"/>
  <c r="DK33" i="20"/>
  <c r="KR16" i="20"/>
  <c r="JH16" i="20"/>
  <c r="MK33" i="20"/>
  <c r="NW16" i="20"/>
  <c r="LZ16" i="20"/>
  <c r="CS33" i="20"/>
  <c r="DR33" i="20"/>
  <c r="HW16" i="20"/>
  <c r="IF16" i="20"/>
  <c r="LO33" i="20"/>
  <c r="LY33" i="20"/>
  <c r="CB16" i="20"/>
  <c r="CT33" i="20"/>
  <c r="FV16" i="20"/>
  <c r="IR33" i="20"/>
  <c r="JZ16" i="20"/>
  <c r="JJ16" i="20"/>
  <c r="LM33" i="20"/>
  <c r="BC33" i="20"/>
  <c r="HG16" i="20"/>
  <c r="V16" i="20"/>
  <c r="DS33" i="20"/>
  <c r="EP16" i="20"/>
  <c r="KM33" i="20"/>
  <c r="KV33" i="20"/>
  <c r="LW33" i="20"/>
  <c r="DE33" i="20"/>
  <c r="HF16" i="20"/>
  <c r="HB16" i="20"/>
  <c r="CY33" i="20"/>
  <c r="DS16" i="20"/>
  <c r="FC16" i="20"/>
  <c r="EZ33" i="20"/>
  <c r="FD33" i="20"/>
  <c r="GC33" i="20"/>
  <c r="NR33" i="20"/>
  <c r="EL33" i="20"/>
  <c r="GF16" i="20"/>
  <c r="LS16" i="20"/>
  <c r="BI16" i="20"/>
  <c r="DJ33" i="20"/>
  <c r="EE16" i="20"/>
  <c r="IO33" i="20"/>
  <c r="JC33" i="20"/>
  <c r="JR33" i="20"/>
  <c r="LO16" i="20"/>
  <c r="LV16" i="20"/>
  <c r="BX16" i="20"/>
  <c r="BT33" i="20"/>
  <c r="DX16" i="20"/>
  <c r="DQ33" i="20"/>
  <c r="EZ16" i="20"/>
  <c r="GS16" i="20"/>
  <c r="HA16" i="20"/>
  <c r="HF33" i="20"/>
  <c r="IN16" i="20"/>
  <c r="KA16" i="20"/>
  <c r="KX16" i="20"/>
  <c r="EF33" i="20"/>
  <c r="GS33" i="20"/>
  <c r="IG33" i="20"/>
  <c r="IW33" i="20"/>
  <c r="CB33" i="20"/>
  <c r="JM16" i="20"/>
  <c r="U16" i="20"/>
  <c r="AK16" i="20"/>
  <c r="AU33" i="20"/>
  <c r="BE16" i="20"/>
  <c r="BJ33" i="20"/>
  <c r="HH16" i="20"/>
  <c r="JT16" i="20"/>
  <c r="IK33" i="20"/>
  <c r="MJ33" i="20"/>
  <c r="LI33" i="20"/>
  <c r="MZ16" i="20"/>
  <c r="NP33" i="20"/>
  <c r="BV33" i="20"/>
  <c r="DA33" i="20"/>
  <c r="EC33" i="20"/>
  <c r="FM33" i="20"/>
  <c r="IV16" i="20"/>
  <c r="NB33" i="20"/>
  <c r="IL33" i="20"/>
  <c r="AO33" i="20"/>
  <c r="AP16" i="20"/>
  <c r="BS16" i="20"/>
  <c r="DG16" i="20"/>
  <c r="GP33" i="20"/>
  <c r="GQ33" i="20"/>
  <c r="JQ33" i="20"/>
  <c r="CI16" i="20"/>
  <c r="CK16" i="20"/>
  <c r="DA16" i="20"/>
  <c r="EX33" i="20"/>
  <c r="GJ33" i="20"/>
  <c r="HL33" i="20"/>
  <c r="GZ33" i="20"/>
  <c r="HJ33" i="20"/>
  <c r="JZ33" i="20"/>
  <c r="JV16" i="20"/>
  <c r="NB16" i="20"/>
  <c r="MP33" i="20"/>
  <c r="MU33" i="20"/>
  <c r="MF16" i="20"/>
  <c r="Q33" i="20"/>
  <c r="BT16" i="20"/>
  <c r="FT16" i="20"/>
  <c r="GB16" i="20"/>
  <c r="FZ16" i="20"/>
  <c r="LF16" i="20"/>
  <c r="AC33" i="20"/>
  <c r="GC16" i="20"/>
  <c r="IU16" i="20"/>
  <c r="CJ33" i="20"/>
  <c r="KA33" i="20"/>
  <c r="NU33" i="20"/>
  <c r="JS33" i="20"/>
  <c r="IY33" i="20"/>
  <c r="JN16" i="20"/>
  <c r="DL16" i="20"/>
  <c r="DP33" i="20"/>
  <c r="GK33" i="20"/>
  <c r="FL33" i="20"/>
  <c r="IM16" i="20"/>
  <c r="LA16" i="20"/>
  <c r="CT16" i="20"/>
  <c r="IF33" i="20"/>
  <c r="KN16" i="20"/>
  <c r="KV16" i="20"/>
  <c r="NJ16" i="20"/>
  <c r="FX16" i="20"/>
  <c r="MN16" i="20"/>
  <c r="DJ16" i="20"/>
  <c r="FV33" i="20"/>
  <c r="IM33" i="20"/>
  <c r="JD16" i="20"/>
  <c r="JJ33" i="20"/>
  <c r="MI16" i="20"/>
  <c r="AX33" i="20"/>
  <c r="DZ33" i="20"/>
  <c r="EI33" i="20"/>
  <c r="FE33" i="20"/>
  <c r="HI33" i="20"/>
  <c r="KM16" i="20"/>
  <c r="NC16" i="20"/>
  <c r="AA33" i="20"/>
  <c r="II33" i="20"/>
  <c r="AC16" i="20"/>
  <c r="BZ33" i="20"/>
  <c r="DE16" i="20"/>
  <c r="HN33" i="20"/>
  <c r="JY33" i="20"/>
  <c r="JB16" i="20"/>
  <c r="AG33" i="20"/>
  <c r="CH16" i="20"/>
  <c r="GW33" i="20"/>
  <c r="DW33" i="20"/>
  <c r="GP16" i="20"/>
  <c r="HO33" i="20"/>
  <c r="KB33" i="20"/>
  <c r="DH16" i="20"/>
  <c r="FP16" i="20"/>
  <c r="JV33" i="20"/>
  <c r="JR16" i="20"/>
  <c r="KN33" i="20"/>
  <c r="JM33" i="20"/>
  <c r="NC33" i="20"/>
  <c r="MC16" i="20"/>
  <c r="KC16" i="20"/>
  <c r="CM33" i="20"/>
  <c r="HB33" i="20"/>
  <c r="IS33" i="20"/>
  <c r="MT16" i="20"/>
  <c r="MJ16" i="20"/>
  <c r="BF33" i="20"/>
  <c r="BQ33" i="20"/>
  <c r="GJ16" i="20"/>
  <c r="JC16" i="20"/>
  <c r="MV33" i="20"/>
  <c r="MK16" i="20"/>
  <c r="BV16" i="20"/>
  <c r="JN33" i="20"/>
  <c r="MI33" i="20"/>
  <c r="GW16" i="20"/>
  <c r="IC33" i="20"/>
  <c r="IJ33" i="20"/>
  <c r="MF33" i="20"/>
  <c r="DN16" i="20"/>
  <c r="EE33" i="20"/>
  <c r="KG33" i="20"/>
  <c r="KY33" i="20"/>
  <c r="IX16" i="20"/>
  <c r="JX33" i="20"/>
  <c r="ML33" i="20"/>
  <c r="NA16" i="20"/>
  <c r="CP33" i="20"/>
  <c r="DT33" i="20"/>
  <c r="GZ16" i="20"/>
  <c r="IX33" i="20"/>
  <c r="JS16" i="20"/>
  <c r="IV33" i="20"/>
  <c r="ND16" i="20"/>
  <c r="NE16" i="20"/>
  <c r="JK16" i="20"/>
  <c r="HQ33" i="20"/>
  <c r="HD33" i="20"/>
  <c r="JE33" i="20"/>
  <c r="KX33" i="20"/>
  <c r="LU33" i="20"/>
  <c r="DM33" i="20"/>
  <c r="GD33" i="20"/>
  <c r="HD16" i="20"/>
  <c r="LA33" i="20"/>
  <c r="LX33" i="20"/>
  <c r="CY16" i="20"/>
  <c r="NH16" i="20"/>
  <c r="HW33" i="20"/>
  <c r="CD33" i="20"/>
  <c r="FL16" i="20"/>
  <c r="AR33" i="20"/>
  <c r="IO16" i="20"/>
  <c r="LF33" i="20"/>
  <c r="CZ16" i="20"/>
  <c r="DV33" i="20"/>
  <c r="FY33" i="20"/>
  <c r="FX33" i="20"/>
  <c r="FS33" i="20"/>
  <c r="FU16" i="20"/>
  <c r="ID16" i="20"/>
  <c r="MC33" i="20"/>
  <c r="MH33" i="20"/>
  <c r="LN33" i="20"/>
  <c r="JH33" i="20"/>
  <c r="NS33" i="20"/>
  <c r="NI16" i="20"/>
  <c r="NN16" i="20"/>
  <c r="O16" i="20"/>
  <c r="AG16" i="20"/>
  <c r="AX16" i="20"/>
  <c r="AN16" i="20"/>
  <c r="GH33" i="20"/>
  <c r="IJ16" i="20"/>
  <c r="ME33" i="20"/>
  <c r="MH16" i="20"/>
  <c r="AT33" i="20"/>
  <c r="EK33" i="20"/>
  <c r="EN33" i="20"/>
  <c r="HE33" i="20"/>
  <c r="JT33" i="20"/>
  <c r="KS16" i="20"/>
  <c r="LI16" i="20"/>
  <c r="BI33" i="20"/>
  <c r="BL33" i="20"/>
  <c r="CR16" i="20"/>
  <c r="DN33" i="20"/>
  <c r="GR16" i="20"/>
  <c r="GQ42" i="20" l="1"/>
  <c r="HO42" i="20"/>
  <c r="LM42" i="20"/>
  <c r="HI42" i="20"/>
  <c r="FD42" i="20"/>
  <c r="ME42" i="20"/>
  <c r="BK42" i="20"/>
  <c r="BF42" i="20"/>
  <c r="FR42" i="20"/>
  <c r="AT42" i="20"/>
  <c r="AQ42" i="20"/>
  <c r="EN42" i="20"/>
  <c r="BL42" i="20"/>
  <c r="LG42" i="20"/>
  <c r="DH42" i="20"/>
  <c r="FU42" i="20"/>
  <c r="LB42" i="20"/>
  <c r="NT42" i="20"/>
  <c r="BZ42" i="20"/>
  <c r="CI42" i="20"/>
  <c r="FB42" i="20"/>
  <c r="HR42" i="20"/>
  <c r="ML42" i="20"/>
  <c r="BS42" i="20"/>
  <c r="MB42" i="20"/>
  <c r="DM42" i="20"/>
  <c r="BJ42" i="20"/>
  <c r="IG42" i="20"/>
  <c r="GD42" i="20"/>
  <c r="NQ42" i="20"/>
  <c r="GR42" i="20"/>
  <c r="GH42" i="20"/>
  <c r="FZ42" i="20"/>
  <c r="IK42" i="20"/>
  <c r="MT42" i="20"/>
  <c r="GF42" i="20"/>
  <c r="JL42" i="20"/>
  <c r="NV42" i="20"/>
  <c r="KC42" i="20"/>
  <c r="NI42" i="20"/>
  <c r="CS42" i="20"/>
  <c r="FI42" i="20"/>
  <c r="AF42" i="20"/>
  <c r="NP42" i="20"/>
  <c r="IR42" i="20"/>
  <c r="NN42" i="20"/>
  <c r="FG42" i="20"/>
  <c r="HX42" i="20"/>
  <c r="JI42" i="20"/>
  <c r="KK42" i="20"/>
  <c r="MO42" i="20"/>
  <c r="NR42" i="20"/>
  <c r="AH42" i="20"/>
  <c r="CA42" i="20"/>
  <c r="JX42" i="20"/>
  <c r="GB42" i="20"/>
  <c r="NA42" i="20"/>
  <c r="II42" i="20"/>
  <c r="LW42" i="20"/>
  <c r="BW42" i="20"/>
  <c r="GV42" i="20"/>
  <c r="AI42" i="20"/>
  <c r="HL42" i="20"/>
  <c r="DK42" i="20"/>
  <c r="FM42" i="20"/>
  <c r="IQ42" i="20"/>
  <c r="NK42" i="20"/>
  <c r="HP42" i="20"/>
  <c r="NU42" i="20"/>
  <c r="IT42" i="20"/>
  <c r="IL42" i="20"/>
  <c r="LD42" i="20"/>
  <c r="IH42" i="20"/>
  <c r="KI42" i="20"/>
  <c r="NH42" i="20"/>
  <c r="NE42" i="20"/>
  <c r="CR42" i="20"/>
  <c r="MV42" i="20"/>
  <c r="JK42" i="20"/>
  <c r="FE42" i="20"/>
  <c r="BE42" i="20"/>
  <c r="FP42" i="20"/>
  <c r="MN42" i="20"/>
  <c r="MG42" i="20"/>
  <c r="CQ42" i="20"/>
  <c r="KS42" i="20"/>
  <c r="KG42" i="20"/>
  <c r="IU42" i="20"/>
  <c r="KQ42" i="20"/>
  <c r="LT42" i="20"/>
  <c r="EU42" i="20"/>
  <c r="AA42" i="20"/>
  <c r="FQ42" i="20"/>
  <c r="AV42" i="20"/>
  <c r="KM42" i="20"/>
  <c r="DL42" i="20"/>
  <c r="JY42" i="20"/>
  <c r="NJ42" i="20"/>
  <c r="JG42" i="20"/>
  <c r="JU42" i="20"/>
  <c r="HN42" i="20"/>
  <c r="IN42" i="20"/>
  <c r="MD42" i="20"/>
  <c r="KT42" i="20"/>
  <c r="AO42" i="20"/>
  <c r="LH42" i="20"/>
  <c r="DC42" i="20"/>
  <c r="FY42" i="20"/>
  <c r="GG42" i="20"/>
  <c r="DZ42" i="20"/>
  <c r="DG42" i="20"/>
  <c r="MZ42" i="20"/>
  <c r="KJ42" i="20"/>
  <c r="CD42" i="20"/>
  <c r="S42" i="20"/>
  <c r="HY42" i="20"/>
  <c r="AZ42" i="20"/>
  <c r="HJ42" i="20"/>
  <c r="CJ42" i="20"/>
  <c r="IY42" i="20"/>
  <c r="AP42" i="20"/>
  <c r="AU42" i="20"/>
  <c r="HM42" i="20"/>
  <c r="EG42" i="20"/>
  <c r="AE42" i="20"/>
  <c r="LP42" i="20"/>
  <c r="BI42" i="20"/>
  <c r="JP42" i="20"/>
  <c r="FO42" i="20"/>
  <c r="GZ42" i="20"/>
  <c r="ID42" i="20"/>
  <c r="MU42" i="20"/>
  <c r="IA42" i="20"/>
  <c r="NW42" i="20"/>
  <c r="HQ42" i="20"/>
  <c r="CZ42" i="20"/>
  <c r="HE42" i="20"/>
  <c r="AN42" i="20"/>
  <c r="CL42" i="20"/>
  <c r="KZ42" i="20"/>
  <c r="JN42" i="20"/>
  <c r="GI42" i="20"/>
  <c r="HW42" i="20"/>
  <c r="HH42" i="20"/>
  <c r="Y42" i="20"/>
  <c r="LX42" i="20"/>
  <c r="ND42" i="20"/>
  <c r="LY42" i="20"/>
  <c r="FF42" i="20"/>
  <c r="IE42" i="20"/>
  <c r="KO42" i="20"/>
  <c r="CE42" i="20"/>
  <c r="GK42" i="20"/>
  <c r="NS42" i="20"/>
  <c r="CH42" i="20"/>
  <c r="JB42" i="20"/>
  <c r="LE42" i="20"/>
  <c r="JQ42" i="20"/>
  <c r="CP42" i="20"/>
  <c r="AR42" i="20"/>
  <c r="MY42" i="20"/>
  <c r="AG42" i="20"/>
  <c r="NM42" i="20"/>
  <c r="NF42" i="20"/>
  <c r="CM42" i="20"/>
  <c r="LN42" i="20"/>
  <c r="BC42" i="20"/>
  <c r="LK42" i="20"/>
  <c r="KY42" i="20"/>
  <c r="KV42" i="20"/>
  <c r="Q42" i="20"/>
  <c r="LU42" i="20"/>
  <c r="LO42" i="20"/>
  <c r="IB42" i="20"/>
  <c r="NO42" i="20"/>
  <c r="LS42" i="20"/>
  <c r="R42" i="20"/>
  <c r="DJ42" i="20"/>
  <c r="V42" i="20"/>
  <c r="KW42" i="20"/>
  <c r="FL42" i="20"/>
  <c r="BT42" i="20"/>
  <c r="U42" i="20"/>
  <c r="CK42" i="20"/>
  <c r="FX42" i="20"/>
  <c r="JR42" i="20"/>
  <c r="KR42" i="20"/>
  <c r="CT42" i="20"/>
  <c r="T42" i="20"/>
  <c r="AX42" i="20"/>
  <c r="JC42" i="20"/>
  <c r="GP42" i="20"/>
  <c r="HG42" i="20"/>
  <c r="GC42" i="20"/>
  <c r="GY42" i="20"/>
  <c r="JV42" i="20"/>
  <c r="DD42" i="20"/>
  <c r="MP42" i="20"/>
  <c r="HD42" i="20"/>
  <c r="KB42" i="20"/>
  <c r="IW42" i="20"/>
  <c r="GS42" i="20"/>
  <c r="LI42" i="20"/>
  <c r="BQ42" i="20"/>
  <c r="AC42" i="20"/>
  <c r="BX42" i="20"/>
  <c r="DN42" i="20"/>
  <c r="FS42" i="20"/>
  <c r="JZ42" i="20"/>
  <c r="MK42" i="20"/>
  <c r="CY42" i="20"/>
  <c r="LJ42" i="20"/>
  <c r="LZ42" i="20"/>
  <c r="JS42" i="20"/>
  <c r="LA42" i="20"/>
  <c r="NB42" i="20"/>
  <c r="JM42" i="20"/>
  <c r="LV42" i="20"/>
  <c r="IJ42" i="20"/>
  <c r="IX42" i="20"/>
  <c r="MF42" i="20"/>
  <c r="KA42" i="20"/>
  <c r="DE42" i="20"/>
  <c r="GJ42" i="20"/>
  <c r="KX42" i="20"/>
  <c r="CB42" i="20"/>
  <c r="HA42" i="20"/>
  <c r="NC42" i="20"/>
  <c r="KN42" i="20"/>
  <c r="MJ42" i="20"/>
  <c r="AK42" i="20"/>
  <c r="MH42" i="20"/>
  <c r="HB42" i="20"/>
  <c r="IM42" i="20"/>
  <c r="HF42" i="20"/>
  <c r="MM42" i="20"/>
  <c r="JE42" i="20"/>
  <c r="LF42" i="20"/>
  <c r="FT42" i="20"/>
  <c r="JJ42" i="20"/>
  <c r="IF42" i="20"/>
  <c r="IS42" i="20"/>
  <c r="MW42" i="20"/>
  <c r="GW42" i="20"/>
  <c r="JT42" i="20"/>
  <c r="MC42" i="20"/>
  <c r="JD42" i="20"/>
  <c r="EE42" i="20"/>
  <c r="JH42" i="20"/>
  <c r="IO42" i="20"/>
  <c r="IC42" i="20"/>
  <c r="MI42" i="20"/>
  <c r="DA42" i="20"/>
  <c r="IV42" i="20"/>
  <c r="FV42" i="20"/>
  <c r="GA42" i="20"/>
  <c r="OB63" i="15" l="1"/>
  <c r="OB13" i="1"/>
  <c r="OB39" i="16" l="1"/>
  <c r="OB63" i="16"/>
  <c r="OB38" i="16" l="1"/>
  <c r="MQ56" i="20" l="1"/>
  <c r="OB20" i="14" l="1"/>
  <c r="OB23" i="19"/>
  <c r="OB24" i="19"/>
  <c r="OB31" i="19"/>
  <c r="OB10" i="19"/>
  <c r="OB30" i="19"/>
  <c r="OB20" i="19"/>
  <c r="OB11" i="19"/>
  <c r="OB22" i="19"/>
  <c r="OB29" i="19"/>
  <c r="OB21" i="19"/>
  <c r="OB25" i="19"/>
  <c r="OB27" i="19"/>
  <c r="OB11" i="1" l="1"/>
  <c r="DH35" i="15" l="1"/>
  <c r="DH34" i="15" s="1"/>
  <c r="DH8" i="15"/>
  <c r="CS30" i="15"/>
  <c r="CR35" i="15"/>
  <c r="CR34" i="15" s="1"/>
  <c r="CR27" i="15"/>
  <c r="CS55" i="15"/>
  <c r="CS45" i="15"/>
  <c r="CS56" i="15"/>
  <c r="CS37" i="15"/>
  <c r="CS36" i="15" s="1"/>
  <c r="CS28" i="15"/>
  <c r="CS21" i="15"/>
  <c r="CS26" i="15"/>
  <c r="CS19" i="15"/>
  <c r="CS52" i="15"/>
  <c r="CS47" i="15"/>
  <c r="CS54" i="15"/>
  <c r="CS39" i="15"/>
  <c r="CS38" i="15" s="1"/>
  <c r="CS27" i="15"/>
  <c r="CS14" i="15"/>
  <c r="CS51" i="15"/>
  <c r="CS35" i="15"/>
  <c r="CS34" i="15" s="1"/>
  <c r="CS25" i="15"/>
  <c r="CS8" i="15"/>
  <c r="CS63" i="15"/>
  <c r="CS62" i="15" s="1"/>
  <c r="CS50" i="15"/>
  <c r="CS46" i="15"/>
  <c r="CS23" i="15"/>
  <c r="CS11" i="15"/>
  <c r="CS60" i="15"/>
  <c r="CS59" i="15" s="1"/>
  <c r="CS49" i="15"/>
  <c r="CS31" i="15"/>
  <c r="CS22" i="15"/>
  <c r="CS10" i="15"/>
  <c r="CS57" i="15"/>
  <c r="CS48" i="15"/>
  <c r="CS29" i="15"/>
  <c r="CS20" i="15"/>
  <c r="CS13" i="15"/>
  <c r="CS24" i="15"/>
  <c r="CS9" i="15"/>
  <c r="CR52" i="15"/>
  <c r="CR45" i="15"/>
  <c r="CR26" i="15"/>
  <c r="CR21" i="15"/>
  <c r="CR19" i="15"/>
  <c r="CR8" i="15"/>
  <c r="CR28" i="15"/>
  <c r="CR13" i="15"/>
  <c r="CR49" i="15"/>
  <c r="CR29" i="15"/>
  <c r="CR54" i="15"/>
  <c r="CR39" i="15"/>
  <c r="CR38" i="15" s="1"/>
  <c r="CR25" i="15"/>
  <c r="CR24" i="15"/>
  <c r="CR22" i="15"/>
  <c r="CR51" i="15"/>
  <c r="CR14" i="15"/>
  <c r="CR9" i="15"/>
  <c r="CR10" i="15"/>
  <c r="CR47" i="15"/>
  <c r="CR37" i="15"/>
  <c r="CR36" i="15" s="1"/>
  <c r="CR63" i="15"/>
  <c r="CR62" i="15" s="1"/>
  <c r="CR48" i="15"/>
  <c r="CR57" i="15"/>
  <c r="CR50" i="15"/>
  <c r="CR30" i="15"/>
  <c r="CR20" i="15"/>
  <c r="CR11" i="15"/>
  <c r="CR60" i="15"/>
  <c r="CR59" i="15" s="1"/>
  <c r="CR23" i="15"/>
  <c r="CR55" i="15"/>
  <c r="CR56" i="15"/>
  <c r="CR46" i="15"/>
  <c r="CR31" i="15"/>
  <c r="CS33" i="15" l="1"/>
  <c r="CR7" i="15"/>
  <c r="CR33" i="15"/>
  <c r="CR18" i="15"/>
  <c r="CR12" i="15"/>
  <c r="CS7" i="15"/>
  <c r="CS12" i="15"/>
  <c r="CS18" i="15"/>
  <c r="CR16" i="15" l="1"/>
  <c r="CR42" i="15" s="1"/>
  <c r="CS16" i="15"/>
  <c r="CS42" i="15" s="1"/>
  <c r="DT24" i="15" l="1"/>
  <c r="DX29" i="15"/>
  <c r="DY47" i="15"/>
  <c r="DP54" i="15" l="1"/>
  <c r="DP45" i="15"/>
  <c r="DP28" i="15"/>
  <c r="DP20" i="15"/>
  <c r="DP21" i="15"/>
  <c r="DP25" i="15"/>
  <c r="DP55" i="15"/>
  <c r="DP47" i="15"/>
  <c r="DP51" i="15"/>
  <c r="DP39" i="15"/>
  <c r="DP52" i="15"/>
  <c r="DP37" i="15"/>
  <c r="DP27" i="15"/>
  <c r="DP8" i="15"/>
  <c r="DP31" i="15"/>
  <c r="DP13" i="15"/>
  <c r="DP63" i="15"/>
  <c r="DP50" i="15"/>
  <c r="DP35" i="15"/>
  <c r="DP26" i="15"/>
  <c r="DP14" i="15"/>
  <c r="DP19" i="15"/>
  <c r="DP57" i="15"/>
  <c r="DP48" i="15"/>
  <c r="DP29" i="15"/>
  <c r="DP24" i="15"/>
  <c r="DP11" i="15"/>
  <c r="DP49" i="15"/>
  <c r="DP10" i="15"/>
  <c r="DP60" i="15"/>
  <c r="DP46" i="15"/>
  <c r="DP30" i="15"/>
  <c r="DP22" i="15"/>
  <c r="DP9" i="15"/>
  <c r="DP56" i="15"/>
  <c r="DP36" i="15" l="1"/>
  <c r="DP34" i="15"/>
  <c r="DP38" i="15"/>
  <c r="DP62" i="15"/>
  <c r="DP12" i="15"/>
  <c r="DP59" i="15"/>
  <c r="DP7" i="15"/>
  <c r="DP16" i="15" l="1"/>
  <c r="DP33" i="15"/>
  <c r="AK25" i="1" l="1"/>
  <c r="AK22" i="1"/>
  <c r="V19" i="1"/>
  <c r="AK19" i="1"/>
  <c r="V25" i="1"/>
  <c r="FN46" i="20"/>
  <c r="FN27" i="20"/>
  <c r="FN39" i="20"/>
  <c r="FN55" i="20"/>
  <c r="FN48" i="20"/>
  <c r="FN54" i="20"/>
  <c r="FN52" i="20"/>
  <c r="FN23" i="20"/>
  <c r="FN31" i="20"/>
  <c r="FN21" i="20"/>
  <c r="FN25" i="20"/>
  <c r="FN35" i="20"/>
  <c r="FN11" i="20"/>
  <c r="FN47" i="20"/>
  <c r="FN20" i="20"/>
  <c r="FN30" i="20"/>
  <c r="FN28" i="20"/>
  <c r="FN63" i="20"/>
  <c r="FN10" i="20"/>
  <c r="FN29" i="20"/>
  <c r="FN8" i="20"/>
  <c r="FN9" i="20"/>
  <c r="FN60" i="20"/>
  <c r="FN26" i="20"/>
  <c r="FN56" i="20"/>
  <c r="FN50" i="20"/>
  <c r="FN14" i="20"/>
  <c r="FN22" i="20"/>
  <c r="FN49" i="20"/>
  <c r="FN19" i="20"/>
  <c r="FN57" i="20"/>
  <c r="FN45" i="20"/>
  <c r="FN51" i="20"/>
  <c r="FN37" i="20"/>
  <c r="FN24" i="20"/>
  <c r="FN13" i="20"/>
  <c r="GC20" i="15"/>
  <c r="GC50" i="15"/>
  <c r="GC21" i="15"/>
  <c r="GC55" i="15"/>
  <c r="GC54" i="15"/>
  <c r="GC39" i="15"/>
  <c r="GC38" i="15" s="1"/>
  <c r="GC35" i="15"/>
  <c r="GC34" i="15" s="1"/>
  <c r="GC46" i="15"/>
  <c r="GC11" i="15"/>
  <c r="GC31" i="15"/>
  <c r="GC9" i="15"/>
  <c r="GC52" i="15"/>
  <c r="GS30" i="15"/>
  <c r="GS22" i="15"/>
  <c r="GS60" i="15"/>
  <c r="GS29" i="15"/>
  <c r="GS45" i="15"/>
  <c r="GS24" i="15"/>
  <c r="GS51" i="15"/>
  <c r="GS54" i="15"/>
  <c r="GS25" i="15"/>
  <c r="GS21" i="15"/>
  <c r="GS35" i="15"/>
  <c r="GS27" i="15"/>
  <c r="GS46" i="15"/>
  <c r="GS11" i="15"/>
  <c r="GS48" i="15"/>
  <c r="GS57" i="15"/>
  <c r="GS28" i="15"/>
  <c r="GS49" i="15"/>
  <c r="GS63" i="15"/>
  <c r="GS9" i="15"/>
  <c r="GS23" i="15"/>
  <c r="GS56" i="15"/>
  <c r="GS55" i="15"/>
  <c r="GS52" i="15"/>
  <c r="GS13" i="15"/>
  <c r="FV22" i="15"/>
  <c r="FV30" i="15"/>
  <c r="FV29" i="15"/>
  <c r="FV51" i="15"/>
  <c r="FV21" i="15"/>
  <c r="FV27" i="15"/>
  <c r="FV10" i="15"/>
  <c r="FV50" i="15"/>
  <c r="FV45" i="15"/>
  <c r="FV37" i="15"/>
  <c r="FV11" i="15"/>
  <c r="FV52" i="15"/>
  <c r="FV56" i="15"/>
  <c r="FV63" i="15"/>
  <c r="FV57" i="15"/>
  <c r="FV13" i="15"/>
  <c r="FV26" i="15"/>
  <c r="FV25" i="15"/>
  <c r="FV19" i="15"/>
  <c r="FV23" i="15"/>
  <c r="FV9" i="15"/>
  <c r="FV14" i="15"/>
  <c r="FV60" i="15"/>
  <c r="FV24" i="15"/>
  <c r="FV35" i="15"/>
  <c r="FV47" i="15"/>
  <c r="FV28" i="15"/>
  <c r="FV46" i="15"/>
  <c r="FV8" i="15"/>
  <c r="FV48" i="15"/>
  <c r="FV49" i="15"/>
  <c r="FV39" i="15"/>
  <c r="FV31" i="15"/>
  <c r="FV20" i="15"/>
  <c r="FV55" i="15"/>
  <c r="FV54" i="15"/>
  <c r="EQ30" i="20"/>
  <c r="EQ25" i="20"/>
  <c r="EQ57" i="20"/>
  <c r="EQ37" i="20"/>
  <c r="EQ36" i="20" s="1"/>
  <c r="EQ31" i="20"/>
  <c r="EQ48" i="20"/>
  <c r="EQ20" i="20"/>
  <c r="EQ63" i="20"/>
  <c r="EQ62" i="20" s="1"/>
  <c r="EQ26" i="20"/>
  <c r="EQ22" i="20"/>
  <c r="EQ51" i="20"/>
  <c r="EQ54" i="20"/>
  <c r="EQ19" i="20"/>
  <c r="EQ9" i="20"/>
  <c r="EQ11" i="20"/>
  <c r="EQ46" i="20"/>
  <c r="EQ21" i="20"/>
  <c r="EQ27" i="20"/>
  <c r="EQ55" i="20"/>
  <c r="EQ52" i="20"/>
  <c r="EQ45" i="20"/>
  <c r="EQ24" i="20"/>
  <c r="EQ39" i="20"/>
  <c r="EQ38" i="20" s="1"/>
  <c r="EQ35" i="20"/>
  <c r="EQ34" i="20" s="1"/>
  <c r="EQ10" i="20"/>
  <c r="EQ56" i="20"/>
  <c r="EQ13" i="20"/>
  <c r="EQ49" i="20"/>
  <c r="EQ14" i="20"/>
  <c r="EQ47" i="20"/>
  <c r="EQ28" i="20"/>
  <c r="EQ29" i="20"/>
  <c r="EQ23" i="20"/>
  <c r="EQ8" i="20"/>
  <c r="EQ50" i="20"/>
  <c r="EQ60" i="20"/>
  <c r="EQ59" i="20" s="1"/>
  <c r="FE54" i="15"/>
  <c r="FE25" i="15"/>
  <c r="FE47" i="15"/>
  <c r="FE35" i="15"/>
  <c r="FE30" i="15"/>
  <c r="FE21" i="15"/>
  <c r="FE19" i="15"/>
  <c r="FE46" i="15"/>
  <c r="FE20" i="15"/>
  <c r="FE39" i="15"/>
  <c r="FE26" i="15"/>
  <c r="FE50" i="15"/>
  <c r="FE11" i="15"/>
  <c r="FE31" i="15"/>
  <c r="FE22" i="15"/>
  <c r="FE13" i="15"/>
  <c r="FE55" i="15"/>
  <c r="FE24" i="15"/>
  <c r="FE48" i="15"/>
  <c r="FE60" i="15"/>
  <c r="FE57" i="15"/>
  <c r="FE28" i="15"/>
  <c r="FE8" i="15"/>
  <c r="FE9" i="15"/>
  <c r="FE37" i="15"/>
  <c r="FE63" i="15"/>
  <c r="FE51" i="15"/>
  <c r="FE29" i="15"/>
  <c r="FE45" i="15"/>
  <c r="FE52" i="15"/>
  <c r="FE49" i="15"/>
  <c r="FE56" i="15"/>
  <c r="FE10" i="15"/>
  <c r="FE14" i="15"/>
  <c r="FE23" i="15"/>
  <c r="GT24" i="20"/>
  <c r="GT10" i="20"/>
  <c r="GT39" i="20"/>
  <c r="GT22" i="20"/>
  <c r="GT31" i="20"/>
  <c r="GT37" i="20"/>
  <c r="GT23" i="20"/>
  <c r="GT35" i="20"/>
  <c r="GT26" i="20"/>
  <c r="GT14" i="20"/>
  <c r="GT30" i="20"/>
  <c r="GT60" i="20"/>
  <c r="GT54" i="20"/>
  <c r="GT27" i="20"/>
  <c r="GT63" i="20"/>
  <c r="GT45" i="20"/>
  <c r="GT13" i="20"/>
  <c r="GT47" i="20"/>
  <c r="GT9" i="20"/>
  <c r="GT11" i="20"/>
  <c r="GT51" i="20"/>
  <c r="GT8" i="20"/>
  <c r="GT28" i="20"/>
  <c r="GT29" i="20"/>
  <c r="GT48" i="20"/>
  <c r="GT52" i="20"/>
  <c r="GT19" i="20"/>
  <c r="GT50" i="20"/>
  <c r="GT46" i="20"/>
  <c r="GT55" i="20"/>
  <c r="GT21" i="20"/>
  <c r="GT56" i="20"/>
  <c r="GT25" i="20"/>
  <c r="GT49" i="20"/>
  <c r="GT57" i="20"/>
  <c r="GT20" i="20"/>
  <c r="HG22" i="15"/>
  <c r="HG63" i="15"/>
  <c r="HG62" i="15" s="1"/>
  <c r="HG8" i="15"/>
  <c r="HG46" i="15"/>
  <c r="HG51" i="15"/>
  <c r="HG49" i="15"/>
  <c r="HG60" i="15"/>
  <c r="HG59" i="15" s="1"/>
  <c r="HG45" i="15"/>
  <c r="HG55" i="15"/>
  <c r="HG25" i="15"/>
  <c r="HG37" i="15"/>
  <c r="HG36" i="15" s="1"/>
  <c r="HG10" i="15"/>
  <c r="HG56" i="15"/>
  <c r="HG21" i="15"/>
  <c r="HG9" i="15"/>
  <c r="HG28" i="15"/>
  <c r="HG20" i="15"/>
  <c r="HG23" i="15"/>
  <c r="HG27" i="15"/>
  <c r="HG54" i="15"/>
  <c r="HG47" i="15"/>
  <c r="HG30" i="15"/>
  <c r="HG13" i="15"/>
  <c r="HG35" i="15"/>
  <c r="HG34" i="15" s="1"/>
  <c r="HG11" i="15"/>
  <c r="HG29" i="15"/>
  <c r="HG57" i="15"/>
  <c r="HG19" i="15"/>
  <c r="HG48" i="15"/>
  <c r="HG52" i="15"/>
  <c r="HG26" i="15"/>
  <c r="HG50" i="15"/>
  <c r="HG31" i="15"/>
  <c r="HG14" i="15"/>
  <c r="HG24" i="15"/>
  <c r="HG39" i="15"/>
  <c r="HG38" i="15" s="1"/>
  <c r="FC20" i="15"/>
  <c r="FC23" i="15"/>
  <c r="FC37" i="15"/>
  <c r="FC36" i="15" s="1"/>
  <c r="FC26" i="15"/>
  <c r="FC9" i="15"/>
  <c r="FC31" i="15"/>
  <c r="FC11" i="15"/>
  <c r="FC48" i="15"/>
  <c r="FC46" i="15"/>
  <c r="FC55" i="15"/>
  <c r="FC10" i="15"/>
  <c r="FC19" i="15"/>
  <c r="FC45" i="15"/>
  <c r="FC22" i="15"/>
  <c r="FC35" i="15"/>
  <c r="FC34" i="15" s="1"/>
  <c r="FC14" i="15"/>
  <c r="FC60" i="15"/>
  <c r="FC59" i="15" s="1"/>
  <c r="FC8" i="15"/>
  <c r="FC54" i="15"/>
  <c r="FC24" i="15"/>
  <c r="FC21" i="15"/>
  <c r="FC30" i="15"/>
  <c r="FC56" i="15"/>
  <c r="FC28" i="15"/>
  <c r="FC63" i="15"/>
  <c r="FC62" i="15" s="1"/>
  <c r="FC49" i="15"/>
  <c r="FC29" i="15"/>
  <c r="FC25" i="15"/>
  <c r="FC50" i="15"/>
  <c r="FC27" i="15"/>
  <c r="FC57" i="15"/>
  <c r="FC52" i="15"/>
  <c r="FC39" i="15"/>
  <c r="FC38" i="15" s="1"/>
  <c r="FC13" i="15"/>
  <c r="FC47" i="15"/>
  <c r="FC51" i="15"/>
  <c r="EZ54" i="14"/>
  <c r="EZ48" i="14"/>
  <c r="EZ50" i="14"/>
  <c r="EZ29" i="14"/>
  <c r="EZ26" i="14"/>
  <c r="EZ14" i="14"/>
  <c r="EZ60" i="14"/>
  <c r="EZ59" i="14" s="1"/>
  <c r="EZ20" i="14"/>
  <c r="EZ8" i="14"/>
  <c r="EZ22" i="14"/>
  <c r="EZ11" i="14"/>
  <c r="EZ56" i="14"/>
  <c r="EZ30" i="14"/>
  <c r="EZ49" i="14"/>
  <c r="EZ57" i="14"/>
  <c r="EZ31" i="14"/>
  <c r="EZ10" i="14"/>
  <c r="EZ47" i="14"/>
  <c r="EZ28" i="14"/>
  <c r="EZ27" i="14"/>
  <c r="EZ55" i="14"/>
  <c r="EZ37" i="14"/>
  <c r="EZ36" i="14" s="1"/>
  <c r="EZ52" i="14"/>
  <c r="EZ39" i="14"/>
  <c r="EZ38" i="14" s="1"/>
  <c r="EZ19" i="14"/>
  <c r="EZ25" i="14"/>
  <c r="EZ23" i="14"/>
  <c r="EZ35" i="14"/>
  <c r="EZ34" i="14" s="1"/>
  <c r="EZ63" i="14"/>
  <c r="EZ62" i="14" s="1"/>
  <c r="EZ46" i="14"/>
  <c r="EZ45" i="14"/>
  <c r="EZ9" i="14"/>
  <c r="EZ13" i="14"/>
  <c r="EZ24" i="14"/>
  <c r="EZ51" i="14"/>
  <c r="EZ21" i="14"/>
  <c r="DP23" i="15"/>
  <c r="DP18" i="15" s="1"/>
  <c r="DP42" i="15" s="1"/>
  <c r="FM11" i="15"/>
  <c r="FM9" i="15"/>
  <c r="FM20" i="15"/>
  <c r="FM21" i="15"/>
  <c r="FM55" i="15"/>
  <c r="FM56" i="15"/>
  <c r="FM35" i="15"/>
  <c r="FM34" i="15" s="1"/>
  <c r="FM13" i="15"/>
  <c r="FM14" i="15"/>
  <c r="FM23" i="15"/>
  <c r="FM60" i="15"/>
  <c r="FM59" i="15" s="1"/>
  <c r="FM27" i="15"/>
  <c r="FM45" i="15"/>
  <c r="FM25" i="15"/>
  <c r="FM57" i="15"/>
  <c r="FM47" i="15"/>
  <c r="FM31" i="15"/>
  <c r="FM10" i="15"/>
  <c r="FM48" i="15"/>
  <c r="FM46" i="15"/>
  <c r="FM63" i="15"/>
  <c r="FM62" i="15" s="1"/>
  <c r="FM24" i="15"/>
  <c r="FM19" i="15"/>
  <c r="FM39" i="15"/>
  <c r="FM38" i="15" s="1"/>
  <c r="FM49" i="15"/>
  <c r="FM26" i="15"/>
  <c r="FM22" i="15"/>
  <c r="FM50" i="15"/>
  <c r="FM29" i="15"/>
  <c r="FM54" i="15"/>
  <c r="FM8" i="15"/>
  <c r="FM30" i="15"/>
  <c r="FM51" i="15"/>
  <c r="FM52" i="15"/>
  <c r="FM28" i="15"/>
  <c r="FM37" i="15"/>
  <c r="FM36" i="15" s="1"/>
  <c r="GD11" i="15"/>
  <c r="GD29" i="15"/>
  <c r="GD19" i="15"/>
  <c r="GD48" i="15"/>
  <c r="GD8" i="15"/>
  <c r="GD51" i="15"/>
  <c r="GD28" i="15"/>
  <c r="GD30" i="15"/>
  <c r="GD57" i="15"/>
  <c r="GD60" i="15"/>
  <c r="GD50" i="15"/>
  <c r="GD23" i="15"/>
  <c r="GD31" i="15"/>
  <c r="GD27" i="15"/>
  <c r="GD56" i="15"/>
  <c r="GD10" i="15"/>
  <c r="GD46" i="15"/>
  <c r="GD13" i="15"/>
  <c r="GD54" i="15"/>
  <c r="GD39" i="15"/>
  <c r="GD63" i="15"/>
  <c r="GD52" i="15"/>
  <c r="GD47" i="15"/>
  <c r="GD55" i="15"/>
  <c r="GD37" i="15"/>
  <c r="GD25" i="15"/>
  <c r="GD9" i="15"/>
  <c r="GD14" i="15"/>
  <c r="GD20" i="15"/>
  <c r="GD35" i="15"/>
  <c r="GD26" i="15"/>
  <c r="GD49" i="15"/>
  <c r="GD24" i="15"/>
  <c r="GD21" i="15"/>
  <c r="GD22" i="15"/>
  <c r="GD45" i="15"/>
  <c r="GF22" i="15"/>
  <c r="GF23" i="15"/>
  <c r="GF30" i="15"/>
  <c r="GF11" i="15"/>
  <c r="GF56" i="15"/>
  <c r="GF39" i="15"/>
  <c r="GF38" i="15" s="1"/>
  <c r="GF46" i="15"/>
  <c r="GF63" i="15"/>
  <c r="GF62" i="15" s="1"/>
  <c r="GF60" i="15"/>
  <c r="GF59" i="15" s="1"/>
  <c r="GF27" i="15"/>
  <c r="GF52" i="15"/>
  <c r="GF24" i="15"/>
  <c r="GF55" i="15"/>
  <c r="GF45" i="15"/>
  <c r="GF13" i="15"/>
  <c r="GF48" i="15"/>
  <c r="GF51" i="15"/>
  <c r="GF29" i="15"/>
  <c r="GF37" i="15"/>
  <c r="GF36" i="15" s="1"/>
  <c r="GF19" i="15"/>
  <c r="GF50" i="15"/>
  <c r="GF10" i="15"/>
  <c r="GF25" i="15"/>
  <c r="GF20" i="15"/>
  <c r="GF47" i="15"/>
  <c r="GF21" i="15"/>
  <c r="GF49" i="15"/>
  <c r="GF8" i="15"/>
  <c r="GF57" i="15"/>
  <c r="GF31" i="15"/>
  <c r="GF26" i="15"/>
  <c r="GF54" i="15"/>
  <c r="GF28" i="15"/>
  <c r="GF35" i="15"/>
  <c r="GF34" i="15" s="1"/>
  <c r="GF9" i="15"/>
  <c r="GF14" i="15"/>
  <c r="AK18" i="1" l="1"/>
  <c r="AK42" i="1" s="1"/>
  <c r="GF12" i="15"/>
  <c r="V18" i="1"/>
  <c r="V42" i="1" s="1"/>
  <c r="EQ12" i="20"/>
  <c r="EZ12" i="14"/>
  <c r="GF7" i="15"/>
  <c r="FM12" i="15"/>
  <c r="FM7" i="15"/>
  <c r="GF33" i="15"/>
  <c r="HG33" i="15"/>
  <c r="HG12" i="15"/>
  <c r="FC33" i="15"/>
  <c r="GD12" i="15"/>
  <c r="GD59" i="15"/>
  <c r="GD36" i="15"/>
  <c r="GF18" i="15"/>
  <c r="EZ33" i="14"/>
  <c r="FM18" i="15"/>
  <c r="FM33" i="15"/>
  <c r="GD34" i="15"/>
  <c r="GD62" i="15"/>
  <c r="GD7" i="15"/>
  <c r="EZ18" i="14"/>
  <c r="EZ7" i="14"/>
  <c r="GD38" i="15"/>
  <c r="GD18" i="15"/>
  <c r="HG18" i="15"/>
  <c r="GT59" i="20"/>
  <c r="FE7" i="15"/>
  <c r="FV18" i="15"/>
  <c r="FN38" i="20"/>
  <c r="FC12" i="15"/>
  <c r="FC7" i="15"/>
  <c r="HG7" i="15"/>
  <c r="GT18" i="20"/>
  <c r="GT38" i="20"/>
  <c r="EQ7" i="20"/>
  <c r="FV36" i="15"/>
  <c r="FN36" i="20"/>
  <c r="FN62" i="20"/>
  <c r="FV34" i="15"/>
  <c r="GS62" i="15"/>
  <c r="GT12" i="20"/>
  <c r="FE59" i="15"/>
  <c r="FE34" i="15"/>
  <c r="EQ33" i="20"/>
  <c r="FV38" i="15"/>
  <c r="FV12" i="15"/>
  <c r="GT34" i="20"/>
  <c r="FV59" i="15"/>
  <c r="GS59" i="15"/>
  <c r="FN59" i="20"/>
  <c r="GT62" i="20"/>
  <c r="FE62" i="15"/>
  <c r="FE38" i="15"/>
  <c r="FV62" i="15"/>
  <c r="FN18" i="20"/>
  <c r="GT7" i="20"/>
  <c r="GT36" i="20"/>
  <c r="FE36" i="15"/>
  <c r="EQ18" i="20"/>
  <c r="FV7" i="15"/>
  <c r="GS34" i="15"/>
  <c r="FN7" i="20"/>
  <c r="FC18" i="15"/>
  <c r="FE12" i="15"/>
  <c r="FN12" i="20"/>
  <c r="FN34" i="20"/>
  <c r="HG16" i="15" l="1"/>
  <c r="HG42" i="15" s="1"/>
  <c r="GD16" i="15"/>
  <c r="GF16" i="15"/>
  <c r="GF42" i="15" s="1"/>
  <c r="GT16" i="20"/>
  <c r="EZ16" i="14"/>
  <c r="EZ42" i="14" s="1"/>
  <c r="FM16" i="15"/>
  <c r="FM42" i="15" s="1"/>
  <c r="FV16" i="15"/>
  <c r="FN33" i="20"/>
  <c r="EQ16" i="20"/>
  <c r="EQ42" i="20" s="1"/>
  <c r="FC16" i="15"/>
  <c r="FC42" i="15" s="1"/>
  <c r="FE16" i="15"/>
  <c r="GD33" i="15"/>
  <c r="FN16" i="20"/>
  <c r="FV33" i="15"/>
  <c r="GT33" i="20"/>
  <c r="FE33" i="15"/>
  <c r="FV42" i="15" l="1"/>
  <c r="GD42" i="15"/>
  <c r="GT42" i="20"/>
  <c r="FN42" i="20"/>
  <c r="FI30" i="14" l="1"/>
  <c r="EM23" i="15"/>
  <c r="EM27" i="15"/>
  <c r="DW25" i="15"/>
  <c r="ES63" i="15"/>
  <c r="ES62" i="15" s="1"/>
  <c r="ER13" i="15"/>
  <c r="ES49" i="15"/>
  <c r="ER24" i="15"/>
  <c r="EM51" i="15"/>
  <c r="DW28" i="15"/>
  <c r="DW57" i="15"/>
  <c r="ES35" i="15"/>
  <c r="ES34" i="15" s="1"/>
  <c r="ES25" i="15"/>
  <c r="EM31" i="15"/>
  <c r="EM49" i="15"/>
  <c r="DW47" i="15"/>
  <c r="ER20" i="15"/>
  <c r="ES56" i="14"/>
  <c r="ES22" i="14"/>
  <c r="ES54" i="14"/>
  <c r="ES55" i="14"/>
  <c r="ES21" i="14"/>
  <c r="ES19" i="14"/>
  <c r="ES35" i="14"/>
  <c r="ES34" i="14" s="1"/>
  <c r="ES30" i="14"/>
  <c r="ES20" i="14"/>
  <c r="N60" i="20"/>
  <c r="N59" i="20" s="1"/>
  <c r="N49" i="20"/>
  <c r="N51" i="20"/>
  <c r="N37" i="20"/>
  <c r="N36" i="20" s="1"/>
  <c r="N39" i="20"/>
  <c r="N38" i="20" s="1"/>
  <c r="N20" i="20"/>
  <c r="N29" i="20"/>
  <c r="N25" i="20"/>
  <c r="N30" i="20"/>
  <c r="GB25" i="15"/>
  <c r="GB52" i="15"/>
  <c r="GB51" i="15"/>
  <c r="GB21" i="15"/>
  <c r="GB48" i="15"/>
  <c r="GB29" i="15"/>
  <c r="GB11" i="15"/>
  <c r="GB37" i="15"/>
  <c r="GB36" i="15" l="1"/>
  <c r="FO46" i="15" l="1"/>
  <c r="EC54" i="14"/>
  <c r="BM20" i="14"/>
  <c r="EC30" i="14"/>
  <c r="BM49" i="14"/>
  <c r="EC22" i="14"/>
  <c r="EC23" i="14"/>
  <c r="EC50" i="14"/>
  <c r="BM39" i="14"/>
  <c r="AK21" i="14"/>
  <c r="EC24" i="14"/>
  <c r="AK26" i="14"/>
  <c r="AK18" i="14" l="1"/>
  <c r="AK42" i="14" s="1"/>
  <c r="BM38" i="14"/>
  <c r="BM18" i="14"/>
  <c r="NW31" i="1" l="1"/>
  <c r="FO37" i="15" l="1"/>
  <c r="FP55" i="15"/>
  <c r="FP46" i="15"/>
  <c r="FP29" i="15"/>
  <c r="FP56" i="15"/>
  <c r="FP45" i="15"/>
  <c r="FP28" i="15"/>
  <c r="FP21" i="15"/>
  <c r="FP22" i="15"/>
  <c r="FP9" i="15"/>
  <c r="FP52" i="15"/>
  <c r="FP37" i="15"/>
  <c r="FP26" i="15"/>
  <c r="FP19" i="15"/>
  <c r="FP30" i="15"/>
  <c r="FP54" i="15"/>
  <c r="FP35" i="15"/>
  <c r="FP27" i="15"/>
  <c r="FP14" i="15"/>
  <c r="FP8" i="15"/>
  <c r="FP20" i="15"/>
  <c r="FP24" i="15"/>
  <c r="FP50" i="15"/>
  <c r="FP39" i="15"/>
  <c r="FP25" i="15"/>
  <c r="FP13" i="15"/>
  <c r="FP11" i="15"/>
  <c r="FP10" i="15"/>
  <c r="FP63" i="15"/>
  <c r="FP51" i="15"/>
  <c r="FP47" i="15"/>
  <c r="FP23" i="15"/>
  <c r="FP31" i="15"/>
  <c r="FP60" i="15"/>
  <c r="FP57" i="15"/>
  <c r="FP48" i="15"/>
  <c r="KX11" i="1"/>
  <c r="LF48" i="1"/>
  <c r="NW52" i="1"/>
  <c r="NW26" i="1"/>
  <c r="NW39" i="1"/>
  <c r="NW29" i="1"/>
  <c r="NW35" i="1"/>
  <c r="NW50" i="1"/>
  <c r="NW8" i="1"/>
  <c r="NW57" i="1"/>
  <c r="NW19" i="1"/>
  <c r="NW30" i="1"/>
  <c r="NW14" i="1"/>
  <c r="NW46" i="1"/>
  <c r="NW48" i="1"/>
  <c r="NW37" i="1"/>
  <c r="NW25" i="1"/>
  <c r="NW24" i="1"/>
  <c r="NW45" i="1"/>
  <c r="NW23" i="1"/>
  <c r="NW10" i="1"/>
  <c r="NW47" i="1"/>
  <c r="NW56" i="1"/>
  <c r="NW51" i="1"/>
  <c r="NW49" i="1"/>
  <c r="NW9" i="1"/>
  <c r="NW28" i="1"/>
  <c r="NW20" i="1"/>
  <c r="NW27" i="1"/>
  <c r="NW63" i="1"/>
  <c r="NW60" i="1"/>
  <c r="NW55" i="1"/>
  <c r="NW21" i="1"/>
  <c r="NW13" i="1"/>
  <c r="NW11" i="1"/>
  <c r="NW54" i="1"/>
  <c r="NW22" i="1"/>
  <c r="FP18" i="15" l="1"/>
  <c r="FP62" i="15"/>
  <c r="FP7" i="15"/>
  <c r="FP36" i="15"/>
  <c r="FP59" i="15"/>
  <c r="FP12" i="15"/>
  <c r="FP34" i="15"/>
  <c r="FO36" i="15"/>
  <c r="FP38" i="15"/>
  <c r="NW12" i="1"/>
  <c r="NW18" i="1"/>
  <c r="NW7" i="1"/>
  <c r="NW44" i="1"/>
  <c r="NW36" i="1"/>
  <c r="NW59" i="1"/>
  <c r="NW34" i="1"/>
  <c r="NW62" i="1"/>
  <c r="NW38" i="1"/>
  <c r="KX7" i="1"/>
  <c r="KX16" i="1" s="1"/>
  <c r="NW16" i="1" l="1"/>
  <c r="FP16" i="15"/>
  <c r="FP33" i="15"/>
  <c r="NW33" i="1"/>
  <c r="NW42" i="1" l="1"/>
  <c r="FP42" i="15"/>
  <c r="GJ54" i="15" l="1"/>
  <c r="GJ39" i="15"/>
  <c r="GJ38" i="15" s="1"/>
  <c r="GJ28" i="15"/>
  <c r="GJ13" i="15"/>
  <c r="GJ10" i="15"/>
  <c r="GJ52" i="15"/>
  <c r="GJ31" i="15"/>
  <c r="GJ26" i="15"/>
  <c r="GJ14" i="15"/>
  <c r="GJ24" i="15"/>
  <c r="GJ9" i="15"/>
  <c r="GJ22" i="15"/>
  <c r="GJ51" i="15"/>
  <c r="GJ45" i="15"/>
  <c r="GJ60" i="15"/>
  <c r="GJ59" i="15" s="1"/>
  <c r="GJ49" i="15"/>
  <c r="GJ37" i="15"/>
  <c r="GJ36" i="15" s="1"/>
  <c r="GJ21" i="15"/>
  <c r="GJ20" i="15"/>
  <c r="GJ57" i="15"/>
  <c r="GJ50" i="15"/>
  <c r="GJ35" i="15"/>
  <c r="GJ34" i="15" s="1"/>
  <c r="GJ23" i="15"/>
  <c r="GJ11" i="15"/>
  <c r="GJ25" i="15"/>
  <c r="GJ56" i="15"/>
  <c r="GJ48" i="15"/>
  <c r="GJ63" i="15"/>
  <c r="GJ62" i="15" s="1"/>
  <c r="GJ47" i="15"/>
  <c r="GJ27" i="15"/>
  <c r="GJ19" i="15"/>
  <c r="GJ8" i="15"/>
  <c r="GJ29" i="15"/>
  <c r="GJ55" i="15"/>
  <c r="GJ46" i="15"/>
  <c r="GA29" i="15"/>
  <c r="GA54" i="15"/>
  <c r="GA48" i="15"/>
  <c r="GA28" i="15"/>
  <c r="GA14" i="15"/>
  <c r="GA11" i="15"/>
  <c r="GA52" i="15"/>
  <c r="GA37" i="15"/>
  <c r="GA36" i="15" s="1"/>
  <c r="GA25" i="15"/>
  <c r="GA50" i="15"/>
  <c r="GA35" i="15"/>
  <c r="GA34" i="15" s="1"/>
  <c r="GA24" i="15"/>
  <c r="GA20" i="15"/>
  <c r="GA10" i="15"/>
  <c r="GA63" i="15"/>
  <c r="GA51" i="15"/>
  <c r="GA39" i="15"/>
  <c r="GA38" i="15" s="1"/>
  <c r="GA23" i="15"/>
  <c r="GA13" i="15"/>
  <c r="GA22" i="15"/>
  <c r="GA60" i="15"/>
  <c r="GA47" i="15"/>
  <c r="GA31" i="15"/>
  <c r="GA21" i="15"/>
  <c r="GA26" i="15"/>
  <c r="GA57" i="15"/>
  <c r="GA45" i="15"/>
  <c r="GA30" i="15"/>
  <c r="GA19" i="15"/>
  <c r="GA9" i="15"/>
  <c r="GA8" i="15"/>
  <c r="GA56" i="15"/>
  <c r="GA46" i="15"/>
  <c r="GA55" i="15"/>
  <c r="GA49" i="15"/>
  <c r="GA27" i="15"/>
  <c r="FP49" i="15"/>
  <c r="GA59" i="15" l="1"/>
  <c r="GA62" i="15"/>
  <c r="GJ7" i="15"/>
  <c r="GA12" i="15"/>
  <c r="GJ33" i="15"/>
  <c r="GJ12" i="15"/>
  <c r="GA7" i="15"/>
  <c r="GA18" i="15"/>
  <c r="GA33" i="15"/>
  <c r="GJ16" i="15" l="1"/>
  <c r="GA16" i="15"/>
  <c r="GA42" i="15" s="1"/>
  <c r="GX60" i="20" l="1"/>
  <c r="GX63" i="20"/>
  <c r="GX28" i="20"/>
  <c r="GX52" i="20"/>
  <c r="GX14" i="20"/>
  <c r="GX35" i="20"/>
  <c r="GX11" i="20"/>
  <c r="GX51" i="20"/>
  <c r="GX20" i="20"/>
  <c r="GX19" i="20"/>
  <c r="GX8" i="20"/>
  <c r="GX49" i="20"/>
  <c r="GX25" i="20"/>
  <c r="GX56" i="20"/>
  <c r="GX57" i="20"/>
  <c r="GX55" i="20"/>
  <c r="GX13" i="20"/>
  <c r="GX39" i="20"/>
  <c r="GX31" i="20"/>
  <c r="GX10" i="20"/>
  <c r="GX9" i="20"/>
  <c r="GX27" i="20"/>
  <c r="GX22" i="20"/>
  <c r="GX47" i="20"/>
  <c r="GX30" i="20"/>
  <c r="GX37" i="20"/>
  <c r="GX54" i="20"/>
  <c r="GX23" i="20"/>
  <c r="GX21" i="20"/>
  <c r="GX50" i="20"/>
  <c r="GX29" i="20"/>
  <c r="GX26" i="20"/>
  <c r="GX24" i="20"/>
  <c r="GX48" i="20"/>
  <c r="GX45" i="20"/>
  <c r="GX46" i="20"/>
  <c r="GJ30" i="15"/>
  <c r="GJ18" i="15" s="1"/>
  <c r="GJ42" i="15" s="1"/>
  <c r="GX36" i="20" l="1"/>
  <c r="GX38" i="20"/>
  <c r="GX12" i="20"/>
  <c r="GX7" i="20"/>
  <c r="GX18" i="20"/>
  <c r="GX34" i="20"/>
  <c r="GX62" i="20"/>
  <c r="GX59" i="20"/>
  <c r="GX16" i="20" l="1"/>
  <c r="GX33" i="20"/>
  <c r="GX42" i="20" l="1"/>
  <c r="GL77" i="15" l="1"/>
  <c r="GL69" i="15" l="1"/>
  <c r="GL77" i="16"/>
  <c r="GL69" i="16" s="1"/>
  <c r="GM77" i="15"/>
  <c r="GM69" i="15" l="1"/>
  <c r="GM77" i="16"/>
  <c r="GM69" i="16" s="1"/>
  <c r="GN77" i="15"/>
  <c r="GN69" i="15" l="1"/>
  <c r="GN77" i="16"/>
  <c r="GN69" i="16" s="1"/>
  <c r="GO77" i="15"/>
  <c r="GO69" i="15" l="1"/>
  <c r="GO77" i="16"/>
  <c r="GO69" i="16" s="1"/>
  <c r="GP77" i="15"/>
  <c r="GP69" i="15" l="1"/>
  <c r="GP77" i="16"/>
  <c r="GP69" i="16" s="1"/>
  <c r="GQ77" i="15"/>
  <c r="GQ69" i="15" l="1"/>
  <c r="GQ77" i="16"/>
  <c r="GQ69" i="16" s="1"/>
  <c r="I77" i="18"/>
  <c r="GR77" i="15"/>
  <c r="I69" i="18" l="1"/>
  <c r="K79" i="18"/>
  <c r="K77" i="18" s="1"/>
  <c r="K69" i="18" s="1"/>
  <c r="GR69" i="15"/>
  <c r="GR77" i="16"/>
  <c r="GR69" i="16" s="1"/>
  <c r="GS77" i="15"/>
  <c r="GS69" i="15" l="1"/>
  <c r="GS77" i="16"/>
  <c r="GS69" i="16" s="1"/>
  <c r="GT77" i="15"/>
  <c r="GT69" i="15" l="1"/>
  <c r="GT77" i="16"/>
  <c r="GT69" i="16" s="1"/>
  <c r="GU77" i="15"/>
  <c r="GU69" i="15" l="1"/>
  <c r="GU77" i="16"/>
  <c r="GU69" i="16" s="1"/>
  <c r="GV77" i="15"/>
  <c r="GV69" i="15" l="1"/>
  <c r="GV77" i="16"/>
  <c r="GV69" i="16" s="1"/>
  <c r="GW77" i="15"/>
  <c r="GW69" i="15" l="1"/>
  <c r="GW77" i="16"/>
  <c r="GW69" i="16" s="1"/>
  <c r="GX77" i="15"/>
  <c r="GX69" i="15" l="1"/>
  <c r="GX77" i="16"/>
  <c r="GX69" i="16" s="1"/>
  <c r="GY77" i="15"/>
  <c r="GY69" i="15" l="1"/>
  <c r="GY77" i="16"/>
  <c r="GY69" i="16" s="1"/>
  <c r="GZ77" i="15"/>
  <c r="GZ69" i="15" l="1"/>
  <c r="GZ77" i="16"/>
  <c r="GZ69" i="16" s="1"/>
  <c r="HA77" i="15"/>
  <c r="HA69" i="15" l="1"/>
  <c r="HA77" i="16"/>
  <c r="HA69" i="16" s="1"/>
  <c r="HB77" i="15"/>
  <c r="HB69" i="15" l="1"/>
  <c r="HB77" i="16"/>
  <c r="HB69" i="16" s="1"/>
  <c r="HC77" i="15"/>
  <c r="HC69" i="15" l="1"/>
  <c r="HC77" i="16"/>
  <c r="HC69" i="16" s="1"/>
  <c r="HD77" i="15"/>
  <c r="HD69" i="15" l="1"/>
  <c r="HD77" i="16"/>
  <c r="HD69" i="16" s="1"/>
  <c r="HE77" i="15"/>
  <c r="HE69" i="15" l="1"/>
  <c r="HE77" i="16"/>
  <c r="HE69" i="16" s="1"/>
  <c r="HF77" i="15"/>
  <c r="HF69" i="15" l="1"/>
  <c r="HF77" i="16"/>
  <c r="HF69" i="16" s="1"/>
  <c r="HG77" i="15"/>
  <c r="HG69" i="15" l="1"/>
  <c r="HG77" i="16"/>
  <c r="HG69" i="16" s="1"/>
  <c r="HH77" i="15"/>
  <c r="HH69" i="15" l="1"/>
  <c r="HH77" i="16"/>
  <c r="HH69" i="16" s="1"/>
  <c r="HI77" i="15"/>
  <c r="HI69" i="15" l="1"/>
  <c r="HI77" i="16"/>
  <c r="HI69" i="16" s="1"/>
  <c r="HJ77" i="15"/>
  <c r="HJ69" i="15" l="1"/>
  <c r="HJ77" i="16"/>
  <c r="HJ69" i="16" s="1"/>
  <c r="HK77" i="15"/>
  <c r="HK69" i="15" l="1"/>
  <c r="HK77" i="16"/>
  <c r="HK69" i="16" s="1"/>
  <c r="HL77" i="15"/>
  <c r="HL69" i="15" l="1"/>
  <c r="HL77" i="16"/>
  <c r="HL69" i="16" s="1"/>
  <c r="HM77" i="15"/>
  <c r="HM69" i="15" l="1"/>
  <c r="HM77" i="16"/>
  <c r="HM69" i="16" s="1"/>
  <c r="HN77" i="15"/>
  <c r="HN69" i="15" l="1"/>
  <c r="HN77" i="16"/>
  <c r="HN69" i="16" s="1"/>
  <c r="HO77" i="15"/>
  <c r="HO69" i="15" l="1"/>
  <c r="HO77" i="16"/>
  <c r="HO69" i="16" s="1"/>
  <c r="HP77" i="15"/>
  <c r="HP69" i="15" l="1"/>
  <c r="HP77" i="16"/>
  <c r="HP69" i="16" s="1"/>
  <c r="HQ77" i="15"/>
  <c r="HQ69" i="15" l="1"/>
  <c r="HQ77" i="16"/>
  <c r="HQ69" i="16" s="1"/>
  <c r="HR77" i="15"/>
  <c r="HR69" i="15" l="1"/>
  <c r="HR77" i="16"/>
  <c r="HR69" i="16" s="1"/>
  <c r="HS77" i="15"/>
  <c r="HS69" i="15" l="1"/>
  <c r="HS77" i="16"/>
  <c r="HS69" i="16" s="1"/>
  <c r="HT77" i="15"/>
  <c r="HT69" i="15" l="1"/>
  <c r="HT77" i="16"/>
  <c r="HT69" i="16" s="1"/>
  <c r="HU77" i="15"/>
  <c r="HU69" i="15" l="1"/>
  <c r="HU77" i="16"/>
  <c r="HU69" i="16" s="1"/>
  <c r="HV77" i="15"/>
  <c r="HV69" i="15" l="1"/>
  <c r="HV77" i="16"/>
  <c r="HV69" i="16" s="1"/>
  <c r="HW77" i="15"/>
  <c r="HW69" i="15" l="1"/>
  <c r="HW77" i="16"/>
  <c r="HW69" i="16" s="1"/>
  <c r="HX77" i="15"/>
  <c r="HX69" i="15" l="1"/>
  <c r="HX77" i="16"/>
  <c r="HX69" i="16" s="1"/>
  <c r="HY77" i="15"/>
  <c r="HY69" i="15" l="1"/>
  <c r="HY77" i="16"/>
  <c r="HY69" i="16" s="1"/>
  <c r="HZ77" i="15"/>
  <c r="HZ69" i="15" l="1"/>
  <c r="HZ77" i="16"/>
  <c r="HZ69" i="16" s="1"/>
  <c r="IA77" i="15"/>
  <c r="IA69" i="15" l="1"/>
  <c r="IA77" i="16"/>
  <c r="IA69" i="16" s="1"/>
  <c r="IB77" i="15"/>
  <c r="IB69" i="15" l="1"/>
  <c r="IB77" i="16"/>
  <c r="IB69" i="16" s="1"/>
  <c r="IC77" i="15"/>
  <c r="IC69" i="15" l="1"/>
  <c r="IC77" i="16"/>
  <c r="IC69" i="16" s="1"/>
  <c r="ID77" i="15"/>
  <c r="ID69" i="15" l="1"/>
  <c r="ID77" i="16"/>
  <c r="ID69" i="16" s="1"/>
  <c r="IE77" i="15"/>
  <c r="IE69" i="15" l="1"/>
  <c r="IE77" i="16"/>
  <c r="IE69" i="16" s="1"/>
  <c r="IF77" i="15"/>
  <c r="IF69" i="15" l="1"/>
  <c r="IF77" i="16"/>
  <c r="IF69" i="16" s="1"/>
  <c r="IG77" i="15"/>
  <c r="IG69" i="15" l="1"/>
  <c r="IG77" i="16"/>
  <c r="IG69" i="16" s="1"/>
  <c r="IH77" i="15"/>
  <c r="IH69" i="15" l="1"/>
  <c r="IH77" i="16"/>
  <c r="IH69" i="16" s="1"/>
  <c r="II77" i="15"/>
  <c r="II69" i="15" l="1"/>
  <c r="II77" i="16"/>
  <c r="II69" i="16" s="1"/>
  <c r="IJ77" i="15"/>
  <c r="IJ69" i="15" l="1"/>
  <c r="IJ77" i="16"/>
  <c r="IJ69" i="16" s="1"/>
  <c r="IK77" i="15"/>
  <c r="IK69" i="15" l="1"/>
  <c r="IK77" i="16"/>
  <c r="IK69" i="16" s="1"/>
  <c r="IL77" i="15"/>
  <c r="IL69" i="15" l="1"/>
  <c r="IL77" i="16"/>
  <c r="IL69" i="16" s="1"/>
  <c r="IM77" i="15"/>
  <c r="IM69" i="15" l="1"/>
  <c r="IM77" i="16"/>
  <c r="IM69" i="16" s="1"/>
  <c r="IN77" i="15"/>
  <c r="IN69" i="15" l="1"/>
  <c r="IN77" i="16"/>
  <c r="IN69" i="16" s="1"/>
  <c r="IO77" i="15"/>
  <c r="IO69" i="15" l="1"/>
  <c r="IO77" i="16"/>
  <c r="IO69" i="16" s="1"/>
  <c r="IP77" i="15"/>
  <c r="IP69" i="15" l="1"/>
  <c r="IP77" i="16"/>
  <c r="IP69" i="16" s="1"/>
  <c r="IQ77" i="15"/>
  <c r="IQ69" i="15" l="1"/>
  <c r="IQ77" i="16"/>
  <c r="IQ69" i="16" s="1"/>
  <c r="IR77" i="15"/>
  <c r="IR69" i="15" l="1"/>
  <c r="IR77" i="16"/>
  <c r="IR69" i="16" s="1"/>
  <c r="IS77" i="15"/>
  <c r="IS69" i="15" l="1"/>
  <c r="IS77" i="16"/>
  <c r="IS69" i="16" s="1"/>
  <c r="IT77" i="15"/>
  <c r="IT69" i="15" l="1"/>
  <c r="IT77" i="16"/>
  <c r="IT69" i="16" s="1"/>
  <c r="IU77" i="15"/>
  <c r="IU69" i="15" l="1"/>
  <c r="IU77" i="16"/>
  <c r="IU69" i="16" s="1"/>
  <c r="IV77" i="15"/>
  <c r="IV69" i="15" l="1"/>
  <c r="IV77" i="16"/>
  <c r="IV69" i="16" s="1"/>
  <c r="IW77" i="15"/>
  <c r="IW69" i="15" l="1"/>
  <c r="IW77" i="16"/>
  <c r="IW69" i="16" s="1"/>
  <c r="IX77" i="15"/>
  <c r="IX69" i="15" l="1"/>
  <c r="IX77" i="16"/>
  <c r="IX69" i="16" s="1"/>
  <c r="IY77" i="15"/>
  <c r="IY69" i="15" l="1"/>
  <c r="IY77" i="16"/>
  <c r="IY69" i="16" s="1"/>
  <c r="IZ77" i="15"/>
  <c r="IZ69" i="15" l="1"/>
  <c r="IZ77" i="16"/>
  <c r="IZ69" i="16" s="1"/>
  <c r="JA77" i="15"/>
  <c r="JA69" i="15" l="1"/>
  <c r="JA77" i="16"/>
  <c r="JA69" i="16" s="1"/>
  <c r="JB77" i="15"/>
  <c r="JB69" i="15" l="1"/>
  <c r="JB77" i="16"/>
  <c r="JB69" i="16" s="1"/>
  <c r="JC77" i="15"/>
  <c r="JC69" i="15" l="1"/>
  <c r="JC77" i="16"/>
  <c r="JC69" i="16" s="1"/>
  <c r="JD77" i="15"/>
  <c r="JD69" i="15" l="1"/>
  <c r="JD77" i="16"/>
  <c r="JD69" i="16" s="1"/>
  <c r="JE77" i="15"/>
  <c r="JE69" i="15" l="1"/>
  <c r="JE77" i="16"/>
  <c r="JE69" i="16" s="1"/>
  <c r="JF77" i="15"/>
  <c r="JF69" i="15" l="1"/>
  <c r="JF77" i="16"/>
  <c r="JF69" i="16" s="1"/>
  <c r="JG77" i="15"/>
  <c r="JG69" i="15" l="1"/>
  <c r="JG77" i="16"/>
  <c r="JG69" i="16" s="1"/>
  <c r="JH77" i="15"/>
  <c r="JH69" i="15" l="1"/>
  <c r="JH77" i="16"/>
  <c r="JH69" i="16" s="1"/>
  <c r="JI77" i="15"/>
  <c r="JI69" i="15" l="1"/>
  <c r="JI77" i="16"/>
  <c r="JI69" i="16" s="1"/>
  <c r="JJ77" i="15"/>
  <c r="JJ69" i="15" l="1"/>
  <c r="JJ77" i="16"/>
  <c r="JJ69" i="16" s="1"/>
  <c r="JK77" i="15"/>
  <c r="JK69" i="15" l="1"/>
  <c r="JK77" i="16"/>
  <c r="JK69" i="16" s="1"/>
  <c r="JL77" i="15"/>
  <c r="JL69" i="15" l="1"/>
  <c r="JL77" i="16"/>
  <c r="JL69" i="16" s="1"/>
  <c r="JM77" i="15"/>
  <c r="JM69" i="15" l="1"/>
  <c r="JM77" i="16"/>
  <c r="JM69" i="16" s="1"/>
  <c r="JN77" i="15"/>
  <c r="JN69" i="15" l="1"/>
  <c r="JN77" i="16"/>
  <c r="JN69" i="16" s="1"/>
  <c r="JO77" i="15"/>
  <c r="JO69" i="15" l="1"/>
  <c r="JO77" i="16"/>
  <c r="JO69" i="16" s="1"/>
  <c r="JP77" i="15"/>
  <c r="JP69" i="15" l="1"/>
  <c r="JP77" i="16"/>
  <c r="JP69" i="16" s="1"/>
  <c r="JQ77" i="15"/>
  <c r="JQ69" i="15" l="1"/>
  <c r="JQ77" i="16"/>
  <c r="JQ69" i="16" s="1"/>
  <c r="JR77" i="15"/>
  <c r="JR69" i="15" l="1"/>
  <c r="JR77" i="16"/>
  <c r="JR69" i="16" s="1"/>
  <c r="JS77" i="15"/>
  <c r="JS69" i="15" l="1"/>
  <c r="JS77" i="16"/>
  <c r="JS69" i="16" s="1"/>
  <c r="JT77" i="15"/>
  <c r="JT69" i="15" l="1"/>
  <c r="JT77" i="16"/>
  <c r="JT69" i="16" s="1"/>
  <c r="JU77" i="15"/>
  <c r="JU69" i="15" l="1"/>
  <c r="JU77" i="16"/>
  <c r="JU69" i="16" s="1"/>
  <c r="JV77" i="15"/>
  <c r="JV69" i="15" l="1"/>
  <c r="JV77" i="16"/>
  <c r="JV69" i="16" s="1"/>
  <c r="JW77" i="15"/>
  <c r="JW69" i="15" l="1"/>
  <c r="JW77" i="16"/>
  <c r="JW69" i="16" s="1"/>
  <c r="JX77" i="15"/>
  <c r="JX69" i="15" l="1"/>
  <c r="JX77" i="16"/>
  <c r="JX69" i="16" s="1"/>
  <c r="JY77" i="15"/>
  <c r="JY69" i="15" l="1"/>
  <c r="JY77" i="16"/>
  <c r="JY69" i="16" s="1"/>
  <c r="JZ77" i="15"/>
  <c r="JZ69" i="15" l="1"/>
  <c r="JZ77" i="16"/>
  <c r="JZ69" i="16" s="1"/>
  <c r="KA77" i="15"/>
  <c r="KA69" i="15" l="1"/>
  <c r="KA77" i="16"/>
  <c r="KA69" i="16" s="1"/>
  <c r="KB77" i="15"/>
  <c r="KB69" i="15" l="1"/>
  <c r="KB77" i="16"/>
  <c r="KB69" i="16" s="1"/>
  <c r="KC77" i="15"/>
  <c r="KC69" i="15" l="1"/>
  <c r="KC77" i="16"/>
  <c r="KC69" i="16" s="1"/>
  <c r="KD77" i="15"/>
  <c r="KD69" i="15" l="1"/>
  <c r="KD77" i="16"/>
  <c r="KD69" i="16" s="1"/>
  <c r="KE77" i="15"/>
  <c r="KE69" i="15" l="1"/>
  <c r="KE77" i="16"/>
  <c r="KE69" i="16" s="1"/>
  <c r="KF77" i="15"/>
  <c r="KF69" i="15" l="1"/>
  <c r="KF77" i="16"/>
  <c r="KF69" i="16" s="1"/>
  <c r="KG77" i="15"/>
  <c r="KG69" i="15" l="1"/>
  <c r="KG77" i="16"/>
  <c r="KG69" i="16" s="1"/>
  <c r="KH77" i="15"/>
  <c r="KH69" i="15" l="1"/>
  <c r="KH77" i="16"/>
  <c r="KH69" i="16" s="1"/>
  <c r="KI77" i="15"/>
  <c r="KI69" i="15" l="1"/>
  <c r="KI77" i="16"/>
  <c r="KI69" i="16" s="1"/>
  <c r="KJ77" i="15"/>
  <c r="KJ69" i="15" l="1"/>
  <c r="KJ77" i="16"/>
  <c r="KJ69" i="16" s="1"/>
  <c r="KK77" i="15"/>
  <c r="KK69" i="15" l="1"/>
  <c r="KK77" i="16"/>
  <c r="KK69" i="16" s="1"/>
  <c r="KL77" i="15"/>
  <c r="KL69" i="15" l="1"/>
  <c r="KL77" i="16"/>
  <c r="KL69" i="16" s="1"/>
  <c r="KM77" i="15"/>
  <c r="KM69" i="15" l="1"/>
  <c r="KM77" i="16"/>
  <c r="KM69" i="16" s="1"/>
  <c r="KN77" i="15"/>
  <c r="KN69" i="15" l="1"/>
  <c r="KN77" i="16"/>
  <c r="KN69" i="16" s="1"/>
  <c r="KO77" i="15"/>
  <c r="KO69" i="15" l="1"/>
  <c r="KO77" i="16"/>
  <c r="KO69" i="16" s="1"/>
  <c r="KP77" i="15"/>
  <c r="KP69" i="15" l="1"/>
  <c r="KP77" i="16"/>
  <c r="KP69" i="16" s="1"/>
  <c r="KQ77" i="15"/>
  <c r="KQ69" i="15" l="1"/>
  <c r="KQ77" i="16"/>
  <c r="KQ69" i="16" s="1"/>
  <c r="KR77" i="15"/>
  <c r="KR69" i="15" l="1"/>
  <c r="KR77" i="16"/>
  <c r="KR69" i="16" s="1"/>
  <c r="KS77" i="15"/>
  <c r="KS69" i="15" l="1"/>
  <c r="KS77" i="16"/>
  <c r="KS69" i="16" s="1"/>
  <c r="KT77" i="15"/>
  <c r="KT69" i="15" l="1"/>
  <c r="KT77" i="16"/>
  <c r="KT69" i="16" s="1"/>
  <c r="KU77" i="15"/>
  <c r="KU69" i="15" l="1"/>
  <c r="KU77" i="16"/>
  <c r="KU69" i="16" s="1"/>
  <c r="KV77" i="15"/>
  <c r="KV69" i="15" l="1"/>
  <c r="KV77" i="16"/>
  <c r="KV69" i="16" s="1"/>
  <c r="KW77" i="15"/>
  <c r="KW69" i="15" l="1"/>
  <c r="KW77" i="16"/>
  <c r="KW69" i="16" s="1"/>
  <c r="KX77" i="15"/>
  <c r="KX69" i="15" l="1"/>
  <c r="KX77" i="16"/>
  <c r="KX69" i="16" s="1"/>
  <c r="KY77" i="15"/>
  <c r="KY69" i="15" l="1"/>
  <c r="KY77" i="16"/>
  <c r="KY69" i="16" s="1"/>
  <c r="KZ77" i="15"/>
  <c r="KZ69" i="15" l="1"/>
  <c r="KZ77" i="16"/>
  <c r="KZ69" i="16" s="1"/>
  <c r="LA77" i="15"/>
  <c r="LA69" i="15" l="1"/>
  <c r="LA77" i="16"/>
  <c r="LA69" i="16" s="1"/>
  <c r="LB77" i="15"/>
  <c r="LB69" i="15" l="1"/>
  <c r="LB77" i="16"/>
  <c r="LB69" i="16" s="1"/>
  <c r="LC77" i="15"/>
  <c r="LC69" i="15" l="1"/>
  <c r="LC77" i="16"/>
  <c r="LC69" i="16" s="1"/>
  <c r="LD77" i="15"/>
  <c r="LD69" i="15" l="1"/>
  <c r="LD77" i="16"/>
  <c r="LD69" i="16" s="1"/>
  <c r="LE77" i="15"/>
  <c r="LE69" i="15" l="1"/>
  <c r="LE77" i="16"/>
  <c r="LE69" i="16" s="1"/>
  <c r="LF77" i="15"/>
  <c r="LF69" i="15" l="1"/>
  <c r="LF77" i="16"/>
  <c r="LF69" i="16" s="1"/>
  <c r="LG77" i="15"/>
  <c r="LG69" i="15" l="1"/>
  <c r="LG77" i="16"/>
  <c r="LG69" i="16" s="1"/>
  <c r="LH77" i="15"/>
  <c r="LH69" i="15" l="1"/>
  <c r="LH77" i="16"/>
  <c r="LH69" i="16" s="1"/>
  <c r="LI77" i="15"/>
  <c r="LI69" i="15" l="1"/>
  <c r="LI77" i="16"/>
  <c r="LI69" i="16" s="1"/>
  <c r="LJ77" i="15"/>
  <c r="LJ69" i="15" l="1"/>
  <c r="LJ77" i="16"/>
  <c r="LJ69" i="16" s="1"/>
  <c r="LK77" i="15"/>
  <c r="LK69" i="15" l="1"/>
  <c r="LK77" i="16"/>
  <c r="LK69" i="16" s="1"/>
  <c r="LL77" i="15"/>
  <c r="LL69" i="15" l="1"/>
  <c r="LL77" i="16"/>
  <c r="LL69" i="16" s="1"/>
  <c r="LM77" i="15"/>
  <c r="LM69" i="15" l="1"/>
  <c r="LM77" i="16"/>
  <c r="LM69" i="16" s="1"/>
  <c r="LN77" i="15"/>
  <c r="LN69" i="15" l="1"/>
  <c r="LN77" i="16"/>
  <c r="LN69" i="16" s="1"/>
  <c r="LO77" i="15"/>
  <c r="LO69" i="15" l="1"/>
  <c r="LO77" i="16"/>
  <c r="LO69" i="16" s="1"/>
  <c r="LP77" i="15"/>
  <c r="LP69" i="15" l="1"/>
  <c r="LP77" i="16"/>
  <c r="LP69" i="16" s="1"/>
  <c r="LQ77" i="15"/>
  <c r="LQ69" i="15" l="1"/>
  <c r="LQ77" i="16"/>
  <c r="LQ69" i="16" s="1"/>
  <c r="LR77" i="15"/>
  <c r="LR69" i="15" l="1"/>
  <c r="LR77" i="16"/>
  <c r="LR69" i="16" s="1"/>
  <c r="LS77" i="15"/>
  <c r="LS69" i="15" l="1"/>
  <c r="LS77" i="16"/>
  <c r="LS69" i="16" s="1"/>
  <c r="LT77" i="15"/>
  <c r="LT69" i="15" l="1"/>
  <c r="LT77" i="16"/>
  <c r="LT69" i="16" s="1"/>
  <c r="LU77" i="15"/>
  <c r="LU69" i="15" l="1"/>
  <c r="LU77" i="16"/>
  <c r="LU69" i="16" s="1"/>
  <c r="LV77" i="15"/>
  <c r="LV69" i="15" l="1"/>
  <c r="LV77" i="16"/>
  <c r="LV69" i="16" s="1"/>
  <c r="LW77" i="15"/>
  <c r="LW69" i="15" l="1"/>
  <c r="LW77" i="16"/>
  <c r="LW69" i="16" s="1"/>
  <c r="LX77" i="15"/>
  <c r="LX69" i="15" l="1"/>
  <c r="LX77" i="16"/>
  <c r="LX69" i="16" s="1"/>
  <c r="LY77" i="15"/>
  <c r="LY69" i="15" l="1"/>
  <c r="LY77" i="16"/>
  <c r="LY69" i="16" s="1"/>
  <c r="LZ77" i="15"/>
  <c r="LZ69" i="15" l="1"/>
  <c r="LZ77" i="16"/>
  <c r="LZ69" i="16" s="1"/>
  <c r="MA77" i="15"/>
  <c r="MA69" i="15" l="1"/>
  <c r="MA77" i="16"/>
  <c r="MA69" i="16" s="1"/>
  <c r="MB77" i="15"/>
  <c r="MB69" i="15" l="1"/>
  <c r="MB77" i="16"/>
  <c r="MB69" i="16" s="1"/>
  <c r="MC77" i="15"/>
  <c r="MC69" i="15" l="1"/>
  <c r="MC77" i="16"/>
  <c r="MC69" i="16" s="1"/>
  <c r="MD77" i="15"/>
  <c r="MD69" i="15" l="1"/>
  <c r="MD77" i="16"/>
  <c r="MD69" i="16" s="1"/>
  <c r="ME77" i="15"/>
  <c r="ME69" i="15" l="1"/>
  <c r="ME77" i="16"/>
  <c r="ME69" i="16" s="1"/>
  <c r="MF77" i="15"/>
  <c r="MF69" i="15" l="1"/>
  <c r="MF77" i="16"/>
  <c r="MF69" i="16" s="1"/>
  <c r="MG77" i="15"/>
  <c r="MG69" i="15" l="1"/>
  <c r="MG77" i="16"/>
  <c r="MG69" i="16" s="1"/>
  <c r="MH77" i="15"/>
  <c r="MH69" i="15" l="1"/>
  <c r="MH77" i="16"/>
  <c r="MH69" i="16" s="1"/>
  <c r="MI77" i="15"/>
  <c r="MI69" i="15" l="1"/>
  <c r="MI77" i="16"/>
  <c r="MI69" i="16" s="1"/>
  <c r="MJ77" i="15"/>
  <c r="MJ69" i="15" l="1"/>
  <c r="MJ77" i="16"/>
  <c r="MJ69" i="16" s="1"/>
  <c r="MK77" i="15"/>
  <c r="MK69" i="15" l="1"/>
  <c r="MK77" i="16"/>
  <c r="MK69" i="16" s="1"/>
  <c r="ML77" i="15"/>
  <c r="ML69" i="15" l="1"/>
  <c r="ML77" i="16"/>
  <c r="ML69" i="16" s="1"/>
  <c r="MM77" i="15"/>
  <c r="MM69" i="15" l="1"/>
  <c r="MM77" i="16"/>
  <c r="MM69" i="16" s="1"/>
  <c r="MN77" i="15"/>
  <c r="MN69" i="15" l="1"/>
  <c r="MN77" i="16"/>
  <c r="MN69" i="16" s="1"/>
  <c r="MO77" i="15"/>
  <c r="MO69" i="15" l="1"/>
  <c r="MO77" i="16"/>
  <c r="MO69" i="16" s="1"/>
  <c r="MP77" i="15"/>
  <c r="MP69" i="15" l="1"/>
  <c r="MP77" i="16"/>
  <c r="MP69" i="16" s="1"/>
  <c r="MQ77" i="15"/>
  <c r="MQ69" i="15" l="1"/>
  <c r="MQ77" i="16"/>
  <c r="MQ69" i="16" s="1"/>
  <c r="MR77" i="15"/>
  <c r="MR69" i="15" l="1"/>
  <c r="MR77" i="16"/>
  <c r="MR69" i="16" s="1"/>
  <c r="MS77" i="15"/>
  <c r="MS69" i="15" l="1"/>
  <c r="MS77" i="16"/>
  <c r="MS69" i="16" s="1"/>
  <c r="MT77" i="15"/>
  <c r="MT69" i="15" l="1"/>
  <c r="MT77" i="16"/>
  <c r="MT69" i="16" s="1"/>
  <c r="MU77" i="15"/>
  <c r="MU69" i="15" l="1"/>
  <c r="MU77" i="16"/>
  <c r="MU69" i="16" s="1"/>
  <c r="MV77" i="15"/>
  <c r="MV69" i="15" l="1"/>
  <c r="MV77" i="16"/>
  <c r="MV69" i="16" s="1"/>
  <c r="MW77" i="15"/>
  <c r="MW69" i="15" l="1"/>
  <c r="MW77" i="16"/>
  <c r="MW69" i="16" s="1"/>
  <c r="MX77" i="15"/>
  <c r="MX69" i="15" l="1"/>
  <c r="MX77" i="16"/>
  <c r="MX69" i="16" s="1"/>
  <c r="MY77" i="15"/>
  <c r="MY69" i="15" l="1"/>
  <c r="MY77" i="16"/>
  <c r="MY69" i="16" s="1"/>
  <c r="MZ77" i="15"/>
  <c r="MZ69" i="15" l="1"/>
  <c r="MZ77" i="16"/>
  <c r="MZ69" i="16" s="1"/>
  <c r="NA77" i="15"/>
  <c r="NA69" i="15" l="1"/>
  <c r="NA77" i="16"/>
  <c r="NA69" i="16" s="1"/>
  <c r="NB77" i="15"/>
  <c r="NB69" i="15" l="1"/>
  <c r="NB77" i="16"/>
  <c r="NB69" i="16" s="1"/>
  <c r="NC77" i="15"/>
  <c r="NC69" i="15" l="1"/>
  <c r="NC77" i="16"/>
  <c r="NC69" i="16" s="1"/>
  <c r="ND77" i="15"/>
  <c r="ND69" i="15" l="1"/>
  <c r="ND77" i="16"/>
  <c r="ND69" i="16" s="1"/>
  <c r="NE77" i="15"/>
  <c r="NE69" i="15" l="1"/>
  <c r="NE77" i="16"/>
  <c r="NE69" i="16" s="1"/>
  <c r="NF77" i="15"/>
  <c r="NF69" i="15" l="1"/>
  <c r="NF77" i="16"/>
  <c r="NF69" i="16" s="1"/>
  <c r="NG77" i="15"/>
  <c r="NG69" i="15" l="1"/>
  <c r="NG77" i="16"/>
  <c r="NG69" i="16" s="1"/>
  <c r="NH77" i="15"/>
  <c r="NH69" i="15" l="1"/>
  <c r="NH77" i="16"/>
  <c r="NH69" i="16" s="1"/>
  <c r="NI77" i="15"/>
  <c r="NI69" i="15" l="1"/>
  <c r="NI77" i="16"/>
  <c r="NI69" i="16" s="1"/>
  <c r="NJ77" i="15"/>
  <c r="NJ69" i="15" l="1"/>
  <c r="NJ77" i="16"/>
  <c r="NJ69" i="16" s="1"/>
  <c r="NK77" i="15"/>
  <c r="NK69" i="15" l="1"/>
  <c r="NK77" i="16"/>
  <c r="NK69" i="16" s="1"/>
  <c r="NL77" i="15"/>
  <c r="NL69" i="15" l="1"/>
  <c r="NL77" i="16"/>
  <c r="NL69" i="16" s="1"/>
  <c r="NM77" i="15"/>
  <c r="NM69" i="15" l="1"/>
  <c r="NM77" i="16"/>
  <c r="NM69" i="16" s="1"/>
  <c r="NN77" i="15"/>
  <c r="NN69" i="15" l="1"/>
  <c r="NN77" i="16"/>
  <c r="NN69" i="16" s="1"/>
  <c r="NO77" i="15"/>
  <c r="NO69" i="15" l="1"/>
  <c r="NO77" i="16"/>
  <c r="NO69" i="16" s="1"/>
  <c r="NP77" i="15"/>
  <c r="NP69" i="15" l="1"/>
  <c r="NP77" i="16"/>
  <c r="NP69" i="16" s="1"/>
  <c r="NQ77" i="15"/>
  <c r="NQ69" i="15" l="1"/>
  <c r="NQ77" i="16"/>
  <c r="NQ69" i="16" s="1"/>
  <c r="NR77" i="15"/>
  <c r="NR69" i="15" l="1"/>
  <c r="NR77" i="16"/>
  <c r="NR69" i="16" s="1"/>
  <c r="NS77" i="15"/>
  <c r="NS69" i="15" l="1"/>
  <c r="NS77" i="16"/>
  <c r="NS69" i="16" s="1"/>
  <c r="NT77" i="15"/>
  <c r="NT69" i="15" l="1"/>
  <c r="NT77" i="16"/>
  <c r="NT69" i="16" s="1"/>
  <c r="NU77" i="15"/>
  <c r="NU69" i="15" l="1"/>
  <c r="NU77" i="16"/>
  <c r="NU69" i="16" s="1"/>
  <c r="NV77" i="15"/>
  <c r="NV69" i="15" l="1"/>
  <c r="NV77" i="16"/>
  <c r="NV69" i="16" s="1"/>
  <c r="NW77" i="15"/>
  <c r="NW69" i="15" l="1"/>
  <c r="NW77" i="16"/>
  <c r="NW69" i="16" s="1"/>
  <c r="NX77" i="15"/>
  <c r="NX69" i="15" l="1"/>
  <c r="NZ77" i="15"/>
  <c r="H79" i="21"/>
  <c r="NZ77" i="16"/>
  <c r="NZ69" i="16" s="1"/>
  <c r="NX77" i="16" l="1"/>
  <c r="NX69" i="16" s="1"/>
  <c r="H77" i="21"/>
  <c r="K79" i="21"/>
  <c r="K77" i="21" s="1"/>
  <c r="NZ84" i="15"/>
  <c r="NZ69" i="15"/>
  <c r="K69" i="21" l="1"/>
  <c r="NZ84" i="16"/>
  <c r="H69" i="21"/>
  <c r="ES14" i="14" l="1"/>
  <c r="HC9" i="20" l="1"/>
  <c r="HL50" i="15" l="1"/>
  <c r="EC49" i="14"/>
  <c r="EC26" i="14"/>
  <c r="AR60" i="14"/>
  <c r="O14" i="14"/>
  <c r="O12" i="14" s="1"/>
  <c r="BM52" i="14"/>
  <c r="EC9" i="14"/>
  <c r="EC51" i="14"/>
  <c r="EC47" i="14"/>
  <c r="AR23" i="14"/>
  <c r="O39" i="14"/>
  <c r="O38" i="14" s="1"/>
  <c r="O33" i="14" s="1"/>
  <c r="BM46" i="14"/>
  <c r="EC29" i="14"/>
  <c r="EC13" i="14"/>
  <c r="EC12" i="14" s="1"/>
  <c r="EC8" i="14"/>
  <c r="O9" i="14"/>
  <c r="O7" i="14" s="1"/>
  <c r="AR39" i="14"/>
  <c r="AR38" i="14" s="1"/>
  <c r="AR33" i="14" s="1"/>
  <c r="EC11" i="14"/>
  <c r="EC55" i="14"/>
  <c r="O56" i="14"/>
  <c r="AR28" i="14"/>
  <c r="BM54" i="14"/>
  <c r="AR54" i="14"/>
  <c r="EC52" i="14"/>
  <c r="EC39" i="14"/>
  <c r="EC38" i="14" s="1"/>
  <c r="AR50" i="14"/>
  <c r="BM9" i="14"/>
  <c r="BM7" i="14" s="1"/>
  <c r="BM16" i="14" s="1"/>
  <c r="EC31" i="14"/>
  <c r="AR11" i="14"/>
  <c r="AR7" i="14" s="1"/>
  <c r="AR16" i="14" s="1"/>
  <c r="BM35" i="14"/>
  <c r="BM34" i="14" s="1"/>
  <c r="BM33" i="14" s="1"/>
  <c r="EC19" i="14"/>
  <c r="EC10" i="14"/>
  <c r="AX51" i="15"/>
  <c r="AZ45" i="15"/>
  <c r="BO30" i="15"/>
  <c r="BO18" i="15" s="1"/>
  <c r="BO42" i="15" s="1"/>
  <c r="E30" i="15"/>
  <c r="EA27" i="15"/>
  <c r="AZ13" i="15"/>
  <c r="AZ12" i="15" s="1"/>
  <c r="AZ16" i="15" s="1"/>
  <c r="BM14" i="15"/>
  <c r="BM12" i="15" s="1"/>
  <c r="BM16" i="15" s="1"/>
  <c r="HE39" i="15"/>
  <c r="HE38" i="15" s="1"/>
  <c r="HE33" i="15" s="1"/>
  <c r="LW23" i="15"/>
  <c r="AX19" i="15"/>
  <c r="BN54" i="15"/>
  <c r="BN21" i="15"/>
  <c r="MQ20" i="15"/>
  <c r="AZ28" i="15"/>
  <c r="BM26" i="15"/>
  <c r="BM18" i="15" s="1"/>
  <c r="HE60" i="15"/>
  <c r="HE59" i="15" s="1"/>
  <c r="HJ35" i="15"/>
  <c r="HJ34" i="15" s="1"/>
  <c r="GM63" i="15"/>
  <c r="GW28" i="15"/>
  <c r="AZ46" i="15"/>
  <c r="AX29" i="15"/>
  <c r="E39" i="15"/>
  <c r="E38" i="15" s="1"/>
  <c r="E33" i="15" s="1"/>
  <c r="EA63" i="15"/>
  <c r="E60" i="15"/>
  <c r="AX45" i="15"/>
  <c r="AZ24" i="15"/>
  <c r="BM46" i="15"/>
  <c r="HE24" i="15"/>
  <c r="HJ57" i="15"/>
  <c r="AZ29" i="15"/>
  <c r="AX21" i="15"/>
  <c r="LW10" i="15"/>
  <c r="LW7" i="15" s="1"/>
  <c r="LW16" i="15" s="1"/>
  <c r="AX39" i="15"/>
  <c r="AX38" i="15" s="1"/>
  <c r="AX33" i="15" s="1"/>
  <c r="MQ24" i="15"/>
  <c r="BO49" i="15"/>
  <c r="MQ47" i="15"/>
  <c r="AX60" i="15"/>
  <c r="AX59" i="15" s="1"/>
  <c r="E52" i="15"/>
  <c r="GK47" i="15"/>
  <c r="HE30" i="15"/>
  <c r="HJ23" i="15"/>
  <c r="AX30" i="15"/>
  <c r="KE10" i="15"/>
  <c r="BN30" i="15"/>
  <c r="KE28" i="15"/>
  <c r="AX22" i="15"/>
  <c r="GK8" i="15"/>
  <c r="GK7" i="15" s="1"/>
  <c r="GK16" i="15" s="1"/>
  <c r="GW47" i="15"/>
  <c r="HE25" i="15"/>
  <c r="HJ37" i="15"/>
  <c r="HJ36" i="15" s="1"/>
  <c r="BO63" i="15"/>
  <c r="AZ57" i="15"/>
  <c r="E54" i="15"/>
  <c r="E21" i="15"/>
  <c r="GM19" i="15"/>
  <c r="AX25" i="15"/>
  <c r="GK25" i="15"/>
  <c r="GW10" i="15"/>
  <c r="GW7" i="15" s="1"/>
  <c r="GW16" i="15" s="1"/>
  <c r="LW48" i="15"/>
  <c r="LW44" i="15" s="1"/>
  <c r="HJ26" i="15"/>
  <c r="KE56" i="15"/>
  <c r="GK28" i="15"/>
  <c r="HL56" i="15"/>
  <c r="HL46" i="15"/>
  <c r="HL28" i="15"/>
  <c r="HL13" i="15"/>
  <c r="HL10" i="15"/>
  <c r="HL19" i="15"/>
  <c r="HL11" i="15"/>
  <c r="HL54" i="15"/>
  <c r="HL45" i="15"/>
  <c r="HL26" i="15"/>
  <c r="HL27" i="15"/>
  <c r="HL25" i="15"/>
  <c r="HL8" i="15"/>
  <c r="HL52" i="15"/>
  <c r="HL39" i="15"/>
  <c r="HL38" i="15" s="1"/>
  <c r="HL51" i="15"/>
  <c r="HL35" i="15"/>
  <c r="HL34" i="15" s="1"/>
  <c r="HL63" i="15"/>
  <c r="HL62" i="15" s="1"/>
  <c r="HL60" i="15"/>
  <c r="HL59" i="15" s="1"/>
  <c r="HL48" i="15"/>
  <c r="HL30" i="15"/>
  <c r="HL23" i="15"/>
  <c r="HL21" i="15"/>
  <c r="HL31" i="15"/>
  <c r="HL57" i="15"/>
  <c r="HL47" i="15"/>
  <c r="HL37" i="15"/>
  <c r="HL36" i="15" s="1"/>
  <c r="HL22" i="15"/>
  <c r="HL14" i="15"/>
  <c r="HL55" i="15"/>
  <c r="HL49" i="15"/>
  <c r="HL29" i="15"/>
  <c r="HL20" i="15"/>
  <c r="HL9" i="15"/>
  <c r="HL24" i="15"/>
  <c r="HH27" i="15"/>
  <c r="DW52" i="15"/>
  <c r="DW37" i="15"/>
  <c r="DW36" i="15" s="1"/>
  <c r="DW21" i="15"/>
  <c r="DW22" i="15"/>
  <c r="DW39" i="15"/>
  <c r="DW38" i="15" s="1"/>
  <c r="H55" i="15"/>
  <c r="H46" i="15"/>
  <c r="H25" i="15"/>
  <c r="H50" i="15"/>
  <c r="H8" i="15"/>
  <c r="H19" i="15"/>
  <c r="FW50" i="15"/>
  <c r="FW54" i="15"/>
  <c r="FW8" i="15"/>
  <c r="FW37" i="15"/>
  <c r="FW36" i="15" s="1"/>
  <c r="MB49" i="15"/>
  <c r="MB10" i="15"/>
  <c r="MB63" i="15"/>
  <c r="EZ26" i="15"/>
  <c r="EZ27" i="15"/>
  <c r="EZ39" i="15"/>
  <c r="EZ38" i="15" s="1"/>
  <c r="EZ13" i="15"/>
  <c r="EZ55" i="15"/>
  <c r="ET8" i="15"/>
  <c r="ET29" i="15"/>
  <c r="ET13" i="15"/>
  <c r="ET45" i="15"/>
  <c r="ET27" i="15"/>
  <c r="H52" i="15"/>
  <c r="FW19" i="15"/>
  <c r="EZ11" i="15"/>
  <c r="EZ47" i="15"/>
  <c r="ET37" i="15"/>
  <c r="ET36" i="15" s="1"/>
  <c r="MB26" i="15"/>
  <c r="MB11" i="15"/>
  <c r="EZ22" i="15"/>
  <c r="ET21" i="15"/>
  <c r="H51" i="15"/>
  <c r="H56" i="15"/>
  <c r="H49" i="15"/>
  <c r="H22" i="15"/>
  <c r="H47" i="15"/>
  <c r="FW49" i="15"/>
  <c r="FW55" i="15"/>
  <c r="FW45" i="15"/>
  <c r="FW24" i="15"/>
  <c r="MB19" i="15"/>
  <c r="MB27" i="15"/>
  <c r="MB54" i="15"/>
  <c r="MB47" i="15"/>
  <c r="MB51" i="15"/>
  <c r="EZ25" i="15"/>
  <c r="EZ10" i="15"/>
  <c r="EZ23" i="15"/>
  <c r="EZ28" i="15"/>
  <c r="ES31" i="15"/>
  <c r="ET22" i="15"/>
  <c r="ET55" i="15"/>
  <c r="ET50" i="15"/>
  <c r="ET30" i="15"/>
  <c r="H11" i="15"/>
  <c r="FW14" i="15"/>
  <c r="FW20" i="15"/>
  <c r="EZ46" i="15"/>
  <c r="ET46" i="15"/>
  <c r="ET14" i="15"/>
  <c r="EZ35" i="15"/>
  <c r="EZ34" i="15" s="1"/>
  <c r="ET20" i="15"/>
  <c r="H63" i="15"/>
  <c r="H20" i="15"/>
  <c r="H26" i="15"/>
  <c r="H29" i="15"/>
  <c r="FW11" i="15"/>
  <c r="FW22" i="15"/>
  <c r="FW56" i="15"/>
  <c r="FW35" i="15"/>
  <c r="FW34" i="15" s="1"/>
  <c r="FW46" i="15"/>
  <c r="MB35" i="15"/>
  <c r="MB34" i="15" s="1"/>
  <c r="MB9" i="15"/>
  <c r="MB8" i="15"/>
  <c r="MB52" i="15"/>
  <c r="EZ24" i="15"/>
  <c r="EZ8" i="15"/>
  <c r="EZ60" i="15"/>
  <c r="EZ59" i="15" s="1"/>
  <c r="EZ56" i="15"/>
  <c r="ET54" i="15"/>
  <c r="ET28" i="15"/>
  <c r="ET48" i="15"/>
  <c r="ET10" i="15"/>
  <c r="FW13" i="15"/>
  <c r="FW31" i="15"/>
  <c r="MB60" i="15"/>
  <c r="EZ9" i="15"/>
  <c r="ET52" i="15"/>
  <c r="ET49" i="15"/>
  <c r="MB31" i="15"/>
  <c r="ET9" i="15"/>
  <c r="H57" i="15"/>
  <c r="H27" i="15"/>
  <c r="H28" i="15"/>
  <c r="H37" i="15"/>
  <c r="H36" i="15" s="1"/>
  <c r="H23" i="15"/>
  <c r="H48" i="15"/>
  <c r="FW21" i="15"/>
  <c r="FW47" i="15"/>
  <c r="FW25" i="15"/>
  <c r="FW63" i="15"/>
  <c r="FW30" i="15"/>
  <c r="MB25" i="15"/>
  <c r="EZ45" i="15"/>
  <c r="EZ50" i="15"/>
  <c r="EZ63" i="15"/>
  <c r="EZ62" i="15" s="1"/>
  <c r="EZ57" i="15"/>
  <c r="EZ29" i="15"/>
  <c r="ET26" i="15"/>
  <c r="ET39" i="15"/>
  <c r="ET38" i="15" s="1"/>
  <c r="ET63" i="15"/>
  <c r="ET62" i="15" s="1"/>
  <c r="ET60" i="15"/>
  <c r="ET59" i="15" s="1"/>
  <c r="ET56" i="15"/>
  <c r="MB21" i="15"/>
  <c r="EZ30" i="15"/>
  <c r="ET24" i="15"/>
  <c r="H35" i="15"/>
  <c r="H34" i="15" s="1"/>
  <c r="FW26" i="15"/>
  <c r="FW10" i="15"/>
  <c r="MB23" i="15"/>
  <c r="EZ19" i="15"/>
  <c r="ET57" i="15"/>
  <c r="H45" i="15"/>
  <c r="H60" i="15"/>
  <c r="H39" i="15"/>
  <c r="H38" i="15" s="1"/>
  <c r="H21" i="15"/>
  <c r="FW57" i="15"/>
  <c r="FW60" i="15"/>
  <c r="FW23" i="15"/>
  <c r="FW39" i="15"/>
  <c r="FW38" i="15" s="1"/>
  <c r="FW28" i="15"/>
  <c r="MB45" i="15"/>
  <c r="MB55" i="15"/>
  <c r="MB56" i="15"/>
  <c r="ET19" i="15"/>
  <c r="EZ48" i="15"/>
  <c r="EZ49" i="15"/>
  <c r="EZ51" i="15"/>
  <c r="EZ20" i="15"/>
  <c r="ET11" i="15"/>
  <c r="ET25" i="15"/>
  <c r="ET51" i="15"/>
  <c r="ET47" i="15"/>
  <c r="MB46" i="15"/>
  <c r="MB37" i="15"/>
  <c r="EZ52" i="15"/>
  <c r="EZ31" i="15"/>
  <c r="ET23" i="15"/>
  <c r="ET35" i="15"/>
  <c r="ET34" i="15" s="1"/>
  <c r="H10" i="15"/>
  <c r="H31" i="15"/>
  <c r="H54" i="15"/>
  <c r="H14" i="15"/>
  <c r="H9" i="15"/>
  <c r="FW51" i="15"/>
  <c r="FW52" i="15"/>
  <c r="FW27" i="15"/>
  <c r="FW9" i="15"/>
  <c r="MB48" i="15"/>
  <c r="EZ54" i="15"/>
  <c r="EZ21" i="15"/>
  <c r="ET31" i="15"/>
  <c r="H30" i="15"/>
  <c r="FW48" i="15"/>
  <c r="FW29" i="15"/>
  <c r="MB39" i="15"/>
  <c r="EZ37" i="15"/>
  <c r="EZ36" i="15" s="1"/>
  <c r="EZ14" i="15"/>
  <c r="X9" i="20"/>
  <c r="HC26" i="20"/>
  <c r="HC20" i="20"/>
  <c r="HC47" i="20"/>
  <c r="HC39" i="20"/>
  <c r="HC38" i="20" s="1"/>
  <c r="HC10" i="20"/>
  <c r="MA30" i="20"/>
  <c r="MA29" i="20"/>
  <c r="MA19" i="20"/>
  <c r="MA13" i="20"/>
  <c r="HC60" i="20"/>
  <c r="HC59" i="20" s="1"/>
  <c r="MA57" i="20"/>
  <c r="HC22" i="20"/>
  <c r="HC49" i="20"/>
  <c r="HC29" i="20"/>
  <c r="HC19" i="20"/>
  <c r="HC57" i="20"/>
  <c r="MA39" i="20"/>
  <c r="MA52" i="20"/>
  <c r="MA9" i="20"/>
  <c r="MA10" i="20"/>
  <c r="HC25" i="20"/>
  <c r="MA60" i="20"/>
  <c r="MA27" i="20"/>
  <c r="HC35" i="20"/>
  <c r="HC34" i="20" s="1"/>
  <c r="HC13" i="20"/>
  <c r="HC55" i="20"/>
  <c r="HC63" i="20"/>
  <c r="HC62" i="20" s="1"/>
  <c r="HC11" i="20"/>
  <c r="HC30" i="20"/>
  <c r="HC51" i="20"/>
  <c r="MA28" i="20"/>
  <c r="MA35" i="20"/>
  <c r="MA37" i="20"/>
  <c r="MA56" i="20"/>
  <c r="MA47" i="20"/>
  <c r="MA31" i="20"/>
  <c r="MA26" i="20"/>
  <c r="HC54" i="20"/>
  <c r="HC52" i="20"/>
  <c r="HC27" i="20"/>
  <c r="HC24" i="20"/>
  <c r="MA20" i="20"/>
  <c r="MA45" i="20"/>
  <c r="MA11" i="20"/>
  <c r="MA48" i="20"/>
  <c r="MA55" i="20"/>
  <c r="HC28" i="20"/>
  <c r="HC45" i="20"/>
  <c r="MA24" i="20"/>
  <c r="HC48" i="20"/>
  <c r="HC46" i="20"/>
  <c r="HC56" i="20"/>
  <c r="HC31" i="20"/>
  <c r="MA22" i="20"/>
  <c r="MA63" i="20"/>
  <c r="MA25" i="20"/>
  <c r="MA14" i="20"/>
  <c r="MA50" i="20"/>
  <c r="HC50" i="20"/>
  <c r="MA49" i="20"/>
  <c r="HC14" i="20"/>
  <c r="HC8" i="20"/>
  <c r="HC23" i="20"/>
  <c r="HC21" i="20"/>
  <c r="MA21" i="20"/>
  <c r="MA54" i="20"/>
  <c r="MA51" i="20"/>
  <c r="MA8" i="20"/>
  <c r="MA46" i="20"/>
  <c r="MA23" i="20"/>
  <c r="HC37" i="20"/>
  <c r="HC36" i="20" s="1"/>
  <c r="HA47" i="15"/>
  <c r="HH54" i="15"/>
  <c r="HH49" i="15"/>
  <c r="HH55" i="15"/>
  <c r="HH46" i="15"/>
  <c r="HH28" i="15"/>
  <c r="HH11" i="15"/>
  <c r="HH26" i="15"/>
  <c r="HH63" i="15"/>
  <c r="HH62" i="15" s="1"/>
  <c r="HH31" i="15"/>
  <c r="HH20" i="15"/>
  <c r="HH10" i="15"/>
  <c r="HH30" i="15"/>
  <c r="HH29" i="15"/>
  <c r="HH52" i="15"/>
  <c r="HH39" i="15"/>
  <c r="HH38" i="15" s="1"/>
  <c r="HH23" i="15"/>
  <c r="HH48" i="15"/>
  <c r="HH24" i="15"/>
  <c r="HH19" i="15"/>
  <c r="HH45" i="15"/>
  <c r="HH8" i="15"/>
  <c r="HH51" i="15"/>
  <c r="HH37" i="15"/>
  <c r="HH36" i="15" s="1"/>
  <c r="HH25" i="15"/>
  <c r="HH13" i="15"/>
  <c r="HH57" i="15"/>
  <c r="HH50" i="15"/>
  <c r="HH35" i="15"/>
  <c r="HH34" i="15" s="1"/>
  <c r="HH21" i="15"/>
  <c r="HH9" i="15"/>
  <c r="HH56" i="15"/>
  <c r="HH22" i="15"/>
  <c r="HH14" i="15"/>
  <c r="HH60" i="15"/>
  <c r="HH59" i="15" s="1"/>
  <c r="HH47" i="15"/>
  <c r="N47" i="20"/>
  <c r="X39" i="20"/>
  <c r="X38" i="20" s="1"/>
  <c r="X48" i="20"/>
  <c r="X47" i="20"/>
  <c r="X51" i="20"/>
  <c r="X14" i="20"/>
  <c r="X19" i="20"/>
  <c r="X29" i="20"/>
  <c r="X35" i="20"/>
  <c r="X34" i="20" s="1"/>
  <c r="X28" i="20"/>
  <c r="X54" i="20"/>
  <c r="X13" i="20"/>
  <c r="X8" i="20"/>
  <c r="X23" i="20"/>
  <c r="X25" i="20"/>
  <c r="X56" i="20"/>
  <c r="X45" i="20"/>
  <c r="X46" i="20"/>
  <c r="X63" i="20"/>
  <c r="X62" i="20" s="1"/>
  <c r="X50" i="20"/>
  <c r="X60" i="20"/>
  <c r="X59" i="20" s="1"/>
  <c r="X21" i="20"/>
  <c r="X30" i="20"/>
  <c r="X31" i="20"/>
  <c r="X55" i="20"/>
  <c r="X52" i="20"/>
  <c r="X37" i="20"/>
  <c r="X36" i="20" s="1"/>
  <c r="X49" i="20"/>
  <c r="X24" i="20"/>
  <c r="X11" i="20"/>
  <c r="X26" i="20"/>
  <c r="X22" i="20"/>
  <c r="X27" i="20"/>
  <c r="X10" i="20"/>
  <c r="X20" i="20"/>
  <c r="X57" i="20"/>
  <c r="HA56" i="15"/>
  <c r="HA39" i="15"/>
  <c r="HA38" i="15" s="1"/>
  <c r="HA27" i="15"/>
  <c r="HA22" i="15"/>
  <c r="HA8" i="15"/>
  <c r="HA23" i="15"/>
  <c r="HA55" i="15"/>
  <c r="HA46" i="15"/>
  <c r="HA28" i="15"/>
  <c r="HA13" i="15"/>
  <c r="HA26" i="15"/>
  <c r="HA51" i="15"/>
  <c r="HA52" i="15"/>
  <c r="HA31" i="15"/>
  <c r="HA24" i="15"/>
  <c r="HA9" i="15"/>
  <c r="HA30" i="15"/>
  <c r="HA10" i="15"/>
  <c r="HA54" i="15"/>
  <c r="HA37" i="15"/>
  <c r="HA36" i="15" s="1"/>
  <c r="HA63" i="15"/>
  <c r="HA62" i="15" s="1"/>
  <c r="HA50" i="15"/>
  <c r="HA35" i="15"/>
  <c r="HA34" i="15" s="1"/>
  <c r="HA25" i="15"/>
  <c r="HA11" i="15"/>
  <c r="HA60" i="15"/>
  <c r="HA59" i="15" s="1"/>
  <c r="HA48" i="15"/>
  <c r="HA45" i="15"/>
  <c r="HA21" i="15"/>
  <c r="HA14" i="15"/>
  <c r="HA57" i="15"/>
  <c r="HA49" i="15"/>
  <c r="HA29" i="15"/>
  <c r="HA20" i="15"/>
  <c r="HA19" i="15"/>
  <c r="GT29" i="15"/>
  <c r="GT55" i="15"/>
  <c r="GT46" i="15"/>
  <c r="GT25" i="15"/>
  <c r="GT54" i="15"/>
  <c r="GT39" i="15"/>
  <c r="GT52" i="15"/>
  <c r="GT45" i="15"/>
  <c r="GT28" i="15"/>
  <c r="GT9" i="15"/>
  <c r="GT13" i="15"/>
  <c r="GT51" i="15"/>
  <c r="GT31" i="15"/>
  <c r="GT26" i="15"/>
  <c r="GT14" i="15"/>
  <c r="GT22" i="15"/>
  <c r="GT63" i="15"/>
  <c r="GT48" i="15"/>
  <c r="GT37" i="15"/>
  <c r="GT23" i="15"/>
  <c r="GT60" i="15"/>
  <c r="GT49" i="15"/>
  <c r="GT35" i="15"/>
  <c r="GT24" i="15"/>
  <c r="GT11" i="15"/>
  <c r="GT56" i="15"/>
  <c r="GT47" i="15"/>
  <c r="GT30" i="15"/>
  <c r="GT21" i="15"/>
  <c r="GT20" i="15"/>
  <c r="GT57" i="15"/>
  <c r="GT50" i="15"/>
  <c r="GT27" i="15"/>
  <c r="GT19" i="15"/>
  <c r="GT8" i="15"/>
  <c r="GT10" i="15"/>
  <c r="H59" i="15" l="1"/>
  <c r="E59" i="15"/>
  <c r="EA62" i="15"/>
  <c r="AR59" i="14"/>
  <c r="FW62" i="15"/>
  <c r="BO62" i="15"/>
  <c r="H62" i="15"/>
  <c r="GM62" i="15"/>
  <c r="FW59" i="15"/>
  <c r="O16" i="14"/>
  <c r="E18" i="15"/>
  <c r="E42" i="15" s="1"/>
  <c r="HH18" i="15"/>
  <c r="EZ33" i="15"/>
  <c r="BM42" i="15"/>
  <c r="GK18" i="15"/>
  <c r="GK42" i="15" s="1"/>
  <c r="HC7" i="20"/>
  <c r="HL33" i="15"/>
  <c r="HJ18" i="15"/>
  <c r="BM42" i="14"/>
  <c r="AR18" i="14"/>
  <c r="AR42" i="14" s="1"/>
  <c r="ET33" i="15"/>
  <c r="HE18" i="15"/>
  <c r="HE42" i="15" s="1"/>
  <c r="HJ33" i="15"/>
  <c r="HH33" i="15"/>
  <c r="HL18" i="15"/>
  <c r="HL7" i="15"/>
  <c r="HL12" i="15"/>
  <c r="KE7" i="15"/>
  <c r="KE16" i="15" s="1"/>
  <c r="AX18" i="15"/>
  <c r="AX42" i="15" s="1"/>
  <c r="AZ18" i="15"/>
  <c r="AZ42" i="15" s="1"/>
  <c r="EC7" i="14"/>
  <c r="EC16" i="14" s="1"/>
  <c r="HC33" i="20"/>
  <c r="H33" i="15"/>
  <c r="HC18" i="20"/>
  <c r="ET18" i="15"/>
  <c r="FW7" i="15"/>
  <c r="EZ18" i="15"/>
  <c r="ET12" i="15"/>
  <c r="HH7" i="15"/>
  <c r="EZ7" i="15"/>
  <c r="FW12" i="15"/>
  <c r="FW33" i="15"/>
  <c r="ET7" i="15"/>
  <c r="H7" i="15"/>
  <c r="X12" i="20"/>
  <c r="FW18" i="15"/>
  <c r="EZ12" i="15"/>
  <c r="HH12" i="15"/>
  <c r="HC12" i="20"/>
  <c r="MA7" i="20"/>
  <c r="MA62" i="20"/>
  <c r="MA36" i="20"/>
  <c r="MA34" i="20"/>
  <c r="MA59" i="20"/>
  <c r="MA38" i="20"/>
  <c r="MA12" i="20"/>
  <c r="MA18" i="20"/>
  <c r="MB38" i="15"/>
  <c r="MB36" i="15"/>
  <c r="MB59" i="15"/>
  <c r="MB7" i="15"/>
  <c r="MB62" i="15"/>
  <c r="X33" i="20"/>
  <c r="HA18" i="15"/>
  <c r="HA12" i="15"/>
  <c r="X18" i="20"/>
  <c r="X7" i="20"/>
  <c r="HA33" i="15"/>
  <c r="HA7" i="15"/>
  <c r="GT18" i="15"/>
  <c r="GT62" i="15"/>
  <c r="GT34" i="15"/>
  <c r="GT38" i="15"/>
  <c r="GT59" i="15"/>
  <c r="GT7" i="15"/>
  <c r="GT36" i="15"/>
  <c r="GT12" i="15"/>
  <c r="HC16" i="20" l="1"/>
  <c r="HC42" i="20" s="1"/>
  <c r="HH16" i="15"/>
  <c r="HH42" i="15" s="1"/>
  <c r="X16" i="20"/>
  <c r="X42" i="20" s="1"/>
  <c r="HA16" i="15"/>
  <c r="HA42" i="15" s="1"/>
  <c r="HJ42" i="15"/>
  <c r="HL16" i="15"/>
  <c r="HL42" i="15" s="1"/>
  <c r="ET16" i="15"/>
  <c r="ET42" i="15" s="1"/>
  <c r="MA33" i="20"/>
  <c r="MA16" i="20"/>
  <c r="FW16" i="15"/>
  <c r="FW42" i="15" s="1"/>
  <c r="MB33" i="15"/>
  <c r="EZ16" i="15"/>
  <c r="EZ42" i="15" s="1"/>
  <c r="GT16" i="15"/>
  <c r="GT33" i="15"/>
  <c r="MA42" i="20" l="1"/>
  <c r="GT42" i="15"/>
  <c r="EC10" i="1" l="1"/>
  <c r="KX24" i="1"/>
  <c r="O56" i="1"/>
  <c r="LF14" i="1"/>
  <c r="KX48" i="1"/>
  <c r="EC56" i="1"/>
  <c r="EC23" i="1"/>
  <c r="LF51" i="1"/>
  <c r="KX19" i="1"/>
  <c r="O28" i="1"/>
  <c r="KX50" i="1"/>
  <c r="KX56" i="1"/>
  <c r="KX21" i="1"/>
  <c r="LF9" i="1"/>
  <c r="KX47" i="1"/>
  <c r="BM20" i="1"/>
  <c r="EC60" i="1"/>
  <c r="LF13" i="1"/>
  <c r="EC37" i="1"/>
  <c r="KX25" i="1"/>
  <c r="EC50" i="1"/>
  <c r="EC55" i="1"/>
  <c r="EC63" i="1"/>
  <c r="EC21" i="1"/>
  <c r="EC27" i="1"/>
  <c r="EC45" i="1"/>
  <c r="EC13" i="1"/>
  <c r="O47" i="1"/>
  <c r="O19" i="1"/>
  <c r="EC7" i="1" l="1"/>
  <c r="EC18" i="1"/>
  <c r="EC36" i="1"/>
  <c r="EC33" i="1" s="1"/>
  <c r="KX44" i="1"/>
  <c r="LF7" i="1"/>
  <c r="LF44" i="1"/>
  <c r="O18" i="1"/>
  <c r="O42" i="1" s="1"/>
  <c r="EC12" i="1"/>
  <c r="EC62" i="1"/>
  <c r="LF12" i="1"/>
  <c r="EC59" i="1"/>
  <c r="EC44" i="1"/>
  <c r="BM18" i="1"/>
  <c r="BM42" i="1" s="1"/>
  <c r="O44" i="1"/>
  <c r="KX18" i="1"/>
  <c r="KX42" i="1" s="1"/>
  <c r="EC16" i="1" l="1"/>
  <c r="EC42" i="1" s="1"/>
  <c r="LF16" i="1"/>
  <c r="LF42" i="1" s="1"/>
  <c r="H13" i="15" l="1"/>
  <c r="FI14" i="15"/>
  <c r="FI8" i="15"/>
  <c r="FI30" i="15"/>
  <c r="FI29" i="15"/>
  <c r="DW50" i="15"/>
  <c r="ER31" i="15"/>
  <c r="DW19" i="15"/>
  <c r="ES10" i="15"/>
  <c r="EM10" i="15"/>
  <c r="EM47" i="15"/>
  <c r="ES52" i="15"/>
  <c r="EM63" i="15"/>
  <c r="EM62" i="15" s="1"/>
  <c r="EM54" i="15"/>
  <c r="ER54" i="15"/>
  <c r="DW45" i="15"/>
  <c r="ER28" i="15"/>
  <c r="ES56" i="15"/>
  <c r="EM52" i="15"/>
  <c r="DW54" i="15"/>
  <c r="ER27" i="15"/>
  <c r="DW14" i="15"/>
  <c r="GB54" i="15"/>
  <c r="GB60" i="15"/>
  <c r="GB59" i="15" s="1"/>
  <c r="GB56" i="15"/>
  <c r="GB10" i="15"/>
  <c r="GB30" i="15"/>
  <c r="FI51" i="15"/>
  <c r="ES11" i="15"/>
  <c r="EM35" i="15"/>
  <c r="ER9" i="15"/>
  <c r="ES20" i="15"/>
  <c r="FI20" i="15"/>
  <c r="FI25" i="15"/>
  <c r="FI57" i="15"/>
  <c r="FI21" i="15"/>
  <c r="ES9" i="15"/>
  <c r="ER29" i="15"/>
  <c r="DW8" i="15"/>
  <c r="ES21" i="15"/>
  <c r="EM11" i="15"/>
  <c r="DW35" i="15"/>
  <c r="DW34" i="15" s="1"/>
  <c r="DW33" i="15" s="1"/>
  <c r="ES55" i="15"/>
  <c r="EM50" i="15"/>
  <c r="EM39" i="15"/>
  <c r="EM38" i="15" s="1"/>
  <c r="ER46" i="15"/>
  <c r="DW9" i="15"/>
  <c r="EM48" i="15"/>
  <c r="ES27" i="15"/>
  <c r="EM57" i="15"/>
  <c r="DW23" i="15"/>
  <c r="ER30" i="15"/>
  <c r="DW48" i="15"/>
  <c r="ES60" i="15"/>
  <c r="ES59" i="15" s="1"/>
  <c r="GB28" i="15"/>
  <c r="GB49" i="15"/>
  <c r="GB50" i="15"/>
  <c r="GB31" i="15"/>
  <c r="GB14" i="15"/>
  <c r="FI28" i="15"/>
  <c r="ER47" i="15"/>
  <c r="FI54" i="15"/>
  <c r="FI9" i="15"/>
  <c r="FI46" i="15"/>
  <c r="FI55" i="15"/>
  <c r="ES24" i="15"/>
  <c r="EM26" i="15"/>
  <c r="ES45" i="15"/>
  <c r="ES13" i="15"/>
  <c r="EM60" i="15"/>
  <c r="EM59" i="15" s="1"/>
  <c r="ER8" i="15"/>
  <c r="ER37" i="15"/>
  <c r="ER36" i="15" s="1"/>
  <c r="EM13" i="15"/>
  <c r="ES54" i="15"/>
  <c r="ER51" i="15"/>
  <c r="DW11" i="15"/>
  <c r="DW13" i="15"/>
  <c r="ES23" i="15"/>
  <c r="EM56" i="15"/>
  <c r="EM55" i="15"/>
  <c r="ER56" i="15"/>
  <c r="DW56" i="15"/>
  <c r="ER49" i="15"/>
  <c r="GB39" i="15"/>
  <c r="GB38" i="15" s="1"/>
  <c r="GB57" i="15"/>
  <c r="GB26" i="15"/>
  <c r="GB20" i="15"/>
  <c r="GB23" i="15"/>
  <c r="FI23" i="15"/>
  <c r="EM30" i="15"/>
  <c r="DW31" i="15"/>
  <c r="ER48" i="15"/>
  <c r="FI47" i="15"/>
  <c r="FI63" i="15"/>
  <c r="FI31" i="15"/>
  <c r="FI37" i="15"/>
  <c r="ES30" i="15"/>
  <c r="EM24" i="15"/>
  <c r="ER39" i="15"/>
  <c r="ER38" i="15" s="1"/>
  <c r="ER55" i="15"/>
  <c r="EM20" i="15"/>
  <c r="ER19" i="15"/>
  <c r="ER26" i="15"/>
  <c r="ES19" i="15"/>
  <c r="ES57" i="15"/>
  <c r="EM46" i="15"/>
  <c r="DW29" i="15"/>
  <c r="ES28" i="15"/>
  <c r="ER14" i="15"/>
  <c r="ER12" i="15" s="1"/>
  <c r="EM9" i="15"/>
  <c r="ES26" i="15"/>
  <c r="ER57" i="15"/>
  <c r="DW46" i="15"/>
  <c r="GB45" i="15"/>
  <c r="GB35" i="15"/>
  <c r="GB34" i="15" s="1"/>
  <c r="GB13" i="15"/>
  <c r="GB27" i="15"/>
  <c r="GB47" i="15"/>
  <c r="FI24" i="15"/>
  <c r="ER60" i="15"/>
  <c r="ER59" i="15" s="1"/>
  <c r="FI52" i="15"/>
  <c r="FI50" i="15"/>
  <c r="FI35" i="15"/>
  <c r="FI10" i="15"/>
  <c r="FI19" i="15"/>
  <c r="EM28" i="15"/>
  <c r="EM29" i="15"/>
  <c r="DW55" i="15"/>
  <c r="ER23" i="15"/>
  <c r="DW60" i="15"/>
  <c r="DW59" i="15" s="1"/>
  <c r="EM37" i="15"/>
  <c r="ER63" i="15"/>
  <c r="ER62" i="15" s="1"/>
  <c r="EM22" i="15"/>
  <c r="ES47" i="15"/>
  <c r="EM25" i="15"/>
  <c r="DW27" i="15"/>
  <c r="EM21" i="15"/>
  <c r="ER25" i="15"/>
  <c r="DW63" i="15"/>
  <c r="DW62" i="15" s="1"/>
  <c r="ES48" i="15"/>
  <c r="EM45" i="15"/>
  <c r="DW49" i="15"/>
  <c r="GB55" i="15"/>
  <c r="GB22" i="15"/>
  <c r="GB19" i="15"/>
  <c r="GB46" i="15"/>
  <c r="FI49" i="15"/>
  <c r="ER52" i="15"/>
  <c r="ES51" i="15"/>
  <c r="ER21" i="15"/>
  <c r="EM19" i="15"/>
  <c r="ER35" i="15"/>
  <c r="ER34" i="15" s="1"/>
  <c r="FI48" i="15"/>
  <c r="FI39" i="15"/>
  <c r="FI60" i="15"/>
  <c r="FI56" i="15"/>
  <c r="FI11" i="15"/>
  <c r="ER50" i="15"/>
  <c r="DW51" i="15"/>
  <c r="ES50" i="15"/>
  <c r="ER11" i="15"/>
  <c r="DW30" i="15"/>
  <c r="ES37" i="15"/>
  <c r="ES36" i="15" s="1"/>
  <c r="ER45" i="15"/>
  <c r="DW10" i="15"/>
  <c r="ES14" i="15"/>
  <c r="EM14" i="15"/>
  <c r="DW26" i="15"/>
  <c r="ES46" i="15"/>
  <c r="ER22" i="15"/>
  <c r="DW20" i="15"/>
  <c r="ES22" i="15"/>
  <c r="EM8" i="15"/>
  <c r="ES39" i="15"/>
  <c r="ES38" i="15" s="1"/>
  <c r="GB24" i="15"/>
  <c r="GB8" i="15"/>
  <c r="GB9" i="15"/>
  <c r="GB63" i="15"/>
  <c r="GB62" i="15" s="1"/>
  <c r="FI26" i="15"/>
  <c r="FI27" i="15"/>
  <c r="FI45" i="15"/>
  <c r="FI13" i="15"/>
  <c r="DW24" i="15"/>
  <c r="ER10" i="15"/>
  <c r="ES8" i="15"/>
  <c r="ES29" i="15"/>
  <c r="FI60" i="14"/>
  <c r="FI25" i="14"/>
  <c r="FI23" i="14"/>
  <c r="FI54" i="14"/>
  <c r="FI22" i="14"/>
  <c r="ES47" i="14"/>
  <c r="ES28" i="14"/>
  <c r="ES37" i="14"/>
  <c r="ES50" i="14"/>
  <c r="ES8" i="14"/>
  <c r="ES27" i="14"/>
  <c r="FI28" i="14"/>
  <c r="FI51" i="14"/>
  <c r="FI8" i="14"/>
  <c r="FI19" i="14"/>
  <c r="FI39" i="14"/>
  <c r="FI13" i="14"/>
  <c r="ES52" i="14"/>
  <c r="ES9" i="14"/>
  <c r="ES26" i="14"/>
  <c r="FI31" i="14"/>
  <c r="FI52" i="14"/>
  <c r="FI55" i="14"/>
  <c r="FI24" i="14"/>
  <c r="FI37" i="14"/>
  <c r="ES60" i="14"/>
  <c r="ES48" i="14"/>
  <c r="ES25" i="14"/>
  <c r="FI20" i="14"/>
  <c r="FI14" i="14"/>
  <c r="FI47" i="14"/>
  <c r="FI11" i="14"/>
  <c r="FI27" i="14"/>
  <c r="ES11" i="14"/>
  <c r="ES51" i="14"/>
  <c r="ES57" i="14"/>
  <c r="ES10" i="14"/>
  <c r="FI50" i="14"/>
  <c r="FI10" i="14"/>
  <c r="FI9" i="14"/>
  <c r="FI57" i="14"/>
  <c r="FI56" i="14"/>
  <c r="FI21" i="14"/>
  <c r="FI63" i="14"/>
  <c r="ES13" i="14"/>
  <c r="ES63" i="14"/>
  <c r="ES46" i="14"/>
  <c r="ES24" i="14"/>
  <c r="FI49" i="14"/>
  <c r="FI48" i="14"/>
  <c r="FI26" i="14"/>
  <c r="FI46" i="14"/>
  <c r="ES45" i="14"/>
  <c r="ES39" i="14"/>
  <c r="ES31" i="14"/>
  <c r="ES23" i="14"/>
  <c r="ES49" i="14"/>
  <c r="ES29" i="14"/>
  <c r="FI35" i="14"/>
  <c r="FI45" i="14"/>
  <c r="FI29" i="14"/>
  <c r="N27" i="20"/>
  <c r="N28" i="20"/>
  <c r="N21" i="20"/>
  <c r="N9" i="20"/>
  <c r="N10" i="20"/>
  <c r="N48" i="20"/>
  <c r="N11" i="20"/>
  <c r="N57" i="20"/>
  <c r="N24" i="20"/>
  <c r="N8" i="20"/>
  <c r="N56" i="20"/>
  <c r="N26" i="20"/>
  <c r="N63" i="20"/>
  <c r="N62" i="20" s="1"/>
  <c r="N35" i="20"/>
  <c r="N34" i="20" s="1"/>
  <c r="N33" i="20" s="1"/>
  <c r="N31" i="20"/>
  <c r="N14" i="20"/>
  <c r="N55" i="20"/>
  <c r="N23" i="20"/>
  <c r="N46" i="20"/>
  <c r="N54" i="20"/>
  <c r="N13" i="20"/>
  <c r="N45" i="20"/>
  <c r="N52" i="20"/>
  <c r="N22" i="20"/>
  <c r="N19" i="20"/>
  <c r="N50" i="20"/>
  <c r="Z47" i="20"/>
  <c r="Z55" i="20"/>
  <c r="Z54" i="20"/>
  <c r="Z45" i="20"/>
  <c r="Z37" i="20"/>
  <c r="Z19" i="20"/>
  <c r="Z24" i="20"/>
  <c r="Z63" i="20"/>
  <c r="Z50" i="20"/>
  <c r="Z25" i="20"/>
  <c r="Z11" i="20"/>
  <c r="Z46" i="20"/>
  <c r="Z21" i="20"/>
  <c r="Z27" i="20"/>
  <c r="Z8" i="20"/>
  <c r="Z22" i="20"/>
  <c r="Z13" i="20"/>
  <c r="Z39" i="20"/>
  <c r="Z56" i="20"/>
  <c r="Z10" i="20"/>
  <c r="Z28" i="20"/>
  <c r="Z31" i="20"/>
  <c r="Z48" i="20"/>
  <c r="Z9" i="20"/>
  <c r="Z30" i="20"/>
  <c r="Z49" i="20"/>
  <c r="Z57" i="20"/>
  <c r="Z23" i="20"/>
  <c r="Z14" i="20"/>
  <c r="Z51" i="20"/>
  <c r="Z29" i="20"/>
  <c r="Z26" i="20"/>
  <c r="Z20" i="20"/>
  <c r="Z52" i="20"/>
  <c r="Z60" i="20"/>
  <c r="Z35" i="20"/>
  <c r="CD54" i="15"/>
  <c r="CD49" i="15"/>
  <c r="CD13" i="15"/>
  <c r="CD35" i="15"/>
  <c r="CD34" i="15" s="1"/>
  <c r="CD24" i="15"/>
  <c r="CD26" i="15"/>
  <c r="CD25" i="15"/>
  <c r="CD60" i="15"/>
  <c r="CD59" i="15" s="1"/>
  <c r="CD52" i="15"/>
  <c r="CD9" i="15"/>
  <c r="CD21" i="15"/>
  <c r="CD31" i="15"/>
  <c r="CD47" i="15"/>
  <c r="CD45" i="15"/>
  <c r="CD48" i="15"/>
  <c r="CD37" i="15"/>
  <c r="CD36" i="15" s="1"/>
  <c r="CD30" i="15"/>
  <c r="CD19" i="15"/>
  <c r="CD23" i="15"/>
  <c r="CD51" i="15"/>
  <c r="CD11" i="15"/>
  <c r="CD27" i="15"/>
  <c r="CD10" i="15"/>
  <c r="CD29" i="15"/>
  <c r="CD8" i="15"/>
  <c r="CD20" i="15"/>
  <c r="CD63" i="15"/>
  <c r="CD62" i="15" s="1"/>
  <c r="CD50" i="15"/>
  <c r="CD39" i="15"/>
  <c r="CD38" i="15" s="1"/>
  <c r="CD55" i="15"/>
  <c r="CD14" i="15"/>
  <c r="CD22" i="15"/>
  <c r="CD46" i="15"/>
  <c r="CD28" i="15"/>
  <c r="CD57" i="15"/>
  <c r="CD56" i="15"/>
  <c r="Z62" i="20" l="1"/>
  <c r="Z36" i="20"/>
  <c r="Z34" i="20"/>
  <c r="Z59" i="20"/>
  <c r="Z38" i="20"/>
  <c r="ES7" i="15"/>
  <c r="CD33" i="15"/>
  <c r="ES18" i="14"/>
  <c r="EM7" i="15"/>
  <c r="Z12" i="20"/>
  <c r="CD18" i="15"/>
  <c r="CD7" i="15"/>
  <c r="CD12" i="15"/>
  <c r="Z18" i="20"/>
  <c r="N18" i="20"/>
  <c r="ES59" i="14"/>
  <c r="FI7" i="14"/>
  <c r="Z7" i="20"/>
  <c r="N12" i="20"/>
  <c r="ES36" i="14"/>
  <c r="GB18" i="15"/>
  <c r="DW18" i="15"/>
  <c r="ES62" i="14"/>
  <c r="FI36" i="14"/>
  <c r="FI12" i="14"/>
  <c r="ER33" i="15"/>
  <c r="GB12" i="15"/>
  <c r="ES18" i="15"/>
  <c r="FI36" i="15"/>
  <c r="DW12" i="15"/>
  <c r="ES12" i="15"/>
  <c r="N7" i="20"/>
  <c r="FI34" i="14"/>
  <c r="FI38" i="14"/>
  <c r="EM18" i="15"/>
  <c r="EM36" i="15"/>
  <c r="FI34" i="15"/>
  <c r="GB33" i="15"/>
  <c r="FI18" i="14"/>
  <c r="ER18" i="15"/>
  <c r="FI62" i="15"/>
  <c r="DW7" i="15"/>
  <c r="EM34" i="15"/>
  <c r="ES38" i="14"/>
  <c r="GB7" i="15"/>
  <c r="EM12" i="15"/>
  <c r="FI7" i="15"/>
  <c r="ES12" i="14"/>
  <c r="FI59" i="14"/>
  <c r="ES33" i="15"/>
  <c r="FI59" i="15"/>
  <c r="FI62" i="14"/>
  <c r="ES7" i="14"/>
  <c r="FI12" i="15"/>
  <c r="FI38" i="15"/>
  <c r="ER7" i="15"/>
  <c r="ER16" i="15" s="1"/>
  <c r="H12" i="15"/>
  <c r="H16" i="15" s="1"/>
  <c r="Z16" i="20" l="1"/>
  <c r="ES16" i="15"/>
  <c r="ES42" i="15" s="1"/>
  <c r="Z33" i="20"/>
  <c r="EM16" i="15"/>
  <c r="N16" i="20"/>
  <c r="N42" i="20" s="1"/>
  <c r="EM33" i="15"/>
  <c r="GB16" i="15"/>
  <c r="GB42" i="15" s="1"/>
  <c r="ER42" i="15"/>
  <c r="ES16" i="14"/>
  <c r="CD16" i="15"/>
  <c r="CD42" i="15" s="1"/>
  <c r="FI16" i="15"/>
  <c r="FI33" i="15"/>
  <c r="FI33" i="14"/>
  <c r="ES33" i="14"/>
  <c r="DW16" i="15"/>
  <c r="DW42" i="15" s="1"/>
  <c r="FI16" i="14"/>
  <c r="Z42" i="20" l="1"/>
  <c r="EM42" i="15"/>
  <c r="FI42" i="14"/>
  <c r="ES42" i="14"/>
  <c r="HO29" i="15" l="1"/>
  <c r="IC54" i="15"/>
  <c r="IC49" i="15"/>
  <c r="IC29" i="15"/>
  <c r="IC10" i="15"/>
  <c r="IC19" i="15"/>
  <c r="IC52" i="15"/>
  <c r="IC37" i="15"/>
  <c r="IC36" i="15" s="1"/>
  <c r="IC22" i="15"/>
  <c r="IC21" i="15"/>
  <c r="IC51" i="15"/>
  <c r="IC35" i="15"/>
  <c r="IC34" i="15" s="1"/>
  <c r="IC20" i="15"/>
  <c r="IC63" i="15"/>
  <c r="IC62" i="15" s="1"/>
  <c r="IC47" i="15"/>
  <c r="IC39" i="15"/>
  <c r="IC38" i="15" s="1"/>
  <c r="IC27" i="15"/>
  <c r="IC8" i="15"/>
  <c r="IC57" i="15"/>
  <c r="IC48" i="15"/>
  <c r="IC31" i="15"/>
  <c r="IC25" i="15"/>
  <c r="IC14" i="15"/>
  <c r="IC60" i="15"/>
  <c r="IC59" i="15" s="1"/>
  <c r="IC50" i="15"/>
  <c r="IC30" i="15"/>
  <c r="IC24" i="15"/>
  <c r="IC11" i="15"/>
  <c r="IC23" i="15"/>
  <c r="IC9" i="15"/>
  <c r="IC56" i="15"/>
  <c r="IC46" i="15"/>
  <c r="IC55" i="15"/>
  <c r="IC45" i="15"/>
  <c r="IC26" i="15"/>
  <c r="IC13" i="15"/>
  <c r="IC57" i="14"/>
  <c r="IC51" i="14"/>
  <c r="IC31" i="14"/>
  <c r="IC19" i="14"/>
  <c r="IC9" i="14"/>
  <c r="IC47" i="14"/>
  <c r="IC21" i="14"/>
  <c r="IC10" i="14"/>
  <c r="IC60" i="14"/>
  <c r="IC48" i="14"/>
  <c r="IC30" i="14"/>
  <c r="IC23" i="14"/>
  <c r="IC13" i="14"/>
  <c r="IC55" i="14"/>
  <c r="IC29" i="14"/>
  <c r="IC8" i="14"/>
  <c r="IC56" i="14"/>
  <c r="IC46" i="14"/>
  <c r="IC28" i="14"/>
  <c r="IC14" i="14"/>
  <c r="IC45" i="14"/>
  <c r="IC26" i="14"/>
  <c r="IC24" i="14"/>
  <c r="IC27" i="14"/>
  <c r="IC52" i="14"/>
  <c r="IC49" i="14"/>
  <c r="IC39" i="14"/>
  <c r="IC38" i="14" s="1"/>
  <c r="IC25" i="14"/>
  <c r="IC22" i="14"/>
  <c r="IC54" i="14"/>
  <c r="IC63" i="14"/>
  <c r="IC50" i="14"/>
  <c r="IC35" i="14"/>
  <c r="IC34" i="14" s="1"/>
  <c r="IC20" i="14"/>
  <c r="IC11" i="14"/>
  <c r="IC37" i="14"/>
  <c r="IC36" i="14" s="1"/>
  <c r="LN10" i="15"/>
  <c r="LN30" i="15"/>
  <c r="LN13" i="15"/>
  <c r="LN60" i="15"/>
  <c r="LN59" i="15" s="1"/>
  <c r="LN37" i="15"/>
  <c r="LN36" i="15" s="1"/>
  <c r="LN11" i="15"/>
  <c r="LN45" i="15"/>
  <c r="LN35" i="15"/>
  <c r="LN34" i="15" s="1"/>
  <c r="LN14" i="15"/>
  <c r="LN56" i="15"/>
  <c r="LN51" i="15"/>
  <c r="LN28" i="15"/>
  <c r="LN31" i="15"/>
  <c r="LN24" i="15"/>
  <c r="LN52" i="15"/>
  <c r="LN8" i="15"/>
  <c r="LN55" i="15"/>
  <c r="LN50" i="15"/>
  <c r="LN39" i="15"/>
  <c r="LN38" i="15" s="1"/>
  <c r="LN21" i="15"/>
  <c r="LN47" i="15"/>
  <c r="LN54" i="15"/>
  <c r="LN22" i="15"/>
  <c r="LN23" i="15"/>
  <c r="LN26" i="15"/>
  <c r="LN29" i="15"/>
  <c r="LN25" i="15"/>
  <c r="LN20" i="15"/>
  <c r="LN48" i="15"/>
  <c r="LN57" i="15"/>
  <c r="LN27" i="15"/>
  <c r="LN63" i="15"/>
  <c r="LN62" i="15" s="1"/>
  <c r="LN9" i="15"/>
  <c r="LN19" i="15"/>
  <c r="LN46" i="15"/>
  <c r="LN49" i="15"/>
  <c r="HS48" i="15"/>
  <c r="HS49" i="15"/>
  <c r="HS19" i="15"/>
  <c r="HS54" i="15"/>
  <c r="HS56" i="15"/>
  <c r="HS52" i="15"/>
  <c r="HS45" i="15"/>
  <c r="HS46" i="15"/>
  <c r="HS50" i="15"/>
  <c r="HS9" i="15"/>
  <c r="HS29" i="15"/>
  <c r="HS57" i="15"/>
  <c r="HS31" i="15"/>
  <c r="HS27" i="15"/>
  <c r="HS25" i="15"/>
  <c r="HS14" i="15"/>
  <c r="HS28" i="15"/>
  <c r="HS51" i="15"/>
  <c r="HS20" i="15"/>
  <c r="HS11" i="15"/>
  <c r="HS24" i="15"/>
  <c r="HS22" i="15"/>
  <c r="HS23" i="15"/>
  <c r="HS10" i="15"/>
  <c r="HS35" i="15"/>
  <c r="HS34" i="15" s="1"/>
  <c r="HS26" i="15"/>
  <c r="HS37" i="15"/>
  <c r="HS36" i="15" s="1"/>
  <c r="HS21" i="15"/>
  <c r="HS60" i="15"/>
  <c r="HS59" i="15" s="1"/>
  <c r="HS8" i="15"/>
  <c r="HS63" i="15"/>
  <c r="HS62" i="15" s="1"/>
  <c r="HS30" i="15"/>
  <c r="HS13" i="15"/>
  <c r="HS47" i="15"/>
  <c r="HS55" i="15"/>
  <c r="HS39" i="15"/>
  <c r="HS38" i="15" s="1"/>
  <c r="IY20" i="1"/>
  <c r="IY28" i="1"/>
  <c r="IY29" i="1"/>
  <c r="IY54" i="1"/>
  <c r="IY45" i="1"/>
  <c r="IY55" i="1"/>
  <c r="IY57" i="1"/>
  <c r="IY50" i="1"/>
  <c r="IY23" i="1"/>
  <c r="IY48" i="1"/>
  <c r="IY31" i="1"/>
  <c r="IY49" i="1"/>
  <c r="IY60" i="1"/>
  <c r="IY35" i="1"/>
  <c r="IY34" i="1" s="1"/>
  <c r="IY9" i="1"/>
  <c r="IY46" i="1"/>
  <c r="IY14" i="1"/>
  <c r="IY19" i="1"/>
  <c r="IY52" i="1"/>
  <c r="IY22" i="1"/>
  <c r="IY37" i="1"/>
  <c r="IY36" i="1" s="1"/>
  <c r="IY51" i="1"/>
  <c r="IY24" i="1"/>
  <c r="IY10" i="1"/>
  <c r="IY56" i="1"/>
  <c r="IY13" i="1"/>
  <c r="IY30" i="1"/>
  <c r="IY26" i="1"/>
  <c r="IY21" i="1"/>
  <c r="IY8" i="1"/>
  <c r="IY47" i="1"/>
  <c r="IY39" i="1"/>
  <c r="IY38" i="1" s="1"/>
  <c r="IY11" i="1"/>
  <c r="IY63" i="1"/>
  <c r="IY25" i="1"/>
  <c r="IY27" i="1"/>
  <c r="JP10" i="15"/>
  <c r="JP45" i="15"/>
  <c r="JP50" i="15"/>
  <c r="JP60" i="15"/>
  <c r="JP59" i="15" s="1"/>
  <c r="JP19" i="15"/>
  <c r="JP37" i="15"/>
  <c r="JP36" i="15" s="1"/>
  <c r="JP49" i="15"/>
  <c r="JP9" i="15"/>
  <c r="JP55" i="15"/>
  <c r="JP23" i="15"/>
  <c r="JP28" i="15"/>
  <c r="JP21" i="15"/>
  <c r="JP13" i="15"/>
  <c r="JP31" i="15"/>
  <c r="JP27" i="15"/>
  <c r="JP54" i="15"/>
  <c r="JP63" i="15"/>
  <c r="JP62" i="15" s="1"/>
  <c r="JP52" i="15"/>
  <c r="JP24" i="15"/>
  <c r="JP46" i="15"/>
  <c r="JP11" i="15"/>
  <c r="JP22" i="15"/>
  <c r="JP29" i="15"/>
  <c r="JP25" i="15"/>
  <c r="JP39" i="15"/>
  <c r="JP38" i="15" s="1"/>
  <c r="JP8" i="15"/>
  <c r="JP20" i="15"/>
  <c r="JP56" i="15"/>
  <c r="JP26" i="15"/>
  <c r="JP30" i="15"/>
  <c r="JP51" i="15"/>
  <c r="JP47" i="15"/>
  <c r="JP35" i="15"/>
  <c r="JP34" i="15" s="1"/>
  <c r="JP57" i="15"/>
  <c r="JP14" i="15"/>
  <c r="JP48" i="15"/>
  <c r="KX60" i="15"/>
  <c r="KX59" i="15" s="1"/>
  <c r="KX30" i="15"/>
  <c r="KX50" i="15"/>
  <c r="KX52" i="15"/>
  <c r="KX48" i="15"/>
  <c r="KX9" i="15"/>
  <c r="KX63" i="15"/>
  <c r="KX62" i="15" s="1"/>
  <c r="KX11" i="15"/>
  <c r="KX49" i="15"/>
  <c r="KX47" i="15"/>
  <c r="KX39" i="15"/>
  <c r="KX38" i="15" s="1"/>
  <c r="KX22" i="15"/>
  <c r="KX46" i="15"/>
  <c r="KX45" i="15"/>
  <c r="KX14" i="15"/>
  <c r="KX8" i="15"/>
  <c r="KX56" i="15"/>
  <c r="KX28" i="15"/>
  <c r="KX20" i="15"/>
  <c r="KX24" i="15"/>
  <c r="KX27" i="15"/>
  <c r="KX26" i="15"/>
  <c r="KX31" i="15"/>
  <c r="KX29" i="15"/>
  <c r="KX55" i="15"/>
  <c r="KX13" i="15"/>
  <c r="KX25" i="15"/>
  <c r="KX54" i="15"/>
  <c r="KX37" i="15"/>
  <c r="KX36" i="15" s="1"/>
  <c r="KX21" i="15"/>
  <c r="KX19" i="15"/>
  <c r="KX51" i="15"/>
  <c r="KX57" i="15"/>
  <c r="KX35" i="15"/>
  <c r="KX34" i="15" s="1"/>
  <c r="KX23" i="15"/>
  <c r="KX10" i="15"/>
  <c r="LH60" i="15"/>
  <c r="LH59" i="15" s="1"/>
  <c r="LH46" i="15"/>
  <c r="LH48" i="15"/>
  <c r="LH13" i="15"/>
  <c r="LH24" i="15"/>
  <c r="LH55" i="15"/>
  <c r="LH8" i="15"/>
  <c r="LH57" i="15"/>
  <c r="LH51" i="15"/>
  <c r="LH47" i="15"/>
  <c r="LH30" i="15"/>
  <c r="LH63" i="15"/>
  <c r="LH62" i="15" s="1"/>
  <c r="LH50" i="15"/>
  <c r="LH27" i="15"/>
  <c r="LH20" i="15"/>
  <c r="LH54" i="15"/>
  <c r="LH26" i="15"/>
  <c r="LH23" i="15"/>
  <c r="LH52" i="15"/>
  <c r="LH14" i="15"/>
  <c r="LH9" i="15"/>
  <c r="LH35" i="15"/>
  <c r="LH34" i="15" s="1"/>
  <c r="LH39" i="15"/>
  <c r="LH38" i="15" s="1"/>
  <c r="LH49" i="15"/>
  <c r="LH25" i="15"/>
  <c r="LH19" i="15"/>
  <c r="LH21" i="15"/>
  <c r="LH22" i="15"/>
  <c r="LH31" i="15"/>
  <c r="LH10" i="15"/>
  <c r="LH56" i="15"/>
  <c r="LH45" i="15"/>
  <c r="LH37" i="15"/>
  <c r="LH36" i="15" s="1"/>
  <c r="LH28" i="15"/>
  <c r="LH29" i="15"/>
  <c r="LH11" i="15"/>
  <c r="IA22" i="15"/>
  <c r="IA25" i="15"/>
  <c r="IA20" i="15"/>
  <c r="IA39" i="15"/>
  <c r="IA38" i="15" s="1"/>
  <c r="IA14" i="15"/>
  <c r="IA11" i="15"/>
  <c r="IA55" i="15"/>
  <c r="IA8" i="15"/>
  <c r="IA28" i="15"/>
  <c r="IA19" i="15"/>
  <c r="IA46" i="15"/>
  <c r="IA60" i="15"/>
  <c r="IA59" i="15" s="1"/>
  <c r="IA29" i="15"/>
  <c r="IA50" i="15"/>
  <c r="IA45" i="15"/>
  <c r="IA47" i="15"/>
  <c r="IA24" i="15"/>
  <c r="IA48" i="15"/>
  <c r="IA30" i="15"/>
  <c r="IA51" i="15"/>
  <c r="IA37" i="15"/>
  <c r="IA36" i="15" s="1"/>
  <c r="IA10" i="15"/>
  <c r="IA63" i="15"/>
  <c r="IA62" i="15" s="1"/>
  <c r="IA21" i="15"/>
  <c r="IA27" i="15"/>
  <c r="IA26" i="15"/>
  <c r="IA57" i="15"/>
  <c r="IA23" i="15"/>
  <c r="IA35" i="15"/>
  <c r="IA34" i="15" s="1"/>
  <c r="IA54" i="15"/>
  <c r="IA52" i="15"/>
  <c r="IA49" i="15"/>
  <c r="IA56" i="15"/>
  <c r="IA31" i="15"/>
  <c r="IA13" i="15"/>
  <c r="IA9" i="15"/>
  <c r="IH54" i="15"/>
  <c r="IH56" i="15"/>
  <c r="IH37" i="15"/>
  <c r="IH36" i="15" s="1"/>
  <c r="IH22" i="15"/>
  <c r="IH25" i="15"/>
  <c r="IH14" i="15"/>
  <c r="IH27" i="15"/>
  <c r="IH13" i="15"/>
  <c r="IH11" i="15"/>
  <c r="IH47" i="15"/>
  <c r="IH51" i="15"/>
  <c r="IH9" i="15"/>
  <c r="IH57" i="15"/>
  <c r="IH30" i="15"/>
  <c r="IH35" i="15"/>
  <c r="IH34" i="15" s="1"/>
  <c r="IH46" i="15"/>
  <c r="IH31" i="15"/>
  <c r="IH48" i="15"/>
  <c r="IH63" i="15"/>
  <c r="IH62" i="15" s="1"/>
  <c r="IH29" i="15"/>
  <c r="IH20" i="15"/>
  <c r="IH24" i="15"/>
  <c r="IH55" i="15"/>
  <c r="IH49" i="15"/>
  <c r="IH52" i="15"/>
  <c r="IH10" i="15"/>
  <c r="IH23" i="15"/>
  <c r="IH45" i="15"/>
  <c r="IH39" i="15"/>
  <c r="IH38" i="15" s="1"/>
  <c r="IH26" i="15"/>
  <c r="IH50" i="15"/>
  <c r="IH21" i="15"/>
  <c r="IH28" i="15"/>
  <c r="IH60" i="15"/>
  <c r="IH59" i="15" s="1"/>
  <c r="IH19" i="15"/>
  <c r="IH8" i="15"/>
  <c r="IJ9" i="15"/>
  <c r="IJ19" i="15"/>
  <c r="IJ51" i="15"/>
  <c r="IJ28" i="15"/>
  <c r="IJ54" i="15"/>
  <c r="IJ8" i="15"/>
  <c r="IJ21" i="15"/>
  <c r="IJ45" i="15"/>
  <c r="IJ29" i="15"/>
  <c r="IJ46" i="15"/>
  <c r="IJ35" i="15"/>
  <c r="IJ34" i="15" s="1"/>
  <c r="IJ57" i="15"/>
  <c r="IJ20" i="15"/>
  <c r="IJ30" i="15"/>
  <c r="IJ23" i="15"/>
  <c r="IJ13" i="15"/>
  <c r="IJ39" i="15"/>
  <c r="IJ38" i="15" s="1"/>
  <c r="IJ60" i="15"/>
  <c r="IJ59" i="15" s="1"/>
  <c r="IJ52" i="15"/>
  <c r="IJ47" i="15"/>
  <c r="IJ50" i="15"/>
  <c r="IJ55" i="15"/>
  <c r="IJ56" i="15"/>
  <c r="IJ14" i="15"/>
  <c r="IJ48" i="15"/>
  <c r="IJ27" i="15"/>
  <c r="IJ49" i="15"/>
  <c r="IJ37" i="15"/>
  <c r="IJ36" i="15" s="1"/>
  <c r="IJ24" i="15"/>
  <c r="IJ22" i="15"/>
  <c r="IJ11" i="15"/>
  <c r="IJ25" i="15"/>
  <c r="IJ26" i="15"/>
  <c r="IJ10" i="15"/>
  <c r="IJ31" i="15"/>
  <c r="IJ63" i="15"/>
  <c r="IJ62" i="15" s="1"/>
  <c r="KM60" i="15"/>
  <c r="KM59" i="15" s="1"/>
  <c r="KM8" i="15"/>
  <c r="KM39" i="15"/>
  <c r="KM38" i="15" s="1"/>
  <c r="KM13" i="15"/>
  <c r="KM25" i="15"/>
  <c r="KM20" i="15"/>
  <c r="KM24" i="15"/>
  <c r="KM11" i="15"/>
  <c r="KM45" i="15"/>
  <c r="KM35" i="15"/>
  <c r="KM34" i="15" s="1"/>
  <c r="KM49" i="15"/>
  <c r="KM55" i="15"/>
  <c r="KM27" i="15"/>
  <c r="KM14" i="15"/>
  <c r="KM47" i="15"/>
  <c r="KM63" i="15"/>
  <c r="KM62" i="15" s="1"/>
  <c r="KM30" i="15"/>
  <c r="KM23" i="15"/>
  <c r="KM28" i="15"/>
  <c r="KM57" i="15"/>
  <c r="KM26" i="15"/>
  <c r="KM22" i="15"/>
  <c r="KM51" i="15"/>
  <c r="KM54" i="15"/>
  <c r="KM48" i="15"/>
  <c r="KM29" i="15"/>
  <c r="KM9" i="15"/>
  <c r="KM56" i="15"/>
  <c r="KM52" i="15"/>
  <c r="KM46" i="15"/>
  <c r="KM50" i="15"/>
  <c r="KM19" i="15"/>
  <c r="KM21" i="15"/>
  <c r="KM10" i="15"/>
  <c r="KM37" i="15"/>
  <c r="KM36" i="15" s="1"/>
  <c r="KM31" i="15"/>
  <c r="KU28" i="20"/>
  <c r="KU35" i="20"/>
  <c r="KU34" i="20" s="1"/>
  <c r="KU23" i="20"/>
  <c r="KU13" i="20"/>
  <c r="KU27" i="20"/>
  <c r="KU11" i="20"/>
  <c r="KU14" i="20"/>
  <c r="KU49" i="20"/>
  <c r="KU39" i="20"/>
  <c r="KU38" i="20" s="1"/>
  <c r="KU37" i="20"/>
  <c r="KU36" i="20" s="1"/>
  <c r="KU22" i="20"/>
  <c r="KU57" i="20"/>
  <c r="KU21" i="20"/>
  <c r="KU56" i="20"/>
  <c r="KU29" i="20"/>
  <c r="KU51" i="20"/>
  <c r="KU47" i="20"/>
  <c r="KU25" i="20"/>
  <c r="KU10" i="20"/>
  <c r="KU50" i="20"/>
  <c r="KU46" i="20"/>
  <c r="KU54" i="20"/>
  <c r="KU48" i="20"/>
  <c r="KU30" i="20"/>
  <c r="KU63" i="20"/>
  <c r="KU62" i="20" s="1"/>
  <c r="KU20" i="20"/>
  <c r="KU24" i="20"/>
  <c r="KU60" i="20"/>
  <c r="KU59" i="20" s="1"/>
  <c r="KU55" i="20"/>
  <c r="KU19" i="20"/>
  <c r="KU9" i="20"/>
  <c r="KU26" i="20"/>
  <c r="KU31" i="20"/>
  <c r="KU52" i="20"/>
  <c r="KU45" i="20"/>
  <c r="KU8" i="20"/>
  <c r="LB56" i="15"/>
  <c r="LB22" i="15"/>
  <c r="LB14" i="15"/>
  <c r="LB8" i="15"/>
  <c r="LB55" i="15"/>
  <c r="LB9" i="15"/>
  <c r="LB54" i="15"/>
  <c r="LB46" i="15"/>
  <c r="LB51" i="15"/>
  <c r="LB25" i="15"/>
  <c r="LB11" i="15"/>
  <c r="LB39" i="15"/>
  <c r="LB38" i="15" s="1"/>
  <c r="LB45" i="15"/>
  <c r="LB20" i="15"/>
  <c r="LB27" i="15"/>
  <c r="LB47" i="15"/>
  <c r="LB49" i="15"/>
  <c r="LB52" i="15"/>
  <c r="LB31" i="15"/>
  <c r="LB26" i="15"/>
  <c r="LB19" i="15"/>
  <c r="LB50" i="15"/>
  <c r="LB60" i="15"/>
  <c r="LB59" i="15" s="1"/>
  <c r="LB21" i="15"/>
  <c r="LB23" i="15"/>
  <c r="LB37" i="15"/>
  <c r="LB36" i="15" s="1"/>
  <c r="LB13" i="15"/>
  <c r="LB30" i="15"/>
  <c r="LB28" i="15"/>
  <c r="LB57" i="15"/>
  <c r="LB29" i="15"/>
  <c r="LB48" i="15"/>
  <c r="LB35" i="15"/>
  <c r="LB34" i="15" s="1"/>
  <c r="LB63" i="15"/>
  <c r="LB62" i="15" s="1"/>
  <c r="LB10" i="15"/>
  <c r="LB24" i="15"/>
  <c r="LM22" i="1"/>
  <c r="LM21" i="1"/>
  <c r="LM51" i="1"/>
  <c r="LM60" i="1"/>
  <c r="LM14" i="1"/>
  <c r="LM20" i="1"/>
  <c r="LM11" i="1"/>
  <c r="LM52" i="1"/>
  <c r="LM56" i="1"/>
  <c r="LM26" i="1"/>
  <c r="LM27" i="1"/>
  <c r="LM50" i="1"/>
  <c r="LM57" i="1"/>
  <c r="LM29" i="1"/>
  <c r="LM37" i="1"/>
  <c r="LM36" i="1" s="1"/>
  <c r="LM31" i="1"/>
  <c r="LM10" i="1"/>
  <c r="LM25" i="1"/>
  <c r="LM46" i="1"/>
  <c r="LM63" i="1"/>
  <c r="LM9" i="1"/>
  <c r="LM47" i="1"/>
  <c r="LM39" i="1"/>
  <c r="LM38" i="1" s="1"/>
  <c r="LM28" i="1"/>
  <c r="LM49" i="1"/>
  <c r="LM48" i="1"/>
  <c r="LM55" i="1"/>
  <c r="LM30" i="1"/>
  <c r="LM19" i="1"/>
  <c r="LM23" i="1"/>
  <c r="LM45" i="1"/>
  <c r="LM35" i="1"/>
  <c r="LM34" i="1" s="1"/>
  <c r="LM13" i="1"/>
  <c r="LM54" i="1"/>
  <c r="LM24" i="1"/>
  <c r="LM8" i="1"/>
  <c r="JF24" i="20"/>
  <c r="JF39" i="20"/>
  <c r="JF47" i="20"/>
  <c r="JF56" i="20"/>
  <c r="JF29" i="20"/>
  <c r="JF13" i="20"/>
  <c r="JF8" i="20"/>
  <c r="JF63" i="20"/>
  <c r="JF25" i="20"/>
  <c r="JF51" i="20"/>
  <c r="JF30" i="20"/>
  <c r="JF49" i="20"/>
  <c r="JF55" i="20"/>
  <c r="JF9" i="20"/>
  <c r="JF10" i="20"/>
  <c r="JF27" i="20"/>
  <c r="JF57" i="20"/>
  <c r="JF20" i="20"/>
  <c r="JF60" i="20"/>
  <c r="JF22" i="20"/>
  <c r="JF50" i="20"/>
  <c r="JF11" i="20"/>
  <c r="JF37" i="20"/>
  <c r="JF45" i="20"/>
  <c r="JF35" i="20"/>
  <c r="JF26" i="20"/>
  <c r="JF54" i="20"/>
  <c r="JF52" i="20"/>
  <c r="JF31" i="20"/>
  <c r="JF21" i="20"/>
  <c r="JF46" i="20"/>
  <c r="JF23" i="20"/>
  <c r="JF19" i="20"/>
  <c r="JF48" i="20"/>
  <c r="JF28" i="20"/>
  <c r="JF14" i="20"/>
  <c r="JM51" i="15"/>
  <c r="JM25" i="15"/>
  <c r="JM35" i="15"/>
  <c r="JM34" i="15" s="1"/>
  <c r="JM13" i="15"/>
  <c r="JM23" i="15"/>
  <c r="JM39" i="15"/>
  <c r="JM38" i="15" s="1"/>
  <c r="JM30" i="15"/>
  <c r="JM50" i="15"/>
  <c r="JM55" i="15"/>
  <c r="JM26" i="15"/>
  <c r="JM14" i="15"/>
  <c r="JM10" i="15"/>
  <c r="JM28" i="15"/>
  <c r="JM52" i="15"/>
  <c r="JM20" i="15"/>
  <c r="JM49" i="15"/>
  <c r="JM9" i="15"/>
  <c r="JM57" i="15"/>
  <c r="JM56" i="15"/>
  <c r="JM46" i="15"/>
  <c r="JM11" i="15"/>
  <c r="JM22" i="15"/>
  <c r="JM31" i="15"/>
  <c r="JM21" i="15"/>
  <c r="JM27" i="15"/>
  <c r="JM37" i="15"/>
  <c r="JM36" i="15" s="1"/>
  <c r="JM8" i="15"/>
  <c r="JM47" i="15"/>
  <c r="JM54" i="15"/>
  <c r="JM45" i="15"/>
  <c r="JM63" i="15"/>
  <c r="JM62" i="15" s="1"/>
  <c r="JM24" i="15"/>
  <c r="JM29" i="15"/>
  <c r="JM60" i="15"/>
  <c r="JM59" i="15" s="1"/>
  <c r="JM48" i="15"/>
  <c r="JM19" i="15"/>
  <c r="HQ24" i="15"/>
  <c r="HQ55" i="15"/>
  <c r="HQ21" i="15"/>
  <c r="HQ30" i="15"/>
  <c r="HQ47" i="15"/>
  <c r="HQ10" i="15"/>
  <c r="HQ52" i="15"/>
  <c r="HQ45" i="15"/>
  <c r="HQ29" i="15"/>
  <c r="HQ22" i="15"/>
  <c r="HQ39" i="15"/>
  <c r="HQ38" i="15" s="1"/>
  <c r="HQ13" i="15"/>
  <c r="HQ37" i="15"/>
  <c r="HQ36" i="15" s="1"/>
  <c r="HQ25" i="15"/>
  <c r="HQ63" i="15"/>
  <c r="HQ62" i="15" s="1"/>
  <c r="HQ11" i="15"/>
  <c r="HQ27" i="15"/>
  <c r="HQ19" i="15"/>
  <c r="HQ56" i="15"/>
  <c r="HQ48" i="15"/>
  <c r="HQ31" i="15"/>
  <c r="HQ23" i="15"/>
  <c r="HQ35" i="15"/>
  <c r="HQ34" i="15" s="1"/>
  <c r="HQ49" i="15"/>
  <c r="HQ20" i="15"/>
  <c r="HQ50" i="15"/>
  <c r="HQ54" i="15"/>
  <c r="HQ8" i="15"/>
  <c r="HQ60" i="15"/>
  <c r="HQ59" i="15" s="1"/>
  <c r="HQ14" i="15"/>
  <c r="HQ9" i="15"/>
  <c r="HQ26" i="15"/>
  <c r="HQ57" i="15"/>
  <c r="HQ28" i="15"/>
  <c r="HQ46" i="15"/>
  <c r="HQ51" i="15"/>
  <c r="JT60" i="15"/>
  <c r="JT59" i="15" s="1"/>
  <c r="JT30" i="15"/>
  <c r="JT9" i="15"/>
  <c r="JT11" i="15"/>
  <c r="JT20" i="15"/>
  <c r="JT46" i="15"/>
  <c r="JT52" i="15"/>
  <c r="JT57" i="15"/>
  <c r="JT23" i="15"/>
  <c r="JT13" i="15"/>
  <c r="JT39" i="15"/>
  <c r="JT38" i="15" s="1"/>
  <c r="JT8" i="15"/>
  <c r="JT48" i="15"/>
  <c r="JT24" i="15"/>
  <c r="JT63" i="15"/>
  <c r="JT62" i="15" s="1"/>
  <c r="JT51" i="15"/>
  <c r="JT50" i="15"/>
  <c r="JT45" i="15"/>
  <c r="JT55" i="15"/>
  <c r="JT14" i="15"/>
  <c r="JT54" i="15"/>
  <c r="JT47" i="15"/>
  <c r="JT37" i="15"/>
  <c r="JT36" i="15" s="1"/>
  <c r="JT22" i="15"/>
  <c r="JT31" i="15"/>
  <c r="JT56" i="15"/>
  <c r="JT49" i="15"/>
  <c r="JT10" i="15"/>
  <c r="JT29" i="15"/>
  <c r="JT28" i="15"/>
  <c r="JT27" i="15"/>
  <c r="JT26" i="15"/>
  <c r="JT21" i="15"/>
  <c r="JT19" i="15"/>
  <c r="JT35" i="15"/>
  <c r="JT34" i="15" s="1"/>
  <c r="JT25" i="15"/>
  <c r="LA22" i="15"/>
  <c r="LA48" i="15"/>
  <c r="LA37" i="15"/>
  <c r="LA36" i="15" s="1"/>
  <c r="LA45" i="15"/>
  <c r="LA60" i="15"/>
  <c r="LA59" i="15" s="1"/>
  <c r="LA14" i="15"/>
  <c r="LA47" i="15"/>
  <c r="LA54" i="15"/>
  <c r="LA10" i="15"/>
  <c r="LA30" i="15"/>
  <c r="LA35" i="15"/>
  <c r="LA34" i="15" s="1"/>
  <c r="LA63" i="15"/>
  <c r="LA62" i="15" s="1"/>
  <c r="LA28" i="15"/>
  <c r="LA55" i="15"/>
  <c r="LA13" i="15"/>
  <c r="LA49" i="15"/>
  <c r="LA23" i="15"/>
  <c r="LA20" i="15"/>
  <c r="LA24" i="15"/>
  <c r="LA50" i="15"/>
  <c r="LA46" i="15"/>
  <c r="LA57" i="15"/>
  <c r="LA11" i="15"/>
  <c r="LA26" i="15"/>
  <c r="LA31" i="15"/>
  <c r="LA25" i="15"/>
  <c r="LA19" i="15"/>
  <c r="LA39" i="15"/>
  <c r="LA38" i="15" s="1"/>
  <c r="LA8" i="15"/>
  <c r="LA56" i="15"/>
  <c r="LA9" i="15"/>
  <c r="LA27" i="15"/>
  <c r="LA21" i="15"/>
  <c r="LA52" i="15"/>
  <c r="LA51" i="15"/>
  <c r="LA29" i="15"/>
  <c r="LM19" i="15"/>
  <c r="LM51" i="15"/>
  <c r="LM14" i="15"/>
  <c r="LM25" i="15"/>
  <c r="LM47" i="15"/>
  <c r="LM48" i="15"/>
  <c r="LM29" i="15"/>
  <c r="LM35" i="15"/>
  <c r="LM20" i="15"/>
  <c r="LM60" i="15"/>
  <c r="LM28" i="15"/>
  <c r="LM45" i="15"/>
  <c r="LM27" i="15"/>
  <c r="LM22" i="15"/>
  <c r="LM49" i="15"/>
  <c r="LM50" i="15"/>
  <c r="LM11" i="15"/>
  <c r="LM13" i="15"/>
  <c r="LM56" i="15"/>
  <c r="LM24" i="15"/>
  <c r="LM26" i="15"/>
  <c r="LM55" i="15"/>
  <c r="LM54" i="15"/>
  <c r="LM21" i="15"/>
  <c r="LM46" i="15"/>
  <c r="LM57" i="15"/>
  <c r="LM52" i="15"/>
  <c r="LM10" i="15"/>
  <c r="LM63" i="15"/>
  <c r="LM37" i="15"/>
  <c r="LM30" i="15"/>
  <c r="LM8" i="15"/>
  <c r="LM31" i="15"/>
  <c r="LM39" i="15"/>
  <c r="LM23" i="15"/>
  <c r="LM9" i="15"/>
  <c r="HN35" i="1"/>
  <c r="HN34" i="1" s="1"/>
  <c r="HN37" i="1"/>
  <c r="HN36" i="1" s="1"/>
  <c r="HN49" i="1"/>
  <c r="HN55" i="1"/>
  <c r="HN46" i="1"/>
  <c r="HN27" i="1"/>
  <c r="HN48" i="1"/>
  <c r="HN63" i="1"/>
  <c r="HN11" i="1"/>
  <c r="HN8" i="1"/>
  <c r="HN20" i="1"/>
  <c r="HN28" i="1"/>
  <c r="HN31" i="1"/>
  <c r="HN24" i="1"/>
  <c r="HN51" i="1"/>
  <c r="HN52" i="1"/>
  <c r="HN13" i="1"/>
  <c r="HN22" i="1"/>
  <c r="HN30" i="1"/>
  <c r="HN60" i="1"/>
  <c r="HN47" i="1"/>
  <c r="HN57" i="1"/>
  <c r="HN39" i="1"/>
  <c r="HN38" i="1" s="1"/>
  <c r="HN54" i="1"/>
  <c r="HN9" i="1"/>
  <c r="HN23" i="1"/>
  <c r="HN21" i="1"/>
  <c r="HN14" i="1"/>
  <c r="HN29" i="1"/>
  <c r="HN10" i="1"/>
  <c r="HN45" i="1"/>
  <c r="HN26" i="1"/>
  <c r="HN25" i="1"/>
  <c r="HN50" i="1"/>
  <c r="HN19" i="1"/>
  <c r="HN56" i="1"/>
  <c r="HV48" i="15"/>
  <c r="HV27" i="15"/>
  <c r="HV23" i="15"/>
  <c r="HV60" i="15"/>
  <c r="HV59" i="15" s="1"/>
  <c r="HV13" i="15"/>
  <c r="HV45" i="15"/>
  <c r="HV51" i="15"/>
  <c r="HV28" i="15"/>
  <c r="HV10" i="15"/>
  <c r="HV52" i="15"/>
  <c r="HV19" i="15"/>
  <c r="HV39" i="15"/>
  <c r="HV38" i="15" s="1"/>
  <c r="HV31" i="15"/>
  <c r="HV63" i="15"/>
  <c r="HV62" i="15" s="1"/>
  <c r="HV57" i="15"/>
  <c r="HV14" i="15"/>
  <c r="HV35" i="15"/>
  <c r="HV34" i="15" s="1"/>
  <c r="HV29" i="15"/>
  <c r="HV11" i="15"/>
  <c r="HV22" i="15"/>
  <c r="HV54" i="15"/>
  <c r="HV46" i="15"/>
  <c r="HV49" i="15"/>
  <c r="HV37" i="15"/>
  <c r="HV36" i="15" s="1"/>
  <c r="HV47" i="15"/>
  <c r="HV30" i="15"/>
  <c r="HV24" i="15"/>
  <c r="HV56" i="15"/>
  <c r="HV50" i="15"/>
  <c r="HV55" i="15"/>
  <c r="HV8" i="15"/>
  <c r="HV21" i="15"/>
  <c r="HV9" i="15"/>
  <c r="HV20" i="15"/>
  <c r="HV25" i="15"/>
  <c r="HV26" i="15"/>
  <c r="HZ28" i="20"/>
  <c r="HZ13" i="20"/>
  <c r="HZ23" i="20"/>
  <c r="HZ10" i="20"/>
  <c r="HZ25" i="20"/>
  <c r="HZ50" i="20"/>
  <c r="HZ30" i="20"/>
  <c r="HZ9" i="20"/>
  <c r="HZ37" i="20"/>
  <c r="HZ22" i="20"/>
  <c r="HZ11" i="20"/>
  <c r="HZ51" i="20"/>
  <c r="HZ48" i="20"/>
  <c r="HZ39" i="20"/>
  <c r="HZ19" i="20"/>
  <c r="HZ52" i="20"/>
  <c r="HZ46" i="20"/>
  <c r="HZ14" i="20"/>
  <c r="HZ27" i="20"/>
  <c r="HZ45" i="20"/>
  <c r="HZ29" i="20"/>
  <c r="HZ55" i="20"/>
  <c r="HZ20" i="20"/>
  <c r="HZ54" i="20"/>
  <c r="HZ60" i="20"/>
  <c r="HZ47" i="20"/>
  <c r="HZ56" i="20"/>
  <c r="HZ26" i="20"/>
  <c r="HZ8" i="20"/>
  <c r="HZ49" i="20"/>
  <c r="HZ31" i="20"/>
  <c r="HZ24" i="20"/>
  <c r="HZ35" i="20"/>
  <c r="HZ63" i="20"/>
  <c r="HZ21" i="20"/>
  <c r="HZ57" i="20"/>
  <c r="HZ28" i="15"/>
  <c r="HZ13" i="15"/>
  <c r="HZ63" i="15"/>
  <c r="HZ62" i="15" s="1"/>
  <c r="HZ8" i="15"/>
  <c r="HZ47" i="15"/>
  <c r="HZ52" i="15"/>
  <c r="HZ35" i="15"/>
  <c r="HZ34" i="15" s="1"/>
  <c r="HZ37" i="15"/>
  <c r="HZ36" i="15" s="1"/>
  <c r="HZ22" i="15"/>
  <c r="HZ23" i="15"/>
  <c r="HZ29" i="15"/>
  <c r="HZ49" i="15"/>
  <c r="HZ19" i="15"/>
  <c r="HZ20" i="15"/>
  <c r="HZ11" i="15"/>
  <c r="HZ25" i="15"/>
  <c r="HZ54" i="15"/>
  <c r="HZ60" i="15"/>
  <c r="HZ59" i="15" s="1"/>
  <c r="HZ46" i="15"/>
  <c r="HZ27" i="15"/>
  <c r="HZ10" i="15"/>
  <c r="HZ14" i="15"/>
  <c r="HZ50" i="15"/>
  <c r="HZ45" i="15"/>
  <c r="HZ31" i="15"/>
  <c r="HZ39" i="15"/>
  <c r="HZ38" i="15" s="1"/>
  <c r="HZ24" i="15"/>
  <c r="HZ51" i="15"/>
  <c r="HZ9" i="15"/>
  <c r="HZ26" i="15"/>
  <c r="HZ30" i="15"/>
  <c r="HZ56" i="15"/>
  <c r="HZ48" i="15"/>
  <c r="HZ21" i="15"/>
  <c r="HZ55" i="15"/>
  <c r="HZ57" i="15"/>
  <c r="IY22" i="15"/>
  <c r="IY56" i="15"/>
  <c r="IY14" i="15"/>
  <c r="IY39" i="15"/>
  <c r="IY38" i="15" s="1"/>
  <c r="IY28" i="15"/>
  <c r="IY57" i="15"/>
  <c r="IY31" i="15"/>
  <c r="IY26" i="15"/>
  <c r="IY30" i="15"/>
  <c r="IY27" i="15"/>
  <c r="IY19" i="15"/>
  <c r="IY11" i="15"/>
  <c r="IY51" i="15"/>
  <c r="IY52" i="15"/>
  <c r="IY25" i="15"/>
  <c r="IY8" i="15"/>
  <c r="IY29" i="15"/>
  <c r="IY9" i="15"/>
  <c r="IY24" i="15"/>
  <c r="IY63" i="15"/>
  <c r="IY62" i="15" s="1"/>
  <c r="IY20" i="15"/>
  <c r="IY37" i="15"/>
  <c r="IY36" i="15" s="1"/>
  <c r="IY10" i="15"/>
  <c r="IY21" i="15"/>
  <c r="IY55" i="15"/>
  <c r="IY46" i="15"/>
  <c r="IY60" i="15"/>
  <c r="IY59" i="15" s="1"/>
  <c r="IY48" i="15"/>
  <c r="IY35" i="15"/>
  <c r="IY34" i="15" s="1"/>
  <c r="IY49" i="15"/>
  <c r="IY54" i="15"/>
  <c r="IY13" i="15"/>
  <c r="IY45" i="15"/>
  <c r="IY47" i="15"/>
  <c r="IY50" i="15"/>
  <c r="IY23" i="15"/>
  <c r="IM19" i="15"/>
  <c r="IM9" i="15"/>
  <c r="IM48" i="15"/>
  <c r="IM10" i="15"/>
  <c r="IM35" i="15"/>
  <c r="IM34" i="15" s="1"/>
  <c r="IM27" i="15"/>
  <c r="IM8" i="15"/>
  <c r="IM25" i="15"/>
  <c r="IM31" i="15"/>
  <c r="IM50" i="15"/>
  <c r="IM21" i="15"/>
  <c r="IM63" i="15"/>
  <c r="IM62" i="15" s="1"/>
  <c r="IM37" i="15"/>
  <c r="IM36" i="15" s="1"/>
  <c r="IM23" i="15"/>
  <c r="IM55" i="15"/>
  <c r="IM30" i="15"/>
  <c r="IM13" i="15"/>
  <c r="IM39" i="15"/>
  <c r="IM38" i="15" s="1"/>
  <c r="IM20" i="15"/>
  <c r="IM47" i="15"/>
  <c r="IM22" i="15"/>
  <c r="IM24" i="15"/>
  <c r="IM26" i="15"/>
  <c r="IM14" i="15"/>
  <c r="IM51" i="15"/>
  <c r="IM29" i="15"/>
  <c r="IM54" i="15"/>
  <c r="IM11" i="15"/>
  <c r="IM28" i="15"/>
  <c r="IM57" i="15"/>
  <c r="IM52" i="15"/>
  <c r="IM60" i="15"/>
  <c r="IM59" i="15" s="1"/>
  <c r="IM45" i="15"/>
  <c r="IM56" i="15"/>
  <c r="IM46" i="15"/>
  <c r="IM49" i="15"/>
  <c r="KY11" i="15"/>
  <c r="KY21" i="15"/>
  <c r="KY45" i="15"/>
  <c r="KY30" i="15"/>
  <c r="KY27" i="15"/>
  <c r="KY22" i="15"/>
  <c r="KY26" i="15"/>
  <c r="KY24" i="15"/>
  <c r="KY60" i="15"/>
  <c r="KY59" i="15" s="1"/>
  <c r="KY19" i="15"/>
  <c r="KY37" i="15"/>
  <c r="KY36" i="15" s="1"/>
  <c r="KY51" i="15"/>
  <c r="KY8" i="15"/>
  <c r="KY13" i="15"/>
  <c r="KY14" i="15"/>
  <c r="KY57" i="15"/>
  <c r="KY52" i="15"/>
  <c r="KY25" i="15"/>
  <c r="KY47" i="15"/>
  <c r="KY49" i="15"/>
  <c r="KY50" i="15"/>
  <c r="KY31" i="15"/>
  <c r="KY28" i="15"/>
  <c r="KY35" i="15"/>
  <c r="KY34" i="15" s="1"/>
  <c r="KY23" i="15"/>
  <c r="KY20" i="15"/>
  <c r="KY48" i="15"/>
  <c r="KY54" i="15"/>
  <c r="KY63" i="15"/>
  <c r="KY62" i="15" s="1"/>
  <c r="KY56" i="15"/>
  <c r="KY46" i="15"/>
  <c r="KY10" i="15"/>
  <c r="KY55" i="15"/>
  <c r="KY9" i="15"/>
  <c r="KY29" i="15"/>
  <c r="KY39" i="15"/>
  <c r="KY38" i="15" s="1"/>
  <c r="LQ30" i="15"/>
  <c r="LQ22" i="15"/>
  <c r="LQ27" i="15"/>
  <c r="LQ51" i="15"/>
  <c r="LQ54" i="15"/>
  <c r="LQ63" i="15"/>
  <c r="LQ62" i="15" s="1"/>
  <c r="LQ46" i="15"/>
  <c r="LQ50" i="15"/>
  <c r="LQ14" i="15"/>
  <c r="LQ48" i="15"/>
  <c r="LQ28" i="15"/>
  <c r="LQ57" i="15"/>
  <c r="LQ31" i="15"/>
  <c r="LQ39" i="15"/>
  <c r="LQ38" i="15" s="1"/>
  <c r="LQ52" i="15"/>
  <c r="LQ55" i="15"/>
  <c r="LQ8" i="15"/>
  <c r="LQ45" i="15"/>
  <c r="LQ37" i="15"/>
  <c r="LQ36" i="15" s="1"/>
  <c r="LQ25" i="15"/>
  <c r="LQ13" i="15"/>
  <c r="LQ11" i="15"/>
  <c r="LQ35" i="15"/>
  <c r="LQ34" i="15" s="1"/>
  <c r="LQ49" i="15"/>
  <c r="LQ26" i="15"/>
  <c r="LQ10" i="15"/>
  <c r="LQ29" i="15"/>
  <c r="LQ47" i="15"/>
  <c r="LQ60" i="15"/>
  <c r="LQ59" i="15" s="1"/>
  <c r="LQ24" i="15"/>
  <c r="LQ9" i="15"/>
  <c r="LQ21" i="15"/>
  <c r="LQ23" i="15"/>
  <c r="LQ19" i="15"/>
  <c r="LQ56" i="15"/>
  <c r="LQ20" i="15"/>
  <c r="LR23" i="20"/>
  <c r="LR9" i="20"/>
  <c r="LR21" i="20"/>
  <c r="LR55" i="20"/>
  <c r="LR52" i="20"/>
  <c r="LR37" i="20"/>
  <c r="LR57" i="20"/>
  <c r="LR31" i="20"/>
  <c r="LR29" i="20"/>
  <c r="LR45" i="20"/>
  <c r="LR60" i="20"/>
  <c r="LR19" i="20"/>
  <c r="LR14" i="20"/>
  <c r="LR35" i="20"/>
  <c r="LR54" i="20"/>
  <c r="LR25" i="20"/>
  <c r="LR30" i="20"/>
  <c r="LR49" i="20"/>
  <c r="LR8" i="20"/>
  <c r="LR50" i="20"/>
  <c r="LR46" i="20"/>
  <c r="LR10" i="20"/>
  <c r="LR22" i="20"/>
  <c r="LR39" i="20"/>
  <c r="LR11" i="20"/>
  <c r="LR28" i="20"/>
  <c r="LR20" i="20"/>
  <c r="LR48" i="20"/>
  <c r="LR26" i="20"/>
  <c r="LR47" i="20"/>
  <c r="LR51" i="20"/>
  <c r="LR56" i="20"/>
  <c r="LR63" i="20"/>
  <c r="LR27" i="20"/>
  <c r="LR13" i="20"/>
  <c r="LR24" i="20"/>
  <c r="FY20" i="15"/>
  <c r="FY51" i="15"/>
  <c r="FY14" i="15"/>
  <c r="FY24" i="15"/>
  <c r="FY9" i="15"/>
  <c r="FY8" i="15"/>
  <c r="FY27" i="15"/>
  <c r="FY35" i="15"/>
  <c r="FY34" i="15" s="1"/>
  <c r="FY54" i="15"/>
  <c r="FY39" i="15"/>
  <c r="FY38" i="15" s="1"/>
  <c r="FY11" i="15"/>
  <c r="FY22" i="15"/>
  <c r="FY45" i="15"/>
  <c r="FY10" i="15"/>
  <c r="FY29" i="15"/>
  <c r="FY46" i="15"/>
  <c r="FY60" i="15"/>
  <c r="FY59" i="15" s="1"/>
  <c r="FY55" i="15"/>
  <c r="FY21" i="15"/>
  <c r="FY31" i="15"/>
  <c r="FY57" i="15"/>
  <c r="FY56" i="15"/>
  <c r="FY37" i="15"/>
  <c r="FY36" i="15" s="1"/>
  <c r="FY49" i="15"/>
  <c r="FY30" i="15"/>
  <c r="FY25" i="15"/>
  <c r="FY63" i="15"/>
  <c r="FY62" i="15" s="1"/>
  <c r="FY52" i="15"/>
  <c r="FY23" i="15"/>
  <c r="FY13" i="15"/>
  <c r="FY48" i="15"/>
  <c r="FY28" i="15"/>
  <c r="FY50" i="15"/>
  <c r="FY26" i="15"/>
  <c r="FY19" i="15"/>
  <c r="FY47" i="15"/>
  <c r="HW57" i="15"/>
  <c r="HW50" i="15"/>
  <c r="HW21" i="15"/>
  <c r="HW30" i="15"/>
  <c r="HW11" i="15"/>
  <c r="HW56" i="15"/>
  <c r="HW8" i="15"/>
  <c r="HW26" i="15"/>
  <c r="HW55" i="15"/>
  <c r="HW19" i="15"/>
  <c r="HW31" i="15"/>
  <c r="HW27" i="15"/>
  <c r="HW52" i="15"/>
  <c r="HW14" i="15"/>
  <c r="HW29" i="15"/>
  <c r="HW49" i="15"/>
  <c r="HW63" i="15"/>
  <c r="HW25" i="15"/>
  <c r="HW37" i="15"/>
  <c r="HW9" i="15"/>
  <c r="HW22" i="15"/>
  <c r="HW28" i="15"/>
  <c r="HW46" i="15"/>
  <c r="HW39" i="15"/>
  <c r="HW13" i="15"/>
  <c r="HW45" i="15"/>
  <c r="HW24" i="15"/>
  <c r="HW47" i="15"/>
  <c r="HW60" i="15"/>
  <c r="HW20" i="15"/>
  <c r="HW48" i="15"/>
  <c r="HW35" i="15"/>
  <c r="HW54" i="15"/>
  <c r="HW23" i="15"/>
  <c r="HW10" i="15"/>
  <c r="HW51" i="15"/>
  <c r="HO52" i="15"/>
  <c r="HO35" i="15"/>
  <c r="HO34" i="15" s="1"/>
  <c r="HO23" i="15"/>
  <c r="HO22" i="15"/>
  <c r="HO51" i="15"/>
  <c r="HO39" i="15"/>
  <c r="HO38" i="15" s="1"/>
  <c r="HO21" i="15"/>
  <c r="HO13" i="15"/>
  <c r="HO27" i="15"/>
  <c r="HO63" i="15"/>
  <c r="HO62" i="15" s="1"/>
  <c r="HO50" i="15"/>
  <c r="HO37" i="15"/>
  <c r="HO36" i="15" s="1"/>
  <c r="HO25" i="15"/>
  <c r="HO9" i="15"/>
  <c r="HO26" i="15"/>
  <c r="HO55" i="15"/>
  <c r="HO19" i="15"/>
  <c r="HO57" i="15"/>
  <c r="HO49" i="15"/>
  <c r="HO31" i="15"/>
  <c r="HO24" i="15"/>
  <c r="HO14" i="15"/>
  <c r="HO10" i="15"/>
  <c r="HO45" i="15"/>
  <c r="HO11" i="15"/>
  <c r="HO56" i="15"/>
  <c r="HO46" i="15"/>
  <c r="HO60" i="15"/>
  <c r="HO59" i="15" s="1"/>
  <c r="HO47" i="15"/>
  <c r="HO30" i="15"/>
  <c r="HO20" i="15"/>
  <c r="HO8" i="15"/>
  <c r="HO28" i="15"/>
  <c r="HO54" i="15"/>
  <c r="HO48" i="15"/>
  <c r="HN62" i="1" l="1"/>
  <c r="HN59" i="1"/>
  <c r="LB12" i="15"/>
  <c r="IY59" i="1"/>
  <c r="IY62" i="1"/>
  <c r="LM59" i="1"/>
  <c r="LM62" i="1"/>
  <c r="IC62" i="14"/>
  <c r="IC59" i="14"/>
  <c r="IC12" i="15"/>
  <c r="FY12" i="15"/>
  <c r="JP33" i="15"/>
  <c r="IM12" i="15"/>
  <c r="IY33" i="15"/>
  <c r="IA33" i="15"/>
  <c r="HN33" i="1"/>
  <c r="KM12" i="15"/>
  <c r="IC33" i="15"/>
  <c r="HS12" i="15"/>
  <c r="IA7" i="15"/>
  <c r="IC7" i="14"/>
  <c r="KY33" i="15"/>
  <c r="LQ33" i="15"/>
  <c r="LQ12" i="15"/>
  <c r="IY12" i="15"/>
  <c r="IY7" i="15"/>
  <c r="JM12" i="15"/>
  <c r="KU12" i="20"/>
  <c r="KX7" i="15"/>
  <c r="IC18" i="14"/>
  <c r="HV7" i="15"/>
  <c r="HQ12" i="15"/>
  <c r="LM12" i="1"/>
  <c r="LB33" i="15"/>
  <c r="JP12" i="15"/>
  <c r="IC33" i="14"/>
  <c r="LM33" i="1"/>
  <c r="HZ12" i="15"/>
  <c r="JT12" i="15"/>
  <c r="KM33" i="15"/>
  <c r="KX12" i="15"/>
  <c r="IY33" i="1"/>
  <c r="IC7" i="15"/>
  <c r="HS33" i="15"/>
  <c r="IC12" i="14"/>
  <c r="LR18" i="20"/>
  <c r="LR12" i="20"/>
  <c r="LR7" i="20"/>
  <c r="LR59" i="20"/>
  <c r="KY12" i="15"/>
  <c r="LR62" i="20"/>
  <c r="KY7" i="15"/>
  <c r="IM18" i="15"/>
  <c r="LR38" i="20"/>
  <c r="FY33" i="15"/>
  <c r="IM7" i="15"/>
  <c r="LR34" i="20"/>
  <c r="LR36" i="20"/>
  <c r="LQ18" i="15"/>
  <c r="LQ44" i="15"/>
  <c r="KY18" i="15"/>
  <c r="LQ7" i="15"/>
  <c r="IM33" i="15"/>
  <c r="LM44" i="15"/>
  <c r="JM18" i="15"/>
  <c r="LM7" i="1"/>
  <c r="LB7" i="15"/>
  <c r="KU7" i="20"/>
  <c r="KM18" i="15"/>
  <c r="IJ12" i="15"/>
  <c r="IH7" i="15"/>
  <c r="LH12" i="15"/>
  <c r="LN7" i="15"/>
  <c r="LN33" i="15"/>
  <c r="HZ33" i="15"/>
  <c r="HN18" i="1"/>
  <c r="LA18" i="15"/>
  <c r="LA33" i="15"/>
  <c r="HQ33" i="15"/>
  <c r="JM7" i="15"/>
  <c r="JM33" i="15"/>
  <c r="JF59" i="20"/>
  <c r="IH18" i="15"/>
  <c r="KX18" i="15"/>
  <c r="LN44" i="15"/>
  <c r="HZ62" i="20"/>
  <c r="HZ12" i="20"/>
  <c r="HN7" i="1"/>
  <c r="LM38" i="15"/>
  <c r="LM12" i="15"/>
  <c r="LM59" i="15"/>
  <c r="JF38" i="20"/>
  <c r="KU33" i="20"/>
  <c r="IJ7" i="15"/>
  <c r="LH18" i="15"/>
  <c r="IY12" i="1"/>
  <c r="IY18" i="1"/>
  <c r="HS7" i="15"/>
  <c r="HZ18" i="15"/>
  <c r="HZ34" i="20"/>
  <c r="HZ59" i="20"/>
  <c r="HZ36" i="20"/>
  <c r="HV12" i="15"/>
  <c r="HN12" i="1"/>
  <c r="LM18" i="15"/>
  <c r="JF18" i="20"/>
  <c r="JF34" i="20"/>
  <c r="JP18" i="15"/>
  <c r="HZ7" i="15"/>
  <c r="LM7" i="15"/>
  <c r="LM34" i="15"/>
  <c r="JT7" i="15"/>
  <c r="HQ7" i="15"/>
  <c r="JF62" i="20"/>
  <c r="IH12" i="15"/>
  <c r="IY18" i="15"/>
  <c r="HZ18" i="20"/>
  <c r="HV18" i="15"/>
  <c r="HN44" i="1"/>
  <c r="LA12" i="15"/>
  <c r="JT33" i="15"/>
  <c r="JF36" i="20"/>
  <c r="JF7" i="20"/>
  <c r="LM44" i="1"/>
  <c r="IJ33" i="15"/>
  <c r="IH33" i="15"/>
  <c r="IA12" i="15"/>
  <c r="LH7" i="15"/>
  <c r="HS18" i="15"/>
  <c r="LN12" i="15"/>
  <c r="HZ38" i="20"/>
  <c r="LM36" i="15"/>
  <c r="JT18" i="15"/>
  <c r="HQ18" i="15"/>
  <c r="JF12" i="20"/>
  <c r="KU18" i="20"/>
  <c r="KM7" i="15"/>
  <c r="IJ18" i="15"/>
  <c r="IA18" i="15"/>
  <c r="LH33" i="15"/>
  <c r="KX33" i="15"/>
  <c r="JP7" i="15"/>
  <c r="IY7" i="1"/>
  <c r="LN18" i="15"/>
  <c r="HZ7" i="20"/>
  <c r="HV33" i="15"/>
  <c r="LM62" i="15"/>
  <c r="LA7" i="15"/>
  <c r="LM18" i="1"/>
  <c r="LB18" i="15"/>
  <c r="IY44" i="1"/>
  <c r="HW34" i="15"/>
  <c r="HW38" i="15"/>
  <c r="HW7" i="15"/>
  <c r="FY7" i="15"/>
  <c r="HW59" i="15"/>
  <c r="HO33" i="15"/>
  <c r="HW36" i="15"/>
  <c r="FY18" i="15"/>
  <c r="HO18" i="15"/>
  <c r="HW18" i="15"/>
  <c r="HO7" i="15"/>
  <c r="HO12" i="15"/>
  <c r="HW12" i="15"/>
  <c r="HW62" i="15"/>
  <c r="LB16" i="15" l="1"/>
  <c r="LB42" i="15" s="1"/>
  <c r="FY16" i="15"/>
  <c r="FY42" i="15" s="1"/>
  <c r="JT16" i="15"/>
  <c r="JT42" i="15" s="1"/>
  <c r="HQ16" i="15"/>
  <c r="HQ42" i="15" s="1"/>
  <c r="IC16" i="14"/>
  <c r="IC42" i="14" s="1"/>
  <c r="HS16" i="15"/>
  <c r="HS42" i="15" s="1"/>
  <c r="IA16" i="15"/>
  <c r="IA42" i="15" s="1"/>
  <c r="HV16" i="15"/>
  <c r="HV42" i="15" s="1"/>
  <c r="HZ16" i="15"/>
  <c r="HZ42" i="15" s="1"/>
  <c r="KM16" i="15"/>
  <c r="KM42" i="15" s="1"/>
  <c r="HZ16" i="20"/>
  <c r="IM16" i="15"/>
  <c r="IM42" i="15" s="1"/>
  <c r="IC16" i="15"/>
  <c r="JP16" i="15"/>
  <c r="JP42" i="15" s="1"/>
  <c r="LH16" i="15"/>
  <c r="LH42" i="15" s="1"/>
  <c r="LM16" i="15"/>
  <c r="KX16" i="15"/>
  <c r="KX42" i="15" s="1"/>
  <c r="KY16" i="15"/>
  <c r="KY42" i="15" s="1"/>
  <c r="LA16" i="15"/>
  <c r="LA42" i="15" s="1"/>
  <c r="LM16" i="1"/>
  <c r="LM42" i="1" s="1"/>
  <c r="LQ16" i="15"/>
  <c r="LQ42" i="15" s="1"/>
  <c r="IY16" i="15"/>
  <c r="IY42" i="15" s="1"/>
  <c r="IJ16" i="15"/>
  <c r="IJ42" i="15" s="1"/>
  <c r="JM16" i="15"/>
  <c r="JM42" i="15" s="1"/>
  <c r="KU16" i="20"/>
  <c r="KU42" i="20" s="1"/>
  <c r="IY16" i="1"/>
  <c r="IY42" i="1" s="1"/>
  <c r="LR33" i="20"/>
  <c r="HO16" i="15"/>
  <c r="HO42" i="15" s="1"/>
  <c r="LR16" i="20"/>
  <c r="JF33" i="20"/>
  <c r="HZ33" i="20"/>
  <c r="HN16" i="1"/>
  <c r="HN42" i="1" s="1"/>
  <c r="JF16" i="20"/>
  <c r="LM33" i="15"/>
  <c r="LN16" i="15"/>
  <c r="LN42" i="15" s="1"/>
  <c r="IH16" i="15"/>
  <c r="IH42" i="15" s="1"/>
  <c r="FH77" i="15"/>
  <c r="HW33" i="15"/>
  <c r="HW16" i="15"/>
  <c r="FH69" i="15" l="1"/>
  <c r="FH77" i="16"/>
  <c r="FH69" i="16" s="1"/>
  <c r="HZ42" i="20"/>
  <c r="LM42" i="15"/>
  <c r="LR42" i="20"/>
  <c r="JF42" i="20"/>
  <c r="HW42" i="15"/>
  <c r="FI77" i="15"/>
  <c r="FI69" i="15" l="1"/>
  <c r="FI77" i="16"/>
  <c r="FI69" i="16" s="1"/>
  <c r="FJ77" i="15"/>
  <c r="FJ69" i="15" l="1"/>
  <c r="FJ77" i="16"/>
  <c r="FJ69" i="16" s="1"/>
  <c r="FK77" i="15"/>
  <c r="FK69" i="15" l="1"/>
  <c r="FK77" i="16"/>
  <c r="FK69" i="16" s="1"/>
  <c r="FL77" i="15"/>
  <c r="FL69" i="15" l="1"/>
  <c r="FL77" i="16"/>
  <c r="FL69" i="16" s="1"/>
  <c r="FM77" i="15"/>
  <c r="FM69" i="15" l="1"/>
  <c r="FM77" i="16"/>
  <c r="FM69" i="16" s="1"/>
  <c r="FN77" i="15"/>
  <c r="FN69" i="15" l="1"/>
  <c r="FN77" i="16"/>
  <c r="FN69" i="16" s="1"/>
  <c r="FO77" i="15"/>
  <c r="FO69" i="15" l="1"/>
  <c r="FO77" i="16"/>
  <c r="FO69" i="16" s="1"/>
  <c r="FP77" i="15"/>
  <c r="FP69" i="15" l="1"/>
  <c r="FP77" i="16"/>
  <c r="FP69" i="16" s="1"/>
  <c r="FQ77" i="15"/>
  <c r="FQ69" i="15" l="1"/>
  <c r="FQ77" i="16"/>
  <c r="FQ69" i="16" s="1"/>
  <c r="FR77" i="15"/>
  <c r="FR69" i="15" l="1"/>
  <c r="FR77" i="16"/>
  <c r="FR69" i="16" s="1"/>
  <c r="FS77" i="15"/>
  <c r="FS69" i="15" l="1"/>
  <c r="FS77" i="16"/>
  <c r="FS69" i="16" s="1"/>
  <c r="FT77" i="15"/>
  <c r="FT69" i="15" l="1"/>
  <c r="FT77" i="16"/>
  <c r="FT69" i="16" s="1"/>
  <c r="FU77" i="15"/>
  <c r="FU69" i="15" l="1"/>
  <c r="FU77" i="16"/>
  <c r="FU69" i="16" s="1"/>
  <c r="FV77" i="15"/>
  <c r="FV69" i="15" l="1"/>
  <c r="FV77" i="16"/>
  <c r="FV69" i="16" s="1"/>
  <c r="FW77" i="15"/>
  <c r="FW69" i="15" l="1"/>
  <c r="FW77" i="16"/>
  <c r="FW69" i="16" s="1"/>
  <c r="FX77" i="15"/>
  <c r="FX69" i="15" l="1"/>
  <c r="FX77" i="16"/>
  <c r="FX69" i="16" s="1"/>
  <c r="FY77" i="15"/>
  <c r="FY69" i="15" l="1"/>
  <c r="FY77" i="16"/>
  <c r="FY69" i="16" s="1"/>
  <c r="FZ77" i="15"/>
  <c r="FZ69" i="15" l="1"/>
  <c r="FZ77" i="16"/>
  <c r="FZ69" i="16" s="1"/>
  <c r="GA77" i="15"/>
  <c r="GA69" i="15" l="1"/>
  <c r="GA77" i="16"/>
  <c r="GA69" i="16" s="1"/>
  <c r="GB77" i="15"/>
  <c r="GB69" i="15" l="1"/>
  <c r="GB77" i="16"/>
  <c r="GB69" i="16" s="1"/>
  <c r="GC77" i="15"/>
  <c r="GC69" i="15" l="1"/>
  <c r="GC77" i="16"/>
  <c r="GC69" i="16" s="1"/>
  <c r="GD77" i="15"/>
  <c r="GD69" i="15" l="1"/>
  <c r="GD77" i="16"/>
  <c r="GD69" i="16" s="1"/>
  <c r="GE77" i="15"/>
  <c r="GE69" i="15" l="1"/>
  <c r="GE77" i="16"/>
  <c r="GE69" i="16" s="1"/>
  <c r="GF77" i="15"/>
  <c r="GF69" i="15" l="1"/>
  <c r="GF77" i="16"/>
  <c r="GF69" i="16" s="1"/>
  <c r="GG77" i="15"/>
  <c r="GG69" i="15" l="1"/>
  <c r="GG77" i="16"/>
  <c r="GG69" i="16" s="1"/>
  <c r="GH77" i="15"/>
  <c r="GH69" i="15" l="1"/>
  <c r="GH77" i="16"/>
  <c r="GH69" i="16" s="1"/>
  <c r="GI77" i="15"/>
  <c r="GI69" i="15" l="1"/>
  <c r="GI77" i="16"/>
  <c r="GI69" i="16" s="1"/>
  <c r="GJ77" i="15"/>
  <c r="GJ69" i="15" l="1"/>
  <c r="GJ77" i="16"/>
  <c r="GJ69" i="16" s="1"/>
  <c r="GK77" i="15"/>
  <c r="GK69" i="15" l="1"/>
  <c r="GK77" i="16"/>
  <c r="GK69" i="16" s="1"/>
  <c r="IE53" i="20" l="1"/>
  <c r="IE44" i="20" s="1"/>
  <c r="IF53" i="20"/>
  <c r="IF44" i="20" s="1"/>
  <c r="IG53" i="20"/>
  <c r="IG44" i="20" s="1"/>
  <c r="IH53" i="20"/>
  <c r="IH44" i="20" s="1"/>
  <c r="II53" i="20"/>
  <c r="II44" i="20" s="1"/>
  <c r="IJ53" i="20"/>
  <c r="IJ44" i="20" s="1"/>
  <c r="IK53" i="20"/>
  <c r="IK44" i="20" s="1"/>
  <c r="HX53" i="20"/>
  <c r="HX44" i="20" s="1"/>
  <c r="HY53" i="20"/>
  <c r="HY44" i="20" s="1"/>
  <c r="HZ53" i="20"/>
  <c r="HZ44" i="20" s="1"/>
  <c r="IA53" i="20"/>
  <c r="IA44" i="20" s="1"/>
  <c r="IB53" i="20"/>
  <c r="IB44" i="20" s="1"/>
  <c r="IC53" i="20"/>
  <c r="IC44" i="20" s="1"/>
  <c r="ID53" i="20"/>
  <c r="ID44" i="20" s="1"/>
  <c r="HN53" i="20"/>
  <c r="HN44" i="20" s="1"/>
  <c r="HO53" i="20"/>
  <c r="HO44" i="20" s="1"/>
  <c r="HP53" i="20"/>
  <c r="HP44" i="20" s="1"/>
  <c r="HQ53" i="20"/>
  <c r="HQ44" i="20" s="1"/>
  <c r="HR53" i="20"/>
  <c r="HR44" i="20" s="1"/>
  <c r="HW53" i="20"/>
  <c r="HW44" i="20" s="1"/>
  <c r="HE53" i="20"/>
  <c r="HE44" i="20" s="1"/>
  <c r="HF53" i="20"/>
  <c r="HF44" i="20" s="1"/>
  <c r="HG53" i="20"/>
  <c r="HG44" i="20" s="1"/>
  <c r="HH53" i="20"/>
  <c r="HH44" i="20" s="1"/>
  <c r="HI53" i="20"/>
  <c r="HI44" i="20" s="1"/>
  <c r="HJ53" i="20"/>
  <c r="HJ44" i="20" s="1"/>
  <c r="HL53" i="20"/>
  <c r="HL44" i="20" s="1"/>
  <c r="HM53" i="20"/>
  <c r="HM44" i="20" s="1"/>
  <c r="GY53" i="20"/>
  <c r="GY44" i="20" s="1"/>
  <c r="GZ53" i="20"/>
  <c r="GZ44" i="20" s="1"/>
  <c r="HA53" i="20"/>
  <c r="HA44" i="20" s="1"/>
  <c r="HB53" i="20"/>
  <c r="HB44" i="20" s="1"/>
  <c r="HC53" i="20"/>
  <c r="HC44" i="20" s="1"/>
  <c r="HD53" i="20"/>
  <c r="HD44" i="20" s="1"/>
  <c r="GQ53" i="20"/>
  <c r="GQ44" i="20" s="1"/>
  <c r="GR53" i="20"/>
  <c r="GR44" i="20" s="1"/>
  <c r="GS53" i="20"/>
  <c r="GS44" i="20" s="1"/>
  <c r="GT53" i="20"/>
  <c r="GT44" i="20" s="1"/>
  <c r="GV53" i="20"/>
  <c r="GV44" i="20" s="1"/>
  <c r="GW53" i="20"/>
  <c r="GW44" i="20" s="1"/>
  <c r="GX53" i="20"/>
  <c r="GX44" i="20" s="1"/>
  <c r="GG53" i="20"/>
  <c r="GG44" i="20" s="1"/>
  <c r="GH53" i="20"/>
  <c r="GH44" i="20" s="1"/>
  <c r="GI53" i="20"/>
  <c r="GI44" i="20" s="1"/>
  <c r="GJ53" i="20"/>
  <c r="GJ44" i="20" s="1"/>
  <c r="GK53" i="20"/>
  <c r="GK44" i="20" s="1"/>
  <c r="GP53" i="20"/>
  <c r="GP44" i="20" s="1"/>
  <c r="FY53" i="20"/>
  <c r="FY44" i="20" s="1"/>
  <c r="FZ53" i="20"/>
  <c r="FZ44" i="20" s="1"/>
  <c r="GA53" i="20"/>
  <c r="GA44" i="20" s="1"/>
  <c r="GB53" i="20"/>
  <c r="GB44" i="20" s="1"/>
  <c r="GC53" i="20"/>
  <c r="GC44" i="20" s="1"/>
  <c r="GD53" i="20"/>
  <c r="GD44" i="20" s="1"/>
  <c r="GF53" i="20"/>
  <c r="GF44" i="20" s="1"/>
  <c r="FR53" i="20"/>
  <c r="FR44" i="20" s="1"/>
  <c r="FS53" i="20"/>
  <c r="FS44" i="20" s="1"/>
  <c r="FT53" i="20"/>
  <c r="FT44" i="20" s="1"/>
  <c r="FU53" i="20"/>
  <c r="FU44" i="20" s="1"/>
  <c r="FV53" i="20"/>
  <c r="FV44" i="20" s="1"/>
  <c r="FX53" i="20"/>
  <c r="FX44" i="20" s="1"/>
  <c r="FI53" i="20"/>
  <c r="FI44" i="20" s="1"/>
  <c r="FL53" i="20"/>
  <c r="FL44" i="20" s="1"/>
  <c r="FM53" i="20"/>
  <c r="FM44" i="20" s="1"/>
  <c r="FN53" i="20"/>
  <c r="FN44" i="20" s="1"/>
  <c r="FO53" i="20"/>
  <c r="FO44" i="20" s="1"/>
  <c r="FP53" i="20"/>
  <c r="FP44" i="20" s="1"/>
  <c r="FQ53" i="20"/>
  <c r="FQ44" i="20" s="1"/>
  <c r="FB53" i="20"/>
  <c r="FC53" i="20"/>
  <c r="FC44" i="20" s="1"/>
  <c r="FD53" i="20"/>
  <c r="FD44" i="20" s="1"/>
  <c r="FE53" i="20"/>
  <c r="FE44" i="20" s="1"/>
  <c r="FF53" i="20"/>
  <c r="FF44" i="20" s="1"/>
  <c r="FG53" i="20"/>
  <c r="FG44" i="20" s="1"/>
  <c r="EU53" i="20"/>
  <c r="EV53" i="20"/>
  <c r="EW53" i="20"/>
  <c r="EX53" i="20"/>
  <c r="EY53" i="20"/>
  <c r="EY44" i="20" s="1"/>
  <c r="EZ53" i="20"/>
  <c r="FA53" i="20"/>
  <c r="DN25" i="1"/>
  <c r="DN19" i="1"/>
  <c r="BQ19" i="1"/>
  <c r="BQ25" i="1"/>
  <c r="BQ22" i="1"/>
  <c r="EH21" i="20"/>
  <c r="BV21" i="20"/>
  <c r="EN53" i="20"/>
  <c r="EO53" i="20"/>
  <c r="EP53" i="20"/>
  <c r="EQ53" i="20"/>
  <c r="EQ44" i="20" s="1"/>
  <c r="ER53" i="20"/>
  <c r="ES53" i="20"/>
  <c r="ES44" i="20" s="1"/>
  <c r="ET53" i="20"/>
  <c r="ET44" i="20" s="1"/>
  <c r="EG53" i="20"/>
  <c r="EH53" i="20"/>
  <c r="EI53" i="20"/>
  <c r="EI44" i="20" s="1"/>
  <c r="EJ53" i="20"/>
  <c r="EK53" i="20"/>
  <c r="EL53" i="20"/>
  <c r="EM53" i="20"/>
  <c r="EM44" i="20" s="1"/>
  <c r="DH28" i="15"/>
  <c r="DH24" i="15"/>
  <c r="DH19" i="15"/>
  <c r="DH30" i="15"/>
  <c r="DH56" i="15"/>
  <c r="DH23" i="15"/>
  <c r="DH14" i="15"/>
  <c r="DH31" i="15"/>
  <c r="DH21" i="15"/>
  <c r="DH46" i="15"/>
  <c r="DH55" i="15"/>
  <c r="DH52" i="15"/>
  <c r="DH25" i="15"/>
  <c r="DH10" i="15"/>
  <c r="DH22" i="15"/>
  <c r="DH9" i="15"/>
  <c r="DH13" i="15"/>
  <c r="DH50" i="15"/>
  <c r="DH49" i="15"/>
  <c r="DH54" i="15"/>
  <c r="DH51" i="15"/>
  <c r="DH29" i="15"/>
  <c r="CL25" i="15"/>
  <c r="BF22" i="15"/>
  <c r="AR30" i="15"/>
  <c r="AR18" i="15" s="1"/>
  <c r="AR42" i="15" s="1"/>
  <c r="BF11" i="15"/>
  <c r="BF7" i="15" s="1"/>
  <c r="BF16" i="15" s="1"/>
  <c r="DG22" i="15"/>
  <c r="DG18" i="15" s="1"/>
  <c r="DG42" i="15" s="1"/>
  <c r="CL22" i="15"/>
  <c r="BQ31" i="15"/>
  <c r="BW22" i="15"/>
  <c r="BW18" i="15" s="1"/>
  <c r="BW42" i="15" s="1"/>
  <c r="DA30" i="15"/>
  <c r="DA18" i="15" s="1"/>
  <c r="DA42" i="15" s="1"/>
  <c r="CL11" i="15"/>
  <c r="CL7" i="15" s="1"/>
  <c r="CL16" i="15" s="1"/>
  <c r="DO27" i="15"/>
  <c r="DO18" i="15" s="1"/>
  <c r="DO42" i="15" s="1"/>
  <c r="CL23" i="15"/>
  <c r="CL20" i="15"/>
  <c r="BF23" i="15"/>
  <c r="CL30" i="15"/>
  <c r="BQ19" i="15"/>
  <c r="DW53" i="20"/>
  <c r="DX53" i="20"/>
  <c r="DX44" i="20" s="1"/>
  <c r="DY53" i="20"/>
  <c r="DY44" i="20" s="1"/>
  <c r="DZ53" i="20"/>
  <c r="EC53" i="20"/>
  <c r="EE53" i="20"/>
  <c r="EF53" i="20"/>
  <c r="LW28" i="15"/>
  <c r="LW18" i="15" s="1"/>
  <c r="LW42" i="15" s="1"/>
  <c r="EA49" i="15"/>
  <c r="BN49" i="15"/>
  <c r="GM46" i="15"/>
  <c r="AZ49" i="15"/>
  <c r="BM52" i="15"/>
  <c r="GW27" i="15"/>
  <c r="GW18" i="15" s="1"/>
  <c r="GW42" i="15" s="1"/>
  <c r="AR46" i="14"/>
  <c r="O29" i="14"/>
  <c r="O18" i="14" s="1"/>
  <c r="O42" i="14" s="1"/>
  <c r="DO53" i="20"/>
  <c r="DO44" i="20" s="1"/>
  <c r="DP53" i="20"/>
  <c r="DP44" i="20" s="1"/>
  <c r="DQ53" i="20"/>
  <c r="DQ44" i="20" s="1"/>
  <c r="DR53" i="20"/>
  <c r="DS53" i="20"/>
  <c r="DS44" i="20" s="1"/>
  <c r="DT53" i="20"/>
  <c r="DT44" i="20" s="1"/>
  <c r="DV53" i="20"/>
  <c r="DH53" i="20"/>
  <c r="DH44" i="20" s="1"/>
  <c r="DJ53" i="20"/>
  <c r="DJ44" i="20" s="1"/>
  <c r="DK53" i="20"/>
  <c r="DK44" i="20" s="1"/>
  <c r="DL53" i="20"/>
  <c r="DL44" i="20" s="1"/>
  <c r="DM53" i="20"/>
  <c r="DM44" i="20" s="1"/>
  <c r="DN53" i="20"/>
  <c r="DN44" i="20" s="1"/>
  <c r="CZ53" i="20"/>
  <c r="CZ44" i="20" s="1"/>
  <c r="DA53" i="20"/>
  <c r="DA44" i="20" s="1"/>
  <c r="DC53" i="20"/>
  <c r="DC44" i="20" s="1"/>
  <c r="DD53" i="20"/>
  <c r="DD44" i="20" s="1"/>
  <c r="DE53" i="20"/>
  <c r="DE44" i="20" s="1"/>
  <c r="DG53" i="20"/>
  <c r="DG44" i="20" s="1"/>
  <c r="CQ53" i="20"/>
  <c r="CQ44" i="20" s="1"/>
  <c r="CR53" i="20"/>
  <c r="CR44" i="20" s="1"/>
  <c r="CS53" i="20"/>
  <c r="CS44" i="20" s="1"/>
  <c r="CT53" i="20"/>
  <c r="CT44" i="20" s="1"/>
  <c r="CY53" i="20"/>
  <c r="CY44" i="20" s="1"/>
  <c r="CI53" i="20"/>
  <c r="CI44" i="20" s="1"/>
  <c r="CJ53" i="20"/>
  <c r="CJ44" i="20" s="1"/>
  <c r="CK53" i="20"/>
  <c r="CK44" i="20" s="1"/>
  <c r="CL53" i="20"/>
  <c r="CL44" i="20" s="1"/>
  <c r="CM53" i="20"/>
  <c r="CM44" i="20" s="1"/>
  <c r="CP53" i="20"/>
  <c r="CP44" i="20" s="1"/>
  <c r="CA53" i="20"/>
  <c r="CA44" i="20" s="1"/>
  <c r="CB53" i="20"/>
  <c r="CB44" i="20" s="1"/>
  <c r="CD53" i="20"/>
  <c r="CD44" i="20" s="1"/>
  <c r="CE53" i="20"/>
  <c r="CE44" i="20" s="1"/>
  <c r="CH53" i="20"/>
  <c r="CH44" i="20" s="1"/>
  <c r="BS53" i="20"/>
  <c r="BS44" i="20" s="1"/>
  <c r="BT53" i="20"/>
  <c r="BT44" i="20" s="1"/>
  <c r="BV53" i="20"/>
  <c r="BV44" i="20" s="1"/>
  <c r="BW53" i="20"/>
  <c r="BW44" i="20" s="1"/>
  <c r="BX53" i="20"/>
  <c r="BX44" i="20" s="1"/>
  <c r="BZ53" i="20"/>
  <c r="BZ44" i="20" s="1"/>
  <c r="BI53" i="20"/>
  <c r="BI44" i="20" s="1"/>
  <c r="BJ53" i="20"/>
  <c r="BJ44" i="20" s="1"/>
  <c r="BK53" i="20"/>
  <c r="BK44" i="20" s="1"/>
  <c r="BL53" i="20"/>
  <c r="BL44" i="20" s="1"/>
  <c r="BQ53" i="20"/>
  <c r="BQ44" i="20" s="1"/>
  <c r="AZ53" i="20"/>
  <c r="AZ44" i="20" s="1"/>
  <c r="BA53" i="20"/>
  <c r="BC53" i="20"/>
  <c r="BC44" i="20" s="1"/>
  <c r="BE53" i="20"/>
  <c r="BE44" i="20" s="1"/>
  <c r="BF53" i="20"/>
  <c r="BF44" i="20" s="1"/>
  <c r="AR53" i="20"/>
  <c r="AR44" i="20" s="1"/>
  <c r="AT53" i="20"/>
  <c r="AT44" i="20" s="1"/>
  <c r="AU53" i="20"/>
  <c r="AU44" i="20" s="1"/>
  <c r="AV53" i="20"/>
  <c r="AV44" i="20" s="1"/>
  <c r="AX53" i="20"/>
  <c r="AX44" i="20" s="1"/>
  <c r="AY53" i="20"/>
  <c r="AI53" i="20"/>
  <c r="AI44" i="20" s="1"/>
  <c r="AK53" i="20"/>
  <c r="AK44" i="20" s="1"/>
  <c r="AN53" i="20"/>
  <c r="AN44" i="20" s="1"/>
  <c r="AO53" i="20"/>
  <c r="AO44" i="20" s="1"/>
  <c r="AP53" i="20"/>
  <c r="AP44" i="20" s="1"/>
  <c r="AQ53" i="20"/>
  <c r="AQ44" i="20" s="1"/>
  <c r="AA53" i="20"/>
  <c r="AA44" i="20" s="1"/>
  <c r="AC53" i="20"/>
  <c r="AC44" i="20" s="1"/>
  <c r="AE53" i="20"/>
  <c r="AE44" i="20" s="1"/>
  <c r="AF53" i="20"/>
  <c r="AF44" i="20" s="1"/>
  <c r="AG53" i="20"/>
  <c r="AG44" i="20" s="1"/>
  <c r="AH53" i="20"/>
  <c r="AH44" i="20" s="1"/>
  <c r="T53" i="20"/>
  <c r="T44" i="20" s="1"/>
  <c r="U53" i="20"/>
  <c r="U44" i="20" s="1"/>
  <c r="V53" i="20"/>
  <c r="V44" i="20" s="1"/>
  <c r="X53" i="20"/>
  <c r="X44" i="20" s="1"/>
  <c r="Y53" i="20"/>
  <c r="Y44" i="20" s="1"/>
  <c r="Z53" i="20"/>
  <c r="Z44" i="20" s="1"/>
  <c r="M53" i="20"/>
  <c r="N53" i="20"/>
  <c r="N44" i="20" s="1"/>
  <c r="O53" i="20"/>
  <c r="P53" i="20"/>
  <c r="P44" i="20" s="1"/>
  <c r="Q53" i="20"/>
  <c r="Q44" i="20" s="1"/>
  <c r="R53" i="20"/>
  <c r="R44" i="20" s="1"/>
  <c r="S53" i="20"/>
  <c r="S44" i="20" s="1"/>
  <c r="E53" i="20"/>
  <c r="G53" i="20"/>
  <c r="H53" i="20"/>
  <c r="K53" i="20"/>
  <c r="KP53" i="20"/>
  <c r="KP10" i="20"/>
  <c r="KP35" i="20"/>
  <c r="KP34" i="20" s="1"/>
  <c r="KP13" i="20"/>
  <c r="KP51" i="20"/>
  <c r="KP47" i="20"/>
  <c r="KP46" i="20"/>
  <c r="KP54" i="20"/>
  <c r="KP26" i="20"/>
  <c r="KP8" i="20"/>
  <c r="KP30" i="20"/>
  <c r="KP24" i="20"/>
  <c r="KP57" i="20"/>
  <c r="KP55" i="20"/>
  <c r="KP49" i="20"/>
  <c r="KP25" i="20"/>
  <c r="KP9" i="20"/>
  <c r="KP22" i="20"/>
  <c r="KP60" i="20"/>
  <c r="KP59" i="20" s="1"/>
  <c r="KP29" i="20"/>
  <c r="KP14" i="20"/>
  <c r="KP31" i="20"/>
  <c r="KP19" i="20"/>
  <c r="KP50" i="20"/>
  <c r="KP23" i="20"/>
  <c r="KP52" i="20"/>
  <c r="KP28" i="20"/>
  <c r="KP56" i="20"/>
  <c r="KP11" i="20"/>
  <c r="KP37" i="20"/>
  <c r="KP36" i="20" s="1"/>
  <c r="KP21" i="20"/>
  <c r="KP20" i="20"/>
  <c r="KP48" i="20"/>
  <c r="KP63" i="20"/>
  <c r="KP62" i="20" s="1"/>
  <c r="KP45" i="20"/>
  <c r="KP27" i="20"/>
  <c r="KP39" i="20"/>
  <c r="KP38" i="20" s="1"/>
  <c r="GM53" i="1"/>
  <c r="EA53" i="1"/>
  <c r="KE53" i="1"/>
  <c r="BO53" i="1"/>
  <c r="BN53" i="1"/>
  <c r="BM53" i="1"/>
  <c r="E53" i="1"/>
  <c r="MQ53" i="1"/>
  <c r="BM53" i="15"/>
  <c r="E53" i="15"/>
  <c r="MQ53" i="15"/>
  <c r="MQ44" i="15" s="1"/>
  <c r="KE53" i="15"/>
  <c r="GM53" i="15"/>
  <c r="EA53" i="15"/>
  <c r="BN53" i="15"/>
  <c r="BO53" i="15"/>
  <c r="BO44" i="15" s="1"/>
  <c r="BO53" i="20"/>
  <c r="BO44" i="20" s="1"/>
  <c r="EA53" i="20"/>
  <c r="BN53" i="20"/>
  <c r="BM53" i="20"/>
  <c r="MQ53" i="20"/>
  <c r="KE53" i="20"/>
  <c r="GM53" i="20"/>
  <c r="MQ53" i="14"/>
  <c r="E53" i="14"/>
  <c r="KE53" i="14"/>
  <c r="GM53" i="14"/>
  <c r="EA53" i="14"/>
  <c r="BO53" i="14"/>
  <c r="BN53" i="14"/>
  <c r="BM53" i="14"/>
  <c r="BM44" i="14" s="1"/>
  <c r="GY53" i="15"/>
  <c r="GY57" i="15"/>
  <c r="GY11" i="15"/>
  <c r="GY23" i="15"/>
  <c r="GY55" i="15"/>
  <c r="GY48" i="15"/>
  <c r="GY56" i="15"/>
  <c r="GY51" i="15"/>
  <c r="GY39" i="15"/>
  <c r="GY38" i="15" s="1"/>
  <c r="GY31" i="15"/>
  <c r="GY47" i="15"/>
  <c r="GY45" i="15"/>
  <c r="GY10" i="15"/>
  <c r="GY26" i="15"/>
  <c r="GY27" i="15"/>
  <c r="GY22" i="15"/>
  <c r="GY63" i="15"/>
  <c r="GY62" i="15" s="1"/>
  <c r="GY13" i="15"/>
  <c r="GY8" i="15"/>
  <c r="GY52" i="15"/>
  <c r="GY50" i="15"/>
  <c r="GY49" i="15"/>
  <c r="GY54" i="15"/>
  <c r="GY37" i="15"/>
  <c r="GY36" i="15" s="1"/>
  <c r="GY21" i="15"/>
  <c r="GY29" i="15"/>
  <c r="GY46" i="15"/>
  <c r="GY25" i="15"/>
  <c r="GY14" i="15"/>
  <c r="GY20" i="15"/>
  <c r="GY30" i="15"/>
  <c r="GY9" i="15"/>
  <c r="GY35" i="15"/>
  <c r="GY34" i="15" s="1"/>
  <c r="GY19" i="15"/>
  <c r="GY60" i="15"/>
  <c r="GY59" i="15" s="1"/>
  <c r="GY28" i="15"/>
  <c r="GY24" i="15"/>
  <c r="BM44" i="15" l="1"/>
  <c r="EA44" i="15"/>
  <c r="DH12" i="15"/>
  <c r="DN18" i="1"/>
  <c r="DN42" i="1" s="1"/>
  <c r="KP12" i="20"/>
  <c r="GY12" i="15"/>
  <c r="GY33" i="15"/>
  <c r="GY44" i="15"/>
  <c r="GY7" i="15"/>
  <c r="GY18" i="15"/>
  <c r="BO44" i="1"/>
  <c r="KP7" i="20"/>
  <c r="KE44" i="1"/>
  <c r="EA44" i="1"/>
  <c r="GM44" i="1"/>
  <c r="KP18" i="20"/>
  <c r="MQ44" i="1"/>
  <c r="E44" i="1"/>
  <c r="BM44" i="1"/>
  <c r="BN44" i="1"/>
  <c r="KP44" i="20"/>
  <c r="KP33" i="20"/>
  <c r="KP16" i="20" l="1"/>
  <c r="KP42" i="20" s="1"/>
  <c r="GY16" i="15"/>
  <c r="GY42" i="15" s="1"/>
  <c r="IL53" i="20" l="1"/>
  <c r="IL44" i="20" s="1"/>
  <c r="IM53" i="20"/>
  <c r="IM44" i="20" s="1"/>
  <c r="IN53" i="20"/>
  <c r="IN44" i="20" s="1"/>
  <c r="IO53" i="20"/>
  <c r="IO44" i="20" s="1"/>
  <c r="IQ53" i="20"/>
  <c r="IQ44" i="20" s="1"/>
  <c r="IR53" i="20"/>
  <c r="IR44" i="20" s="1"/>
  <c r="BX21" i="15" l="1"/>
  <c r="BX18" i="15" s="1"/>
  <c r="BX42" i="15" s="1"/>
  <c r="CL21" i="15"/>
  <c r="EH20" i="20"/>
  <c r="BV20" i="20"/>
  <c r="BV18" i="20" s="1"/>
  <c r="BV42" i="20" s="1"/>
  <c r="AY21" i="20"/>
  <c r="AY28" i="20"/>
  <c r="AY26" i="20"/>
  <c r="AY11" i="20"/>
  <c r="AY49" i="20"/>
  <c r="AY50" i="20"/>
  <c r="AY13" i="20"/>
  <c r="AY9" i="20"/>
  <c r="AY20" i="20"/>
  <c r="AY22" i="20"/>
  <c r="AY27" i="20"/>
  <c r="AY55" i="20"/>
  <c r="AY14" i="20"/>
  <c r="AY45" i="20"/>
  <c r="AY46" i="20"/>
  <c r="AY30" i="20"/>
  <c r="AY10" i="20"/>
  <c r="AY35" i="20"/>
  <c r="AY34" i="20" s="1"/>
  <c r="AY19" i="20"/>
  <c r="AY23" i="20"/>
  <c r="AY24" i="20"/>
  <c r="AY56" i="20"/>
  <c r="AY29" i="20"/>
  <c r="AY60" i="20"/>
  <c r="AY59" i="20" s="1"/>
  <c r="AY39" i="20"/>
  <c r="AY38" i="20" s="1"/>
  <c r="AY48" i="20"/>
  <c r="AY8" i="20"/>
  <c r="AY63" i="20"/>
  <c r="AY62" i="20" s="1"/>
  <c r="AY57" i="20"/>
  <c r="AY52" i="20"/>
  <c r="AY51" i="20"/>
  <c r="AY31" i="20"/>
  <c r="AY37" i="20"/>
  <c r="AY36" i="20" s="1"/>
  <c r="AY54" i="20"/>
  <c r="AY47" i="20"/>
  <c r="AY25" i="20"/>
  <c r="LR53" i="20"/>
  <c r="LR44" i="20" s="1"/>
  <c r="LS53" i="20"/>
  <c r="LS44" i="20" s="1"/>
  <c r="LT53" i="20"/>
  <c r="LT44" i="20" s="1"/>
  <c r="LU53" i="20"/>
  <c r="LU44" i="20" s="1"/>
  <c r="LV53" i="20"/>
  <c r="LV44" i="20" s="1"/>
  <c r="LJ53" i="20"/>
  <c r="LJ44" i="20" s="1"/>
  <c r="LK53" i="20"/>
  <c r="LK44" i="20" s="1"/>
  <c r="LM53" i="20"/>
  <c r="LM44" i="20" s="1"/>
  <c r="LN53" i="20"/>
  <c r="LN44" i="20" s="1"/>
  <c r="LO53" i="20"/>
  <c r="LO44" i="20" s="1"/>
  <c r="LP53" i="20"/>
  <c r="LP44" i="20" s="1"/>
  <c r="BQ20" i="1"/>
  <c r="BQ21" i="1"/>
  <c r="LB53" i="20"/>
  <c r="LB44" i="20" s="1"/>
  <c r="LD53" i="20"/>
  <c r="LD44" i="20" s="1"/>
  <c r="LE53" i="20"/>
  <c r="LE44" i="20" s="1"/>
  <c r="LF53" i="20"/>
  <c r="LF44" i="20" s="1"/>
  <c r="LG53" i="20"/>
  <c r="LG44" i="20" s="1"/>
  <c r="LH53" i="20"/>
  <c r="LH44" i="20" s="1"/>
  <c r="LI53" i="20"/>
  <c r="LI44" i="20" s="1"/>
  <c r="KV53" i="20"/>
  <c r="KV44" i="20" s="1"/>
  <c r="KW53" i="20"/>
  <c r="KW44" i="20" s="1"/>
  <c r="KX53" i="20"/>
  <c r="KX44" i="20" s="1"/>
  <c r="KY53" i="20"/>
  <c r="KY44" i="20" s="1"/>
  <c r="KZ53" i="20"/>
  <c r="KZ44" i="20" s="1"/>
  <c r="LA53" i="20"/>
  <c r="LA44" i="20" s="1"/>
  <c r="KN53" i="20"/>
  <c r="KN44" i="20" s="1"/>
  <c r="KO53" i="20"/>
  <c r="KO44" i="20" s="1"/>
  <c r="KQ53" i="20"/>
  <c r="KQ44" i="20" s="1"/>
  <c r="KR53" i="20"/>
  <c r="KR44" i="20" s="1"/>
  <c r="KS53" i="20"/>
  <c r="KS44" i="20" s="1"/>
  <c r="KT53" i="20"/>
  <c r="KT44" i="20" s="1"/>
  <c r="KU53" i="20"/>
  <c r="KU44" i="20" s="1"/>
  <c r="KC53" i="20"/>
  <c r="KC44" i="20" s="1"/>
  <c r="KG53" i="20"/>
  <c r="KG44" i="20" s="1"/>
  <c r="KI53" i="20"/>
  <c r="KI44" i="20" s="1"/>
  <c r="KJ53" i="20"/>
  <c r="KJ44" i="20" s="1"/>
  <c r="KK53" i="20"/>
  <c r="KK44" i="20" s="1"/>
  <c r="KM53" i="20"/>
  <c r="KM44" i="20" s="1"/>
  <c r="JV53" i="20"/>
  <c r="JV44" i="20" s="1"/>
  <c r="JX53" i="20"/>
  <c r="JX44" i="20" s="1"/>
  <c r="JY53" i="20"/>
  <c r="JY44" i="20" s="1"/>
  <c r="JZ53" i="20"/>
  <c r="JZ44" i="20" s="1"/>
  <c r="KA53" i="20"/>
  <c r="KA44" i="20" s="1"/>
  <c r="KB53" i="20"/>
  <c r="KB44" i="20" s="1"/>
  <c r="JN53" i="20"/>
  <c r="JN44" i="20" s="1"/>
  <c r="JP53" i="20"/>
  <c r="JP44" i="20" s="1"/>
  <c r="JQ53" i="20"/>
  <c r="JQ44" i="20" s="1"/>
  <c r="JR53" i="20"/>
  <c r="JR44" i="20" s="1"/>
  <c r="JS53" i="20"/>
  <c r="JS44" i="20" s="1"/>
  <c r="JT53" i="20"/>
  <c r="JT44" i="20" s="1"/>
  <c r="JU53" i="20"/>
  <c r="JU44" i="20" s="1"/>
  <c r="JH53" i="20"/>
  <c r="JH44" i="20" s="1"/>
  <c r="JI53" i="20"/>
  <c r="JI44" i="20" s="1"/>
  <c r="JJ53" i="20"/>
  <c r="JJ44" i="20" s="1"/>
  <c r="JK53" i="20"/>
  <c r="JK44" i="20" s="1"/>
  <c r="JL53" i="20"/>
  <c r="JL44" i="20" s="1"/>
  <c r="JM53" i="20"/>
  <c r="JM44" i="20" s="1"/>
  <c r="IY53" i="20"/>
  <c r="IY44" i="20" s="1"/>
  <c r="JB53" i="20"/>
  <c r="JB44" i="20" s="1"/>
  <c r="JC53" i="20"/>
  <c r="JC44" i="20" s="1"/>
  <c r="JD53" i="20"/>
  <c r="JD44" i="20" s="1"/>
  <c r="JE53" i="20"/>
  <c r="JE44" i="20" s="1"/>
  <c r="JF53" i="20"/>
  <c r="JF44" i="20" s="1"/>
  <c r="JG53" i="20"/>
  <c r="JG44" i="20" s="1"/>
  <c r="NP50" i="14"/>
  <c r="NP31" i="14"/>
  <c r="NP53" i="14"/>
  <c r="NP48" i="14"/>
  <c r="NP21" i="14"/>
  <c r="NP22" i="14"/>
  <c r="NP30" i="14"/>
  <c r="NP29" i="14"/>
  <c r="NP26" i="14"/>
  <c r="NP56" i="14"/>
  <c r="NP49" i="14"/>
  <c r="NP47" i="14"/>
  <c r="NP28" i="14"/>
  <c r="NP14" i="14"/>
  <c r="NP19" i="14"/>
  <c r="NP57" i="14"/>
  <c r="NP37" i="14"/>
  <c r="NP36" i="14" s="1"/>
  <c r="NP27" i="14"/>
  <c r="NP23" i="14"/>
  <c r="NP8" i="14"/>
  <c r="NP63" i="14"/>
  <c r="NP62" i="14" s="1"/>
  <c r="NP39" i="14"/>
  <c r="NP38" i="14" s="1"/>
  <c r="NP25" i="14"/>
  <c r="NP11" i="14"/>
  <c r="NP45" i="14"/>
  <c r="NP52" i="14"/>
  <c r="NP55" i="14"/>
  <c r="NP54" i="14"/>
  <c r="NP60" i="14"/>
  <c r="NP59" i="14" s="1"/>
  <c r="NP46" i="14"/>
  <c r="NP51" i="14"/>
  <c r="NP20" i="14"/>
  <c r="NP24" i="14"/>
  <c r="NP13" i="14"/>
  <c r="NP35" i="14"/>
  <c r="NP34" i="14" s="1"/>
  <c r="NP9" i="14"/>
  <c r="NP10" i="14"/>
  <c r="MV27" i="14"/>
  <c r="MV29" i="14"/>
  <c r="MV55" i="14"/>
  <c r="MV51" i="14"/>
  <c r="MV52" i="14"/>
  <c r="MV23" i="14"/>
  <c r="MV54" i="14"/>
  <c r="MV11" i="14"/>
  <c r="MV28" i="14"/>
  <c r="MV9" i="14"/>
  <c r="MV30" i="14"/>
  <c r="MV63" i="14"/>
  <c r="MV14" i="14"/>
  <c r="MV47" i="14"/>
  <c r="MV20" i="14"/>
  <c r="MV35" i="14"/>
  <c r="MV37" i="14"/>
  <c r="MV24" i="14"/>
  <c r="MV57" i="14"/>
  <c r="MV8" i="14"/>
  <c r="MV39" i="14"/>
  <c r="MV19" i="14"/>
  <c r="MV26" i="14"/>
  <c r="MV46" i="14"/>
  <c r="MV21" i="14"/>
  <c r="MV49" i="14"/>
  <c r="MV56" i="14"/>
  <c r="MV25" i="14"/>
  <c r="MV48" i="14"/>
  <c r="MV50" i="14"/>
  <c r="MV31" i="14"/>
  <c r="MV53" i="14"/>
  <c r="MV10" i="14"/>
  <c r="MV45" i="14"/>
  <c r="MV13" i="14"/>
  <c r="MV22" i="14"/>
  <c r="MV60" i="14"/>
  <c r="NI47" i="14"/>
  <c r="NI25" i="14"/>
  <c r="NI55" i="14"/>
  <c r="NI56" i="14"/>
  <c r="NI54" i="14"/>
  <c r="NI30" i="14"/>
  <c r="NI9" i="14"/>
  <c r="NI63" i="14"/>
  <c r="NI62" i="14" s="1"/>
  <c r="NI11" i="14"/>
  <c r="NI20" i="14"/>
  <c r="NI29" i="14"/>
  <c r="NI37" i="14"/>
  <c r="NI36" i="14" s="1"/>
  <c r="NI48" i="14"/>
  <c r="NI49" i="14"/>
  <c r="NI26" i="14"/>
  <c r="NI53" i="14"/>
  <c r="NI50" i="14"/>
  <c r="NI8" i="14"/>
  <c r="NI13" i="14"/>
  <c r="NI21" i="14"/>
  <c r="NI22" i="14"/>
  <c r="NI14" i="14"/>
  <c r="NI39" i="14"/>
  <c r="NI38" i="14" s="1"/>
  <c r="NI52" i="14"/>
  <c r="NI31" i="14"/>
  <c r="NI35" i="14"/>
  <c r="NI34" i="14" s="1"/>
  <c r="NI28" i="14"/>
  <c r="NI51" i="14"/>
  <c r="NI45" i="14"/>
  <c r="NI27" i="14"/>
  <c r="NI46" i="14"/>
  <c r="NI57" i="14"/>
  <c r="NI23" i="14"/>
  <c r="NI60" i="14"/>
  <c r="NI59" i="14" s="1"/>
  <c r="NI19" i="14"/>
  <c r="NI24" i="14"/>
  <c r="NI10" i="14"/>
  <c r="IQ31" i="1"/>
  <c r="IQ14" i="1"/>
  <c r="IQ29" i="1"/>
  <c r="IQ37" i="1"/>
  <c r="IQ46" i="1"/>
  <c r="IQ30" i="1"/>
  <c r="IQ47" i="1"/>
  <c r="IQ11" i="1"/>
  <c r="IQ27" i="1"/>
  <c r="IQ60" i="1"/>
  <c r="IQ51" i="1"/>
  <c r="IQ24" i="1"/>
  <c r="IQ57" i="1"/>
  <c r="IQ53" i="1"/>
  <c r="IQ49" i="1"/>
  <c r="IQ28" i="1"/>
  <c r="IQ10" i="1"/>
  <c r="IQ50" i="1"/>
  <c r="IQ22" i="1"/>
  <c r="IQ55" i="1"/>
  <c r="IQ19" i="1"/>
  <c r="IQ54" i="1"/>
  <c r="IQ21" i="1"/>
  <c r="IQ23" i="1"/>
  <c r="IQ8" i="1"/>
  <c r="IQ25" i="1"/>
  <c r="IQ39" i="1"/>
  <c r="IQ9" i="1"/>
  <c r="IQ52" i="1"/>
  <c r="IQ26" i="1"/>
  <c r="IQ20" i="1"/>
  <c r="IQ45" i="1"/>
  <c r="IQ56" i="1"/>
  <c r="IQ35" i="1"/>
  <c r="IQ48" i="1"/>
  <c r="IQ63" i="1"/>
  <c r="IQ13" i="1"/>
  <c r="G35" i="14"/>
  <c r="G34" i="14" s="1"/>
  <c r="G11" i="14"/>
  <c r="G25" i="14"/>
  <c r="G39" i="14"/>
  <c r="G38" i="14" s="1"/>
  <c r="G13" i="14"/>
  <c r="G51" i="14"/>
  <c r="G46" i="14"/>
  <c r="G55" i="14"/>
  <c r="G23" i="14"/>
  <c r="G29" i="14"/>
  <c r="G54" i="14"/>
  <c r="G31" i="14"/>
  <c r="G21" i="14"/>
  <c r="G14" i="14"/>
  <c r="G48" i="14"/>
  <c r="G63" i="14"/>
  <c r="G62" i="14" s="1"/>
  <c r="G10" i="14"/>
  <c r="G22" i="14"/>
  <c r="G20" i="14"/>
  <c r="G30" i="14"/>
  <c r="G26" i="14"/>
  <c r="G57" i="14"/>
  <c r="G28" i="14"/>
  <c r="G9" i="14"/>
  <c r="G19" i="14"/>
  <c r="G53" i="14"/>
  <c r="G47" i="14"/>
  <c r="G50" i="14"/>
  <c r="G56" i="14"/>
  <c r="G49" i="14"/>
  <c r="G24" i="14"/>
  <c r="G45" i="14"/>
  <c r="G8" i="14"/>
  <c r="G52" i="14"/>
  <c r="G27" i="14"/>
  <c r="G37" i="14"/>
  <c r="G36" i="14" s="1"/>
  <c r="J11" i="20"/>
  <c r="J60" i="20"/>
  <c r="J57" i="20"/>
  <c r="J37" i="20"/>
  <c r="J28" i="20"/>
  <c r="J25" i="20"/>
  <c r="J27" i="20"/>
  <c r="J14" i="20"/>
  <c r="J55" i="20"/>
  <c r="J53" i="20"/>
  <c r="J19" i="20"/>
  <c r="J48" i="20"/>
  <c r="J26" i="20"/>
  <c r="J51" i="20"/>
  <c r="J45" i="20"/>
  <c r="J63" i="20"/>
  <c r="J39" i="20"/>
  <c r="J10" i="20"/>
  <c r="J9" i="20"/>
  <c r="J50" i="20"/>
  <c r="J22" i="20"/>
  <c r="J24" i="20"/>
  <c r="J30" i="20"/>
  <c r="J23" i="20"/>
  <c r="J56" i="20"/>
  <c r="J8" i="20"/>
  <c r="J31" i="20"/>
  <c r="J54" i="20"/>
  <c r="J49" i="20"/>
  <c r="J52" i="20"/>
  <c r="J21" i="20"/>
  <c r="J46" i="20"/>
  <c r="J13" i="20"/>
  <c r="J29" i="20"/>
  <c r="J20" i="20"/>
  <c r="J47" i="20"/>
  <c r="J35" i="20"/>
  <c r="IK52" i="14"/>
  <c r="IK60" i="14"/>
  <c r="IK59" i="14" s="1"/>
  <c r="IK37" i="14"/>
  <c r="IK36" i="14" s="1"/>
  <c r="IK28" i="14"/>
  <c r="IK29" i="14"/>
  <c r="IK13" i="14"/>
  <c r="IK51" i="14"/>
  <c r="IK31" i="14"/>
  <c r="IK19" i="14"/>
  <c r="IK20" i="14"/>
  <c r="IK27" i="14"/>
  <c r="IK23" i="14"/>
  <c r="IK49" i="14"/>
  <c r="IK35" i="14"/>
  <c r="IK34" i="14" s="1"/>
  <c r="IK22" i="14"/>
  <c r="IK63" i="14"/>
  <c r="IK62" i="14" s="1"/>
  <c r="IK9" i="14"/>
  <c r="IK11" i="14"/>
  <c r="IK48" i="14"/>
  <c r="IK54" i="14"/>
  <c r="IK39" i="14"/>
  <c r="IK38" i="14" s="1"/>
  <c r="IK55" i="14"/>
  <c r="IK10" i="14"/>
  <c r="IK57" i="14"/>
  <c r="IK24" i="14"/>
  <c r="IK56" i="14"/>
  <c r="IK50" i="14"/>
  <c r="IK45" i="14"/>
  <c r="IK26" i="14"/>
  <c r="IK21" i="14"/>
  <c r="IK8" i="14"/>
  <c r="IK14" i="14"/>
  <c r="IK53" i="14"/>
  <c r="IK47" i="14"/>
  <c r="IK46" i="14"/>
  <c r="IK25" i="14"/>
  <c r="IK30" i="14"/>
  <c r="KJ29" i="14"/>
  <c r="KJ23" i="14"/>
  <c r="KJ10" i="14"/>
  <c r="KJ8" i="14"/>
  <c r="KJ27" i="14"/>
  <c r="KJ60" i="14"/>
  <c r="KJ55" i="14"/>
  <c r="KJ47" i="14"/>
  <c r="KJ35" i="14"/>
  <c r="KJ31" i="14"/>
  <c r="KJ48" i="14"/>
  <c r="KJ54" i="14"/>
  <c r="KJ57" i="14"/>
  <c r="KJ24" i="14"/>
  <c r="KJ37" i="14"/>
  <c r="KJ19" i="14"/>
  <c r="KJ49" i="14"/>
  <c r="KJ13" i="14"/>
  <c r="KJ14" i="14"/>
  <c r="KJ46" i="14"/>
  <c r="KJ20" i="14"/>
  <c r="KJ26" i="14"/>
  <c r="KJ25" i="14"/>
  <c r="KJ39" i="14"/>
  <c r="KJ9" i="14"/>
  <c r="KJ28" i="14"/>
  <c r="KJ11" i="14"/>
  <c r="KJ45" i="14"/>
  <c r="KJ30" i="14"/>
  <c r="KJ53" i="14"/>
  <c r="KJ52" i="14"/>
  <c r="KJ21" i="14"/>
  <c r="KJ56" i="14"/>
  <c r="KJ63" i="14"/>
  <c r="KJ51" i="14"/>
  <c r="KJ22" i="14"/>
  <c r="KJ50" i="14"/>
  <c r="G51" i="1"/>
  <c r="G22" i="1"/>
  <c r="G11" i="1"/>
  <c r="G37" i="1"/>
  <c r="G47" i="1"/>
  <c r="G53" i="1"/>
  <c r="G55" i="1"/>
  <c r="G54" i="1"/>
  <c r="G39" i="1"/>
  <c r="G9" i="1"/>
  <c r="G14" i="1"/>
  <c r="G25" i="1"/>
  <c r="G31" i="1"/>
  <c r="G48" i="1"/>
  <c r="G63" i="1"/>
  <c r="G56" i="1"/>
  <c r="G35" i="1"/>
  <c r="G49" i="1"/>
  <c r="G30" i="1"/>
  <c r="G27" i="1"/>
  <c r="G24" i="1"/>
  <c r="G23" i="1"/>
  <c r="G8" i="1"/>
  <c r="G28" i="1"/>
  <c r="G19" i="1"/>
  <c r="G45" i="1"/>
  <c r="G46" i="1"/>
  <c r="G10" i="1"/>
  <c r="G26" i="1"/>
  <c r="G13" i="1"/>
  <c r="G60" i="1"/>
  <c r="G20" i="1"/>
  <c r="G50" i="1"/>
  <c r="G52" i="1"/>
  <c r="G57" i="1"/>
  <c r="G29" i="1"/>
  <c r="G21" i="1"/>
  <c r="IS53" i="20"/>
  <c r="IS44" i="20" s="1"/>
  <c r="IT53" i="20"/>
  <c r="IT44" i="20" s="1"/>
  <c r="IU53" i="20"/>
  <c r="IU44" i="20" s="1"/>
  <c r="IV53" i="20"/>
  <c r="IV44" i="20" s="1"/>
  <c r="IW53" i="20"/>
  <c r="IW44" i="20" s="1"/>
  <c r="IX53" i="20"/>
  <c r="IX44" i="20" s="1"/>
  <c r="IR63" i="14"/>
  <c r="IR62" i="14" s="1"/>
  <c r="IR25" i="14"/>
  <c r="IR57" i="14"/>
  <c r="IR60" i="14"/>
  <c r="IR59" i="14" s="1"/>
  <c r="IR27" i="14"/>
  <c r="IR13" i="14"/>
  <c r="IR45" i="14"/>
  <c r="IR14" i="14"/>
  <c r="IR9" i="14"/>
  <c r="IR10" i="14"/>
  <c r="IR48" i="14"/>
  <c r="IR20" i="14"/>
  <c r="IR11" i="14"/>
  <c r="IR53" i="14"/>
  <c r="IR21" i="14"/>
  <c r="IR29" i="14"/>
  <c r="IR51" i="14"/>
  <c r="IR22" i="14"/>
  <c r="IR8" i="14"/>
  <c r="IR47" i="14"/>
  <c r="IR50" i="14"/>
  <c r="IR49" i="14"/>
  <c r="IR37" i="14"/>
  <c r="IR36" i="14" s="1"/>
  <c r="IR19" i="14"/>
  <c r="IR39" i="14"/>
  <c r="IR38" i="14" s="1"/>
  <c r="IR46" i="14"/>
  <c r="IR56" i="14"/>
  <c r="IR23" i="14"/>
  <c r="IR30" i="14"/>
  <c r="IR52" i="14"/>
  <c r="IR55" i="14"/>
  <c r="IR35" i="14"/>
  <c r="IR34" i="14" s="1"/>
  <c r="IR26" i="14"/>
  <c r="IR28" i="14"/>
  <c r="IR24" i="14"/>
  <c r="IR31" i="14"/>
  <c r="IR54" i="14"/>
  <c r="AY7" i="20" l="1"/>
  <c r="AY18" i="20"/>
  <c r="AY33" i="20"/>
  <c r="AY12" i="20"/>
  <c r="AY44" i="20"/>
  <c r="BQ18" i="1"/>
  <c r="BQ42" i="1" s="1"/>
  <c r="G12" i="14"/>
  <c r="NP33" i="14"/>
  <c r="NI12" i="14"/>
  <c r="NI33" i="14"/>
  <c r="G7" i="14"/>
  <c r="G18" i="14"/>
  <c r="IK7" i="14"/>
  <c r="IR12" i="14"/>
  <c r="IK12" i="14"/>
  <c r="IR7" i="14"/>
  <c r="IR33" i="14"/>
  <c r="IR18" i="14"/>
  <c r="IR44" i="14"/>
  <c r="G59" i="1"/>
  <c r="G7" i="1"/>
  <c r="G62" i="1"/>
  <c r="KJ62" i="14"/>
  <c r="KJ12" i="14"/>
  <c r="IK33" i="14"/>
  <c r="G12" i="1"/>
  <c r="KJ34" i="14"/>
  <c r="KJ38" i="14"/>
  <c r="KJ18" i="14"/>
  <c r="IK44" i="14"/>
  <c r="G36" i="1"/>
  <c r="KJ36" i="14"/>
  <c r="KJ59" i="14"/>
  <c r="G44" i="1"/>
  <c r="IK18" i="14"/>
  <c r="G18" i="1"/>
  <c r="G34" i="1"/>
  <c r="G38" i="1"/>
  <c r="KJ44" i="14"/>
  <c r="KJ7" i="14"/>
  <c r="J34" i="20"/>
  <c r="J12" i="20"/>
  <c r="J38" i="20"/>
  <c r="IQ44" i="1"/>
  <c r="NI44" i="14"/>
  <c r="J62" i="20"/>
  <c r="J44" i="20"/>
  <c r="NI18" i="14"/>
  <c r="IQ12" i="1"/>
  <c r="IQ18" i="1"/>
  <c r="NI7" i="14"/>
  <c r="IQ62" i="1"/>
  <c r="IQ36" i="1"/>
  <c r="J36" i="20"/>
  <c r="G44" i="14"/>
  <c r="G33" i="14"/>
  <c r="IQ38" i="1"/>
  <c r="J18" i="20"/>
  <c r="IQ34" i="1"/>
  <c r="IQ59" i="1"/>
  <c r="J7" i="20"/>
  <c r="J59" i="20"/>
  <c r="IQ7" i="1"/>
  <c r="MV36" i="14"/>
  <c r="MV34" i="14"/>
  <c r="NP12" i="14"/>
  <c r="NP44" i="14"/>
  <c r="MV18" i="14"/>
  <c r="MV59" i="14"/>
  <c r="MV38" i="14"/>
  <c r="NP18" i="14"/>
  <c r="MV7" i="14"/>
  <c r="MV62" i="14"/>
  <c r="MV12" i="14"/>
  <c r="MV44" i="14"/>
  <c r="NP7" i="14"/>
  <c r="KJ16" i="14" l="1"/>
  <c r="NI16" i="14"/>
  <c r="NI42" i="14" s="1"/>
  <c r="G16" i="14"/>
  <c r="G42" i="14" s="1"/>
  <c r="AY16" i="20"/>
  <c r="AY42" i="20" s="1"/>
  <c r="IK16" i="14"/>
  <c r="IK42" i="14" s="1"/>
  <c r="NP16" i="14"/>
  <c r="NP42" i="14" s="1"/>
  <c r="IR16" i="14"/>
  <c r="IR42" i="14" s="1"/>
  <c r="IQ16" i="1"/>
  <c r="G33" i="1"/>
  <c r="IQ33" i="1"/>
  <c r="J16" i="20"/>
  <c r="MV16" i="14"/>
  <c r="J33" i="20"/>
  <c r="MV33" i="14"/>
  <c r="G16" i="1"/>
  <c r="KJ33" i="14"/>
  <c r="KJ42" i="14" l="1"/>
  <c r="G42" i="1"/>
  <c r="IQ42" i="1"/>
  <c r="MV42" i="14"/>
  <c r="J42" i="20"/>
  <c r="AM30" i="20" l="1"/>
  <c r="AM56" i="20"/>
  <c r="AM28" i="20"/>
  <c r="AM50" i="20"/>
  <c r="AM45" i="20"/>
  <c r="AM19" i="20"/>
  <c r="AM27" i="20"/>
  <c r="AM8" i="20"/>
  <c r="HS45" i="1"/>
  <c r="HS27" i="1"/>
  <c r="HS53" i="1"/>
  <c r="HS51" i="1"/>
  <c r="HS28" i="1"/>
  <c r="HS49" i="1"/>
  <c r="HS39" i="1"/>
  <c r="HS23" i="1"/>
  <c r="IH8" i="1"/>
  <c r="IH24" i="1"/>
  <c r="IH60" i="1"/>
  <c r="IH35" i="1"/>
  <c r="IH21" i="1"/>
  <c r="IH27" i="1"/>
  <c r="IH48" i="1"/>
  <c r="IH22" i="1"/>
  <c r="IH46" i="1"/>
  <c r="IH31" i="1"/>
  <c r="IH20" i="1"/>
  <c r="IH52" i="1"/>
  <c r="IH39" i="1"/>
  <c r="IH63" i="1"/>
  <c r="IH26" i="1"/>
  <c r="IH19" i="1"/>
  <c r="IH14" i="1"/>
  <c r="IH49" i="1"/>
  <c r="IH37" i="1"/>
  <c r="IH45" i="1"/>
  <c r="IH28" i="1"/>
  <c r="JR39" i="1"/>
  <c r="JR56" i="1"/>
  <c r="JR9" i="1"/>
  <c r="JR29" i="1"/>
  <c r="JR52" i="1"/>
  <c r="JR25" i="1"/>
  <c r="JR14" i="1"/>
  <c r="JR24" i="1"/>
  <c r="JR51" i="1"/>
  <c r="JR28" i="1"/>
  <c r="JR57" i="1"/>
  <c r="JR60" i="1"/>
  <c r="JR37" i="1"/>
  <c r="JR47" i="1"/>
  <c r="JR31" i="1"/>
  <c r="JR63" i="1"/>
  <c r="JR11" i="1"/>
  <c r="JR53" i="1"/>
  <c r="JR23" i="1"/>
  <c r="JR22" i="1"/>
  <c r="JR55" i="1"/>
  <c r="JR35" i="1"/>
  <c r="JR13" i="1"/>
  <c r="JR54" i="1"/>
  <c r="JR48" i="1"/>
  <c r="JR46" i="1"/>
  <c r="JR10" i="1"/>
  <c r="JR19" i="1"/>
  <c r="JR50" i="1"/>
  <c r="JR8" i="1"/>
  <c r="JR20" i="1"/>
  <c r="JR27" i="1"/>
  <c r="JR45" i="1"/>
  <c r="JR49" i="1"/>
  <c r="JR30" i="1"/>
  <c r="JR21" i="1"/>
  <c r="JR26" i="1"/>
  <c r="LD25" i="14"/>
  <c r="LD24" i="14"/>
  <c r="LD49" i="14"/>
  <c r="LD29" i="14"/>
  <c r="LD45" i="14"/>
  <c r="LD47" i="14"/>
  <c r="LD10" i="14"/>
  <c r="LD57" i="14"/>
  <c r="LD60" i="14"/>
  <c r="LD59" i="14" s="1"/>
  <c r="LD14" i="14"/>
  <c r="LD21" i="14"/>
  <c r="LD35" i="14"/>
  <c r="LD34" i="14" s="1"/>
  <c r="LD9" i="14"/>
  <c r="LD37" i="14"/>
  <c r="LD36" i="14" s="1"/>
  <c r="LD55" i="14"/>
  <c r="LD51" i="14"/>
  <c r="LD19" i="14"/>
  <c r="LD23" i="14"/>
  <c r="LD56" i="14"/>
  <c r="LD30" i="14"/>
  <c r="LD63" i="14"/>
  <c r="LD62" i="14" s="1"/>
  <c r="LD22" i="14"/>
  <c r="LD48" i="14"/>
  <c r="LD52" i="14"/>
  <c r="LD50" i="14"/>
  <c r="LD20" i="14"/>
  <c r="LD13" i="14"/>
  <c r="LD46" i="14"/>
  <c r="LD28" i="14"/>
  <c r="LD27" i="14"/>
  <c r="LD31" i="14"/>
  <c r="LD26" i="14"/>
  <c r="LD39" i="14"/>
  <c r="LD38" i="14" s="1"/>
  <c r="LD11" i="14"/>
  <c r="LD53" i="14"/>
  <c r="LD54" i="14"/>
  <c r="LD8" i="14"/>
  <c r="LP46" i="14"/>
  <c r="LP39" i="14"/>
  <c r="LP38" i="14" s="1"/>
  <c r="LP25" i="14"/>
  <c r="LP48" i="14"/>
  <c r="LP11" i="14"/>
  <c r="LP56" i="14"/>
  <c r="LP24" i="14"/>
  <c r="LP49" i="14"/>
  <c r="LP63" i="14"/>
  <c r="LP62" i="14" s="1"/>
  <c r="LP57" i="14"/>
  <c r="LP35" i="14"/>
  <c r="LP34" i="14" s="1"/>
  <c r="LP31" i="14"/>
  <c r="LP29" i="14"/>
  <c r="LP50" i="14"/>
  <c r="LP60" i="14"/>
  <c r="LP59" i="14" s="1"/>
  <c r="LP20" i="14"/>
  <c r="LP22" i="14"/>
  <c r="LP10" i="14"/>
  <c r="LP9" i="14"/>
  <c r="LP26" i="14"/>
  <c r="LP52" i="14"/>
  <c r="LP21" i="14"/>
  <c r="LP27" i="14"/>
  <c r="LP23" i="14"/>
  <c r="LP14" i="14"/>
  <c r="LP13" i="14"/>
  <c r="LP30" i="14"/>
  <c r="LP53" i="14"/>
  <c r="LP19" i="14"/>
  <c r="LP47" i="14"/>
  <c r="LP45" i="14"/>
  <c r="LP37" i="14"/>
  <c r="LP36" i="14" s="1"/>
  <c r="LP54" i="14"/>
  <c r="LP51" i="14"/>
  <c r="LP28" i="14"/>
  <c r="LP8" i="14"/>
  <c r="LP55" i="14"/>
  <c r="LS48" i="15"/>
  <c r="LS11" i="15"/>
  <c r="LS63" i="15"/>
  <c r="LS62" i="15" s="1"/>
  <c r="LS53" i="15"/>
  <c r="LS50" i="15"/>
  <c r="LS45" i="15"/>
  <c r="LS10" i="15"/>
  <c r="LS60" i="15"/>
  <c r="LS59" i="15" s="1"/>
  <c r="LS29" i="15"/>
  <c r="LS49" i="15"/>
  <c r="LS26" i="15"/>
  <c r="LS30" i="15"/>
  <c r="LS27" i="15"/>
  <c r="LS21" i="15"/>
  <c r="LS19" i="15"/>
  <c r="LS46" i="15"/>
  <c r="LS24" i="15"/>
  <c r="LS20" i="15"/>
  <c r="LS13" i="15"/>
  <c r="LS56" i="15"/>
  <c r="LS25" i="15"/>
  <c r="LS35" i="15"/>
  <c r="LS34" i="15" s="1"/>
  <c r="LS9" i="15"/>
  <c r="LS14" i="15"/>
  <c r="LS28" i="15"/>
  <c r="LS39" i="15"/>
  <c r="LS38" i="15" s="1"/>
  <c r="LS52" i="15"/>
  <c r="LS57" i="15"/>
  <c r="LS31" i="15"/>
  <c r="LS51" i="15"/>
  <c r="LS22" i="15"/>
  <c r="LS47" i="15"/>
  <c r="LS54" i="15"/>
  <c r="LS55" i="15"/>
  <c r="LS37" i="15"/>
  <c r="LS36" i="15" s="1"/>
  <c r="LS8" i="15"/>
  <c r="LS23" i="15"/>
  <c r="KW13" i="14"/>
  <c r="KW21" i="14"/>
  <c r="KW39" i="14"/>
  <c r="KW38" i="14" s="1"/>
  <c r="KW24" i="14"/>
  <c r="KW53" i="14"/>
  <c r="KW51" i="14"/>
  <c r="KW35" i="14"/>
  <c r="KW34" i="14" s="1"/>
  <c r="KW26" i="14"/>
  <c r="KW54" i="14"/>
  <c r="KW22" i="14"/>
  <c r="KW63" i="14"/>
  <c r="KW62" i="14" s="1"/>
  <c r="KW11" i="14"/>
  <c r="KW60" i="14"/>
  <c r="KW59" i="14" s="1"/>
  <c r="KW48" i="14"/>
  <c r="KW46" i="14"/>
  <c r="KW47" i="14"/>
  <c r="KW29" i="14"/>
  <c r="KW27" i="14"/>
  <c r="KW45" i="14"/>
  <c r="KW30" i="14"/>
  <c r="KW49" i="14"/>
  <c r="KW23" i="14"/>
  <c r="KW28" i="14"/>
  <c r="KW37" i="14"/>
  <c r="KW36" i="14" s="1"/>
  <c r="KW56" i="14"/>
  <c r="KW52" i="14"/>
  <c r="KW50" i="14"/>
  <c r="KW25" i="14"/>
  <c r="KW9" i="14"/>
  <c r="KW57" i="14"/>
  <c r="KW14" i="14"/>
  <c r="KW31" i="14"/>
  <c r="KW20" i="14"/>
  <c r="KW8" i="14"/>
  <c r="KW55" i="14"/>
  <c r="KW10" i="14"/>
  <c r="KW19" i="14"/>
  <c r="NV27" i="15"/>
  <c r="NV49" i="15"/>
  <c r="NV28" i="15"/>
  <c r="NV47" i="15"/>
  <c r="NV31" i="15"/>
  <c r="NV45" i="15"/>
  <c r="NV56" i="15"/>
  <c r="NV53" i="15"/>
  <c r="NV26" i="15"/>
  <c r="NV13" i="15"/>
  <c r="NV8" i="15"/>
  <c r="NV39" i="15"/>
  <c r="NV38" i="15" s="1"/>
  <c r="NV57" i="15"/>
  <c r="NV19" i="15"/>
  <c r="NV51" i="15"/>
  <c r="NV37" i="15"/>
  <c r="NV36" i="15" s="1"/>
  <c r="NV20" i="15"/>
  <c r="NV48" i="15"/>
  <c r="NV55" i="15"/>
  <c r="NV63" i="15"/>
  <c r="NV62" i="15" s="1"/>
  <c r="NV9" i="15"/>
  <c r="NV24" i="15"/>
  <c r="NV46" i="15"/>
  <c r="NV35" i="15"/>
  <c r="NV34" i="15" s="1"/>
  <c r="NV11" i="15"/>
  <c r="NV50" i="15"/>
  <c r="NV60" i="15"/>
  <c r="NV59" i="15" s="1"/>
  <c r="NV52" i="15"/>
  <c r="NV22" i="15"/>
  <c r="NV29" i="15"/>
  <c r="NV23" i="15"/>
  <c r="NV54" i="15"/>
  <c r="NV21" i="15"/>
  <c r="NV25" i="15"/>
  <c r="NV14" i="15"/>
  <c r="NV10" i="15"/>
  <c r="NV30" i="15"/>
  <c r="AQ20" i="1"/>
  <c r="AQ11" i="1"/>
  <c r="AQ21" i="1"/>
  <c r="AQ45" i="1"/>
  <c r="AQ25" i="1"/>
  <c r="AQ50" i="1"/>
  <c r="AQ57" i="1"/>
  <c r="AQ46" i="1"/>
  <c r="AQ37" i="1"/>
  <c r="AQ52" i="1"/>
  <c r="AQ28" i="1"/>
  <c r="AQ51" i="1"/>
  <c r="AQ49" i="1"/>
  <c r="AQ13" i="1"/>
  <c r="AQ14" i="1"/>
  <c r="AQ9" i="1"/>
  <c r="AQ23" i="1"/>
  <c r="AQ31" i="1"/>
  <c r="AQ56" i="1"/>
  <c r="AQ30" i="1"/>
  <c r="AQ63" i="1"/>
  <c r="AQ60" i="1"/>
  <c r="AQ47" i="1"/>
  <c r="AQ27" i="1"/>
  <c r="AQ39" i="1"/>
  <c r="AQ48" i="1"/>
  <c r="AQ55" i="1"/>
  <c r="AQ22" i="1"/>
  <c r="AQ19" i="1"/>
  <c r="AQ24" i="1"/>
  <c r="AQ54" i="1"/>
  <c r="AQ53" i="1"/>
  <c r="AQ26" i="1"/>
  <c r="AQ35" i="1"/>
  <c r="AQ10" i="1"/>
  <c r="AQ8" i="1"/>
  <c r="AQ29" i="1"/>
  <c r="DS23" i="1"/>
  <c r="DS14" i="1"/>
  <c r="DS26" i="1"/>
  <c r="DS54" i="1"/>
  <c r="DS25" i="1"/>
  <c r="DS49" i="1"/>
  <c r="DS53" i="1"/>
  <c r="DS50" i="1"/>
  <c r="DS22" i="1"/>
  <c r="DS24" i="1"/>
  <c r="DS46" i="1"/>
  <c r="DS35" i="1"/>
  <c r="DS52" i="1"/>
  <c r="DS37" i="1"/>
  <c r="DS13" i="1"/>
  <c r="DS51" i="1"/>
  <c r="DS56" i="1"/>
  <c r="DS27" i="1"/>
  <c r="DS21" i="1"/>
  <c r="DS57" i="1"/>
  <c r="DS60" i="1"/>
  <c r="DS47" i="1"/>
  <c r="DS9" i="1"/>
  <c r="DS29" i="1"/>
  <c r="DS55" i="1"/>
  <c r="DS48" i="1"/>
  <c r="DS63" i="1"/>
  <c r="DS20" i="1"/>
  <c r="DS31" i="1"/>
  <c r="DS39" i="1"/>
  <c r="DS30" i="1"/>
  <c r="DS45" i="1"/>
  <c r="DS11" i="1"/>
  <c r="DS28" i="1"/>
  <c r="DS8" i="1"/>
  <c r="DS19" i="1"/>
  <c r="DS10" i="1"/>
  <c r="DT45" i="14"/>
  <c r="DT56" i="14"/>
  <c r="DT26" i="14"/>
  <c r="DT24" i="14"/>
  <c r="DT46" i="14"/>
  <c r="DT20" i="14"/>
  <c r="DT30" i="14"/>
  <c r="DT35" i="14"/>
  <c r="DT34" i="14" s="1"/>
  <c r="DT14" i="14"/>
  <c r="DT53" i="14"/>
  <c r="DT60" i="14"/>
  <c r="DT59" i="14" s="1"/>
  <c r="DT54" i="14"/>
  <c r="DT27" i="14"/>
  <c r="DT55" i="14"/>
  <c r="DT39" i="14"/>
  <c r="DT38" i="14" s="1"/>
  <c r="DT25" i="14"/>
  <c r="DT10" i="14"/>
  <c r="DT23" i="14"/>
  <c r="DT52" i="14"/>
  <c r="DT29" i="14"/>
  <c r="DT48" i="14"/>
  <c r="DT63" i="14"/>
  <c r="DT62" i="14" s="1"/>
  <c r="DT57" i="14"/>
  <c r="DT49" i="14"/>
  <c r="DT50" i="14"/>
  <c r="DT51" i="14"/>
  <c r="DT22" i="14"/>
  <c r="DT13" i="14"/>
  <c r="DT8" i="14"/>
  <c r="DT9" i="14"/>
  <c r="DT37" i="14"/>
  <c r="DT36" i="14" s="1"/>
  <c r="DT31" i="14"/>
  <c r="DT19" i="14"/>
  <c r="DT28" i="14"/>
  <c r="DT11" i="14"/>
  <c r="DT47" i="14"/>
  <c r="DT21" i="14"/>
  <c r="EO8" i="15"/>
  <c r="EO24" i="15"/>
  <c r="EO31" i="15"/>
  <c r="EO11" i="15"/>
  <c r="EO53" i="15"/>
  <c r="EO56" i="15"/>
  <c r="EO29" i="15"/>
  <c r="EO57" i="15"/>
  <c r="EO26" i="15"/>
  <c r="EO46" i="15"/>
  <c r="EO39" i="15"/>
  <c r="EO38" i="15" s="1"/>
  <c r="EO37" i="15"/>
  <c r="EO36" i="15" s="1"/>
  <c r="EO35" i="15"/>
  <c r="EO34" i="15" s="1"/>
  <c r="EO54" i="15"/>
  <c r="EO22" i="15"/>
  <c r="EO10" i="15"/>
  <c r="EO50" i="15"/>
  <c r="EO49" i="15"/>
  <c r="EO28" i="15"/>
  <c r="EO63" i="15"/>
  <c r="EO62" i="15" s="1"/>
  <c r="EO25" i="15"/>
  <c r="EO19" i="15"/>
  <c r="EO30" i="15"/>
  <c r="EO55" i="15"/>
  <c r="EO52" i="15"/>
  <c r="EO27" i="15"/>
  <c r="EO60" i="15"/>
  <c r="EO59" i="15" s="1"/>
  <c r="EO21" i="15"/>
  <c r="EO47" i="15"/>
  <c r="EO45" i="15"/>
  <c r="EO9" i="15"/>
  <c r="EO13" i="15"/>
  <c r="EO51" i="15"/>
  <c r="EO48" i="15"/>
  <c r="EO14" i="15"/>
  <c r="EO23" i="15"/>
  <c r="EO20" i="15"/>
  <c r="FS24" i="15"/>
  <c r="FS11" i="15"/>
  <c r="FS50" i="15"/>
  <c r="FS21" i="15"/>
  <c r="FS14" i="15"/>
  <c r="FS31" i="15"/>
  <c r="FS49" i="15"/>
  <c r="FS46" i="15"/>
  <c r="FS30" i="15"/>
  <c r="FS37" i="15"/>
  <c r="FS36" i="15" s="1"/>
  <c r="FS23" i="15"/>
  <c r="FS25" i="15"/>
  <c r="FS57" i="15"/>
  <c r="FS22" i="15"/>
  <c r="FS35" i="15"/>
  <c r="FS34" i="15" s="1"/>
  <c r="FS8" i="15"/>
  <c r="FS56" i="15"/>
  <c r="FS55" i="15"/>
  <c r="FS19" i="15"/>
  <c r="FS47" i="15"/>
  <c r="FS52" i="15"/>
  <c r="FS13" i="15"/>
  <c r="FS9" i="15"/>
  <c r="FS27" i="15"/>
  <c r="FS10" i="15"/>
  <c r="FS39" i="15"/>
  <c r="FS38" i="15" s="1"/>
  <c r="FS45" i="15"/>
  <c r="FS51" i="15"/>
  <c r="FS26" i="15"/>
  <c r="FS60" i="15"/>
  <c r="FS59" i="15" s="1"/>
  <c r="FS48" i="15"/>
  <c r="FS53" i="15"/>
  <c r="FS28" i="15"/>
  <c r="FS29" i="15"/>
  <c r="FS54" i="15"/>
  <c r="FS20" i="15"/>
  <c r="FS63" i="15"/>
  <c r="FS62" i="15" s="1"/>
  <c r="GH51" i="1"/>
  <c r="GH28" i="1"/>
  <c r="GH57" i="1"/>
  <c r="GH56" i="1"/>
  <c r="GH50" i="1"/>
  <c r="GH45" i="1"/>
  <c r="GH53" i="1"/>
  <c r="GH23" i="1"/>
  <c r="GH27" i="1"/>
  <c r="GH8" i="1"/>
  <c r="GH49" i="1"/>
  <c r="GH10" i="1"/>
  <c r="GH63" i="1"/>
  <c r="GH35" i="1"/>
  <c r="GH37" i="1"/>
  <c r="GH48" i="1"/>
  <c r="GH52" i="1"/>
  <c r="GH20" i="1"/>
  <c r="GH29" i="1"/>
  <c r="GH54" i="1"/>
  <c r="GH30" i="1"/>
  <c r="GH9" i="1"/>
  <c r="GH31" i="1"/>
  <c r="GH22" i="1"/>
  <c r="GH55" i="1"/>
  <c r="GH39" i="1"/>
  <c r="GH21" i="1"/>
  <c r="GH25" i="1"/>
  <c r="GH60" i="1"/>
  <c r="GH13" i="1"/>
  <c r="GH14" i="1"/>
  <c r="GH47" i="1"/>
  <c r="GH26" i="1"/>
  <c r="GH46" i="1"/>
  <c r="GH24" i="1"/>
  <c r="GH11" i="1"/>
  <c r="GH19" i="1"/>
  <c r="AQ49" i="14"/>
  <c r="AQ13" i="14"/>
  <c r="AQ22" i="14"/>
  <c r="AQ47" i="14"/>
  <c r="AQ56" i="14"/>
  <c r="AQ8" i="14"/>
  <c r="AQ27" i="14"/>
  <c r="AQ60" i="14"/>
  <c r="AQ59" i="14" s="1"/>
  <c r="AQ55" i="14"/>
  <c r="AQ24" i="14"/>
  <c r="AQ21" i="14"/>
  <c r="AQ23" i="14"/>
  <c r="AQ10" i="14"/>
  <c r="AQ14" i="14"/>
  <c r="AQ26" i="14"/>
  <c r="AQ35" i="14"/>
  <c r="AQ34" i="14" s="1"/>
  <c r="AQ45" i="14"/>
  <c r="AQ46" i="14"/>
  <c r="AQ30" i="14"/>
  <c r="AQ11" i="14"/>
  <c r="AQ52" i="14"/>
  <c r="AQ63" i="14"/>
  <c r="AQ62" i="14" s="1"/>
  <c r="AQ39" i="14"/>
  <c r="AQ38" i="14" s="1"/>
  <c r="AQ50" i="14"/>
  <c r="AQ19" i="14"/>
  <c r="AQ29" i="14"/>
  <c r="AQ37" i="14"/>
  <c r="AQ36" i="14" s="1"/>
  <c r="AQ48" i="14"/>
  <c r="AQ25" i="14"/>
  <c r="AQ57" i="14"/>
  <c r="AQ31" i="14"/>
  <c r="AQ20" i="14"/>
  <c r="AQ53" i="14"/>
  <c r="AQ28" i="14"/>
  <c r="AQ9" i="14"/>
  <c r="AQ54" i="14"/>
  <c r="AQ51" i="14"/>
  <c r="BW19" i="1"/>
  <c r="BW13" i="1"/>
  <c r="BW27" i="1"/>
  <c r="BW8" i="1"/>
  <c r="BW21" i="1"/>
  <c r="BW47" i="1"/>
  <c r="BW26" i="1"/>
  <c r="BW54" i="1"/>
  <c r="BW57" i="1"/>
  <c r="BW9" i="1"/>
  <c r="BW63" i="1"/>
  <c r="BW31" i="1"/>
  <c r="BW14" i="1"/>
  <c r="BW29" i="1"/>
  <c r="BW39" i="1"/>
  <c r="BW24" i="1"/>
  <c r="BW28" i="1"/>
  <c r="BW52" i="1"/>
  <c r="BW46" i="1"/>
  <c r="BW25" i="1"/>
  <c r="BW35" i="1"/>
  <c r="BW60" i="1"/>
  <c r="BW49" i="1"/>
  <c r="BW56" i="1"/>
  <c r="BW53" i="1"/>
  <c r="BW11" i="1"/>
  <c r="BW55" i="1"/>
  <c r="BW30" i="1"/>
  <c r="BW51" i="1"/>
  <c r="BW48" i="1"/>
  <c r="BW10" i="1"/>
  <c r="BW37" i="1"/>
  <c r="BW23" i="1"/>
  <c r="BW45" i="1"/>
  <c r="BW22" i="1"/>
  <c r="BW50" i="1"/>
  <c r="BW20" i="1"/>
  <c r="AX45" i="1"/>
  <c r="AX52" i="1"/>
  <c r="AX22" i="1"/>
  <c r="AX46" i="1"/>
  <c r="AX51" i="1"/>
  <c r="AX35" i="1"/>
  <c r="AX24" i="1"/>
  <c r="AX37" i="1"/>
  <c r="AX29" i="1"/>
  <c r="AX25" i="1"/>
  <c r="AX39" i="1"/>
  <c r="AX55" i="1"/>
  <c r="AX27" i="1"/>
  <c r="AX54" i="1"/>
  <c r="AX31" i="1"/>
  <c r="AX8" i="1"/>
  <c r="AX47" i="1"/>
  <c r="AX23" i="1"/>
  <c r="AX28" i="1"/>
  <c r="AX9" i="1"/>
  <c r="AX57" i="1"/>
  <c r="AX50" i="1"/>
  <c r="AX10" i="1"/>
  <c r="AX30" i="1"/>
  <c r="AX60" i="1"/>
  <c r="AX56" i="1"/>
  <c r="AX19" i="1"/>
  <c r="AX48" i="1"/>
  <c r="AX20" i="1"/>
  <c r="AX21" i="1"/>
  <c r="AX14" i="1"/>
  <c r="AX26" i="1"/>
  <c r="AX63" i="1"/>
  <c r="AX13" i="1"/>
  <c r="AX49" i="1"/>
  <c r="AX11" i="1"/>
  <c r="AX53" i="1"/>
  <c r="CZ24" i="1"/>
  <c r="CZ25" i="1"/>
  <c r="CZ45" i="1"/>
  <c r="CZ9" i="1"/>
  <c r="CZ54" i="1"/>
  <c r="CZ50" i="1"/>
  <c r="CZ8" i="1"/>
  <c r="CZ63" i="1"/>
  <c r="CZ21" i="1"/>
  <c r="CZ23" i="1"/>
  <c r="CZ13" i="1"/>
  <c r="CZ31" i="1"/>
  <c r="CZ47" i="1"/>
  <c r="CZ52" i="1"/>
  <c r="CZ29" i="1"/>
  <c r="CZ56" i="1"/>
  <c r="CZ37" i="1"/>
  <c r="CZ60" i="1"/>
  <c r="CZ20" i="1"/>
  <c r="CZ35" i="1"/>
  <c r="CZ55" i="1"/>
  <c r="CZ27" i="1"/>
  <c r="CZ46" i="1"/>
  <c r="CZ19" i="1"/>
  <c r="CZ51" i="1"/>
  <c r="CZ49" i="1"/>
  <c r="CZ26" i="1"/>
  <c r="CZ48" i="1"/>
  <c r="CZ39" i="1"/>
  <c r="CZ28" i="1"/>
  <c r="CZ30" i="1"/>
  <c r="CZ22" i="1"/>
  <c r="CZ11" i="1"/>
  <c r="CZ53" i="1"/>
  <c r="CZ10" i="1"/>
  <c r="CZ14" i="1"/>
  <c r="CZ57" i="1"/>
  <c r="JZ28" i="1"/>
  <c r="JZ54" i="1"/>
  <c r="JZ46" i="1"/>
  <c r="JZ20" i="1"/>
  <c r="JZ24" i="1"/>
  <c r="JZ10" i="1"/>
  <c r="JZ50" i="1"/>
  <c r="JZ56" i="1"/>
  <c r="JZ35" i="1"/>
  <c r="JZ22" i="1"/>
  <c r="JZ55" i="1"/>
  <c r="JZ26" i="1"/>
  <c r="JZ57" i="1"/>
  <c r="JZ23" i="1"/>
  <c r="JZ31" i="1"/>
  <c r="JZ14" i="1"/>
  <c r="JZ48" i="1"/>
  <c r="JZ9" i="1"/>
  <c r="JZ52" i="1"/>
  <c r="JZ21" i="1"/>
  <c r="JZ27" i="1"/>
  <c r="JZ29" i="1"/>
  <c r="JZ51" i="1"/>
  <c r="JZ30" i="1"/>
  <c r="JZ45" i="1"/>
  <c r="JZ53" i="1"/>
  <c r="JZ8" i="1"/>
  <c r="JZ49" i="1"/>
  <c r="JZ11" i="1"/>
  <c r="JZ39" i="1"/>
  <c r="JZ19" i="1"/>
  <c r="JZ25" i="1"/>
  <c r="JZ13" i="1"/>
  <c r="JZ60" i="1"/>
  <c r="JZ63" i="1"/>
  <c r="JZ47" i="1"/>
  <c r="JZ37" i="1"/>
  <c r="MH51" i="15"/>
  <c r="MH10" i="15"/>
  <c r="MH63" i="15"/>
  <c r="MH62" i="15" s="1"/>
  <c r="MH55" i="15"/>
  <c r="MH24" i="15"/>
  <c r="MH31" i="15"/>
  <c r="MH47" i="15"/>
  <c r="MH46" i="15"/>
  <c r="MH23" i="15"/>
  <c r="MH19" i="15"/>
  <c r="MH35" i="15"/>
  <c r="MH34" i="15" s="1"/>
  <c r="MH30" i="15"/>
  <c r="MH26" i="15"/>
  <c r="MH13" i="15"/>
  <c r="MH56" i="15"/>
  <c r="MH48" i="15"/>
  <c r="MH37" i="15"/>
  <c r="MH36" i="15" s="1"/>
  <c r="MH28" i="15"/>
  <c r="MH45" i="15"/>
  <c r="MH20" i="15"/>
  <c r="MH60" i="15"/>
  <c r="MH59" i="15" s="1"/>
  <c r="MH27" i="15"/>
  <c r="MH25" i="15"/>
  <c r="MH49" i="15"/>
  <c r="MH22" i="15"/>
  <c r="MH52" i="15"/>
  <c r="MH39" i="15"/>
  <c r="MH38" i="15" s="1"/>
  <c r="MH53" i="15"/>
  <c r="MH21" i="15"/>
  <c r="MH54" i="15"/>
  <c r="MH9" i="15"/>
  <c r="MH8" i="15"/>
  <c r="MH57" i="15"/>
  <c r="MH50" i="15"/>
  <c r="MH14" i="15"/>
  <c r="MH29" i="15"/>
  <c r="MH11" i="15"/>
  <c r="NN25" i="15"/>
  <c r="NN24" i="15"/>
  <c r="NN53" i="15"/>
  <c r="NN22" i="15"/>
  <c r="NN30" i="15"/>
  <c r="NN51" i="15"/>
  <c r="NN63" i="15"/>
  <c r="NN62" i="15" s="1"/>
  <c r="NN27" i="15"/>
  <c r="NN14" i="15"/>
  <c r="NN46" i="15"/>
  <c r="NN23" i="15"/>
  <c r="NN54" i="15"/>
  <c r="NN48" i="15"/>
  <c r="NN31" i="15"/>
  <c r="NN56" i="15"/>
  <c r="NN45" i="15"/>
  <c r="NN60" i="15"/>
  <c r="NN59" i="15" s="1"/>
  <c r="NN50" i="15"/>
  <c r="NN13" i="15"/>
  <c r="NN57" i="15"/>
  <c r="NN39" i="15"/>
  <c r="NN38" i="15" s="1"/>
  <c r="NN8" i="15"/>
  <c r="NN37" i="15"/>
  <c r="NN36" i="15" s="1"/>
  <c r="NN28" i="15"/>
  <c r="NN21" i="15"/>
  <c r="NN52" i="15"/>
  <c r="NN11" i="15"/>
  <c r="NN29" i="15"/>
  <c r="NN49" i="15"/>
  <c r="NN55" i="15"/>
  <c r="NN26" i="15"/>
  <c r="NN19" i="15"/>
  <c r="NN10" i="15"/>
  <c r="NN35" i="15"/>
  <c r="NN34" i="15" s="1"/>
  <c r="NN20" i="15"/>
  <c r="NN47" i="15"/>
  <c r="NN9" i="15"/>
  <c r="AE26" i="15"/>
  <c r="AE21" i="15"/>
  <c r="AE51" i="15"/>
  <c r="AE19" i="15"/>
  <c r="AE28" i="15"/>
  <c r="AE8" i="15"/>
  <c r="AE48" i="15"/>
  <c r="AE39" i="15"/>
  <c r="AE38" i="15" s="1"/>
  <c r="AE20" i="15"/>
  <c r="AE50" i="15"/>
  <c r="AE22" i="15"/>
  <c r="AE11" i="15"/>
  <c r="AE29" i="15"/>
  <c r="AE25" i="15"/>
  <c r="AE63" i="15"/>
  <c r="AE62" i="15" s="1"/>
  <c r="AE60" i="15"/>
  <c r="AE59" i="15" s="1"/>
  <c r="AE37" i="15"/>
  <c r="AE36" i="15" s="1"/>
  <c r="AE47" i="15"/>
  <c r="AE49" i="15"/>
  <c r="AE13" i="15"/>
  <c r="AE57" i="15"/>
  <c r="AE14" i="15"/>
  <c r="AE55" i="15"/>
  <c r="AE30" i="15"/>
  <c r="AE53" i="15"/>
  <c r="AE46" i="15"/>
  <c r="AE35" i="15"/>
  <c r="AE34" i="15" s="1"/>
  <c r="AE52" i="15"/>
  <c r="AE45" i="15"/>
  <c r="AE23" i="15"/>
  <c r="AE54" i="15"/>
  <c r="AE24" i="15"/>
  <c r="AE31" i="15"/>
  <c r="AE27" i="15"/>
  <c r="AE10" i="15"/>
  <c r="AE56" i="15"/>
  <c r="AE9" i="15"/>
  <c r="FL48" i="1"/>
  <c r="FL35" i="1"/>
  <c r="FL60" i="1"/>
  <c r="FL52" i="1"/>
  <c r="FL47" i="1"/>
  <c r="FL30" i="1"/>
  <c r="FL57" i="1"/>
  <c r="FL51" i="1"/>
  <c r="FL9" i="1"/>
  <c r="FL8" i="1"/>
  <c r="FL29" i="1"/>
  <c r="FL19" i="1"/>
  <c r="FL55" i="1"/>
  <c r="FL63" i="1"/>
  <c r="FL27" i="1"/>
  <c r="FL13" i="1"/>
  <c r="FL31" i="1"/>
  <c r="FL28" i="1"/>
  <c r="FL37" i="1"/>
  <c r="FL46" i="1"/>
  <c r="FL26" i="1"/>
  <c r="FL21" i="1"/>
  <c r="FL49" i="1"/>
  <c r="FL45" i="1"/>
  <c r="FL50" i="1"/>
  <c r="FL56" i="1"/>
  <c r="FL24" i="1"/>
  <c r="FL20" i="1"/>
  <c r="FL22" i="1"/>
  <c r="FL39" i="1"/>
  <c r="FL14" i="1"/>
  <c r="FL10" i="1"/>
  <c r="FL25" i="1"/>
  <c r="FL23" i="1"/>
  <c r="FL53" i="1"/>
  <c r="FL54" i="1"/>
  <c r="FL11" i="1"/>
  <c r="JD23" i="14"/>
  <c r="JD31" i="14"/>
  <c r="JD60" i="14"/>
  <c r="JD56" i="14"/>
  <c r="JD27" i="14"/>
  <c r="JD9" i="14"/>
  <c r="JD48" i="14"/>
  <c r="JD57" i="14"/>
  <c r="JD13" i="14"/>
  <c r="JD50" i="14"/>
  <c r="JD39" i="14"/>
  <c r="JD19" i="14"/>
  <c r="JD52" i="14"/>
  <c r="JD49" i="14"/>
  <c r="JD35" i="14"/>
  <c r="JD21" i="14"/>
  <c r="JD22" i="14"/>
  <c r="JD47" i="14"/>
  <c r="JD29" i="14"/>
  <c r="JD24" i="14"/>
  <c r="JD53" i="14"/>
  <c r="JD10" i="14"/>
  <c r="JD28" i="14"/>
  <c r="JD55" i="14"/>
  <c r="JD11" i="14"/>
  <c r="JD14" i="14"/>
  <c r="JD30" i="14"/>
  <c r="JD54" i="14"/>
  <c r="JD26" i="14"/>
  <c r="JD45" i="14"/>
  <c r="JD63" i="14"/>
  <c r="JD25" i="14"/>
  <c r="JD8" i="14"/>
  <c r="JD51" i="14"/>
  <c r="JD37" i="14"/>
  <c r="JD46" i="14"/>
  <c r="JD20" i="14"/>
  <c r="AB48" i="15"/>
  <c r="AB19" i="15"/>
  <c r="AB9" i="15"/>
  <c r="AB45" i="15"/>
  <c r="AB21" i="15"/>
  <c r="AB30" i="15"/>
  <c r="AB23" i="15"/>
  <c r="AB55" i="15"/>
  <c r="AB60" i="15"/>
  <c r="AB59" i="15" s="1"/>
  <c r="AB14" i="15"/>
  <c r="AB53" i="15"/>
  <c r="AB31" i="15"/>
  <c r="AB37" i="15"/>
  <c r="AB36" i="15" s="1"/>
  <c r="AB29" i="15"/>
  <c r="AB8" i="15"/>
  <c r="AB11" i="15"/>
  <c r="AB63" i="15"/>
  <c r="AB62" i="15" s="1"/>
  <c r="AB50" i="15"/>
  <c r="AB24" i="15"/>
  <c r="AB39" i="15"/>
  <c r="AB38" i="15" s="1"/>
  <c r="AB22" i="15"/>
  <c r="AB56" i="15"/>
  <c r="AB25" i="15"/>
  <c r="AB13" i="15"/>
  <c r="AB35" i="15"/>
  <c r="AB34" i="15" s="1"/>
  <c r="AB51" i="15"/>
  <c r="AB20" i="15"/>
  <c r="AB10" i="15"/>
  <c r="AB27" i="15"/>
  <c r="AB57" i="15"/>
  <c r="AB28" i="15"/>
  <c r="AB49" i="15"/>
  <c r="AB26" i="15"/>
  <c r="AB47" i="15"/>
  <c r="AB54" i="15"/>
  <c r="AB46" i="15"/>
  <c r="AB52" i="15"/>
  <c r="AQ52" i="15"/>
  <c r="AQ54" i="15"/>
  <c r="AQ51" i="15"/>
  <c r="AQ49" i="15"/>
  <c r="AQ57" i="15"/>
  <c r="AQ47" i="15"/>
  <c r="AQ10" i="15"/>
  <c r="AQ45" i="15"/>
  <c r="AQ27" i="15"/>
  <c r="AQ28" i="15"/>
  <c r="AQ50" i="15"/>
  <c r="AQ46" i="15"/>
  <c r="AQ9" i="15"/>
  <c r="AQ23" i="15"/>
  <c r="AQ63" i="15"/>
  <c r="AQ62" i="15" s="1"/>
  <c r="AQ39" i="15"/>
  <c r="AQ38" i="15" s="1"/>
  <c r="AQ26" i="15"/>
  <c r="AQ22" i="15"/>
  <c r="AQ20" i="15"/>
  <c r="AQ24" i="15"/>
  <c r="AQ13" i="15"/>
  <c r="AQ35" i="15"/>
  <c r="AQ34" i="15" s="1"/>
  <c r="AQ30" i="15"/>
  <c r="AQ60" i="15"/>
  <c r="AQ59" i="15" s="1"/>
  <c r="AQ25" i="15"/>
  <c r="AQ55" i="15"/>
  <c r="AQ53" i="15"/>
  <c r="AQ37" i="15"/>
  <c r="AQ36" i="15" s="1"/>
  <c r="AQ29" i="15"/>
  <c r="AQ56" i="15"/>
  <c r="AQ19" i="15"/>
  <c r="AQ21" i="15"/>
  <c r="AQ11" i="15"/>
  <c r="AQ48" i="15"/>
  <c r="AQ14" i="15"/>
  <c r="AQ8" i="15"/>
  <c r="AQ31" i="15"/>
  <c r="EK21" i="14"/>
  <c r="EK30" i="14"/>
  <c r="EK13" i="14"/>
  <c r="EK50" i="14"/>
  <c r="EK26" i="14"/>
  <c r="EK27" i="14"/>
  <c r="EK25" i="14"/>
  <c r="EK46" i="14"/>
  <c r="EK35" i="14"/>
  <c r="EK34" i="14" s="1"/>
  <c r="EK22" i="14"/>
  <c r="EK28" i="14"/>
  <c r="EK45" i="14"/>
  <c r="EK24" i="14"/>
  <c r="EK60" i="14"/>
  <c r="EK59" i="14" s="1"/>
  <c r="EK47" i="14"/>
  <c r="EK14" i="14"/>
  <c r="EK56" i="14"/>
  <c r="EK49" i="14"/>
  <c r="EK48" i="14"/>
  <c r="EK52" i="14"/>
  <c r="EK20" i="14"/>
  <c r="EK57" i="14"/>
  <c r="EK10" i="14"/>
  <c r="EK53" i="14"/>
  <c r="EK9" i="14"/>
  <c r="EK8" i="14"/>
  <c r="EK19" i="14"/>
  <c r="EK31" i="14"/>
  <c r="EK29" i="14"/>
  <c r="EK37" i="14"/>
  <c r="EK36" i="14" s="1"/>
  <c r="EK23" i="14"/>
  <c r="EK54" i="14"/>
  <c r="EK55" i="14"/>
  <c r="EK11" i="14"/>
  <c r="EK51" i="14"/>
  <c r="EK63" i="14"/>
  <c r="EK62" i="14" s="1"/>
  <c r="GW11" i="14"/>
  <c r="GW8" i="14"/>
  <c r="GW21" i="14"/>
  <c r="GW22" i="14"/>
  <c r="GW51" i="14"/>
  <c r="GW46" i="14"/>
  <c r="GW52" i="14"/>
  <c r="GW57" i="14"/>
  <c r="GW60" i="14"/>
  <c r="GW30" i="14"/>
  <c r="GW55" i="14"/>
  <c r="GW45" i="14"/>
  <c r="GW35" i="14"/>
  <c r="GW19" i="14"/>
  <c r="GW31" i="14"/>
  <c r="GW13" i="14"/>
  <c r="GW14" i="14"/>
  <c r="GW37" i="14"/>
  <c r="GW47" i="14"/>
  <c r="GW50" i="14"/>
  <c r="GW24" i="14"/>
  <c r="GW49" i="14"/>
  <c r="GW27" i="14"/>
  <c r="GW56" i="14"/>
  <c r="GW23" i="14"/>
  <c r="GW28" i="14"/>
  <c r="GW25" i="14"/>
  <c r="GW63" i="14"/>
  <c r="GW54" i="14"/>
  <c r="GW20" i="14"/>
  <c r="GW9" i="14"/>
  <c r="GW53" i="14"/>
  <c r="GW26" i="14"/>
  <c r="GW10" i="14"/>
  <c r="GW29" i="14"/>
  <c r="GW39" i="14"/>
  <c r="GW48" i="14"/>
  <c r="IQ20" i="15"/>
  <c r="IQ55" i="15"/>
  <c r="IQ54" i="15"/>
  <c r="IQ49" i="15"/>
  <c r="IQ52" i="15"/>
  <c r="IQ56" i="15"/>
  <c r="IQ23" i="15"/>
  <c r="IQ14" i="15"/>
  <c r="IQ48" i="15"/>
  <c r="IQ50" i="15"/>
  <c r="IQ39" i="15"/>
  <c r="IQ38" i="15" s="1"/>
  <c r="IQ24" i="15"/>
  <c r="IQ53" i="15"/>
  <c r="IQ13" i="15"/>
  <c r="IQ63" i="15"/>
  <c r="IQ62" i="15" s="1"/>
  <c r="IQ29" i="15"/>
  <c r="IQ26" i="15"/>
  <c r="IQ25" i="15"/>
  <c r="IQ10" i="15"/>
  <c r="IQ27" i="15"/>
  <c r="IQ45" i="15"/>
  <c r="IQ37" i="15"/>
  <c r="IQ36" i="15" s="1"/>
  <c r="IQ35" i="15"/>
  <c r="IQ34" i="15" s="1"/>
  <c r="IQ31" i="15"/>
  <c r="IQ28" i="15"/>
  <c r="IQ22" i="15"/>
  <c r="IQ60" i="15"/>
  <c r="IQ59" i="15" s="1"/>
  <c r="IQ8" i="15"/>
  <c r="IQ57" i="15"/>
  <c r="IQ21" i="15"/>
  <c r="IQ11" i="15"/>
  <c r="IQ19" i="15"/>
  <c r="IQ46" i="15"/>
  <c r="IQ47" i="15"/>
  <c r="IQ30" i="15"/>
  <c r="IQ9" i="15"/>
  <c r="IQ51" i="15"/>
  <c r="JQ8" i="14"/>
  <c r="JQ21" i="14"/>
  <c r="JQ57" i="14"/>
  <c r="JQ23" i="14"/>
  <c r="JQ20" i="14"/>
  <c r="JQ24" i="14"/>
  <c r="JQ10" i="14"/>
  <c r="JQ54" i="14"/>
  <c r="JQ13" i="14"/>
  <c r="JQ35" i="14"/>
  <c r="JQ34" i="14" s="1"/>
  <c r="JQ55" i="14"/>
  <c r="JQ63" i="14"/>
  <c r="JQ62" i="14" s="1"/>
  <c r="JQ29" i="14"/>
  <c r="JQ30" i="14"/>
  <c r="JQ48" i="14"/>
  <c r="JQ28" i="14"/>
  <c r="JQ11" i="14"/>
  <c r="JQ49" i="14"/>
  <c r="JQ51" i="14"/>
  <c r="JQ25" i="14"/>
  <c r="JQ60" i="14"/>
  <c r="JQ59" i="14" s="1"/>
  <c r="JQ50" i="14"/>
  <c r="JQ9" i="14"/>
  <c r="JQ56" i="14"/>
  <c r="JQ19" i="14"/>
  <c r="JQ31" i="14"/>
  <c r="JQ46" i="14"/>
  <c r="JQ22" i="14"/>
  <c r="JQ53" i="14"/>
  <c r="JQ39" i="14"/>
  <c r="JQ38" i="14" s="1"/>
  <c r="JQ45" i="14"/>
  <c r="JQ27" i="14"/>
  <c r="JQ47" i="14"/>
  <c r="JQ37" i="14"/>
  <c r="JQ36" i="14" s="1"/>
  <c r="JQ14" i="14"/>
  <c r="JQ26" i="14"/>
  <c r="JQ52" i="14"/>
  <c r="KM11" i="1"/>
  <c r="KM56" i="1"/>
  <c r="KM23" i="1"/>
  <c r="KM20" i="1"/>
  <c r="KM24" i="1"/>
  <c r="KM60" i="1"/>
  <c r="KM27" i="1"/>
  <c r="KM14" i="1"/>
  <c r="KM28" i="1"/>
  <c r="KM53" i="1"/>
  <c r="KM39" i="1"/>
  <c r="KM9" i="1"/>
  <c r="KM29" i="1"/>
  <c r="KM45" i="1"/>
  <c r="KM63" i="1"/>
  <c r="KM19" i="1"/>
  <c r="KM31" i="1"/>
  <c r="KM48" i="1"/>
  <c r="KM37" i="1"/>
  <c r="KM47" i="1"/>
  <c r="KM21" i="1"/>
  <c r="KM10" i="1"/>
  <c r="KM49" i="1"/>
  <c r="KM22" i="1"/>
  <c r="KM57" i="1"/>
  <c r="KM46" i="1"/>
  <c r="KM54" i="1"/>
  <c r="KM55" i="1"/>
  <c r="KM52" i="1"/>
  <c r="KM13" i="1"/>
  <c r="KM35" i="1"/>
  <c r="KM26" i="1"/>
  <c r="KM30" i="1"/>
  <c r="KM8" i="1"/>
  <c r="KM25" i="1"/>
  <c r="KM50" i="1"/>
  <c r="KM51" i="1"/>
  <c r="KO48" i="1"/>
  <c r="KO24" i="1"/>
  <c r="KO11" i="1"/>
  <c r="KO50" i="1"/>
  <c r="KO27" i="1"/>
  <c r="KO31" i="1"/>
  <c r="KO26" i="1"/>
  <c r="KO29" i="1"/>
  <c r="KO28" i="1"/>
  <c r="KO21" i="1"/>
  <c r="KO9" i="1"/>
  <c r="KO35" i="1"/>
  <c r="KO25" i="1"/>
  <c r="KO22" i="1"/>
  <c r="KO54" i="1"/>
  <c r="KO57" i="1"/>
  <c r="KO19" i="1"/>
  <c r="KO52" i="1"/>
  <c r="KO8" i="1"/>
  <c r="KO13" i="1"/>
  <c r="KO14" i="1"/>
  <c r="KO10" i="1"/>
  <c r="KO60" i="1"/>
  <c r="KO39" i="1"/>
  <c r="KO30" i="1"/>
  <c r="KO63" i="1"/>
  <c r="KO23" i="1"/>
  <c r="KO37" i="1"/>
  <c r="KO56" i="1"/>
  <c r="KO55" i="1"/>
  <c r="KO46" i="1"/>
  <c r="KO45" i="1"/>
  <c r="KO53" i="1"/>
  <c r="KO51" i="1"/>
  <c r="KO49" i="1"/>
  <c r="KO47" i="1"/>
  <c r="KO20" i="1"/>
  <c r="LP48" i="1"/>
  <c r="LP46" i="1"/>
  <c r="LP8" i="1"/>
  <c r="LP14" i="1"/>
  <c r="LP10" i="1"/>
  <c r="LP30" i="1"/>
  <c r="LP35" i="1"/>
  <c r="LP13" i="1"/>
  <c r="LP11" i="1"/>
  <c r="LP63" i="1"/>
  <c r="LP49" i="1"/>
  <c r="LP24" i="1"/>
  <c r="LP54" i="1"/>
  <c r="LP20" i="1"/>
  <c r="LP57" i="1"/>
  <c r="LP28" i="1"/>
  <c r="LP27" i="1"/>
  <c r="LP19" i="1"/>
  <c r="LP29" i="1"/>
  <c r="LP47" i="1"/>
  <c r="LP51" i="1"/>
  <c r="LP23" i="1"/>
  <c r="LP25" i="1"/>
  <c r="LP39" i="1"/>
  <c r="LP53" i="1"/>
  <c r="LP50" i="1"/>
  <c r="LP31" i="1"/>
  <c r="LP9" i="1"/>
  <c r="LP55" i="1"/>
  <c r="LP21" i="1"/>
  <c r="LP56" i="1"/>
  <c r="LP52" i="1"/>
  <c r="LP26" i="1"/>
  <c r="LP45" i="1"/>
  <c r="LP60" i="1"/>
  <c r="LP22" i="1"/>
  <c r="LP37" i="1"/>
  <c r="HE25" i="14"/>
  <c r="HE52" i="14"/>
  <c r="HE20" i="14"/>
  <c r="HE53" i="14"/>
  <c r="HE24" i="14"/>
  <c r="HE50" i="14"/>
  <c r="HE48" i="14"/>
  <c r="HE63" i="14"/>
  <c r="HE62" i="14" s="1"/>
  <c r="HE30" i="14"/>
  <c r="HE45" i="14"/>
  <c r="HE8" i="14"/>
  <c r="HE26" i="14"/>
  <c r="HE29" i="14"/>
  <c r="HE27" i="14"/>
  <c r="HE46" i="14"/>
  <c r="HE23" i="14"/>
  <c r="HE47" i="14"/>
  <c r="HE57" i="14"/>
  <c r="HE28" i="14"/>
  <c r="HE37" i="14"/>
  <c r="HE36" i="14" s="1"/>
  <c r="HE19" i="14"/>
  <c r="HE31" i="14"/>
  <c r="HE39" i="14"/>
  <c r="HE38" i="14" s="1"/>
  <c r="HE49" i="14"/>
  <c r="HE13" i="14"/>
  <c r="HE35" i="14"/>
  <c r="HE34" i="14" s="1"/>
  <c r="HE60" i="14"/>
  <c r="HE59" i="14" s="1"/>
  <c r="HE55" i="14"/>
  <c r="HE9" i="14"/>
  <c r="HE22" i="14"/>
  <c r="HE21" i="14"/>
  <c r="HE14" i="14"/>
  <c r="HE10" i="14"/>
  <c r="HE51" i="14"/>
  <c r="HE54" i="14"/>
  <c r="HE11" i="14"/>
  <c r="HE56" i="14"/>
  <c r="AX51" i="14"/>
  <c r="AX60" i="14"/>
  <c r="AX59" i="14" s="1"/>
  <c r="AX55" i="14"/>
  <c r="AX29" i="14"/>
  <c r="AX46" i="14"/>
  <c r="AX22" i="14"/>
  <c r="AX52" i="14"/>
  <c r="AX56" i="14"/>
  <c r="AX10" i="14"/>
  <c r="AX53" i="14"/>
  <c r="AX57" i="14"/>
  <c r="AX48" i="14"/>
  <c r="AX19" i="14"/>
  <c r="AX27" i="14"/>
  <c r="AX31" i="14"/>
  <c r="AX45" i="14"/>
  <c r="AX50" i="14"/>
  <c r="AX23" i="14"/>
  <c r="AX37" i="14"/>
  <c r="AX36" i="14" s="1"/>
  <c r="AX13" i="14"/>
  <c r="AX21" i="14"/>
  <c r="AX54" i="14"/>
  <c r="AX30" i="14"/>
  <c r="AX9" i="14"/>
  <c r="AX35" i="14"/>
  <c r="AX34" i="14" s="1"/>
  <c r="AX20" i="14"/>
  <c r="AX8" i="14"/>
  <c r="AX39" i="14"/>
  <c r="AX38" i="14" s="1"/>
  <c r="AX49" i="14"/>
  <c r="AX47" i="14"/>
  <c r="AX26" i="14"/>
  <c r="AX24" i="14"/>
  <c r="AX11" i="14"/>
  <c r="AX63" i="14"/>
  <c r="AX62" i="14" s="1"/>
  <c r="AX28" i="14"/>
  <c r="AX25" i="14"/>
  <c r="AX14" i="14"/>
  <c r="CD19" i="1"/>
  <c r="CD10" i="1"/>
  <c r="CD51" i="1"/>
  <c r="CD21" i="1"/>
  <c r="CD55" i="1"/>
  <c r="CD27" i="1"/>
  <c r="CD8" i="1"/>
  <c r="CD52" i="1"/>
  <c r="CD50" i="1"/>
  <c r="CD30" i="1"/>
  <c r="CD63" i="1"/>
  <c r="CD24" i="1"/>
  <c r="CD11" i="1"/>
  <c r="CD46" i="1"/>
  <c r="CD53" i="1"/>
  <c r="CD37" i="1"/>
  <c r="CD23" i="1"/>
  <c r="CD31" i="1"/>
  <c r="CD39" i="1"/>
  <c r="CD56" i="1"/>
  <c r="CD26" i="1"/>
  <c r="CD60" i="1"/>
  <c r="CD48" i="1"/>
  <c r="CD14" i="1"/>
  <c r="CD13" i="1"/>
  <c r="CD9" i="1"/>
  <c r="CD25" i="1"/>
  <c r="CD57" i="1"/>
  <c r="CD45" i="1"/>
  <c r="CD29" i="1"/>
  <c r="CD54" i="1"/>
  <c r="CD28" i="1"/>
  <c r="CD35" i="1"/>
  <c r="CD20" i="1"/>
  <c r="CD22" i="1"/>
  <c r="CD49" i="1"/>
  <c r="CD47" i="1"/>
  <c r="FG21" i="1"/>
  <c r="FG28" i="1"/>
  <c r="FG24" i="1"/>
  <c r="FG29" i="1"/>
  <c r="FG50" i="1"/>
  <c r="FG31" i="1"/>
  <c r="FG27" i="1"/>
  <c r="FG48" i="1"/>
  <c r="FG46" i="1"/>
  <c r="FG11" i="1"/>
  <c r="FG56" i="1"/>
  <c r="FG25" i="1"/>
  <c r="FG10" i="1"/>
  <c r="FG19" i="1"/>
  <c r="FG51" i="1"/>
  <c r="FG14" i="1"/>
  <c r="FG37" i="1"/>
  <c r="FG26" i="1"/>
  <c r="FG63" i="1"/>
  <c r="FG13" i="1"/>
  <c r="FG57" i="1"/>
  <c r="FG23" i="1"/>
  <c r="FG30" i="1"/>
  <c r="FG22" i="1"/>
  <c r="FG54" i="1"/>
  <c r="FG47" i="1"/>
  <c r="FG9" i="1"/>
  <c r="FG53" i="1"/>
  <c r="FG39" i="1"/>
  <c r="FG60" i="1"/>
  <c r="FG52" i="1"/>
  <c r="FG35" i="1"/>
  <c r="FG49" i="1"/>
  <c r="FG45" i="1"/>
  <c r="FG20" i="1"/>
  <c r="FG8" i="1"/>
  <c r="FG55" i="1"/>
  <c r="JI27" i="1"/>
  <c r="JI21" i="1"/>
  <c r="JI10" i="1"/>
  <c r="JI39" i="1"/>
  <c r="JI57" i="1"/>
  <c r="JI9" i="1"/>
  <c r="JI26" i="1"/>
  <c r="JI25" i="1"/>
  <c r="JI55" i="1"/>
  <c r="JI53" i="1"/>
  <c r="JI28" i="1"/>
  <c r="JI49" i="1"/>
  <c r="JI54" i="1"/>
  <c r="JI48" i="1"/>
  <c r="JI63" i="1"/>
  <c r="JI46" i="1"/>
  <c r="JI37" i="1"/>
  <c r="JI22" i="1"/>
  <c r="JI8" i="1"/>
  <c r="JI14" i="1"/>
  <c r="JI19" i="1"/>
  <c r="JI35" i="1"/>
  <c r="JI24" i="1"/>
  <c r="JI23" i="1"/>
  <c r="JI31" i="1"/>
  <c r="JI50" i="1"/>
  <c r="JI60" i="1"/>
  <c r="JI20" i="1"/>
  <c r="JI30" i="1"/>
  <c r="JI11" i="1"/>
  <c r="JI13" i="1"/>
  <c r="JI51" i="1"/>
  <c r="JI56" i="1"/>
  <c r="JI45" i="1"/>
  <c r="JI47" i="1"/>
  <c r="JI52" i="1"/>
  <c r="JI29" i="1"/>
  <c r="N51" i="15"/>
  <c r="N56" i="15"/>
  <c r="N55" i="15"/>
  <c r="N20" i="15"/>
  <c r="N50" i="15"/>
  <c r="N8" i="15"/>
  <c r="N11" i="15"/>
  <c r="N60" i="15"/>
  <c r="N59" i="15" s="1"/>
  <c r="N37" i="15"/>
  <c r="N36" i="15" s="1"/>
  <c r="N25" i="15"/>
  <c r="N28" i="15"/>
  <c r="N63" i="15"/>
  <c r="N62" i="15" s="1"/>
  <c r="N47" i="15"/>
  <c r="N13" i="15"/>
  <c r="N19" i="15"/>
  <c r="N10" i="15"/>
  <c r="N48" i="15"/>
  <c r="N39" i="15"/>
  <c r="N38" i="15" s="1"/>
  <c r="N53" i="15"/>
  <c r="N23" i="15"/>
  <c r="N24" i="15"/>
  <c r="N35" i="15"/>
  <c r="N34" i="15" s="1"/>
  <c r="N46" i="15"/>
  <c r="N45" i="15"/>
  <c r="N31" i="15"/>
  <c r="N52" i="15"/>
  <c r="N30" i="15"/>
  <c r="N26" i="15"/>
  <c r="N27" i="15"/>
  <c r="N57" i="15"/>
  <c r="N49" i="15"/>
  <c r="N14" i="15"/>
  <c r="N54" i="15"/>
  <c r="N29" i="15"/>
  <c r="N9" i="15"/>
  <c r="N21" i="15"/>
  <c r="N22" i="15"/>
  <c r="AI14" i="1"/>
  <c r="AI13" i="1"/>
  <c r="AI22" i="1"/>
  <c r="AI46" i="1"/>
  <c r="AI28" i="1"/>
  <c r="AI19" i="1"/>
  <c r="AI20" i="1"/>
  <c r="AI21" i="1"/>
  <c r="AI23" i="1"/>
  <c r="AI11" i="1"/>
  <c r="AI48" i="1"/>
  <c r="AI52" i="1"/>
  <c r="AI53" i="1"/>
  <c r="AI26" i="1"/>
  <c r="AI9" i="1"/>
  <c r="AI56" i="1"/>
  <c r="AI25" i="1"/>
  <c r="AI57" i="1"/>
  <c r="AI10" i="1"/>
  <c r="AI55" i="1"/>
  <c r="AI24" i="1"/>
  <c r="AI8" i="1"/>
  <c r="AI35" i="1"/>
  <c r="AI54" i="1"/>
  <c r="AI39" i="1"/>
  <c r="AI47" i="1"/>
  <c r="AI51" i="1"/>
  <c r="AI49" i="1"/>
  <c r="AI31" i="1"/>
  <c r="AI50" i="1"/>
  <c r="AI27" i="1"/>
  <c r="AI63" i="1"/>
  <c r="AI60" i="1"/>
  <c r="AI30" i="1"/>
  <c r="AI37" i="1"/>
  <c r="AI29" i="1"/>
  <c r="AI45" i="1"/>
  <c r="EP10" i="1"/>
  <c r="EP37" i="1"/>
  <c r="EP20" i="1"/>
  <c r="EP52" i="1"/>
  <c r="EP54" i="1"/>
  <c r="EP57" i="1"/>
  <c r="EP63" i="1"/>
  <c r="EP49" i="1"/>
  <c r="EP35" i="1"/>
  <c r="EP51" i="1"/>
  <c r="EP11" i="1"/>
  <c r="EP47" i="1"/>
  <c r="EP14" i="1"/>
  <c r="EP50" i="1"/>
  <c r="EP25" i="1"/>
  <c r="EP30" i="1"/>
  <c r="EP60" i="1"/>
  <c r="EP8" i="1"/>
  <c r="EP39" i="1"/>
  <c r="EP22" i="1"/>
  <c r="EP9" i="1"/>
  <c r="EP56" i="1"/>
  <c r="EP27" i="1"/>
  <c r="EP26" i="1"/>
  <c r="EP24" i="1"/>
  <c r="EP13" i="1"/>
  <c r="EP55" i="1"/>
  <c r="EP48" i="1"/>
  <c r="EP21" i="1"/>
  <c r="EP19" i="1"/>
  <c r="EP31" i="1"/>
  <c r="EP46" i="1"/>
  <c r="EP29" i="1"/>
  <c r="EP28" i="1"/>
  <c r="EP45" i="1"/>
  <c r="EP23" i="1"/>
  <c r="EP53" i="1"/>
  <c r="IT51" i="1"/>
  <c r="IT13" i="1"/>
  <c r="IT29" i="1"/>
  <c r="IT55" i="1"/>
  <c r="IT14" i="1"/>
  <c r="IT23" i="1"/>
  <c r="IT47" i="1"/>
  <c r="IT28" i="1"/>
  <c r="IT26" i="1"/>
  <c r="IT19" i="1"/>
  <c r="IT25" i="1"/>
  <c r="IT30" i="1"/>
  <c r="IT31" i="1"/>
  <c r="IT39" i="1"/>
  <c r="IT60" i="1"/>
  <c r="IT10" i="1"/>
  <c r="IT21" i="1"/>
  <c r="IT8" i="1"/>
  <c r="IT35" i="1"/>
  <c r="IT20" i="1"/>
  <c r="IT48" i="1"/>
  <c r="IT37" i="1"/>
  <c r="IT52" i="1"/>
  <c r="IT9" i="1"/>
  <c r="IT27" i="1"/>
  <c r="IT56" i="1"/>
  <c r="IT57" i="1"/>
  <c r="IT63" i="1"/>
  <c r="IT50" i="1"/>
  <c r="IT22" i="1"/>
  <c r="IT45" i="1"/>
  <c r="IT11" i="1"/>
  <c r="IT46" i="1"/>
  <c r="IT53" i="1"/>
  <c r="IT54" i="1"/>
  <c r="IT49" i="1"/>
  <c r="IT24" i="1"/>
  <c r="JX50" i="14"/>
  <c r="JX47" i="14"/>
  <c r="JX23" i="14"/>
  <c r="JX56" i="14"/>
  <c r="JX49" i="14"/>
  <c r="JX10" i="14"/>
  <c r="JX21" i="14"/>
  <c r="JX48" i="14"/>
  <c r="JX37" i="14"/>
  <c r="JX39" i="14"/>
  <c r="JX24" i="14"/>
  <c r="JX53" i="14"/>
  <c r="JX25" i="14"/>
  <c r="JX31" i="14"/>
  <c r="JX45" i="14"/>
  <c r="JX35" i="14"/>
  <c r="JX8" i="14"/>
  <c r="JX52" i="14"/>
  <c r="JX20" i="14"/>
  <c r="JX19" i="14"/>
  <c r="JX13" i="14"/>
  <c r="JX9" i="14"/>
  <c r="JX55" i="14"/>
  <c r="JX28" i="14"/>
  <c r="JX46" i="14"/>
  <c r="JX60" i="14"/>
  <c r="JX29" i="14"/>
  <c r="JX11" i="14"/>
  <c r="JX14" i="14"/>
  <c r="JX63" i="14"/>
  <c r="JX54" i="14"/>
  <c r="JX27" i="14"/>
  <c r="JX30" i="14"/>
  <c r="JX22" i="14"/>
  <c r="JX57" i="14"/>
  <c r="JX51" i="14"/>
  <c r="JX26" i="14"/>
  <c r="KO29" i="14"/>
  <c r="KO49" i="14"/>
  <c r="KO52" i="14"/>
  <c r="KO37" i="14"/>
  <c r="KO36" i="14" s="1"/>
  <c r="KO10" i="14"/>
  <c r="KO27" i="14"/>
  <c r="KO55" i="14"/>
  <c r="KO51" i="14"/>
  <c r="KO56" i="14"/>
  <c r="KO50" i="14"/>
  <c r="KO53" i="14"/>
  <c r="KO21" i="14"/>
  <c r="KO31" i="14"/>
  <c r="KO13" i="14"/>
  <c r="KO9" i="14"/>
  <c r="KO54" i="14"/>
  <c r="KO25" i="14"/>
  <c r="KO19" i="14"/>
  <c r="KO60" i="14"/>
  <c r="KO59" i="14" s="1"/>
  <c r="KO45" i="14"/>
  <c r="KO63" i="14"/>
  <c r="KO62" i="14" s="1"/>
  <c r="KO24" i="14"/>
  <c r="KO47" i="14"/>
  <c r="KO46" i="14"/>
  <c r="KO57" i="14"/>
  <c r="KO35" i="14"/>
  <c r="KO34" i="14" s="1"/>
  <c r="KO26" i="14"/>
  <c r="KO48" i="14"/>
  <c r="KO23" i="14"/>
  <c r="KO30" i="14"/>
  <c r="KO22" i="14"/>
  <c r="KO8" i="14"/>
  <c r="KO14" i="14"/>
  <c r="KO11" i="14"/>
  <c r="KO28" i="14"/>
  <c r="KO39" i="14"/>
  <c r="KO38" i="14" s="1"/>
  <c r="KO20" i="14"/>
  <c r="N57" i="14"/>
  <c r="N9" i="14"/>
  <c r="N47" i="14"/>
  <c r="N37" i="14"/>
  <c r="N36" i="14" s="1"/>
  <c r="N30" i="14"/>
  <c r="N11" i="14"/>
  <c r="N31" i="14"/>
  <c r="N23" i="14"/>
  <c r="N22" i="14"/>
  <c r="N39" i="14"/>
  <c r="N38" i="14" s="1"/>
  <c r="N21" i="14"/>
  <c r="N28" i="14"/>
  <c r="N52" i="14"/>
  <c r="N51" i="14"/>
  <c r="N25" i="14"/>
  <c r="N56" i="14"/>
  <c r="N48" i="14"/>
  <c r="N13" i="14"/>
  <c r="N55" i="14"/>
  <c r="N26" i="14"/>
  <c r="N14" i="14"/>
  <c r="N49" i="14"/>
  <c r="N29" i="14"/>
  <c r="N24" i="14"/>
  <c r="N53" i="14"/>
  <c r="N20" i="14"/>
  <c r="N63" i="14"/>
  <c r="N62" i="14" s="1"/>
  <c r="N19" i="14"/>
  <c r="N45" i="14"/>
  <c r="N10" i="14"/>
  <c r="N35" i="14"/>
  <c r="N34" i="14" s="1"/>
  <c r="N46" i="14"/>
  <c r="N27" i="14"/>
  <c r="N50" i="14"/>
  <c r="N8" i="14"/>
  <c r="N54" i="14"/>
  <c r="HL49" i="14"/>
  <c r="HL35" i="14"/>
  <c r="HL34" i="14" s="1"/>
  <c r="HL55" i="14"/>
  <c r="HL10" i="14"/>
  <c r="HL37" i="14"/>
  <c r="HL36" i="14" s="1"/>
  <c r="HL26" i="14"/>
  <c r="HL57" i="14"/>
  <c r="HL25" i="14"/>
  <c r="HL11" i="14"/>
  <c r="HL51" i="14"/>
  <c r="HL29" i="14"/>
  <c r="HL20" i="14"/>
  <c r="HL48" i="14"/>
  <c r="HL19" i="14"/>
  <c r="HL45" i="14"/>
  <c r="HL27" i="14"/>
  <c r="HL63" i="14"/>
  <c r="HL62" i="14" s="1"/>
  <c r="HL21" i="14"/>
  <c r="HL13" i="14"/>
  <c r="HL47" i="14"/>
  <c r="HL56" i="14"/>
  <c r="HL31" i="14"/>
  <c r="HL52" i="14"/>
  <c r="HL9" i="14"/>
  <c r="HL50" i="14"/>
  <c r="HL24" i="14"/>
  <c r="HL22" i="14"/>
  <c r="HL39" i="14"/>
  <c r="HL38" i="14" s="1"/>
  <c r="HL8" i="14"/>
  <c r="HL53" i="14"/>
  <c r="HL23" i="14"/>
  <c r="HL60" i="14"/>
  <c r="HL59" i="14" s="1"/>
  <c r="HL28" i="14"/>
  <c r="HL30" i="14"/>
  <c r="HL46" i="14"/>
  <c r="HL14" i="14"/>
  <c r="HL54" i="14"/>
  <c r="AB63" i="20"/>
  <c r="AB62" i="20" s="1"/>
  <c r="AB19" i="20"/>
  <c r="AB25" i="20"/>
  <c r="AB60" i="20"/>
  <c r="AB59" i="20" s="1"/>
  <c r="AB55" i="20"/>
  <c r="AB52" i="20"/>
  <c r="AB29" i="20"/>
  <c r="AB35" i="20"/>
  <c r="AB34" i="20" s="1"/>
  <c r="AB56" i="20"/>
  <c r="AB54" i="20"/>
  <c r="AB37" i="20"/>
  <c r="AB36" i="20" s="1"/>
  <c r="AB23" i="20"/>
  <c r="AB48" i="20"/>
  <c r="AB50" i="20"/>
  <c r="AB11" i="20"/>
  <c r="AB45" i="20"/>
  <c r="AB49" i="20"/>
  <c r="AB28" i="20"/>
  <c r="AB22" i="20"/>
  <c r="AB13" i="20"/>
  <c r="AB24" i="20"/>
  <c r="AB21" i="20"/>
  <c r="AB46" i="20"/>
  <c r="AB57" i="20"/>
  <c r="AB53" i="20"/>
  <c r="AB20" i="20"/>
  <c r="AB39" i="20"/>
  <c r="AB38" i="20" s="1"/>
  <c r="AB51" i="20"/>
  <c r="AB14" i="20"/>
  <c r="AB27" i="20"/>
  <c r="AB9" i="20"/>
  <c r="AB26" i="20"/>
  <c r="AB10" i="20"/>
  <c r="AB47" i="20"/>
  <c r="AB8" i="20"/>
  <c r="AB31" i="20"/>
  <c r="AB30" i="20"/>
  <c r="AO9" i="15"/>
  <c r="AO52" i="15"/>
  <c r="AO29" i="15"/>
  <c r="AO45" i="15"/>
  <c r="AO30" i="15"/>
  <c r="AO28" i="15"/>
  <c r="AO23" i="15"/>
  <c r="AO13" i="15"/>
  <c r="AO46" i="15"/>
  <c r="AO31" i="15"/>
  <c r="AO63" i="15"/>
  <c r="AO62" i="15" s="1"/>
  <c r="AO39" i="15"/>
  <c r="AO38" i="15" s="1"/>
  <c r="AO50" i="15"/>
  <c r="AO27" i="15"/>
  <c r="AO8" i="15"/>
  <c r="AO37" i="15"/>
  <c r="AO36" i="15" s="1"/>
  <c r="AO48" i="15"/>
  <c r="AO57" i="15"/>
  <c r="AO21" i="15"/>
  <c r="AO35" i="15"/>
  <c r="AO34" i="15" s="1"/>
  <c r="AO19" i="15"/>
  <c r="AO47" i="15"/>
  <c r="AO24" i="15"/>
  <c r="AO53" i="15"/>
  <c r="AO26" i="15"/>
  <c r="AO10" i="15"/>
  <c r="AO54" i="15"/>
  <c r="AO25" i="15"/>
  <c r="AO49" i="15"/>
  <c r="AO14" i="15"/>
  <c r="AO60" i="15"/>
  <c r="AO59" i="15" s="1"/>
  <c r="AO51" i="15"/>
  <c r="AO11" i="15"/>
  <c r="AO55" i="15"/>
  <c r="AO22" i="15"/>
  <c r="AO56" i="15"/>
  <c r="AO20" i="15"/>
  <c r="FY63" i="14"/>
  <c r="FY62" i="14" s="1"/>
  <c r="FY60" i="14"/>
  <c r="FY59" i="14" s="1"/>
  <c r="FY21" i="14"/>
  <c r="FY27" i="14"/>
  <c r="FY30" i="14"/>
  <c r="FY25" i="14"/>
  <c r="FY47" i="14"/>
  <c r="FY28" i="14"/>
  <c r="FY10" i="14"/>
  <c r="FY46" i="14"/>
  <c r="FY39" i="14"/>
  <c r="FY38" i="14" s="1"/>
  <c r="FY26" i="14"/>
  <c r="FY19" i="14"/>
  <c r="FY11" i="14"/>
  <c r="FY31" i="14"/>
  <c r="FY29" i="14"/>
  <c r="FY56" i="14"/>
  <c r="FY24" i="14"/>
  <c r="FY55" i="14"/>
  <c r="FY52" i="14"/>
  <c r="FY37" i="14"/>
  <c r="FY36" i="14" s="1"/>
  <c r="FY57" i="14"/>
  <c r="FY22" i="14"/>
  <c r="FY48" i="14"/>
  <c r="FY23" i="14"/>
  <c r="FY45" i="14"/>
  <c r="FY53" i="14"/>
  <c r="FY51" i="14"/>
  <c r="FY49" i="14"/>
  <c r="FY35" i="14"/>
  <c r="FY34" i="14" s="1"/>
  <c r="FY14" i="14"/>
  <c r="FY20" i="14"/>
  <c r="FY13" i="14"/>
  <c r="FY50" i="14"/>
  <c r="FY54" i="14"/>
  <c r="FY8" i="14"/>
  <c r="FY9" i="14"/>
  <c r="GF26" i="14"/>
  <c r="GF60" i="14"/>
  <c r="GF59" i="14" s="1"/>
  <c r="GF57" i="14"/>
  <c r="GF14" i="14"/>
  <c r="GF22" i="14"/>
  <c r="GF39" i="14"/>
  <c r="GF38" i="14" s="1"/>
  <c r="GF53" i="14"/>
  <c r="GF27" i="14"/>
  <c r="GF52" i="14"/>
  <c r="GF47" i="14"/>
  <c r="GF46" i="14"/>
  <c r="GF31" i="14"/>
  <c r="GF63" i="14"/>
  <c r="GF62" i="14" s="1"/>
  <c r="GF49" i="14"/>
  <c r="GF30" i="14"/>
  <c r="GF35" i="14"/>
  <c r="GF34" i="14" s="1"/>
  <c r="GF13" i="14"/>
  <c r="GF9" i="14"/>
  <c r="GF29" i="14"/>
  <c r="GF54" i="14"/>
  <c r="GF23" i="14"/>
  <c r="GF28" i="14"/>
  <c r="GF25" i="14"/>
  <c r="GF19" i="14"/>
  <c r="GF21" i="14"/>
  <c r="GF37" i="14"/>
  <c r="GF36" i="14" s="1"/>
  <c r="GF55" i="14"/>
  <c r="GF56" i="14"/>
  <c r="GF10" i="14"/>
  <c r="GF50" i="14"/>
  <c r="GF24" i="14"/>
  <c r="GF8" i="14"/>
  <c r="GF45" i="14"/>
  <c r="GF51" i="14"/>
  <c r="GF48" i="14"/>
  <c r="GF11" i="14"/>
  <c r="GF20" i="14"/>
  <c r="HS45" i="20"/>
  <c r="HS48" i="20"/>
  <c r="HS39" i="20"/>
  <c r="HS38" i="20" s="1"/>
  <c r="HS28" i="20"/>
  <c r="HS63" i="20"/>
  <c r="HS62" i="20" s="1"/>
  <c r="HS22" i="20"/>
  <c r="HS21" i="20"/>
  <c r="HS54" i="20"/>
  <c r="HS56" i="20"/>
  <c r="HS9" i="20"/>
  <c r="HS37" i="20"/>
  <c r="HS36" i="20" s="1"/>
  <c r="HS50" i="20"/>
  <c r="HS47" i="20"/>
  <c r="HS55" i="20"/>
  <c r="HS57" i="20"/>
  <c r="HS31" i="20"/>
  <c r="HS60" i="20"/>
  <c r="HS59" i="20" s="1"/>
  <c r="HS27" i="20"/>
  <c r="HS13" i="20"/>
  <c r="HS35" i="20"/>
  <c r="HS34" i="20" s="1"/>
  <c r="HS26" i="20"/>
  <c r="HS53" i="20"/>
  <c r="HS29" i="20"/>
  <c r="HS14" i="20"/>
  <c r="HS23" i="20"/>
  <c r="HS52" i="20"/>
  <c r="HS11" i="20"/>
  <c r="HS30" i="20"/>
  <c r="HS8" i="20"/>
  <c r="HS51" i="20"/>
  <c r="HS20" i="20"/>
  <c r="HS46" i="20"/>
  <c r="HS19" i="20"/>
  <c r="HS24" i="20"/>
  <c r="HS10" i="20"/>
  <c r="HS49" i="20"/>
  <c r="HS25" i="20"/>
  <c r="JI49" i="14"/>
  <c r="JI30" i="14"/>
  <c r="JI24" i="14"/>
  <c r="JI11" i="14"/>
  <c r="JI20" i="14"/>
  <c r="JI26" i="14"/>
  <c r="JI23" i="14"/>
  <c r="JI13" i="14"/>
  <c r="JI47" i="14"/>
  <c r="JI48" i="14"/>
  <c r="JI31" i="14"/>
  <c r="JI29" i="14"/>
  <c r="JI10" i="14"/>
  <c r="JI53" i="14"/>
  <c r="JI46" i="14"/>
  <c r="JI28" i="14"/>
  <c r="JI21" i="14"/>
  <c r="JI50" i="14"/>
  <c r="JI39" i="14"/>
  <c r="JI38" i="14" s="1"/>
  <c r="JI52" i="14"/>
  <c r="JI35" i="14"/>
  <c r="JI34" i="14" s="1"/>
  <c r="JI56" i="14"/>
  <c r="JI9" i="14"/>
  <c r="JI27" i="14"/>
  <c r="JI19" i="14"/>
  <c r="JI54" i="14"/>
  <c r="JI37" i="14"/>
  <c r="JI36" i="14" s="1"/>
  <c r="JI63" i="14"/>
  <c r="JI62" i="14" s="1"/>
  <c r="JI55" i="14"/>
  <c r="JI51" i="14"/>
  <c r="JI45" i="14"/>
  <c r="JI25" i="14"/>
  <c r="JI22" i="14"/>
  <c r="JI57" i="14"/>
  <c r="JI60" i="14"/>
  <c r="JI59" i="14" s="1"/>
  <c r="JI8" i="14"/>
  <c r="JI14" i="14"/>
  <c r="LK53" i="1"/>
  <c r="LK55" i="1"/>
  <c r="LK21" i="1"/>
  <c r="LK23" i="1"/>
  <c r="LK29" i="1"/>
  <c r="LK54" i="1"/>
  <c r="LK27" i="1"/>
  <c r="LK50" i="1"/>
  <c r="LK8" i="1"/>
  <c r="LK46" i="1"/>
  <c r="LK35" i="1"/>
  <c r="LK28" i="1"/>
  <c r="LK24" i="1"/>
  <c r="LK30" i="1"/>
  <c r="LK47" i="1"/>
  <c r="LK19" i="1"/>
  <c r="LK10" i="1"/>
  <c r="LK49" i="1"/>
  <c r="LK9" i="1"/>
  <c r="LK26" i="1"/>
  <c r="LK63" i="1"/>
  <c r="LK20" i="1"/>
  <c r="LK45" i="1"/>
  <c r="LK39" i="1"/>
  <c r="LK14" i="1"/>
  <c r="LK11" i="1"/>
  <c r="LK48" i="1"/>
  <c r="LK37" i="1"/>
  <c r="LK31" i="1"/>
  <c r="LK22" i="1"/>
  <c r="LK57" i="1"/>
  <c r="LK60" i="1"/>
  <c r="LK56" i="1"/>
  <c r="LK13" i="1"/>
  <c r="LK52" i="1"/>
  <c r="LK51" i="1"/>
  <c r="LK25" i="1"/>
  <c r="LS19" i="1"/>
  <c r="LS10" i="1"/>
  <c r="LS25" i="1"/>
  <c r="LS11" i="1"/>
  <c r="LS53" i="1"/>
  <c r="LS22" i="1"/>
  <c r="LS14" i="1"/>
  <c r="LS35" i="1"/>
  <c r="LS39" i="1"/>
  <c r="LS26" i="1"/>
  <c r="LS31" i="1"/>
  <c r="LS48" i="1"/>
  <c r="LS55" i="1"/>
  <c r="LS9" i="1"/>
  <c r="LS47" i="1"/>
  <c r="LS29" i="1"/>
  <c r="LS63" i="1"/>
  <c r="LS30" i="1"/>
  <c r="LS60" i="1"/>
  <c r="LS28" i="1"/>
  <c r="LS23" i="1"/>
  <c r="LS52" i="1"/>
  <c r="LS27" i="1"/>
  <c r="LS21" i="1"/>
  <c r="LS56" i="1"/>
  <c r="LS50" i="1"/>
  <c r="LS24" i="1"/>
  <c r="LS37" i="1"/>
  <c r="LS51" i="1"/>
  <c r="LS13" i="1"/>
  <c r="LS8" i="1"/>
  <c r="LS57" i="1"/>
  <c r="LS46" i="1"/>
  <c r="LS45" i="1"/>
  <c r="LS20" i="1"/>
  <c r="LS54" i="1"/>
  <c r="LS49" i="1"/>
  <c r="KO12" i="14" l="1"/>
  <c r="FS12" i="15"/>
  <c r="DT12" i="14"/>
  <c r="HS12" i="20"/>
  <c r="NV12" i="15"/>
  <c r="AX12" i="14"/>
  <c r="HE12" i="14"/>
  <c r="IQ18" i="15"/>
  <c r="EK18" i="14"/>
  <c r="EK12" i="14"/>
  <c r="AB12" i="15"/>
  <c r="KW33" i="14"/>
  <c r="NN7" i="15"/>
  <c r="JI33" i="14"/>
  <c r="FY12" i="14"/>
  <c r="AO33" i="15"/>
  <c r="FY33" i="14"/>
  <c r="KO7" i="14"/>
  <c r="GF33" i="14"/>
  <c r="AO12" i="15"/>
  <c r="JQ12" i="14"/>
  <c r="AE33" i="15"/>
  <c r="LP7" i="14"/>
  <c r="AQ7" i="15"/>
  <c r="AQ12" i="14"/>
  <c r="N7" i="14"/>
  <c r="EO7" i="15"/>
  <c r="NV33" i="15"/>
  <c r="KW7" i="14"/>
  <c r="LP12" i="14"/>
  <c r="LS12" i="1"/>
  <c r="LK7" i="1"/>
  <c r="AB44" i="20"/>
  <c r="AB33" i="20"/>
  <c r="HL33" i="14"/>
  <c r="N12" i="14"/>
  <c r="JX59" i="14"/>
  <c r="JX38" i="14"/>
  <c r="IT62" i="1"/>
  <c r="EP59" i="1"/>
  <c r="EP34" i="1"/>
  <c r="AI34" i="1"/>
  <c r="N33" i="15"/>
  <c r="N12" i="15"/>
  <c r="N7" i="15"/>
  <c r="JI59" i="1"/>
  <c r="JI7" i="1"/>
  <c r="FG62" i="1"/>
  <c r="LS34" i="1"/>
  <c r="JX7" i="14"/>
  <c r="JX36" i="14"/>
  <c r="IT34" i="1"/>
  <c r="AI7" i="1"/>
  <c r="AI18" i="1"/>
  <c r="JI44" i="1"/>
  <c r="FG44" i="1"/>
  <c r="CD44" i="1"/>
  <c r="KO36" i="1"/>
  <c r="KO12" i="1"/>
  <c r="KO34" i="1"/>
  <c r="GW34" i="14"/>
  <c r="LS7" i="1"/>
  <c r="LS36" i="1"/>
  <c r="GF44" i="14"/>
  <c r="JX34" i="14"/>
  <c r="IT7" i="1"/>
  <c r="IT18" i="1"/>
  <c r="IT12" i="1"/>
  <c r="EP62" i="1"/>
  <c r="AI44" i="1"/>
  <c r="JI36" i="1"/>
  <c r="FG36" i="1"/>
  <c r="AX7" i="14"/>
  <c r="LP38" i="1"/>
  <c r="LP12" i="1"/>
  <c r="KO7" i="1"/>
  <c r="KM18" i="1"/>
  <c r="IQ33" i="15"/>
  <c r="GW38" i="14"/>
  <c r="GW62" i="14"/>
  <c r="GW44" i="14"/>
  <c r="EK7" i="14"/>
  <c r="LK34" i="1"/>
  <c r="LK18" i="1"/>
  <c r="GF12" i="14"/>
  <c r="LS59" i="1"/>
  <c r="LK44" i="1"/>
  <c r="GF7" i="14"/>
  <c r="FY18" i="14"/>
  <c r="LS44" i="1"/>
  <c r="JI12" i="14"/>
  <c r="HS7" i="20"/>
  <c r="FY7" i="14"/>
  <c r="AO7" i="15"/>
  <c r="HL44" i="14"/>
  <c r="N33" i="14"/>
  <c r="JX44" i="14"/>
  <c r="EP18" i="1"/>
  <c r="FG34" i="1"/>
  <c r="CD38" i="1"/>
  <c r="CD62" i="1"/>
  <c r="LK59" i="1"/>
  <c r="LK38" i="1"/>
  <c r="JI18" i="14"/>
  <c r="GF18" i="14"/>
  <c r="LS62" i="1"/>
  <c r="LS38" i="1"/>
  <c r="LS18" i="1"/>
  <c r="LK62" i="1"/>
  <c r="JI44" i="14"/>
  <c r="HS33" i="20"/>
  <c r="AB12" i="20"/>
  <c r="HL18" i="14"/>
  <c r="JX62" i="14"/>
  <c r="AI36" i="1"/>
  <c r="JI12" i="1"/>
  <c r="JI62" i="1"/>
  <c r="LK36" i="1"/>
  <c r="FY44" i="14"/>
  <c r="AO18" i="15"/>
  <c r="AB7" i="20"/>
  <c r="HL7" i="14"/>
  <c r="N44" i="14"/>
  <c r="KO44" i="14"/>
  <c r="JX12" i="14"/>
  <c r="IT44" i="1"/>
  <c r="IT59" i="1"/>
  <c r="AI12" i="1"/>
  <c r="JI34" i="1"/>
  <c r="FG59" i="1"/>
  <c r="FG18" i="1"/>
  <c r="CD34" i="1"/>
  <c r="CD12" i="1"/>
  <c r="CD18" i="1"/>
  <c r="AX44" i="14"/>
  <c r="HE18" i="14"/>
  <c r="LP36" i="1"/>
  <c r="KO44" i="1"/>
  <c r="KO38" i="1"/>
  <c r="JQ18" i="14"/>
  <c r="JQ7" i="14"/>
  <c r="IQ7" i="15"/>
  <c r="GW59" i="14"/>
  <c r="AO44" i="15"/>
  <c r="AB18" i="20"/>
  <c r="N18" i="14"/>
  <c r="JX18" i="14"/>
  <c r="IT36" i="1"/>
  <c r="IT38" i="1"/>
  <c r="EP44" i="1"/>
  <c r="EP38" i="1"/>
  <c r="AI59" i="1"/>
  <c r="AI38" i="1"/>
  <c r="N44" i="15"/>
  <c r="JI18" i="1"/>
  <c r="FG38" i="1"/>
  <c r="CD36" i="1"/>
  <c r="KO59" i="1"/>
  <c r="GW12" i="14"/>
  <c r="LK12" i="1"/>
  <c r="JI7" i="14"/>
  <c r="HS18" i="20"/>
  <c r="HS44" i="20"/>
  <c r="HL12" i="14"/>
  <c r="KO33" i="14"/>
  <c r="KO18" i="14"/>
  <c r="EP12" i="1"/>
  <c r="EP7" i="1"/>
  <c r="EP36" i="1"/>
  <c r="AI62" i="1"/>
  <c r="N18" i="15"/>
  <c r="JI38" i="1"/>
  <c r="FG7" i="1"/>
  <c r="FG12" i="1"/>
  <c r="CD7" i="1"/>
  <c r="HE7" i="14"/>
  <c r="LP59" i="1"/>
  <c r="LP7" i="1"/>
  <c r="KM36" i="1"/>
  <c r="KM38" i="1"/>
  <c r="JQ44" i="14"/>
  <c r="CD59" i="1"/>
  <c r="AX18" i="14"/>
  <c r="HE33" i="14"/>
  <c r="HE44" i="14"/>
  <c r="LP44" i="1"/>
  <c r="LP18" i="1"/>
  <c r="LP62" i="1"/>
  <c r="KM7" i="1"/>
  <c r="GW18" i="14"/>
  <c r="EK44" i="14"/>
  <c r="AB33" i="15"/>
  <c r="JD7" i="14"/>
  <c r="JD12" i="14"/>
  <c r="NN12" i="15"/>
  <c r="JZ36" i="1"/>
  <c r="CZ38" i="1"/>
  <c r="AX12" i="1"/>
  <c r="BW59" i="1"/>
  <c r="AQ33" i="14"/>
  <c r="FS7" i="15"/>
  <c r="EO12" i="15"/>
  <c r="DT18" i="14"/>
  <c r="DT44" i="14"/>
  <c r="DS38" i="1"/>
  <c r="DS36" i="1"/>
  <c r="KW12" i="14"/>
  <c r="LD12" i="14"/>
  <c r="JR18" i="1"/>
  <c r="JR59" i="1"/>
  <c r="IH34" i="1"/>
  <c r="HS38" i="1"/>
  <c r="FL38" i="1"/>
  <c r="FL62" i="1"/>
  <c r="NN33" i="15"/>
  <c r="MH7" i="15"/>
  <c r="CZ34" i="1"/>
  <c r="AX62" i="1"/>
  <c r="AX59" i="1"/>
  <c r="AX44" i="1"/>
  <c r="BW34" i="1"/>
  <c r="FS33" i="15"/>
  <c r="DT33" i="14"/>
  <c r="DS59" i="1"/>
  <c r="AQ34" i="1"/>
  <c r="NV18" i="15"/>
  <c r="NV44" i="15"/>
  <c r="AQ44" i="15"/>
  <c r="AB7" i="15"/>
  <c r="JD62" i="14"/>
  <c r="JD34" i="14"/>
  <c r="AE7" i="15"/>
  <c r="JZ62" i="1"/>
  <c r="JZ7" i="1"/>
  <c r="CZ12" i="1"/>
  <c r="CZ44" i="1"/>
  <c r="AX7" i="1"/>
  <c r="AX36" i="1"/>
  <c r="BW7" i="1"/>
  <c r="AQ7" i="14"/>
  <c r="GH38" i="1"/>
  <c r="GH7" i="1"/>
  <c r="EO44" i="15"/>
  <c r="EO18" i="15"/>
  <c r="DS18" i="1"/>
  <c r="DS34" i="1"/>
  <c r="AQ38" i="1"/>
  <c r="AQ36" i="1"/>
  <c r="LS18" i="15"/>
  <c r="LP44" i="14"/>
  <c r="LD18" i="14"/>
  <c r="IH59" i="1"/>
  <c r="LP34" i="1"/>
  <c r="KO62" i="1"/>
  <c r="KM34" i="1"/>
  <c r="KM62" i="1"/>
  <c r="IQ12" i="15"/>
  <c r="AQ18" i="15"/>
  <c r="JD44" i="14"/>
  <c r="FL18" i="1"/>
  <c r="AE44" i="15"/>
  <c r="NN18" i="15"/>
  <c r="NN44" i="15"/>
  <c r="MH12" i="15"/>
  <c r="JZ59" i="1"/>
  <c r="CZ59" i="1"/>
  <c r="BW62" i="1"/>
  <c r="EO33" i="15"/>
  <c r="DS7" i="1"/>
  <c r="DS62" i="1"/>
  <c r="LS33" i="15"/>
  <c r="LS44" i="15"/>
  <c r="JR44" i="1"/>
  <c r="JR38" i="1"/>
  <c r="AX33" i="14"/>
  <c r="KO18" i="1"/>
  <c r="KM12" i="1"/>
  <c r="KM44" i="1"/>
  <c r="KM59" i="1"/>
  <c r="JQ33" i="14"/>
  <c r="IQ44" i="15"/>
  <c r="GW36" i="14"/>
  <c r="GW7" i="14"/>
  <c r="AQ33" i="15"/>
  <c r="FL36" i="1"/>
  <c r="FL59" i="1"/>
  <c r="AE12" i="15"/>
  <c r="AE18" i="15"/>
  <c r="JZ12" i="1"/>
  <c r="JZ44" i="1"/>
  <c r="JZ34" i="1"/>
  <c r="CZ36" i="1"/>
  <c r="AX34" i="1"/>
  <c r="BW44" i="1"/>
  <c r="BW12" i="1"/>
  <c r="DT7" i="14"/>
  <c r="NV7" i="15"/>
  <c r="KW18" i="14"/>
  <c r="LP18" i="14"/>
  <c r="JR62" i="1"/>
  <c r="AQ12" i="15"/>
  <c r="AB44" i="15"/>
  <c r="JD18" i="14"/>
  <c r="FL7" i="1"/>
  <c r="FL34" i="1"/>
  <c r="CZ18" i="1"/>
  <c r="CZ62" i="1"/>
  <c r="BW18" i="1"/>
  <c r="GH36" i="1"/>
  <c r="FS44" i="15"/>
  <c r="FS18" i="15"/>
  <c r="AQ59" i="1"/>
  <c r="AQ12" i="1"/>
  <c r="LS7" i="15"/>
  <c r="JR12" i="1"/>
  <c r="IH36" i="1"/>
  <c r="IH62" i="1"/>
  <c r="JD36" i="14"/>
  <c r="JD38" i="14"/>
  <c r="JD59" i="14"/>
  <c r="MH44" i="15"/>
  <c r="MH33" i="15"/>
  <c r="JZ18" i="1"/>
  <c r="CZ7" i="1"/>
  <c r="BW36" i="1"/>
  <c r="GH12" i="1"/>
  <c r="GH34" i="1"/>
  <c r="GH44" i="1"/>
  <c r="DS44" i="1"/>
  <c r="AQ18" i="1"/>
  <c r="AQ62" i="1"/>
  <c r="KW44" i="14"/>
  <c r="LS12" i="15"/>
  <c r="LP33" i="14"/>
  <c r="LD7" i="14"/>
  <c r="LD44" i="14"/>
  <c r="JR7" i="1"/>
  <c r="JR34" i="1"/>
  <c r="IH38" i="1"/>
  <c r="AB18" i="15"/>
  <c r="FL44" i="1"/>
  <c r="FL12" i="1"/>
  <c r="MH18" i="15"/>
  <c r="JZ38" i="1"/>
  <c r="AX18" i="1"/>
  <c r="AX38" i="1"/>
  <c r="BW38" i="1"/>
  <c r="AQ18" i="14"/>
  <c r="AQ44" i="14"/>
  <c r="GH18" i="1"/>
  <c r="GH59" i="1"/>
  <c r="GH62" i="1"/>
  <c r="DS12" i="1"/>
  <c r="AQ7" i="1"/>
  <c r="AQ44" i="1"/>
  <c r="LD33" i="14"/>
  <c r="JR36" i="1"/>
  <c r="AB16" i="15" l="1"/>
  <c r="FS16" i="15"/>
  <c r="FS42" i="15" s="1"/>
  <c r="HE16" i="14"/>
  <c r="HE42" i="14" s="1"/>
  <c r="KW16" i="14"/>
  <c r="KW42" i="14" s="1"/>
  <c r="EO16" i="15"/>
  <c r="EO42" i="15" s="1"/>
  <c r="AQ16" i="14"/>
  <c r="AQ42" i="14" s="1"/>
  <c r="AQ16" i="15"/>
  <c r="AQ42" i="15" s="1"/>
  <c r="DT16" i="14"/>
  <c r="DT42" i="14" s="1"/>
  <c r="NN16" i="15"/>
  <c r="NN42" i="15" s="1"/>
  <c r="AO16" i="15"/>
  <c r="AO42" i="15" s="1"/>
  <c r="JQ16" i="14"/>
  <c r="JQ42" i="14" s="1"/>
  <c r="HS16" i="20"/>
  <c r="HS42" i="20" s="1"/>
  <c r="NV16" i="15"/>
  <c r="NV42" i="15" s="1"/>
  <c r="CZ16" i="1"/>
  <c r="LP16" i="1"/>
  <c r="N16" i="14"/>
  <c r="N42" i="14" s="1"/>
  <c r="LD16" i="14"/>
  <c r="LD42" i="14" s="1"/>
  <c r="KO16" i="14"/>
  <c r="KO42" i="14" s="1"/>
  <c r="LP33" i="1"/>
  <c r="JX33" i="14"/>
  <c r="EK16" i="14"/>
  <c r="JR16" i="1"/>
  <c r="KM33" i="1"/>
  <c r="LS16" i="1"/>
  <c r="AX16" i="1"/>
  <c r="FY16" i="14"/>
  <c r="FY42" i="14" s="1"/>
  <c r="HL16" i="14"/>
  <c r="HL42" i="14" s="1"/>
  <c r="CD16" i="1"/>
  <c r="DS33" i="1"/>
  <c r="AB16" i="20"/>
  <c r="AB42" i="20" s="1"/>
  <c r="GF16" i="14"/>
  <c r="GF42" i="14" s="1"/>
  <c r="AX16" i="14"/>
  <c r="AX42" i="14" s="1"/>
  <c r="AQ16" i="1"/>
  <c r="KO16" i="1"/>
  <c r="LP16" i="14"/>
  <c r="LP42" i="14" s="1"/>
  <c r="GH33" i="1"/>
  <c r="GW16" i="14"/>
  <c r="FL16" i="1"/>
  <c r="N16" i="15"/>
  <c r="N42" i="15" s="1"/>
  <c r="FL33" i="1"/>
  <c r="JZ16" i="1"/>
  <c r="EP16" i="1"/>
  <c r="CD33" i="1"/>
  <c r="JX16" i="14"/>
  <c r="LS33" i="1"/>
  <c r="IH33" i="1"/>
  <c r="AI16" i="1"/>
  <c r="JZ33" i="1"/>
  <c r="MH16" i="15"/>
  <c r="MH42" i="15" s="1"/>
  <c r="GH16" i="1"/>
  <c r="LK33" i="1"/>
  <c r="LK16" i="1"/>
  <c r="LS16" i="15"/>
  <c r="LS42" i="15" s="1"/>
  <c r="BW16" i="1"/>
  <c r="AB42" i="15"/>
  <c r="AQ33" i="1"/>
  <c r="BW33" i="1"/>
  <c r="JD16" i="14"/>
  <c r="KM16" i="1"/>
  <c r="FG16" i="1"/>
  <c r="JI33" i="1"/>
  <c r="JI16" i="14"/>
  <c r="JI42" i="14" s="1"/>
  <c r="IT16" i="1"/>
  <c r="AX33" i="1"/>
  <c r="AE16" i="15"/>
  <c r="AE42" i="15" s="1"/>
  <c r="JD33" i="14"/>
  <c r="GW33" i="14"/>
  <c r="IT33" i="1"/>
  <c r="AI33" i="1"/>
  <c r="JR33" i="1"/>
  <c r="DS16" i="1"/>
  <c r="IQ16" i="15"/>
  <c r="IQ42" i="15" s="1"/>
  <c r="CZ33" i="1"/>
  <c r="FG33" i="1"/>
  <c r="KO33" i="1"/>
  <c r="JI16" i="1"/>
  <c r="EP33" i="1"/>
  <c r="JR42" i="1" l="1"/>
  <c r="AQ42" i="1"/>
  <c r="KM42" i="1"/>
  <c r="AX42" i="1"/>
  <c r="LP42" i="1"/>
  <c r="CZ42" i="1"/>
  <c r="EP42" i="1"/>
  <c r="KO42" i="1"/>
  <c r="JX42" i="14"/>
  <c r="CD42" i="1"/>
  <c r="DS42" i="1"/>
  <c r="GW42" i="14"/>
  <c r="JI42" i="1"/>
  <c r="LS42" i="1"/>
  <c r="GH42" i="1"/>
  <c r="AI42" i="1"/>
  <c r="BW42" i="1"/>
  <c r="FL42" i="1"/>
  <c r="LK42" i="1"/>
  <c r="FG42" i="1"/>
  <c r="JZ42" i="1"/>
  <c r="JD42" i="14"/>
  <c r="IT42" i="1"/>
  <c r="AJ5" i="20" l="1"/>
  <c r="OI5" i="20" l="1"/>
  <c r="NZ5" i="20"/>
  <c r="OA5" i="20" l="1"/>
  <c r="OA66" i="20" s="1"/>
  <c r="OV5" i="20"/>
  <c r="OV66" i="20" s="1"/>
  <c r="OV67" i="20" s="1"/>
  <c r="OI66" i="20"/>
  <c r="OJ5" i="20" s="1"/>
  <c r="OJ66" i="20" s="1"/>
  <c r="OK5" i="20" s="1"/>
  <c r="OK66" i="20" s="1"/>
  <c r="OL5" i="20" s="1"/>
  <c r="OL66" i="20" s="1"/>
  <c r="OM5" i="20" s="1"/>
  <c r="OM66" i="20" s="1"/>
  <c r="ON5" i="20" s="1"/>
  <c r="ON66" i="20" s="1"/>
  <c r="OO5" i="20" s="1"/>
  <c r="OO66" i="20" s="1"/>
  <c r="OP5" i="20" s="1"/>
  <c r="OP66" i="20" s="1"/>
  <c r="OQ5" i="20" s="1"/>
  <c r="OQ66" i="20" s="1"/>
  <c r="OR5" i="20" s="1"/>
  <c r="OR66" i="20" s="1"/>
  <c r="OS5" i="20" s="1"/>
  <c r="OS66" i="20" s="1"/>
  <c r="OT5" i="20" s="1"/>
  <c r="OT66" i="20" s="1"/>
  <c r="OA62" i="20" l="1"/>
  <c r="OA59" i="20" l="1"/>
  <c r="AJ5" i="19" l="1"/>
  <c r="OI5" i="19" l="1"/>
  <c r="NZ5" i="19"/>
  <c r="OA5" i="19" l="1"/>
  <c r="OA66" i="19" s="1"/>
  <c r="OV5" i="19"/>
  <c r="OV66" i="19" s="1"/>
  <c r="OV67" i="19" s="1"/>
  <c r="OI66" i="19"/>
  <c r="OJ5" i="19" s="1"/>
  <c r="OJ66" i="19" s="1"/>
  <c r="OK5" i="19" s="1"/>
  <c r="OK66" i="19" s="1"/>
  <c r="OL5" i="19" s="1"/>
  <c r="OL66" i="19" s="1"/>
  <c r="OM5" i="19" s="1"/>
  <c r="OM66" i="19" s="1"/>
  <c r="ON5" i="19" s="1"/>
  <c r="ON66" i="19" s="1"/>
  <c r="OO5" i="19" s="1"/>
  <c r="OO66" i="19" s="1"/>
  <c r="OP5" i="19" s="1"/>
  <c r="OP66" i="19" s="1"/>
  <c r="OQ5" i="19" s="1"/>
  <c r="OQ66" i="19" s="1"/>
  <c r="OR5" i="19" s="1"/>
  <c r="OR66" i="19" s="1"/>
  <c r="OS5" i="19" s="1"/>
  <c r="OS66" i="19" s="1"/>
  <c r="OT5" i="19" s="1"/>
  <c r="OT66" i="19" s="1"/>
  <c r="AJ5" i="15"/>
  <c r="AJ5" i="14"/>
  <c r="E5" i="16"/>
  <c r="AJ5" i="1"/>
  <c r="E66" i="1"/>
  <c r="OA62" i="19" l="1"/>
  <c r="NZ5" i="15"/>
  <c r="OI5" i="15"/>
  <c r="OI5" i="14"/>
  <c r="NZ5" i="14"/>
  <c r="F5" i="1"/>
  <c r="E68" i="1"/>
  <c r="OI5" i="1"/>
  <c r="NZ5" i="1"/>
  <c r="AJ5" i="16"/>
  <c r="OA59" i="19" l="1"/>
  <c r="OI66" i="15"/>
  <c r="OJ5" i="15" s="1"/>
  <c r="OJ66" i="15" s="1"/>
  <c r="OK5" i="15" s="1"/>
  <c r="OK66" i="15" s="1"/>
  <c r="OL5" i="15" s="1"/>
  <c r="OL66" i="15" s="1"/>
  <c r="OM5" i="15" s="1"/>
  <c r="OM66" i="15" s="1"/>
  <c r="ON5" i="15" s="1"/>
  <c r="ON66" i="15" s="1"/>
  <c r="OO5" i="15" s="1"/>
  <c r="OO66" i="15" s="1"/>
  <c r="OP5" i="15" s="1"/>
  <c r="OP66" i="15" s="1"/>
  <c r="OQ5" i="15" s="1"/>
  <c r="OQ66" i="15" s="1"/>
  <c r="OR5" i="15" s="1"/>
  <c r="OR66" i="15" s="1"/>
  <c r="OS5" i="15" s="1"/>
  <c r="OS66" i="15" s="1"/>
  <c r="OT5" i="15" s="1"/>
  <c r="OT66" i="15" s="1"/>
  <c r="OV5" i="15"/>
  <c r="OV66" i="15" s="1"/>
  <c r="OV67" i="15" s="1"/>
  <c r="OA5" i="15"/>
  <c r="OA66" i="15" s="1"/>
  <c r="OI66" i="14"/>
  <c r="OJ5" i="14" s="1"/>
  <c r="OJ66" i="14" s="1"/>
  <c r="OK5" i="14" s="1"/>
  <c r="OK66" i="14" s="1"/>
  <c r="OL5" i="14" s="1"/>
  <c r="OL66" i="14" s="1"/>
  <c r="OM5" i="14" s="1"/>
  <c r="OM66" i="14" s="1"/>
  <c r="ON5" i="14" s="1"/>
  <c r="ON66" i="14" s="1"/>
  <c r="OO5" i="14" s="1"/>
  <c r="OO66" i="14" s="1"/>
  <c r="OP5" i="14" s="1"/>
  <c r="OP66" i="14" s="1"/>
  <c r="OQ5" i="14" s="1"/>
  <c r="OQ66" i="14" s="1"/>
  <c r="OR5" i="14" s="1"/>
  <c r="OR66" i="14" s="1"/>
  <c r="OS5" i="14" s="1"/>
  <c r="OS66" i="14" s="1"/>
  <c r="OT5" i="14" s="1"/>
  <c r="OT66" i="14" s="1"/>
  <c r="OV5" i="14"/>
  <c r="OV66" i="14" s="1"/>
  <c r="OA5" i="14"/>
  <c r="OA66" i="14" s="1"/>
  <c r="OA5" i="1"/>
  <c r="OA66" i="1" s="1"/>
  <c r="NZ5" i="16"/>
  <c r="OI66" i="1"/>
  <c r="OJ5" i="1" s="1"/>
  <c r="OV5" i="1"/>
  <c r="OV66" i="1" s="1"/>
  <c r="OV67" i="1" s="1"/>
  <c r="OI5" i="16"/>
  <c r="OA62" i="15" l="1"/>
  <c r="OA62" i="14"/>
  <c r="OA5" i="16"/>
  <c r="OA66" i="16" s="1"/>
  <c r="OV5" i="16"/>
  <c r="OV66" i="16" s="1"/>
  <c r="OV67" i="16" s="1"/>
  <c r="OI66" i="16"/>
  <c r="OA62" i="1"/>
  <c r="OJ66" i="1"/>
  <c r="OK5" i="1" s="1"/>
  <c r="OJ5" i="16"/>
  <c r="OJ66" i="16" s="1"/>
  <c r="OA59" i="15" l="1"/>
  <c r="OA59" i="14"/>
  <c r="OA59" i="1"/>
  <c r="OK5" i="16"/>
  <c r="OK66" i="16" s="1"/>
  <c r="OK66" i="1"/>
  <c r="OL5" i="1" s="1"/>
  <c r="OA62" i="16"/>
  <c r="OL66" i="1" l="1"/>
  <c r="OM5" i="1" s="1"/>
  <c r="OL5" i="16"/>
  <c r="OL66" i="16" s="1"/>
  <c r="OA59" i="16"/>
  <c r="OM66" i="1" l="1"/>
  <c r="ON5" i="1" s="1"/>
  <c r="OM5" i="16"/>
  <c r="OM66" i="16" s="1"/>
  <c r="ON66" i="1" l="1"/>
  <c r="OO5" i="1" s="1"/>
  <c r="ON5" i="16"/>
  <c r="ON66" i="16" s="1"/>
  <c r="OO66" i="1" l="1"/>
  <c r="OP5" i="1" s="1"/>
  <c r="OO5" i="16"/>
  <c r="OO66" i="16" s="1"/>
  <c r="OP66" i="1" l="1"/>
  <c r="OQ5" i="1" s="1"/>
  <c r="OP5" i="16"/>
  <c r="OP66" i="16" s="1"/>
  <c r="OQ66" i="1" l="1"/>
  <c r="OR5" i="1" s="1"/>
  <c r="OQ5" i="16"/>
  <c r="OQ66" i="16" s="1"/>
  <c r="OR66" i="1" l="1"/>
  <c r="OS5" i="1" s="1"/>
  <c r="OR5" i="16"/>
  <c r="OR66" i="16" s="1"/>
  <c r="OS66" i="1" l="1"/>
  <c r="OT5" i="1" s="1"/>
  <c r="OS5" i="16"/>
  <c r="OS66" i="16" s="1"/>
  <c r="OT66" i="1" l="1"/>
  <c r="OT5" i="16"/>
  <c r="OT66" i="16" s="1"/>
  <c r="HS54" i="1" l="1"/>
  <c r="OB34" i="1" l="1"/>
  <c r="EK39" i="14" l="1"/>
  <c r="EK38" i="14" l="1"/>
  <c r="EK33" i="14" s="1"/>
  <c r="EK42" i="14" s="1"/>
  <c r="M8" i="15"/>
  <c r="O60" i="14"/>
  <c r="E60" i="14"/>
  <c r="N60" i="14"/>
  <c r="G60" i="14"/>
  <c r="E59" i="14" l="1"/>
  <c r="G59" i="14"/>
  <c r="O59" i="14"/>
  <c r="N59" i="14"/>
  <c r="H60" i="14" l="1"/>
  <c r="H59" i="14" l="1"/>
  <c r="EF45" i="15" l="1"/>
  <c r="CZ45" i="15"/>
  <c r="DY31" i="15"/>
  <c r="DY56" i="15"/>
  <c r="DY20" i="15"/>
  <c r="DQ28" i="15"/>
  <c r="EC19" i="15"/>
  <c r="MZ20" i="15"/>
  <c r="MZ57" i="15"/>
  <c r="MZ11" i="15"/>
  <c r="MZ24" i="15"/>
  <c r="AF48" i="15"/>
  <c r="DQ29" i="15"/>
  <c r="DX49" i="15"/>
  <c r="EC11" i="15"/>
  <c r="AF22" i="15"/>
  <c r="AF35" i="15"/>
  <c r="AF34" i="15" s="1"/>
  <c r="AF57" i="15"/>
  <c r="AF47" i="15"/>
  <c r="EK26" i="15"/>
  <c r="DT14" i="15"/>
  <c r="DY51" i="15"/>
  <c r="DT52" i="15"/>
  <c r="DY45" i="15"/>
  <c r="DQ13" i="15"/>
  <c r="DQ24" i="15"/>
  <c r="DX25" i="15"/>
  <c r="AC21" i="15"/>
  <c r="AC51" i="15"/>
  <c r="AC49" i="15"/>
  <c r="AC56" i="15"/>
  <c r="KE23" i="15"/>
  <c r="MQ27" i="15"/>
  <c r="BN11" i="15"/>
  <c r="DT35" i="15"/>
  <c r="EC31" i="15"/>
  <c r="DQ60" i="15"/>
  <c r="DQ52" i="15"/>
  <c r="V56" i="15"/>
  <c r="V25" i="15"/>
  <c r="V23" i="15"/>
  <c r="V11" i="15"/>
  <c r="V9" i="15"/>
  <c r="O31" i="15"/>
  <c r="O52" i="15"/>
  <c r="O47" i="15"/>
  <c r="O49" i="15"/>
  <c r="EK9" i="15"/>
  <c r="EK29" i="15"/>
  <c r="EK8" i="15"/>
  <c r="EK47" i="15"/>
  <c r="MZ63" i="15"/>
  <c r="MZ47" i="15"/>
  <c r="EC52" i="15"/>
  <c r="AF26" i="15"/>
  <c r="AC46" i="15"/>
  <c r="EK13" i="15"/>
  <c r="EK50" i="15"/>
  <c r="EK11" i="15"/>
  <c r="DY19" i="15"/>
  <c r="EC49" i="15"/>
  <c r="MZ60" i="15"/>
  <c r="MZ51" i="15"/>
  <c r="MZ56" i="15"/>
  <c r="MZ48" i="15"/>
  <c r="MZ37" i="15"/>
  <c r="DQ46" i="15"/>
  <c r="DT30" i="15"/>
  <c r="EC9" i="15"/>
  <c r="EK46" i="15"/>
  <c r="AF46" i="15"/>
  <c r="AF37" i="15"/>
  <c r="AF36" i="15" s="1"/>
  <c r="AF30" i="15"/>
  <c r="AF21" i="15"/>
  <c r="DX31" i="15"/>
  <c r="EK28" i="15"/>
  <c r="DX19" i="15"/>
  <c r="DT57" i="15"/>
  <c r="DQ21" i="15"/>
  <c r="EC54" i="15"/>
  <c r="AC48" i="15"/>
  <c r="AC55" i="15"/>
  <c r="AC52" i="15"/>
  <c r="AC26" i="15"/>
  <c r="AC31" i="15"/>
  <c r="GM49" i="15"/>
  <c r="KE54" i="15"/>
  <c r="MQ30" i="15"/>
  <c r="DT45" i="15"/>
  <c r="EC37" i="15"/>
  <c r="DQ30" i="15"/>
  <c r="V49" i="15"/>
  <c r="V30" i="15"/>
  <c r="V10" i="15"/>
  <c r="V14" i="15"/>
  <c r="V60" i="15"/>
  <c r="O55" i="15"/>
  <c r="O37" i="15"/>
  <c r="O28" i="15"/>
  <c r="O35" i="15"/>
  <c r="O54" i="15"/>
  <c r="EK14" i="15"/>
  <c r="DY23" i="15"/>
  <c r="DY24" i="15"/>
  <c r="MZ49" i="15"/>
  <c r="MZ35" i="15"/>
  <c r="MZ46" i="15"/>
  <c r="MZ27" i="15"/>
  <c r="MZ23" i="15"/>
  <c r="DT47" i="15"/>
  <c r="EC20" i="15"/>
  <c r="EC13" i="15"/>
  <c r="DX47" i="15"/>
  <c r="EK24" i="15"/>
  <c r="DT63" i="15"/>
  <c r="MZ31" i="15"/>
  <c r="MZ28" i="15"/>
  <c r="MZ29" i="15"/>
  <c r="MZ50" i="15"/>
  <c r="DT54" i="15"/>
  <c r="DY28" i="15"/>
  <c r="AF45" i="15"/>
  <c r="AF8" i="15"/>
  <c r="AF9" i="15"/>
  <c r="AF19" i="15"/>
  <c r="AF23" i="15"/>
  <c r="DQ25" i="15"/>
  <c r="EC57" i="15"/>
  <c r="DQ23" i="15"/>
  <c r="EC48" i="15"/>
  <c r="DT26" i="15"/>
  <c r="DT20" i="15"/>
  <c r="DY29" i="15"/>
  <c r="AC54" i="15"/>
  <c r="AC24" i="15"/>
  <c r="AC27" i="15"/>
  <c r="AC30" i="15"/>
  <c r="AC9" i="15"/>
  <c r="KE37" i="15"/>
  <c r="BN23" i="15"/>
  <c r="DQ63" i="15"/>
  <c r="DX60" i="15"/>
  <c r="DY25" i="15"/>
  <c r="V22" i="15"/>
  <c r="V52" i="15"/>
  <c r="V57" i="15"/>
  <c r="V55" i="15"/>
  <c r="O29" i="15"/>
  <c r="O23" i="15"/>
  <c r="O26" i="15"/>
  <c r="O10" i="15"/>
  <c r="EK37" i="15"/>
  <c r="DQ9" i="15"/>
  <c r="AC29" i="15"/>
  <c r="BN51" i="15"/>
  <c r="EK31" i="15"/>
  <c r="EK19" i="15"/>
  <c r="DY22" i="15"/>
  <c r="DQ19" i="15"/>
  <c r="EC30" i="15"/>
  <c r="MZ21" i="15"/>
  <c r="MZ9" i="15"/>
  <c r="MZ19" i="15"/>
  <c r="MZ54" i="15"/>
  <c r="DX30" i="15"/>
  <c r="DQ45" i="15"/>
  <c r="AF31" i="15"/>
  <c r="AF10" i="15"/>
  <c r="AF39" i="15"/>
  <c r="AF38" i="15" s="1"/>
  <c r="AF28" i="15"/>
  <c r="EC45" i="15"/>
  <c r="DT39" i="15"/>
  <c r="EC27" i="15"/>
  <c r="DT25" i="15"/>
  <c r="EC22" i="15"/>
  <c r="DT11" i="15"/>
  <c r="DT22" i="15"/>
  <c r="AC47" i="15"/>
  <c r="AC8" i="15"/>
  <c r="AC10" i="15"/>
  <c r="AC11" i="15"/>
  <c r="AC37" i="15"/>
  <c r="EA23" i="15"/>
  <c r="BN63" i="15"/>
  <c r="DQ20" i="15"/>
  <c r="DX46" i="15"/>
  <c r="V27" i="15"/>
  <c r="V50" i="15"/>
  <c r="V48" i="15"/>
  <c r="V46" i="15"/>
  <c r="O24" i="15"/>
  <c r="O9" i="15"/>
  <c r="O14" i="15"/>
  <c r="O25" i="15"/>
  <c r="V39" i="15"/>
  <c r="V29" i="15"/>
  <c r="O21" i="15"/>
  <c r="O11" i="15"/>
  <c r="V20" i="15"/>
  <c r="V21" i="15"/>
  <c r="O56" i="15"/>
  <c r="MZ55" i="15"/>
  <c r="DT60" i="15"/>
  <c r="AF52" i="15"/>
  <c r="DX21" i="15"/>
  <c r="GM13" i="15"/>
  <c r="EC25" i="15"/>
  <c r="DY48" i="15"/>
  <c r="DY39" i="15"/>
  <c r="DX20" i="15"/>
  <c r="DX8" i="15"/>
  <c r="DY21" i="15"/>
  <c r="MZ13" i="15"/>
  <c r="MZ22" i="15"/>
  <c r="MZ10" i="15"/>
  <c r="MZ45" i="15"/>
  <c r="DX52" i="15"/>
  <c r="DT13" i="15"/>
  <c r="DX22" i="15"/>
  <c r="AF20" i="15"/>
  <c r="AF11" i="15"/>
  <c r="AF13" i="15"/>
  <c r="AF63" i="15"/>
  <c r="AF62" i="15" s="1"/>
  <c r="DY52" i="15"/>
  <c r="DT27" i="15"/>
  <c r="EC39" i="15"/>
  <c r="DT23" i="15"/>
  <c r="EC26" i="15"/>
  <c r="DX57" i="15"/>
  <c r="AC28" i="15"/>
  <c r="AC23" i="15"/>
  <c r="AC25" i="15"/>
  <c r="AC60" i="15"/>
  <c r="GM57" i="15"/>
  <c r="BN8" i="15"/>
  <c r="KE46" i="15"/>
  <c r="DQ10" i="15"/>
  <c r="DX27" i="15"/>
  <c r="DQ50" i="15"/>
  <c r="O39" i="15"/>
  <c r="V54" i="15"/>
  <c r="V31" i="15"/>
  <c r="O8" i="15"/>
  <c r="O60" i="15"/>
  <c r="O46" i="15"/>
  <c r="V26" i="15"/>
  <c r="O50" i="15"/>
  <c r="AF51" i="15"/>
  <c r="DX50" i="15"/>
  <c r="AC39" i="15"/>
  <c r="DT31" i="15"/>
  <c r="DX56" i="15"/>
  <c r="DX11" i="15"/>
  <c r="DY13" i="15"/>
  <c r="DY11" i="15"/>
  <c r="DY57" i="15"/>
  <c r="MZ8" i="15"/>
  <c r="MZ25" i="15"/>
  <c r="MZ14" i="15"/>
  <c r="MZ26" i="15"/>
  <c r="AF49" i="15"/>
  <c r="EC10" i="15"/>
  <c r="DT28" i="15"/>
  <c r="DX37" i="15"/>
  <c r="AF27" i="15"/>
  <c r="AF54" i="15"/>
  <c r="AF60" i="15"/>
  <c r="AF59" i="15" s="1"/>
  <c r="AF55" i="15"/>
  <c r="DY55" i="15"/>
  <c r="DT29" i="15"/>
  <c r="DY50" i="15"/>
  <c r="DT19" i="15"/>
  <c r="DY14" i="15"/>
  <c r="DQ39" i="15"/>
  <c r="DX28" i="15"/>
  <c r="AC14" i="15"/>
  <c r="AC22" i="15"/>
  <c r="AC63" i="15"/>
  <c r="AC57" i="15"/>
  <c r="BN45" i="15"/>
  <c r="BN48" i="15"/>
  <c r="EA26" i="15"/>
  <c r="DQ26" i="15"/>
  <c r="EC50" i="15"/>
  <c r="DQ47" i="15"/>
  <c r="DQ56" i="15"/>
  <c r="V45" i="15"/>
  <c r="O22" i="15"/>
  <c r="O13" i="15"/>
  <c r="MZ52" i="15"/>
  <c r="DX45" i="15"/>
  <c r="AF50" i="15"/>
  <c r="EK49" i="15"/>
  <c r="DQ27" i="15"/>
  <c r="EC56" i="15"/>
  <c r="AC13" i="15"/>
  <c r="EA8" i="15"/>
  <c r="EC37" i="14"/>
  <c r="EC27" i="14"/>
  <c r="EC20" i="14"/>
  <c r="EC56" i="14"/>
  <c r="EC21" i="14"/>
  <c r="EC45" i="14"/>
  <c r="EC48" i="14"/>
  <c r="EC46" i="14"/>
  <c r="EC35" i="14"/>
  <c r="DT18" i="15" l="1"/>
  <c r="DX36" i="15"/>
  <c r="O7" i="15"/>
  <c r="KE44" i="15"/>
  <c r="GM12" i="15"/>
  <c r="GM16" i="15" s="1"/>
  <c r="DX59" i="15"/>
  <c r="DT62" i="15"/>
  <c r="MZ62" i="15"/>
  <c r="DT34" i="15"/>
  <c r="EC18" i="14"/>
  <c r="AC62" i="15"/>
  <c r="BN7" i="15"/>
  <c r="BN16" i="15" s="1"/>
  <c r="MZ12" i="15"/>
  <c r="DQ62" i="15"/>
  <c r="O34" i="15"/>
  <c r="MZ59" i="15"/>
  <c r="DQ59" i="15"/>
  <c r="DY12" i="15"/>
  <c r="BN62" i="15"/>
  <c r="MZ18" i="15"/>
  <c r="EC36" i="15"/>
  <c r="O38" i="15"/>
  <c r="AC59" i="15"/>
  <c r="DT59" i="15"/>
  <c r="EA18" i="15"/>
  <c r="BN18" i="15"/>
  <c r="MZ34" i="15"/>
  <c r="O36" i="15"/>
  <c r="MQ18" i="15"/>
  <c r="MQ42" i="15" s="1"/>
  <c r="DQ12" i="15"/>
  <c r="AF33" i="15"/>
  <c r="EC38" i="15"/>
  <c r="AC36" i="15"/>
  <c r="KE36" i="15"/>
  <c r="KE33" i="15" s="1"/>
  <c r="KE18" i="15"/>
  <c r="EC34" i="14"/>
  <c r="EA7" i="15"/>
  <c r="EA16" i="15" s="1"/>
  <c r="DT12" i="15"/>
  <c r="DY38" i="15"/>
  <c r="DY33" i="15" s="1"/>
  <c r="V38" i="15"/>
  <c r="AF7" i="15"/>
  <c r="V59" i="15"/>
  <c r="MZ36" i="15"/>
  <c r="EC36" i="14"/>
  <c r="AC12" i="15"/>
  <c r="O12" i="15"/>
  <c r="DQ38" i="15"/>
  <c r="DQ33" i="15" s="1"/>
  <c r="AC38" i="15"/>
  <c r="MZ44" i="15"/>
  <c r="EK36" i="15"/>
  <c r="EK12" i="15"/>
  <c r="BN44" i="15"/>
  <c r="MZ7" i="15"/>
  <c r="O59" i="15"/>
  <c r="AC7" i="15"/>
  <c r="DT38" i="15"/>
  <c r="GM44" i="15"/>
  <c r="BN42" i="15" l="1"/>
  <c r="MZ16" i="15"/>
  <c r="AC16" i="15"/>
  <c r="KE42" i="15"/>
  <c r="MZ33" i="15"/>
  <c r="O33" i="15"/>
  <c r="EC33" i="15"/>
  <c r="O16" i="15"/>
  <c r="EC33" i="14"/>
  <c r="EC42" i="14" s="1"/>
  <c r="MZ42" i="15" l="1"/>
  <c r="NO53" i="20"/>
  <c r="NP53" i="20"/>
  <c r="NQ53" i="20"/>
  <c r="NK53" i="20"/>
  <c r="NM53" i="20"/>
  <c r="NN53" i="20"/>
  <c r="NE53" i="20"/>
  <c r="NF53" i="20"/>
  <c r="NH53" i="20"/>
  <c r="NI53" i="20"/>
  <c r="NJ53" i="20"/>
  <c r="NB53" i="20"/>
  <c r="NC53" i="20"/>
  <c r="ND53" i="20"/>
  <c r="MW53" i="20"/>
  <c r="MY53" i="20"/>
  <c r="MZ53" i="20"/>
  <c r="NA53" i="20"/>
  <c r="MU53" i="20"/>
  <c r="MV53" i="20"/>
  <c r="NQ44" i="20" l="1"/>
  <c r="NP44" i="20"/>
  <c r="NO44" i="20"/>
  <c r="NN44" i="20"/>
  <c r="NM44" i="20"/>
  <c r="NK44" i="20"/>
  <c r="NJ44" i="20"/>
  <c r="NI44" i="20"/>
  <c r="NH44" i="20"/>
  <c r="NF44" i="20"/>
  <c r="NE44" i="20"/>
  <c r="ND44" i="20"/>
  <c r="NC44" i="20"/>
  <c r="NB44" i="20"/>
  <c r="NA44" i="20"/>
  <c r="MZ44" i="20"/>
  <c r="MY44" i="20"/>
  <c r="MW44" i="20"/>
  <c r="MV44" i="20"/>
  <c r="MU44" i="20"/>
  <c r="NR53" i="20" l="1"/>
  <c r="NS53" i="20"/>
  <c r="NT53" i="20"/>
  <c r="NU53" i="20"/>
  <c r="NU44" i="20" l="1"/>
  <c r="NT44" i="20"/>
  <c r="NS44" i="20"/>
  <c r="NR44" i="20"/>
  <c r="O53" i="14" l="1"/>
  <c r="GC29" i="15" l="1"/>
  <c r="GC45" i="15"/>
  <c r="GC48" i="15"/>
  <c r="GC24" i="15"/>
  <c r="GC22" i="15"/>
  <c r="GC57" i="15"/>
  <c r="GC19" i="15"/>
  <c r="GC37" i="15"/>
  <c r="GC60" i="15"/>
  <c r="GC47" i="15"/>
  <c r="GC51" i="15"/>
  <c r="FE27" i="15"/>
  <c r="GC49" i="15"/>
  <c r="GC23" i="15"/>
  <c r="GC26" i="15"/>
  <c r="GC25" i="15"/>
  <c r="GC14" i="15"/>
  <c r="GS19" i="15"/>
  <c r="GS39" i="15"/>
  <c r="GS26" i="15"/>
  <c r="GS20" i="15"/>
  <c r="GS8" i="15"/>
  <c r="GC27" i="15"/>
  <c r="GC63" i="15"/>
  <c r="GC56" i="15"/>
  <c r="GC28" i="15"/>
  <c r="GS14" i="15"/>
  <c r="GS50" i="15"/>
  <c r="GS31" i="15"/>
  <c r="GC13" i="15"/>
  <c r="GC8" i="15"/>
  <c r="GC10" i="15"/>
  <c r="GC30" i="15"/>
  <c r="GS37" i="15"/>
  <c r="GS47" i="15"/>
  <c r="GS10" i="15"/>
  <c r="EK20" i="15"/>
  <c r="DT10" i="15"/>
  <c r="AF29" i="15"/>
  <c r="AC20" i="15"/>
  <c r="DX24" i="15"/>
  <c r="AF25" i="15"/>
  <c r="DT56" i="15"/>
  <c r="AC19" i="15"/>
  <c r="V8" i="15"/>
  <c r="O30" i="15"/>
  <c r="E55" i="15"/>
  <c r="DQ31" i="15"/>
  <c r="V35" i="15"/>
  <c r="O48" i="15"/>
  <c r="EA37" i="15"/>
  <c r="V63" i="15"/>
  <c r="O19" i="15"/>
  <c r="AF24" i="15"/>
  <c r="EC24" i="15"/>
  <c r="DQ48" i="15"/>
  <c r="GM20" i="15"/>
  <c r="DQ57" i="15"/>
  <c r="V24" i="15"/>
  <c r="DX39" i="15"/>
  <c r="AC50" i="15"/>
  <c r="DQ11" i="15"/>
  <c r="AC45" i="15"/>
  <c r="DT37" i="15"/>
  <c r="AF56" i="15"/>
  <c r="DX23" i="15"/>
  <c r="AC35" i="15"/>
  <c r="DY60" i="15"/>
  <c r="V37" i="15"/>
  <c r="V19" i="15"/>
  <c r="O45" i="15"/>
  <c r="O20" i="15"/>
  <c r="V13" i="15"/>
  <c r="O57" i="15"/>
  <c r="DY63" i="15"/>
  <c r="V28" i="15"/>
  <c r="O51" i="15"/>
  <c r="V47" i="15"/>
  <c r="O27" i="15"/>
  <c r="V51" i="15"/>
  <c r="O63" i="15"/>
  <c r="H53" i="15"/>
  <c r="M53" i="15"/>
  <c r="O53" i="15"/>
  <c r="O44" i="14"/>
  <c r="H53" i="14"/>
  <c r="V12" i="15" l="1"/>
  <c r="V36" i="15"/>
  <c r="DQ7" i="15"/>
  <c r="DQ16" i="15" s="1"/>
  <c r="DQ18" i="15"/>
  <c r="GC7" i="15"/>
  <c r="GC36" i="15"/>
  <c r="GC33" i="15" s="1"/>
  <c r="H44" i="15"/>
  <c r="DY59" i="15"/>
  <c r="AC18" i="15"/>
  <c r="DT7" i="15"/>
  <c r="DT16" i="15" s="1"/>
  <c r="GC12" i="15"/>
  <c r="GC18" i="15"/>
  <c r="AC34" i="15"/>
  <c r="AC33" i="15" s="1"/>
  <c r="GM18" i="15"/>
  <c r="GM42" i="15" s="1"/>
  <c r="O18" i="15"/>
  <c r="O42" i="15" s="1"/>
  <c r="GS7" i="15"/>
  <c r="DX18" i="15"/>
  <c r="V62" i="15"/>
  <c r="E44" i="15"/>
  <c r="E66" i="15" s="1"/>
  <c r="GS12" i="15"/>
  <c r="FE18" i="15"/>
  <c r="FE42" i="15" s="1"/>
  <c r="O44" i="15"/>
  <c r="DX38" i="15"/>
  <c r="DX33" i="15" s="1"/>
  <c r="EA36" i="15"/>
  <c r="EA33" i="15" s="1"/>
  <c r="EA42" i="15" s="1"/>
  <c r="V7" i="15"/>
  <c r="GS36" i="15"/>
  <c r="GS38" i="15"/>
  <c r="O62" i="15"/>
  <c r="DY62" i="15"/>
  <c r="V18" i="15"/>
  <c r="DT36" i="15"/>
  <c r="DT33" i="15" s="1"/>
  <c r="GS18" i="15"/>
  <c r="AF18" i="15"/>
  <c r="V34" i="15"/>
  <c r="GC62" i="15"/>
  <c r="GC59" i="15"/>
  <c r="H44" i="14"/>
  <c r="V16" i="15" l="1"/>
  <c r="V33" i="15"/>
  <c r="GS16" i="15"/>
  <c r="DQ42" i="15"/>
  <c r="GS33" i="15"/>
  <c r="DT42" i="15"/>
  <c r="GC16" i="15"/>
  <c r="GC42" i="15" s="1"/>
  <c r="E68" i="15"/>
  <c r="F5" i="15"/>
  <c r="AC42" i="15"/>
  <c r="V42" i="15" l="1"/>
  <c r="GS42" i="15"/>
  <c r="BQ53" i="14" l="1"/>
  <c r="AB45" i="1"/>
  <c r="AB37" i="1"/>
  <c r="AB26" i="1"/>
  <c r="AB25" i="1"/>
  <c r="AB53" i="1"/>
  <c r="AB54" i="1"/>
  <c r="AB55" i="1"/>
  <c r="AB31" i="1"/>
  <c r="AB52" i="1"/>
  <c r="AB57" i="1"/>
  <c r="AB60" i="1"/>
  <c r="AB51" i="1"/>
  <c r="AB50" i="1"/>
  <c r="AB14" i="1"/>
  <c r="AB49" i="1"/>
  <c r="AB21" i="1"/>
  <c r="AB22" i="1"/>
  <c r="AB10" i="1"/>
  <c r="AB63" i="1"/>
  <c r="AB27" i="1"/>
  <c r="AB19" i="1"/>
  <c r="AB13" i="1"/>
  <c r="AB29" i="1"/>
  <c r="AB28" i="1"/>
  <c r="AB48" i="1"/>
  <c r="AB8" i="1"/>
  <c r="AB56" i="1"/>
  <c r="EC8" i="15"/>
  <c r="EC60" i="15"/>
  <c r="EC57" i="14"/>
  <c r="EC63" i="14"/>
  <c r="AK53" i="14"/>
  <c r="AR53" i="14"/>
  <c r="AR44" i="14" s="1"/>
  <c r="LJ63" i="15"/>
  <c r="LJ52" i="15"/>
  <c r="LJ35" i="15"/>
  <c r="LJ24" i="15"/>
  <c r="LJ60" i="15"/>
  <c r="LJ48" i="15"/>
  <c r="LJ57" i="15"/>
  <c r="LJ49" i="15"/>
  <c r="LJ28" i="15"/>
  <c r="LJ20" i="15"/>
  <c r="LJ22" i="15"/>
  <c r="LJ8" i="15"/>
  <c r="LJ56" i="15"/>
  <c r="LJ47" i="15"/>
  <c r="LJ27" i="15"/>
  <c r="LJ54" i="15"/>
  <c r="LJ46" i="15"/>
  <c r="LJ29" i="15"/>
  <c r="LJ19" i="15"/>
  <c r="LJ50" i="15"/>
  <c r="LJ14" i="15"/>
  <c r="LJ9" i="15"/>
  <c r="LJ51" i="15"/>
  <c r="LJ45" i="15"/>
  <c r="LJ30" i="15"/>
  <c r="LJ13" i="15"/>
  <c r="LJ21" i="15"/>
  <c r="LJ26" i="15"/>
  <c r="LJ55" i="15"/>
  <c r="LJ39" i="15"/>
  <c r="LJ25" i="15"/>
  <c r="LJ10" i="15"/>
  <c r="LJ37" i="15"/>
  <c r="LJ11" i="15"/>
  <c r="BQ53" i="15"/>
  <c r="CZ53" i="15"/>
  <c r="DA53" i="15"/>
  <c r="DG53" i="15"/>
  <c r="DH53" i="15"/>
  <c r="BF53" i="15"/>
  <c r="AZ53" i="15"/>
  <c r="AF14" i="15"/>
  <c r="DT49" i="15"/>
  <c r="GR28" i="15"/>
  <c r="GR51" i="15"/>
  <c r="GR45" i="15"/>
  <c r="GR20" i="15"/>
  <c r="DY54" i="15"/>
  <c r="DY49" i="15"/>
  <c r="GR52" i="15"/>
  <c r="EK30" i="15"/>
  <c r="EK51" i="15"/>
  <c r="GR11" i="15"/>
  <c r="BQ22" i="15"/>
  <c r="DX13" i="15"/>
  <c r="DY46" i="15"/>
  <c r="DQ55" i="15"/>
  <c r="GR63" i="15"/>
  <c r="GR46" i="15"/>
  <c r="GR47" i="15"/>
  <c r="GR22" i="15"/>
  <c r="GR25" i="15"/>
  <c r="DY27" i="15"/>
  <c r="DY26" i="15"/>
  <c r="GR31" i="15"/>
  <c r="GR56" i="15"/>
  <c r="GR27" i="15"/>
  <c r="GR23" i="15"/>
  <c r="GR49" i="15"/>
  <c r="GR30" i="15"/>
  <c r="EK27" i="15"/>
  <c r="BF19" i="15"/>
  <c r="BQ20" i="15"/>
  <c r="EC14" i="15"/>
  <c r="EK56" i="15"/>
  <c r="DX9" i="15"/>
  <c r="GR19" i="15"/>
  <c r="GR35" i="15"/>
  <c r="GR24" i="15"/>
  <c r="GR55" i="15"/>
  <c r="CL19" i="15"/>
  <c r="GR39" i="15"/>
  <c r="GR48" i="15"/>
  <c r="EK10" i="15"/>
  <c r="GR14" i="15"/>
  <c r="EK21" i="15"/>
  <c r="GR37" i="15"/>
  <c r="GR9" i="15"/>
  <c r="EK54" i="15"/>
  <c r="DQ54" i="15"/>
  <c r="EC28" i="15"/>
  <c r="GR8" i="15"/>
  <c r="GR50" i="15"/>
  <c r="GR21" i="15"/>
  <c r="GR60" i="15"/>
  <c r="DY10" i="15"/>
  <c r="EK48" i="15"/>
  <c r="GR57" i="15"/>
  <c r="GR26" i="15"/>
  <c r="GR10" i="15"/>
  <c r="GR54" i="15"/>
  <c r="GR13" i="15"/>
  <c r="GR29" i="15"/>
  <c r="AR53" i="15"/>
  <c r="AX53" i="15"/>
  <c r="U53" i="15"/>
  <c r="V53" i="15"/>
  <c r="AC53" i="15"/>
  <c r="AF53" i="15"/>
  <c r="AK53" i="15"/>
  <c r="AB12" i="1" l="1"/>
  <c r="AB62" i="1"/>
  <c r="AB59" i="1"/>
  <c r="AB36" i="1"/>
  <c r="LJ36" i="15"/>
  <c r="LJ62" i="15"/>
  <c r="AK44" i="14"/>
  <c r="EC62" i="14"/>
  <c r="EC59" i="15"/>
  <c r="LJ38" i="15"/>
  <c r="EC7" i="15"/>
  <c r="LJ59" i="15"/>
  <c r="LJ44" i="15"/>
  <c r="BQ44" i="15"/>
  <c r="LJ7" i="15"/>
  <c r="LJ18" i="15"/>
  <c r="LJ34" i="15"/>
  <c r="LJ12" i="15"/>
  <c r="BF44" i="15"/>
  <c r="DG44" i="15"/>
  <c r="DA44" i="15"/>
  <c r="AZ44" i="15"/>
  <c r="AF44" i="15"/>
  <c r="DY7" i="15"/>
  <c r="DY16" i="15" s="1"/>
  <c r="CL18" i="15"/>
  <c r="CL42" i="15" s="1"/>
  <c r="BQ18" i="15"/>
  <c r="BQ42" i="15" s="1"/>
  <c r="GR18" i="15"/>
  <c r="AK44" i="15"/>
  <c r="GR38" i="15"/>
  <c r="AC44" i="15"/>
  <c r="GR59" i="15"/>
  <c r="BF18" i="15"/>
  <c r="BF42" i="15" s="1"/>
  <c r="GR62" i="15"/>
  <c r="GR7" i="15"/>
  <c r="V44" i="15"/>
  <c r="AX44" i="15"/>
  <c r="GR12" i="15"/>
  <c r="GR36" i="15"/>
  <c r="AF12" i="15"/>
  <c r="AF16" i="15" s="1"/>
  <c r="AF42" i="15" s="1"/>
  <c r="EC12" i="15"/>
  <c r="U44" i="15"/>
  <c r="EK18" i="15"/>
  <c r="GR34" i="15"/>
  <c r="DY18" i="15"/>
  <c r="AR44" i="15"/>
  <c r="EC18" i="15"/>
  <c r="EK7" i="15"/>
  <c r="EK16" i="15" s="1"/>
  <c r="DX7" i="15"/>
  <c r="DX12" i="15"/>
  <c r="EC16" i="15" l="1"/>
  <c r="EC42" i="15" s="1"/>
  <c r="LJ33" i="15"/>
  <c r="GR33" i="15"/>
  <c r="LJ16" i="15"/>
  <c r="DX16" i="15"/>
  <c r="DX42" i="15" s="1"/>
  <c r="GR16" i="15"/>
  <c r="DY42" i="15"/>
  <c r="LJ42" i="15" l="1"/>
  <c r="GR42" i="15"/>
  <c r="DO53" i="15" l="1"/>
  <c r="DO44" i="15" s="1"/>
  <c r="DP53" i="15"/>
  <c r="DP44" i="15" s="1"/>
  <c r="DQ53" i="15"/>
  <c r="DQ44" i="15" s="1"/>
  <c r="AB47" i="14"/>
  <c r="AB45" i="14"/>
  <c r="AB9" i="14"/>
  <c r="AB23" i="14"/>
  <c r="AB22" i="14"/>
  <c r="AC22" i="14"/>
  <c r="AC46" i="14"/>
  <c r="AC14" i="14"/>
  <c r="AC49" i="14"/>
  <c r="AC57" i="14"/>
  <c r="U52" i="14"/>
  <c r="U63" i="14"/>
  <c r="U62" i="14" s="1"/>
  <c r="U26" i="14"/>
  <c r="U21" i="14"/>
  <c r="AB39" i="14"/>
  <c r="AB38" i="14" s="1"/>
  <c r="AB25" i="14"/>
  <c r="AB52" i="14"/>
  <c r="AB27" i="14"/>
  <c r="AB21" i="14"/>
  <c r="AC19" i="14"/>
  <c r="AC37" i="14"/>
  <c r="AC36" i="14" s="1"/>
  <c r="AC45" i="14"/>
  <c r="AC48" i="14"/>
  <c r="U30" i="14"/>
  <c r="U10" i="14"/>
  <c r="U22" i="14"/>
  <c r="U8" i="14"/>
  <c r="AB19" i="14"/>
  <c r="AB20" i="14"/>
  <c r="AB55" i="14"/>
  <c r="AB54" i="14"/>
  <c r="AC8" i="14"/>
  <c r="AC29" i="14"/>
  <c r="AC60" i="14"/>
  <c r="AC59" i="14" s="1"/>
  <c r="AC11" i="14"/>
  <c r="U46" i="14"/>
  <c r="U51" i="14"/>
  <c r="U27" i="14"/>
  <c r="U60" i="14"/>
  <c r="U59" i="14" s="1"/>
  <c r="U55" i="14"/>
  <c r="AB51" i="14"/>
  <c r="AB10" i="14"/>
  <c r="AB26" i="14"/>
  <c r="AB48" i="14"/>
  <c r="AC53" i="14"/>
  <c r="AC9" i="14"/>
  <c r="AC10" i="14"/>
  <c r="AC54" i="14"/>
  <c r="AC50" i="14"/>
  <c r="U28" i="14"/>
  <c r="U37" i="14"/>
  <c r="U36" i="14" s="1"/>
  <c r="U13" i="14"/>
  <c r="U11" i="14"/>
  <c r="U24" i="14"/>
  <c r="AB60" i="14"/>
  <c r="AB59" i="14" s="1"/>
  <c r="AB57" i="14"/>
  <c r="CR53" i="15"/>
  <c r="CR44" i="15" s="1"/>
  <c r="CS53" i="15"/>
  <c r="CS44" i="15" s="1"/>
  <c r="M20" i="15"/>
  <c r="M56" i="15"/>
  <c r="M13" i="15"/>
  <c r="M39" i="15"/>
  <c r="M38" i="15" s="1"/>
  <c r="M23" i="15"/>
  <c r="M29" i="15"/>
  <c r="M30" i="15"/>
  <c r="M50" i="15"/>
  <c r="M35" i="15"/>
  <c r="M34" i="15" s="1"/>
  <c r="M46" i="15"/>
  <c r="M19" i="15"/>
  <c r="M54" i="15"/>
  <c r="M48" i="15"/>
  <c r="M31" i="15"/>
  <c r="M63" i="15"/>
  <c r="M62" i="15" s="1"/>
  <c r="M45" i="15"/>
  <c r="M49" i="15"/>
  <c r="CL53" i="15"/>
  <c r="CL44" i="15" s="1"/>
  <c r="AW56" i="15"/>
  <c r="AW29" i="15"/>
  <c r="AW20" i="15"/>
  <c r="AW49" i="15"/>
  <c r="AW11" i="15"/>
  <c r="AW55" i="15"/>
  <c r="AW28" i="15"/>
  <c r="AW39" i="15"/>
  <c r="AW38" i="15" s="1"/>
  <c r="AW37" i="15"/>
  <c r="AW36" i="15" s="1"/>
  <c r="AW57" i="15"/>
  <c r="AW54" i="15"/>
  <c r="AW51" i="15"/>
  <c r="AW53" i="15"/>
  <c r="AW9" i="15"/>
  <c r="AW14" i="15"/>
  <c r="AW63" i="15"/>
  <c r="AW62" i="15" s="1"/>
  <c r="AW46" i="15"/>
  <c r="AW27" i="15"/>
  <c r="AW24" i="15"/>
  <c r="AW26" i="15"/>
  <c r="AW19" i="15"/>
  <c r="AW10" i="15"/>
  <c r="AW50" i="15"/>
  <c r="AW47" i="15"/>
  <c r="AW52" i="15"/>
  <c r="AW22" i="15"/>
  <c r="AW31" i="15"/>
  <c r="AW8" i="15"/>
  <c r="AW25" i="15"/>
  <c r="AW23" i="15"/>
  <c r="AW48" i="15"/>
  <c r="AW45" i="15"/>
  <c r="AW13" i="15"/>
  <c r="AW21" i="15"/>
  <c r="AW60" i="15"/>
  <c r="AW59" i="15" s="1"/>
  <c r="AW30" i="15"/>
  <c r="AW35" i="15"/>
  <c r="AW34" i="15" s="1"/>
  <c r="BW53" i="15"/>
  <c r="BX53" i="15"/>
  <c r="BX44" i="15" s="1"/>
  <c r="CD53" i="15"/>
  <c r="AC7" i="14" l="1"/>
  <c r="AW7" i="15"/>
  <c r="AW12" i="15"/>
  <c r="AW33" i="15"/>
  <c r="CD44" i="15"/>
  <c r="BW44" i="15"/>
  <c r="AW44" i="15"/>
  <c r="AW18" i="15"/>
  <c r="AW16" i="15" l="1"/>
  <c r="AW42" i="15" s="1"/>
  <c r="NV53" i="20" l="1"/>
  <c r="NW53" i="20"/>
  <c r="NW44" i="20" l="1"/>
  <c r="NV44" i="20"/>
  <c r="DZ24" i="14" l="1"/>
  <c r="DZ11" i="14"/>
  <c r="DZ54" i="14"/>
  <c r="DZ19" i="14"/>
  <c r="DZ29" i="14"/>
  <c r="DZ53" i="14"/>
  <c r="DZ25" i="14"/>
  <c r="DZ8" i="14"/>
  <c r="DZ23" i="14"/>
  <c r="DZ55" i="14"/>
  <c r="DZ31" i="14"/>
  <c r="DZ20" i="14"/>
  <c r="DZ28" i="14"/>
  <c r="DZ48" i="14"/>
  <c r="DZ52" i="14"/>
  <c r="DZ30" i="14"/>
  <c r="DZ27" i="14"/>
  <c r="DZ60" i="14"/>
  <c r="DZ59" i="14" s="1"/>
  <c r="DZ46" i="14"/>
  <c r="DZ45" i="14"/>
  <c r="DZ13" i="14"/>
  <c r="DZ56" i="14"/>
  <c r="DZ26" i="14"/>
  <c r="DZ37" i="14"/>
  <c r="DZ36" i="14" s="1"/>
  <c r="DZ21" i="14"/>
  <c r="DZ22" i="14"/>
  <c r="DZ14" i="14"/>
  <c r="DZ47" i="14"/>
  <c r="DZ63" i="14"/>
  <c r="DZ62" i="14" s="1"/>
  <c r="DZ57" i="14"/>
  <c r="DZ9" i="14"/>
  <c r="DZ50" i="14"/>
  <c r="DZ10" i="14"/>
  <c r="DZ51" i="14"/>
  <c r="DZ39" i="14"/>
  <c r="DZ38" i="14" s="1"/>
  <c r="DZ49" i="14"/>
  <c r="DZ35" i="14"/>
  <c r="DZ34" i="14" s="1"/>
  <c r="GV28" i="14"/>
  <c r="GV52" i="14"/>
  <c r="GV11" i="14"/>
  <c r="GV13" i="14"/>
  <c r="GV63" i="14"/>
  <c r="GV62" i="14" s="1"/>
  <c r="GV46" i="14"/>
  <c r="GV51" i="14"/>
  <c r="GV54" i="14"/>
  <c r="GV22" i="14"/>
  <c r="GV35" i="14"/>
  <c r="GV34" i="14" s="1"/>
  <c r="GV47" i="14"/>
  <c r="GV29" i="14"/>
  <c r="GV53" i="14"/>
  <c r="GV55" i="14"/>
  <c r="GV25" i="14"/>
  <c r="GV20" i="14"/>
  <c r="GV30" i="14"/>
  <c r="GV31" i="14"/>
  <c r="GV49" i="14"/>
  <c r="GV26" i="14"/>
  <c r="GV24" i="14"/>
  <c r="GV48" i="14"/>
  <c r="GV21" i="14"/>
  <c r="GV19" i="14"/>
  <c r="GV10" i="14"/>
  <c r="GV56" i="14"/>
  <c r="GV39" i="14"/>
  <c r="GV38" i="14" s="1"/>
  <c r="GV8" i="14"/>
  <c r="GV23" i="14"/>
  <c r="GV50" i="14"/>
  <c r="GV60" i="14"/>
  <c r="GV59" i="14" s="1"/>
  <c r="GV9" i="14"/>
  <c r="GV27" i="14"/>
  <c r="GV37" i="14"/>
  <c r="GV36" i="14" s="1"/>
  <c r="GV57" i="14"/>
  <c r="GV14" i="14"/>
  <c r="GV45" i="14"/>
  <c r="HA53" i="14"/>
  <c r="HA49" i="14"/>
  <c r="HA11" i="14"/>
  <c r="HA13" i="14"/>
  <c r="HA51" i="14"/>
  <c r="HA37" i="14"/>
  <c r="HA36" i="14" s="1"/>
  <c r="HA57" i="14"/>
  <c r="HA63" i="14"/>
  <c r="HA62" i="14" s="1"/>
  <c r="HA46" i="14"/>
  <c r="HA52" i="14"/>
  <c r="HA24" i="14"/>
  <c r="HA47" i="14"/>
  <c r="HA10" i="14"/>
  <c r="HA28" i="14"/>
  <c r="HA45" i="14"/>
  <c r="HA8" i="14"/>
  <c r="HA55" i="14"/>
  <c r="HA54" i="14"/>
  <c r="HA14" i="14"/>
  <c r="HA26" i="14"/>
  <c r="HA56" i="14"/>
  <c r="HA35" i="14"/>
  <c r="HA34" i="14" s="1"/>
  <c r="HA39" i="14"/>
  <c r="HA38" i="14" s="1"/>
  <c r="HA30" i="14"/>
  <c r="HA20" i="14"/>
  <c r="HA50" i="14"/>
  <c r="HA25" i="14"/>
  <c r="HA22" i="14"/>
  <c r="HA27" i="14"/>
  <c r="HA9" i="14"/>
  <c r="HA31" i="14"/>
  <c r="HA19" i="14"/>
  <c r="HA48" i="14"/>
  <c r="HA60" i="14"/>
  <c r="HA59" i="14" s="1"/>
  <c r="HA23" i="14"/>
  <c r="HA29" i="14"/>
  <c r="HA21" i="14"/>
  <c r="HN53" i="15"/>
  <c r="HN22" i="15"/>
  <c r="HN52" i="15"/>
  <c r="HN27" i="15"/>
  <c r="HN46" i="15"/>
  <c r="HN56" i="15"/>
  <c r="HN24" i="15"/>
  <c r="HN23" i="15"/>
  <c r="HN8" i="15"/>
  <c r="HN54" i="15"/>
  <c r="HN48" i="15"/>
  <c r="HN37" i="15"/>
  <c r="HN36" i="15" s="1"/>
  <c r="HN11" i="15"/>
  <c r="HN20" i="15"/>
  <c r="HN29" i="15"/>
  <c r="HN19" i="15"/>
  <c r="HN55" i="15"/>
  <c r="HN26" i="15"/>
  <c r="HN30" i="15"/>
  <c r="HN63" i="15"/>
  <c r="HN62" i="15" s="1"/>
  <c r="HN45" i="15"/>
  <c r="HN25" i="15"/>
  <c r="HN21" i="15"/>
  <c r="HN49" i="15"/>
  <c r="HN10" i="15"/>
  <c r="HN28" i="15"/>
  <c r="HN31" i="15"/>
  <c r="HN50" i="15"/>
  <c r="HN60" i="15"/>
  <c r="HN59" i="15" s="1"/>
  <c r="HN13" i="15"/>
  <c r="HN14" i="15"/>
  <c r="HN47" i="15"/>
  <c r="HN35" i="15"/>
  <c r="HN34" i="15" s="1"/>
  <c r="HN57" i="15"/>
  <c r="HN39" i="15"/>
  <c r="HN38" i="15" s="1"/>
  <c r="HN9" i="15"/>
  <c r="HN51" i="15"/>
  <c r="HU24" i="1"/>
  <c r="HU25" i="1"/>
  <c r="HU20" i="1"/>
  <c r="HU19" i="1"/>
  <c r="HU51" i="1"/>
  <c r="HU49" i="1"/>
  <c r="HU11" i="1"/>
  <c r="HU31" i="1"/>
  <c r="HU13" i="1"/>
  <c r="HU22" i="1"/>
  <c r="HU28" i="1"/>
  <c r="HU63" i="1"/>
  <c r="HU23" i="1"/>
  <c r="HU45" i="1"/>
  <c r="HU8" i="1"/>
  <c r="HU14" i="1"/>
  <c r="HU35" i="1"/>
  <c r="HU48" i="1"/>
  <c r="HU57" i="1"/>
  <c r="HU50" i="1"/>
  <c r="HU54" i="1"/>
  <c r="HU55" i="1"/>
  <c r="HU9" i="1"/>
  <c r="HU60" i="1"/>
  <c r="HU53" i="1"/>
  <c r="HU30" i="1"/>
  <c r="HU39" i="1"/>
  <c r="HU10" i="1"/>
  <c r="HU56" i="1"/>
  <c r="HU26" i="1"/>
  <c r="HU52" i="1"/>
  <c r="HU21" i="1"/>
  <c r="HU46" i="1"/>
  <c r="HU29" i="1"/>
  <c r="HU37" i="1"/>
  <c r="HU47" i="1"/>
  <c r="HU27" i="1"/>
  <c r="IB35" i="15"/>
  <c r="IB34" i="15" s="1"/>
  <c r="IB45" i="15"/>
  <c r="IB10" i="15"/>
  <c r="IB22" i="15"/>
  <c r="IB46" i="15"/>
  <c r="IB31" i="15"/>
  <c r="IB28" i="15"/>
  <c r="IB21" i="15"/>
  <c r="IB30" i="15"/>
  <c r="IB63" i="15"/>
  <c r="IB62" i="15" s="1"/>
  <c r="IB37" i="15"/>
  <c r="IB36" i="15" s="1"/>
  <c r="IB47" i="15"/>
  <c r="IB49" i="15"/>
  <c r="IB20" i="15"/>
  <c r="IB52" i="15"/>
  <c r="IB55" i="15"/>
  <c r="IB8" i="15"/>
  <c r="IB54" i="15"/>
  <c r="IB60" i="15"/>
  <c r="IB59" i="15" s="1"/>
  <c r="IB24" i="15"/>
  <c r="IB25" i="15"/>
  <c r="IB50" i="15"/>
  <c r="IB14" i="15"/>
  <c r="IB48" i="15"/>
  <c r="IB9" i="15"/>
  <c r="IB11" i="15"/>
  <c r="IB51" i="15"/>
  <c r="IB56" i="15"/>
  <c r="IB23" i="15"/>
  <c r="IB27" i="15"/>
  <c r="IB57" i="15"/>
  <c r="IB19" i="15"/>
  <c r="IB29" i="15"/>
  <c r="IB53" i="15"/>
  <c r="IB39" i="15"/>
  <c r="IB38" i="15" s="1"/>
  <c r="IB26" i="15"/>
  <c r="IB13" i="15"/>
  <c r="IJ39" i="1"/>
  <c r="IJ29" i="1"/>
  <c r="IJ63" i="1"/>
  <c r="IJ52" i="1"/>
  <c r="IJ35" i="1"/>
  <c r="IJ14" i="1"/>
  <c r="IJ57" i="1"/>
  <c r="IJ54" i="1"/>
  <c r="IJ10" i="1"/>
  <c r="IJ50" i="1"/>
  <c r="IJ25" i="1"/>
  <c r="IJ45" i="1"/>
  <c r="IJ21" i="1"/>
  <c r="IJ19" i="1"/>
  <c r="IJ56" i="1"/>
  <c r="IJ8" i="1"/>
  <c r="IJ37" i="1"/>
  <c r="IJ51" i="1"/>
  <c r="IJ31" i="1"/>
  <c r="IJ24" i="1"/>
  <c r="IJ49" i="1"/>
  <c r="IJ28" i="1"/>
  <c r="IJ9" i="1"/>
  <c r="IJ22" i="1"/>
  <c r="IJ55" i="1"/>
  <c r="IJ23" i="1"/>
  <c r="IJ30" i="1"/>
  <c r="IJ11" i="1"/>
  <c r="IJ13" i="1"/>
  <c r="IJ60" i="1"/>
  <c r="IJ27" i="1"/>
  <c r="IJ20" i="1"/>
  <c r="IJ46" i="1"/>
  <c r="IJ53" i="1"/>
  <c r="IJ47" i="1"/>
  <c r="IJ48" i="1"/>
  <c r="IJ26" i="1"/>
  <c r="IP45" i="14"/>
  <c r="IP11" i="14"/>
  <c r="IP60" i="14"/>
  <c r="IP59" i="14" s="1"/>
  <c r="IP49" i="14"/>
  <c r="IP57" i="14"/>
  <c r="IP9" i="14"/>
  <c r="IP47" i="14"/>
  <c r="IP14" i="14"/>
  <c r="IP28" i="14"/>
  <c r="IP25" i="14"/>
  <c r="IP10" i="14"/>
  <c r="IP30" i="14"/>
  <c r="IP52" i="14"/>
  <c r="IP19" i="14"/>
  <c r="IP26" i="14"/>
  <c r="IP50" i="14"/>
  <c r="IP55" i="14"/>
  <c r="IP20" i="14"/>
  <c r="IP56" i="14"/>
  <c r="IP29" i="14"/>
  <c r="IP51" i="14"/>
  <c r="IP23" i="14"/>
  <c r="IP24" i="14"/>
  <c r="IP46" i="14"/>
  <c r="IP8" i="14"/>
  <c r="IP48" i="14"/>
  <c r="IP21" i="14"/>
  <c r="IP22" i="14"/>
  <c r="IP53" i="14"/>
  <c r="IP63" i="14"/>
  <c r="IP62" i="14" s="1"/>
  <c r="IP54" i="14"/>
  <c r="IP35" i="14"/>
  <c r="IP34" i="14" s="1"/>
  <c r="IP27" i="14"/>
  <c r="IP39" i="14"/>
  <c r="IP38" i="14" s="1"/>
  <c r="IP13" i="14"/>
  <c r="IP37" i="14"/>
  <c r="IP36" i="14" s="1"/>
  <c r="IP31" i="14"/>
  <c r="JH46" i="15"/>
  <c r="JH11" i="15"/>
  <c r="JH51" i="15"/>
  <c r="JH29" i="15"/>
  <c r="JH27" i="15"/>
  <c r="JH47" i="15"/>
  <c r="JH31" i="15"/>
  <c r="JH37" i="15"/>
  <c r="JH36" i="15" s="1"/>
  <c r="JH19" i="15"/>
  <c r="JH39" i="15"/>
  <c r="JH38" i="15" s="1"/>
  <c r="JH60" i="15"/>
  <c r="JH59" i="15" s="1"/>
  <c r="JH23" i="15"/>
  <c r="JH56" i="15"/>
  <c r="JH49" i="15"/>
  <c r="JH20" i="15"/>
  <c r="JH9" i="15"/>
  <c r="JH21" i="15"/>
  <c r="JH50" i="15"/>
  <c r="JH53" i="15"/>
  <c r="JH14" i="15"/>
  <c r="JH30" i="15"/>
  <c r="JH55" i="15"/>
  <c r="JH22" i="15"/>
  <c r="JH57" i="15"/>
  <c r="JH54" i="15"/>
  <c r="JH8" i="15"/>
  <c r="JH45" i="15"/>
  <c r="JH52" i="15"/>
  <c r="JH13" i="15"/>
  <c r="JH25" i="15"/>
  <c r="JH28" i="15"/>
  <c r="JH35" i="15"/>
  <c r="JH34" i="15" s="1"/>
  <c r="JH48" i="15"/>
  <c r="JH26" i="15"/>
  <c r="JH10" i="15"/>
  <c r="JH63" i="15"/>
  <c r="JH62" i="15" s="1"/>
  <c r="JH24" i="15"/>
  <c r="MA53" i="15"/>
  <c r="MA21" i="15"/>
  <c r="MA31" i="15"/>
  <c r="MA29" i="15"/>
  <c r="MA11" i="15"/>
  <c r="MA28" i="15"/>
  <c r="MA19" i="15"/>
  <c r="MA20" i="15"/>
  <c r="MA55" i="15"/>
  <c r="MA13" i="15"/>
  <c r="MA60" i="15"/>
  <c r="MA59" i="15" s="1"/>
  <c r="MA8" i="15"/>
  <c r="MA56" i="15"/>
  <c r="MA57" i="15"/>
  <c r="MA30" i="15"/>
  <c r="MA49" i="15"/>
  <c r="MA22" i="15"/>
  <c r="MA50" i="15"/>
  <c r="MA10" i="15"/>
  <c r="MA24" i="15"/>
  <c r="MA23" i="15"/>
  <c r="MA35" i="15"/>
  <c r="MA34" i="15" s="1"/>
  <c r="MA51" i="15"/>
  <c r="MA46" i="15"/>
  <c r="MA52" i="15"/>
  <c r="MA48" i="15"/>
  <c r="MA63" i="15"/>
  <c r="MA62" i="15" s="1"/>
  <c r="MA14" i="15"/>
  <c r="MA25" i="15"/>
  <c r="MA45" i="15"/>
  <c r="MA54" i="15"/>
  <c r="MA37" i="15"/>
  <c r="MA36" i="15" s="1"/>
  <c r="MA47" i="15"/>
  <c r="MA9" i="15"/>
  <c r="MA26" i="15"/>
  <c r="MA39" i="15"/>
  <c r="MA38" i="15" s="1"/>
  <c r="MA27" i="15"/>
  <c r="MJ19" i="14"/>
  <c r="MJ54" i="14"/>
  <c r="MJ28" i="14"/>
  <c r="MJ37" i="14"/>
  <c r="MJ36" i="14" s="1"/>
  <c r="MJ45" i="14"/>
  <c r="MJ20" i="14"/>
  <c r="MJ46" i="14"/>
  <c r="MJ25" i="14"/>
  <c r="MJ13" i="14"/>
  <c r="MJ47" i="14"/>
  <c r="MJ55" i="14"/>
  <c r="MJ8" i="14"/>
  <c r="MJ50" i="14"/>
  <c r="MJ31" i="14"/>
  <c r="MJ60" i="14"/>
  <c r="MJ59" i="14" s="1"/>
  <c r="MJ24" i="14"/>
  <c r="MJ35" i="14"/>
  <c r="MJ34" i="14" s="1"/>
  <c r="MJ10" i="14"/>
  <c r="MJ48" i="14"/>
  <c r="MJ21" i="14"/>
  <c r="MJ11" i="14"/>
  <c r="MJ51" i="14"/>
  <c r="MJ39" i="14"/>
  <c r="MJ38" i="14" s="1"/>
  <c r="MJ23" i="14"/>
  <c r="MJ52" i="14"/>
  <c r="MJ57" i="14"/>
  <c r="MJ63" i="14"/>
  <c r="MJ62" i="14" s="1"/>
  <c r="MJ49" i="14"/>
  <c r="MJ26" i="14"/>
  <c r="MJ53" i="14"/>
  <c r="MJ56" i="14"/>
  <c r="MJ27" i="14"/>
  <c r="MJ9" i="14"/>
  <c r="MJ22" i="14"/>
  <c r="MJ14" i="14"/>
  <c r="MJ30" i="14"/>
  <c r="MJ29" i="14"/>
  <c r="MN51" i="14"/>
  <c r="MN35" i="14"/>
  <c r="MN34" i="14" s="1"/>
  <c r="MN45" i="14"/>
  <c r="MN52" i="14"/>
  <c r="MN54" i="14"/>
  <c r="MN60" i="14"/>
  <c r="MN59" i="14" s="1"/>
  <c r="MN31" i="14"/>
  <c r="MN24" i="14"/>
  <c r="MN39" i="14"/>
  <c r="MN38" i="14" s="1"/>
  <c r="MN25" i="14"/>
  <c r="MN63" i="14"/>
  <c r="MN62" i="14" s="1"/>
  <c r="MN11" i="14"/>
  <c r="MN9" i="14"/>
  <c r="MN47" i="14"/>
  <c r="MN57" i="14"/>
  <c r="MN48" i="14"/>
  <c r="MN26" i="14"/>
  <c r="MN46" i="14"/>
  <c r="MN21" i="14"/>
  <c r="MN14" i="14"/>
  <c r="MN28" i="14"/>
  <c r="MN10" i="14"/>
  <c r="MN13" i="14"/>
  <c r="MN29" i="14"/>
  <c r="MN37" i="14"/>
  <c r="MN36" i="14" s="1"/>
  <c r="MN53" i="14"/>
  <c r="MN8" i="14"/>
  <c r="MN19" i="14"/>
  <c r="MN22" i="14"/>
  <c r="MN30" i="14"/>
  <c r="MN23" i="14"/>
  <c r="MN49" i="14"/>
  <c r="MN55" i="14"/>
  <c r="MN27" i="14"/>
  <c r="MN56" i="14"/>
  <c r="MN20" i="14"/>
  <c r="MN50" i="14"/>
  <c r="ND29" i="15"/>
  <c r="ND57" i="15"/>
  <c r="ND25" i="15"/>
  <c r="ND8" i="15"/>
  <c r="ND46" i="15"/>
  <c r="ND56" i="15"/>
  <c r="ND35" i="15"/>
  <c r="ND34" i="15" s="1"/>
  <c r="ND31" i="15"/>
  <c r="ND23" i="15"/>
  <c r="ND48" i="15"/>
  <c r="ND63" i="15"/>
  <c r="ND62" i="15" s="1"/>
  <c r="ND22" i="15"/>
  <c r="ND47" i="15"/>
  <c r="ND19" i="15"/>
  <c r="ND52" i="15"/>
  <c r="ND53" i="15"/>
  <c r="ND54" i="15"/>
  <c r="ND24" i="15"/>
  <c r="ND20" i="15"/>
  <c r="ND49" i="15"/>
  <c r="ND55" i="15"/>
  <c r="ND11" i="15"/>
  <c r="ND37" i="15"/>
  <c r="ND36" i="15" s="1"/>
  <c r="ND28" i="15"/>
  <c r="ND50" i="15"/>
  <c r="ND21" i="15"/>
  <c r="ND30" i="15"/>
  <c r="ND13" i="15"/>
  <c r="ND51" i="15"/>
  <c r="ND27" i="15"/>
  <c r="ND45" i="15"/>
  <c r="ND39" i="15"/>
  <c r="ND38" i="15" s="1"/>
  <c r="ND26" i="15"/>
  <c r="ND60" i="15"/>
  <c r="ND59" i="15" s="1"/>
  <c r="ND9" i="15"/>
  <c r="ND14" i="15"/>
  <c r="ND10" i="15"/>
  <c r="NF60" i="14"/>
  <c r="NF19" i="14"/>
  <c r="NF25" i="14"/>
  <c r="NF27" i="14"/>
  <c r="NF20" i="14"/>
  <c r="NF10" i="14"/>
  <c r="NF26" i="14"/>
  <c r="NF49" i="14"/>
  <c r="NF22" i="14"/>
  <c r="NF13" i="14"/>
  <c r="NF31" i="14"/>
  <c r="NF39" i="14"/>
  <c r="NF11" i="14"/>
  <c r="NF57" i="14"/>
  <c r="NF50" i="14"/>
  <c r="NF54" i="14"/>
  <c r="NF51" i="14"/>
  <c r="NF28" i="14"/>
  <c r="NF8" i="14"/>
  <c r="NF35" i="14"/>
  <c r="NF53" i="14"/>
  <c r="NF24" i="14"/>
  <c r="NF29" i="14"/>
  <c r="NF45" i="14"/>
  <c r="NF14" i="14"/>
  <c r="NF46" i="14"/>
  <c r="NF21" i="14"/>
  <c r="NF52" i="14"/>
  <c r="NF30" i="14"/>
  <c r="NF55" i="14"/>
  <c r="NF47" i="14"/>
  <c r="NF56" i="14"/>
  <c r="NF9" i="14"/>
  <c r="NF23" i="14"/>
  <c r="NF37" i="14"/>
  <c r="NF63" i="14"/>
  <c r="NF48" i="14"/>
  <c r="NN30" i="1"/>
  <c r="NN20" i="1"/>
  <c r="NN11" i="1"/>
  <c r="NN31" i="1"/>
  <c r="NN55" i="1"/>
  <c r="NN27" i="1"/>
  <c r="NN8" i="1"/>
  <c r="NN47" i="1"/>
  <c r="NN22" i="1"/>
  <c r="NN28" i="1"/>
  <c r="NN35" i="1"/>
  <c r="NN19" i="1"/>
  <c r="NN45" i="1"/>
  <c r="NN51" i="1"/>
  <c r="NN46" i="1"/>
  <c r="NN21" i="1"/>
  <c r="NN10" i="1"/>
  <c r="NN63" i="1"/>
  <c r="NN48" i="1"/>
  <c r="NN26" i="1"/>
  <c r="NN56" i="1"/>
  <c r="NN13" i="1"/>
  <c r="NN60" i="1"/>
  <c r="NN14" i="1"/>
  <c r="NN39" i="1"/>
  <c r="NN52" i="1"/>
  <c r="NN37" i="1"/>
  <c r="NN54" i="1"/>
  <c r="NN24" i="1"/>
  <c r="NN57" i="1"/>
  <c r="NN29" i="1"/>
  <c r="NN23" i="1"/>
  <c r="NN53" i="1"/>
  <c r="NN49" i="1"/>
  <c r="NN50" i="1"/>
  <c r="NN9" i="1"/>
  <c r="NN25" i="1"/>
  <c r="NO11" i="14"/>
  <c r="NO47" i="14"/>
  <c r="NO22" i="14"/>
  <c r="NO31" i="14"/>
  <c r="NO63" i="14"/>
  <c r="NO62" i="14" s="1"/>
  <c r="NO9" i="14"/>
  <c r="NO56" i="14"/>
  <c r="NO19" i="14"/>
  <c r="NO14" i="14"/>
  <c r="NO46" i="14"/>
  <c r="NO30" i="14"/>
  <c r="NO23" i="14"/>
  <c r="NO10" i="14"/>
  <c r="NO54" i="14"/>
  <c r="NO37" i="14"/>
  <c r="NO36" i="14" s="1"/>
  <c r="NO27" i="14"/>
  <c r="NO55" i="14"/>
  <c r="NO50" i="14"/>
  <c r="NO39" i="14"/>
  <c r="NO38" i="14" s="1"/>
  <c r="NO60" i="14"/>
  <c r="NO59" i="14" s="1"/>
  <c r="NO49" i="14"/>
  <c r="NO57" i="14"/>
  <c r="NO28" i="14"/>
  <c r="NO25" i="14"/>
  <c r="NO45" i="14"/>
  <c r="NO51" i="14"/>
  <c r="NO29" i="14"/>
  <c r="NO48" i="14"/>
  <c r="NO8" i="14"/>
  <c r="NO24" i="14"/>
  <c r="NO21" i="14"/>
  <c r="NO13" i="14"/>
  <c r="NO53" i="14"/>
  <c r="NO20" i="14"/>
  <c r="NO26" i="14"/>
  <c r="NO52" i="14"/>
  <c r="NO35" i="14"/>
  <c r="NO34" i="14" s="1"/>
  <c r="NS22" i="1"/>
  <c r="NS8" i="1"/>
  <c r="NS10" i="1"/>
  <c r="NS20" i="1"/>
  <c r="NS27" i="1"/>
  <c r="NS53" i="1"/>
  <c r="NS54" i="1"/>
  <c r="NS50" i="1"/>
  <c r="NS51" i="1"/>
  <c r="NS48" i="1"/>
  <c r="NS31" i="1"/>
  <c r="NS45" i="1"/>
  <c r="NS39" i="1"/>
  <c r="NS35" i="1"/>
  <c r="NS49" i="1"/>
  <c r="NS30" i="1"/>
  <c r="NS23" i="1"/>
  <c r="NS57" i="1"/>
  <c r="NS52" i="1"/>
  <c r="NS37" i="1"/>
  <c r="NS13" i="1"/>
  <c r="NS28" i="1"/>
  <c r="NS11" i="1"/>
  <c r="NS9" i="1"/>
  <c r="NS29" i="1"/>
  <c r="NS60" i="1"/>
  <c r="NS55" i="1"/>
  <c r="NS14" i="1"/>
  <c r="NS63" i="1"/>
  <c r="NS26" i="1"/>
  <c r="NS56" i="1"/>
  <c r="NS24" i="1"/>
  <c r="NS21" i="1"/>
  <c r="NS46" i="1"/>
  <c r="NS25" i="1"/>
  <c r="NS47" i="1"/>
  <c r="NS19" i="1"/>
  <c r="NV11" i="1"/>
  <c r="NV23" i="1"/>
  <c r="NV31" i="1"/>
  <c r="NV39" i="1"/>
  <c r="NV57" i="1"/>
  <c r="NV9" i="1"/>
  <c r="NV8" i="1"/>
  <c r="NV52" i="1"/>
  <c r="NV63" i="1"/>
  <c r="NV54" i="1"/>
  <c r="NV53" i="1"/>
  <c r="NV14" i="1"/>
  <c r="NV37" i="1"/>
  <c r="NV60" i="1"/>
  <c r="NV47" i="1"/>
  <c r="NV19" i="1"/>
  <c r="NV51" i="1"/>
  <c r="NV21" i="1"/>
  <c r="NV35" i="1"/>
  <c r="NV56" i="1"/>
  <c r="NV29" i="1"/>
  <c r="NV27" i="1"/>
  <c r="NV48" i="1"/>
  <c r="NV46" i="1"/>
  <c r="NV13" i="1"/>
  <c r="NV26" i="1"/>
  <c r="NV55" i="1"/>
  <c r="NV28" i="1"/>
  <c r="NV24" i="1"/>
  <c r="NV49" i="1"/>
  <c r="NV25" i="1"/>
  <c r="NV20" i="1"/>
  <c r="NV30" i="1"/>
  <c r="NV50" i="1"/>
  <c r="NV45" i="1"/>
  <c r="NV10" i="1"/>
  <c r="NV22" i="1"/>
  <c r="CK9" i="14"/>
  <c r="CK63" i="14"/>
  <c r="CK62" i="14" s="1"/>
  <c r="CK55" i="14"/>
  <c r="CK14" i="14"/>
  <c r="CK56" i="14"/>
  <c r="CK13" i="14"/>
  <c r="CK52" i="14"/>
  <c r="CK25" i="14"/>
  <c r="CK51" i="14"/>
  <c r="CK39" i="14"/>
  <c r="CK38" i="14" s="1"/>
  <c r="CK8" i="14"/>
  <c r="CK50" i="14"/>
  <c r="CK35" i="14"/>
  <c r="CK34" i="14" s="1"/>
  <c r="CK22" i="14"/>
  <c r="CK48" i="14"/>
  <c r="CK27" i="14"/>
  <c r="CK31" i="14"/>
  <c r="CK10" i="14"/>
  <c r="CK37" i="14"/>
  <c r="CK36" i="14" s="1"/>
  <c r="CK54" i="14"/>
  <c r="CK49" i="14"/>
  <c r="CK45" i="14"/>
  <c r="CK47" i="14"/>
  <c r="CK53" i="14"/>
  <c r="CK23" i="14"/>
  <c r="CK28" i="14"/>
  <c r="CK60" i="14"/>
  <c r="CK59" i="14" s="1"/>
  <c r="CK11" i="14"/>
  <c r="CK57" i="14"/>
  <c r="CK29" i="14"/>
  <c r="CK19" i="14"/>
  <c r="CK30" i="14"/>
  <c r="CK26" i="14"/>
  <c r="CK21" i="14"/>
  <c r="CK24" i="14"/>
  <c r="CK20" i="14"/>
  <c r="CK46" i="14"/>
  <c r="CS53" i="1"/>
  <c r="CS25" i="1"/>
  <c r="CS28" i="1"/>
  <c r="CS14" i="1"/>
  <c r="CS11" i="1"/>
  <c r="CS54" i="1"/>
  <c r="CS45" i="1"/>
  <c r="CS55" i="1"/>
  <c r="CS21" i="1"/>
  <c r="CS60" i="1"/>
  <c r="CS50" i="1"/>
  <c r="CS35" i="1"/>
  <c r="CS24" i="1"/>
  <c r="CS56" i="1"/>
  <c r="CS49" i="1"/>
  <c r="CS23" i="1"/>
  <c r="CS46" i="1"/>
  <c r="CS37" i="1"/>
  <c r="CS27" i="1"/>
  <c r="CS10" i="1"/>
  <c r="CS22" i="1"/>
  <c r="CS13" i="1"/>
  <c r="CS19" i="1"/>
  <c r="CS63" i="1"/>
  <c r="CS9" i="1"/>
  <c r="CS57" i="1"/>
  <c r="CS52" i="1"/>
  <c r="CS30" i="1"/>
  <c r="CS47" i="1"/>
  <c r="CS48" i="1"/>
  <c r="CS51" i="1"/>
  <c r="CS20" i="1"/>
  <c r="CS29" i="1"/>
  <c r="CS26" i="1"/>
  <c r="CS31" i="1"/>
  <c r="CS39" i="1"/>
  <c r="CS8" i="1"/>
  <c r="DM10" i="1"/>
  <c r="DM45" i="1"/>
  <c r="DM63" i="1"/>
  <c r="DM24" i="1"/>
  <c r="DM52" i="1"/>
  <c r="DM21" i="1"/>
  <c r="DM13" i="1"/>
  <c r="DM57" i="1"/>
  <c r="DM50" i="1"/>
  <c r="DM8" i="1"/>
  <c r="DM39" i="1"/>
  <c r="DM9" i="1"/>
  <c r="DM20" i="1"/>
  <c r="DM48" i="1"/>
  <c r="DM14" i="1"/>
  <c r="DM25" i="1"/>
  <c r="DM28" i="1"/>
  <c r="DM31" i="1"/>
  <c r="DM30" i="1"/>
  <c r="DM54" i="1"/>
  <c r="DM55" i="1"/>
  <c r="DM47" i="1"/>
  <c r="DM22" i="1"/>
  <c r="DM60" i="1"/>
  <c r="DM29" i="1"/>
  <c r="DM37" i="1"/>
  <c r="DM49" i="1"/>
  <c r="DM27" i="1"/>
  <c r="DM11" i="1"/>
  <c r="DM35" i="1"/>
  <c r="DM56" i="1"/>
  <c r="DM19" i="1"/>
  <c r="DM51" i="1"/>
  <c r="DM23" i="1"/>
  <c r="DM53" i="1"/>
  <c r="DM46" i="1"/>
  <c r="DM26" i="1"/>
  <c r="DP37" i="14"/>
  <c r="DP36" i="14" s="1"/>
  <c r="DP9" i="14"/>
  <c r="DP60" i="14"/>
  <c r="DP59" i="14" s="1"/>
  <c r="DP47" i="14"/>
  <c r="DP30" i="14"/>
  <c r="DP48" i="14"/>
  <c r="DP55" i="14"/>
  <c r="DP49" i="14"/>
  <c r="DP31" i="14"/>
  <c r="DP22" i="14"/>
  <c r="DP8" i="14"/>
  <c r="DP54" i="14"/>
  <c r="DP53" i="14"/>
  <c r="DP19" i="14"/>
  <c r="DP24" i="14"/>
  <c r="DP51" i="14"/>
  <c r="DP46" i="14"/>
  <c r="DP25" i="14"/>
  <c r="DP63" i="14"/>
  <c r="DP62" i="14" s="1"/>
  <c r="DP13" i="14"/>
  <c r="DP28" i="14"/>
  <c r="DP57" i="14"/>
  <c r="DP11" i="14"/>
  <c r="DP14" i="14"/>
  <c r="DP20" i="14"/>
  <c r="DP35" i="14"/>
  <c r="DP34" i="14" s="1"/>
  <c r="DP56" i="14"/>
  <c r="DP10" i="14"/>
  <c r="DP45" i="14"/>
  <c r="DP23" i="14"/>
  <c r="DP27" i="14"/>
  <c r="DP39" i="14"/>
  <c r="DP38" i="14" s="1"/>
  <c r="DP52" i="14"/>
  <c r="DP26" i="14"/>
  <c r="DP29" i="14"/>
  <c r="DP50" i="14"/>
  <c r="DP21" i="14"/>
  <c r="EG57" i="1"/>
  <c r="EG46" i="1"/>
  <c r="EG25" i="1"/>
  <c r="EG35" i="1"/>
  <c r="EG54" i="1"/>
  <c r="EG14" i="1"/>
  <c r="EG48" i="1"/>
  <c r="EG28" i="1"/>
  <c r="EG49" i="1"/>
  <c r="EG20" i="1"/>
  <c r="EG53" i="1"/>
  <c r="EG56" i="1"/>
  <c r="EG31" i="1"/>
  <c r="EG47" i="1"/>
  <c r="EG10" i="1"/>
  <c r="EG29" i="1"/>
  <c r="EG13" i="1"/>
  <c r="EG21" i="1"/>
  <c r="EG19" i="1"/>
  <c r="EG60" i="1"/>
  <c r="EG22" i="1"/>
  <c r="EG9" i="1"/>
  <c r="EG11" i="1"/>
  <c r="EG30" i="1"/>
  <c r="EG24" i="1"/>
  <c r="EG52" i="1"/>
  <c r="EG55" i="1"/>
  <c r="EG39" i="1"/>
  <c r="EG63" i="1"/>
  <c r="EG8" i="1"/>
  <c r="EG50" i="1"/>
  <c r="EG23" i="1"/>
  <c r="EG27" i="1"/>
  <c r="EG26" i="1"/>
  <c r="EG51" i="1"/>
  <c r="EG45" i="1"/>
  <c r="EG37" i="1"/>
  <c r="FN37" i="1"/>
  <c r="FN53" i="1"/>
  <c r="FN60" i="1"/>
  <c r="FN10" i="1"/>
  <c r="FN24" i="1"/>
  <c r="FN63" i="1"/>
  <c r="FN30" i="1"/>
  <c r="FN35" i="1"/>
  <c r="FN48" i="1"/>
  <c r="FN46" i="1"/>
  <c r="FN29" i="1"/>
  <c r="FN27" i="1"/>
  <c r="FN8" i="1"/>
  <c r="FN51" i="1"/>
  <c r="FN45" i="1"/>
  <c r="FN49" i="1"/>
  <c r="FN56" i="1"/>
  <c r="FN21" i="1"/>
  <c r="FN47" i="1"/>
  <c r="FN55" i="1"/>
  <c r="FN50" i="1"/>
  <c r="FN11" i="1"/>
  <c r="FN52" i="1"/>
  <c r="FN20" i="1"/>
  <c r="FN13" i="1"/>
  <c r="FN54" i="1"/>
  <c r="FN31" i="1"/>
  <c r="FN19" i="1"/>
  <c r="FN9" i="1"/>
  <c r="FN28" i="1"/>
  <c r="FN25" i="1"/>
  <c r="FN22" i="1"/>
  <c r="FN26" i="1"/>
  <c r="FN39" i="1"/>
  <c r="FN57" i="1"/>
  <c r="FN23" i="1"/>
  <c r="FN14" i="1"/>
  <c r="HK23" i="15"/>
  <c r="HK55" i="15"/>
  <c r="HK14" i="15"/>
  <c r="HK25" i="15"/>
  <c r="HK20" i="15"/>
  <c r="HK8" i="15"/>
  <c r="HK31" i="15"/>
  <c r="HK27" i="15"/>
  <c r="HK56" i="15"/>
  <c r="HK26" i="15"/>
  <c r="HK52" i="15"/>
  <c r="HK24" i="15"/>
  <c r="HK35" i="15"/>
  <c r="HK34" i="15" s="1"/>
  <c r="HK48" i="15"/>
  <c r="HK9" i="15"/>
  <c r="HK19" i="15"/>
  <c r="HK39" i="15"/>
  <c r="HK38" i="15" s="1"/>
  <c r="HK21" i="15"/>
  <c r="HK51" i="15"/>
  <c r="HK50" i="15"/>
  <c r="HK28" i="15"/>
  <c r="HK47" i="15"/>
  <c r="HK53" i="15"/>
  <c r="HK30" i="15"/>
  <c r="HK46" i="15"/>
  <c r="HK13" i="15"/>
  <c r="HK11" i="15"/>
  <c r="HK60" i="15"/>
  <c r="HK59" i="15" s="1"/>
  <c r="HK63" i="15"/>
  <c r="HK62" i="15" s="1"/>
  <c r="HK37" i="15"/>
  <c r="HK36" i="15" s="1"/>
  <c r="HK22" i="15"/>
  <c r="HK29" i="15"/>
  <c r="HK54" i="15"/>
  <c r="HK45" i="15"/>
  <c r="HK57" i="15"/>
  <c r="HK49" i="15"/>
  <c r="HK10" i="15"/>
  <c r="KX45" i="14"/>
  <c r="KX9" i="14"/>
  <c r="KX54" i="14"/>
  <c r="KX11" i="14"/>
  <c r="KX21" i="14"/>
  <c r="KX8" i="14"/>
  <c r="KX49" i="14"/>
  <c r="KX63" i="14"/>
  <c r="KX52" i="14"/>
  <c r="KX29" i="14"/>
  <c r="KX23" i="14"/>
  <c r="KX22" i="14"/>
  <c r="KX60" i="14"/>
  <c r="KX53" i="14"/>
  <c r="KX26" i="14"/>
  <c r="KX35" i="14"/>
  <c r="KX39" i="14"/>
  <c r="KX30" i="14"/>
  <c r="KX19" i="14"/>
  <c r="KX13" i="14"/>
  <c r="KX55" i="14"/>
  <c r="KX57" i="14"/>
  <c r="KX56" i="14"/>
  <c r="KX14" i="14"/>
  <c r="KX37" i="14"/>
  <c r="KX31" i="14"/>
  <c r="KX27" i="14"/>
  <c r="KX10" i="14"/>
  <c r="KX51" i="14"/>
  <c r="KX28" i="14"/>
  <c r="KX20" i="14"/>
  <c r="KX48" i="14"/>
  <c r="KX47" i="14"/>
  <c r="KX25" i="14"/>
  <c r="KX24" i="14"/>
  <c r="KX50" i="14"/>
  <c r="KX46" i="14"/>
  <c r="CA47" i="1"/>
  <c r="CA21" i="1"/>
  <c r="CA22" i="1"/>
  <c r="CA29" i="1"/>
  <c r="CA35" i="1"/>
  <c r="CA39" i="1"/>
  <c r="CA25" i="1"/>
  <c r="CA13" i="1"/>
  <c r="CA11" i="1"/>
  <c r="CA10" i="1"/>
  <c r="CA31" i="1"/>
  <c r="CA63" i="1"/>
  <c r="CA49" i="1"/>
  <c r="CA53" i="1"/>
  <c r="CA57" i="1"/>
  <c r="CA28" i="1"/>
  <c r="CA26" i="1"/>
  <c r="CA14" i="1"/>
  <c r="CA46" i="1"/>
  <c r="CA45" i="1"/>
  <c r="CA51" i="1"/>
  <c r="CA9" i="1"/>
  <c r="CA50" i="1"/>
  <c r="CA55" i="1"/>
  <c r="CA30" i="1"/>
  <c r="CA23" i="1"/>
  <c r="CA19" i="1"/>
  <c r="CA8" i="1"/>
  <c r="CA48" i="1"/>
  <c r="CA27" i="1"/>
  <c r="CA24" i="1"/>
  <c r="CA20" i="1"/>
  <c r="CA60" i="1"/>
  <c r="CA54" i="1"/>
  <c r="CA56" i="1"/>
  <c r="CA52" i="1"/>
  <c r="CA37" i="1"/>
  <c r="CS39" i="14"/>
  <c r="CS38" i="14" s="1"/>
  <c r="CS30" i="14"/>
  <c r="CS28" i="14"/>
  <c r="CS24" i="14"/>
  <c r="CS14" i="14"/>
  <c r="CS25" i="14"/>
  <c r="CS19" i="14"/>
  <c r="CS21" i="14"/>
  <c r="CS54" i="14"/>
  <c r="CS11" i="14"/>
  <c r="CS9" i="14"/>
  <c r="CS10" i="14"/>
  <c r="CS27" i="14"/>
  <c r="CS23" i="14"/>
  <c r="CS57" i="14"/>
  <c r="CS8" i="14"/>
  <c r="CS52" i="14"/>
  <c r="CS37" i="14"/>
  <c r="CS36" i="14" s="1"/>
  <c r="CS51" i="14"/>
  <c r="CS46" i="14"/>
  <c r="CS45" i="14"/>
  <c r="CS20" i="14"/>
  <c r="CS35" i="14"/>
  <c r="CS34" i="14" s="1"/>
  <c r="CS13" i="14"/>
  <c r="CS26" i="14"/>
  <c r="CS48" i="14"/>
  <c r="CS63" i="14"/>
  <c r="CS62" i="14" s="1"/>
  <c r="CS60" i="14"/>
  <c r="CS59" i="14" s="1"/>
  <c r="CS56" i="14"/>
  <c r="CS22" i="14"/>
  <c r="CS31" i="14"/>
  <c r="CS55" i="14"/>
  <c r="CS49" i="14"/>
  <c r="CS47" i="14"/>
  <c r="CS50" i="14"/>
  <c r="CS29" i="14"/>
  <c r="CS53" i="14"/>
  <c r="DJ22" i="1"/>
  <c r="DJ8" i="1"/>
  <c r="DJ9" i="1"/>
  <c r="DJ13" i="1"/>
  <c r="DJ60" i="1"/>
  <c r="DJ29" i="1"/>
  <c r="DJ10" i="1"/>
  <c r="DJ39" i="1"/>
  <c r="DJ52" i="1"/>
  <c r="DJ31" i="1"/>
  <c r="DJ30" i="1"/>
  <c r="DJ49" i="1"/>
  <c r="DJ63" i="1"/>
  <c r="DJ47" i="1"/>
  <c r="DJ27" i="1"/>
  <c r="DJ54" i="1"/>
  <c r="DJ20" i="1"/>
  <c r="DJ56" i="1"/>
  <c r="DJ19" i="1"/>
  <c r="DJ25" i="1"/>
  <c r="DJ26" i="1"/>
  <c r="DJ57" i="1"/>
  <c r="DJ48" i="1"/>
  <c r="DJ11" i="1"/>
  <c r="DJ46" i="1"/>
  <c r="DJ37" i="1"/>
  <c r="DJ55" i="1"/>
  <c r="DJ51" i="1"/>
  <c r="DJ35" i="1"/>
  <c r="DJ14" i="1"/>
  <c r="DJ21" i="1"/>
  <c r="DJ24" i="1"/>
  <c r="DJ50" i="1"/>
  <c r="DJ45" i="1"/>
  <c r="DJ23" i="1"/>
  <c r="DJ53" i="1"/>
  <c r="DJ28" i="1"/>
  <c r="DS37" i="15"/>
  <c r="DS36" i="15" s="1"/>
  <c r="DS24" i="15"/>
  <c r="DS48" i="15"/>
  <c r="DS57" i="15"/>
  <c r="DS31" i="15"/>
  <c r="DS14" i="15"/>
  <c r="DS35" i="15"/>
  <c r="DS34" i="15" s="1"/>
  <c r="DS45" i="15"/>
  <c r="DS27" i="15"/>
  <c r="DS51" i="15"/>
  <c r="DS39" i="15"/>
  <c r="DS38" i="15" s="1"/>
  <c r="DS52" i="15"/>
  <c r="DS25" i="15"/>
  <c r="DS63" i="15"/>
  <c r="DS62" i="15" s="1"/>
  <c r="DS20" i="15"/>
  <c r="DS10" i="15"/>
  <c r="DS28" i="15"/>
  <c r="DS54" i="15"/>
  <c r="DS46" i="15"/>
  <c r="DS55" i="15"/>
  <c r="DS9" i="15"/>
  <c r="DS50" i="15"/>
  <c r="DS30" i="15"/>
  <c r="DS13" i="15"/>
  <c r="DS47" i="15"/>
  <c r="DS8" i="15"/>
  <c r="DS26" i="15"/>
  <c r="DS56" i="15"/>
  <c r="DS60" i="15"/>
  <c r="DS59" i="15" s="1"/>
  <c r="DS29" i="15"/>
  <c r="DS49" i="15"/>
  <c r="DS23" i="15"/>
  <c r="DS11" i="15"/>
  <c r="DS22" i="15"/>
  <c r="DS21" i="15"/>
  <c r="DS19" i="15"/>
  <c r="ED35" i="14"/>
  <c r="ED37" i="14"/>
  <c r="ED8" i="14"/>
  <c r="ED47" i="14"/>
  <c r="ED19" i="14"/>
  <c r="ED46" i="14"/>
  <c r="ED25" i="14"/>
  <c r="ED39" i="14"/>
  <c r="ED21" i="14"/>
  <c r="ED10" i="14"/>
  <c r="ED13" i="14"/>
  <c r="ED26" i="14"/>
  <c r="ED29" i="14"/>
  <c r="ED57" i="14"/>
  <c r="ED51" i="14"/>
  <c r="ED28" i="14"/>
  <c r="ED45" i="14"/>
  <c r="ED9" i="14"/>
  <c r="ED22" i="14"/>
  <c r="ED30" i="14"/>
  <c r="ED48" i="14"/>
  <c r="ED23" i="14"/>
  <c r="ED24" i="14"/>
  <c r="ED56" i="14"/>
  <c r="ED49" i="14"/>
  <c r="ED50" i="14"/>
  <c r="ED52" i="14"/>
  <c r="ED20" i="14"/>
  <c r="ED14" i="14"/>
  <c r="ED60" i="14"/>
  <c r="ED31" i="14"/>
  <c r="ED63" i="14"/>
  <c r="ED53" i="14"/>
  <c r="ED55" i="14"/>
  <c r="ED11" i="14"/>
  <c r="ED54" i="14"/>
  <c r="ED27" i="14"/>
  <c r="EG48" i="14"/>
  <c r="EG19" i="14"/>
  <c r="EG53" i="14"/>
  <c r="EG63" i="14"/>
  <c r="EG62" i="14" s="1"/>
  <c r="EG37" i="14"/>
  <c r="EG36" i="14" s="1"/>
  <c r="EG20" i="14"/>
  <c r="EG10" i="14"/>
  <c r="EG21" i="14"/>
  <c r="EG14" i="14"/>
  <c r="EG25" i="14"/>
  <c r="EG23" i="14"/>
  <c r="EG24" i="14"/>
  <c r="EG11" i="14"/>
  <c r="EG26" i="14"/>
  <c r="EG52" i="14"/>
  <c r="EG22" i="14"/>
  <c r="EG39" i="14"/>
  <c r="EG38" i="14" s="1"/>
  <c r="EG57" i="14"/>
  <c r="EG47" i="14"/>
  <c r="EG49" i="14"/>
  <c r="EG9" i="14"/>
  <c r="EG54" i="14"/>
  <c r="EG28" i="14"/>
  <c r="EG50" i="14"/>
  <c r="EG8" i="14"/>
  <c r="EG31" i="14"/>
  <c r="EG56" i="14"/>
  <c r="EG30" i="14"/>
  <c r="EG13" i="14"/>
  <c r="EG51" i="14"/>
  <c r="EG55" i="14"/>
  <c r="EG27" i="14"/>
  <c r="EG29" i="14"/>
  <c r="EG35" i="14"/>
  <c r="EG34" i="14" s="1"/>
  <c r="EG60" i="14"/>
  <c r="EG59" i="14" s="1"/>
  <c r="EG46" i="14"/>
  <c r="EG45" i="14"/>
  <c r="EI50" i="15"/>
  <c r="EI63" i="15"/>
  <c r="EI62" i="15" s="1"/>
  <c r="EI9" i="15"/>
  <c r="EI23" i="15"/>
  <c r="EI19" i="15"/>
  <c r="EI11" i="15"/>
  <c r="EI31" i="15"/>
  <c r="EI35" i="15"/>
  <c r="EI34" i="15" s="1"/>
  <c r="EI20" i="15"/>
  <c r="EI14" i="15"/>
  <c r="EI27" i="15"/>
  <c r="EI39" i="15"/>
  <c r="EI38" i="15" s="1"/>
  <c r="EI21" i="15"/>
  <c r="EI52" i="15"/>
  <c r="EI55" i="15"/>
  <c r="EI54" i="15"/>
  <c r="EI51" i="15"/>
  <c r="EI26" i="15"/>
  <c r="EI53" i="15"/>
  <c r="EI48" i="15"/>
  <c r="EI29" i="15"/>
  <c r="EI56" i="15"/>
  <c r="EI30" i="15"/>
  <c r="EI57" i="15"/>
  <c r="EI13" i="15"/>
  <c r="EI47" i="15"/>
  <c r="EI28" i="15"/>
  <c r="EI46" i="15"/>
  <c r="EI8" i="15"/>
  <c r="EI24" i="15"/>
  <c r="EI22" i="15"/>
  <c r="EI10" i="15"/>
  <c r="EI25" i="15"/>
  <c r="EI60" i="15"/>
  <c r="EI59" i="15" s="1"/>
  <c r="EI45" i="15"/>
  <c r="EI37" i="15"/>
  <c r="EI36" i="15" s="1"/>
  <c r="EI49" i="15"/>
  <c r="EJ14" i="14"/>
  <c r="EJ20" i="14"/>
  <c r="EJ57" i="14"/>
  <c r="EJ24" i="14"/>
  <c r="EJ54" i="14"/>
  <c r="EJ13" i="14"/>
  <c r="EJ37" i="14"/>
  <c r="EJ36" i="14" s="1"/>
  <c r="EJ53" i="14"/>
  <c r="EJ46" i="14"/>
  <c r="EJ48" i="14"/>
  <c r="EJ30" i="14"/>
  <c r="EJ55" i="14"/>
  <c r="EJ27" i="14"/>
  <c r="EJ25" i="14"/>
  <c r="EJ35" i="14"/>
  <c r="EJ34" i="14" s="1"/>
  <c r="EJ56" i="14"/>
  <c r="EJ47" i="14"/>
  <c r="EJ50" i="14"/>
  <c r="EJ52" i="14"/>
  <c r="EJ19" i="14"/>
  <c r="EJ9" i="14"/>
  <c r="EJ26" i="14"/>
  <c r="EJ11" i="14"/>
  <c r="EJ21" i="14"/>
  <c r="EJ10" i="14"/>
  <c r="EJ49" i="14"/>
  <c r="EJ29" i="14"/>
  <c r="EJ39" i="14"/>
  <c r="EJ38" i="14" s="1"/>
  <c r="EJ31" i="14"/>
  <c r="EJ8" i="14"/>
  <c r="EJ63" i="14"/>
  <c r="EJ62" i="14" s="1"/>
  <c r="EJ45" i="14"/>
  <c r="EJ23" i="14"/>
  <c r="EJ60" i="14"/>
  <c r="EJ59" i="14" s="1"/>
  <c r="EJ28" i="14"/>
  <c r="EJ22" i="14"/>
  <c r="EJ51" i="14"/>
  <c r="EU35" i="14"/>
  <c r="EU34" i="14" s="1"/>
  <c r="EU25" i="14"/>
  <c r="EU52" i="14"/>
  <c r="EU22" i="14"/>
  <c r="EU63" i="14"/>
  <c r="EU62" i="14" s="1"/>
  <c r="EU19" i="14"/>
  <c r="EU13" i="14"/>
  <c r="EU26" i="14"/>
  <c r="EU49" i="14"/>
  <c r="EU29" i="14"/>
  <c r="EU54" i="14"/>
  <c r="EU30" i="14"/>
  <c r="EU46" i="14"/>
  <c r="EU45" i="14"/>
  <c r="EU14" i="14"/>
  <c r="EU21" i="14"/>
  <c r="EU53" i="14"/>
  <c r="EU48" i="14"/>
  <c r="EU31" i="14"/>
  <c r="EU55" i="14"/>
  <c r="EU60" i="14"/>
  <c r="EU59" i="14" s="1"/>
  <c r="EU51" i="14"/>
  <c r="EU50" i="14"/>
  <c r="EU39" i="14"/>
  <c r="EU38" i="14" s="1"/>
  <c r="EU11" i="14"/>
  <c r="EU57" i="14"/>
  <c r="EU28" i="14"/>
  <c r="EU24" i="14"/>
  <c r="EU10" i="14"/>
  <c r="EU47" i="14"/>
  <c r="EU23" i="14"/>
  <c r="EU9" i="14"/>
  <c r="EU20" i="14"/>
  <c r="EU27" i="14"/>
  <c r="EU56" i="14"/>
  <c r="EU37" i="14"/>
  <c r="EU36" i="14" s="1"/>
  <c r="EU8" i="14"/>
  <c r="EX8" i="1"/>
  <c r="EX53" i="1"/>
  <c r="EX24" i="1"/>
  <c r="EX11" i="1"/>
  <c r="EX19" i="1"/>
  <c r="EX31" i="1"/>
  <c r="EX22" i="1"/>
  <c r="EX55" i="1"/>
  <c r="EX50" i="1"/>
  <c r="EX13" i="1"/>
  <c r="EX25" i="1"/>
  <c r="EX20" i="1"/>
  <c r="EX29" i="1"/>
  <c r="EX48" i="1"/>
  <c r="EX37" i="1"/>
  <c r="EX45" i="1"/>
  <c r="EX28" i="1"/>
  <c r="EX9" i="1"/>
  <c r="EX52" i="1"/>
  <c r="EX63" i="1"/>
  <c r="EX49" i="1"/>
  <c r="EX30" i="1"/>
  <c r="EX56" i="1"/>
  <c r="EX14" i="1"/>
  <c r="EX35" i="1"/>
  <c r="EX10" i="1"/>
  <c r="EX60" i="1"/>
  <c r="EX27" i="1"/>
  <c r="EX47" i="1"/>
  <c r="EX26" i="1"/>
  <c r="EX54" i="1"/>
  <c r="EX39" i="1"/>
  <c r="EX23" i="1"/>
  <c r="EX51" i="1"/>
  <c r="EX57" i="1"/>
  <c r="EX21" i="1"/>
  <c r="EX46" i="1"/>
  <c r="FA20" i="14"/>
  <c r="FA31" i="14"/>
  <c r="FA37" i="14"/>
  <c r="FA36" i="14" s="1"/>
  <c r="FA25" i="14"/>
  <c r="FA53" i="14"/>
  <c r="FA14" i="14"/>
  <c r="FA26" i="14"/>
  <c r="FA28" i="14"/>
  <c r="FA27" i="14"/>
  <c r="FA22" i="14"/>
  <c r="FA57" i="14"/>
  <c r="FA55" i="14"/>
  <c r="FA10" i="14"/>
  <c r="FA9" i="14"/>
  <c r="FA56" i="14"/>
  <c r="FA48" i="14"/>
  <c r="FA29" i="14"/>
  <c r="FA8" i="14"/>
  <c r="FA35" i="14"/>
  <c r="FA34" i="14" s="1"/>
  <c r="FA13" i="14"/>
  <c r="FA47" i="14"/>
  <c r="FA52" i="14"/>
  <c r="FA51" i="14"/>
  <c r="FA60" i="14"/>
  <c r="FA59" i="14" s="1"/>
  <c r="FA21" i="14"/>
  <c r="FA30" i="14"/>
  <c r="FA19" i="14"/>
  <c r="FA50" i="14"/>
  <c r="FA39" i="14"/>
  <c r="FA38" i="14" s="1"/>
  <c r="FA11" i="14"/>
  <c r="FA49" i="14"/>
  <c r="FA54" i="14"/>
  <c r="FA63" i="14"/>
  <c r="FA62" i="14" s="1"/>
  <c r="FA45" i="14"/>
  <c r="FA46" i="14"/>
  <c r="FA23" i="14"/>
  <c r="FA24" i="14"/>
  <c r="FD24" i="1"/>
  <c r="FD10" i="1"/>
  <c r="FD46" i="1"/>
  <c r="FD11" i="1"/>
  <c r="FD47" i="1"/>
  <c r="FD48" i="1"/>
  <c r="FD27" i="1"/>
  <c r="FD37" i="1"/>
  <c r="FD8" i="1"/>
  <c r="FD14" i="1"/>
  <c r="FD26" i="1"/>
  <c r="FD53" i="1"/>
  <c r="FD19" i="1"/>
  <c r="FD55" i="1"/>
  <c r="FD30" i="1"/>
  <c r="FD28" i="1"/>
  <c r="FD35" i="1"/>
  <c r="FD45" i="1"/>
  <c r="FD50" i="1"/>
  <c r="FD13" i="1"/>
  <c r="FD60" i="1"/>
  <c r="FD29" i="1"/>
  <c r="FD52" i="1"/>
  <c r="FD51" i="1"/>
  <c r="FD56" i="1"/>
  <c r="FD21" i="1"/>
  <c r="FD25" i="1"/>
  <c r="FD31" i="1"/>
  <c r="FD57" i="1"/>
  <c r="FD23" i="1"/>
  <c r="FD9" i="1"/>
  <c r="FD63" i="1"/>
  <c r="FD22" i="1"/>
  <c r="FD54" i="1"/>
  <c r="FD20" i="1"/>
  <c r="FD49" i="1"/>
  <c r="FD39" i="1"/>
  <c r="FJ47" i="1"/>
  <c r="FJ22" i="1"/>
  <c r="FJ29" i="1"/>
  <c r="FJ8" i="1"/>
  <c r="FJ52" i="1"/>
  <c r="FJ19" i="1"/>
  <c r="FJ14" i="1"/>
  <c r="FJ25" i="1"/>
  <c r="FJ55" i="1"/>
  <c r="FJ39" i="1"/>
  <c r="FJ50" i="1"/>
  <c r="FJ21" i="1"/>
  <c r="FJ51" i="1"/>
  <c r="FJ54" i="1"/>
  <c r="FJ56" i="1"/>
  <c r="FJ57" i="1"/>
  <c r="FJ49" i="1"/>
  <c r="FJ20" i="1"/>
  <c r="FJ26" i="1"/>
  <c r="FJ45" i="1"/>
  <c r="FJ35" i="1"/>
  <c r="FJ11" i="1"/>
  <c r="FJ24" i="1"/>
  <c r="FJ53" i="1"/>
  <c r="FJ60" i="1"/>
  <c r="FJ27" i="1"/>
  <c r="FJ10" i="1"/>
  <c r="FJ48" i="1"/>
  <c r="FJ28" i="1"/>
  <c r="FJ46" i="1"/>
  <c r="FJ30" i="1"/>
  <c r="FJ9" i="1"/>
  <c r="FJ63" i="1"/>
  <c r="FJ23" i="1"/>
  <c r="FJ13" i="1"/>
  <c r="FJ31" i="1"/>
  <c r="FJ37" i="1"/>
  <c r="FL8" i="15"/>
  <c r="FL20" i="15"/>
  <c r="FL54" i="15"/>
  <c r="FL24" i="15"/>
  <c r="FL30" i="15"/>
  <c r="FL35" i="15"/>
  <c r="FL34" i="15" s="1"/>
  <c r="FL37" i="15"/>
  <c r="FL36" i="15" s="1"/>
  <c r="FL10" i="15"/>
  <c r="FL45" i="15"/>
  <c r="FL63" i="15"/>
  <c r="FL62" i="15" s="1"/>
  <c r="FL56" i="15"/>
  <c r="FL57" i="15"/>
  <c r="FL50" i="15"/>
  <c r="FL52" i="15"/>
  <c r="FL55" i="15"/>
  <c r="FL25" i="15"/>
  <c r="FL39" i="15"/>
  <c r="FL38" i="15" s="1"/>
  <c r="FL49" i="15"/>
  <c r="FL27" i="15"/>
  <c r="FL53" i="15"/>
  <c r="FL14" i="15"/>
  <c r="FL31" i="15"/>
  <c r="FL9" i="15"/>
  <c r="FL13" i="15"/>
  <c r="FL22" i="15"/>
  <c r="FL46" i="15"/>
  <c r="FL21" i="15"/>
  <c r="FL47" i="15"/>
  <c r="FL11" i="15"/>
  <c r="FL19" i="15"/>
  <c r="FL60" i="15"/>
  <c r="FL59" i="15" s="1"/>
  <c r="FL48" i="15"/>
  <c r="FL26" i="15"/>
  <c r="FL28" i="15"/>
  <c r="FL29" i="15"/>
  <c r="FL51" i="15"/>
  <c r="FL23" i="15"/>
  <c r="FU25" i="1"/>
  <c r="FU39" i="1"/>
  <c r="FU14" i="1"/>
  <c r="FU47" i="1"/>
  <c r="FU22" i="1"/>
  <c r="FU53" i="1"/>
  <c r="FU51" i="1"/>
  <c r="FU27" i="1"/>
  <c r="FU8" i="1"/>
  <c r="FU11" i="1"/>
  <c r="FU45" i="1"/>
  <c r="FU50" i="1"/>
  <c r="FU21" i="1"/>
  <c r="FU54" i="1"/>
  <c r="FU37" i="1"/>
  <c r="FU24" i="1"/>
  <c r="FU55" i="1"/>
  <c r="FU35" i="1"/>
  <c r="FU10" i="1"/>
  <c r="FU30" i="1"/>
  <c r="FU26" i="1"/>
  <c r="FU57" i="1"/>
  <c r="FU13" i="1"/>
  <c r="FU23" i="1"/>
  <c r="FU49" i="1"/>
  <c r="FU46" i="1"/>
  <c r="FU9" i="1"/>
  <c r="FU28" i="1"/>
  <c r="FU52" i="1"/>
  <c r="FU20" i="1"/>
  <c r="FU60" i="1"/>
  <c r="FU29" i="1"/>
  <c r="FU19" i="1"/>
  <c r="FU56" i="1"/>
  <c r="FU48" i="1"/>
  <c r="FU31" i="1"/>
  <c r="FU63" i="1"/>
  <c r="FX25" i="1"/>
  <c r="FX29" i="1"/>
  <c r="FX19" i="1"/>
  <c r="FX49" i="1"/>
  <c r="FX46" i="1"/>
  <c r="FX57" i="1"/>
  <c r="FX45" i="1"/>
  <c r="FX51" i="1"/>
  <c r="FX56" i="1"/>
  <c r="FX24" i="1"/>
  <c r="FX22" i="1"/>
  <c r="FX9" i="1"/>
  <c r="FX13" i="1"/>
  <c r="FX48" i="1"/>
  <c r="FX55" i="1"/>
  <c r="FX52" i="1"/>
  <c r="FX63" i="1"/>
  <c r="FX21" i="1"/>
  <c r="FX23" i="1"/>
  <c r="FX10" i="1"/>
  <c r="FX30" i="1"/>
  <c r="FX53" i="1"/>
  <c r="FX37" i="1"/>
  <c r="FX60" i="1"/>
  <c r="FX31" i="1"/>
  <c r="FX54" i="1"/>
  <c r="FX11" i="1"/>
  <c r="FX14" i="1"/>
  <c r="FX50" i="1"/>
  <c r="FX26" i="1"/>
  <c r="FX20" i="1"/>
  <c r="FX8" i="1"/>
  <c r="FX27" i="1"/>
  <c r="FX35" i="1"/>
  <c r="FX39" i="1"/>
  <c r="FX47" i="1"/>
  <c r="FX28" i="1"/>
  <c r="FX24" i="15"/>
  <c r="FX11" i="15"/>
  <c r="FX54" i="15"/>
  <c r="FX37" i="15"/>
  <c r="FX36" i="15" s="1"/>
  <c r="FX8" i="15"/>
  <c r="FX20" i="15"/>
  <c r="FX48" i="15"/>
  <c r="FX9" i="15"/>
  <c r="FX26" i="15"/>
  <c r="FX25" i="15"/>
  <c r="FX13" i="15"/>
  <c r="FX60" i="15"/>
  <c r="FX59" i="15" s="1"/>
  <c r="FX45" i="15"/>
  <c r="FX29" i="15"/>
  <c r="FX21" i="15"/>
  <c r="FX35" i="15"/>
  <c r="FX34" i="15" s="1"/>
  <c r="FX63" i="15"/>
  <c r="FX62" i="15" s="1"/>
  <c r="FX30" i="15"/>
  <c r="FX31" i="15"/>
  <c r="FX28" i="15"/>
  <c r="FX10" i="15"/>
  <c r="FX39" i="15"/>
  <c r="FX38" i="15" s="1"/>
  <c r="FX22" i="15"/>
  <c r="FX27" i="15"/>
  <c r="FX55" i="15"/>
  <c r="FX53" i="15"/>
  <c r="FX57" i="15"/>
  <c r="FX46" i="15"/>
  <c r="FX47" i="15"/>
  <c r="FX52" i="15"/>
  <c r="FX56" i="15"/>
  <c r="FX49" i="15"/>
  <c r="FX23" i="15"/>
  <c r="FX51" i="15"/>
  <c r="FX50" i="15"/>
  <c r="FX14" i="15"/>
  <c r="FX19" i="15"/>
  <c r="FZ51" i="14"/>
  <c r="FZ39" i="14"/>
  <c r="FZ38" i="14" s="1"/>
  <c r="FZ47" i="14"/>
  <c r="FZ25" i="14"/>
  <c r="FZ56" i="14"/>
  <c r="FZ57" i="14"/>
  <c r="FZ49" i="14"/>
  <c r="FZ22" i="14"/>
  <c r="FZ8" i="14"/>
  <c r="FZ60" i="14"/>
  <c r="FZ59" i="14" s="1"/>
  <c r="FZ14" i="14"/>
  <c r="FZ19" i="14"/>
  <c r="FZ50" i="14"/>
  <c r="FZ54" i="14"/>
  <c r="FZ48" i="14"/>
  <c r="FZ11" i="14"/>
  <c r="FZ30" i="14"/>
  <c r="FZ52" i="14"/>
  <c r="FZ27" i="14"/>
  <c r="FZ26" i="14"/>
  <c r="FZ37" i="14"/>
  <c r="FZ36" i="14" s="1"/>
  <c r="FZ35" i="14"/>
  <c r="FZ34" i="14" s="1"/>
  <c r="FZ53" i="14"/>
  <c r="FZ28" i="14"/>
  <c r="FZ21" i="14"/>
  <c r="FZ20" i="14"/>
  <c r="FZ10" i="14"/>
  <c r="FZ23" i="14"/>
  <c r="FZ45" i="14"/>
  <c r="FZ13" i="14"/>
  <c r="FZ55" i="14"/>
  <c r="FZ24" i="14"/>
  <c r="FZ46" i="14"/>
  <c r="FZ63" i="14"/>
  <c r="FZ62" i="14" s="1"/>
  <c r="FZ31" i="14"/>
  <c r="FZ9" i="14"/>
  <c r="FZ29" i="14"/>
  <c r="GC53" i="1"/>
  <c r="GC37" i="1"/>
  <c r="GC9" i="1"/>
  <c r="GC28" i="1"/>
  <c r="GC11" i="1"/>
  <c r="GC23" i="1"/>
  <c r="GC54" i="1"/>
  <c r="GC56" i="1"/>
  <c r="GC48" i="1"/>
  <c r="GC22" i="1"/>
  <c r="GC30" i="1"/>
  <c r="GC20" i="1"/>
  <c r="GC27" i="1"/>
  <c r="GC21" i="1"/>
  <c r="GC57" i="1"/>
  <c r="GC35" i="1"/>
  <c r="GC51" i="1"/>
  <c r="GC8" i="1"/>
  <c r="GC47" i="1"/>
  <c r="GC10" i="1"/>
  <c r="GC29" i="1"/>
  <c r="GC26" i="1"/>
  <c r="GC60" i="1"/>
  <c r="GC39" i="1"/>
  <c r="GC50" i="1"/>
  <c r="GC63" i="1"/>
  <c r="GC24" i="1"/>
  <c r="GC19" i="1"/>
  <c r="GC49" i="1"/>
  <c r="GC46" i="1"/>
  <c r="GC25" i="1"/>
  <c r="GC14" i="1"/>
  <c r="GC31" i="1"/>
  <c r="GC55" i="1"/>
  <c r="GC13" i="1"/>
  <c r="GC52" i="1"/>
  <c r="GC45" i="1"/>
  <c r="GJ53" i="1"/>
  <c r="GJ51" i="1"/>
  <c r="GJ35" i="1"/>
  <c r="GJ23" i="1"/>
  <c r="GJ13" i="1"/>
  <c r="GJ63" i="1"/>
  <c r="GJ49" i="1"/>
  <c r="GJ31" i="1"/>
  <c r="GJ25" i="1"/>
  <c r="GJ60" i="1"/>
  <c r="GJ48" i="1"/>
  <c r="GJ37" i="1"/>
  <c r="GJ24" i="1"/>
  <c r="GJ8" i="1"/>
  <c r="GJ57" i="1"/>
  <c r="GJ50" i="1"/>
  <c r="GJ29" i="1"/>
  <c r="GJ20" i="1"/>
  <c r="GJ9" i="1"/>
  <c r="GJ56" i="1"/>
  <c r="GJ45" i="1"/>
  <c r="GJ30" i="1"/>
  <c r="GJ21" i="1"/>
  <c r="GJ55" i="1"/>
  <c r="GJ47" i="1"/>
  <c r="GJ28" i="1"/>
  <c r="GJ14" i="1"/>
  <c r="GJ52" i="1"/>
  <c r="GJ46" i="1"/>
  <c r="GJ26" i="1"/>
  <c r="GJ11" i="1"/>
  <c r="GJ22" i="1"/>
  <c r="GJ54" i="1"/>
  <c r="GJ39" i="1"/>
  <c r="GJ27" i="1"/>
  <c r="GJ19" i="1"/>
  <c r="GJ10" i="1"/>
  <c r="GO45" i="1"/>
  <c r="GO14" i="1"/>
  <c r="GO50" i="1"/>
  <c r="GO54" i="1"/>
  <c r="GO55" i="1"/>
  <c r="GO20" i="1"/>
  <c r="GO57" i="1"/>
  <c r="GO30" i="1"/>
  <c r="GO28" i="1"/>
  <c r="GO35" i="1"/>
  <c r="GO53" i="1"/>
  <c r="GO47" i="1"/>
  <c r="GO60" i="1"/>
  <c r="GO22" i="1"/>
  <c r="GO27" i="1"/>
  <c r="GO8" i="1"/>
  <c r="GO11" i="1"/>
  <c r="GO21" i="1"/>
  <c r="GO23" i="1"/>
  <c r="GO9" i="1"/>
  <c r="GO51" i="1"/>
  <c r="GO10" i="1"/>
  <c r="GO19" i="1"/>
  <c r="GO31" i="1"/>
  <c r="GO63" i="1"/>
  <c r="GO56" i="1"/>
  <c r="GO48" i="1"/>
  <c r="GO25" i="1"/>
  <c r="GO24" i="1"/>
  <c r="GO46" i="1"/>
  <c r="GO26" i="1"/>
  <c r="GO52" i="1"/>
  <c r="GO37" i="1"/>
  <c r="GO39" i="1"/>
  <c r="GO29" i="1"/>
  <c r="GO49" i="1"/>
  <c r="GO13" i="1"/>
  <c r="GQ51" i="14"/>
  <c r="GQ19" i="14"/>
  <c r="GQ39" i="14"/>
  <c r="GQ38" i="14" s="1"/>
  <c r="GQ8" i="14"/>
  <c r="GQ23" i="14"/>
  <c r="GQ29" i="14"/>
  <c r="GQ20" i="14"/>
  <c r="GQ9" i="14"/>
  <c r="GQ37" i="14"/>
  <c r="GQ36" i="14" s="1"/>
  <c r="GQ56" i="14"/>
  <c r="GQ24" i="14"/>
  <c r="GQ48" i="14"/>
  <c r="GQ57" i="14"/>
  <c r="GQ13" i="14"/>
  <c r="GQ26" i="14"/>
  <c r="GQ30" i="14"/>
  <c r="GQ25" i="14"/>
  <c r="GQ27" i="14"/>
  <c r="GQ50" i="14"/>
  <c r="GQ63" i="14"/>
  <c r="GQ62" i="14" s="1"/>
  <c r="GQ31" i="14"/>
  <c r="GQ54" i="14"/>
  <c r="GQ55" i="14"/>
  <c r="GQ22" i="14"/>
  <c r="GQ14" i="14"/>
  <c r="GQ10" i="14"/>
  <c r="GQ46" i="14"/>
  <c r="GQ52" i="14"/>
  <c r="GQ60" i="14"/>
  <c r="GQ59" i="14" s="1"/>
  <c r="GQ47" i="14"/>
  <c r="GQ21" i="14"/>
  <c r="GQ53" i="14"/>
  <c r="GQ49" i="14"/>
  <c r="GQ35" i="14"/>
  <c r="GQ34" i="14" s="1"/>
  <c r="GQ45" i="14"/>
  <c r="GQ11" i="14"/>
  <c r="GQ28" i="14"/>
  <c r="GU29" i="15"/>
  <c r="GU50" i="15"/>
  <c r="GU45" i="15"/>
  <c r="GU19" i="15"/>
  <c r="GU8" i="15"/>
  <c r="GU35" i="15"/>
  <c r="GU34" i="15" s="1"/>
  <c r="GU10" i="15"/>
  <c r="GU52" i="15"/>
  <c r="GU47" i="15"/>
  <c r="GU51" i="15"/>
  <c r="GU49" i="15"/>
  <c r="GU14" i="15"/>
  <c r="GU48" i="15"/>
  <c r="GU56" i="15"/>
  <c r="GU11" i="15"/>
  <c r="GU13" i="15"/>
  <c r="GU26" i="15"/>
  <c r="GU23" i="15"/>
  <c r="GU53" i="15"/>
  <c r="GU24" i="15"/>
  <c r="GU22" i="15"/>
  <c r="GU20" i="15"/>
  <c r="GU21" i="15"/>
  <c r="GU57" i="15"/>
  <c r="GU39" i="15"/>
  <c r="GU38" i="15" s="1"/>
  <c r="GU60" i="15"/>
  <c r="GU59" i="15" s="1"/>
  <c r="GU9" i="15"/>
  <c r="GU63" i="15"/>
  <c r="GU62" i="15" s="1"/>
  <c r="GU54" i="15"/>
  <c r="GU28" i="15"/>
  <c r="GU55" i="15"/>
  <c r="GU27" i="15"/>
  <c r="GU25" i="15"/>
  <c r="GU31" i="15"/>
  <c r="GU30" i="15"/>
  <c r="GU37" i="15"/>
  <c r="GU36" i="15" s="1"/>
  <c r="GU46" i="15"/>
  <c r="GX25" i="1"/>
  <c r="GX26" i="1"/>
  <c r="GX55" i="1"/>
  <c r="GX57" i="1"/>
  <c r="GX13" i="1"/>
  <c r="GX20" i="1"/>
  <c r="GX63" i="1"/>
  <c r="GX8" i="1"/>
  <c r="GX24" i="1"/>
  <c r="GX37" i="1"/>
  <c r="GX60" i="1"/>
  <c r="GX50" i="1"/>
  <c r="GX35" i="1"/>
  <c r="GX39" i="1"/>
  <c r="GX52" i="1"/>
  <c r="GX49" i="1"/>
  <c r="GX29" i="1"/>
  <c r="GX30" i="1"/>
  <c r="GX53" i="1"/>
  <c r="GX31" i="1"/>
  <c r="GX51" i="1"/>
  <c r="GX11" i="1"/>
  <c r="GX10" i="1"/>
  <c r="GX56" i="1"/>
  <c r="GX9" i="1"/>
  <c r="GX48" i="1"/>
  <c r="GX23" i="1"/>
  <c r="GX45" i="1"/>
  <c r="GX46" i="1"/>
  <c r="GX54" i="1"/>
  <c r="GX27" i="1"/>
  <c r="GX21" i="1"/>
  <c r="GX14" i="1"/>
  <c r="GX22" i="1"/>
  <c r="GX19" i="1"/>
  <c r="GX47" i="1"/>
  <c r="GX28" i="1"/>
  <c r="HB46" i="1"/>
  <c r="HB21" i="1"/>
  <c r="HB48" i="1"/>
  <c r="HB47" i="1"/>
  <c r="HB51" i="1"/>
  <c r="HB52" i="1"/>
  <c r="HB25" i="1"/>
  <c r="HB27" i="1"/>
  <c r="HB39" i="1"/>
  <c r="HB56" i="1"/>
  <c r="HB60" i="1"/>
  <c r="HB50" i="1"/>
  <c r="HB29" i="1"/>
  <c r="HB28" i="1"/>
  <c r="HB35" i="1"/>
  <c r="HB57" i="1"/>
  <c r="HB9" i="1"/>
  <c r="HB22" i="1"/>
  <c r="HB20" i="1"/>
  <c r="HB14" i="1"/>
  <c r="HB54" i="1"/>
  <c r="HB49" i="1"/>
  <c r="HB11" i="1"/>
  <c r="HB63" i="1"/>
  <c r="HB8" i="1"/>
  <c r="HB23" i="1"/>
  <c r="HB55" i="1"/>
  <c r="HB45" i="1"/>
  <c r="HB31" i="1"/>
  <c r="HB26" i="1"/>
  <c r="HB10" i="1"/>
  <c r="HB19" i="1"/>
  <c r="HB53" i="1"/>
  <c r="HB30" i="1"/>
  <c r="HB37" i="1"/>
  <c r="HB13" i="1"/>
  <c r="HB24" i="1"/>
  <c r="HB23" i="14"/>
  <c r="HB57" i="14"/>
  <c r="HB9" i="14"/>
  <c r="HB51" i="14"/>
  <c r="HB60" i="14"/>
  <c r="HB59" i="14" s="1"/>
  <c r="HB20" i="14"/>
  <c r="HB35" i="14"/>
  <c r="HB34" i="14" s="1"/>
  <c r="HB27" i="14"/>
  <c r="HB37" i="14"/>
  <c r="HB36" i="14" s="1"/>
  <c r="HB47" i="14"/>
  <c r="HB49" i="14"/>
  <c r="HB46" i="14"/>
  <c r="HB22" i="14"/>
  <c r="HB29" i="14"/>
  <c r="HB56" i="14"/>
  <c r="HB31" i="14"/>
  <c r="HB39" i="14"/>
  <c r="HB38" i="14" s="1"/>
  <c r="HB19" i="14"/>
  <c r="HB50" i="14"/>
  <c r="HB10" i="14"/>
  <c r="HB24" i="14"/>
  <c r="HB14" i="14"/>
  <c r="HB55" i="14"/>
  <c r="HB54" i="14"/>
  <c r="HB11" i="14"/>
  <c r="HB26" i="14"/>
  <c r="HB28" i="14"/>
  <c r="HB48" i="14"/>
  <c r="HB25" i="14"/>
  <c r="HB13" i="14"/>
  <c r="HB12" i="14" s="1"/>
  <c r="HB21" i="14"/>
  <c r="HB53" i="14"/>
  <c r="HB52" i="14"/>
  <c r="HB63" i="14"/>
  <c r="HB62" i="14" s="1"/>
  <c r="HB30" i="14"/>
  <c r="HB45" i="14"/>
  <c r="HB8" i="14"/>
  <c r="HG53" i="1"/>
  <c r="HG19" i="1"/>
  <c r="HG26" i="1"/>
  <c r="HG13" i="1"/>
  <c r="HG54" i="1"/>
  <c r="HG8" i="1"/>
  <c r="HG21" i="1"/>
  <c r="HG48" i="1"/>
  <c r="HG55" i="1"/>
  <c r="HG60" i="1"/>
  <c r="HG25" i="1"/>
  <c r="HG10" i="1"/>
  <c r="HG31" i="1"/>
  <c r="HG50" i="1"/>
  <c r="HG22" i="1"/>
  <c r="HG11" i="1"/>
  <c r="HG24" i="1"/>
  <c r="HG28" i="1"/>
  <c r="HG29" i="1"/>
  <c r="HG45" i="1"/>
  <c r="HG63" i="1"/>
  <c r="HG23" i="1"/>
  <c r="HG35" i="1"/>
  <c r="HG51" i="1"/>
  <c r="HG9" i="1"/>
  <c r="HG14" i="1"/>
  <c r="HG30" i="1"/>
  <c r="HG27" i="1"/>
  <c r="HG20" i="1"/>
  <c r="HG37" i="1"/>
  <c r="HG57" i="1"/>
  <c r="HG39" i="1"/>
  <c r="HG52" i="1"/>
  <c r="HG47" i="1"/>
  <c r="HG56" i="1"/>
  <c r="HG49" i="1"/>
  <c r="HG46" i="1"/>
  <c r="HJ29" i="1"/>
  <c r="HJ53" i="1"/>
  <c r="HJ50" i="1"/>
  <c r="HJ60" i="1"/>
  <c r="HJ51" i="1"/>
  <c r="HJ26" i="1"/>
  <c r="HJ48" i="1"/>
  <c r="HJ30" i="1"/>
  <c r="HJ28" i="1"/>
  <c r="HJ24" i="1"/>
  <c r="HJ8" i="1"/>
  <c r="HJ56" i="1"/>
  <c r="HJ46" i="1"/>
  <c r="HJ23" i="1"/>
  <c r="HJ39" i="1"/>
  <c r="HJ21" i="1"/>
  <c r="HJ13" i="1"/>
  <c r="HJ19" i="1"/>
  <c r="HJ54" i="1"/>
  <c r="HJ63" i="1"/>
  <c r="HJ22" i="1"/>
  <c r="HJ45" i="1"/>
  <c r="HJ49" i="1"/>
  <c r="HJ37" i="1"/>
  <c r="HJ14" i="1"/>
  <c r="HJ20" i="1"/>
  <c r="HJ25" i="1"/>
  <c r="HJ9" i="1"/>
  <c r="HJ27" i="1"/>
  <c r="HJ35" i="1"/>
  <c r="HJ47" i="1"/>
  <c r="HJ11" i="1"/>
  <c r="HJ31" i="1"/>
  <c r="HJ52" i="1"/>
  <c r="HJ10" i="1"/>
  <c r="HJ57" i="1"/>
  <c r="HJ55" i="1"/>
  <c r="HN35" i="14"/>
  <c r="HN47" i="14"/>
  <c r="HN39" i="14"/>
  <c r="HN19" i="14"/>
  <c r="HN9" i="14"/>
  <c r="HN53" i="14"/>
  <c r="HN21" i="14"/>
  <c r="HN26" i="14"/>
  <c r="HN55" i="14"/>
  <c r="HN8" i="14"/>
  <c r="HN25" i="14"/>
  <c r="HN45" i="14"/>
  <c r="HN51" i="14"/>
  <c r="HN11" i="14"/>
  <c r="HN24" i="14"/>
  <c r="HN63" i="14"/>
  <c r="HN37" i="14"/>
  <c r="HN13" i="14"/>
  <c r="HN23" i="14"/>
  <c r="HN27" i="14"/>
  <c r="HN54" i="14"/>
  <c r="HN31" i="14"/>
  <c r="HN10" i="14"/>
  <c r="HN56" i="14"/>
  <c r="HN29" i="14"/>
  <c r="HN48" i="14"/>
  <c r="HN28" i="14"/>
  <c r="HN22" i="14"/>
  <c r="HN49" i="14"/>
  <c r="HN57" i="14"/>
  <c r="HN52" i="14"/>
  <c r="HN60" i="14"/>
  <c r="HN50" i="14"/>
  <c r="HN46" i="14"/>
  <c r="HN20" i="14"/>
  <c r="HN30" i="14"/>
  <c r="HN14" i="14"/>
  <c r="HV35" i="20"/>
  <c r="HV34" i="20" s="1"/>
  <c r="HV11" i="20"/>
  <c r="HV24" i="20"/>
  <c r="HV45" i="20"/>
  <c r="HV49" i="20"/>
  <c r="HV22" i="20"/>
  <c r="HV20" i="20"/>
  <c r="HV39" i="20"/>
  <c r="HV38" i="20" s="1"/>
  <c r="HV47" i="20"/>
  <c r="HV13" i="20"/>
  <c r="HV21" i="20"/>
  <c r="HV30" i="20"/>
  <c r="HV46" i="20"/>
  <c r="HV51" i="20"/>
  <c r="HV19" i="20"/>
  <c r="HV14" i="20"/>
  <c r="HV25" i="20"/>
  <c r="HV10" i="20"/>
  <c r="HV8" i="20"/>
  <c r="HV55" i="20"/>
  <c r="HV31" i="20"/>
  <c r="HV48" i="20"/>
  <c r="HV56" i="20"/>
  <c r="HV54" i="20"/>
  <c r="HV28" i="20"/>
  <c r="HV60" i="20"/>
  <c r="HV59" i="20" s="1"/>
  <c r="HV23" i="20"/>
  <c r="HV29" i="20"/>
  <c r="HV27" i="20"/>
  <c r="HV37" i="20"/>
  <c r="HV36" i="20" s="1"/>
  <c r="HV57" i="20"/>
  <c r="HV50" i="20"/>
  <c r="HV26" i="20"/>
  <c r="HV52" i="20"/>
  <c r="HV9" i="20"/>
  <c r="HV63" i="20"/>
  <c r="HV62" i="20" s="1"/>
  <c r="HV53" i="20"/>
  <c r="IB22" i="14"/>
  <c r="IB30" i="14"/>
  <c r="IB14" i="14"/>
  <c r="IB8" i="14"/>
  <c r="IB54" i="14"/>
  <c r="IB19" i="14"/>
  <c r="IB26" i="14"/>
  <c r="IB20" i="14"/>
  <c r="IB9" i="14"/>
  <c r="IB10" i="14"/>
  <c r="IB63" i="14"/>
  <c r="IB62" i="14" s="1"/>
  <c r="IB37" i="14"/>
  <c r="IB36" i="14" s="1"/>
  <c r="IB27" i="14"/>
  <c r="IB45" i="14"/>
  <c r="IB60" i="14"/>
  <c r="IB59" i="14" s="1"/>
  <c r="IB46" i="14"/>
  <c r="IB57" i="14"/>
  <c r="IB49" i="14"/>
  <c r="IB23" i="14"/>
  <c r="IB56" i="14"/>
  <c r="IB55" i="14"/>
  <c r="IB48" i="14"/>
  <c r="IB21" i="14"/>
  <c r="IB51" i="14"/>
  <c r="IB24" i="14"/>
  <c r="IB52" i="14"/>
  <c r="IB11" i="14"/>
  <c r="IB50" i="14"/>
  <c r="IB25" i="14"/>
  <c r="IB47" i="14"/>
  <c r="IB13" i="14"/>
  <c r="IB31" i="14"/>
  <c r="IB29" i="14"/>
  <c r="IB39" i="14"/>
  <c r="IB38" i="14" s="1"/>
  <c r="IB28" i="14"/>
  <c r="IB53" i="14"/>
  <c r="IB35" i="14"/>
  <c r="IB34" i="14" s="1"/>
  <c r="IE26" i="14"/>
  <c r="IE29" i="14"/>
  <c r="IE56" i="14"/>
  <c r="IE37" i="14"/>
  <c r="IE36" i="14" s="1"/>
  <c r="IE52" i="14"/>
  <c r="IE30" i="14"/>
  <c r="IE11" i="14"/>
  <c r="IE13" i="14"/>
  <c r="IE55" i="14"/>
  <c r="IE51" i="14"/>
  <c r="IE23" i="14"/>
  <c r="IE46" i="14"/>
  <c r="IE35" i="14"/>
  <c r="IE34" i="14" s="1"/>
  <c r="IE60" i="14"/>
  <c r="IE59" i="14" s="1"/>
  <c r="IE53" i="14"/>
  <c r="IE50" i="14"/>
  <c r="IE27" i="14"/>
  <c r="IE9" i="14"/>
  <c r="IE31" i="14"/>
  <c r="IE21" i="14"/>
  <c r="IE24" i="14"/>
  <c r="IE28" i="14"/>
  <c r="IE54" i="14"/>
  <c r="IE19" i="14"/>
  <c r="IE39" i="14"/>
  <c r="IE38" i="14" s="1"/>
  <c r="IE25" i="14"/>
  <c r="IE20" i="14"/>
  <c r="IE63" i="14"/>
  <c r="IE62" i="14" s="1"/>
  <c r="IE22" i="14"/>
  <c r="IE8" i="14"/>
  <c r="IE47" i="14"/>
  <c r="IE49" i="14"/>
  <c r="IE57" i="14"/>
  <c r="IE48" i="14"/>
  <c r="IE45" i="14"/>
  <c r="IE10" i="14"/>
  <c r="IE14" i="14"/>
  <c r="IN47" i="1"/>
  <c r="IN37" i="1"/>
  <c r="IN35" i="1"/>
  <c r="IN10" i="1"/>
  <c r="IN57" i="1"/>
  <c r="IN60" i="1"/>
  <c r="IN27" i="1"/>
  <c r="IN24" i="1"/>
  <c r="IN51" i="1"/>
  <c r="IN53" i="1"/>
  <c r="IN29" i="1"/>
  <c r="IN54" i="1"/>
  <c r="IN19" i="1"/>
  <c r="IN23" i="1"/>
  <c r="IN14" i="1"/>
  <c r="IN8" i="1"/>
  <c r="IN39" i="1"/>
  <c r="IN11" i="1"/>
  <c r="IN52" i="1"/>
  <c r="IN31" i="1"/>
  <c r="IN13" i="1"/>
  <c r="IN55" i="1"/>
  <c r="IN46" i="1"/>
  <c r="IN45" i="1"/>
  <c r="IN49" i="1"/>
  <c r="IN63" i="1"/>
  <c r="IN22" i="1"/>
  <c r="IN21" i="1"/>
  <c r="IN9" i="1"/>
  <c r="IN30" i="1"/>
  <c r="IN50" i="1"/>
  <c r="IN25" i="1"/>
  <c r="IN56" i="1"/>
  <c r="IN26" i="1"/>
  <c r="IN20" i="1"/>
  <c r="IN48" i="1"/>
  <c r="IN28" i="1"/>
  <c r="IN57" i="15"/>
  <c r="IN8" i="15"/>
  <c r="IN20" i="15"/>
  <c r="IN10" i="15"/>
  <c r="IN52" i="15"/>
  <c r="IN21" i="15"/>
  <c r="IN47" i="15"/>
  <c r="IN53" i="15"/>
  <c r="IN27" i="15"/>
  <c r="IN46" i="15"/>
  <c r="IN45" i="15"/>
  <c r="IN51" i="15"/>
  <c r="IN37" i="15"/>
  <c r="IN36" i="15" s="1"/>
  <c r="IN11" i="15"/>
  <c r="IN23" i="15"/>
  <c r="IN60" i="15"/>
  <c r="IN59" i="15" s="1"/>
  <c r="IN56" i="15"/>
  <c r="IN19" i="15"/>
  <c r="IN28" i="15"/>
  <c r="IN63" i="15"/>
  <c r="IN62" i="15" s="1"/>
  <c r="IN26" i="15"/>
  <c r="IN48" i="15"/>
  <c r="IN55" i="15"/>
  <c r="IN35" i="15"/>
  <c r="IN34" i="15" s="1"/>
  <c r="IN49" i="15"/>
  <c r="IN9" i="15"/>
  <c r="IN29" i="15"/>
  <c r="IN39" i="15"/>
  <c r="IN38" i="15" s="1"/>
  <c r="IN31" i="15"/>
  <c r="IN54" i="15"/>
  <c r="IN25" i="15"/>
  <c r="IN50" i="15"/>
  <c r="IN13" i="15"/>
  <c r="IN30" i="15"/>
  <c r="IN22" i="15"/>
  <c r="IN24" i="15"/>
  <c r="IN14" i="15"/>
  <c r="IN37" i="14"/>
  <c r="IN36" i="14" s="1"/>
  <c r="IN20" i="14"/>
  <c r="IN56" i="14"/>
  <c r="IN48" i="14"/>
  <c r="IN23" i="14"/>
  <c r="IN21" i="14"/>
  <c r="IN26" i="14"/>
  <c r="IN8" i="14"/>
  <c r="IN55" i="14"/>
  <c r="IN28" i="14"/>
  <c r="IN49" i="14"/>
  <c r="IN14" i="14"/>
  <c r="IN54" i="14"/>
  <c r="IN47" i="14"/>
  <c r="IN11" i="14"/>
  <c r="IN39" i="14"/>
  <c r="IN38" i="14" s="1"/>
  <c r="IN52" i="14"/>
  <c r="IN60" i="14"/>
  <c r="IN59" i="14" s="1"/>
  <c r="IN24" i="14"/>
  <c r="IN10" i="14"/>
  <c r="IN51" i="14"/>
  <c r="IN53" i="14"/>
  <c r="IN50" i="14"/>
  <c r="IN31" i="14"/>
  <c r="IN13" i="14"/>
  <c r="IN30" i="14"/>
  <c r="IN27" i="14"/>
  <c r="IN29" i="14"/>
  <c r="IN19" i="14"/>
  <c r="IN22" i="14"/>
  <c r="IN25" i="14"/>
  <c r="IN63" i="14"/>
  <c r="IN62" i="14" s="1"/>
  <c r="IN9" i="14"/>
  <c r="IN57" i="14"/>
  <c r="IN45" i="14"/>
  <c r="IN46" i="14"/>
  <c r="IN35" i="14"/>
  <c r="IN34" i="14" s="1"/>
  <c r="IP50" i="20"/>
  <c r="IP57" i="20"/>
  <c r="IP11" i="20"/>
  <c r="IP29" i="20"/>
  <c r="IP56" i="20"/>
  <c r="IP54" i="20"/>
  <c r="IP46" i="20"/>
  <c r="IP63" i="20"/>
  <c r="IP62" i="20" s="1"/>
  <c r="IP30" i="20"/>
  <c r="IP19" i="20"/>
  <c r="IP39" i="20"/>
  <c r="IP38" i="20" s="1"/>
  <c r="IP45" i="20"/>
  <c r="IP14" i="20"/>
  <c r="IP49" i="20"/>
  <c r="IP37" i="20"/>
  <c r="IP36" i="20" s="1"/>
  <c r="IP24" i="20"/>
  <c r="IP28" i="20"/>
  <c r="IP13" i="20"/>
  <c r="IP8" i="20"/>
  <c r="IP47" i="20"/>
  <c r="IP31" i="20"/>
  <c r="IP55" i="20"/>
  <c r="IP21" i="20"/>
  <c r="IP9" i="20"/>
  <c r="IP26" i="20"/>
  <c r="IP52" i="20"/>
  <c r="IP60" i="20"/>
  <c r="IP59" i="20" s="1"/>
  <c r="IP53" i="20"/>
  <c r="IP25" i="20"/>
  <c r="IP10" i="20"/>
  <c r="IP35" i="20"/>
  <c r="IP34" i="20" s="1"/>
  <c r="IP22" i="20"/>
  <c r="IP20" i="20"/>
  <c r="IP23" i="20"/>
  <c r="IP48" i="20"/>
  <c r="IP27" i="20"/>
  <c r="IP51" i="20"/>
  <c r="JC60" i="15"/>
  <c r="JC59" i="15" s="1"/>
  <c r="JC54" i="15"/>
  <c r="JC50" i="15"/>
  <c r="JC19" i="15"/>
  <c r="JC53" i="15"/>
  <c r="JC9" i="15"/>
  <c r="JC22" i="15"/>
  <c r="JC55" i="15"/>
  <c r="JC26" i="15"/>
  <c r="JC46" i="15"/>
  <c r="JC45" i="15"/>
  <c r="JC10" i="15"/>
  <c r="JC47" i="15"/>
  <c r="JC21" i="15"/>
  <c r="JC25" i="15"/>
  <c r="JC63" i="15"/>
  <c r="JC62" i="15" s="1"/>
  <c r="JC57" i="15"/>
  <c r="JC28" i="15"/>
  <c r="JC29" i="15"/>
  <c r="JC56" i="15"/>
  <c r="JC31" i="15"/>
  <c r="JC48" i="15"/>
  <c r="JC30" i="15"/>
  <c r="JC37" i="15"/>
  <c r="JC36" i="15" s="1"/>
  <c r="JC52" i="15"/>
  <c r="JC24" i="15"/>
  <c r="JC13" i="15"/>
  <c r="JC14" i="15"/>
  <c r="JC27" i="15"/>
  <c r="JC11" i="15"/>
  <c r="JC23" i="15"/>
  <c r="JC8" i="15"/>
  <c r="JC49" i="15"/>
  <c r="JC20" i="15"/>
  <c r="JC35" i="15"/>
  <c r="JC34" i="15" s="1"/>
  <c r="JC39" i="15"/>
  <c r="JC38" i="15" s="1"/>
  <c r="JC51" i="15"/>
  <c r="JG25" i="14"/>
  <c r="JG47" i="14"/>
  <c r="JG24" i="14"/>
  <c r="JG60" i="14"/>
  <c r="JG9" i="14"/>
  <c r="JG57" i="14"/>
  <c r="JG55" i="14"/>
  <c r="JG39" i="14"/>
  <c r="JG28" i="14"/>
  <c r="JG51" i="14"/>
  <c r="JG26" i="14"/>
  <c r="JG22" i="14"/>
  <c r="JG19" i="14"/>
  <c r="JG10" i="14"/>
  <c r="JG52" i="14"/>
  <c r="JG46" i="14"/>
  <c r="JG53" i="14"/>
  <c r="JG54" i="14"/>
  <c r="JG50" i="14"/>
  <c r="JG37" i="14"/>
  <c r="JG49" i="14"/>
  <c r="JG31" i="14"/>
  <c r="JG27" i="14"/>
  <c r="JG11" i="14"/>
  <c r="JG56" i="14"/>
  <c r="JG20" i="14"/>
  <c r="JG21" i="14"/>
  <c r="JG63" i="14"/>
  <c r="JG35" i="14"/>
  <c r="JG23" i="14"/>
  <c r="JG13" i="14"/>
  <c r="JG8" i="14"/>
  <c r="JG48" i="14"/>
  <c r="JG29" i="14"/>
  <c r="JG30" i="14"/>
  <c r="JG14" i="14"/>
  <c r="JG45" i="14"/>
  <c r="JM9" i="14"/>
  <c r="JM45" i="14"/>
  <c r="JM29" i="14"/>
  <c r="JM8" i="14"/>
  <c r="JM55" i="14"/>
  <c r="JM49" i="14"/>
  <c r="JM30" i="14"/>
  <c r="JM31" i="14"/>
  <c r="JM20" i="14"/>
  <c r="JM57" i="14"/>
  <c r="JM14" i="14"/>
  <c r="JM63" i="14"/>
  <c r="JM62" i="14" s="1"/>
  <c r="JM11" i="14"/>
  <c r="JM51" i="14"/>
  <c r="JM48" i="14"/>
  <c r="JM13" i="14"/>
  <c r="JM35" i="14"/>
  <c r="JM34" i="14" s="1"/>
  <c r="JM22" i="14"/>
  <c r="JM26" i="14"/>
  <c r="JM53" i="14"/>
  <c r="JM21" i="14"/>
  <c r="JM19" i="14"/>
  <c r="JM54" i="14"/>
  <c r="JM46" i="14"/>
  <c r="JM60" i="14"/>
  <c r="JM59" i="14" s="1"/>
  <c r="JM37" i="14"/>
  <c r="JM36" i="14" s="1"/>
  <c r="JM24" i="14"/>
  <c r="JM27" i="14"/>
  <c r="JM10" i="14"/>
  <c r="JM50" i="14"/>
  <c r="JM39" i="14"/>
  <c r="JM38" i="14" s="1"/>
  <c r="JM56" i="14"/>
  <c r="JM47" i="14"/>
  <c r="JM25" i="14"/>
  <c r="JM52" i="14"/>
  <c r="JM28" i="14"/>
  <c r="JM23" i="14"/>
  <c r="JP39" i="1"/>
  <c r="JP8" i="1"/>
  <c r="JP21" i="1"/>
  <c r="JP37" i="1"/>
  <c r="JP9" i="1"/>
  <c r="JP20" i="1"/>
  <c r="JP57" i="1"/>
  <c r="JP24" i="1"/>
  <c r="JP45" i="1"/>
  <c r="JP25" i="1"/>
  <c r="JP35" i="1"/>
  <c r="JP53" i="1"/>
  <c r="JP26" i="1"/>
  <c r="JP63" i="1"/>
  <c r="JP56" i="1"/>
  <c r="JP50" i="1"/>
  <c r="JP27" i="1"/>
  <c r="JP29" i="1"/>
  <c r="JP47" i="1"/>
  <c r="JP52" i="1"/>
  <c r="JP19" i="1"/>
  <c r="JP30" i="1"/>
  <c r="JP51" i="1"/>
  <c r="JP48" i="1"/>
  <c r="JP49" i="1"/>
  <c r="JP60" i="1"/>
  <c r="JP11" i="1"/>
  <c r="JP23" i="1"/>
  <c r="JP46" i="1"/>
  <c r="JP54" i="1"/>
  <c r="JP13" i="1"/>
  <c r="JP14" i="1"/>
  <c r="JP22" i="1"/>
  <c r="JP10" i="1"/>
  <c r="JP31" i="1"/>
  <c r="JP28" i="1"/>
  <c r="JP55" i="1"/>
  <c r="JS8" i="1"/>
  <c r="JS11" i="1"/>
  <c r="JS13" i="1"/>
  <c r="JS53" i="1"/>
  <c r="JS25" i="1"/>
  <c r="JS21" i="1"/>
  <c r="JS20" i="1"/>
  <c r="JS52" i="1"/>
  <c r="JS46" i="1"/>
  <c r="JS60" i="1"/>
  <c r="JS50" i="1"/>
  <c r="JS35" i="1"/>
  <c r="JS14" i="1"/>
  <c r="JS37" i="1"/>
  <c r="JS26" i="1"/>
  <c r="JS27" i="1"/>
  <c r="JS24" i="1"/>
  <c r="JS56" i="1"/>
  <c r="JS39" i="1"/>
  <c r="JS49" i="1"/>
  <c r="JS30" i="1"/>
  <c r="JS51" i="1"/>
  <c r="JS29" i="1"/>
  <c r="JS54" i="1"/>
  <c r="JS47" i="1"/>
  <c r="JS10" i="1"/>
  <c r="JS22" i="1"/>
  <c r="JS19" i="1"/>
  <c r="JS48" i="1"/>
  <c r="JS28" i="1"/>
  <c r="JS31" i="1"/>
  <c r="JS55" i="1"/>
  <c r="JS9" i="1"/>
  <c r="JS63" i="1"/>
  <c r="JS45" i="1"/>
  <c r="JS57" i="1"/>
  <c r="JS23" i="1"/>
  <c r="JS9" i="14"/>
  <c r="JS56" i="14"/>
  <c r="JS13" i="14"/>
  <c r="JS35" i="14"/>
  <c r="JS34" i="14" s="1"/>
  <c r="JS50" i="14"/>
  <c r="JS8" i="14"/>
  <c r="JS28" i="14"/>
  <c r="JS14" i="14"/>
  <c r="JS47" i="14"/>
  <c r="JS21" i="14"/>
  <c r="JS54" i="14"/>
  <c r="JS49" i="14"/>
  <c r="JS29" i="14"/>
  <c r="JS46" i="14"/>
  <c r="JS19" i="14"/>
  <c r="JS10" i="14"/>
  <c r="JS31" i="14"/>
  <c r="JS48" i="14"/>
  <c r="JS52" i="14"/>
  <c r="JS27" i="14"/>
  <c r="JS22" i="14"/>
  <c r="JS60" i="14"/>
  <c r="JS59" i="14" s="1"/>
  <c r="JS57" i="14"/>
  <c r="JS63" i="14"/>
  <c r="JS62" i="14" s="1"/>
  <c r="JS51" i="14"/>
  <c r="JS24" i="14"/>
  <c r="JS23" i="14"/>
  <c r="JS55" i="14"/>
  <c r="JS45" i="14"/>
  <c r="JS39" i="14"/>
  <c r="JS38" i="14" s="1"/>
  <c r="JS11" i="14"/>
  <c r="JS26" i="14"/>
  <c r="JS20" i="14"/>
  <c r="JS37" i="14"/>
  <c r="JS36" i="14" s="1"/>
  <c r="JS30" i="14"/>
  <c r="JS53" i="14"/>
  <c r="JS25" i="14"/>
  <c r="JV23" i="1"/>
  <c r="JV35" i="1"/>
  <c r="JV54" i="1"/>
  <c r="JV10" i="1"/>
  <c r="JV56" i="1"/>
  <c r="JV50" i="1"/>
  <c r="JV29" i="1"/>
  <c r="JV19" i="1"/>
  <c r="JV63" i="1"/>
  <c r="JV9" i="1"/>
  <c r="JV47" i="1"/>
  <c r="JV27" i="1"/>
  <c r="JV37" i="1"/>
  <c r="JV60" i="1"/>
  <c r="JV25" i="1"/>
  <c r="JV11" i="1"/>
  <c r="JV48" i="1"/>
  <c r="JV39" i="1"/>
  <c r="JV57" i="1"/>
  <c r="JV14" i="1"/>
  <c r="JV49" i="1"/>
  <c r="JV13" i="1"/>
  <c r="JV52" i="1"/>
  <c r="JV53" i="1"/>
  <c r="JV20" i="1"/>
  <c r="JV28" i="1"/>
  <c r="JV22" i="1"/>
  <c r="JV30" i="1"/>
  <c r="JV21" i="1"/>
  <c r="JV26" i="1"/>
  <c r="JV51" i="1"/>
  <c r="JV55" i="1"/>
  <c r="JV24" i="1"/>
  <c r="JV8" i="1"/>
  <c r="JV31" i="1"/>
  <c r="JV45" i="1"/>
  <c r="JV46" i="1"/>
  <c r="JW60" i="1"/>
  <c r="JW45" i="1"/>
  <c r="JW22" i="1"/>
  <c r="JW55" i="1"/>
  <c r="JW26" i="1"/>
  <c r="JW49" i="1"/>
  <c r="JW25" i="1"/>
  <c r="JW8" i="1"/>
  <c r="JW56" i="1"/>
  <c r="JW20" i="1"/>
  <c r="JW48" i="1"/>
  <c r="JW46" i="1"/>
  <c r="JW9" i="1"/>
  <c r="JW19" i="1"/>
  <c r="JW10" i="1"/>
  <c r="JW14" i="1"/>
  <c r="JW24" i="1"/>
  <c r="JW51" i="1"/>
  <c r="JW11" i="1"/>
  <c r="JW57" i="1"/>
  <c r="JW29" i="1"/>
  <c r="JW28" i="1"/>
  <c r="JW21" i="1"/>
  <c r="JW39" i="1"/>
  <c r="JW23" i="1"/>
  <c r="JW53" i="1"/>
  <c r="JW31" i="1"/>
  <c r="JW13" i="1"/>
  <c r="JW47" i="1"/>
  <c r="JW63" i="1"/>
  <c r="JW27" i="1"/>
  <c r="JW52" i="1"/>
  <c r="JW35" i="1"/>
  <c r="JW54" i="1"/>
  <c r="JW30" i="1"/>
  <c r="JW50" i="1"/>
  <c r="JW37" i="1"/>
  <c r="KC63" i="1"/>
  <c r="KC39" i="1"/>
  <c r="KC13" i="1"/>
  <c r="KC11" i="1"/>
  <c r="KC46" i="1"/>
  <c r="KC19" i="1"/>
  <c r="KC29" i="1"/>
  <c r="KC23" i="1"/>
  <c r="KC50" i="1"/>
  <c r="KC51" i="1"/>
  <c r="KC20" i="1"/>
  <c r="KC47" i="1"/>
  <c r="KC56" i="1"/>
  <c r="KC24" i="1"/>
  <c r="KC45" i="1"/>
  <c r="KC35" i="1"/>
  <c r="KC14" i="1"/>
  <c r="KC60" i="1"/>
  <c r="KC31" i="1"/>
  <c r="KC52" i="1"/>
  <c r="KC26" i="1"/>
  <c r="KC48" i="1"/>
  <c r="KC10" i="1"/>
  <c r="KC55" i="1"/>
  <c r="KC8" i="1"/>
  <c r="KC37" i="1"/>
  <c r="KC9" i="1"/>
  <c r="KC22" i="1"/>
  <c r="KC53" i="1"/>
  <c r="KC25" i="1"/>
  <c r="KC57" i="1"/>
  <c r="KC28" i="1"/>
  <c r="KC27" i="1"/>
  <c r="KC30" i="1"/>
  <c r="KC21" i="1"/>
  <c r="KC54" i="1"/>
  <c r="KC49" i="1"/>
  <c r="KG48" i="15"/>
  <c r="KG54" i="15"/>
  <c r="KG8" i="15"/>
  <c r="KG63" i="15"/>
  <c r="KG14" i="15"/>
  <c r="KG39" i="15"/>
  <c r="KG9" i="15"/>
  <c r="KG52" i="15"/>
  <c r="KG27" i="15"/>
  <c r="KG57" i="15"/>
  <c r="KG10" i="15"/>
  <c r="KG50" i="15"/>
  <c r="KG26" i="15"/>
  <c r="KG51" i="15"/>
  <c r="KG49" i="15"/>
  <c r="KG13" i="15"/>
  <c r="KG21" i="15"/>
  <c r="KG23" i="15"/>
  <c r="KG37" i="15"/>
  <c r="KG11" i="15"/>
  <c r="KG19" i="15"/>
  <c r="KG35" i="15"/>
  <c r="KG31" i="15"/>
  <c r="KG22" i="15"/>
  <c r="KG20" i="15"/>
  <c r="KG47" i="15"/>
  <c r="KG25" i="15"/>
  <c r="KG60" i="15"/>
  <c r="KG30" i="15"/>
  <c r="KG28" i="15"/>
  <c r="KG46" i="15"/>
  <c r="KG45" i="15"/>
  <c r="KG56" i="15"/>
  <c r="KG24" i="15"/>
  <c r="KG29" i="15"/>
  <c r="KG55" i="15"/>
  <c r="KG53" i="15"/>
  <c r="KH21" i="14"/>
  <c r="KH50" i="14"/>
  <c r="KH22" i="14"/>
  <c r="KH37" i="14"/>
  <c r="KH36" i="14" s="1"/>
  <c r="KH10" i="14"/>
  <c r="KH52" i="14"/>
  <c r="KH45" i="14"/>
  <c r="KH29" i="14"/>
  <c r="KH20" i="14"/>
  <c r="KH23" i="14"/>
  <c r="KH54" i="14"/>
  <c r="KH63" i="14"/>
  <c r="KH62" i="14" s="1"/>
  <c r="KH35" i="14"/>
  <c r="KH34" i="14" s="1"/>
  <c r="KH49" i="14"/>
  <c r="KH57" i="14"/>
  <c r="KH60" i="14"/>
  <c r="KH59" i="14" s="1"/>
  <c r="KH55" i="14"/>
  <c r="KH11" i="14"/>
  <c r="KH25" i="14"/>
  <c r="KH46" i="14"/>
  <c r="KH14" i="14"/>
  <c r="KH48" i="14"/>
  <c r="KH53" i="14"/>
  <c r="KH28" i="14"/>
  <c r="KH26" i="14"/>
  <c r="KH24" i="14"/>
  <c r="KH9" i="14"/>
  <c r="KH31" i="14"/>
  <c r="KH51" i="14"/>
  <c r="KH27" i="14"/>
  <c r="KH56" i="14"/>
  <c r="KH13" i="14"/>
  <c r="KH39" i="14"/>
  <c r="KH38" i="14" s="1"/>
  <c r="KH19" i="14"/>
  <c r="KH8" i="14"/>
  <c r="KH47" i="14"/>
  <c r="KH30" i="14"/>
  <c r="KN47" i="1"/>
  <c r="KN39" i="1"/>
  <c r="KN8" i="1"/>
  <c r="KN60" i="1"/>
  <c r="KN9" i="1"/>
  <c r="KN13" i="1"/>
  <c r="KN20" i="1"/>
  <c r="KN50" i="1"/>
  <c r="KN14" i="1"/>
  <c r="KN35" i="1"/>
  <c r="KN53" i="1"/>
  <c r="KN25" i="1"/>
  <c r="KN21" i="1"/>
  <c r="KN19" i="1"/>
  <c r="KN23" i="1"/>
  <c r="KN52" i="1"/>
  <c r="KN55" i="1"/>
  <c r="KN45" i="1"/>
  <c r="KN51" i="1"/>
  <c r="KN26" i="1"/>
  <c r="KN10" i="1"/>
  <c r="KN28" i="1"/>
  <c r="KN48" i="1"/>
  <c r="KN63" i="1"/>
  <c r="KN31" i="1"/>
  <c r="KN46" i="1"/>
  <c r="KN30" i="1"/>
  <c r="KN57" i="1"/>
  <c r="KN37" i="1"/>
  <c r="KN22" i="1"/>
  <c r="KN24" i="1"/>
  <c r="KN27" i="1"/>
  <c r="KN54" i="1"/>
  <c r="KN56" i="1"/>
  <c r="KN49" i="1"/>
  <c r="KN29" i="1"/>
  <c r="KN11" i="1"/>
  <c r="KQ25" i="1"/>
  <c r="KQ30" i="1"/>
  <c r="KQ13" i="1"/>
  <c r="KQ37" i="1"/>
  <c r="KQ20" i="1"/>
  <c r="KQ50" i="1"/>
  <c r="KQ11" i="1"/>
  <c r="KQ54" i="1"/>
  <c r="KQ26" i="1"/>
  <c r="KQ28" i="1"/>
  <c r="KQ10" i="1"/>
  <c r="KQ48" i="1"/>
  <c r="KQ29" i="1"/>
  <c r="KQ9" i="1"/>
  <c r="KQ46" i="1"/>
  <c r="KQ39" i="1"/>
  <c r="KQ47" i="1"/>
  <c r="KQ22" i="1"/>
  <c r="KQ52" i="1"/>
  <c r="KQ31" i="1"/>
  <c r="KQ49" i="1"/>
  <c r="KQ19" i="1"/>
  <c r="KQ55" i="1"/>
  <c r="KQ24" i="1"/>
  <c r="KQ63" i="1"/>
  <c r="KQ45" i="1"/>
  <c r="KQ23" i="1"/>
  <c r="KQ8" i="1"/>
  <c r="KQ14" i="1"/>
  <c r="KQ35" i="1"/>
  <c r="KQ51" i="1"/>
  <c r="KQ21" i="1"/>
  <c r="KQ53" i="1"/>
  <c r="KQ57" i="1"/>
  <c r="KQ27" i="1"/>
  <c r="KQ60" i="1"/>
  <c r="KQ56" i="1"/>
  <c r="KU53" i="15"/>
  <c r="KU21" i="15"/>
  <c r="KU49" i="15"/>
  <c r="KU29" i="15"/>
  <c r="KU56" i="15"/>
  <c r="KU25" i="15"/>
  <c r="KU11" i="15"/>
  <c r="KU20" i="15"/>
  <c r="KU37" i="15"/>
  <c r="KU36" i="15" s="1"/>
  <c r="KU50" i="15"/>
  <c r="KU31" i="15"/>
  <c r="KU55" i="15"/>
  <c r="KU45" i="15"/>
  <c r="KU19" i="15"/>
  <c r="KU14" i="15"/>
  <c r="KU54" i="15"/>
  <c r="KU39" i="15"/>
  <c r="KU38" i="15" s="1"/>
  <c r="KU24" i="15"/>
  <c r="KU22" i="15"/>
  <c r="KU47" i="15"/>
  <c r="KU52" i="15"/>
  <c r="KU10" i="15"/>
  <c r="KU26" i="15"/>
  <c r="KU23" i="15"/>
  <c r="KU60" i="15"/>
  <c r="KU59" i="15" s="1"/>
  <c r="KU13" i="15"/>
  <c r="KU63" i="15"/>
  <c r="KU62" i="15" s="1"/>
  <c r="KU27" i="15"/>
  <c r="KU48" i="15"/>
  <c r="KU46" i="15"/>
  <c r="KU30" i="15"/>
  <c r="KU57" i="15"/>
  <c r="KU51" i="15"/>
  <c r="KU35" i="15"/>
  <c r="KU34" i="15" s="1"/>
  <c r="KU8" i="15"/>
  <c r="KU28" i="15"/>
  <c r="KU9" i="15"/>
  <c r="KW45" i="15"/>
  <c r="KW19" i="15"/>
  <c r="KW46" i="15"/>
  <c r="KW37" i="15"/>
  <c r="KW36" i="15" s="1"/>
  <c r="KW53" i="15"/>
  <c r="KW55" i="15"/>
  <c r="KW23" i="15"/>
  <c r="KW54" i="15"/>
  <c r="KW21" i="15"/>
  <c r="KW60" i="15"/>
  <c r="KW59" i="15" s="1"/>
  <c r="KW24" i="15"/>
  <c r="KW9" i="15"/>
  <c r="KW31" i="15"/>
  <c r="KW14" i="15"/>
  <c r="KW13" i="15"/>
  <c r="KW22" i="15"/>
  <c r="KW25" i="15"/>
  <c r="KW27" i="15"/>
  <c r="KW20" i="15"/>
  <c r="KW51" i="15"/>
  <c r="KW8" i="15"/>
  <c r="KW39" i="15"/>
  <c r="KW38" i="15" s="1"/>
  <c r="KW47" i="15"/>
  <c r="KW30" i="15"/>
  <c r="KW63" i="15"/>
  <c r="KW62" i="15" s="1"/>
  <c r="KW28" i="15"/>
  <c r="KW29" i="15"/>
  <c r="KW48" i="15"/>
  <c r="KW11" i="15"/>
  <c r="KW57" i="15"/>
  <c r="KW56" i="15"/>
  <c r="KW26" i="15"/>
  <c r="KW10" i="15"/>
  <c r="KW52" i="15"/>
  <c r="KW35" i="15"/>
  <c r="KW34" i="15" s="1"/>
  <c r="KW49" i="15"/>
  <c r="KW50" i="15"/>
  <c r="KY28" i="1"/>
  <c r="KY11" i="1"/>
  <c r="KY14" i="1"/>
  <c r="KY52" i="1"/>
  <c r="KY53" i="1"/>
  <c r="KY19" i="1"/>
  <c r="KY25" i="1"/>
  <c r="KY57" i="1"/>
  <c r="KY13" i="1"/>
  <c r="KY29" i="1"/>
  <c r="KY45" i="1"/>
  <c r="KY39" i="1"/>
  <c r="KY31" i="1"/>
  <c r="KY24" i="1"/>
  <c r="KY49" i="1"/>
  <c r="KY55" i="1"/>
  <c r="KY27" i="1"/>
  <c r="KY8" i="1"/>
  <c r="KY26" i="1"/>
  <c r="KY56" i="1"/>
  <c r="KY21" i="1"/>
  <c r="KY20" i="1"/>
  <c r="KY10" i="1"/>
  <c r="KY51" i="1"/>
  <c r="KY60" i="1"/>
  <c r="KY47" i="1"/>
  <c r="KY37" i="1"/>
  <c r="KY63" i="1"/>
  <c r="KY35" i="1"/>
  <c r="KY23" i="1"/>
  <c r="KY48" i="1"/>
  <c r="KY22" i="1"/>
  <c r="KY54" i="1"/>
  <c r="KY46" i="1"/>
  <c r="KY30" i="1"/>
  <c r="KY9" i="1"/>
  <c r="KY50" i="1"/>
  <c r="KZ60" i="15"/>
  <c r="KZ59" i="15" s="1"/>
  <c r="KZ27" i="15"/>
  <c r="KZ50" i="15"/>
  <c r="KZ46" i="15"/>
  <c r="KZ14" i="15"/>
  <c r="KZ31" i="15"/>
  <c r="KZ54" i="15"/>
  <c r="KZ39" i="15"/>
  <c r="KZ38" i="15" s="1"/>
  <c r="KZ63" i="15"/>
  <c r="KZ62" i="15" s="1"/>
  <c r="KZ52" i="15"/>
  <c r="KZ51" i="15"/>
  <c r="KZ9" i="15"/>
  <c r="KZ24" i="15"/>
  <c r="KZ56" i="15"/>
  <c r="KZ20" i="15"/>
  <c r="KZ29" i="15"/>
  <c r="KZ30" i="15"/>
  <c r="KZ26" i="15"/>
  <c r="KZ19" i="15"/>
  <c r="KZ22" i="15"/>
  <c r="KZ48" i="15"/>
  <c r="KZ49" i="15"/>
  <c r="KZ21" i="15"/>
  <c r="KZ25" i="15"/>
  <c r="KZ57" i="15"/>
  <c r="KZ37" i="15"/>
  <c r="KZ36" i="15" s="1"/>
  <c r="KZ35" i="15"/>
  <c r="KZ34" i="15" s="1"/>
  <c r="KZ28" i="15"/>
  <c r="KZ13" i="15"/>
  <c r="KZ12" i="15" s="1"/>
  <c r="KZ55" i="15"/>
  <c r="KZ23" i="15"/>
  <c r="KZ47" i="15"/>
  <c r="KZ10" i="15"/>
  <c r="KZ8" i="15"/>
  <c r="KZ45" i="15"/>
  <c r="KZ53" i="15"/>
  <c r="KZ11" i="15"/>
  <c r="LC57" i="14"/>
  <c r="LC35" i="14"/>
  <c r="LC34" i="14" s="1"/>
  <c r="LC30" i="14"/>
  <c r="LC20" i="14"/>
  <c r="LC53" i="14"/>
  <c r="LC31" i="14"/>
  <c r="LC9" i="14"/>
  <c r="LC39" i="14"/>
  <c r="LC38" i="14" s="1"/>
  <c r="LC46" i="14"/>
  <c r="LC54" i="14"/>
  <c r="LC47" i="14"/>
  <c r="LC25" i="14"/>
  <c r="LC51" i="14"/>
  <c r="LC14" i="14"/>
  <c r="LC24" i="14"/>
  <c r="LC22" i="14"/>
  <c r="LC27" i="14"/>
  <c r="LC52" i="14"/>
  <c r="LC48" i="14"/>
  <c r="LC60" i="14"/>
  <c r="LC59" i="14" s="1"/>
  <c r="LC49" i="14"/>
  <c r="LC26" i="14"/>
  <c r="LC23" i="14"/>
  <c r="LC13" i="14"/>
  <c r="LC11" i="14"/>
  <c r="LC50" i="14"/>
  <c r="LC55" i="14"/>
  <c r="LC56" i="14"/>
  <c r="LC29" i="14"/>
  <c r="LC21" i="14"/>
  <c r="LC8" i="14"/>
  <c r="LC19" i="14"/>
  <c r="LC10" i="14"/>
  <c r="LC37" i="14"/>
  <c r="LC36" i="14" s="1"/>
  <c r="LC45" i="14"/>
  <c r="LC63" i="14"/>
  <c r="LC62" i="14" s="1"/>
  <c r="LC28" i="14"/>
  <c r="LJ50" i="1"/>
  <c r="LJ52" i="1"/>
  <c r="LJ55" i="1"/>
  <c r="LJ53" i="1"/>
  <c r="LJ35" i="1"/>
  <c r="LJ25" i="1"/>
  <c r="LJ29" i="1"/>
  <c r="LJ57" i="1"/>
  <c r="LJ54" i="1"/>
  <c r="LJ9" i="1"/>
  <c r="LJ45" i="1"/>
  <c r="LJ10" i="1"/>
  <c r="LJ49" i="1"/>
  <c r="LJ23" i="1"/>
  <c r="LJ48" i="1"/>
  <c r="LJ60" i="1"/>
  <c r="LJ30" i="1"/>
  <c r="LJ8" i="1"/>
  <c r="LJ20" i="1"/>
  <c r="LJ21" i="1"/>
  <c r="LJ19" i="1"/>
  <c r="LJ37" i="1"/>
  <c r="LJ24" i="1"/>
  <c r="LJ39" i="1"/>
  <c r="LJ28" i="1"/>
  <c r="LJ22" i="1"/>
  <c r="LJ51" i="1"/>
  <c r="LJ27" i="1"/>
  <c r="LJ31" i="1"/>
  <c r="LJ46" i="1"/>
  <c r="LJ14" i="1"/>
  <c r="LJ63" i="1"/>
  <c r="LJ47" i="1"/>
  <c r="LJ11" i="1"/>
  <c r="LJ56" i="1"/>
  <c r="LJ13" i="1"/>
  <c r="LJ26" i="1"/>
  <c r="LN20" i="1"/>
  <c r="LN49" i="1"/>
  <c r="LN27" i="1"/>
  <c r="LN52" i="1"/>
  <c r="LN57" i="1"/>
  <c r="LN13" i="1"/>
  <c r="LN46" i="1"/>
  <c r="LN22" i="1"/>
  <c r="LN24" i="1"/>
  <c r="LN35" i="1"/>
  <c r="LN10" i="1"/>
  <c r="LN23" i="1"/>
  <c r="LN37" i="1"/>
  <c r="LN56" i="1"/>
  <c r="LN60" i="1"/>
  <c r="LN48" i="1"/>
  <c r="LN51" i="1"/>
  <c r="LN54" i="1"/>
  <c r="LN14" i="1"/>
  <c r="LN29" i="1"/>
  <c r="LN50" i="1"/>
  <c r="LN55" i="1"/>
  <c r="LN8" i="1"/>
  <c r="LN11" i="1"/>
  <c r="LN19" i="1"/>
  <c r="LN26" i="1"/>
  <c r="LN30" i="1"/>
  <c r="LN39" i="1"/>
  <c r="LN28" i="1"/>
  <c r="LN45" i="1"/>
  <c r="LN31" i="1"/>
  <c r="LN47" i="1"/>
  <c r="LN9" i="1"/>
  <c r="LN25" i="1"/>
  <c r="LN63" i="1"/>
  <c r="LN53" i="1"/>
  <c r="LN21" i="1"/>
  <c r="LR14" i="14"/>
  <c r="LR9" i="14"/>
  <c r="LR56" i="14"/>
  <c r="LR13" i="14"/>
  <c r="LR10" i="14"/>
  <c r="LR51" i="14"/>
  <c r="LR24" i="14"/>
  <c r="LR25" i="14"/>
  <c r="LR20" i="14"/>
  <c r="LR29" i="14"/>
  <c r="LR8" i="14"/>
  <c r="LR31" i="14"/>
  <c r="LR35" i="14"/>
  <c r="LR34" i="14" s="1"/>
  <c r="LR63" i="14"/>
  <c r="LR62" i="14" s="1"/>
  <c r="LR39" i="14"/>
  <c r="LR38" i="14" s="1"/>
  <c r="LR11" i="14"/>
  <c r="LR55" i="14"/>
  <c r="LR37" i="14"/>
  <c r="LR36" i="14" s="1"/>
  <c r="LR26" i="14"/>
  <c r="LR49" i="14"/>
  <c r="LR30" i="14"/>
  <c r="LR50" i="14"/>
  <c r="LR52" i="14"/>
  <c r="LR54" i="14"/>
  <c r="LR47" i="14"/>
  <c r="LR23" i="14"/>
  <c r="LR53" i="14"/>
  <c r="LR45" i="14"/>
  <c r="LR22" i="14"/>
  <c r="LR60" i="14"/>
  <c r="LR59" i="14" s="1"/>
  <c r="LR28" i="14"/>
  <c r="LR48" i="14"/>
  <c r="LR19" i="14"/>
  <c r="LR21" i="14"/>
  <c r="LR57" i="14"/>
  <c r="LR27" i="14"/>
  <c r="LR46" i="14"/>
  <c r="LV11" i="14"/>
  <c r="LV22" i="14"/>
  <c r="LV47" i="14"/>
  <c r="LV28" i="14"/>
  <c r="LV46" i="14"/>
  <c r="LV35" i="14"/>
  <c r="LV34" i="14" s="1"/>
  <c r="LV25" i="14"/>
  <c r="LV54" i="14"/>
  <c r="LV60" i="14"/>
  <c r="LV59" i="14" s="1"/>
  <c r="LV26" i="14"/>
  <c r="LV23" i="14"/>
  <c r="LV30" i="14"/>
  <c r="LV51" i="14"/>
  <c r="LV45" i="14"/>
  <c r="LV55" i="14"/>
  <c r="LV52" i="14"/>
  <c r="LV21" i="14"/>
  <c r="LV8" i="14"/>
  <c r="LV20" i="14"/>
  <c r="LV50" i="14"/>
  <c r="LV27" i="14"/>
  <c r="LV14" i="14"/>
  <c r="LV19" i="14"/>
  <c r="LV63" i="14"/>
  <c r="LV62" i="14" s="1"/>
  <c r="LV57" i="14"/>
  <c r="LV37" i="14"/>
  <c r="LV36" i="14" s="1"/>
  <c r="LV53" i="14"/>
  <c r="LV31" i="14"/>
  <c r="LV13" i="14"/>
  <c r="LV29" i="14"/>
  <c r="LV39" i="14"/>
  <c r="LV38" i="14" s="1"/>
  <c r="LV49" i="14"/>
  <c r="LV10" i="14"/>
  <c r="LV9" i="14"/>
  <c r="LV56" i="14"/>
  <c r="LV24" i="14"/>
  <c r="LV48" i="14"/>
  <c r="LX51" i="14"/>
  <c r="LX63" i="14"/>
  <c r="LX62" i="14" s="1"/>
  <c r="LX20" i="14"/>
  <c r="LX50" i="14"/>
  <c r="LX53" i="14"/>
  <c r="LX26" i="14"/>
  <c r="LX13" i="14"/>
  <c r="LX35" i="14"/>
  <c r="LX34" i="14" s="1"/>
  <c r="LX19" i="14"/>
  <c r="LX9" i="14"/>
  <c r="LX24" i="14"/>
  <c r="LX11" i="14"/>
  <c r="LX29" i="14"/>
  <c r="LX30" i="14"/>
  <c r="LX25" i="14"/>
  <c r="LX56" i="14"/>
  <c r="LX52" i="14"/>
  <c r="LX28" i="14"/>
  <c r="LX46" i="14"/>
  <c r="LX39" i="14"/>
  <c r="LX38" i="14" s="1"/>
  <c r="LX49" i="14"/>
  <c r="LX10" i="14"/>
  <c r="LX14" i="14"/>
  <c r="LX21" i="14"/>
  <c r="LX23" i="14"/>
  <c r="LX55" i="14"/>
  <c r="LX8" i="14"/>
  <c r="LX27" i="14"/>
  <c r="LX60" i="14"/>
  <c r="LX59" i="14" s="1"/>
  <c r="LX31" i="14"/>
  <c r="LX37" i="14"/>
  <c r="LX36" i="14" s="1"/>
  <c r="LX57" i="14"/>
  <c r="LX54" i="14"/>
  <c r="LX45" i="14"/>
  <c r="LX47" i="14"/>
  <c r="LX22" i="14"/>
  <c r="LX48" i="14"/>
  <c r="MD22" i="15"/>
  <c r="MD27" i="15"/>
  <c r="MD21" i="15"/>
  <c r="MD25" i="15"/>
  <c r="MD30" i="15"/>
  <c r="MD28" i="15"/>
  <c r="MD60" i="15"/>
  <c r="MD59" i="15" s="1"/>
  <c r="MD23" i="15"/>
  <c r="MD54" i="15"/>
  <c r="MD46" i="15"/>
  <c r="MD50" i="15"/>
  <c r="MD14" i="15"/>
  <c r="MD11" i="15"/>
  <c r="MD37" i="15"/>
  <c r="MD36" i="15" s="1"/>
  <c r="MD9" i="15"/>
  <c r="MD55" i="15"/>
  <c r="MD8" i="15"/>
  <c r="MD39" i="15"/>
  <c r="MD38" i="15" s="1"/>
  <c r="MD20" i="15"/>
  <c r="MD13" i="15"/>
  <c r="MD12" i="15" s="1"/>
  <c r="MD19" i="15"/>
  <c r="MD48" i="15"/>
  <c r="MD53" i="15"/>
  <c r="MD10" i="15"/>
  <c r="MD31" i="15"/>
  <c r="MD24" i="15"/>
  <c r="MD45" i="15"/>
  <c r="MD26" i="15"/>
  <c r="MD57" i="15"/>
  <c r="MD49" i="15"/>
  <c r="MD35" i="15"/>
  <c r="MD34" i="15" s="1"/>
  <c r="MD56" i="15"/>
  <c r="MD29" i="15"/>
  <c r="MD51" i="15"/>
  <c r="MD52" i="15"/>
  <c r="MD63" i="15"/>
  <c r="MD62" i="15" s="1"/>
  <c r="MD47" i="15"/>
  <c r="ME8" i="14"/>
  <c r="ME57" i="14"/>
  <c r="ME52" i="14"/>
  <c r="ME26" i="14"/>
  <c r="ME46" i="14"/>
  <c r="ME21" i="14"/>
  <c r="ME13" i="14"/>
  <c r="ME11" i="14"/>
  <c r="ME48" i="14"/>
  <c r="ME23" i="14"/>
  <c r="ME30" i="14"/>
  <c r="ME47" i="14"/>
  <c r="ME35" i="14"/>
  <c r="ME34" i="14" s="1"/>
  <c r="ME9" i="14"/>
  <c r="ME24" i="14"/>
  <c r="ME39" i="14"/>
  <c r="ME38" i="14" s="1"/>
  <c r="ME54" i="14"/>
  <c r="ME55" i="14"/>
  <c r="ME20" i="14"/>
  <c r="ME37" i="14"/>
  <c r="ME36" i="14" s="1"/>
  <c r="ME49" i="14"/>
  <c r="ME14" i="14"/>
  <c r="ME27" i="14"/>
  <c r="ME25" i="14"/>
  <c r="ME22" i="14"/>
  <c r="ME63" i="14"/>
  <c r="ME62" i="14" s="1"/>
  <c r="ME10" i="14"/>
  <c r="ME56" i="14"/>
  <c r="ME60" i="14"/>
  <c r="ME59" i="14" s="1"/>
  <c r="ME28" i="14"/>
  <c r="ME53" i="14"/>
  <c r="ME29" i="14"/>
  <c r="ME31" i="14"/>
  <c r="ME51" i="14"/>
  <c r="ME19" i="14"/>
  <c r="ME45" i="14"/>
  <c r="ME50" i="14"/>
  <c r="MI39" i="14"/>
  <c r="MI38" i="14" s="1"/>
  <c r="MI14" i="14"/>
  <c r="MI51" i="14"/>
  <c r="MI27" i="14"/>
  <c r="MI55" i="14"/>
  <c r="MI9" i="14"/>
  <c r="MI30" i="14"/>
  <c r="MI57" i="14"/>
  <c r="MI56" i="14"/>
  <c r="MI52" i="14"/>
  <c r="MI22" i="14"/>
  <c r="MI21" i="14"/>
  <c r="MI47" i="14"/>
  <c r="MI29" i="14"/>
  <c r="MI46" i="14"/>
  <c r="MI13" i="14"/>
  <c r="MI8" i="14"/>
  <c r="MI11" i="14"/>
  <c r="MI23" i="14"/>
  <c r="MI28" i="14"/>
  <c r="MI10" i="14"/>
  <c r="MI26" i="14"/>
  <c r="MI63" i="14"/>
  <c r="MI62" i="14" s="1"/>
  <c r="MI37" i="14"/>
  <c r="MI36" i="14" s="1"/>
  <c r="MI19" i="14"/>
  <c r="MI24" i="14"/>
  <c r="MI31" i="14"/>
  <c r="MI60" i="14"/>
  <c r="MI59" i="14" s="1"/>
  <c r="MI50" i="14"/>
  <c r="MI25" i="14"/>
  <c r="MI20" i="14"/>
  <c r="MI54" i="14"/>
  <c r="MI53" i="14"/>
  <c r="MI49" i="14"/>
  <c r="MI35" i="14"/>
  <c r="MI34" i="14" s="1"/>
  <c r="MI48" i="14"/>
  <c r="MI45" i="14"/>
  <c r="MK27" i="1"/>
  <c r="MK22" i="1"/>
  <c r="MK35" i="1"/>
  <c r="MK21" i="1"/>
  <c r="MK37" i="1"/>
  <c r="MK50" i="1"/>
  <c r="MK63" i="1"/>
  <c r="MK28" i="1"/>
  <c r="MK55" i="1"/>
  <c r="MK24" i="1"/>
  <c r="MK9" i="1"/>
  <c r="MK14" i="1"/>
  <c r="MK39" i="1"/>
  <c r="MK31" i="1"/>
  <c r="MK60" i="1"/>
  <c r="MK10" i="1"/>
  <c r="MK19" i="1"/>
  <c r="MK57" i="1"/>
  <c r="MK26" i="1"/>
  <c r="MK30" i="1"/>
  <c r="MK45" i="1"/>
  <c r="MK46" i="1"/>
  <c r="MK47" i="1"/>
  <c r="MK20" i="1"/>
  <c r="MK56" i="1"/>
  <c r="MK53" i="1"/>
  <c r="MK23" i="1"/>
  <c r="MK51" i="1"/>
  <c r="MK48" i="1"/>
  <c r="MK29" i="1"/>
  <c r="MK11" i="1"/>
  <c r="MK25" i="1"/>
  <c r="MK8" i="1"/>
  <c r="MK49" i="1"/>
  <c r="MK52" i="1"/>
  <c r="MK13" i="1"/>
  <c r="MK54" i="1"/>
  <c r="ML20" i="14"/>
  <c r="ML49" i="14"/>
  <c r="ML51" i="14"/>
  <c r="ML25" i="14"/>
  <c r="ML63" i="14"/>
  <c r="ML45" i="14"/>
  <c r="ML21" i="14"/>
  <c r="ML37" i="14"/>
  <c r="ML60" i="14"/>
  <c r="ML48" i="14"/>
  <c r="ML46" i="14"/>
  <c r="ML31" i="14"/>
  <c r="ML11" i="14"/>
  <c r="ML24" i="14"/>
  <c r="ML35" i="14"/>
  <c r="ML55" i="14"/>
  <c r="ML28" i="14"/>
  <c r="ML19" i="14"/>
  <c r="ML53" i="14"/>
  <c r="ML10" i="14"/>
  <c r="ML22" i="14"/>
  <c r="ML50" i="14"/>
  <c r="ML52" i="14"/>
  <c r="ML13" i="14"/>
  <c r="ML8" i="14"/>
  <c r="ML14" i="14"/>
  <c r="ML30" i="14"/>
  <c r="ML26" i="14"/>
  <c r="ML56" i="14"/>
  <c r="ML39" i="14"/>
  <c r="ML54" i="14"/>
  <c r="ML29" i="14"/>
  <c r="ML9" i="14"/>
  <c r="ML47" i="14"/>
  <c r="ML57" i="14"/>
  <c r="ML23" i="14"/>
  <c r="ML27" i="14"/>
  <c r="MP24" i="15"/>
  <c r="MP50" i="15"/>
  <c r="MP29" i="15"/>
  <c r="MP35" i="15"/>
  <c r="MP34" i="15" s="1"/>
  <c r="MP30" i="15"/>
  <c r="MP45" i="15"/>
  <c r="MP9" i="15"/>
  <c r="MP60" i="15"/>
  <c r="MP59" i="15" s="1"/>
  <c r="MP57" i="15"/>
  <c r="MP39" i="15"/>
  <c r="MP38" i="15" s="1"/>
  <c r="MP26" i="15"/>
  <c r="MP21" i="15"/>
  <c r="MP47" i="15"/>
  <c r="MP37" i="15"/>
  <c r="MP36" i="15" s="1"/>
  <c r="MP8" i="15"/>
  <c r="MP56" i="15"/>
  <c r="MP14" i="15"/>
  <c r="MP46" i="15"/>
  <c r="MP27" i="15"/>
  <c r="MP25" i="15"/>
  <c r="MP28" i="15"/>
  <c r="MP55" i="15"/>
  <c r="MP31" i="15"/>
  <c r="MP49" i="15"/>
  <c r="MP22" i="15"/>
  <c r="MP10" i="15"/>
  <c r="MP13" i="15"/>
  <c r="MP53" i="15"/>
  <c r="MP11" i="15"/>
  <c r="MP54" i="15"/>
  <c r="MP23" i="15"/>
  <c r="MP20" i="15"/>
  <c r="MP48" i="15"/>
  <c r="MP19" i="15"/>
  <c r="MP63" i="15"/>
  <c r="MP62" i="15" s="1"/>
  <c r="MP52" i="15"/>
  <c r="MP51" i="15"/>
  <c r="MY49" i="1"/>
  <c r="MY60" i="1"/>
  <c r="MY39" i="1"/>
  <c r="MY29" i="1"/>
  <c r="MY46" i="1"/>
  <c r="MY56" i="1"/>
  <c r="MY53" i="1"/>
  <c r="MY37" i="1"/>
  <c r="MY23" i="1"/>
  <c r="MY28" i="1"/>
  <c r="MY51" i="1"/>
  <c r="MY20" i="1"/>
  <c r="MY35" i="1"/>
  <c r="MY22" i="1"/>
  <c r="MY27" i="1"/>
  <c r="MY50" i="1"/>
  <c r="MY31" i="1"/>
  <c r="MY26" i="1"/>
  <c r="MY57" i="1"/>
  <c r="MY52" i="1"/>
  <c r="MY14" i="1"/>
  <c r="MY48" i="1"/>
  <c r="MY55" i="1"/>
  <c r="MY19" i="1"/>
  <c r="MY47" i="1"/>
  <c r="MY11" i="1"/>
  <c r="MY10" i="1"/>
  <c r="MY45" i="1"/>
  <c r="MY63" i="1"/>
  <c r="MY30" i="1"/>
  <c r="MY8" i="1"/>
  <c r="MY54" i="1"/>
  <c r="MY9" i="1"/>
  <c r="MY24" i="1"/>
  <c r="MY21" i="1"/>
  <c r="MY13" i="1"/>
  <c r="MY25" i="1"/>
  <c r="NG53" i="20"/>
  <c r="NG11" i="20"/>
  <c r="NG30" i="20"/>
  <c r="NG20" i="20"/>
  <c r="NG24" i="20"/>
  <c r="NG47" i="20"/>
  <c r="NG37" i="20"/>
  <c r="NG36" i="20" s="1"/>
  <c r="NG52" i="20"/>
  <c r="NG54" i="20"/>
  <c r="NG60" i="20"/>
  <c r="NG59" i="20" s="1"/>
  <c r="NG56" i="20"/>
  <c r="NG25" i="20"/>
  <c r="NG10" i="20"/>
  <c r="NG49" i="20"/>
  <c r="NG27" i="20"/>
  <c r="NG23" i="20"/>
  <c r="NG45" i="20"/>
  <c r="NG19" i="20"/>
  <c r="NG55" i="20"/>
  <c r="NG21" i="20"/>
  <c r="NG57" i="20"/>
  <c r="NG46" i="20"/>
  <c r="NG8" i="20"/>
  <c r="NG13" i="20"/>
  <c r="NG26" i="20"/>
  <c r="NG14" i="20"/>
  <c r="NG50" i="20"/>
  <c r="NG31" i="20"/>
  <c r="NG29" i="20"/>
  <c r="NG63" i="20"/>
  <c r="NG62" i="20" s="1"/>
  <c r="NG9" i="20"/>
  <c r="NG22" i="20"/>
  <c r="NG28" i="20"/>
  <c r="NG39" i="20"/>
  <c r="NG38" i="20" s="1"/>
  <c r="NG48" i="20"/>
  <c r="NG51" i="20"/>
  <c r="NG35" i="20"/>
  <c r="NG34" i="20" s="1"/>
  <c r="NG29" i="14"/>
  <c r="NG51" i="14"/>
  <c r="NG24" i="14"/>
  <c r="NG54" i="14"/>
  <c r="NG30" i="14"/>
  <c r="NG35" i="14"/>
  <c r="NG34" i="14" s="1"/>
  <c r="NG22" i="14"/>
  <c r="NG31" i="14"/>
  <c r="NG19" i="14"/>
  <c r="NG9" i="14"/>
  <c r="NG55" i="14"/>
  <c r="NG56" i="14"/>
  <c r="NG46" i="14"/>
  <c r="NG14" i="14"/>
  <c r="NG57" i="14"/>
  <c r="NG53" i="14"/>
  <c r="NG52" i="14"/>
  <c r="NG20" i="14"/>
  <c r="NG28" i="14"/>
  <c r="NG13" i="14"/>
  <c r="NG26" i="14"/>
  <c r="NG21" i="14"/>
  <c r="NG25" i="14"/>
  <c r="NG60" i="14"/>
  <c r="NG59" i="14" s="1"/>
  <c r="NG63" i="14"/>
  <c r="NG62" i="14" s="1"/>
  <c r="NG11" i="14"/>
  <c r="NG10" i="14"/>
  <c r="NG48" i="14"/>
  <c r="NG23" i="14"/>
  <c r="NG47" i="14"/>
  <c r="NG37" i="14"/>
  <c r="NG36" i="14" s="1"/>
  <c r="NG39" i="14"/>
  <c r="NG38" i="14" s="1"/>
  <c r="NG45" i="14"/>
  <c r="NG50" i="14"/>
  <c r="NG49" i="14"/>
  <c r="NG8" i="14"/>
  <c r="NG27" i="14"/>
  <c r="NI37" i="1"/>
  <c r="NI39" i="1"/>
  <c r="NI56" i="1"/>
  <c r="NI9" i="1"/>
  <c r="NI8" i="1"/>
  <c r="NI29" i="1"/>
  <c r="NI35" i="1"/>
  <c r="NI54" i="1"/>
  <c r="NI60" i="1"/>
  <c r="NI47" i="1"/>
  <c r="NI48" i="1"/>
  <c r="NI63" i="1"/>
  <c r="NI55" i="1"/>
  <c r="NI49" i="1"/>
  <c r="NI20" i="1"/>
  <c r="NI26" i="1"/>
  <c r="NI31" i="1"/>
  <c r="NI57" i="1"/>
  <c r="NI25" i="1"/>
  <c r="NI19" i="1"/>
  <c r="NI22" i="1"/>
  <c r="NI52" i="1"/>
  <c r="NI45" i="1"/>
  <c r="NI51" i="1"/>
  <c r="NI53" i="1"/>
  <c r="NI11" i="1"/>
  <c r="NI30" i="1"/>
  <c r="NI27" i="1"/>
  <c r="NI24" i="1"/>
  <c r="NI28" i="1"/>
  <c r="NI21" i="1"/>
  <c r="NI14" i="1"/>
  <c r="NI23" i="1"/>
  <c r="NI10" i="1"/>
  <c r="NI46" i="1"/>
  <c r="NI13" i="1"/>
  <c r="NI50" i="1"/>
  <c r="NK47" i="14"/>
  <c r="NK20" i="14"/>
  <c r="NK51" i="14"/>
  <c r="NK14" i="14"/>
  <c r="NK45" i="14"/>
  <c r="NK60" i="14"/>
  <c r="NK59" i="14" s="1"/>
  <c r="NK35" i="14"/>
  <c r="NK34" i="14" s="1"/>
  <c r="NK63" i="14"/>
  <c r="NK62" i="14" s="1"/>
  <c r="NK29" i="14"/>
  <c r="NK57" i="14"/>
  <c r="NK49" i="14"/>
  <c r="NK21" i="14"/>
  <c r="NK31" i="14"/>
  <c r="NK27" i="14"/>
  <c r="NK50" i="14"/>
  <c r="NK22" i="14"/>
  <c r="NK48" i="14"/>
  <c r="NK56" i="14"/>
  <c r="NK11" i="14"/>
  <c r="NK23" i="14"/>
  <c r="NK26" i="14"/>
  <c r="NK28" i="14"/>
  <c r="NK54" i="14"/>
  <c r="NK19" i="14"/>
  <c r="NK24" i="14"/>
  <c r="NK39" i="14"/>
  <c r="NK38" i="14" s="1"/>
  <c r="NK25" i="14"/>
  <c r="NK9" i="14"/>
  <c r="NK13" i="14"/>
  <c r="NK55" i="14"/>
  <c r="NK37" i="14"/>
  <c r="NK36" i="14" s="1"/>
  <c r="NK30" i="14"/>
  <c r="NK8" i="14"/>
  <c r="NK52" i="14"/>
  <c r="NK10" i="14"/>
  <c r="NK46" i="14"/>
  <c r="NK53" i="14"/>
  <c r="NL57" i="15"/>
  <c r="NL49" i="15"/>
  <c r="NL48" i="15"/>
  <c r="NL31" i="15"/>
  <c r="NL8" i="15"/>
  <c r="NL45" i="15"/>
  <c r="NL28" i="15"/>
  <c r="NL54" i="15"/>
  <c r="NL53" i="15"/>
  <c r="NL50" i="15"/>
  <c r="NL56" i="15"/>
  <c r="NL29" i="15"/>
  <c r="NL30" i="15"/>
  <c r="NL37" i="15"/>
  <c r="NL36" i="15" s="1"/>
  <c r="NL24" i="15"/>
  <c r="NL10" i="15"/>
  <c r="NL63" i="15"/>
  <c r="NL62" i="15" s="1"/>
  <c r="NL19" i="15"/>
  <c r="NL35" i="15"/>
  <c r="NL34" i="15" s="1"/>
  <c r="NL25" i="15"/>
  <c r="NL21" i="15"/>
  <c r="NL46" i="15"/>
  <c r="NL13" i="15"/>
  <c r="NL27" i="15"/>
  <c r="NL11" i="15"/>
  <c r="NL20" i="15"/>
  <c r="NL39" i="15"/>
  <c r="NL38" i="15" s="1"/>
  <c r="NL22" i="15"/>
  <c r="NL51" i="15"/>
  <c r="NL60" i="15"/>
  <c r="NL59" i="15" s="1"/>
  <c r="NL14" i="15"/>
  <c r="NL26" i="15"/>
  <c r="NL47" i="15"/>
  <c r="NL52" i="15"/>
  <c r="NL23" i="15"/>
  <c r="NL55" i="15"/>
  <c r="NL9" i="15"/>
  <c r="NS26" i="14"/>
  <c r="NS53" i="14"/>
  <c r="NS20" i="14"/>
  <c r="NS48" i="14"/>
  <c r="NS49" i="14"/>
  <c r="NS39" i="14"/>
  <c r="NS38" i="14" s="1"/>
  <c r="NS37" i="14"/>
  <c r="NS36" i="14" s="1"/>
  <c r="NS21" i="14"/>
  <c r="NS30" i="14"/>
  <c r="NS28" i="14"/>
  <c r="NS22" i="14"/>
  <c r="NS8" i="14"/>
  <c r="NS19" i="14"/>
  <c r="NS45" i="14"/>
  <c r="NS13" i="14"/>
  <c r="NS25" i="14"/>
  <c r="NS9" i="14"/>
  <c r="NS55" i="14"/>
  <c r="NS54" i="14"/>
  <c r="NS60" i="14"/>
  <c r="NS59" i="14" s="1"/>
  <c r="NS11" i="14"/>
  <c r="NS63" i="14"/>
  <c r="NS62" i="14" s="1"/>
  <c r="NS46" i="14"/>
  <c r="NS51" i="14"/>
  <c r="NS14" i="14"/>
  <c r="NS52" i="14"/>
  <c r="NS35" i="14"/>
  <c r="NS34" i="14" s="1"/>
  <c r="NS31" i="14"/>
  <c r="NS56" i="14"/>
  <c r="NS10" i="14"/>
  <c r="NS27" i="14"/>
  <c r="NS29" i="14"/>
  <c r="NS23" i="14"/>
  <c r="NS47" i="14"/>
  <c r="NS50" i="14"/>
  <c r="NS57" i="14"/>
  <c r="NS24" i="14"/>
  <c r="AY39" i="1"/>
  <c r="AY35" i="1"/>
  <c r="AY29" i="1"/>
  <c r="AY13" i="1"/>
  <c r="AY11" i="1"/>
  <c r="AY46" i="1"/>
  <c r="AY52" i="1"/>
  <c r="AY30" i="1"/>
  <c r="AY53" i="1"/>
  <c r="AY51" i="1"/>
  <c r="AY49" i="1"/>
  <c r="AY21" i="1"/>
  <c r="AY26" i="1"/>
  <c r="AY9" i="1"/>
  <c r="AY23" i="1"/>
  <c r="AY28" i="1"/>
  <c r="AY27" i="1"/>
  <c r="AY31" i="1"/>
  <c r="AY25" i="1"/>
  <c r="AY47" i="1"/>
  <c r="AY60" i="1"/>
  <c r="AY24" i="1"/>
  <c r="AY56" i="1"/>
  <c r="AY8" i="1"/>
  <c r="AY55" i="1"/>
  <c r="AY10" i="1"/>
  <c r="AY20" i="1"/>
  <c r="AY50" i="1"/>
  <c r="AY57" i="1"/>
  <c r="AY45" i="1"/>
  <c r="AY22" i="1"/>
  <c r="AY37" i="1"/>
  <c r="AY63" i="1"/>
  <c r="AY48" i="1"/>
  <c r="AY54" i="1"/>
  <c r="AY14" i="1"/>
  <c r="AY19" i="1"/>
  <c r="BE10" i="1"/>
  <c r="BE21" i="1"/>
  <c r="BE9" i="1"/>
  <c r="BE23" i="1"/>
  <c r="BE29" i="1"/>
  <c r="BE31" i="1"/>
  <c r="BE45" i="1"/>
  <c r="BE48" i="1"/>
  <c r="BE35" i="1"/>
  <c r="BE20" i="1"/>
  <c r="BE11" i="1"/>
  <c r="BE63" i="1"/>
  <c r="BE56" i="1"/>
  <c r="BE28" i="1"/>
  <c r="BE14" i="1"/>
  <c r="BE55" i="1"/>
  <c r="BE39" i="1"/>
  <c r="BE51" i="1"/>
  <c r="BE8" i="1"/>
  <c r="BE26" i="1"/>
  <c r="BE53" i="1"/>
  <c r="BE30" i="1"/>
  <c r="BE24" i="1"/>
  <c r="BE22" i="1"/>
  <c r="BE19" i="1"/>
  <c r="BE50" i="1"/>
  <c r="BE27" i="1"/>
  <c r="BE52" i="1"/>
  <c r="BE46" i="1"/>
  <c r="BE54" i="1"/>
  <c r="BE49" i="1"/>
  <c r="BE25" i="1"/>
  <c r="BE13" i="1"/>
  <c r="BE57" i="1"/>
  <c r="BE60" i="1"/>
  <c r="BE47" i="1"/>
  <c r="BE37" i="1"/>
  <c r="EP21" i="15"/>
  <c r="EP20" i="15"/>
  <c r="EP37" i="15"/>
  <c r="EP36" i="15" s="1"/>
  <c r="EP8" i="15"/>
  <c r="EP48" i="15"/>
  <c r="EP47" i="15"/>
  <c r="EP27" i="15"/>
  <c r="EP35" i="15"/>
  <c r="EP34" i="15" s="1"/>
  <c r="EP19" i="15"/>
  <c r="EP45" i="15"/>
  <c r="EP57" i="15"/>
  <c r="EP25" i="15"/>
  <c r="EP51" i="15"/>
  <c r="EP9" i="15"/>
  <c r="EP14" i="15"/>
  <c r="EP31" i="15"/>
  <c r="EP53" i="15"/>
  <c r="EP63" i="15"/>
  <c r="EP62" i="15" s="1"/>
  <c r="EP23" i="15"/>
  <c r="EP52" i="15"/>
  <c r="EP50" i="15"/>
  <c r="EP49" i="15"/>
  <c r="EP39" i="15"/>
  <c r="EP38" i="15" s="1"/>
  <c r="EP30" i="15"/>
  <c r="EP29" i="15"/>
  <c r="EP55" i="15"/>
  <c r="EP13" i="15"/>
  <c r="EP56" i="15"/>
  <c r="EP10" i="15"/>
  <c r="EP60" i="15"/>
  <c r="EP59" i="15" s="1"/>
  <c r="EP26" i="15"/>
  <c r="EP24" i="15"/>
  <c r="EP11" i="15"/>
  <c r="EP22" i="15"/>
  <c r="EP28" i="15"/>
  <c r="EP46" i="15"/>
  <c r="EP54" i="15"/>
  <c r="EW24" i="14"/>
  <c r="EW46" i="14"/>
  <c r="EW45" i="14"/>
  <c r="EW9" i="14"/>
  <c r="EW25" i="14"/>
  <c r="EW49" i="14"/>
  <c r="EW23" i="14"/>
  <c r="EW28" i="14"/>
  <c r="EW39" i="14"/>
  <c r="EW38" i="14" s="1"/>
  <c r="EW60" i="14"/>
  <c r="EW59" i="14" s="1"/>
  <c r="EW11" i="14"/>
  <c r="EW13" i="14"/>
  <c r="EW63" i="14"/>
  <c r="EW62" i="14" s="1"/>
  <c r="EW22" i="14"/>
  <c r="EW55" i="14"/>
  <c r="EW26" i="14"/>
  <c r="EW30" i="14"/>
  <c r="EW57" i="14"/>
  <c r="EW37" i="14"/>
  <c r="EW36" i="14" s="1"/>
  <c r="EW29" i="14"/>
  <c r="EW54" i="14"/>
  <c r="EW51" i="14"/>
  <c r="EW52" i="14"/>
  <c r="EW8" i="14"/>
  <c r="EW50" i="14"/>
  <c r="EW21" i="14"/>
  <c r="EW47" i="14"/>
  <c r="EW35" i="14"/>
  <c r="EW34" i="14" s="1"/>
  <c r="EW53" i="14"/>
  <c r="EW27" i="14"/>
  <c r="EW20" i="14"/>
  <c r="EW10" i="14"/>
  <c r="EW56" i="14"/>
  <c r="EW31" i="14"/>
  <c r="EW19" i="14"/>
  <c r="EW14" i="14"/>
  <c r="EW48" i="14"/>
  <c r="GU28" i="20"/>
  <c r="GU37" i="20"/>
  <c r="GU36" i="20" s="1"/>
  <c r="GU60" i="20"/>
  <c r="GU59" i="20" s="1"/>
  <c r="GU8" i="20"/>
  <c r="GU49" i="20"/>
  <c r="GU39" i="20"/>
  <c r="GU38" i="20" s="1"/>
  <c r="GU54" i="20"/>
  <c r="GU50" i="20"/>
  <c r="GU24" i="20"/>
  <c r="GU57" i="20"/>
  <c r="GU63" i="20"/>
  <c r="GU62" i="20" s="1"/>
  <c r="GU19" i="20"/>
  <c r="GU29" i="20"/>
  <c r="GU22" i="20"/>
  <c r="GU30" i="20"/>
  <c r="GU23" i="20"/>
  <c r="GU26" i="20"/>
  <c r="GU10" i="20"/>
  <c r="GU53" i="20"/>
  <c r="GU47" i="20"/>
  <c r="GU27" i="20"/>
  <c r="GU45" i="20"/>
  <c r="GU11" i="20"/>
  <c r="GU35" i="20"/>
  <c r="GU34" i="20" s="1"/>
  <c r="GU51" i="20"/>
  <c r="GU46" i="20"/>
  <c r="GU9" i="20"/>
  <c r="GU31" i="20"/>
  <c r="GU52" i="20"/>
  <c r="GU56" i="20"/>
  <c r="GU13" i="20"/>
  <c r="GU14" i="20"/>
  <c r="GU21" i="20"/>
  <c r="GU48" i="20"/>
  <c r="GU20" i="20"/>
  <c r="GU55" i="20"/>
  <c r="GU25" i="20"/>
  <c r="IF53" i="15"/>
  <c r="IF23" i="15"/>
  <c r="IF46" i="15"/>
  <c r="IF52" i="15"/>
  <c r="IF39" i="15"/>
  <c r="IF38" i="15" s="1"/>
  <c r="IF51" i="15"/>
  <c r="IF26" i="15"/>
  <c r="IF55" i="15"/>
  <c r="IF27" i="15"/>
  <c r="IF20" i="15"/>
  <c r="IF11" i="15"/>
  <c r="IF24" i="15"/>
  <c r="IF8" i="15"/>
  <c r="IF48" i="15"/>
  <c r="IF22" i="15"/>
  <c r="IF57" i="15"/>
  <c r="IF45" i="15"/>
  <c r="IF9" i="15"/>
  <c r="IF25" i="15"/>
  <c r="IF47" i="15"/>
  <c r="IF19" i="15"/>
  <c r="IF49" i="15"/>
  <c r="IF50" i="15"/>
  <c r="IF29" i="15"/>
  <c r="IF14" i="15"/>
  <c r="IF37" i="15"/>
  <c r="IF36" i="15" s="1"/>
  <c r="IF63" i="15"/>
  <c r="IF62" i="15" s="1"/>
  <c r="IF21" i="15"/>
  <c r="IF28" i="15"/>
  <c r="IF60" i="15"/>
  <c r="IF59" i="15" s="1"/>
  <c r="IF54" i="15"/>
  <c r="IF35" i="15"/>
  <c r="IF34" i="15" s="1"/>
  <c r="IF10" i="15"/>
  <c r="IF31" i="15"/>
  <c r="IF56" i="15"/>
  <c r="IF13" i="15"/>
  <c r="IF30" i="15"/>
  <c r="JG53" i="15"/>
  <c r="JG60" i="15"/>
  <c r="JG59" i="15" s="1"/>
  <c r="JG49" i="15"/>
  <c r="JG37" i="15"/>
  <c r="JG36" i="15" s="1"/>
  <c r="JG8" i="15"/>
  <c r="JG63" i="15"/>
  <c r="JG62" i="15" s="1"/>
  <c r="JG48" i="15"/>
  <c r="JG35" i="15"/>
  <c r="JG34" i="15" s="1"/>
  <c r="JG23" i="15"/>
  <c r="JG11" i="15"/>
  <c r="JG57" i="15"/>
  <c r="JG51" i="15"/>
  <c r="JG30" i="15"/>
  <c r="JG25" i="15"/>
  <c r="JG56" i="15"/>
  <c r="JG46" i="15"/>
  <c r="JG27" i="15"/>
  <c r="JG20" i="15"/>
  <c r="JG54" i="15"/>
  <c r="JG39" i="15"/>
  <c r="JG38" i="15" s="1"/>
  <c r="JG29" i="15"/>
  <c r="JG19" i="15"/>
  <c r="JG22" i="15"/>
  <c r="JG55" i="15"/>
  <c r="JG47" i="15"/>
  <c r="JG28" i="15"/>
  <c r="JG13" i="15"/>
  <c r="JG21" i="15"/>
  <c r="JG52" i="15"/>
  <c r="JG45" i="15"/>
  <c r="JG26" i="15"/>
  <c r="JG10" i="15"/>
  <c r="JG50" i="15"/>
  <c r="JG31" i="15"/>
  <c r="JG24" i="15"/>
  <c r="JG9" i="15"/>
  <c r="JG14" i="15"/>
  <c r="KL47" i="20"/>
  <c r="KL50" i="20"/>
  <c r="KL53" i="20"/>
  <c r="KL51" i="20"/>
  <c r="KL45" i="20"/>
  <c r="KL27" i="20"/>
  <c r="KL37" i="20"/>
  <c r="KL36" i="20" s="1"/>
  <c r="KL11" i="20"/>
  <c r="KL23" i="20"/>
  <c r="KL22" i="20"/>
  <c r="KL29" i="20"/>
  <c r="KL10" i="20"/>
  <c r="KL30" i="20"/>
  <c r="KL25" i="20"/>
  <c r="KL21" i="20"/>
  <c r="KL24" i="20"/>
  <c r="KL39" i="20"/>
  <c r="KL38" i="20" s="1"/>
  <c r="KL28" i="20"/>
  <c r="KL46" i="20"/>
  <c r="KL54" i="20"/>
  <c r="KL26" i="20"/>
  <c r="KL57" i="20"/>
  <c r="KL9" i="20"/>
  <c r="KL13" i="20"/>
  <c r="KL48" i="20"/>
  <c r="KL20" i="20"/>
  <c r="KL52" i="20"/>
  <c r="KL60" i="20"/>
  <c r="KL59" i="20" s="1"/>
  <c r="KL35" i="20"/>
  <c r="KL34" i="20" s="1"/>
  <c r="KL14" i="20"/>
  <c r="KL49" i="20"/>
  <c r="KL31" i="20"/>
  <c r="KL19" i="20"/>
  <c r="KL63" i="20"/>
  <c r="KL62" i="20" s="1"/>
  <c r="KL8" i="20"/>
  <c r="KL55" i="20"/>
  <c r="KL56" i="20"/>
  <c r="KP63" i="1"/>
  <c r="KP8" i="1"/>
  <c r="KP50" i="1"/>
  <c r="KP37" i="1"/>
  <c r="KP35" i="1"/>
  <c r="KP19" i="1"/>
  <c r="KP47" i="1"/>
  <c r="KP24" i="1"/>
  <c r="KP23" i="1"/>
  <c r="KP46" i="1"/>
  <c r="KP39" i="1"/>
  <c r="KP52" i="1"/>
  <c r="KP48" i="1"/>
  <c r="KP25" i="1"/>
  <c r="KP14" i="1"/>
  <c r="KP10" i="1"/>
  <c r="KP60" i="1"/>
  <c r="KP49" i="1"/>
  <c r="KP54" i="1"/>
  <c r="KP13" i="1"/>
  <c r="KP26" i="1"/>
  <c r="KP30" i="1"/>
  <c r="KP9" i="1"/>
  <c r="KP45" i="1"/>
  <c r="KP56" i="1"/>
  <c r="KP51" i="1"/>
  <c r="KP27" i="1"/>
  <c r="KP31" i="1"/>
  <c r="KP22" i="1"/>
  <c r="KP53" i="1"/>
  <c r="KP11" i="1"/>
  <c r="KP57" i="1"/>
  <c r="KP28" i="1"/>
  <c r="KP20" i="1"/>
  <c r="KP21" i="1"/>
  <c r="KP29" i="1"/>
  <c r="KP55" i="1"/>
  <c r="KS46" i="14"/>
  <c r="KS45" i="14"/>
  <c r="KS54" i="14"/>
  <c r="KS53" i="14"/>
  <c r="KS9" i="14"/>
  <c r="KS37" i="14"/>
  <c r="KS36" i="14" s="1"/>
  <c r="KS11" i="14"/>
  <c r="KS52" i="14"/>
  <c r="KS51" i="14"/>
  <c r="KS19" i="14"/>
  <c r="KS25" i="14"/>
  <c r="KS30" i="14"/>
  <c r="KS57" i="14"/>
  <c r="KS60" i="14"/>
  <c r="KS59" i="14" s="1"/>
  <c r="KS47" i="14"/>
  <c r="KS50" i="14"/>
  <c r="KS23" i="14"/>
  <c r="KS39" i="14"/>
  <c r="KS38" i="14" s="1"/>
  <c r="KS10" i="14"/>
  <c r="KS22" i="14"/>
  <c r="KS48" i="14"/>
  <c r="KS55" i="14"/>
  <c r="KS31" i="14"/>
  <c r="KS27" i="14"/>
  <c r="KS29" i="14"/>
  <c r="KS49" i="14"/>
  <c r="KS21" i="14"/>
  <c r="KS28" i="14"/>
  <c r="KS56" i="14"/>
  <c r="KS24" i="14"/>
  <c r="KS13" i="14"/>
  <c r="KS26" i="14"/>
  <c r="KS63" i="14"/>
  <c r="KS62" i="14" s="1"/>
  <c r="KS20" i="14"/>
  <c r="KS14" i="14"/>
  <c r="KS8" i="14"/>
  <c r="KS35" i="14"/>
  <c r="KS34" i="14" s="1"/>
  <c r="LA21" i="14"/>
  <c r="LA54" i="14"/>
  <c r="LA25" i="14"/>
  <c r="LA60" i="14"/>
  <c r="LA59" i="14" s="1"/>
  <c r="LA46" i="14"/>
  <c r="LA22" i="14"/>
  <c r="LA26" i="14"/>
  <c r="LA31" i="14"/>
  <c r="LA10" i="14"/>
  <c r="LA55" i="14"/>
  <c r="LA52" i="14"/>
  <c r="LA45" i="14"/>
  <c r="LA9" i="14"/>
  <c r="LA48" i="14"/>
  <c r="LA51" i="14"/>
  <c r="LA8" i="14"/>
  <c r="LA53" i="14"/>
  <c r="LA14" i="14"/>
  <c r="LA49" i="14"/>
  <c r="LA47" i="14"/>
  <c r="LA13" i="14"/>
  <c r="LA37" i="14"/>
  <c r="LA36" i="14" s="1"/>
  <c r="LA11" i="14"/>
  <c r="LA57" i="14"/>
  <c r="LA29" i="14"/>
  <c r="LA35" i="14"/>
  <c r="LA34" i="14" s="1"/>
  <c r="LA30" i="14"/>
  <c r="LA19" i="14"/>
  <c r="LA56" i="14"/>
  <c r="LA28" i="14"/>
  <c r="LA27" i="14"/>
  <c r="LA24" i="14"/>
  <c r="LA20" i="14"/>
  <c r="LA63" i="14"/>
  <c r="LA62" i="14" s="1"/>
  <c r="LA39" i="14"/>
  <c r="LA38" i="14" s="1"/>
  <c r="LA50" i="14"/>
  <c r="LA23" i="14"/>
  <c r="BU45" i="20"/>
  <c r="BU57" i="20"/>
  <c r="BU31" i="20"/>
  <c r="BU22" i="20"/>
  <c r="BU39" i="20"/>
  <c r="BU52" i="20"/>
  <c r="BU24" i="20"/>
  <c r="BU54" i="20"/>
  <c r="BU13" i="20"/>
  <c r="BU49" i="20"/>
  <c r="BU29" i="20"/>
  <c r="BU10" i="20"/>
  <c r="BU63" i="20"/>
  <c r="BU55" i="20"/>
  <c r="BU60" i="20"/>
  <c r="BU20" i="20"/>
  <c r="BU11" i="20"/>
  <c r="BU50" i="20"/>
  <c r="BU21" i="20"/>
  <c r="BU14" i="20"/>
  <c r="BU47" i="20"/>
  <c r="BU35" i="20"/>
  <c r="BU19" i="20"/>
  <c r="BU28" i="20"/>
  <c r="BU48" i="20"/>
  <c r="BU37" i="20"/>
  <c r="BU23" i="20"/>
  <c r="BU27" i="20"/>
  <c r="BU46" i="20"/>
  <c r="BU30" i="20"/>
  <c r="BU51" i="20"/>
  <c r="BU26" i="20"/>
  <c r="BU53" i="20"/>
  <c r="BU56" i="20"/>
  <c r="BU8" i="20"/>
  <c r="BU25" i="20"/>
  <c r="BU9" i="20"/>
  <c r="CA46" i="15"/>
  <c r="CA48" i="15"/>
  <c r="CA24" i="15"/>
  <c r="CA21" i="15"/>
  <c r="CA29" i="15"/>
  <c r="CA14" i="15"/>
  <c r="CA49" i="15"/>
  <c r="CA30" i="15"/>
  <c r="CA25" i="15"/>
  <c r="CA10" i="15"/>
  <c r="CA9" i="15"/>
  <c r="CA60" i="15"/>
  <c r="CA59" i="15" s="1"/>
  <c r="CA13" i="15"/>
  <c r="CA53" i="15"/>
  <c r="CA45" i="15"/>
  <c r="CA47" i="15"/>
  <c r="CA22" i="15"/>
  <c r="CA19" i="15"/>
  <c r="CA51" i="15"/>
  <c r="CA26" i="15"/>
  <c r="CA63" i="15"/>
  <c r="CA62" i="15" s="1"/>
  <c r="CA55" i="15"/>
  <c r="CA27" i="15"/>
  <c r="CA35" i="15"/>
  <c r="CA34" i="15" s="1"/>
  <c r="CA28" i="15"/>
  <c r="CA37" i="15"/>
  <c r="CA36" i="15" s="1"/>
  <c r="CA50" i="15"/>
  <c r="CA57" i="15"/>
  <c r="CA8" i="15"/>
  <c r="CA20" i="15"/>
  <c r="CA54" i="15"/>
  <c r="CA11" i="15"/>
  <c r="CA52" i="15"/>
  <c r="CA56" i="15"/>
  <c r="CA23" i="15"/>
  <c r="CA39" i="15"/>
  <c r="CA38" i="15" s="1"/>
  <c r="CA31" i="15"/>
  <c r="CD8" i="14"/>
  <c r="CD30" i="14"/>
  <c r="CD54" i="14"/>
  <c r="CD46" i="14"/>
  <c r="CD22" i="14"/>
  <c r="CD47" i="14"/>
  <c r="CD55" i="14"/>
  <c r="CD48" i="14"/>
  <c r="CD37" i="14"/>
  <c r="CD39" i="14"/>
  <c r="CD14" i="14"/>
  <c r="CD29" i="14"/>
  <c r="CD25" i="14"/>
  <c r="CD51" i="14"/>
  <c r="CD23" i="14"/>
  <c r="CD52" i="14"/>
  <c r="CD63" i="14"/>
  <c r="CD60" i="14"/>
  <c r="CD21" i="14"/>
  <c r="CD35" i="14"/>
  <c r="CD50" i="14"/>
  <c r="CD28" i="14"/>
  <c r="CD57" i="14"/>
  <c r="CD9" i="14"/>
  <c r="CD24" i="14"/>
  <c r="CD11" i="14"/>
  <c r="CD31" i="14"/>
  <c r="CD45" i="14"/>
  <c r="CD27" i="14"/>
  <c r="CD53" i="14"/>
  <c r="CD13" i="14"/>
  <c r="CD56" i="14"/>
  <c r="CD19" i="14"/>
  <c r="CD20" i="14"/>
  <c r="CD49" i="14"/>
  <c r="CD10" i="14"/>
  <c r="CD26" i="14"/>
  <c r="CE31" i="15"/>
  <c r="CE13" i="15"/>
  <c r="CE51" i="15"/>
  <c r="CE29" i="15"/>
  <c r="CE57" i="15"/>
  <c r="CE22" i="15"/>
  <c r="CE35" i="15"/>
  <c r="CE34" i="15" s="1"/>
  <c r="CE26" i="15"/>
  <c r="CE37" i="15"/>
  <c r="CE36" i="15" s="1"/>
  <c r="CE8" i="15"/>
  <c r="CE63" i="15"/>
  <c r="CE62" i="15" s="1"/>
  <c r="CE50" i="15"/>
  <c r="CE24" i="15"/>
  <c r="CE9" i="15"/>
  <c r="CE48" i="15"/>
  <c r="CE19" i="15"/>
  <c r="CE14" i="15"/>
  <c r="CE47" i="15"/>
  <c r="CE10" i="15"/>
  <c r="CE55" i="15"/>
  <c r="CE27" i="15"/>
  <c r="CE39" i="15"/>
  <c r="CE38" i="15" s="1"/>
  <c r="CE49" i="15"/>
  <c r="CE23" i="15"/>
  <c r="CE30" i="15"/>
  <c r="CE21" i="15"/>
  <c r="CE60" i="15"/>
  <c r="CE59" i="15" s="1"/>
  <c r="CE11" i="15"/>
  <c r="CE28" i="15"/>
  <c r="CE56" i="15"/>
  <c r="CE46" i="15"/>
  <c r="CE25" i="15"/>
  <c r="CE20" i="15"/>
  <c r="CE54" i="15"/>
  <c r="CE52" i="15"/>
  <c r="CE45" i="15"/>
  <c r="CE53" i="15"/>
  <c r="CP57" i="15"/>
  <c r="CP29" i="15"/>
  <c r="CP8" i="15"/>
  <c r="CP55" i="15"/>
  <c r="CP46" i="15"/>
  <c r="CP14" i="15"/>
  <c r="CP52" i="15"/>
  <c r="CP13" i="15"/>
  <c r="CP9" i="15"/>
  <c r="CP31" i="15"/>
  <c r="CP24" i="15"/>
  <c r="CP19" i="15"/>
  <c r="CP26" i="15"/>
  <c r="CP11" i="15"/>
  <c r="CP60" i="15"/>
  <c r="CP59" i="15" s="1"/>
  <c r="CP23" i="15"/>
  <c r="CP47" i="15"/>
  <c r="CP28" i="15"/>
  <c r="CP30" i="15"/>
  <c r="CP10" i="15"/>
  <c r="CP37" i="15"/>
  <c r="CP36" i="15" s="1"/>
  <c r="CP54" i="15"/>
  <c r="CP35" i="15"/>
  <c r="CP34" i="15" s="1"/>
  <c r="CP20" i="15"/>
  <c r="CP21" i="15"/>
  <c r="CP51" i="15"/>
  <c r="CP39" i="15"/>
  <c r="CP38" i="15" s="1"/>
  <c r="CP45" i="15"/>
  <c r="CP48" i="15"/>
  <c r="CP25" i="15"/>
  <c r="CP27" i="15"/>
  <c r="CP56" i="15"/>
  <c r="CP49" i="15"/>
  <c r="CP50" i="15"/>
  <c r="CP22" i="15"/>
  <c r="CP63" i="15"/>
  <c r="CP62" i="15" s="1"/>
  <c r="CP53" i="15"/>
  <c r="DG37" i="1"/>
  <c r="DG45" i="1"/>
  <c r="DG48" i="1"/>
  <c r="DG26" i="1"/>
  <c r="DG57" i="1"/>
  <c r="DG56" i="1"/>
  <c r="DG54" i="1"/>
  <c r="DG27" i="1"/>
  <c r="DG60" i="1"/>
  <c r="DG20" i="1"/>
  <c r="DG9" i="1"/>
  <c r="DG51" i="1"/>
  <c r="DG19" i="1"/>
  <c r="DG63" i="1"/>
  <c r="DG21" i="1"/>
  <c r="DG24" i="1"/>
  <c r="DG52" i="1"/>
  <c r="DG46" i="1"/>
  <c r="DG8" i="1"/>
  <c r="DG47" i="1"/>
  <c r="DG23" i="1"/>
  <c r="DG49" i="1"/>
  <c r="DG25" i="1"/>
  <c r="DG13" i="1"/>
  <c r="DG53" i="1"/>
  <c r="DG50" i="1"/>
  <c r="DG39" i="1"/>
  <c r="DG14" i="1"/>
  <c r="DG29" i="1"/>
  <c r="DG30" i="1"/>
  <c r="DG35" i="1"/>
  <c r="DG11" i="1"/>
  <c r="DG55" i="1"/>
  <c r="DG10" i="1"/>
  <c r="DG28" i="1"/>
  <c r="DG31" i="1"/>
  <c r="DG22" i="1"/>
  <c r="DN46" i="15"/>
  <c r="DN29" i="15"/>
  <c r="DN20" i="15"/>
  <c r="DN52" i="15"/>
  <c r="DN56" i="15"/>
  <c r="DN22" i="15"/>
  <c r="DN54" i="15"/>
  <c r="DN14" i="15"/>
  <c r="DN35" i="15"/>
  <c r="DN34" i="15" s="1"/>
  <c r="DN47" i="15"/>
  <c r="DN24" i="15"/>
  <c r="DN23" i="15"/>
  <c r="DN10" i="15"/>
  <c r="DN19" i="15"/>
  <c r="DN39" i="15"/>
  <c r="DN38" i="15" s="1"/>
  <c r="DN13" i="15"/>
  <c r="DN12" i="15" s="1"/>
  <c r="DN48" i="15"/>
  <c r="DN45" i="15"/>
  <c r="DN50" i="15"/>
  <c r="DN51" i="15"/>
  <c r="DN27" i="15"/>
  <c r="DN26" i="15"/>
  <c r="DN63" i="15"/>
  <c r="DN62" i="15" s="1"/>
  <c r="DN55" i="15"/>
  <c r="DN57" i="15"/>
  <c r="DN30" i="15"/>
  <c r="DN37" i="15"/>
  <c r="DN36" i="15" s="1"/>
  <c r="DN8" i="15"/>
  <c r="DN31" i="15"/>
  <c r="DN9" i="15"/>
  <c r="DN60" i="15"/>
  <c r="DN59" i="15" s="1"/>
  <c r="DN28" i="15"/>
  <c r="DN21" i="15"/>
  <c r="DN11" i="15"/>
  <c r="DN49" i="15"/>
  <c r="DN25" i="15"/>
  <c r="DN53" i="15"/>
  <c r="DS39" i="14"/>
  <c r="DS8" i="14"/>
  <c r="DS19" i="14"/>
  <c r="DS28" i="14"/>
  <c r="DS21" i="14"/>
  <c r="DS46" i="14"/>
  <c r="DS23" i="14"/>
  <c r="DS29" i="14"/>
  <c r="DS26" i="14"/>
  <c r="DS27" i="14"/>
  <c r="DS57" i="14"/>
  <c r="DS31" i="14"/>
  <c r="DS53" i="14"/>
  <c r="DS48" i="14"/>
  <c r="DS51" i="14"/>
  <c r="DS10" i="14"/>
  <c r="DS25" i="14"/>
  <c r="DS49" i="14"/>
  <c r="DS56" i="14"/>
  <c r="DS37" i="14"/>
  <c r="DS11" i="14"/>
  <c r="DS13" i="14"/>
  <c r="DS47" i="14"/>
  <c r="DS9" i="14"/>
  <c r="DS55" i="14"/>
  <c r="DS50" i="14"/>
  <c r="DS52" i="14"/>
  <c r="DS14" i="14"/>
  <c r="DS20" i="14"/>
  <c r="DS22" i="14"/>
  <c r="DS35" i="14"/>
  <c r="DS45" i="14"/>
  <c r="DS54" i="14"/>
  <c r="DS63" i="14"/>
  <c r="DS24" i="14"/>
  <c r="DS30" i="14"/>
  <c r="DS60" i="14"/>
  <c r="DX63" i="1"/>
  <c r="DX51" i="1"/>
  <c r="DX21" i="1"/>
  <c r="DX48" i="1"/>
  <c r="DX13" i="1"/>
  <c r="DX60" i="1"/>
  <c r="DX9" i="1"/>
  <c r="DX53" i="1"/>
  <c r="DX26" i="1"/>
  <c r="DX27" i="1"/>
  <c r="DX56" i="1"/>
  <c r="DX11" i="1"/>
  <c r="DX55" i="1"/>
  <c r="DX19" i="1"/>
  <c r="DX30" i="1"/>
  <c r="DX14" i="1"/>
  <c r="DX54" i="1"/>
  <c r="DX47" i="1"/>
  <c r="DX37" i="1"/>
  <c r="DX10" i="1"/>
  <c r="DX52" i="1"/>
  <c r="DX45" i="1"/>
  <c r="DX28" i="1"/>
  <c r="DX50" i="1"/>
  <c r="DX25" i="1"/>
  <c r="DX20" i="1"/>
  <c r="DX22" i="1"/>
  <c r="DX29" i="1"/>
  <c r="DX24" i="1"/>
  <c r="DX31" i="1"/>
  <c r="DX39" i="1"/>
  <c r="DX23" i="1"/>
  <c r="DX8" i="1"/>
  <c r="DX35" i="1"/>
  <c r="DX57" i="1"/>
  <c r="DX46" i="1"/>
  <c r="DX49" i="1"/>
  <c r="DY35" i="14"/>
  <c r="DY34" i="14" s="1"/>
  <c r="DY60" i="14"/>
  <c r="DY59" i="14" s="1"/>
  <c r="DY55" i="14"/>
  <c r="DY31" i="14"/>
  <c r="DY9" i="14"/>
  <c r="DY46" i="14"/>
  <c r="DY23" i="14"/>
  <c r="DY54" i="14"/>
  <c r="DY28" i="14"/>
  <c r="DY63" i="14"/>
  <c r="DY62" i="14" s="1"/>
  <c r="DY24" i="14"/>
  <c r="DY21" i="14"/>
  <c r="DY39" i="14"/>
  <c r="DY38" i="14" s="1"/>
  <c r="DY27" i="14"/>
  <c r="DY19" i="14"/>
  <c r="DY22" i="14"/>
  <c r="DY10" i="14"/>
  <c r="DY51" i="14"/>
  <c r="DY8" i="14"/>
  <c r="DY57" i="14"/>
  <c r="DY14" i="14"/>
  <c r="DY49" i="14"/>
  <c r="DY37" i="14"/>
  <c r="DY36" i="14" s="1"/>
  <c r="DY50" i="14"/>
  <c r="DY11" i="14"/>
  <c r="DY52" i="14"/>
  <c r="DY30" i="14"/>
  <c r="DY26" i="14"/>
  <c r="DY13" i="14"/>
  <c r="DY12" i="14" s="1"/>
  <c r="DY25" i="14"/>
  <c r="DY53" i="14"/>
  <c r="DY20" i="14"/>
  <c r="DY47" i="14"/>
  <c r="DY48" i="14"/>
  <c r="DY29" i="14"/>
  <c r="DY45" i="14"/>
  <c r="DY56" i="14"/>
  <c r="ED39" i="1"/>
  <c r="ED11" i="1"/>
  <c r="ED51" i="1"/>
  <c r="ED13" i="1"/>
  <c r="ED25" i="1"/>
  <c r="ED45" i="1"/>
  <c r="ED23" i="1"/>
  <c r="ED49" i="1"/>
  <c r="ED27" i="1"/>
  <c r="ED20" i="1"/>
  <c r="ED60" i="1"/>
  <c r="ED26" i="1"/>
  <c r="ED47" i="1"/>
  <c r="ED10" i="1"/>
  <c r="ED48" i="1"/>
  <c r="ED19" i="1"/>
  <c r="ED31" i="1"/>
  <c r="ED29" i="1"/>
  <c r="ED37" i="1"/>
  <c r="ED30" i="1"/>
  <c r="ED56" i="1"/>
  <c r="ED50" i="1"/>
  <c r="ED14" i="1"/>
  <c r="ED22" i="1"/>
  <c r="ED24" i="1"/>
  <c r="ED57" i="1"/>
  <c r="ED52" i="1"/>
  <c r="ED8" i="1"/>
  <c r="ED21" i="1"/>
  <c r="ED55" i="1"/>
  <c r="ED28" i="1"/>
  <c r="ED54" i="1"/>
  <c r="ED53" i="1"/>
  <c r="ED46" i="1"/>
  <c r="ED35" i="1"/>
  <c r="ED63" i="1"/>
  <c r="ED9" i="1"/>
  <c r="ED50" i="15"/>
  <c r="ED22" i="15"/>
  <c r="ED14" i="15"/>
  <c r="ED23" i="15"/>
  <c r="ED53" i="15"/>
  <c r="ED56" i="15"/>
  <c r="ED51" i="15"/>
  <c r="ED35" i="15"/>
  <c r="ED25" i="15"/>
  <c r="ED21" i="15"/>
  <c r="ED52" i="15"/>
  <c r="ED39" i="15"/>
  <c r="ED27" i="15"/>
  <c r="ED46" i="15"/>
  <c r="ED8" i="15"/>
  <c r="ED57" i="15"/>
  <c r="ED30" i="15"/>
  <c r="ED48" i="15"/>
  <c r="ED60" i="15"/>
  <c r="ED31" i="15"/>
  <c r="ED19" i="15"/>
  <c r="ED29" i="15"/>
  <c r="ED55" i="15"/>
  <c r="ED9" i="15"/>
  <c r="ED49" i="15"/>
  <c r="ED54" i="15"/>
  <c r="ED37" i="15"/>
  <c r="ED47" i="15"/>
  <c r="ED24" i="15"/>
  <c r="ED63" i="15"/>
  <c r="ED10" i="15"/>
  <c r="ED13" i="15"/>
  <c r="ED11" i="15"/>
  <c r="ED28" i="15"/>
  <c r="ED26" i="15"/>
  <c r="ED45" i="15"/>
  <c r="ED20" i="15"/>
  <c r="EK52" i="1"/>
  <c r="EK57" i="1"/>
  <c r="EK35" i="1"/>
  <c r="EK25" i="1"/>
  <c r="EK11" i="1"/>
  <c r="EK56" i="1"/>
  <c r="EK20" i="1"/>
  <c r="EK26" i="1"/>
  <c r="EK28" i="1"/>
  <c r="EK14" i="1"/>
  <c r="EK23" i="1"/>
  <c r="EK49" i="1"/>
  <c r="EK19" i="1"/>
  <c r="EK24" i="1"/>
  <c r="EK8" i="1"/>
  <c r="EK45" i="1"/>
  <c r="EK51" i="1"/>
  <c r="EK54" i="1"/>
  <c r="EK37" i="1"/>
  <c r="EK13" i="1"/>
  <c r="EK9" i="1"/>
  <c r="EK53" i="1"/>
  <c r="EK21" i="1"/>
  <c r="EK46" i="1"/>
  <c r="EK22" i="1"/>
  <c r="EK60" i="1"/>
  <c r="EK55" i="1"/>
  <c r="EK63" i="1"/>
  <c r="EK10" i="1"/>
  <c r="EK50" i="1"/>
  <c r="EK48" i="1"/>
  <c r="EK29" i="1"/>
  <c r="EK47" i="1"/>
  <c r="EK27" i="1"/>
  <c r="EK39" i="1"/>
  <c r="EK30" i="1"/>
  <c r="EK31" i="1"/>
  <c r="EM53" i="1"/>
  <c r="EM49" i="1"/>
  <c r="EM46" i="1"/>
  <c r="EM23" i="1"/>
  <c r="EM8" i="1"/>
  <c r="EM63" i="1"/>
  <c r="EM51" i="1"/>
  <c r="EM37" i="1"/>
  <c r="EM25" i="1"/>
  <c r="EM9" i="1"/>
  <c r="EM60" i="1"/>
  <c r="EM47" i="1"/>
  <c r="EM31" i="1"/>
  <c r="EM24" i="1"/>
  <c r="EM57" i="1"/>
  <c r="EM50" i="1"/>
  <c r="EM29" i="1"/>
  <c r="EM22" i="1"/>
  <c r="EM13" i="1"/>
  <c r="EM56" i="1"/>
  <c r="EM45" i="1"/>
  <c r="EM30" i="1"/>
  <c r="EM20" i="1"/>
  <c r="EM55" i="1"/>
  <c r="EM48" i="1"/>
  <c r="EM28" i="1"/>
  <c r="EM21" i="1"/>
  <c r="EM10" i="1"/>
  <c r="EM52" i="1"/>
  <c r="EM35" i="1"/>
  <c r="EM26" i="1"/>
  <c r="EM11" i="1"/>
  <c r="EM54" i="1"/>
  <c r="EM39" i="1"/>
  <c r="EM27" i="1"/>
  <c r="EM14" i="1"/>
  <c r="EM19" i="1"/>
  <c r="EN52" i="14"/>
  <c r="EN55" i="14"/>
  <c r="EN53" i="14"/>
  <c r="EN21" i="14"/>
  <c r="EN19" i="14"/>
  <c r="EN29" i="14"/>
  <c r="EN23" i="14"/>
  <c r="EN39" i="14"/>
  <c r="EN38" i="14" s="1"/>
  <c r="EN47" i="14"/>
  <c r="EN35" i="14"/>
  <c r="EN34" i="14" s="1"/>
  <c r="EN25" i="14"/>
  <c r="EN45" i="14"/>
  <c r="EN49" i="14"/>
  <c r="EN60" i="14"/>
  <c r="EN59" i="14" s="1"/>
  <c r="EN51" i="14"/>
  <c r="EN57" i="14"/>
  <c r="EN63" i="14"/>
  <c r="EN62" i="14" s="1"/>
  <c r="EN22" i="14"/>
  <c r="EN13" i="14"/>
  <c r="EN31" i="14"/>
  <c r="EN50" i="14"/>
  <c r="EN9" i="14"/>
  <c r="EN56" i="14"/>
  <c r="EN54" i="14"/>
  <c r="EN30" i="14"/>
  <c r="EN28" i="14"/>
  <c r="EN14" i="14"/>
  <c r="EN46" i="14"/>
  <c r="EN27" i="14"/>
  <c r="EN24" i="14"/>
  <c r="EN8" i="14"/>
  <c r="EN11" i="14"/>
  <c r="EN20" i="14"/>
  <c r="EN26" i="14"/>
  <c r="EN48" i="14"/>
  <c r="EN37" i="14"/>
  <c r="EN36" i="14" s="1"/>
  <c r="EN10" i="14"/>
  <c r="EP25" i="14"/>
  <c r="EP20" i="14"/>
  <c r="EP49" i="14"/>
  <c r="EP14" i="14"/>
  <c r="EP10" i="14"/>
  <c r="EP31" i="14"/>
  <c r="EP48" i="14"/>
  <c r="EP39" i="14"/>
  <c r="EP45" i="14"/>
  <c r="EP52" i="14"/>
  <c r="EP46" i="14"/>
  <c r="EP47" i="14"/>
  <c r="EP9" i="14"/>
  <c r="EP8" i="14"/>
  <c r="EP22" i="14"/>
  <c r="EP51" i="14"/>
  <c r="EP55" i="14"/>
  <c r="EP37" i="14"/>
  <c r="EP50" i="14"/>
  <c r="EP21" i="14"/>
  <c r="EP30" i="14"/>
  <c r="EP54" i="14"/>
  <c r="EP28" i="14"/>
  <c r="EP63" i="14"/>
  <c r="EP11" i="14"/>
  <c r="EP53" i="14"/>
  <c r="EP29" i="14"/>
  <c r="EP60" i="14"/>
  <c r="EP24" i="14"/>
  <c r="EP13" i="14"/>
  <c r="EP27" i="14"/>
  <c r="EP26" i="14"/>
  <c r="EP35" i="14"/>
  <c r="EP19" i="14"/>
  <c r="EP56" i="14"/>
  <c r="EP57" i="14"/>
  <c r="EP23" i="14"/>
  <c r="ER21" i="14"/>
  <c r="ER56" i="14"/>
  <c r="ER26" i="14"/>
  <c r="ER51" i="14"/>
  <c r="ER53" i="14"/>
  <c r="ER31" i="14"/>
  <c r="ER49" i="14"/>
  <c r="ER60" i="14"/>
  <c r="ER59" i="14" s="1"/>
  <c r="ER24" i="14"/>
  <c r="ER46" i="14"/>
  <c r="ER52" i="14"/>
  <c r="ER28" i="14"/>
  <c r="ER20" i="14"/>
  <c r="ER14" i="14"/>
  <c r="ER55" i="14"/>
  <c r="ER23" i="14"/>
  <c r="ER45" i="14"/>
  <c r="ER22" i="14"/>
  <c r="ER48" i="14"/>
  <c r="ER29" i="14"/>
  <c r="ER19" i="14"/>
  <c r="ER54" i="14"/>
  <c r="ER63" i="14"/>
  <c r="ER62" i="14" s="1"/>
  <c r="ER11" i="14"/>
  <c r="ER37" i="14"/>
  <c r="ER36" i="14" s="1"/>
  <c r="ER8" i="14"/>
  <c r="ER13" i="14"/>
  <c r="ER30" i="14"/>
  <c r="ER10" i="14"/>
  <c r="ER57" i="14"/>
  <c r="ER50" i="14"/>
  <c r="ER39" i="14"/>
  <c r="ER38" i="14" s="1"/>
  <c r="ER25" i="14"/>
  <c r="ER27" i="14"/>
  <c r="ER9" i="14"/>
  <c r="ER47" i="14"/>
  <c r="ER35" i="14"/>
  <c r="ER34" i="14" s="1"/>
  <c r="EV35" i="15"/>
  <c r="EV34" i="15" s="1"/>
  <c r="EV11" i="15"/>
  <c r="EV23" i="15"/>
  <c r="EV19" i="15"/>
  <c r="EV54" i="15"/>
  <c r="EV24" i="15"/>
  <c r="EV21" i="15"/>
  <c r="EV20" i="15"/>
  <c r="EV28" i="15"/>
  <c r="EV27" i="15"/>
  <c r="EV29" i="15"/>
  <c r="EV48" i="15"/>
  <c r="EV31" i="15"/>
  <c r="EV50" i="15"/>
  <c r="EV57" i="15"/>
  <c r="EV53" i="15"/>
  <c r="EV55" i="15"/>
  <c r="EV47" i="15"/>
  <c r="EV9" i="15"/>
  <c r="EV13" i="15"/>
  <c r="EV26" i="15"/>
  <c r="EV25" i="15"/>
  <c r="EV37" i="15"/>
  <c r="EV36" i="15" s="1"/>
  <c r="EV10" i="15"/>
  <c r="EV22" i="15"/>
  <c r="EV52" i="15"/>
  <c r="EV46" i="15"/>
  <c r="EV14" i="15"/>
  <c r="EV63" i="15"/>
  <c r="EV62" i="15" s="1"/>
  <c r="EV39" i="15"/>
  <c r="EV38" i="15" s="1"/>
  <c r="EV30" i="15"/>
  <c r="EV60" i="15"/>
  <c r="EV59" i="15" s="1"/>
  <c r="EV45" i="15"/>
  <c r="EV56" i="15"/>
  <c r="EV51" i="15"/>
  <c r="EV8" i="15"/>
  <c r="EV49" i="15"/>
  <c r="EX53" i="15"/>
  <c r="EX30" i="15"/>
  <c r="EX14" i="15"/>
  <c r="EX28" i="15"/>
  <c r="EX45" i="15"/>
  <c r="EX11" i="15"/>
  <c r="EX23" i="15"/>
  <c r="EX57" i="15"/>
  <c r="EX26" i="15"/>
  <c r="EX27" i="15"/>
  <c r="EX51" i="15"/>
  <c r="EX8" i="15"/>
  <c r="EX50" i="15"/>
  <c r="EX21" i="15"/>
  <c r="EX10" i="15"/>
  <c r="EX24" i="15"/>
  <c r="EX29" i="15"/>
  <c r="EX56" i="15"/>
  <c r="EX31" i="15"/>
  <c r="EX60" i="15"/>
  <c r="EX59" i="15" s="1"/>
  <c r="EX20" i="15"/>
  <c r="EX46" i="15"/>
  <c r="EX52" i="15"/>
  <c r="EX47" i="15"/>
  <c r="EX9" i="15"/>
  <c r="EX39" i="15"/>
  <c r="EX38" i="15" s="1"/>
  <c r="EX35" i="15"/>
  <c r="EX34" i="15" s="1"/>
  <c r="EX63" i="15"/>
  <c r="EX62" i="15" s="1"/>
  <c r="EX37" i="15"/>
  <c r="EX36" i="15" s="1"/>
  <c r="EX55" i="15"/>
  <c r="EX13" i="15"/>
  <c r="EX25" i="15"/>
  <c r="EX48" i="15"/>
  <c r="EX22" i="15"/>
  <c r="EX49" i="15"/>
  <c r="EX54" i="15"/>
  <c r="EX19" i="15"/>
  <c r="EY57" i="15"/>
  <c r="EY55" i="15"/>
  <c r="EY28" i="15"/>
  <c r="EY26" i="15"/>
  <c r="EY49" i="15"/>
  <c r="EY39" i="15"/>
  <c r="EY38" i="15" s="1"/>
  <c r="EY56" i="15"/>
  <c r="EY19" i="15"/>
  <c r="EY30" i="15"/>
  <c r="EY11" i="15"/>
  <c r="EY50" i="15"/>
  <c r="EY45" i="15"/>
  <c r="EY48" i="15"/>
  <c r="EY52" i="15"/>
  <c r="EY21" i="15"/>
  <c r="EY53" i="15"/>
  <c r="EY60" i="15"/>
  <c r="EY59" i="15" s="1"/>
  <c r="EY8" i="15"/>
  <c r="EY24" i="15"/>
  <c r="EY46" i="15"/>
  <c r="EY51" i="15"/>
  <c r="EY10" i="15"/>
  <c r="EY14" i="15"/>
  <c r="EY37" i="15"/>
  <c r="EY36" i="15" s="1"/>
  <c r="EY35" i="15"/>
  <c r="EY34" i="15" s="1"/>
  <c r="EY22" i="15"/>
  <c r="EY47" i="15"/>
  <c r="EY9" i="15"/>
  <c r="EY29" i="15"/>
  <c r="EY54" i="15"/>
  <c r="EY20" i="15"/>
  <c r="EY23" i="15"/>
  <c r="EY27" i="15"/>
  <c r="EY25" i="15"/>
  <c r="EY13" i="15"/>
  <c r="EY31" i="15"/>
  <c r="EY63" i="15"/>
  <c r="EY62" i="15" s="1"/>
  <c r="EZ29" i="1"/>
  <c r="EZ25" i="1"/>
  <c r="EZ26" i="1"/>
  <c r="EZ24" i="1"/>
  <c r="EZ19" i="1"/>
  <c r="EZ28" i="1"/>
  <c r="EZ57" i="1"/>
  <c r="EZ35" i="1"/>
  <c r="EZ14" i="1"/>
  <c r="EZ55" i="1"/>
  <c r="EZ21" i="1"/>
  <c r="EZ47" i="1"/>
  <c r="EZ46" i="1"/>
  <c r="EZ60" i="1"/>
  <c r="EZ9" i="1"/>
  <c r="EZ37" i="1"/>
  <c r="EZ13" i="1"/>
  <c r="EZ51" i="1"/>
  <c r="EZ49" i="1"/>
  <c r="EZ10" i="1"/>
  <c r="EZ50" i="1"/>
  <c r="EZ39" i="1"/>
  <c r="EZ56" i="1"/>
  <c r="EZ27" i="1"/>
  <c r="EZ53" i="1"/>
  <c r="EZ52" i="1"/>
  <c r="EZ23" i="1"/>
  <c r="EZ22" i="1"/>
  <c r="EZ30" i="1"/>
  <c r="EZ8" i="1"/>
  <c r="EZ45" i="1"/>
  <c r="EZ48" i="1"/>
  <c r="EZ11" i="1"/>
  <c r="EZ20" i="1"/>
  <c r="EZ54" i="1"/>
  <c r="EZ31" i="1"/>
  <c r="EZ63" i="1"/>
  <c r="FE51" i="1"/>
  <c r="FE57" i="1"/>
  <c r="FE28" i="1"/>
  <c r="FE63" i="1"/>
  <c r="FE30" i="1"/>
  <c r="FE45" i="1"/>
  <c r="FE29" i="1"/>
  <c r="FE60" i="1"/>
  <c r="FE54" i="1"/>
  <c r="FE35" i="1"/>
  <c r="FE52" i="1"/>
  <c r="FE50" i="1"/>
  <c r="FE24" i="1"/>
  <c r="FE53" i="1"/>
  <c r="FE13" i="1"/>
  <c r="FE48" i="1"/>
  <c r="FE14" i="1"/>
  <c r="FE10" i="1"/>
  <c r="FE19" i="1"/>
  <c r="FE25" i="1"/>
  <c r="FE11" i="1"/>
  <c r="FE27" i="1"/>
  <c r="FE8" i="1"/>
  <c r="FE31" i="1"/>
  <c r="FE22" i="1"/>
  <c r="FE56" i="1"/>
  <c r="FE49" i="1"/>
  <c r="FE37" i="1"/>
  <c r="FE47" i="1"/>
  <c r="FE9" i="1"/>
  <c r="FE39" i="1"/>
  <c r="FE26" i="1"/>
  <c r="FE55" i="1"/>
  <c r="FE20" i="1"/>
  <c r="FE46" i="1"/>
  <c r="FE23" i="1"/>
  <c r="FE21" i="1"/>
  <c r="FJ14" i="14"/>
  <c r="FJ21" i="14"/>
  <c r="FJ23" i="14"/>
  <c r="FJ52" i="14"/>
  <c r="FJ46" i="14"/>
  <c r="FJ55" i="14"/>
  <c r="FJ19" i="14"/>
  <c r="FJ51" i="14"/>
  <c r="FJ31" i="14"/>
  <c r="FJ8" i="14"/>
  <c r="FJ53" i="14"/>
  <c r="FJ26" i="14"/>
  <c r="FJ24" i="14"/>
  <c r="FJ28" i="14"/>
  <c r="FJ60" i="14"/>
  <c r="FJ27" i="14"/>
  <c r="FJ35" i="14"/>
  <c r="FJ45" i="14"/>
  <c r="FJ29" i="14"/>
  <c r="FJ11" i="14"/>
  <c r="FJ20" i="14"/>
  <c r="FJ22" i="14"/>
  <c r="FJ25" i="14"/>
  <c r="FJ56" i="14"/>
  <c r="FJ54" i="14"/>
  <c r="FJ9" i="14"/>
  <c r="FJ10" i="14"/>
  <c r="FJ50" i="14"/>
  <c r="FJ39" i="14"/>
  <c r="FJ49" i="14"/>
  <c r="FJ57" i="14"/>
  <c r="FJ63" i="14"/>
  <c r="FJ37" i="14"/>
  <c r="FJ48" i="14"/>
  <c r="FJ13" i="14"/>
  <c r="FJ47" i="14"/>
  <c r="FJ30" i="14"/>
  <c r="FN10" i="15"/>
  <c r="FN29" i="15"/>
  <c r="FN31" i="15"/>
  <c r="FN9" i="15"/>
  <c r="FN52" i="15"/>
  <c r="FN25" i="15"/>
  <c r="FN45" i="15"/>
  <c r="FN60" i="15"/>
  <c r="FN59" i="15" s="1"/>
  <c r="FN56" i="15"/>
  <c r="FN22" i="15"/>
  <c r="FN19" i="15"/>
  <c r="FN24" i="15"/>
  <c r="FN57" i="15"/>
  <c r="FN49" i="15"/>
  <c r="FN35" i="15"/>
  <c r="FN34" i="15" s="1"/>
  <c r="FN27" i="15"/>
  <c r="FN8" i="15"/>
  <c r="FN26" i="15"/>
  <c r="FN13" i="15"/>
  <c r="FN20" i="15"/>
  <c r="FN14" i="15"/>
  <c r="FN39" i="15"/>
  <c r="FN38" i="15" s="1"/>
  <c r="FN23" i="15"/>
  <c r="FN46" i="15"/>
  <c r="FN11" i="15"/>
  <c r="FN30" i="15"/>
  <c r="FN53" i="15"/>
  <c r="FN51" i="15"/>
  <c r="FN50" i="15"/>
  <c r="FN55" i="15"/>
  <c r="FN37" i="15"/>
  <c r="FN36" i="15" s="1"/>
  <c r="FN54" i="15"/>
  <c r="FN21" i="15"/>
  <c r="FN48" i="15"/>
  <c r="FN63" i="15"/>
  <c r="FN62" i="15" s="1"/>
  <c r="FN47" i="15"/>
  <c r="FN28" i="15"/>
  <c r="FR29" i="1"/>
  <c r="FR13" i="1"/>
  <c r="FR30" i="1"/>
  <c r="FR22" i="1"/>
  <c r="FR56" i="1"/>
  <c r="FR35" i="1"/>
  <c r="FR23" i="1"/>
  <c r="FR48" i="1"/>
  <c r="FR21" i="1"/>
  <c r="FR9" i="1"/>
  <c r="FR52" i="1"/>
  <c r="FR8" i="1"/>
  <c r="FR11" i="1"/>
  <c r="FR60" i="1"/>
  <c r="FR49" i="1"/>
  <c r="FR45" i="1"/>
  <c r="FR39" i="1"/>
  <c r="FR53" i="1"/>
  <c r="FR10" i="1"/>
  <c r="FR14" i="1"/>
  <c r="FR26" i="1"/>
  <c r="FR57" i="1"/>
  <c r="FR51" i="1"/>
  <c r="FR31" i="1"/>
  <c r="FR25" i="1"/>
  <c r="FR27" i="1"/>
  <c r="FR54" i="1"/>
  <c r="FR46" i="1"/>
  <c r="FR37" i="1"/>
  <c r="FR50" i="1"/>
  <c r="FR19" i="1"/>
  <c r="FR20" i="1"/>
  <c r="FR47" i="1"/>
  <c r="FR28" i="1"/>
  <c r="FR63" i="1"/>
  <c r="FR24" i="1"/>
  <c r="FR55" i="1"/>
  <c r="FS54" i="1"/>
  <c r="FS19" i="1"/>
  <c r="FS30" i="1"/>
  <c r="FS29" i="1"/>
  <c r="FS39" i="1"/>
  <c r="FS57" i="1"/>
  <c r="FS9" i="1"/>
  <c r="FS23" i="1"/>
  <c r="FS53" i="1"/>
  <c r="FS48" i="1"/>
  <c r="FS20" i="1"/>
  <c r="FS24" i="1"/>
  <c r="FS26" i="1"/>
  <c r="FS27" i="1"/>
  <c r="FS28" i="1"/>
  <c r="FS63" i="1"/>
  <c r="FS52" i="1"/>
  <c r="FS14" i="1"/>
  <c r="FS31" i="1"/>
  <c r="FS56" i="1"/>
  <c r="FS46" i="1"/>
  <c r="FS8" i="1"/>
  <c r="FS55" i="1"/>
  <c r="FS35" i="1"/>
  <c r="FS50" i="1"/>
  <c r="FS45" i="1"/>
  <c r="FS47" i="1"/>
  <c r="FS10" i="1"/>
  <c r="FS37" i="1"/>
  <c r="FS49" i="1"/>
  <c r="FS25" i="1"/>
  <c r="FS13" i="1"/>
  <c r="FS22" i="1"/>
  <c r="FS11" i="1"/>
  <c r="FS51" i="1"/>
  <c r="FS21" i="1"/>
  <c r="FS60" i="1"/>
  <c r="FU48" i="14"/>
  <c r="FU50" i="14"/>
  <c r="FU60" i="14"/>
  <c r="FU59" i="14" s="1"/>
  <c r="FU22" i="14"/>
  <c r="FU30" i="14"/>
  <c r="FU29" i="14"/>
  <c r="FU31" i="14"/>
  <c r="FU9" i="14"/>
  <c r="FU14" i="14"/>
  <c r="FU51" i="14"/>
  <c r="FU25" i="14"/>
  <c r="FU20" i="14"/>
  <c r="FU8" i="14"/>
  <c r="FU28" i="14"/>
  <c r="FU23" i="14"/>
  <c r="FU37" i="14"/>
  <c r="FU36" i="14" s="1"/>
  <c r="FU24" i="14"/>
  <c r="FU54" i="14"/>
  <c r="FU47" i="14"/>
  <c r="FU39" i="14"/>
  <c r="FU38" i="14" s="1"/>
  <c r="FU26" i="14"/>
  <c r="FU57" i="14"/>
  <c r="FU19" i="14"/>
  <c r="FU46" i="14"/>
  <c r="FU45" i="14"/>
  <c r="FU21" i="14"/>
  <c r="FU13" i="14"/>
  <c r="FU63" i="14"/>
  <c r="FU62" i="14" s="1"/>
  <c r="FU56" i="14"/>
  <c r="FU11" i="14"/>
  <c r="FU27" i="14"/>
  <c r="FU35" i="14"/>
  <c r="FU34" i="14" s="1"/>
  <c r="FU10" i="14"/>
  <c r="FU49" i="14"/>
  <c r="FU55" i="14"/>
  <c r="FU52" i="14"/>
  <c r="FU53" i="14"/>
  <c r="GA53" i="1"/>
  <c r="GA52" i="1"/>
  <c r="GA25" i="1"/>
  <c r="GA27" i="1"/>
  <c r="GA63" i="1"/>
  <c r="GA49" i="1"/>
  <c r="GA26" i="1"/>
  <c r="GA60" i="1"/>
  <c r="GA48" i="1"/>
  <c r="GA14" i="1"/>
  <c r="GA29" i="1"/>
  <c r="GA35" i="1"/>
  <c r="GA11" i="1"/>
  <c r="GA56" i="1"/>
  <c r="GA21" i="1"/>
  <c r="GA23" i="1"/>
  <c r="GA51" i="1"/>
  <c r="GA19" i="1"/>
  <c r="GA10" i="1"/>
  <c r="GA31" i="1"/>
  <c r="GA9" i="1"/>
  <c r="GA8" i="1"/>
  <c r="GA37" i="1"/>
  <c r="GA20" i="1"/>
  <c r="GA57" i="1"/>
  <c r="GA50" i="1"/>
  <c r="GA55" i="1"/>
  <c r="GA13" i="1"/>
  <c r="GA39" i="1"/>
  <c r="GA30" i="1"/>
  <c r="GA46" i="1"/>
  <c r="GA28" i="1"/>
  <c r="GA24" i="1"/>
  <c r="GA47" i="1"/>
  <c r="GA54" i="1"/>
  <c r="GA22" i="1"/>
  <c r="GA45" i="1"/>
  <c r="GC53" i="14"/>
  <c r="GC22" i="14"/>
  <c r="GC13" i="14"/>
  <c r="GC39" i="14"/>
  <c r="GC38" i="14" s="1"/>
  <c r="GC14" i="14"/>
  <c r="GC8" i="14"/>
  <c r="GC10" i="14"/>
  <c r="GC57" i="14"/>
  <c r="GC24" i="14"/>
  <c r="GC31" i="14"/>
  <c r="GC21" i="14"/>
  <c r="GC27" i="14"/>
  <c r="GC47" i="14"/>
  <c r="GC11" i="14"/>
  <c r="GC28" i="14"/>
  <c r="GC19" i="14"/>
  <c r="GC48" i="14"/>
  <c r="GC54" i="14"/>
  <c r="GC60" i="14"/>
  <c r="GC59" i="14" s="1"/>
  <c r="GC35" i="14"/>
  <c r="GC34" i="14" s="1"/>
  <c r="GC55" i="14"/>
  <c r="GC52" i="14"/>
  <c r="GC26" i="14"/>
  <c r="GC63" i="14"/>
  <c r="GC62" i="14" s="1"/>
  <c r="GC56" i="14"/>
  <c r="GC30" i="14"/>
  <c r="GC49" i="14"/>
  <c r="GC29" i="14"/>
  <c r="GC23" i="14"/>
  <c r="GC37" i="14"/>
  <c r="GC36" i="14" s="1"/>
  <c r="GC50" i="14"/>
  <c r="GC9" i="14"/>
  <c r="GC51" i="14"/>
  <c r="GC45" i="14"/>
  <c r="GC46" i="14"/>
  <c r="GC25" i="14"/>
  <c r="GC20" i="14"/>
  <c r="GE50" i="15"/>
  <c r="GE63" i="15"/>
  <c r="GE62" i="15" s="1"/>
  <c r="GE55" i="15"/>
  <c r="GE21" i="15"/>
  <c r="GE54" i="15"/>
  <c r="GE46" i="15"/>
  <c r="GE45" i="15"/>
  <c r="GE56" i="15"/>
  <c r="GE26" i="15"/>
  <c r="GE57" i="15"/>
  <c r="GE31" i="15"/>
  <c r="GE30" i="15"/>
  <c r="GE28" i="15"/>
  <c r="GE52" i="15"/>
  <c r="GE9" i="15"/>
  <c r="GE49" i="15"/>
  <c r="GE10" i="15"/>
  <c r="GE51" i="15"/>
  <c r="GE35" i="15"/>
  <c r="GE34" i="15" s="1"/>
  <c r="GE48" i="15"/>
  <c r="GE37" i="15"/>
  <c r="GE36" i="15" s="1"/>
  <c r="GE11" i="15"/>
  <c r="GE23" i="15"/>
  <c r="GE29" i="15"/>
  <c r="GE60" i="15"/>
  <c r="GE59" i="15" s="1"/>
  <c r="GE24" i="15"/>
  <c r="GE47" i="15"/>
  <c r="GE8" i="15"/>
  <c r="GE25" i="15"/>
  <c r="GE39" i="15"/>
  <c r="GE38" i="15" s="1"/>
  <c r="GE53" i="15"/>
  <c r="GE14" i="15"/>
  <c r="GE22" i="15"/>
  <c r="GE13" i="15"/>
  <c r="GE20" i="15"/>
  <c r="GE19" i="15"/>
  <c r="GE27" i="15"/>
  <c r="GF14" i="1"/>
  <c r="GF30" i="1"/>
  <c r="GF10" i="1"/>
  <c r="GF55" i="1"/>
  <c r="GF25" i="1"/>
  <c r="GF39" i="1"/>
  <c r="GF37" i="1"/>
  <c r="GF31" i="1"/>
  <c r="GF26" i="1"/>
  <c r="GF22" i="1"/>
  <c r="GF11" i="1"/>
  <c r="GF20" i="1"/>
  <c r="GF47" i="1"/>
  <c r="GF28" i="1"/>
  <c r="GF56" i="1"/>
  <c r="GF23" i="1"/>
  <c r="GF48" i="1"/>
  <c r="GF53" i="1"/>
  <c r="GF13" i="1"/>
  <c r="GF51" i="1"/>
  <c r="GF45" i="1"/>
  <c r="GF50" i="1"/>
  <c r="GF46" i="1"/>
  <c r="GF27" i="1"/>
  <c r="GF52" i="1"/>
  <c r="GF24" i="1"/>
  <c r="GF49" i="1"/>
  <c r="GF63" i="1"/>
  <c r="GF19" i="1"/>
  <c r="GF35" i="1"/>
  <c r="GF54" i="1"/>
  <c r="GF9" i="1"/>
  <c r="GF29" i="1"/>
  <c r="GF8" i="1"/>
  <c r="GF57" i="1"/>
  <c r="GF21" i="1"/>
  <c r="GF60" i="1"/>
  <c r="GH53" i="15"/>
  <c r="GH48" i="15"/>
  <c r="GH13" i="15"/>
  <c r="GH11" i="15"/>
  <c r="GH10" i="15"/>
  <c r="GH46" i="15"/>
  <c r="GH37" i="15"/>
  <c r="GH36" i="15" s="1"/>
  <c r="GH52" i="15"/>
  <c r="GH27" i="15"/>
  <c r="GH60" i="15"/>
  <c r="GH59" i="15" s="1"/>
  <c r="GH26" i="15"/>
  <c r="GH47" i="15"/>
  <c r="GH45" i="15"/>
  <c r="GH57" i="15"/>
  <c r="GH54" i="15"/>
  <c r="GH51" i="15"/>
  <c r="GH56" i="15"/>
  <c r="GH30" i="15"/>
  <c r="GH14" i="15"/>
  <c r="GH39" i="15"/>
  <c r="GH38" i="15" s="1"/>
  <c r="GH63" i="15"/>
  <c r="GH62" i="15" s="1"/>
  <c r="GH50" i="15"/>
  <c r="GH23" i="15"/>
  <c r="GH24" i="15"/>
  <c r="GH31" i="15"/>
  <c r="GH49" i="15"/>
  <c r="GH29" i="15"/>
  <c r="GH8" i="15"/>
  <c r="GH22" i="15"/>
  <c r="GH35" i="15"/>
  <c r="GH34" i="15" s="1"/>
  <c r="GH20" i="15"/>
  <c r="GH28" i="15"/>
  <c r="GH21" i="15"/>
  <c r="GH25" i="15"/>
  <c r="GH9" i="15"/>
  <c r="GH55" i="15"/>
  <c r="GH19" i="15"/>
  <c r="GJ53" i="14"/>
  <c r="GJ56" i="14"/>
  <c r="GJ8" i="14"/>
  <c r="GJ28" i="14"/>
  <c r="GJ25" i="14"/>
  <c r="GJ48" i="14"/>
  <c r="GJ57" i="14"/>
  <c r="GJ13" i="14"/>
  <c r="GJ11" i="14"/>
  <c r="GJ30" i="14"/>
  <c r="GJ47" i="14"/>
  <c r="GJ51" i="14"/>
  <c r="GJ63" i="14"/>
  <c r="GJ62" i="14" s="1"/>
  <c r="GJ60" i="14"/>
  <c r="GJ59" i="14" s="1"/>
  <c r="GJ22" i="14"/>
  <c r="GJ29" i="14"/>
  <c r="GJ45" i="14"/>
  <c r="GJ52" i="14"/>
  <c r="GJ50" i="14"/>
  <c r="GJ20" i="14"/>
  <c r="GJ19" i="14"/>
  <c r="GJ27" i="14"/>
  <c r="GJ37" i="14"/>
  <c r="GJ36" i="14" s="1"/>
  <c r="GJ31" i="14"/>
  <c r="GJ49" i="14"/>
  <c r="GJ9" i="14"/>
  <c r="GJ23" i="14"/>
  <c r="GJ24" i="14"/>
  <c r="GJ21" i="14"/>
  <c r="GJ35" i="14"/>
  <c r="GJ34" i="14" s="1"/>
  <c r="GJ54" i="14"/>
  <c r="GJ55" i="14"/>
  <c r="GJ10" i="14"/>
  <c r="GJ14" i="14"/>
  <c r="GJ26" i="14"/>
  <c r="GJ46" i="14"/>
  <c r="GJ39" i="14"/>
  <c r="GJ38" i="14" s="1"/>
  <c r="GO46" i="14"/>
  <c r="GO24" i="14"/>
  <c r="GO13" i="14"/>
  <c r="GO49" i="14"/>
  <c r="GO45" i="14"/>
  <c r="GO35" i="14"/>
  <c r="GO48" i="14"/>
  <c r="GO29" i="14"/>
  <c r="GO55" i="14"/>
  <c r="GO11" i="14"/>
  <c r="GO60" i="14"/>
  <c r="GO63" i="14"/>
  <c r="GO9" i="14"/>
  <c r="GO8" i="14"/>
  <c r="GO23" i="14"/>
  <c r="GO19" i="14"/>
  <c r="GO14" i="14"/>
  <c r="GO21" i="14"/>
  <c r="GO26" i="14"/>
  <c r="GO27" i="14"/>
  <c r="GO37" i="14"/>
  <c r="GO22" i="14"/>
  <c r="GO51" i="14"/>
  <c r="GO57" i="14"/>
  <c r="GO54" i="14"/>
  <c r="GO39" i="14"/>
  <c r="GO56" i="14"/>
  <c r="GO20" i="14"/>
  <c r="GO47" i="14"/>
  <c r="GO31" i="14"/>
  <c r="GO30" i="14"/>
  <c r="GO28" i="14"/>
  <c r="GO52" i="14"/>
  <c r="GO50" i="14"/>
  <c r="GO53" i="14"/>
  <c r="GO10" i="14"/>
  <c r="GO25" i="14"/>
  <c r="GR22" i="1"/>
  <c r="GR19" i="1"/>
  <c r="GR8" i="1"/>
  <c r="GR11" i="1"/>
  <c r="GR31" i="1"/>
  <c r="GR25" i="1"/>
  <c r="GR39" i="1"/>
  <c r="GR20" i="1"/>
  <c r="GR30" i="1"/>
  <c r="GR10" i="1"/>
  <c r="GR63" i="1"/>
  <c r="GR48" i="1"/>
  <c r="GR23" i="1"/>
  <c r="GR13" i="1"/>
  <c r="GR50" i="1"/>
  <c r="GR49" i="1"/>
  <c r="GR9" i="1"/>
  <c r="GR26" i="1"/>
  <c r="GR37" i="1"/>
  <c r="GR51" i="1"/>
  <c r="GR35" i="1"/>
  <c r="GR52" i="1"/>
  <c r="GR47" i="1"/>
  <c r="GR29" i="1"/>
  <c r="GR27" i="1"/>
  <c r="GR28" i="1"/>
  <c r="GR57" i="1"/>
  <c r="GR14" i="1"/>
  <c r="GR46" i="1"/>
  <c r="GR55" i="1"/>
  <c r="GR60" i="1"/>
  <c r="GR45" i="1"/>
  <c r="GR53" i="1"/>
  <c r="GR21" i="1"/>
  <c r="GR24" i="1"/>
  <c r="GR54" i="1"/>
  <c r="GR56" i="1"/>
  <c r="GU25" i="1"/>
  <c r="GU48" i="1"/>
  <c r="GU26" i="1"/>
  <c r="GU24" i="1"/>
  <c r="GU60" i="1"/>
  <c r="GU50" i="1"/>
  <c r="GU54" i="1"/>
  <c r="GU20" i="1"/>
  <c r="GU28" i="1"/>
  <c r="GU30" i="1"/>
  <c r="GU10" i="1"/>
  <c r="GU11" i="1"/>
  <c r="GU51" i="1"/>
  <c r="GU57" i="1"/>
  <c r="GU52" i="1"/>
  <c r="GU8" i="1"/>
  <c r="GU19" i="1"/>
  <c r="GU35" i="1"/>
  <c r="GU14" i="1"/>
  <c r="GU21" i="1"/>
  <c r="GU45" i="1"/>
  <c r="GU55" i="1"/>
  <c r="GU46" i="1"/>
  <c r="GU37" i="1"/>
  <c r="GU22" i="1"/>
  <c r="GU31" i="1"/>
  <c r="GU63" i="1"/>
  <c r="GU47" i="1"/>
  <c r="GU23" i="1"/>
  <c r="GU27" i="1"/>
  <c r="GU13" i="1"/>
  <c r="GU49" i="1"/>
  <c r="GU9" i="1"/>
  <c r="GU53" i="1"/>
  <c r="GU29" i="1"/>
  <c r="GU56" i="1"/>
  <c r="GU39" i="1"/>
  <c r="GY26" i="1"/>
  <c r="GY30" i="1"/>
  <c r="GY39" i="1"/>
  <c r="GY48" i="1"/>
  <c r="GY49" i="1"/>
  <c r="GY29" i="1"/>
  <c r="GY28" i="1"/>
  <c r="GY56" i="1"/>
  <c r="GY57" i="1"/>
  <c r="GY50" i="1"/>
  <c r="GY53" i="1"/>
  <c r="GY23" i="1"/>
  <c r="GY8" i="1"/>
  <c r="GY35" i="1"/>
  <c r="GY54" i="1"/>
  <c r="GY19" i="1"/>
  <c r="GY14" i="1"/>
  <c r="GY55" i="1"/>
  <c r="GY51" i="1"/>
  <c r="GY10" i="1"/>
  <c r="GY52" i="1"/>
  <c r="GY11" i="1"/>
  <c r="GY37" i="1"/>
  <c r="GY63" i="1"/>
  <c r="GY47" i="1"/>
  <c r="GY21" i="1"/>
  <c r="GY46" i="1"/>
  <c r="GY9" i="1"/>
  <c r="GY45" i="1"/>
  <c r="GY31" i="1"/>
  <c r="GY27" i="1"/>
  <c r="GY24" i="1"/>
  <c r="GY22" i="1"/>
  <c r="GY60" i="1"/>
  <c r="GY20" i="1"/>
  <c r="GY25" i="1"/>
  <c r="GY13" i="1"/>
  <c r="HD9" i="15"/>
  <c r="HD51" i="15"/>
  <c r="HD48" i="15"/>
  <c r="HD19" i="15"/>
  <c r="HD56" i="15"/>
  <c r="HD23" i="15"/>
  <c r="HD21" i="15"/>
  <c r="HD47" i="15"/>
  <c r="HD30" i="15"/>
  <c r="HD57" i="15"/>
  <c r="HD22" i="15"/>
  <c r="HD39" i="15"/>
  <c r="HD38" i="15" s="1"/>
  <c r="HD31" i="15"/>
  <c r="HD46" i="15"/>
  <c r="HD52" i="15"/>
  <c r="HD13" i="15"/>
  <c r="HD60" i="15"/>
  <c r="HD59" i="15" s="1"/>
  <c r="HD24" i="15"/>
  <c r="HD54" i="15"/>
  <c r="HD25" i="15"/>
  <c r="HD8" i="15"/>
  <c r="HD37" i="15"/>
  <c r="HD36" i="15" s="1"/>
  <c r="HD28" i="15"/>
  <c r="HD50" i="15"/>
  <c r="HD29" i="15"/>
  <c r="HD49" i="15"/>
  <c r="HD45" i="15"/>
  <c r="HD26" i="15"/>
  <c r="HD10" i="15"/>
  <c r="HD11" i="15"/>
  <c r="HD63" i="15"/>
  <c r="HD62" i="15" s="1"/>
  <c r="HD27" i="15"/>
  <c r="HD20" i="15"/>
  <c r="HD35" i="15"/>
  <c r="HD34" i="15" s="1"/>
  <c r="HD55" i="15"/>
  <c r="HD14" i="15"/>
  <c r="HD53" i="15"/>
  <c r="HG53" i="14"/>
  <c r="HG39" i="14"/>
  <c r="HG38" i="14" s="1"/>
  <c r="HG63" i="14"/>
  <c r="HG62" i="14" s="1"/>
  <c r="HG60" i="14"/>
  <c r="HG59" i="14" s="1"/>
  <c r="HG46" i="14"/>
  <c r="HG19" i="14"/>
  <c r="HG23" i="14"/>
  <c r="HG50" i="14"/>
  <c r="HG48" i="14"/>
  <c r="HG28" i="14"/>
  <c r="HG26" i="14"/>
  <c r="HG29" i="14"/>
  <c r="HG52" i="14"/>
  <c r="HG57" i="14"/>
  <c r="HG30" i="14"/>
  <c r="HG21" i="14"/>
  <c r="HG37" i="14"/>
  <c r="HG36" i="14" s="1"/>
  <c r="HG49" i="14"/>
  <c r="HG22" i="14"/>
  <c r="HG10" i="14"/>
  <c r="HG27" i="14"/>
  <c r="HG31" i="14"/>
  <c r="HG8" i="14"/>
  <c r="HG13" i="14"/>
  <c r="HG14" i="14"/>
  <c r="HG24" i="14"/>
  <c r="HG56" i="14"/>
  <c r="HG54" i="14"/>
  <c r="HG35" i="14"/>
  <c r="HG34" i="14" s="1"/>
  <c r="HG9" i="14"/>
  <c r="HG47" i="14"/>
  <c r="HG45" i="14"/>
  <c r="HG51" i="14"/>
  <c r="HG11" i="14"/>
  <c r="HG20" i="14"/>
  <c r="HG55" i="14"/>
  <c r="HG25" i="14"/>
  <c r="HJ63" i="14"/>
  <c r="HJ62" i="14" s="1"/>
  <c r="HJ25" i="14"/>
  <c r="HJ19" i="14"/>
  <c r="HJ20" i="14"/>
  <c r="HJ54" i="14"/>
  <c r="HJ11" i="14"/>
  <c r="HJ22" i="14"/>
  <c r="HJ49" i="14"/>
  <c r="HJ39" i="14"/>
  <c r="HJ38" i="14" s="1"/>
  <c r="HJ30" i="14"/>
  <c r="HJ24" i="14"/>
  <c r="HJ48" i="14"/>
  <c r="HJ45" i="14"/>
  <c r="HJ50" i="14"/>
  <c r="HJ8" i="14"/>
  <c r="HJ46" i="14"/>
  <c r="HJ55" i="14"/>
  <c r="HJ23" i="14"/>
  <c r="HJ27" i="14"/>
  <c r="HJ28" i="14"/>
  <c r="HJ10" i="14"/>
  <c r="HJ60" i="14"/>
  <c r="HJ59" i="14" s="1"/>
  <c r="HJ52" i="14"/>
  <c r="HJ21" i="14"/>
  <c r="HJ13" i="14"/>
  <c r="HJ35" i="14"/>
  <c r="HJ34" i="14" s="1"/>
  <c r="HJ26" i="14"/>
  <c r="HJ29" i="14"/>
  <c r="HJ31" i="14"/>
  <c r="HJ53" i="14"/>
  <c r="HJ56" i="14"/>
  <c r="HJ47" i="14"/>
  <c r="HJ14" i="14"/>
  <c r="HJ37" i="14"/>
  <c r="HJ36" i="14" s="1"/>
  <c r="HJ9" i="14"/>
  <c r="HJ57" i="14"/>
  <c r="HJ51" i="14"/>
  <c r="HO47" i="1"/>
  <c r="HO8" i="1"/>
  <c r="HO10" i="1"/>
  <c r="HO24" i="1"/>
  <c r="HO14" i="1"/>
  <c r="HO30" i="1"/>
  <c r="HO45" i="1"/>
  <c r="HO25" i="1"/>
  <c r="HO46" i="1"/>
  <c r="HO26" i="1"/>
  <c r="HO53" i="1"/>
  <c r="HO11" i="1"/>
  <c r="HO48" i="1"/>
  <c r="HO39" i="1"/>
  <c r="HO20" i="1"/>
  <c r="HO60" i="1"/>
  <c r="HO52" i="1"/>
  <c r="HO37" i="1"/>
  <c r="HO35" i="1"/>
  <c r="HO63" i="1"/>
  <c r="HO56" i="1"/>
  <c r="HO55" i="1"/>
  <c r="HO22" i="1"/>
  <c r="HO57" i="1"/>
  <c r="HO19" i="1"/>
  <c r="HO50" i="1"/>
  <c r="HO28" i="1"/>
  <c r="HO23" i="1"/>
  <c r="HO9" i="1"/>
  <c r="HO31" i="1"/>
  <c r="HO49" i="1"/>
  <c r="HO13" i="1"/>
  <c r="HO27" i="1"/>
  <c r="HO54" i="1"/>
  <c r="HO29" i="1"/>
  <c r="HO51" i="1"/>
  <c r="HO21" i="1"/>
  <c r="HQ57" i="1"/>
  <c r="HQ56" i="1"/>
  <c r="HQ21" i="1"/>
  <c r="HQ35" i="1"/>
  <c r="HQ52" i="1"/>
  <c r="HQ46" i="1"/>
  <c r="HQ31" i="1"/>
  <c r="HQ11" i="1"/>
  <c r="HQ60" i="1"/>
  <c r="HQ45" i="1"/>
  <c r="HQ25" i="1"/>
  <c r="HQ47" i="1"/>
  <c r="HQ27" i="1"/>
  <c r="HQ23" i="1"/>
  <c r="HQ39" i="1"/>
  <c r="HQ54" i="1"/>
  <c r="HQ24" i="1"/>
  <c r="HQ22" i="1"/>
  <c r="HQ13" i="1"/>
  <c r="HQ30" i="1"/>
  <c r="HQ28" i="1"/>
  <c r="HQ37" i="1"/>
  <c r="HQ9" i="1"/>
  <c r="HQ51" i="1"/>
  <c r="HQ26" i="1"/>
  <c r="HQ63" i="1"/>
  <c r="HQ50" i="1"/>
  <c r="HQ53" i="1"/>
  <c r="HQ10" i="1"/>
  <c r="HQ20" i="1"/>
  <c r="HQ55" i="1"/>
  <c r="HQ49" i="1"/>
  <c r="HQ29" i="1"/>
  <c r="HQ48" i="1"/>
  <c r="HQ14" i="1"/>
  <c r="HQ8" i="1"/>
  <c r="HQ19" i="1"/>
  <c r="HU29" i="15"/>
  <c r="HU30" i="15"/>
  <c r="HU23" i="15"/>
  <c r="HU26" i="15"/>
  <c r="HU45" i="15"/>
  <c r="HU51" i="15"/>
  <c r="HU28" i="15"/>
  <c r="HU11" i="15"/>
  <c r="HU27" i="15"/>
  <c r="HU48" i="15"/>
  <c r="HU13" i="15"/>
  <c r="HU47" i="15"/>
  <c r="HU56" i="15"/>
  <c r="HU31" i="15"/>
  <c r="HU53" i="15"/>
  <c r="HU55" i="15"/>
  <c r="HU50" i="15"/>
  <c r="HU37" i="15"/>
  <c r="HU14" i="15"/>
  <c r="HU52" i="15"/>
  <c r="HU9" i="15"/>
  <c r="HU57" i="15"/>
  <c r="HU54" i="15"/>
  <c r="HU35" i="15"/>
  <c r="HU63" i="15"/>
  <c r="HU22" i="15"/>
  <c r="HU8" i="15"/>
  <c r="HU25" i="15"/>
  <c r="HU20" i="15"/>
  <c r="HU10" i="15"/>
  <c r="HU60" i="15"/>
  <c r="HU21" i="15"/>
  <c r="HU39" i="15"/>
  <c r="HU19" i="15"/>
  <c r="HU46" i="15"/>
  <c r="HU24" i="15"/>
  <c r="HU49" i="15"/>
  <c r="HV50" i="1"/>
  <c r="HV47" i="1"/>
  <c r="HV27" i="1"/>
  <c r="HV56" i="1"/>
  <c r="HV21" i="1"/>
  <c r="HV51" i="1"/>
  <c r="HV60" i="1"/>
  <c r="HV31" i="1"/>
  <c r="HV35" i="1"/>
  <c r="HV25" i="1"/>
  <c r="HV46" i="1"/>
  <c r="HV55" i="1"/>
  <c r="HV14" i="1"/>
  <c r="HV19" i="1"/>
  <c r="HV37" i="1"/>
  <c r="HV20" i="1"/>
  <c r="HV54" i="1"/>
  <c r="HV30" i="1"/>
  <c r="HV22" i="1"/>
  <c r="HV28" i="1"/>
  <c r="HV10" i="1"/>
  <c r="HV39" i="1"/>
  <c r="HV29" i="1"/>
  <c r="HV23" i="1"/>
  <c r="HV26" i="1"/>
  <c r="HV57" i="1"/>
  <c r="HV45" i="1"/>
  <c r="HV9" i="1"/>
  <c r="HV53" i="1"/>
  <c r="HV49" i="1"/>
  <c r="HV63" i="1"/>
  <c r="HV24" i="1"/>
  <c r="HV8" i="1"/>
  <c r="HV52" i="1"/>
  <c r="HV11" i="1"/>
  <c r="HV48" i="1"/>
  <c r="HV13" i="1"/>
  <c r="HX14" i="15"/>
  <c r="HX47" i="15"/>
  <c r="HX35" i="15"/>
  <c r="HX34" i="15" s="1"/>
  <c r="HX51" i="15"/>
  <c r="HX22" i="15"/>
  <c r="HX55" i="15"/>
  <c r="HX54" i="15"/>
  <c r="HX49" i="15"/>
  <c r="HX11" i="15"/>
  <c r="HX20" i="15"/>
  <c r="HX45" i="15"/>
  <c r="HX23" i="15"/>
  <c r="HX57" i="15"/>
  <c r="HX50" i="15"/>
  <c r="HX52" i="15"/>
  <c r="HX8" i="15"/>
  <c r="HX46" i="15"/>
  <c r="HX53" i="15"/>
  <c r="HX27" i="15"/>
  <c r="HX25" i="15"/>
  <c r="HX63" i="15"/>
  <c r="HX62" i="15" s="1"/>
  <c r="HX24" i="15"/>
  <c r="HX9" i="15"/>
  <c r="HX19" i="15"/>
  <c r="HX28" i="15"/>
  <c r="HX31" i="15"/>
  <c r="HX56" i="15"/>
  <c r="HX10" i="15"/>
  <c r="HX21" i="15"/>
  <c r="HX39" i="15"/>
  <c r="HX38" i="15" s="1"/>
  <c r="HX13" i="15"/>
  <c r="HX30" i="15"/>
  <c r="HX37" i="15"/>
  <c r="HX36" i="15" s="1"/>
  <c r="HX26" i="15"/>
  <c r="HX29" i="15"/>
  <c r="HX48" i="15"/>
  <c r="HX60" i="15"/>
  <c r="HX59" i="15" s="1"/>
  <c r="HY47" i="15"/>
  <c r="HY55" i="15"/>
  <c r="HY35" i="15"/>
  <c r="HY34" i="15" s="1"/>
  <c r="HY29" i="15"/>
  <c r="HY49" i="15"/>
  <c r="HY30" i="15"/>
  <c r="HY39" i="15"/>
  <c r="HY38" i="15" s="1"/>
  <c r="HY10" i="15"/>
  <c r="HY21" i="15"/>
  <c r="HY52" i="15"/>
  <c r="HY14" i="15"/>
  <c r="HY53" i="15"/>
  <c r="HY23" i="15"/>
  <c r="HY48" i="15"/>
  <c r="HY56" i="15"/>
  <c r="HY13" i="15"/>
  <c r="HY28" i="15"/>
  <c r="HY26" i="15"/>
  <c r="HY24" i="15"/>
  <c r="HY51" i="15"/>
  <c r="HY45" i="15"/>
  <c r="HY54" i="15"/>
  <c r="HY8" i="15"/>
  <c r="HY60" i="15"/>
  <c r="HY59" i="15" s="1"/>
  <c r="HY50" i="15"/>
  <c r="HY46" i="15"/>
  <c r="HY19" i="15"/>
  <c r="HY20" i="15"/>
  <c r="HY22" i="15"/>
  <c r="HY25" i="15"/>
  <c r="HY37" i="15"/>
  <c r="HY36" i="15" s="1"/>
  <c r="HY27" i="15"/>
  <c r="HY57" i="15"/>
  <c r="HY9" i="15"/>
  <c r="HY63" i="15"/>
  <c r="HY62" i="15" s="1"/>
  <c r="HY11" i="15"/>
  <c r="HY31" i="15"/>
  <c r="HZ51" i="1"/>
  <c r="HZ48" i="1"/>
  <c r="HZ57" i="1"/>
  <c r="HZ14" i="1"/>
  <c r="HZ56" i="1"/>
  <c r="HZ54" i="1"/>
  <c r="HZ11" i="1"/>
  <c r="HZ20" i="1"/>
  <c r="HZ21" i="1"/>
  <c r="HZ47" i="1"/>
  <c r="HZ10" i="1"/>
  <c r="HZ55" i="1"/>
  <c r="HZ60" i="1"/>
  <c r="HZ50" i="1"/>
  <c r="HZ37" i="1"/>
  <c r="HZ24" i="1"/>
  <c r="HZ26" i="1"/>
  <c r="HZ13" i="1"/>
  <c r="HZ23" i="1"/>
  <c r="HZ45" i="1"/>
  <c r="HZ25" i="1"/>
  <c r="HZ29" i="1"/>
  <c r="HZ49" i="1"/>
  <c r="HZ28" i="1"/>
  <c r="HZ52" i="1"/>
  <c r="HZ31" i="1"/>
  <c r="HZ22" i="1"/>
  <c r="HZ9" i="1"/>
  <c r="HZ30" i="1"/>
  <c r="HZ39" i="1"/>
  <c r="HZ8" i="1"/>
  <c r="HZ19" i="1"/>
  <c r="HZ53" i="1"/>
  <c r="HZ27" i="1"/>
  <c r="HZ46" i="1"/>
  <c r="HZ35" i="1"/>
  <c r="HZ63" i="1"/>
  <c r="ID60" i="1"/>
  <c r="ID48" i="1"/>
  <c r="ID13" i="1"/>
  <c r="ID50" i="1"/>
  <c r="ID52" i="1"/>
  <c r="ID14" i="1"/>
  <c r="ID9" i="1"/>
  <c r="ID25" i="1"/>
  <c r="ID22" i="1"/>
  <c r="ID30" i="1"/>
  <c r="ID53" i="1"/>
  <c r="ID55" i="1"/>
  <c r="ID19" i="1"/>
  <c r="ID56" i="1"/>
  <c r="ID47" i="1"/>
  <c r="ID23" i="1"/>
  <c r="ID51" i="1"/>
  <c r="ID20" i="1"/>
  <c r="ID35" i="1"/>
  <c r="ID11" i="1"/>
  <c r="ID27" i="1"/>
  <c r="ID37" i="1"/>
  <c r="ID57" i="1"/>
  <c r="ID54" i="1"/>
  <c r="ID10" i="1"/>
  <c r="ID45" i="1"/>
  <c r="ID49" i="1"/>
  <c r="ID8" i="1"/>
  <c r="ID39" i="1"/>
  <c r="ID31" i="1"/>
  <c r="ID29" i="1"/>
  <c r="ID26" i="1"/>
  <c r="ID24" i="1"/>
  <c r="ID28" i="1"/>
  <c r="ID21" i="1"/>
  <c r="ID46" i="1"/>
  <c r="ID63" i="1"/>
  <c r="IF50" i="14"/>
  <c r="IF45" i="14"/>
  <c r="IF60" i="14"/>
  <c r="IF59" i="14" s="1"/>
  <c r="IF29" i="14"/>
  <c r="IF51" i="14"/>
  <c r="IF31" i="14"/>
  <c r="IF27" i="14"/>
  <c r="IF21" i="14"/>
  <c r="IF25" i="14"/>
  <c r="IF52" i="14"/>
  <c r="IF14" i="14"/>
  <c r="IF53" i="14"/>
  <c r="IF11" i="14"/>
  <c r="IF23" i="14"/>
  <c r="IF39" i="14"/>
  <c r="IF38" i="14" s="1"/>
  <c r="IF63" i="14"/>
  <c r="IF62" i="14" s="1"/>
  <c r="IF55" i="14"/>
  <c r="IF35" i="14"/>
  <c r="IF34" i="14" s="1"/>
  <c r="IF26" i="14"/>
  <c r="IF46" i="14"/>
  <c r="IF19" i="14"/>
  <c r="IF30" i="14"/>
  <c r="IF9" i="14"/>
  <c r="IF22" i="14"/>
  <c r="IF48" i="14"/>
  <c r="IF57" i="14"/>
  <c r="IF13" i="14"/>
  <c r="IF12" i="14" s="1"/>
  <c r="IF28" i="14"/>
  <c r="IF10" i="14"/>
  <c r="IF8" i="14"/>
  <c r="IF49" i="14"/>
  <c r="IF47" i="14"/>
  <c r="IF37" i="14"/>
  <c r="IF36" i="14" s="1"/>
  <c r="IF24" i="14"/>
  <c r="IF54" i="14"/>
  <c r="IF56" i="14"/>
  <c r="IF20" i="14"/>
  <c r="IJ21" i="14"/>
  <c r="IJ54" i="14"/>
  <c r="IJ63" i="14"/>
  <c r="IJ62" i="14" s="1"/>
  <c r="IJ39" i="14"/>
  <c r="IJ38" i="14" s="1"/>
  <c r="IJ30" i="14"/>
  <c r="IJ27" i="14"/>
  <c r="IJ48" i="14"/>
  <c r="IJ28" i="14"/>
  <c r="IJ8" i="14"/>
  <c r="IJ26" i="14"/>
  <c r="IJ53" i="14"/>
  <c r="IJ23" i="14"/>
  <c r="IJ19" i="14"/>
  <c r="IJ47" i="14"/>
  <c r="IJ57" i="14"/>
  <c r="IJ45" i="14"/>
  <c r="IJ14" i="14"/>
  <c r="IJ49" i="14"/>
  <c r="IJ13" i="14"/>
  <c r="IJ11" i="14"/>
  <c r="IJ20" i="14"/>
  <c r="IJ55" i="14"/>
  <c r="IJ31" i="14"/>
  <c r="IJ52" i="14"/>
  <c r="IJ10" i="14"/>
  <c r="IJ46" i="14"/>
  <c r="IJ37" i="14"/>
  <c r="IJ36" i="14" s="1"/>
  <c r="IJ29" i="14"/>
  <c r="IJ35" i="14"/>
  <c r="IJ34" i="14" s="1"/>
  <c r="IJ60" i="14"/>
  <c r="IJ59" i="14" s="1"/>
  <c r="IJ22" i="14"/>
  <c r="IJ56" i="14"/>
  <c r="IJ25" i="14"/>
  <c r="IJ51" i="14"/>
  <c r="IJ50" i="14"/>
  <c r="IJ24" i="14"/>
  <c r="IJ9" i="14"/>
  <c r="IP24" i="1"/>
  <c r="IP30" i="1"/>
  <c r="IP9" i="1"/>
  <c r="IP47" i="1"/>
  <c r="IP27" i="1"/>
  <c r="IP21" i="1"/>
  <c r="IP52" i="1"/>
  <c r="IP19" i="1"/>
  <c r="IP31" i="1"/>
  <c r="IP53" i="1"/>
  <c r="IP49" i="1"/>
  <c r="IP25" i="1"/>
  <c r="IP10" i="1"/>
  <c r="IP20" i="1"/>
  <c r="IP29" i="1"/>
  <c r="IP13" i="1"/>
  <c r="IP50" i="1"/>
  <c r="IP45" i="1"/>
  <c r="IP46" i="1"/>
  <c r="IP48" i="1"/>
  <c r="IP22" i="1"/>
  <c r="IP28" i="1"/>
  <c r="IP54" i="1"/>
  <c r="IP56" i="1"/>
  <c r="IP55" i="1"/>
  <c r="IP26" i="1"/>
  <c r="IP37" i="1"/>
  <c r="IP8" i="1"/>
  <c r="IP51" i="1"/>
  <c r="IP14" i="1"/>
  <c r="IP35" i="1"/>
  <c r="IP11" i="1"/>
  <c r="IP60" i="1"/>
  <c r="IP57" i="1"/>
  <c r="IP23" i="1"/>
  <c r="IP63" i="1"/>
  <c r="IP39" i="1"/>
  <c r="IQ21" i="14"/>
  <c r="IQ22" i="14"/>
  <c r="IQ29" i="14"/>
  <c r="IQ51" i="14"/>
  <c r="IQ50" i="14"/>
  <c r="IQ56" i="14"/>
  <c r="IQ35" i="14"/>
  <c r="IQ57" i="14"/>
  <c r="IQ31" i="14"/>
  <c r="IQ11" i="14"/>
  <c r="IQ28" i="14"/>
  <c r="IQ24" i="14"/>
  <c r="IQ30" i="14"/>
  <c r="IQ9" i="14"/>
  <c r="IQ14" i="14"/>
  <c r="IQ23" i="14"/>
  <c r="IQ45" i="14"/>
  <c r="IQ13" i="14"/>
  <c r="IQ53" i="14"/>
  <c r="IQ63" i="14"/>
  <c r="IQ47" i="14"/>
  <c r="IQ20" i="14"/>
  <c r="IQ37" i="14"/>
  <c r="IQ19" i="14"/>
  <c r="IQ8" i="14"/>
  <c r="IQ10" i="14"/>
  <c r="IQ27" i="14"/>
  <c r="IQ48" i="14"/>
  <c r="IQ60" i="14"/>
  <c r="IQ25" i="14"/>
  <c r="IQ52" i="14"/>
  <c r="IQ39" i="14"/>
  <c r="IQ55" i="14"/>
  <c r="IQ26" i="14"/>
  <c r="IQ54" i="14"/>
  <c r="IQ46" i="14"/>
  <c r="IQ49" i="14"/>
  <c r="IW49" i="15"/>
  <c r="IW56" i="15"/>
  <c r="IW24" i="15"/>
  <c r="IW46" i="15"/>
  <c r="IW54" i="15"/>
  <c r="IW47" i="15"/>
  <c r="IW45" i="15"/>
  <c r="IW35" i="15"/>
  <c r="IW34" i="15" s="1"/>
  <c r="IW21" i="15"/>
  <c r="IW37" i="15"/>
  <c r="IW36" i="15" s="1"/>
  <c r="IW10" i="15"/>
  <c r="IW27" i="15"/>
  <c r="IW29" i="15"/>
  <c r="IW53" i="15"/>
  <c r="IW51" i="15"/>
  <c r="IW20" i="15"/>
  <c r="IW26" i="15"/>
  <c r="IW57" i="15"/>
  <c r="IW28" i="15"/>
  <c r="IW63" i="15"/>
  <c r="IW62" i="15" s="1"/>
  <c r="IW9" i="15"/>
  <c r="IW50" i="15"/>
  <c r="IW39" i="15"/>
  <c r="IW38" i="15" s="1"/>
  <c r="IW52" i="15"/>
  <c r="IW60" i="15"/>
  <c r="IW59" i="15" s="1"/>
  <c r="IW25" i="15"/>
  <c r="IW11" i="15"/>
  <c r="IW48" i="15"/>
  <c r="IW14" i="15"/>
  <c r="IW23" i="15"/>
  <c r="IW55" i="15"/>
  <c r="IW8" i="15"/>
  <c r="IW22" i="15"/>
  <c r="IW19" i="15"/>
  <c r="IW13" i="15"/>
  <c r="IW30" i="15"/>
  <c r="IW31" i="15"/>
  <c r="IY53" i="14"/>
  <c r="IY48" i="14"/>
  <c r="IY63" i="14"/>
  <c r="IY52" i="14"/>
  <c r="IY55" i="14"/>
  <c r="IY49" i="14"/>
  <c r="IY25" i="14"/>
  <c r="IY51" i="14"/>
  <c r="IY20" i="14"/>
  <c r="IY30" i="14"/>
  <c r="IY11" i="14"/>
  <c r="IY47" i="14"/>
  <c r="IY57" i="14"/>
  <c r="IY31" i="14"/>
  <c r="IY8" i="14"/>
  <c r="IY60" i="14"/>
  <c r="IY22" i="14"/>
  <c r="IY10" i="14"/>
  <c r="IY56" i="14"/>
  <c r="IY50" i="14"/>
  <c r="IY27" i="14"/>
  <c r="IY21" i="14"/>
  <c r="IY35" i="14"/>
  <c r="IY28" i="14"/>
  <c r="IY23" i="14"/>
  <c r="IY54" i="14"/>
  <c r="IY19" i="14"/>
  <c r="IY37" i="14"/>
  <c r="IY29" i="14"/>
  <c r="IY39" i="14"/>
  <c r="IY24" i="14"/>
  <c r="IY9" i="14"/>
  <c r="IY26" i="14"/>
  <c r="IY13" i="14"/>
  <c r="IY14" i="14"/>
  <c r="IY45" i="14"/>
  <c r="IY46" i="14"/>
  <c r="JA63" i="1"/>
  <c r="JA19" i="1"/>
  <c r="JA37" i="1"/>
  <c r="JA28" i="1"/>
  <c r="JA10" i="1"/>
  <c r="JA9" i="1"/>
  <c r="JA55" i="1"/>
  <c r="JA53" i="1"/>
  <c r="JA60" i="1"/>
  <c r="JA46" i="1"/>
  <c r="JA26" i="1"/>
  <c r="JA27" i="1"/>
  <c r="JA52" i="1"/>
  <c r="JA50" i="1"/>
  <c r="JA8" i="1"/>
  <c r="JA45" i="1"/>
  <c r="JA14" i="1"/>
  <c r="JA23" i="1"/>
  <c r="JA29" i="1"/>
  <c r="JA11" i="1"/>
  <c r="JA39" i="1"/>
  <c r="JA24" i="1"/>
  <c r="JA20" i="1"/>
  <c r="JA56" i="1"/>
  <c r="JA48" i="1"/>
  <c r="JA21" i="1"/>
  <c r="JA54" i="1"/>
  <c r="JA13" i="1"/>
  <c r="JA47" i="1"/>
  <c r="JA22" i="1"/>
  <c r="JA30" i="1"/>
  <c r="JA51" i="1"/>
  <c r="JA49" i="1"/>
  <c r="JA35" i="1"/>
  <c r="JA57" i="1"/>
  <c r="JA31" i="1"/>
  <c r="JA25" i="1"/>
  <c r="JH31" i="1"/>
  <c r="JH60" i="1"/>
  <c r="JH14" i="1"/>
  <c r="JH28" i="1"/>
  <c r="JH56" i="1"/>
  <c r="JH23" i="1"/>
  <c r="JH21" i="1"/>
  <c r="JH63" i="1"/>
  <c r="JH26" i="1"/>
  <c r="JH54" i="1"/>
  <c r="JH52" i="1"/>
  <c r="JH10" i="1"/>
  <c r="JH13" i="1"/>
  <c r="JH25" i="1"/>
  <c r="JH19" i="1"/>
  <c r="JH45" i="1"/>
  <c r="JH20" i="1"/>
  <c r="JH55" i="1"/>
  <c r="JH47" i="1"/>
  <c r="JH8" i="1"/>
  <c r="JH53" i="1"/>
  <c r="JH29" i="1"/>
  <c r="JH39" i="1"/>
  <c r="JH24" i="1"/>
  <c r="JH22" i="1"/>
  <c r="JH57" i="1"/>
  <c r="JH11" i="1"/>
  <c r="JH51" i="1"/>
  <c r="JH30" i="1"/>
  <c r="JH9" i="1"/>
  <c r="JH49" i="1"/>
  <c r="JH35" i="1"/>
  <c r="JH50" i="1"/>
  <c r="JH37" i="1"/>
  <c r="JH46" i="1"/>
  <c r="JH27" i="1"/>
  <c r="JH48" i="1"/>
  <c r="JH11" i="14"/>
  <c r="JH46" i="14"/>
  <c r="JH48" i="14"/>
  <c r="JH30" i="14"/>
  <c r="JH8" i="14"/>
  <c r="JH27" i="14"/>
  <c r="JH29" i="14"/>
  <c r="JH28" i="14"/>
  <c r="JH57" i="14"/>
  <c r="JH21" i="14"/>
  <c r="JH39" i="14"/>
  <c r="JH38" i="14" s="1"/>
  <c r="JH54" i="14"/>
  <c r="JH56" i="14"/>
  <c r="JH13" i="14"/>
  <c r="JH51" i="14"/>
  <c r="JH55" i="14"/>
  <c r="JH50" i="14"/>
  <c r="JH53" i="14"/>
  <c r="JH60" i="14"/>
  <c r="JH59" i="14" s="1"/>
  <c r="JH25" i="14"/>
  <c r="JH10" i="14"/>
  <c r="JH31" i="14"/>
  <c r="JH47" i="14"/>
  <c r="JH35" i="14"/>
  <c r="JH34" i="14" s="1"/>
  <c r="JH9" i="14"/>
  <c r="JH23" i="14"/>
  <c r="JH37" i="14"/>
  <c r="JH36" i="14" s="1"/>
  <c r="JH14" i="14"/>
  <c r="JH52" i="14"/>
  <c r="JH63" i="14"/>
  <c r="JH62" i="14" s="1"/>
  <c r="JH26" i="14"/>
  <c r="JH24" i="14"/>
  <c r="JH20" i="14"/>
  <c r="JH45" i="14"/>
  <c r="JH19" i="14"/>
  <c r="JH49" i="14"/>
  <c r="JH22" i="14"/>
  <c r="JJ8" i="14"/>
  <c r="JJ46" i="14"/>
  <c r="JJ13" i="14"/>
  <c r="JJ53" i="14"/>
  <c r="JJ47" i="14"/>
  <c r="JJ56" i="14"/>
  <c r="JJ37" i="14"/>
  <c r="JJ36" i="14" s="1"/>
  <c r="JJ48" i="14"/>
  <c r="JJ11" i="14"/>
  <c r="JJ45" i="14"/>
  <c r="JJ22" i="14"/>
  <c r="JJ25" i="14"/>
  <c r="JJ52" i="14"/>
  <c r="JJ9" i="14"/>
  <c r="JJ57" i="14"/>
  <c r="JJ28" i="14"/>
  <c r="JJ26" i="14"/>
  <c r="JJ51" i="14"/>
  <c r="JJ29" i="14"/>
  <c r="JJ23" i="14"/>
  <c r="JJ35" i="14"/>
  <c r="JJ34" i="14" s="1"/>
  <c r="JJ55" i="14"/>
  <c r="JJ31" i="14"/>
  <c r="JJ30" i="14"/>
  <c r="JJ54" i="14"/>
  <c r="JJ24" i="14"/>
  <c r="JJ21" i="14"/>
  <c r="JJ60" i="14"/>
  <c r="JJ59" i="14" s="1"/>
  <c r="JJ50" i="14"/>
  <c r="JJ20" i="14"/>
  <c r="JJ39" i="14"/>
  <c r="JJ38" i="14" s="1"/>
  <c r="JJ19" i="14"/>
  <c r="JJ14" i="14"/>
  <c r="JJ10" i="14"/>
  <c r="JJ27" i="14"/>
  <c r="JJ49" i="14"/>
  <c r="JJ63" i="14"/>
  <c r="JJ62" i="14" s="1"/>
  <c r="JN23" i="14"/>
  <c r="JN54" i="14"/>
  <c r="JN29" i="14"/>
  <c r="JN27" i="14"/>
  <c r="JN11" i="14"/>
  <c r="JN20" i="14"/>
  <c r="JN50" i="14"/>
  <c r="JN13" i="14"/>
  <c r="JN56" i="14"/>
  <c r="JN51" i="14"/>
  <c r="JN30" i="14"/>
  <c r="JN60" i="14"/>
  <c r="JN24" i="14"/>
  <c r="JN47" i="14"/>
  <c r="JN39" i="14"/>
  <c r="JN46" i="14"/>
  <c r="JN9" i="14"/>
  <c r="JN55" i="14"/>
  <c r="JN48" i="14"/>
  <c r="JN21" i="14"/>
  <c r="JN14" i="14"/>
  <c r="JN52" i="14"/>
  <c r="JN37" i="14"/>
  <c r="JN53" i="14"/>
  <c r="JN49" i="14"/>
  <c r="JN10" i="14"/>
  <c r="JN57" i="14"/>
  <c r="JN28" i="14"/>
  <c r="JN31" i="14"/>
  <c r="JN22" i="14"/>
  <c r="JN26" i="14"/>
  <c r="JN35" i="14"/>
  <c r="JN63" i="14"/>
  <c r="JN19" i="14"/>
  <c r="JN25" i="14"/>
  <c r="JN8" i="14"/>
  <c r="JN45" i="14"/>
  <c r="JT55" i="1"/>
  <c r="JT10" i="1"/>
  <c r="JT19" i="1"/>
  <c r="JT22" i="1"/>
  <c r="JT52" i="1"/>
  <c r="JT37" i="1"/>
  <c r="JT57" i="1"/>
  <c r="JT27" i="1"/>
  <c r="JT54" i="1"/>
  <c r="JT8" i="1"/>
  <c r="JT50" i="1"/>
  <c r="JT49" i="1"/>
  <c r="JT26" i="1"/>
  <c r="JT25" i="1"/>
  <c r="JT45" i="1"/>
  <c r="JT51" i="1"/>
  <c r="JT29" i="1"/>
  <c r="JT30" i="1"/>
  <c r="JT56" i="1"/>
  <c r="JT31" i="1"/>
  <c r="JT20" i="1"/>
  <c r="JT21" i="1"/>
  <c r="JT63" i="1"/>
  <c r="JT9" i="1"/>
  <c r="JT23" i="1"/>
  <c r="JT28" i="1"/>
  <c r="JT47" i="1"/>
  <c r="JT14" i="1"/>
  <c r="JT46" i="1"/>
  <c r="JT35" i="1"/>
  <c r="JT39" i="1"/>
  <c r="JT60" i="1"/>
  <c r="JT48" i="1"/>
  <c r="JT24" i="1"/>
  <c r="JT11" i="1"/>
  <c r="JT53" i="1"/>
  <c r="JT13" i="1"/>
  <c r="JZ53" i="15"/>
  <c r="JZ9" i="15"/>
  <c r="JZ13" i="15"/>
  <c r="JZ63" i="15"/>
  <c r="JZ62" i="15" s="1"/>
  <c r="JZ27" i="15"/>
  <c r="JZ51" i="15"/>
  <c r="JZ60" i="15"/>
  <c r="JZ59" i="15" s="1"/>
  <c r="JZ20" i="15"/>
  <c r="JZ55" i="15"/>
  <c r="JZ35" i="15"/>
  <c r="JZ34" i="15" s="1"/>
  <c r="JZ31" i="15"/>
  <c r="JZ56" i="15"/>
  <c r="JZ47" i="15"/>
  <c r="JZ24" i="15"/>
  <c r="JZ39" i="15"/>
  <c r="JZ38" i="15" s="1"/>
  <c r="JZ10" i="15"/>
  <c r="JZ23" i="15"/>
  <c r="JZ21" i="15"/>
  <c r="JZ50" i="15"/>
  <c r="JZ54" i="15"/>
  <c r="JZ8" i="15"/>
  <c r="JZ57" i="15"/>
  <c r="JZ11" i="15"/>
  <c r="JZ49" i="15"/>
  <c r="JZ37" i="15"/>
  <c r="JZ36" i="15" s="1"/>
  <c r="JZ14" i="15"/>
  <c r="JZ25" i="15"/>
  <c r="JZ52" i="15"/>
  <c r="JZ19" i="15"/>
  <c r="JZ26" i="15"/>
  <c r="JZ48" i="15"/>
  <c r="JZ30" i="15"/>
  <c r="JZ29" i="15"/>
  <c r="JZ45" i="15"/>
  <c r="JZ22" i="15"/>
  <c r="JZ28" i="15"/>
  <c r="JZ46" i="15"/>
  <c r="KC60" i="14"/>
  <c r="KC59" i="14" s="1"/>
  <c r="KC28" i="14"/>
  <c r="KC19" i="14"/>
  <c r="KC22" i="14"/>
  <c r="KC53" i="14"/>
  <c r="KC50" i="14"/>
  <c r="KC55" i="14"/>
  <c r="KC14" i="14"/>
  <c r="KC54" i="14"/>
  <c r="KC56" i="14"/>
  <c r="KC48" i="14"/>
  <c r="KC10" i="14"/>
  <c r="KC51" i="14"/>
  <c r="KC23" i="14"/>
  <c r="KC37" i="14"/>
  <c r="KC36" i="14" s="1"/>
  <c r="KC39" i="14"/>
  <c r="KC38" i="14" s="1"/>
  <c r="KC21" i="14"/>
  <c r="KC31" i="14"/>
  <c r="KC49" i="14"/>
  <c r="KC52" i="14"/>
  <c r="KC20" i="14"/>
  <c r="KC45" i="14"/>
  <c r="KC8" i="14"/>
  <c r="KC25" i="14"/>
  <c r="KC26" i="14"/>
  <c r="KC27" i="14"/>
  <c r="KC63" i="14"/>
  <c r="KC62" i="14" s="1"/>
  <c r="KC13" i="14"/>
  <c r="KC11" i="14"/>
  <c r="KC9" i="14"/>
  <c r="KC30" i="14"/>
  <c r="KC47" i="14"/>
  <c r="KC29" i="14"/>
  <c r="KC35" i="14"/>
  <c r="KC34" i="14" s="1"/>
  <c r="KC24" i="14"/>
  <c r="KC46" i="14"/>
  <c r="KC57" i="14"/>
  <c r="KI23" i="14"/>
  <c r="KI52" i="14"/>
  <c r="KI21" i="14"/>
  <c r="KI55" i="14"/>
  <c r="KI60" i="14"/>
  <c r="KI59" i="14" s="1"/>
  <c r="KI8" i="14"/>
  <c r="KI49" i="14"/>
  <c r="KI9" i="14"/>
  <c r="KI31" i="14"/>
  <c r="KI48" i="14"/>
  <c r="KI37" i="14"/>
  <c r="KI36" i="14" s="1"/>
  <c r="KI54" i="14"/>
  <c r="KI53" i="14"/>
  <c r="KI45" i="14"/>
  <c r="KI50" i="14"/>
  <c r="KI26" i="14"/>
  <c r="KI30" i="14"/>
  <c r="KI24" i="14"/>
  <c r="KI14" i="14"/>
  <c r="KI11" i="14"/>
  <c r="KI20" i="14"/>
  <c r="KI22" i="14"/>
  <c r="KI10" i="14"/>
  <c r="KI57" i="14"/>
  <c r="KI56" i="14"/>
  <c r="KI19" i="14"/>
  <c r="KI46" i="14"/>
  <c r="KI13" i="14"/>
  <c r="KI29" i="14"/>
  <c r="KI47" i="14"/>
  <c r="KI35" i="14"/>
  <c r="KI34" i="14" s="1"/>
  <c r="KI39" i="14"/>
  <c r="KI38" i="14" s="1"/>
  <c r="KI63" i="14"/>
  <c r="KI62" i="14" s="1"/>
  <c r="KI28" i="14"/>
  <c r="KI51" i="14"/>
  <c r="KI27" i="14"/>
  <c r="KI25" i="14"/>
  <c r="KQ19" i="14"/>
  <c r="KQ55" i="14"/>
  <c r="KQ31" i="14"/>
  <c r="KQ10" i="14"/>
  <c r="KQ45" i="14"/>
  <c r="KQ48" i="14"/>
  <c r="KQ37" i="14"/>
  <c r="KQ36" i="14" s="1"/>
  <c r="KQ54" i="14"/>
  <c r="KQ24" i="14"/>
  <c r="KQ14" i="14"/>
  <c r="KQ13" i="14"/>
  <c r="KQ57" i="14"/>
  <c r="KQ63" i="14"/>
  <c r="KQ62" i="14" s="1"/>
  <c r="KQ30" i="14"/>
  <c r="KQ50" i="14"/>
  <c r="KQ22" i="14"/>
  <c r="KQ20" i="14"/>
  <c r="KQ8" i="14"/>
  <c r="KQ49" i="14"/>
  <c r="KQ56" i="14"/>
  <c r="KQ53" i="14"/>
  <c r="KQ29" i="14"/>
  <c r="KQ47" i="14"/>
  <c r="KQ23" i="14"/>
  <c r="KQ60" i="14"/>
  <c r="KQ59" i="14" s="1"/>
  <c r="KQ46" i="14"/>
  <c r="KQ11" i="14"/>
  <c r="KQ52" i="14"/>
  <c r="KQ9" i="14"/>
  <c r="KQ26" i="14"/>
  <c r="KQ51" i="14"/>
  <c r="KQ21" i="14"/>
  <c r="KQ27" i="14"/>
  <c r="KQ25" i="14"/>
  <c r="KQ28" i="14"/>
  <c r="KQ35" i="14"/>
  <c r="KQ34" i="14" s="1"/>
  <c r="KQ39" i="14"/>
  <c r="KQ38" i="14" s="1"/>
  <c r="KY53" i="14"/>
  <c r="KY57" i="14"/>
  <c r="KY9" i="14"/>
  <c r="KY24" i="14"/>
  <c r="KY54" i="14"/>
  <c r="KY25" i="14"/>
  <c r="KY51" i="14"/>
  <c r="KY13" i="14"/>
  <c r="KY55" i="14"/>
  <c r="KY48" i="14"/>
  <c r="KY29" i="14"/>
  <c r="KY31" i="14"/>
  <c r="KY39" i="14"/>
  <c r="KY38" i="14" s="1"/>
  <c r="KY27" i="14"/>
  <c r="KY45" i="14"/>
  <c r="KY49" i="14"/>
  <c r="KY46" i="14"/>
  <c r="KY26" i="14"/>
  <c r="KY19" i="14"/>
  <c r="KY21" i="14"/>
  <c r="KY14" i="14"/>
  <c r="KY30" i="14"/>
  <c r="KY28" i="14"/>
  <c r="KY20" i="14"/>
  <c r="KY52" i="14"/>
  <c r="KY22" i="14"/>
  <c r="KY11" i="14"/>
  <c r="KY35" i="14"/>
  <c r="KY34" i="14" s="1"/>
  <c r="KY10" i="14"/>
  <c r="KY47" i="14"/>
  <c r="KY23" i="14"/>
  <c r="KY63" i="14"/>
  <c r="KY62" i="14" s="1"/>
  <c r="KY37" i="14"/>
  <c r="KY36" i="14" s="1"/>
  <c r="KY50" i="14"/>
  <c r="KY8" i="14"/>
  <c r="KY60" i="14"/>
  <c r="KY59" i="14" s="1"/>
  <c r="KY56" i="14"/>
  <c r="LN14" i="14"/>
  <c r="LN26" i="14"/>
  <c r="LN51" i="14"/>
  <c r="LN29" i="14"/>
  <c r="LN27" i="14"/>
  <c r="LN50" i="14"/>
  <c r="LN9" i="14"/>
  <c r="LN13" i="14"/>
  <c r="LN25" i="14"/>
  <c r="LN56" i="14"/>
  <c r="LN30" i="14"/>
  <c r="LN52" i="14"/>
  <c r="LN10" i="14"/>
  <c r="LN35" i="14"/>
  <c r="LN49" i="14"/>
  <c r="LN57" i="14"/>
  <c r="LN23" i="14"/>
  <c r="LN28" i="14"/>
  <c r="LN45" i="14"/>
  <c r="LN37" i="14"/>
  <c r="LN46" i="14"/>
  <c r="LN39" i="14"/>
  <c r="LN47" i="14"/>
  <c r="LN11" i="14"/>
  <c r="LN60" i="14"/>
  <c r="LN22" i="14"/>
  <c r="LN20" i="14"/>
  <c r="LN63" i="14"/>
  <c r="LN53" i="14"/>
  <c r="LN24" i="14"/>
  <c r="LN54" i="14"/>
  <c r="LN21" i="14"/>
  <c r="LN8" i="14"/>
  <c r="LN31" i="14"/>
  <c r="LN19" i="14"/>
  <c r="LN48" i="14"/>
  <c r="LN55" i="14"/>
  <c r="LP8" i="15"/>
  <c r="LP54" i="15"/>
  <c r="LP21" i="15"/>
  <c r="LP60" i="15"/>
  <c r="LP27" i="15"/>
  <c r="LP25" i="15"/>
  <c r="LP39" i="15"/>
  <c r="LP49" i="15"/>
  <c r="LP22" i="15"/>
  <c r="LP30" i="15"/>
  <c r="LP23" i="15"/>
  <c r="LP35" i="15"/>
  <c r="LP56" i="15"/>
  <c r="LP63" i="15"/>
  <c r="LP10" i="15"/>
  <c r="LP47" i="15"/>
  <c r="LP37" i="15"/>
  <c r="LP53" i="15"/>
  <c r="LP28" i="15"/>
  <c r="LP45" i="15"/>
  <c r="LP50" i="15"/>
  <c r="LP55" i="15"/>
  <c r="LP48" i="15"/>
  <c r="LP31" i="15"/>
  <c r="LP14" i="15"/>
  <c r="LP26" i="15"/>
  <c r="LP46" i="15"/>
  <c r="LP11" i="15"/>
  <c r="LP20" i="15"/>
  <c r="LP57" i="15"/>
  <c r="LP51" i="15"/>
  <c r="LP29" i="15"/>
  <c r="LP24" i="15"/>
  <c r="LP52" i="15"/>
  <c r="LP9" i="15"/>
  <c r="LP13" i="15"/>
  <c r="LP19" i="15"/>
  <c r="LS25" i="14"/>
  <c r="LS49" i="14"/>
  <c r="LS35" i="14"/>
  <c r="LS56" i="14"/>
  <c r="LS27" i="14"/>
  <c r="LS23" i="14"/>
  <c r="LS57" i="14"/>
  <c r="LS55" i="14"/>
  <c r="LS54" i="14"/>
  <c r="LS8" i="14"/>
  <c r="LS31" i="14"/>
  <c r="LS46" i="14"/>
  <c r="LS45" i="14"/>
  <c r="LS37" i="14"/>
  <c r="LS52" i="14"/>
  <c r="LS10" i="14"/>
  <c r="LS53" i="14"/>
  <c r="LS29" i="14"/>
  <c r="LS9" i="14"/>
  <c r="LS30" i="14"/>
  <c r="LS14" i="14"/>
  <c r="LS39" i="14"/>
  <c r="LS21" i="14"/>
  <c r="LS19" i="14"/>
  <c r="LS11" i="14"/>
  <c r="LS48" i="14"/>
  <c r="LS24" i="14"/>
  <c r="LS50" i="14"/>
  <c r="LS47" i="14"/>
  <c r="LS20" i="14"/>
  <c r="LS60" i="14"/>
  <c r="LS51" i="14"/>
  <c r="LS13" i="14"/>
  <c r="LS28" i="14"/>
  <c r="LS26" i="14"/>
  <c r="LS63" i="14"/>
  <c r="LS22" i="14"/>
  <c r="LY53" i="1"/>
  <c r="LY52" i="1"/>
  <c r="LY45" i="1"/>
  <c r="LY26" i="1"/>
  <c r="LY8" i="1"/>
  <c r="LY63" i="1"/>
  <c r="LY50" i="1"/>
  <c r="LY30" i="1"/>
  <c r="LY22" i="1"/>
  <c r="LY57" i="1"/>
  <c r="LY48" i="1"/>
  <c r="LY35" i="1"/>
  <c r="LY23" i="1"/>
  <c r="LY11" i="1"/>
  <c r="LY60" i="1"/>
  <c r="LY49" i="1"/>
  <c r="LY31" i="1"/>
  <c r="LY24" i="1"/>
  <c r="LY9" i="1"/>
  <c r="LY56" i="1"/>
  <c r="LY47" i="1"/>
  <c r="LY28" i="1"/>
  <c r="LY21" i="1"/>
  <c r="LY55" i="1"/>
  <c r="LY39" i="1"/>
  <c r="LY29" i="1"/>
  <c r="LY20" i="1"/>
  <c r="LY54" i="1"/>
  <c r="LY46" i="1"/>
  <c r="LY27" i="1"/>
  <c r="LY19" i="1"/>
  <c r="LY14" i="1"/>
  <c r="LY51" i="1"/>
  <c r="LY37" i="1"/>
  <c r="LY25" i="1"/>
  <c r="LY13" i="1"/>
  <c r="LY10" i="1"/>
  <c r="MA27" i="14"/>
  <c r="MA26" i="14"/>
  <c r="MA23" i="14"/>
  <c r="MA54" i="14"/>
  <c r="MA47" i="14"/>
  <c r="MA25" i="14"/>
  <c r="MA24" i="14"/>
  <c r="MA39" i="14"/>
  <c r="MA38" i="14" s="1"/>
  <c r="MA55" i="14"/>
  <c r="MA45" i="14"/>
  <c r="MA50" i="14"/>
  <c r="MA28" i="14"/>
  <c r="MA63" i="14"/>
  <c r="MA62" i="14" s="1"/>
  <c r="MA48" i="14"/>
  <c r="MA60" i="14"/>
  <c r="MA59" i="14" s="1"/>
  <c r="MA9" i="14"/>
  <c r="MA29" i="14"/>
  <c r="MA31" i="14"/>
  <c r="MA19" i="14"/>
  <c r="MA35" i="14"/>
  <c r="MA34" i="14" s="1"/>
  <c r="MA8" i="14"/>
  <c r="MA56" i="14"/>
  <c r="MA20" i="14"/>
  <c r="MA21" i="14"/>
  <c r="MA37" i="14"/>
  <c r="MA36" i="14" s="1"/>
  <c r="MA13" i="14"/>
  <c r="MA49" i="14"/>
  <c r="MA10" i="14"/>
  <c r="MA53" i="14"/>
  <c r="MA57" i="14"/>
  <c r="MA52" i="14"/>
  <c r="MA46" i="14"/>
  <c r="MA30" i="14"/>
  <c r="MA14" i="14"/>
  <c r="MA22" i="14"/>
  <c r="MA11" i="14"/>
  <c r="MA51" i="14"/>
  <c r="MF39" i="1"/>
  <c r="MF54" i="1"/>
  <c r="MF45" i="1"/>
  <c r="MF48" i="1"/>
  <c r="MF51" i="1"/>
  <c r="MF10" i="1"/>
  <c r="MF53" i="1"/>
  <c r="MF29" i="1"/>
  <c r="MF25" i="1"/>
  <c r="MF49" i="1"/>
  <c r="MF63" i="1"/>
  <c r="MF55" i="1"/>
  <c r="MF11" i="1"/>
  <c r="MF37" i="1"/>
  <c r="MF56" i="1"/>
  <c r="MF14" i="1"/>
  <c r="MF26" i="1"/>
  <c r="MF52" i="1"/>
  <c r="MF57" i="1"/>
  <c r="MF28" i="1"/>
  <c r="MF35" i="1"/>
  <c r="MF23" i="1"/>
  <c r="MF8" i="1"/>
  <c r="MF13" i="1"/>
  <c r="MF9" i="1"/>
  <c r="MF50" i="1"/>
  <c r="MF60" i="1"/>
  <c r="MF46" i="1"/>
  <c r="MF24" i="1"/>
  <c r="MF19" i="1"/>
  <c r="MF20" i="1"/>
  <c r="MF27" i="1"/>
  <c r="MF21" i="1"/>
  <c r="MF31" i="1"/>
  <c r="MF22" i="1"/>
  <c r="MF47" i="1"/>
  <c r="MF30" i="1"/>
  <c r="MF48" i="14"/>
  <c r="MF25" i="14"/>
  <c r="MF8" i="14"/>
  <c r="MF22" i="14"/>
  <c r="MF23" i="14"/>
  <c r="MF35" i="14"/>
  <c r="MF34" i="14" s="1"/>
  <c r="MF26" i="14"/>
  <c r="MF21" i="14"/>
  <c r="MF54" i="14"/>
  <c r="MF45" i="14"/>
  <c r="MF30" i="14"/>
  <c r="MF63" i="14"/>
  <c r="MF62" i="14" s="1"/>
  <c r="MF24" i="14"/>
  <c r="MF52" i="14"/>
  <c r="MF29" i="14"/>
  <c r="MF47" i="14"/>
  <c r="MF19" i="14"/>
  <c r="MF28" i="14"/>
  <c r="MF31" i="14"/>
  <c r="MF27" i="14"/>
  <c r="MF50" i="14"/>
  <c r="MF39" i="14"/>
  <c r="MF38" i="14" s="1"/>
  <c r="MF37" i="14"/>
  <c r="MF36" i="14" s="1"/>
  <c r="MF14" i="14"/>
  <c r="MF9" i="14"/>
  <c r="MF10" i="14"/>
  <c r="MF56" i="14"/>
  <c r="MF57" i="14"/>
  <c r="MF49" i="14"/>
  <c r="MF46" i="14"/>
  <c r="MF11" i="14"/>
  <c r="MF20" i="14"/>
  <c r="MF60" i="14"/>
  <c r="MF59" i="14" s="1"/>
  <c r="MF53" i="14"/>
  <c r="MF55" i="14"/>
  <c r="MF13" i="14"/>
  <c r="MF51" i="14"/>
  <c r="MM28" i="1"/>
  <c r="MM21" i="1"/>
  <c r="MM48" i="1"/>
  <c r="MM14" i="1"/>
  <c r="MM56" i="1"/>
  <c r="MM49" i="1"/>
  <c r="MM57" i="1"/>
  <c r="MM24" i="1"/>
  <c r="MM22" i="1"/>
  <c r="MM29" i="1"/>
  <c r="MM63" i="1"/>
  <c r="MM51" i="1"/>
  <c r="MM26" i="1"/>
  <c r="MM27" i="1"/>
  <c r="MM25" i="1"/>
  <c r="MM13" i="1"/>
  <c r="MM55" i="1"/>
  <c r="MM9" i="1"/>
  <c r="MM10" i="1"/>
  <c r="MM23" i="1"/>
  <c r="MM53" i="1"/>
  <c r="MM30" i="1"/>
  <c r="MM39" i="1"/>
  <c r="MM45" i="1"/>
  <c r="MM60" i="1"/>
  <c r="MM50" i="1"/>
  <c r="MM19" i="1"/>
  <c r="MM31" i="1"/>
  <c r="MM52" i="1"/>
  <c r="MM35" i="1"/>
  <c r="MM11" i="1"/>
  <c r="MM20" i="1"/>
  <c r="MM46" i="1"/>
  <c r="MM37" i="1"/>
  <c r="MM47" i="1"/>
  <c r="MM8" i="1"/>
  <c r="MM54" i="1"/>
  <c r="MO26" i="1"/>
  <c r="MO35" i="1"/>
  <c r="MO29" i="1"/>
  <c r="MO54" i="1"/>
  <c r="MO60" i="1"/>
  <c r="MO37" i="1"/>
  <c r="MO28" i="1"/>
  <c r="MO55" i="1"/>
  <c r="MO25" i="1"/>
  <c r="MO30" i="1"/>
  <c r="MO53" i="1"/>
  <c r="MO52" i="1"/>
  <c r="MO10" i="1"/>
  <c r="MO45" i="1"/>
  <c r="MO23" i="1"/>
  <c r="MO13" i="1"/>
  <c r="MO47" i="1"/>
  <c r="MO8" i="1"/>
  <c r="MO9" i="1"/>
  <c r="MO50" i="1"/>
  <c r="MO63" i="1"/>
  <c r="MO51" i="1"/>
  <c r="MO20" i="1"/>
  <c r="MO24" i="1"/>
  <c r="MO19" i="1"/>
  <c r="MO31" i="1"/>
  <c r="MO57" i="1"/>
  <c r="MO48" i="1"/>
  <c r="MO11" i="1"/>
  <c r="MO21" i="1"/>
  <c r="MO49" i="1"/>
  <c r="MO46" i="1"/>
  <c r="MO27" i="1"/>
  <c r="MO56" i="1"/>
  <c r="MO14" i="1"/>
  <c r="MO22" i="1"/>
  <c r="MO39" i="1"/>
  <c r="MT25" i="1"/>
  <c r="MT45" i="1"/>
  <c r="MT50" i="1"/>
  <c r="MT13" i="1"/>
  <c r="MT26" i="1"/>
  <c r="MT21" i="1"/>
  <c r="MT27" i="1"/>
  <c r="MT20" i="1"/>
  <c r="MT57" i="1"/>
  <c r="MT9" i="1"/>
  <c r="MT55" i="1"/>
  <c r="MT31" i="1"/>
  <c r="MT14" i="1"/>
  <c r="MT63" i="1"/>
  <c r="MT24" i="1"/>
  <c r="MT35" i="1"/>
  <c r="MT54" i="1"/>
  <c r="MT30" i="1"/>
  <c r="MT8" i="1"/>
  <c r="MT22" i="1"/>
  <c r="MT46" i="1"/>
  <c r="MT47" i="1"/>
  <c r="MT37" i="1"/>
  <c r="MT23" i="1"/>
  <c r="MT48" i="1"/>
  <c r="MT39" i="1"/>
  <c r="MT10" i="1"/>
  <c r="MT19" i="1"/>
  <c r="MT53" i="1"/>
  <c r="MT56" i="1"/>
  <c r="MT29" i="1"/>
  <c r="MT11" i="1"/>
  <c r="MT52" i="1"/>
  <c r="MT49" i="1"/>
  <c r="MT51" i="1"/>
  <c r="MT60" i="1"/>
  <c r="MT28" i="1"/>
  <c r="MW39" i="15"/>
  <c r="MW38" i="15" s="1"/>
  <c r="MW24" i="15"/>
  <c r="MW50" i="15"/>
  <c r="MW55" i="15"/>
  <c r="MW63" i="15"/>
  <c r="MW62" i="15" s="1"/>
  <c r="MW47" i="15"/>
  <c r="MW8" i="15"/>
  <c r="MW35" i="15"/>
  <c r="MW34" i="15" s="1"/>
  <c r="MW52" i="15"/>
  <c r="MW25" i="15"/>
  <c r="MW22" i="15"/>
  <c r="MW14" i="15"/>
  <c r="MW11" i="15"/>
  <c r="MW53" i="15"/>
  <c r="MW23" i="15"/>
  <c r="MW28" i="15"/>
  <c r="MW13" i="15"/>
  <c r="MW54" i="15"/>
  <c r="MW60" i="15"/>
  <c r="MW59" i="15" s="1"/>
  <c r="MW46" i="15"/>
  <c r="MW26" i="15"/>
  <c r="MW31" i="15"/>
  <c r="MW10" i="15"/>
  <c r="MW19" i="15"/>
  <c r="MW45" i="15"/>
  <c r="MW27" i="15"/>
  <c r="MW48" i="15"/>
  <c r="MW20" i="15"/>
  <c r="MW49" i="15"/>
  <c r="MW30" i="15"/>
  <c r="MW51" i="15"/>
  <c r="MW9" i="15"/>
  <c r="MW57" i="15"/>
  <c r="MW56" i="15"/>
  <c r="MW29" i="15"/>
  <c r="MW37" i="15"/>
  <c r="MW36" i="15" s="1"/>
  <c r="MW21" i="15"/>
  <c r="MY29" i="15"/>
  <c r="MY48" i="15"/>
  <c r="MY31" i="15"/>
  <c r="MY25" i="15"/>
  <c r="MY23" i="15"/>
  <c r="MY51" i="15"/>
  <c r="MY8" i="15"/>
  <c r="MY60" i="15"/>
  <c r="MY59" i="15" s="1"/>
  <c r="MY19" i="15"/>
  <c r="MY47" i="15"/>
  <c r="MY53" i="15"/>
  <c r="MY56" i="15"/>
  <c r="MY22" i="15"/>
  <c r="MY57" i="15"/>
  <c r="MY35" i="15"/>
  <c r="MY34" i="15" s="1"/>
  <c r="MY63" i="15"/>
  <c r="MY62" i="15" s="1"/>
  <c r="MY49" i="15"/>
  <c r="MY39" i="15"/>
  <c r="MY38" i="15" s="1"/>
  <c r="MY10" i="15"/>
  <c r="MY46" i="15"/>
  <c r="MY37" i="15"/>
  <c r="MY36" i="15" s="1"/>
  <c r="MY50" i="15"/>
  <c r="MY45" i="15"/>
  <c r="MY14" i="15"/>
  <c r="MY24" i="15"/>
  <c r="MY55" i="15"/>
  <c r="MY52" i="15"/>
  <c r="MY11" i="15"/>
  <c r="MY21" i="15"/>
  <c r="MY27" i="15"/>
  <c r="MY9" i="15"/>
  <c r="MY54" i="15"/>
  <c r="MY13" i="15"/>
  <c r="MY26" i="15"/>
  <c r="MY28" i="15"/>
  <c r="MY30" i="15"/>
  <c r="MY20" i="15"/>
  <c r="NB26" i="1"/>
  <c r="NB29" i="1"/>
  <c r="NB63" i="1"/>
  <c r="NB8" i="1"/>
  <c r="NB46" i="1"/>
  <c r="NB9" i="1"/>
  <c r="NB53" i="1"/>
  <c r="NB25" i="1"/>
  <c r="NB31" i="1"/>
  <c r="NB56" i="1"/>
  <c r="NB37" i="1"/>
  <c r="NB57" i="1"/>
  <c r="NB22" i="1"/>
  <c r="NB27" i="1"/>
  <c r="NB51" i="1"/>
  <c r="NB35" i="1"/>
  <c r="NB10" i="1"/>
  <c r="NB60" i="1"/>
  <c r="NB48" i="1"/>
  <c r="NB21" i="1"/>
  <c r="NB30" i="1"/>
  <c r="NB20" i="1"/>
  <c r="NB28" i="1"/>
  <c r="NB24" i="1"/>
  <c r="NB49" i="1"/>
  <c r="NB52" i="1"/>
  <c r="NB50" i="1"/>
  <c r="NB19" i="1"/>
  <c r="NB47" i="1"/>
  <c r="NB23" i="1"/>
  <c r="NB14" i="1"/>
  <c r="NB13" i="1"/>
  <c r="NB54" i="1"/>
  <c r="NB39" i="1"/>
  <c r="NB11" i="1"/>
  <c r="NB45" i="1"/>
  <c r="NB55" i="1"/>
  <c r="ND63" i="14"/>
  <c r="ND62" i="14" s="1"/>
  <c r="ND31" i="14"/>
  <c r="ND49" i="14"/>
  <c r="ND26" i="14"/>
  <c r="ND47" i="14"/>
  <c r="ND56" i="14"/>
  <c r="ND52" i="14"/>
  <c r="ND45" i="14"/>
  <c r="ND51" i="14"/>
  <c r="ND13" i="14"/>
  <c r="ND21" i="14"/>
  <c r="ND22" i="14"/>
  <c r="ND10" i="14"/>
  <c r="ND54" i="14"/>
  <c r="ND27" i="14"/>
  <c r="ND53" i="14"/>
  <c r="ND11" i="14"/>
  <c r="ND57" i="14"/>
  <c r="ND37" i="14"/>
  <c r="ND36" i="14" s="1"/>
  <c r="ND19" i="14"/>
  <c r="ND60" i="14"/>
  <c r="ND59" i="14" s="1"/>
  <c r="ND14" i="14"/>
  <c r="ND24" i="14"/>
  <c r="ND55" i="14"/>
  <c r="ND20" i="14"/>
  <c r="ND23" i="14"/>
  <c r="ND8" i="14"/>
  <c r="ND9" i="14"/>
  <c r="ND50" i="14"/>
  <c r="ND39" i="14"/>
  <c r="ND38" i="14" s="1"/>
  <c r="ND46" i="14"/>
  <c r="ND48" i="14"/>
  <c r="ND35" i="14"/>
  <c r="ND34" i="14" s="1"/>
  <c r="ND28" i="14"/>
  <c r="ND30" i="14"/>
  <c r="ND25" i="14"/>
  <c r="ND29" i="14"/>
  <c r="NG53" i="1"/>
  <c r="NG52" i="1"/>
  <c r="NG60" i="1"/>
  <c r="NG28" i="1"/>
  <c r="NG29" i="1"/>
  <c r="NG63" i="1"/>
  <c r="NG11" i="1"/>
  <c r="NG25" i="1"/>
  <c r="NG54" i="1"/>
  <c r="NG8" i="1"/>
  <c r="NG9" i="1"/>
  <c r="NG39" i="1"/>
  <c r="NG30" i="1"/>
  <c r="NG14" i="1"/>
  <c r="NG23" i="1"/>
  <c r="NG10" i="1"/>
  <c r="NG13" i="1"/>
  <c r="NG19" i="1"/>
  <c r="NG22" i="1"/>
  <c r="NG47" i="1"/>
  <c r="NG26" i="1"/>
  <c r="NG20" i="1"/>
  <c r="NG50" i="1"/>
  <c r="NG31" i="1"/>
  <c r="NG46" i="1"/>
  <c r="NG51" i="1"/>
  <c r="NG27" i="1"/>
  <c r="NG35" i="1"/>
  <c r="NG49" i="1"/>
  <c r="NG56" i="1"/>
  <c r="NG57" i="1"/>
  <c r="NG45" i="1"/>
  <c r="NG21" i="1"/>
  <c r="NG37" i="1"/>
  <c r="NG48" i="1"/>
  <c r="NG24" i="1"/>
  <c r="NG55" i="1"/>
  <c r="NJ14" i="15"/>
  <c r="NJ24" i="15"/>
  <c r="NJ27" i="15"/>
  <c r="NJ60" i="15"/>
  <c r="NJ59" i="15" s="1"/>
  <c r="NJ63" i="15"/>
  <c r="NJ62" i="15" s="1"/>
  <c r="NJ28" i="15"/>
  <c r="NJ25" i="15"/>
  <c r="NJ39" i="15"/>
  <c r="NJ38" i="15" s="1"/>
  <c r="NJ8" i="15"/>
  <c r="NJ21" i="15"/>
  <c r="NJ9" i="15"/>
  <c r="NJ31" i="15"/>
  <c r="NJ52" i="15"/>
  <c r="NJ45" i="15"/>
  <c r="NJ47" i="15"/>
  <c r="NJ10" i="15"/>
  <c r="NJ51" i="15"/>
  <c r="NJ54" i="15"/>
  <c r="NJ37" i="15"/>
  <c r="NJ36" i="15" s="1"/>
  <c r="NJ22" i="15"/>
  <c r="NJ46" i="15"/>
  <c r="NJ29" i="15"/>
  <c r="NJ48" i="15"/>
  <c r="NJ49" i="15"/>
  <c r="NJ20" i="15"/>
  <c r="NJ53" i="15"/>
  <c r="NJ19" i="15"/>
  <c r="NJ35" i="15"/>
  <c r="NJ34" i="15" s="1"/>
  <c r="NJ57" i="15"/>
  <c r="NJ13" i="15"/>
  <c r="NJ56" i="15"/>
  <c r="NJ50" i="15"/>
  <c r="NJ55" i="15"/>
  <c r="NJ23" i="15"/>
  <c r="NJ26" i="15"/>
  <c r="NJ30" i="15"/>
  <c r="NJ11" i="15"/>
  <c r="NL52" i="20"/>
  <c r="NL22" i="20"/>
  <c r="NL56" i="20"/>
  <c r="NL63" i="20"/>
  <c r="NL62" i="20" s="1"/>
  <c r="NL51" i="20"/>
  <c r="NL23" i="20"/>
  <c r="NL49" i="20"/>
  <c r="NL48" i="20"/>
  <c r="NL20" i="20"/>
  <c r="NL55" i="20"/>
  <c r="NL45" i="20"/>
  <c r="NL35" i="20"/>
  <c r="NL34" i="20" s="1"/>
  <c r="NL8" i="20"/>
  <c r="NL9" i="20"/>
  <c r="NL25" i="20"/>
  <c r="NL39" i="20"/>
  <c r="NL38" i="20" s="1"/>
  <c r="NL54" i="20"/>
  <c r="NL31" i="20"/>
  <c r="NL27" i="20"/>
  <c r="NL24" i="20"/>
  <c r="NL11" i="20"/>
  <c r="NL60" i="20"/>
  <c r="NL59" i="20" s="1"/>
  <c r="NL47" i="20"/>
  <c r="NL14" i="20"/>
  <c r="NL46" i="20"/>
  <c r="NL19" i="20"/>
  <c r="NL30" i="20"/>
  <c r="NL28" i="20"/>
  <c r="NL10" i="20"/>
  <c r="NL37" i="20"/>
  <c r="NL36" i="20" s="1"/>
  <c r="NL21" i="20"/>
  <c r="NL29" i="20"/>
  <c r="NL50" i="20"/>
  <c r="NL26" i="20"/>
  <c r="NL13" i="20"/>
  <c r="NL57" i="20"/>
  <c r="NL53" i="20"/>
  <c r="NN46" i="14"/>
  <c r="NN57" i="14"/>
  <c r="NN30" i="14"/>
  <c r="NN21" i="14"/>
  <c r="NN14" i="14"/>
  <c r="NN60" i="14"/>
  <c r="NN59" i="14" s="1"/>
  <c r="NN53" i="14"/>
  <c r="NN28" i="14"/>
  <c r="NN45" i="14"/>
  <c r="NN48" i="14"/>
  <c r="NN24" i="14"/>
  <c r="NN19" i="14"/>
  <c r="NN51" i="14"/>
  <c r="NN26" i="14"/>
  <c r="NN39" i="14"/>
  <c r="NN38" i="14" s="1"/>
  <c r="NN63" i="14"/>
  <c r="NN62" i="14" s="1"/>
  <c r="NN13" i="14"/>
  <c r="NN54" i="14"/>
  <c r="NN8" i="14"/>
  <c r="NN10" i="14"/>
  <c r="NN35" i="14"/>
  <c r="NN34" i="14" s="1"/>
  <c r="NN55" i="14"/>
  <c r="NN37" i="14"/>
  <c r="NN36" i="14" s="1"/>
  <c r="NN9" i="14"/>
  <c r="NN25" i="14"/>
  <c r="NN20" i="14"/>
  <c r="NN49" i="14"/>
  <c r="NN29" i="14"/>
  <c r="NN50" i="14"/>
  <c r="NN11" i="14"/>
  <c r="NN47" i="14"/>
  <c r="NN27" i="14"/>
  <c r="NN31" i="14"/>
  <c r="NN52" i="14"/>
  <c r="NN56" i="14"/>
  <c r="NN23" i="14"/>
  <c r="NN22" i="14"/>
  <c r="NT63" i="1"/>
  <c r="NT29" i="1"/>
  <c r="NT26" i="1"/>
  <c r="NT55" i="1"/>
  <c r="NT51" i="1"/>
  <c r="NT49" i="1"/>
  <c r="NT57" i="1"/>
  <c r="NT50" i="1"/>
  <c r="NT54" i="1"/>
  <c r="NT35" i="1"/>
  <c r="NT46" i="1"/>
  <c r="NT39" i="1"/>
  <c r="NT8" i="1"/>
  <c r="NT24" i="1"/>
  <c r="NT53" i="1"/>
  <c r="NT11" i="1"/>
  <c r="NT13" i="1"/>
  <c r="NT30" i="1"/>
  <c r="NT22" i="1"/>
  <c r="NT14" i="1"/>
  <c r="NT56" i="1"/>
  <c r="NT31" i="1"/>
  <c r="NT48" i="1"/>
  <c r="NT52" i="1"/>
  <c r="NT28" i="1"/>
  <c r="NT37" i="1"/>
  <c r="NT47" i="1"/>
  <c r="NT23" i="1"/>
  <c r="NT21" i="1"/>
  <c r="NT25" i="1"/>
  <c r="NT20" i="1"/>
  <c r="NT27" i="1"/>
  <c r="NT45" i="1"/>
  <c r="NT9" i="1"/>
  <c r="NT60" i="1"/>
  <c r="NT10" i="1"/>
  <c r="NT19" i="1"/>
  <c r="DC48" i="15"/>
  <c r="DC25" i="15"/>
  <c r="DC60" i="15"/>
  <c r="DC59" i="15" s="1"/>
  <c r="DC21" i="15"/>
  <c r="DC50" i="15"/>
  <c r="DC9" i="15"/>
  <c r="DC37" i="15"/>
  <c r="DC36" i="15" s="1"/>
  <c r="DC8" i="15"/>
  <c r="DC29" i="15"/>
  <c r="DC56" i="15"/>
  <c r="DC14" i="15"/>
  <c r="DC30" i="15"/>
  <c r="DC63" i="15"/>
  <c r="DC62" i="15" s="1"/>
  <c r="DC35" i="15"/>
  <c r="DC34" i="15" s="1"/>
  <c r="DC20" i="15"/>
  <c r="DC27" i="15"/>
  <c r="DC31" i="15"/>
  <c r="DC52" i="15"/>
  <c r="DC22" i="15"/>
  <c r="DC51" i="15"/>
  <c r="DC55" i="15"/>
  <c r="DC39" i="15"/>
  <c r="DC38" i="15" s="1"/>
  <c r="DC13" i="15"/>
  <c r="DC28" i="15"/>
  <c r="DC57" i="15"/>
  <c r="DC24" i="15"/>
  <c r="DC45" i="15"/>
  <c r="DC19" i="15"/>
  <c r="DC46" i="15"/>
  <c r="DC54" i="15"/>
  <c r="DC47" i="15"/>
  <c r="DC53" i="15"/>
  <c r="DC49" i="15"/>
  <c r="DC23" i="15"/>
  <c r="DC10" i="15"/>
  <c r="DC11" i="15"/>
  <c r="DC26" i="15"/>
  <c r="EN26" i="15"/>
  <c r="EN63" i="15"/>
  <c r="EN62" i="15" s="1"/>
  <c r="EN14" i="15"/>
  <c r="EN31" i="15"/>
  <c r="EN53" i="15"/>
  <c r="EN60" i="15"/>
  <c r="EN59" i="15" s="1"/>
  <c r="EN28" i="15"/>
  <c r="EN45" i="15"/>
  <c r="EN11" i="15"/>
  <c r="EN56" i="15"/>
  <c r="EN46" i="15"/>
  <c r="EN48" i="15"/>
  <c r="EN55" i="15"/>
  <c r="EN19" i="15"/>
  <c r="EN39" i="15"/>
  <c r="EN38" i="15" s="1"/>
  <c r="EN35" i="15"/>
  <c r="EN34" i="15" s="1"/>
  <c r="EN20" i="15"/>
  <c r="EN54" i="15"/>
  <c r="EN51" i="15"/>
  <c r="EN25" i="15"/>
  <c r="EN21" i="15"/>
  <c r="EN27" i="15"/>
  <c r="EN13" i="15"/>
  <c r="EN9" i="15"/>
  <c r="EN57" i="15"/>
  <c r="EN29" i="15"/>
  <c r="EN8" i="15"/>
  <c r="EN24" i="15"/>
  <c r="EN49" i="15"/>
  <c r="EN10" i="15"/>
  <c r="EN37" i="15"/>
  <c r="EN36" i="15" s="1"/>
  <c r="EN52" i="15"/>
  <c r="EN23" i="15"/>
  <c r="EN30" i="15"/>
  <c r="EN47" i="15"/>
  <c r="EN22" i="15"/>
  <c r="EN50" i="15"/>
  <c r="FT56" i="14"/>
  <c r="FT28" i="14"/>
  <c r="FT23" i="14"/>
  <c r="FT55" i="14"/>
  <c r="FT11" i="14"/>
  <c r="FT19" i="14"/>
  <c r="FT39" i="14"/>
  <c r="FT38" i="14" s="1"/>
  <c r="FT51" i="14"/>
  <c r="FT49" i="14"/>
  <c r="FT14" i="14"/>
  <c r="FT37" i="14"/>
  <c r="FT36" i="14" s="1"/>
  <c r="FT9" i="14"/>
  <c r="FT30" i="14"/>
  <c r="FT25" i="14"/>
  <c r="FT53" i="14"/>
  <c r="FT60" i="14"/>
  <c r="FT59" i="14" s="1"/>
  <c r="FT20" i="14"/>
  <c r="FT63" i="14"/>
  <c r="FT62" i="14" s="1"/>
  <c r="FT22" i="14"/>
  <c r="FT13" i="14"/>
  <c r="FT8" i="14"/>
  <c r="FT27" i="14"/>
  <c r="FT50" i="14"/>
  <c r="FT48" i="14"/>
  <c r="FT54" i="14"/>
  <c r="FT52" i="14"/>
  <c r="FT26" i="14"/>
  <c r="FT35" i="14"/>
  <c r="FT34" i="14" s="1"/>
  <c r="FT24" i="14"/>
  <c r="FT21" i="14"/>
  <c r="FT29" i="14"/>
  <c r="FT45" i="14"/>
  <c r="FT10" i="14"/>
  <c r="FT47" i="14"/>
  <c r="FT31" i="14"/>
  <c r="FT46" i="14"/>
  <c r="FT57" i="14"/>
  <c r="HB46" i="15"/>
  <c r="HB11" i="15"/>
  <c r="HB52" i="15"/>
  <c r="HB56" i="15"/>
  <c r="HB51" i="15"/>
  <c r="HB63" i="15"/>
  <c r="HB62" i="15" s="1"/>
  <c r="HB22" i="15"/>
  <c r="HB25" i="15"/>
  <c r="HB49" i="15"/>
  <c r="HB27" i="15"/>
  <c r="HB10" i="15"/>
  <c r="HB24" i="15"/>
  <c r="HB31" i="15"/>
  <c r="HB14" i="15"/>
  <c r="HB13" i="15"/>
  <c r="HB19" i="15"/>
  <c r="HB37" i="15"/>
  <c r="HB36" i="15" s="1"/>
  <c r="HB35" i="15"/>
  <c r="HB34" i="15" s="1"/>
  <c r="HB54" i="15"/>
  <c r="HB47" i="15"/>
  <c r="HB23" i="15"/>
  <c r="HB20" i="15"/>
  <c r="HB55" i="15"/>
  <c r="HB60" i="15"/>
  <c r="HB59" i="15" s="1"/>
  <c r="HB28" i="15"/>
  <c r="HB57" i="15"/>
  <c r="HB26" i="15"/>
  <c r="HB8" i="15"/>
  <c r="HB53" i="15"/>
  <c r="HB30" i="15"/>
  <c r="HB9" i="15"/>
  <c r="HB39" i="15"/>
  <c r="HB38" i="15" s="1"/>
  <c r="HB21" i="15"/>
  <c r="HB45" i="15"/>
  <c r="HB29" i="15"/>
  <c r="HB50" i="15"/>
  <c r="HB48" i="15"/>
  <c r="HI60" i="1"/>
  <c r="HI26" i="1"/>
  <c r="HI54" i="1"/>
  <c r="HI8" i="1"/>
  <c r="HI50" i="1"/>
  <c r="HI10" i="1"/>
  <c r="HI14" i="1"/>
  <c r="HI9" i="1"/>
  <c r="HI63" i="1"/>
  <c r="HI22" i="1"/>
  <c r="HI53" i="1"/>
  <c r="HI21" i="1"/>
  <c r="HI27" i="1"/>
  <c r="HI31" i="1"/>
  <c r="HI45" i="1"/>
  <c r="HI56" i="1"/>
  <c r="HI24" i="1"/>
  <c r="HI51" i="1"/>
  <c r="HI37" i="1"/>
  <c r="HI13" i="1"/>
  <c r="HI48" i="1"/>
  <c r="HI30" i="1"/>
  <c r="HI52" i="1"/>
  <c r="HI35" i="1"/>
  <c r="HI23" i="1"/>
  <c r="HI47" i="1"/>
  <c r="HI20" i="1"/>
  <c r="HI25" i="1"/>
  <c r="HI19" i="1"/>
  <c r="HI49" i="1"/>
  <c r="HI29" i="1"/>
  <c r="HI57" i="1"/>
  <c r="HI46" i="1"/>
  <c r="HI39" i="1"/>
  <c r="HI11" i="1"/>
  <c r="HI28" i="1"/>
  <c r="HI55" i="1"/>
  <c r="HU35" i="14"/>
  <c r="HU46" i="14"/>
  <c r="HU47" i="14"/>
  <c r="HU13" i="14"/>
  <c r="HU31" i="14"/>
  <c r="HU9" i="14"/>
  <c r="HU52" i="14"/>
  <c r="HU37" i="14"/>
  <c r="HU54" i="14"/>
  <c r="HU20" i="14"/>
  <c r="HU29" i="14"/>
  <c r="HU45" i="14"/>
  <c r="HU26" i="14"/>
  <c r="HU19" i="14"/>
  <c r="HU10" i="14"/>
  <c r="HU51" i="14"/>
  <c r="HU22" i="14"/>
  <c r="HU28" i="14"/>
  <c r="HU55" i="14"/>
  <c r="HU30" i="14"/>
  <c r="HU27" i="14"/>
  <c r="HU53" i="14"/>
  <c r="HU8" i="14"/>
  <c r="HU49" i="14"/>
  <c r="HU23" i="14"/>
  <c r="HU25" i="14"/>
  <c r="HU39" i="14"/>
  <c r="HU48" i="14"/>
  <c r="HU14" i="14"/>
  <c r="HU63" i="14"/>
  <c r="HU50" i="14"/>
  <c r="HU11" i="14"/>
  <c r="HU56" i="14"/>
  <c r="HU57" i="14"/>
  <c r="HU24" i="14"/>
  <c r="HU60" i="14"/>
  <c r="HU21" i="14"/>
  <c r="HY57" i="14"/>
  <c r="HY26" i="14"/>
  <c r="HY19" i="14"/>
  <c r="HY29" i="14"/>
  <c r="HY50" i="14"/>
  <c r="HY20" i="14"/>
  <c r="HY37" i="14"/>
  <c r="HY36" i="14" s="1"/>
  <c r="HY53" i="14"/>
  <c r="HY10" i="14"/>
  <c r="HY9" i="14"/>
  <c r="HY21" i="14"/>
  <c r="HY45" i="14"/>
  <c r="HY24" i="14"/>
  <c r="HY47" i="14"/>
  <c r="HY13" i="14"/>
  <c r="HY23" i="14"/>
  <c r="HY28" i="14"/>
  <c r="HY35" i="14"/>
  <c r="HY34" i="14" s="1"/>
  <c r="HY22" i="14"/>
  <c r="HY55" i="14"/>
  <c r="HY27" i="14"/>
  <c r="HY54" i="14"/>
  <c r="HY39" i="14"/>
  <c r="HY38" i="14" s="1"/>
  <c r="HY14" i="14"/>
  <c r="HY30" i="14"/>
  <c r="HY31" i="14"/>
  <c r="HY46" i="14"/>
  <c r="HY8" i="14"/>
  <c r="HY11" i="14"/>
  <c r="HY52" i="14"/>
  <c r="HY25" i="14"/>
  <c r="HY49" i="14"/>
  <c r="HY51" i="14"/>
  <c r="HY48" i="14"/>
  <c r="HY60" i="14"/>
  <c r="HY59" i="14" s="1"/>
  <c r="HY56" i="14"/>
  <c r="HY63" i="14"/>
  <c r="HY62" i="14" s="1"/>
  <c r="IM27" i="14"/>
  <c r="IM13" i="14"/>
  <c r="IM46" i="14"/>
  <c r="IM53" i="14"/>
  <c r="IM28" i="14"/>
  <c r="IM29" i="14"/>
  <c r="IM57" i="14"/>
  <c r="IM10" i="14"/>
  <c r="IM21" i="14"/>
  <c r="IM48" i="14"/>
  <c r="IM60" i="14"/>
  <c r="IM59" i="14" s="1"/>
  <c r="IM51" i="14"/>
  <c r="IM49" i="14"/>
  <c r="IM11" i="14"/>
  <c r="IM22" i="14"/>
  <c r="IM45" i="14"/>
  <c r="IM50" i="14"/>
  <c r="IM30" i="14"/>
  <c r="IM56" i="14"/>
  <c r="IM19" i="14"/>
  <c r="IM14" i="14"/>
  <c r="IM54" i="14"/>
  <c r="IM25" i="14"/>
  <c r="IM55" i="14"/>
  <c r="IM37" i="14"/>
  <c r="IM36" i="14" s="1"/>
  <c r="IM35" i="14"/>
  <c r="IM34" i="14" s="1"/>
  <c r="IM24" i="14"/>
  <c r="IM9" i="14"/>
  <c r="IM26" i="14"/>
  <c r="IM31" i="14"/>
  <c r="IM20" i="14"/>
  <c r="IM8" i="14"/>
  <c r="IM23" i="14"/>
  <c r="IM63" i="14"/>
  <c r="IM62" i="14" s="1"/>
  <c r="IM47" i="14"/>
  <c r="IM39" i="14"/>
  <c r="IM38" i="14" s="1"/>
  <c r="IM52" i="14"/>
  <c r="IT63" i="15"/>
  <c r="IT62" i="15" s="1"/>
  <c r="IT23" i="15"/>
  <c r="IT26" i="15"/>
  <c r="IT47" i="15"/>
  <c r="IT50" i="15"/>
  <c r="IT60" i="15"/>
  <c r="IT59" i="15" s="1"/>
  <c r="IT13" i="15"/>
  <c r="IT55" i="15"/>
  <c r="IT35" i="15"/>
  <c r="IT34" i="15" s="1"/>
  <c r="IT56" i="15"/>
  <c r="IT52" i="15"/>
  <c r="IT21" i="15"/>
  <c r="IT49" i="15"/>
  <c r="IT25" i="15"/>
  <c r="IT20" i="15"/>
  <c r="IT8" i="15"/>
  <c r="IT39" i="15"/>
  <c r="IT38" i="15" s="1"/>
  <c r="IT37" i="15"/>
  <c r="IT36" i="15" s="1"/>
  <c r="IT14" i="15"/>
  <c r="IT54" i="15"/>
  <c r="IT48" i="15"/>
  <c r="IT45" i="15"/>
  <c r="IT51" i="15"/>
  <c r="IT24" i="15"/>
  <c r="IT11" i="15"/>
  <c r="IT31" i="15"/>
  <c r="IT9" i="15"/>
  <c r="IT57" i="15"/>
  <c r="IT19" i="15"/>
  <c r="IT10" i="15"/>
  <c r="IT53" i="15"/>
  <c r="IT46" i="15"/>
  <c r="IT29" i="15"/>
  <c r="IT22" i="15"/>
  <c r="IT28" i="15"/>
  <c r="IT30" i="15"/>
  <c r="IT27" i="15"/>
  <c r="JW31" i="20"/>
  <c r="JW28" i="20"/>
  <c r="JW48" i="20"/>
  <c r="JW19" i="20"/>
  <c r="JW13" i="20"/>
  <c r="JW52" i="20"/>
  <c r="JW35" i="20"/>
  <c r="JW34" i="20" s="1"/>
  <c r="JW39" i="20"/>
  <c r="JW38" i="20" s="1"/>
  <c r="JW45" i="20"/>
  <c r="JW49" i="20"/>
  <c r="JW23" i="20"/>
  <c r="JW53" i="20"/>
  <c r="JW56" i="20"/>
  <c r="JW60" i="20"/>
  <c r="JW59" i="20" s="1"/>
  <c r="JW9" i="20"/>
  <c r="JW25" i="20"/>
  <c r="JW50" i="20"/>
  <c r="JW14" i="20"/>
  <c r="JW21" i="20"/>
  <c r="JW26" i="20"/>
  <c r="JW46" i="20"/>
  <c r="JW22" i="20"/>
  <c r="JW63" i="20"/>
  <c r="JW62" i="20" s="1"/>
  <c r="JW57" i="20"/>
  <c r="JW51" i="20"/>
  <c r="JW54" i="20"/>
  <c r="JW8" i="20"/>
  <c r="JW30" i="20"/>
  <c r="JW37" i="20"/>
  <c r="JW36" i="20" s="1"/>
  <c r="JW20" i="20"/>
  <c r="JW11" i="20"/>
  <c r="JW24" i="20"/>
  <c r="JW55" i="20"/>
  <c r="JW47" i="20"/>
  <c r="JW10" i="20"/>
  <c r="JW27" i="20"/>
  <c r="JW29" i="20"/>
  <c r="LR55" i="15"/>
  <c r="LR52" i="15"/>
  <c r="LR60" i="15"/>
  <c r="LR59" i="15" s="1"/>
  <c r="LR24" i="15"/>
  <c r="LR63" i="15"/>
  <c r="LR62" i="15" s="1"/>
  <c r="LR39" i="15"/>
  <c r="LR38" i="15" s="1"/>
  <c r="LR19" i="15"/>
  <c r="LR10" i="15"/>
  <c r="LR21" i="15"/>
  <c r="LR31" i="15"/>
  <c r="LR35" i="15"/>
  <c r="LR34" i="15" s="1"/>
  <c r="LR50" i="15"/>
  <c r="LR27" i="15"/>
  <c r="LR51" i="15"/>
  <c r="LR30" i="15"/>
  <c r="LR25" i="15"/>
  <c r="LR46" i="15"/>
  <c r="LR11" i="15"/>
  <c r="LR56" i="15"/>
  <c r="LR22" i="15"/>
  <c r="LR28" i="15"/>
  <c r="LR26" i="15"/>
  <c r="LR37" i="15"/>
  <c r="LR36" i="15" s="1"/>
  <c r="LR8" i="15"/>
  <c r="LR57" i="15"/>
  <c r="LR20" i="15"/>
  <c r="LR45" i="15"/>
  <c r="LR29" i="15"/>
  <c r="LR47" i="15"/>
  <c r="LR49" i="15"/>
  <c r="LR23" i="15"/>
  <c r="LR13" i="15"/>
  <c r="LR48" i="15"/>
  <c r="LR14" i="15"/>
  <c r="LR53" i="15"/>
  <c r="LR54" i="15"/>
  <c r="LR9" i="15"/>
  <c r="ME48" i="15"/>
  <c r="ME13" i="15"/>
  <c r="ME28" i="15"/>
  <c r="ME57" i="15"/>
  <c r="ME45" i="15"/>
  <c r="ME8" i="15"/>
  <c r="ME27" i="15"/>
  <c r="ME35" i="15"/>
  <c r="ME34" i="15" s="1"/>
  <c r="ME11" i="15"/>
  <c r="ME52" i="15"/>
  <c r="ME51" i="15"/>
  <c r="ME54" i="15"/>
  <c r="ME39" i="15"/>
  <c r="ME38" i="15" s="1"/>
  <c r="ME31" i="15"/>
  <c r="ME9" i="15"/>
  <c r="ME21" i="15"/>
  <c r="ME56" i="15"/>
  <c r="ME19" i="15"/>
  <c r="ME50" i="15"/>
  <c r="ME30" i="15"/>
  <c r="ME29" i="15"/>
  <c r="ME14" i="15"/>
  <c r="ME20" i="15"/>
  <c r="ME46" i="15"/>
  <c r="ME63" i="15"/>
  <c r="ME62" i="15" s="1"/>
  <c r="ME23" i="15"/>
  <c r="ME53" i="15"/>
  <c r="ME37" i="15"/>
  <c r="ME36" i="15" s="1"/>
  <c r="ME60" i="15"/>
  <c r="ME59" i="15" s="1"/>
  <c r="ME55" i="15"/>
  <c r="ME25" i="15"/>
  <c r="ME10" i="15"/>
  <c r="ME47" i="15"/>
  <c r="ME49" i="15"/>
  <c r="ME26" i="15"/>
  <c r="ME22" i="15"/>
  <c r="ME24" i="15"/>
  <c r="NA37" i="14"/>
  <c r="NA47" i="14"/>
  <c r="NA9" i="14"/>
  <c r="NA20" i="14"/>
  <c r="NA8" i="14"/>
  <c r="NA53" i="14"/>
  <c r="NA46" i="14"/>
  <c r="NA21" i="14"/>
  <c r="NA39" i="14"/>
  <c r="NA10" i="14"/>
  <c r="NA31" i="14"/>
  <c r="NA11" i="14"/>
  <c r="NA49" i="14"/>
  <c r="NA14" i="14"/>
  <c r="NA51" i="14"/>
  <c r="NA56" i="14"/>
  <c r="NA13" i="14"/>
  <c r="NA35" i="14"/>
  <c r="NA23" i="14"/>
  <c r="NA52" i="14"/>
  <c r="NA28" i="14"/>
  <c r="NA48" i="14"/>
  <c r="NA27" i="14"/>
  <c r="NA24" i="14"/>
  <c r="NA29" i="14"/>
  <c r="NA30" i="14"/>
  <c r="NA22" i="14"/>
  <c r="NA55" i="14"/>
  <c r="NA63" i="14"/>
  <c r="NA26" i="14"/>
  <c r="NA57" i="14"/>
  <c r="NA60" i="14"/>
  <c r="NA25" i="14"/>
  <c r="NA45" i="14"/>
  <c r="NA50" i="14"/>
  <c r="NA54" i="14"/>
  <c r="NA19" i="14"/>
  <c r="NQ21" i="15"/>
  <c r="NQ25" i="15"/>
  <c r="NQ10" i="15"/>
  <c r="NQ35" i="15"/>
  <c r="NQ34" i="15" s="1"/>
  <c r="NQ63" i="15"/>
  <c r="NQ62" i="15" s="1"/>
  <c r="NQ52" i="15"/>
  <c r="NQ37" i="15"/>
  <c r="NQ36" i="15" s="1"/>
  <c r="NQ48" i="15"/>
  <c r="NQ56" i="15"/>
  <c r="NQ24" i="15"/>
  <c r="NQ54" i="15"/>
  <c r="NQ11" i="15"/>
  <c r="NQ9" i="15"/>
  <c r="NQ31" i="15"/>
  <c r="NQ49" i="15"/>
  <c r="NQ47" i="15"/>
  <c r="NQ57" i="15"/>
  <c r="NQ13" i="15"/>
  <c r="NQ50" i="15"/>
  <c r="NQ8" i="15"/>
  <c r="NQ29" i="15"/>
  <c r="NQ23" i="15"/>
  <c r="NQ26" i="15"/>
  <c r="NQ19" i="15"/>
  <c r="NQ53" i="15"/>
  <c r="NQ45" i="15"/>
  <c r="NQ22" i="15"/>
  <c r="NQ39" i="15"/>
  <c r="NQ38" i="15" s="1"/>
  <c r="NQ20" i="15"/>
  <c r="NQ28" i="15"/>
  <c r="NQ55" i="15"/>
  <c r="NQ46" i="15"/>
  <c r="NQ27" i="15"/>
  <c r="NQ60" i="15"/>
  <c r="NQ59" i="15" s="1"/>
  <c r="NQ51" i="15"/>
  <c r="NQ14" i="15"/>
  <c r="NQ30" i="15"/>
  <c r="BX56" i="14"/>
  <c r="BX31" i="14"/>
  <c r="BX50" i="14"/>
  <c r="BX48" i="14"/>
  <c r="BX21" i="14"/>
  <c r="BX46" i="14"/>
  <c r="BX39" i="14"/>
  <c r="BX38" i="14" s="1"/>
  <c r="BX47" i="14"/>
  <c r="BX30" i="14"/>
  <c r="BX10" i="14"/>
  <c r="BX14" i="14"/>
  <c r="BX22" i="14"/>
  <c r="BX45" i="14"/>
  <c r="BX37" i="14"/>
  <c r="BX36" i="14" s="1"/>
  <c r="BX29" i="14"/>
  <c r="BX26" i="14"/>
  <c r="BX57" i="14"/>
  <c r="BX51" i="14"/>
  <c r="BX63" i="14"/>
  <c r="BX62" i="14" s="1"/>
  <c r="BX60" i="14"/>
  <c r="BX59" i="14" s="1"/>
  <c r="BX23" i="14"/>
  <c r="BX49" i="14"/>
  <c r="BX9" i="14"/>
  <c r="BX19" i="14"/>
  <c r="BX55" i="14"/>
  <c r="BX11" i="14"/>
  <c r="BX54" i="14"/>
  <c r="BX28" i="14"/>
  <c r="BX24" i="14"/>
  <c r="BX13" i="14"/>
  <c r="BX8" i="14"/>
  <c r="BX25" i="14"/>
  <c r="BX20" i="14"/>
  <c r="BX35" i="14"/>
  <c r="BX34" i="14" s="1"/>
  <c r="BX52" i="14"/>
  <c r="BX27" i="14"/>
  <c r="BX53" i="14"/>
  <c r="DV53" i="14"/>
  <c r="AY51" i="14"/>
  <c r="AY37" i="14"/>
  <c r="AY46" i="14"/>
  <c r="AY26" i="14"/>
  <c r="AY27" i="14"/>
  <c r="AY8" i="14"/>
  <c r="AY19" i="14"/>
  <c r="AY28" i="14"/>
  <c r="AY24" i="14"/>
  <c r="AY48" i="14"/>
  <c r="AY11" i="14"/>
  <c r="AY21" i="14"/>
  <c r="AY13" i="14"/>
  <c r="AY55" i="14"/>
  <c r="AY63" i="14"/>
  <c r="AY57" i="14"/>
  <c r="AY20" i="14"/>
  <c r="AY23" i="14"/>
  <c r="AY49" i="14"/>
  <c r="AY60" i="14"/>
  <c r="AY31" i="14"/>
  <c r="AY35" i="14"/>
  <c r="AY22" i="14"/>
  <c r="AY10" i="14"/>
  <c r="AY29" i="14"/>
  <c r="AY50" i="14"/>
  <c r="AY9" i="14"/>
  <c r="AY47" i="14"/>
  <c r="AY39" i="14"/>
  <c r="AY14" i="14"/>
  <c r="AY25" i="14"/>
  <c r="AY52" i="14"/>
  <c r="AY45" i="14"/>
  <c r="AY54" i="14"/>
  <c r="AY30" i="14"/>
  <c r="AY56" i="14"/>
  <c r="AY53" i="14"/>
  <c r="BA30" i="15"/>
  <c r="BA8" i="15"/>
  <c r="BA29" i="15"/>
  <c r="BA39" i="15"/>
  <c r="BA38" i="15" s="1"/>
  <c r="BA31" i="15"/>
  <c r="BA53" i="15"/>
  <c r="BA45" i="15"/>
  <c r="BA11" i="15"/>
  <c r="BA55" i="15"/>
  <c r="BA13" i="15"/>
  <c r="BA23" i="15"/>
  <c r="BA37" i="15"/>
  <c r="BA36" i="15" s="1"/>
  <c r="BA50" i="15"/>
  <c r="BA22" i="15"/>
  <c r="BA47" i="15"/>
  <c r="BA48" i="15"/>
  <c r="BA63" i="15"/>
  <c r="BA62" i="15" s="1"/>
  <c r="BA24" i="15"/>
  <c r="BA49" i="15"/>
  <c r="BA57" i="15"/>
  <c r="BA28" i="15"/>
  <c r="BA10" i="15"/>
  <c r="BA25" i="15"/>
  <c r="BA9" i="15"/>
  <c r="BA20" i="15"/>
  <c r="BA56" i="15"/>
  <c r="BA14" i="15"/>
  <c r="BA60" i="15"/>
  <c r="BA59" i="15" s="1"/>
  <c r="BA19" i="15"/>
  <c r="BA52" i="15"/>
  <c r="BA51" i="15"/>
  <c r="BA54" i="15"/>
  <c r="BA26" i="15"/>
  <c r="BA35" i="15"/>
  <c r="BA34" i="15" s="1"/>
  <c r="BA21" i="15"/>
  <c r="BA27" i="15"/>
  <c r="BA46" i="15"/>
  <c r="BB20" i="20"/>
  <c r="BB57" i="20"/>
  <c r="BB21" i="20"/>
  <c r="BB30" i="20"/>
  <c r="BB37" i="20"/>
  <c r="BB55" i="20"/>
  <c r="BB39" i="20"/>
  <c r="BB49" i="20"/>
  <c r="BB13" i="20"/>
  <c r="BB60" i="20"/>
  <c r="BB50" i="20"/>
  <c r="BB24" i="20"/>
  <c r="BB26" i="20"/>
  <c r="BB10" i="20"/>
  <c r="BB51" i="20"/>
  <c r="BB63" i="20"/>
  <c r="BB28" i="20"/>
  <c r="BB29" i="20"/>
  <c r="BB14" i="20"/>
  <c r="BB45" i="20"/>
  <c r="BB56" i="20"/>
  <c r="BB8" i="20"/>
  <c r="BB9" i="20"/>
  <c r="BB48" i="20"/>
  <c r="BB52" i="20"/>
  <c r="BB23" i="20"/>
  <c r="BB54" i="20"/>
  <c r="BB46" i="20"/>
  <c r="BB53" i="20"/>
  <c r="BB47" i="20"/>
  <c r="BB11" i="20"/>
  <c r="BB19" i="20"/>
  <c r="BB35" i="20"/>
  <c r="BB22" i="20"/>
  <c r="BB25" i="20"/>
  <c r="BB31" i="20"/>
  <c r="BB27" i="20"/>
  <c r="BE51" i="14"/>
  <c r="BE10" i="14"/>
  <c r="BE39" i="14"/>
  <c r="BE38" i="14" s="1"/>
  <c r="BE20" i="14"/>
  <c r="BE35" i="14"/>
  <c r="BE34" i="14" s="1"/>
  <c r="BE49" i="14"/>
  <c r="BE19" i="14"/>
  <c r="BE46" i="14"/>
  <c r="BE52" i="14"/>
  <c r="BE56" i="14"/>
  <c r="BE54" i="14"/>
  <c r="BE55" i="14"/>
  <c r="BE47" i="14"/>
  <c r="BE37" i="14"/>
  <c r="BE36" i="14" s="1"/>
  <c r="BE31" i="14"/>
  <c r="BE57" i="14"/>
  <c r="BE24" i="14"/>
  <c r="BE11" i="14"/>
  <c r="BE29" i="14"/>
  <c r="BE25" i="14"/>
  <c r="BE13" i="14"/>
  <c r="BE30" i="14"/>
  <c r="BE8" i="14"/>
  <c r="BE48" i="14"/>
  <c r="BE23" i="14"/>
  <c r="BE21" i="14"/>
  <c r="BE53" i="14"/>
  <c r="BE60" i="14"/>
  <c r="BE59" i="14" s="1"/>
  <c r="BE50" i="14"/>
  <c r="BE45" i="14"/>
  <c r="BE26" i="14"/>
  <c r="BE27" i="14"/>
  <c r="BE9" i="14"/>
  <c r="BE63" i="14"/>
  <c r="BE62" i="14" s="1"/>
  <c r="BE28" i="14"/>
  <c r="BE22" i="14"/>
  <c r="BE14" i="14"/>
  <c r="CE10" i="14"/>
  <c r="CE39" i="14"/>
  <c r="CE38" i="14" s="1"/>
  <c r="CE35" i="14"/>
  <c r="CE34" i="14" s="1"/>
  <c r="CE31" i="14"/>
  <c r="CE23" i="14"/>
  <c r="CE19" i="14"/>
  <c r="CE45" i="14"/>
  <c r="CE13" i="14"/>
  <c r="CE9" i="14"/>
  <c r="CE25" i="14"/>
  <c r="CE49" i="14"/>
  <c r="CE55" i="14"/>
  <c r="CE47" i="14"/>
  <c r="CE28" i="14"/>
  <c r="CE51" i="14"/>
  <c r="CE50" i="14"/>
  <c r="CE52" i="14"/>
  <c r="CE63" i="14"/>
  <c r="CE62" i="14" s="1"/>
  <c r="CE14" i="14"/>
  <c r="CE8" i="14"/>
  <c r="CE37" i="14"/>
  <c r="CE36" i="14" s="1"/>
  <c r="CE20" i="14"/>
  <c r="CE29" i="14"/>
  <c r="CE21" i="14"/>
  <c r="CE11" i="14"/>
  <c r="CE57" i="14"/>
  <c r="CE22" i="14"/>
  <c r="CE24" i="14"/>
  <c r="CE26" i="14"/>
  <c r="CE30" i="14"/>
  <c r="CE56" i="14"/>
  <c r="CE27" i="14"/>
  <c r="CE48" i="14"/>
  <c r="CE46" i="14"/>
  <c r="CE54" i="14"/>
  <c r="CE60" i="14"/>
  <c r="CE59" i="14" s="1"/>
  <c r="CE53" i="14"/>
  <c r="CG47" i="15"/>
  <c r="CG56" i="15"/>
  <c r="CG48" i="15"/>
  <c r="CG51" i="15"/>
  <c r="CG60" i="15"/>
  <c r="CG59" i="15" s="1"/>
  <c r="CG14" i="15"/>
  <c r="CG27" i="15"/>
  <c r="CG10" i="15"/>
  <c r="CG28" i="15"/>
  <c r="CG8" i="15"/>
  <c r="CG24" i="15"/>
  <c r="CG25" i="15"/>
  <c r="CG13" i="15"/>
  <c r="CG20" i="15"/>
  <c r="CG46" i="15"/>
  <c r="CG55" i="15"/>
  <c r="CG63" i="15"/>
  <c r="CG62" i="15" s="1"/>
  <c r="CG19" i="15"/>
  <c r="CG49" i="15"/>
  <c r="CG22" i="15"/>
  <c r="CG50" i="15"/>
  <c r="CG21" i="15"/>
  <c r="CG39" i="15"/>
  <c r="CG38" i="15" s="1"/>
  <c r="CG37" i="15"/>
  <c r="CG36" i="15" s="1"/>
  <c r="CG23" i="15"/>
  <c r="CG53" i="15"/>
  <c r="CG29" i="15"/>
  <c r="CG11" i="15"/>
  <c r="CG31" i="15"/>
  <c r="CG35" i="15"/>
  <c r="CG34" i="15" s="1"/>
  <c r="CG30" i="15"/>
  <c r="CG57" i="15"/>
  <c r="CG26" i="15"/>
  <c r="CG52" i="15"/>
  <c r="CG45" i="15"/>
  <c r="CG54" i="15"/>
  <c r="CG9" i="15"/>
  <c r="CY54" i="14"/>
  <c r="CY23" i="14"/>
  <c r="CY53" i="14"/>
  <c r="CY11" i="14"/>
  <c r="CY29" i="14"/>
  <c r="CY30" i="14"/>
  <c r="CY37" i="14"/>
  <c r="CY36" i="14" s="1"/>
  <c r="CY24" i="14"/>
  <c r="CY49" i="14"/>
  <c r="CY39" i="14"/>
  <c r="CY38" i="14" s="1"/>
  <c r="CY60" i="14"/>
  <c r="CY59" i="14" s="1"/>
  <c r="CY45" i="14"/>
  <c r="CY20" i="14"/>
  <c r="CY48" i="14"/>
  <c r="CY26" i="14"/>
  <c r="CY28" i="14"/>
  <c r="CY46" i="14"/>
  <c r="CY56" i="14"/>
  <c r="CY57" i="14"/>
  <c r="CY35" i="14"/>
  <c r="CY34" i="14" s="1"/>
  <c r="CY63" i="14"/>
  <c r="CY62" i="14" s="1"/>
  <c r="CY21" i="14"/>
  <c r="CY31" i="14"/>
  <c r="CY8" i="14"/>
  <c r="CY13" i="14"/>
  <c r="CY52" i="14"/>
  <c r="CY51" i="14"/>
  <c r="CY50" i="14"/>
  <c r="CY9" i="14"/>
  <c r="CY55" i="14"/>
  <c r="CY19" i="14"/>
  <c r="CY27" i="14"/>
  <c r="CY10" i="14"/>
  <c r="CY25" i="14"/>
  <c r="CY14" i="14"/>
  <c r="CY22" i="14"/>
  <c r="CY47" i="14"/>
  <c r="DG14" i="14"/>
  <c r="DG45" i="14"/>
  <c r="DG55" i="14"/>
  <c r="DG27" i="14"/>
  <c r="DG52" i="14"/>
  <c r="DG13" i="14"/>
  <c r="DG53" i="14"/>
  <c r="DG50" i="14"/>
  <c r="DG23" i="14"/>
  <c r="DG49" i="14"/>
  <c r="DG24" i="14"/>
  <c r="DG56" i="14"/>
  <c r="DG22" i="14"/>
  <c r="DG57" i="14"/>
  <c r="DG48" i="14"/>
  <c r="DG47" i="14"/>
  <c r="DG8" i="14"/>
  <c r="DG54" i="14"/>
  <c r="DG37" i="14"/>
  <c r="DG36" i="14" s="1"/>
  <c r="DG21" i="14"/>
  <c r="DG63" i="14"/>
  <c r="DG62" i="14" s="1"/>
  <c r="DG11" i="14"/>
  <c r="DG10" i="14"/>
  <c r="DG31" i="14"/>
  <c r="DG9" i="14"/>
  <c r="DG51" i="14"/>
  <c r="DG60" i="14"/>
  <c r="DG59" i="14" s="1"/>
  <c r="DG20" i="14"/>
  <c r="DG29" i="14"/>
  <c r="DG30" i="14"/>
  <c r="DG46" i="14"/>
  <c r="DG28" i="14"/>
  <c r="DG26" i="14"/>
  <c r="DG25" i="14"/>
  <c r="DG35" i="14"/>
  <c r="DG34" i="14" s="1"/>
  <c r="DG19" i="14"/>
  <c r="DJ54" i="15"/>
  <c r="DJ55" i="15"/>
  <c r="DJ28" i="15"/>
  <c r="DJ19" i="15"/>
  <c r="DJ63" i="15"/>
  <c r="DJ62" i="15" s="1"/>
  <c r="DJ49" i="15"/>
  <c r="DJ23" i="15"/>
  <c r="DJ39" i="15"/>
  <c r="DJ38" i="15" s="1"/>
  <c r="DJ30" i="15"/>
  <c r="DJ48" i="15"/>
  <c r="DJ22" i="15"/>
  <c r="DJ56" i="15"/>
  <c r="DJ51" i="15"/>
  <c r="DJ60" i="15"/>
  <c r="DJ59" i="15" s="1"/>
  <c r="DJ50" i="15"/>
  <c r="DJ14" i="15"/>
  <c r="DJ46" i="15"/>
  <c r="DJ53" i="15"/>
  <c r="DJ10" i="15"/>
  <c r="DJ29" i="15"/>
  <c r="DJ26" i="15"/>
  <c r="DJ47" i="15"/>
  <c r="DJ27" i="15"/>
  <c r="DJ31" i="15"/>
  <c r="DJ20" i="15"/>
  <c r="DJ13" i="15"/>
  <c r="DJ57" i="15"/>
  <c r="DJ35" i="15"/>
  <c r="DJ34" i="15" s="1"/>
  <c r="DJ8" i="15"/>
  <c r="DJ37" i="15"/>
  <c r="DJ36" i="15" s="1"/>
  <c r="DJ45" i="15"/>
  <c r="DJ24" i="15"/>
  <c r="DJ52" i="15"/>
  <c r="DJ21" i="15"/>
  <c r="DJ11" i="15"/>
  <c r="DJ9" i="15"/>
  <c r="DJ25" i="15"/>
  <c r="DK60" i="15"/>
  <c r="DK59" i="15" s="1"/>
  <c r="DK49" i="15"/>
  <c r="DK39" i="15"/>
  <c r="DK38" i="15" s="1"/>
  <c r="DK57" i="15"/>
  <c r="DK50" i="15"/>
  <c r="DK45" i="15"/>
  <c r="DK23" i="15"/>
  <c r="DK11" i="15"/>
  <c r="DK37" i="15"/>
  <c r="DK36" i="15" s="1"/>
  <c r="DK29" i="15"/>
  <c r="DK47" i="15"/>
  <c r="DK31" i="15"/>
  <c r="DK52" i="15"/>
  <c r="DK51" i="15"/>
  <c r="DK63" i="15"/>
  <c r="DK62" i="15" s="1"/>
  <c r="DK54" i="15"/>
  <c r="DK55" i="15"/>
  <c r="DK20" i="15"/>
  <c r="DK25" i="15"/>
  <c r="DK26" i="15"/>
  <c r="DK9" i="15"/>
  <c r="DK48" i="15"/>
  <c r="DK28" i="15"/>
  <c r="DK46" i="15"/>
  <c r="DK22" i="15"/>
  <c r="DK27" i="15"/>
  <c r="DK10" i="15"/>
  <c r="DK30" i="15"/>
  <c r="DK56" i="15"/>
  <c r="DK8" i="15"/>
  <c r="DK21" i="15"/>
  <c r="DK24" i="15"/>
  <c r="DK35" i="15"/>
  <c r="DK34" i="15" s="1"/>
  <c r="DK13" i="15"/>
  <c r="DK19" i="15"/>
  <c r="DK14" i="15"/>
  <c r="DK53" i="15"/>
  <c r="DM45" i="14"/>
  <c r="DM53" i="14"/>
  <c r="DM39" i="14"/>
  <c r="DM38" i="14" s="1"/>
  <c r="DM47" i="14"/>
  <c r="DM55" i="14"/>
  <c r="DM46" i="14"/>
  <c r="DM20" i="14"/>
  <c r="DM57" i="14"/>
  <c r="DM10" i="14"/>
  <c r="DM50" i="14"/>
  <c r="DM30" i="14"/>
  <c r="DM31" i="14"/>
  <c r="DM56" i="14"/>
  <c r="DM28" i="14"/>
  <c r="DM54" i="14"/>
  <c r="DM63" i="14"/>
  <c r="DM62" i="14" s="1"/>
  <c r="DM9" i="14"/>
  <c r="DM25" i="14"/>
  <c r="DM26" i="14"/>
  <c r="DM21" i="14"/>
  <c r="DM27" i="14"/>
  <c r="DM60" i="14"/>
  <c r="DM59" i="14" s="1"/>
  <c r="DM11" i="14"/>
  <c r="DM35" i="14"/>
  <c r="DM34" i="14" s="1"/>
  <c r="DM13" i="14"/>
  <c r="DM8" i="14"/>
  <c r="DM24" i="14"/>
  <c r="DM19" i="14"/>
  <c r="DM49" i="14"/>
  <c r="DM22" i="14"/>
  <c r="DM29" i="14"/>
  <c r="DM51" i="14"/>
  <c r="DM14" i="14"/>
  <c r="DN28" i="14"/>
  <c r="DN8" i="14"/>
  <c r="DN14" i="14"/>
  <c r="DN60" i="14"/>
  <c r="DN26" i="14"/>
  <c r="DN48" i="14"/>
  <c r="DN45" i="14"/>
  <c r="DN13" i="14"/>
  <c r="DN11" i="14"/>
  <c r="DN56" i="14"/>
  <c r="DN50" i="14"/>
  <c r="DN39" i="14"/>
  <c r="DN52" i="14"/>
  <c r="DN47" i="14"/>
  <c r="DN29" i="14"/>
  <c r="DN20" i="14"/>
  <c r="DN22" i="14"/>
  <c r="DN21" i="14"/>
  <c r="DN19" i="14"/>
  <c r="DN54" i="14"/>
  <c r="DN31" i="14"/>
  <c r="DN10" i="14"/>
  <c r="DN27" i="14"/>
  <c r="DN37" i="14"/>
  <c r="DN25" i="14"/>
  <c r="DN24" i="14"/>
  <c r="DN51" i="14"/>
  <c r="DN49" i="14"/>
  <c r="DN55" i="14"/>
  <c r="DN30" i="14"/>
  <c r="DN46" i="14"/>
  <c r="DN53" i="14"/>
  <c r="DQ53" i="1"/>
  <c r="DQ63" i="1"/>
  <c r="DQ60" i="1"/>
  <c r="DQ21" i="1"/>
  <c r="DQ27" i="1"/>
  <c r="DQ39" i="1"/>
  <c r="DQ51" i="1"/>
  <c r="DQ48" i="1"/>
  <c r="DQ10" i="1"/>
  <c r="DQ20" i="1"/>
  <c r="DQ22" i="1"/>
  <c r="DQ35" i="1"/>
  <c r="DQ28" i="1"/>
  <c r="DQ55" i="1"/>
  <c r="DQ52" i="1"/>
  <c r="DQ13" i="1"/>
  <c r="DQ26" i="1"/>
  <c r="DQ25" i="1"/>
  <c r="DQ46" i="1"/>
  <c r="DQ45" i="1"/>
  <c r="DQ14" i="1"/>
  <c r="DQ57" i="1"/>
  <c r="DQ11" i="1"/>
  <c r="DQ30" i="1"/>
  <c r="DQ24" i="1"/>
  <c r="DQ49" i="1"/>
  <c r="DQ56" i="1"/>
  <c r="DQ19" i="1"/>
  <c r="DQ8" i="1"/>
  <c r="DQ29" i="1"/>
  <c r="DQ47" i="1"/>
  <c r="DQ54" i="1"/>
  <c r="DQ9" i="1"/>
  <c r="DQ23" i="1"/>
  <c r="DQ31" i="1"/>
  <c r="DQ37" i="1"/>
  <c r="DQ50" i="1"/>
  <c r="DT21" i="1"/>
  <c r="DT11" i="1"/>
  <c r="DT30" i="1"/>
  <c r="DT22" i="1"/>
  <c r="DT47" i="1"/>
  <c r="DT19" i="1"/>
  <c r="DT23" i="1"/>
  <c r="DT52" i="1"/>
  <c r="DT27" i="1"/>
  <c r="DT13" i="1"/>
  <c r="DT25" i="1"/>
  <c r="DT9" i="1"/>
  <c r="DT28" i="1"/>
  <c r="DT8" i="1"/>
  <c r="DT46" i="1"/>
  <c r="DT48" i="1"/>
  <c r="DT14" i="1"/>
  <c r="DT31" i="1"/>
  <c r="DT56" i="1"/>
  <c r="DT39" i="1"/>
  <c r="DT57" i="1"/>
  <c r="DT24" i="1"/>
  <c r="DT29" i="1"/>
  <c r="DT45" i="1"/>
  <c r="DT54" i="1"/>
  <c r="DT63" i="1"/>
  <c r="DT50" i="1"/>
  <c r="DT60" i="1"/>
  <c r="DT26" i="1"/>
  <c r="DT10" i="1"/>
  <c r="DT53" i="1"/>
  <c r="DT51" i="1"/>
  <c r="DT35" i="1"/>
  <c r="DT37" i="1"/>
  <c r="DT55" i="1"/>
  <c r="DT49" i="1"/>
  <c r="DT20" i="1"/>
  <c r="DX53" i="14"/>
  <c r="DX55" i="14"/>
  <c r="DX52" i="14"/>
  <c r="DX13" i="14"/>
  <c r="DX8" i="14"/>
  <c r="DX28" i="14"/>
  <c r="DX11" i="14"/>
  <c r="DX63" i="14"/>
  <c r="DX62" i="14" s="1"/>
  <c r="DX47" i="14"/>
  <c r="DX54" i="14"/>
  <c r="DX24" i="14"/>
  <c r="DX48" i="14"/>
  <c r="DX30" i="14"/>
  <c r="DX46" i="14"/>
  <c r="DX56" i="14"/>
  <c r="DX22" i="14"/>
  <c r="DX39" i="14"/>
  <c r="DX38" i="14" s="1"/>
  <c r="DX10" i="14"/>
  <c r="DX60" i="14"/>
  <c r="DX59" i="14" s="1"/>
  <c r="DX57" i="14"/>
  <c r="DX51" i="14"/>
  <c r="DX26" i="14"/>
  <c r="DX21" i="14"/>
  <c r="DX45" i="14"/>
  <c r="DX9" i="14"/>
  <c r="DX25" i="14"/>
  <c r="DX14" i="14"/>
  <c r="DX31" i="14"/>
  <c r="DX37" i="14"/>
  <c r="DX36" i="14" s="1"/>
  <c r="DX35" i="14"/>
  <c r="DX34" i="14" s="1"/>
  <c r="DX19" i="14"/>
  <c r="DX27" i="14"/>
  <c r="DX20" i="14"/>
  <c r="DX49" i="14"/>
  <c r="DX29" i="14"/>
  <c r="DX50" i="14"/>
  <c r="DX23" i="14"/>
  <c r="EH29" i="1"/>
  <c r="EH48" i="1"/>
  <c r="EH60" i="1"/>
  <c r="EH25" i="1"/>
  <c r="EH51" i="1"/>
  <c r="EH14" i="1"/>
  <c r="EH53" i="1"/>
  <c r="EH57" i="1"/>
  <c r="EH21" i="1"/>
  <c r="EH24" i="1"/>
  <c r="EH8" i="1"/>
  <c r="EH37" i="1"/>
  <c r="EH46" i="1"/>
  <c r="EH49" i="1"/>
  <c r="EH28" i="1"/>
  <c r="EH50" i="1"/>
  <c r="EH9" i="1"/>
  <c r="EH47" i="1"/>
  <c r="EH55" i="1"/>
  <c r="EH22" i="1"/>
  <c r="EH13" i="1"/>
  <c r="EH31" i="1"/>
  <c r="EH20" i="1"/>
  <c r="EH54" i="1"/>
  <c r="EH56" i="1"/>
  <c r="EH63" i="1"/>
  <c r="EH26" i="1"/>
  <c r="EH27" i="1"/>
  <c r="EH45" i="1"/>
  <c r="EH35" i="1"/>
  <c r="EH19" i="1"/>
  <c r="EH23" i="1"/>
  <c r="EH39" i="1"/>
  <c r="EH10" i="1"/>
  <c r="EH30" i="1"/>
  <c r="EH52" i="1"/>
  <c r="EH11" i="1"/>
  <c r="EI60" i="14"/>
  <c r="EI59" i="14" s="1"/>
  <c r="EI20" i="14"/>
  <c r="EI26" i="14"/>
  <c r="EI22" i="14"/>
  <c r="EI29" i="14"/>
  <c r="EI8" i="14"/>
  <c r="EI35" i="14"/>
  <c r="EI34" i="14" s="1"/>
  <c r="EI53" i="14"/>
  <c r="EI14" i="14"/>
  <c r="EI49" i="14"/>
  <c r="EI47" i="14"/>
  <c r="EI21" i="14"/>
  <c r="EI37" i="14"/>
  <c r="EI36" i="14" s="1"/>
  <c r="EI11" i="14"/>
  <c r="EI39" i="14"/>
  <c r="EI38" i="14" s="1"/>
  <c r="EI52" i="14"/>
  <c r="EI28" i="14"/>
  <c r="EI27" i="14"/>
  <c r="EI57" i="14"/>
  <c r="EI30" i="14"/>
  <c r="EI19" i="14"/>
  <c r="EI50" i="14"/>
  <c r="EI45" i="14"/>
  <c r="EI24" i="14"/>
  <c r="EI23" i="14"/>
  <c r="EI46" i="14"/>
  <c r="EI54" i="14"/>
  <c r="EI25" i="14"/>
  <c r="EI9" i="14"/>
  <c r="EI55" i="14"/>
  <c r="EI56" i="14"/>
  <c r="EI13" i="14"/>
  <c r="EI10" i="14"/>
  <c r="EI51" i="14"/>
  <c r="EI31" i="14"/>
  <c r="EI63" i="14"/>
  <c r="EI62" i="14" s="1"/>
  <c r="EI48" i="14"/>
  <c r="EM53" i="14"/>
  <c r="EM9" i="14"/>
  <c r="EM10" i="14"/>
  <c r="EM47" i="14"/>
  <c r="EM30" i="14"/>
  <c r="EM26" i="14"/>
  <c r="EM21" i="14"/>
  <c r="EM35" i="14"/>
  <c r="EM34" i="14" s="1"/>
  <c r="EM56" i="14"/>
  <c r="EM29" i="14"/>
  <c r="EM37" i="14"/>
  <c r="EM36" i="14" s="1"/>
  <c r="EM25" i="14"/>
  <c r="EM48" i="14"/>
  <c r="EM19" i="14"/>
  <c r="EM60" i="14"/>
  <c r="EM59" i="14" s="1"/>
  <c r="EM28" i="14"/>
  <c r="EM54" i="14"/>
  <c r="EM23" i="14"/>
  <c r="EM49" i="14"/>
  <c r="EM46" i="14"/>
  <c r="EM55" i="14"/>
  <c r="EM20" i="14"/>
  <c r="EM14" i="14"/>
  <c r="EM52" i="14"/>
  <c r="EM22" i="14"/>
  <c r="EM11" i="14"/>
  <c r="EM13" i="14"/>
  <c r="EM39" i="14"/>
  <c r="EM38" i="14" s="1"/>
  <c r="EM8" i="14"/>
  <c r="EM57" i="14"/>
  <c r="EM50" i="14"/>
  <c r="EM51" i="14"/>
  <c r="EM31" i="14"/>
  <c r="EM24" i="14"/>
  <c r="EM63" i="14"/>
  <c r="EM62" i="14" s="1"/>
  <c r="EM27" i="14"/>
  <c r="EM45" i="14"/>
  <c r="EQ55" i="1"/>
  <c r="EQ14" i="1"/>
  <c r="EQ63" i="1"/>
  <c r="EQ49" i="1"/>
  <c r="EQ35" i="1"/>
  <c r="EQ24" i="1"/>
  <c r="EQ11" i="1"/>
  <c r="EQ46" i="1"/>
  <c r="EQ52" i="1"/>
  <c r="EQ39" i="1"/>
  <c r="EQ47" i="1"/>
  <c r="EQ37" i="1"/>
  <c r="EQ56" i="1"/>
  <c r="EQ27" i="1"/>
  <c r="EQ8" i="1"/>
  <c r="EQ48" i="1"/>
  <c r="EQ57" i="1"/>
  <c r="EQ28" i="1"/>
  <c r="EQ21" i="1"/>
  <c r="EQ30" i="1"/>
  <c r="EQ45" i="1"/>
  <c r="EQ51" i="1"/>
  <c r="EQ9" i="1"/>
  <c r="EQ23" i="1"/>
  <c r="EQ10" i="1"/>
  <c r="EQ29" i="1"/>
  <c r="EQ60" i="1"/>
  <c r="EQ25" i="1"/>
  <c r="EQ50" i="1"/>
  <c r="EQ20" i="1"/>
  <c r="EQ54" i="1"/>
  <c r="EQ19" i="1"/>
  <c r="EQ13" i="1"/>
  <c r="EQ22" i="1"/>
  <c r="EQ53" i="1"/>
  <c r="EQ31" i="1"/>
  <c r="EQ26" i="1"/>
  <c r="ES53" i="1"/>
  <c r="ES37" i="1"/>
  <c r="ES52" i="1"/>
  <c r="ES47" i="1"/>
  <c r="ES31" i="1"/>
  <c r="ES35" i="1"/>
  <c r="ES46" i="1"/>
  <c r="ES60" i="1"/>
  <c r="ES39" i="1"/>
  <c r="ES10" i="1"/>
  <c r="ES21" i="1"/>
  <c r="ES22" i="1"/>
  <c r="ES54" i="1"/>
  <c r="ES50" i="1"/>
  <c r="ES63" i="1"/>
  <c r="ES23" i="1"/>
  <c r="ES26" i="1"/>
  <c r="ES30" i="1"/>
  <c r="ES27" i="1"/>
  <c r="ES29" i="1"/>
  <c r="ES19" i="1"/>
  <c r="ES8" i="1"/>
  <c r="ES57" i="1"/>
  <c r="ES14" i="1"/>
  <c r="ES28" i="1"/>
  <c r="ES13" i="1"/>
  <c r="ES51" i="1"/>
  <c r="ES24" i="1"/>
  <c r="ES48" i="1"/>
  <c r="ES9" i="1"/>
  <c r="ES56" i="1"/>
  <c r="ES25" i="1"/>
  <c r="ES49" i="1"/>
  <c r="ES45" i="1"/>
  <c r="ES55" i="1"/>
  <c r="ES11" i="1"/>
  <c r="ES20" i="1"/>
  <c r="EV45" i="14"/>
  <c r="EV11" i="14"/>
  <c r="EV29" i="14"/>
  <c r="EV60" i="14"/>
  <c r="EV59" i="14" s="1"/>
  <c r="EV28" i="14"/>
  <c r="EV46" i="14"/>
  <c r="EV55" i="14"/>
  <c r="EV37" i="14"/>
  <c r="EV36" i="14" s="1"/>
  <c r="EV25" i="14"/>
  <c r="EV56" i="14"/>
  <c r="EV54" i="14"/>
  <c r="EV21" i="14"/>
  <c r="EV49" i="14"/>
  <c r="EV48" i="14"/>
  <c r="EV51" i="14"/>
  <c r="EV57" i="14"/>
  <c r="EV35" i="14"/>
  <c r="EV34" i="14" s="1"/>
  <c r="EV8" i="14"/>
  <c r="EV10" i="14"/>
  <c r="EV19" i="14"/>
  <c r="EV30" i="14"/>
  <c r="EV14" i="14"/>
  <c r="EV23" i="14"/>
  <c r="EV52" i="14"/>
  <c r="EV9" i="14"/>
  <c r="EV20" i="14"/>
  <c r="EV53" i="14"/>
  <c r="EV31" i="14"/>
  <c r="EV22" i="14"/>
  <c r="EV24" i="14"/>
  <c r="EV13" i="14"/>
  <c r="EV27" i="14"/>
  <c r="EX13" i="14"/>
  <c r="EX51" i="14"/>
  <c r="EX11" i="14"/>
  <c r="EX55" i="14"/>
  <c r="EX49" i="14"/>
  <c r="EX25" i="14"/>
  <c r="EX24" i="14"/>
  <c r="EX52" i="14"/>
  <c r="EX47" i="14"/>
  <c r="EX10" i="14"/>
  <c r="EX57" i="14"/>
  <c r="EX30" i="14"/>
  <c r="EX54" i="14"/>
  <c r="EX46" i="14"/>
  <c r="EX19" i="14"/>
  <c r="EX21" i="14"/>
  <c r="EX14" i="14"/>
  <c r="EX53" i="14"/>
  <c r="EX31" i="14"/>
  <c r="EX63" i="14"/>
  <c r="EX62" i="14" s="1"/>
  <c r="EX60" i="14"/>
  <c r="EX59" i="14" s="1"/>
  <c r="EX22" i="14"/>
  <c r="EX37" i="14"/>
  <c r="EX36" i="14" s="1"/>
  <c r="EX39" i="14"/>
  <c r="EX38" i="14" s="1"/>
  <c r="EX29" i="14"/>
  <c r="EX45" i="14"/>
  <c r="EX28" i="14"/>
  <c r="EX9" i="14"/>
  <c r="FA31" i="1"/>
  <c r="FA54" i="1"/>
  <c r="FA21" i="1"/>
  <c r="FA37" i="1"/>
  <c r="FA60" i="1"/>
  <c r="FA49" i="1"/>
  <c r="FA19" i="1"/>
  <c r="FA8" i="1"/>
  <c r="FA11" i="1"/>
  <c r="FA25" i="1"/>
  <c r="FA9" i="1"/>
  <c r="FA55" i="1"/>
  <c r="FA24" i="1"/>
  <c r="FA35" i="1"/>
  <c r="FA56" i="1"/>
  <c r="FA47" i="1"/>
  <c r="FA30" i="1"/>
  <c r="FA39" i="1"/>
  <c r="FA46" i="1"/>
  <c r="FA14" i="1"/>
  <c r="FA13" i="1"/>
  <c r="FA27" i="1"/>
  <c r="FA22" i="1"/>
  <c r="FA26" i="1"/>
  <c r="FA52" i="1"/>
  <c r="FA51" i="1"/>
  <c r="FA20" i="1"/>
  <c r="FA53" i="1"/>
  <c r="FA45" i="1"/>
  <c r="FA23" i="1"/>
  <c r="FA48" i="1"/>
  <c r="FA28" i="1"/>
  <c r="FA29" i="1"/>
  <c r="FA57" i="1"/>
  <c r="FA50" i="1"/>
  <c r="FA10" i="1"/>
  <c r="FA63" i="1"/>
  <c r="FD50" i="15"/>
  <c r="FD10" i="15"/>
  <c r="FD8" i="15"/>
  <c r="FD37" i="15"/>
  <c r="FD36" i="15" s="1"/>
  <c r="FD47" i="15"/>
  <c r="FD26" i="15"/>
  <c r="FD48" i="15"/>
  <c r="FD53" i="15"/>
  <c r="FD57" i="15"/>
  <c r="FD56" i="15"/>
  <c r="FD31" i="15"/>
  <c r="FD13" i="15"/>
  <c r="FD21" i="15"/>
  <c r="FD9" i="15"/>
  <c r="FD60" i="15"/>
  <c r="FD59" i="15" s="1"/>
  <c r="FD19" i="15"/>
  <c r="FD20" i="15"/>
  <c r="FD23" i="15"/>
  <c r="FD29" i="15"/>
  <c r="FD51" i="15"/>
  <c r="FD54" i="15"/>
  <c r="FD25" i="15"/>
  <c r="FD22" i="15"/>
  <c r="FD49" i="15"/>
  <c r="FD11" i="15"/>
  <c r="FD52" i="15"/>
  <c r="FD35" i="15"/>
  <c r="FD34" i="15" s="1"/>
  <c r="FD39" i="15"/>
  <c r="FD38" i="15" s="1"/>
  <c r="FD28" i="15"/>
  <c r="FD55" i="15"/>
  <c r="FD45" i="15"/>
  <c r="FD24" i="15"/>
  <c r="FD30" i="15"/>
  <c r="FD46" i="15"/>
  <c r="FD63" i="15"/>
  <c r="FD62" i="15" s="1"/>
  <c r="FD27" i="15"/>
  <c r="FD14" i="15"/>
  <c r="FE60" i="14"/>
  <c r="FE59" i="14" s="1"/>
  <c r="FE49" i="14"/>
  <c r="FE47" i="14"/>
  <c r="FE10" i="14"/>
  <c r="FE21" i="14"/>
  <c r="FE30" i="14"/>
  <c r="FE45" i="14"/>
  <c r="FE50" i="14"/>
  <c r="FE20" i="14"/>
  <c r="FE63" i="14"/>
  <c r="FE62" i="14" s="1"/>
  <c r="FE27" i="14"/>
  <c r="FE37" i="14"/>
  <c r="FE36" i="14" s="1"/>
  <c r="FE39" i="14"/>
  <c r="FE38" i="14" s="1"/>
  <c r="FE52" i="14"/>
  <c r="FE29" i="14"/>
  <c r="FE55" i="14"/>
  <c r="FE19" i="14"/>
  <c r="FE31" i="14"/>
  <c r="FE8" i="14"/>
  <c r="FE48" i="14"/>
  <c r="FE28" i="14"/>
  <c r="FE51" i="14"/>
  <c r="FJ35" i="20"/>
  <c r="FJ52" i="20"/>
  <c r="FJ60" i="20"/>
  <c r="FJ9" i="20"/>
  <c r="FJ54" i="20"/>
  <c r="FJ11" i="20"/>
  <c r="FJ47" i="20"/>
  <c r="FJ48" i="20"/>
  <c r="FJ19" i="20"/>
  <c r="FJ14" i="20"/>
  <c r="FJ23" i="20"/>
  <c r="FJ37" i="20"/>
  <c r="FJ46" i="20"/>
  <c r="FJ49" i="20"/>
  <c r="FJ29" i="20"/>
  <c r="FJ57" i="20"/>
  <c r="FJ56" i="20"/>
  <c r="FJ8" i="20"/>
  <c r="FJ31" i="20"/>
  <c r="FJ63" i="20"/>
  <c r="FJ50" i="20"/>
  <c r="FJ24" i="20"/>
  <c r="FJ21" i="20"/>
  <c r="FJ28" i="20"/>
  <c r="FJ13" i="20"/>
  <c r="FJ39" i="20"/>
  <c r="FJ53" i="20"/>
  <c r="FJ45" i="20"/>
  <c r="FJ30" i="20"/>
  <c r="FJ27" i="20"/>
  <c r="FJ55" i="20"/>
  <c r="FJ51" i="20"/>
  <c r="FJ20" i="20"/>
  <c r="FJ26" i="20"/>
  <c r="FJ22" i="20"/>
  <c r="FJ25" i="20"/>
  <c r="FJ10" i="20"/>
  <c r="FL25" i="14"/>
  <c r="FL57" i="14"/>
  <c r="FL48" i="14"/>
  <c r="FL63" i="14"/>
  <c r="FL26" i="14"/>
  <c r="FL47" i="14"/>
  <c r="FL51" i="14"/>
  <c r="FL29" i="14"/>
  <c r="FL20" i="14"/>
  <c r="FL46" i="14"/>
  <c r="FL53" i="14"/>
  <c r="FL27" i="14"/>
  <c r="FL28" i="14"/>
  <c r="FL13" i="14"/>
  <c r="FL49" i="14"/>
  <c r="FL60" i="14"/>
  <c r="FL10" i="14"/>
  <c r="FL39" i="14"/>
  <c r="FL54" i="14"/>
  <c r="FL24" i="14"/>
  <c r="FL35" i="14"/>
  <c r="FL50" i="14"/>
  <c r="FL9" i="14"/>
  <c r="FS27" i="14"/>
  <c r="FS57" i="14"/>
  <c r="FS35" i="14"/>
  <c r="FS34" i="14" s="1"/>
  <c r="FS52" i="14"/>
  <c r="FS14" i="14"/>
  <c r="FS49" i="14"/>
  <c r="FS55" i="14"/>
  <c r="FS56" i="14"/>
  <c r="FS48" i="14"/>
  <c r="FS30" i="14"/>
  <c r="FS46" i="14"/>
  <c r="FS20" i="14"/>
  <c r="FS54" i="14"/>
  <c r="FS10" i="14"/>
  <c r="FS13" i="14"/>
  <c r="FS8" i="14"/>
  <c r="FS29" i="14"/>
  <c r="FS25" i="14"/>
  <c r="FS51" i="14"/>
  <c r="FS47" i="14"/>
  <c r="FS9" i="14"/>
  <c r="FS11" i="14"/>
  <c r="FS21" i="14"/>
  <c r="FS24" i="14"/>
  <c r="FS19" i="14"/>
  <c r="FS50" i="14"/>
  <c r="FV53" i="14"/>
  <c r="FV39" i="14"/>
  <c r="FV11" i="14"/>
  <c r="FV25" i="14"/>
  <c r="FV54" i="14"/>
  <c r="FV50" i="14"/>
  <c r="FV9" i="14"/>
  <c r="FV48" i="14"/>
  <c r="FV14" i="14"/>
  <c r="FV63" i="14"/>
  <c r="FV27" i="14"/>
  <c r="FV26" i="14"/>
  <c r="FV19" i="14"/>
  <c r="FV22" i="14"/>
  <c r="FV20" i="14"/>
  <c r="FV13" i="14"/>
  <c r="FV28" i="14"/>
  <c r="FV46" i="14"/>
  <c r="FV51" i="14"/>
  <c r="FV45" i="14"/>
  <c r="FV30" i="14"/>
  <c r="FV23" i="14"/>
  <c r="FV56" i="14"/>
  <c r="FV55" i="14"/>
  <c r="FV47" i="14"/>
  <c r="FV24" i="14"/>
  <c r="FV29" i="14"/>
  <c r="FV10" i="14"/>
  <c r="FY57" i="1"/>
  <c r="FY13" i="1"/>
  <c r="FY50" i="1"/>
  <c r="FY63" i="1"/>
  <c r="FY22" i="1"/>
  <c r="FY9" i="1"/>
  <c r="FY39" i="1"/>
  <c r="FY21" i="1"/>
  <c r="FY37" i="1"/>
  <c r="FY53" i="1"/>
  <c r="FY47" i="1"/>
  <c r="FY8" i="1"/>
  <c r="FY45" i="1"/>
  <c r="FY25" i="1"/>
  <c r="FY11" i="1"/>
  <c r="FY54" i="1"/>
  <c r="FY14" i="1"/>
  <c r="FY19" i="1"/>
  <c r="FY27" i="1"/>
  <c r="FY10" i="1"/>
  <c r="FY28" i="1"/>
  <c r="FY52" i="1"/>
  <c r="FY49" i="1"/>
  <c r="FY26" i="1"/>
  <c r="FY31" i="1"/>
  <c r="FY51" i="1"/>
  <c r="FY46" i="1"/>
  <c r="FY24" i="1"/>
  <c r="FY55" i="1"/>
  <c r="FY56" i="1"/>
  <c r="FY60" i="1"/>
  <c r="FY29" i="1"/>
  <c r="FY20" i="1"/>
  <c r="FY30" i="1"/>
  <c r="FY35" i="1"/>
  <c r="FY23" i="1"/>
  <c r="FY48" i="1"/>
  <c r="GA53" i="14"/>
  <c r="GA27" i="14"/>
  <c r="GA26" i="14"/>
  <c r="GA35" i="14"/>
  <c r="GA34" i="14" s="1"/>
  <c r="GA45" i="14"/>
  <c r="GA22" i="14"/>
  <c r="GA13" i="14"/>
  <c r="GA20" i="14"/>
  <c r="GA21" i="14"/>
  <c r="GA29" i="14"/>
  <c r="GA9" i="14"/>
  <c r="GA54" i="14"/>
  <c r="GA50" i="14"/>
  <c r="GA57" i="14"/>
  <c r="GA23" i="14"/>
  <c r="GA37" i="14"/>
  <c r="GA36" i="14" s="1"/>
  <c r="GA46" i="14"/>
  <c r="GA49" i="14"/>
  <c r="GA8" i="14"/>
  <c r="GA28" i="14"/>
  <c r="GA25" i="14"/>
  <c r="GA31" i="14"/>
  <c r="GA19" i="14"/>
  <c r="GA24" i="14"/>
  <c r="GA11" i="14"/>
  <c r="GA14" i="14"/>
  <c r="GA56" i="14"/>
  <c r="GA55" i="14"/>
  <c r="GA51" i="14"/>
  <c r="GA63" i="14"/>
  <c r="GA62" i="14" s="1"/>
  <c r="GA10" i="14"/>
  <c r="GA48" i="14"/>
  <c r="GA47" i="14"/>
  <c r="GA39" i="14"/>
  <c r="GA38" i="14" s="1"/>
  <c r="GA52" i="14"/>
  <c r="GA60" i="14"/>
  <c r="GA59" i="14" s="1"/>
  <c r="GA30" i="14"/>
  <c r="GD53" i="1"/>
  <c r="GD50" i="1"/>
  <c r="GD31" i="1"/>
  <c r="GD24" i="1"/>
  <c r="GD21" i="1"/>
  <c r="GD63" i="1"/>
  <c r="GD51" i="1"/>
  <c r="GD35" i="1"/>
  <c r="GD25" i="1"/>
  <c r="GD57" i="1"/>
  <c r="GD49" i="1"/>
  <c r="GD37" i="1"/>
  <c r="GD22" i="1"/>
  <c r="GD9" i="1"/>
  <c r="GD60" i="1"/>
  <c r="GD48" i="1"/>
  <c r="GD30" i="1"/>
  <c r="GD23" i="1"/>
  <c r="GD14" i="1"/>
  <c r="GD55" i="1"/>
  <c r="GD46" i="1"/>
  <c r="GD27" i="1"/>
  <c r="GD11" i="1"/>
  <c r="GD10" i="1"/>
  <c r="GD56" i="1"/>
  <c r="GD47" i="1"/>
  <c r="GD26" i="1"/>
  <c r="GD19" i="1"/>
  <c r="GD52" i="1"/>
  <c r="GD45" i="1"/>
  <c r="GD29" i="1"/>
  <c r="GD20" i="1"/>
  <c r="GD54" i="1"/>
  <c r="GD39" i="1"/>
  <c r="GD28" i="1"/>
  <c r="GD13" i="1"/>
  <c r="GD8" i="1"/>
  <c r="GG26" i="1"/>
  <c r="GG35" i="1"/>
  <c r="GG49" i="1"/>
  <c r="GG45" i="1"/>
  <c r="GG55" i="1"/>
  <c r="GG53" i="1"/>
  <c r="GG37" i="1"/>
  <c r="GG52" i="1"/>
  <c r="GG9" i="1"/>
  <c r="GG29" i="1"/>
  <c r="GG23" i="1"/>
  <c r="GG8" i="1"/>
  <c r="GG24" i="1"/>
  <c r="GG47" i="1"/>
  <c r="GG54" i="1"/>
  <c r="GG19" i="1"/>
  <c r="GG28" i="1"/>
  <c r="GG46" i="1"/>
  <c r="GG63" i="1"/>
  <c r="GG60" i="1"/>
  <c r="GG27" i="1"/>
  <c r="GG20" i="1"/>
  <c r="GG31" i="1"/>
  <c r="GG56" i="1"/>
  <c r="GG30" i="1"/>
  <c r="GG22" i="1"/>
  <c r="GG25" i="1"/>
  <c r="GG21" i="1"/>
  <c r="GG48" i="1"/>
  <c r="GG39" i="1"/>
  <c r="GG13" i="1"/>
  <c r="GG51" i="1"/>
  <c r="GG10" i="1"/>
  <c r="GG14" i="1"/>
  <c r="GG57" i="1"/>
  <c r="GG11" i="1"/>
  <c r="GG50" i="1"/>
  <c r="GG11" i="15"/>
  <c r="GG56" i="15"/>
  <c r="GG13" i="15"/>
  <c r="GG31" i="15"/>
  <c r="GG22" i="15"/>
  <c r="GG14" i="15"/>
  <c r="GG49" i="15"/>
  <c r="GG25" i="15"/>
  <c r="GG45" i="15"/>
  <c r="GG60" i="15"/>
  <c r="GG59" i="15" s="1"/>
  <c r="GG28" i="15"/>
  <c r="GG53" i="15"/>
  <c r="GG63" i="15"/>
  <c r="GG62" i="15" s="1"/>
  <c r="GG26" i="15"/>
  <c r="GG55" i="15"/>
  <c r="GG27" i="15"/>
  <c r="GG57" i="15"/>
  <c r="GG46" i="15"/>
  <c r="GG47" i="15"/>
  <c r="GG19" i="15"/>
  <c r="GG54" i="15"/>
  <c r="GG20" i="15"/>
  <c r="GG23" i="15"/>
  <c r="GG39" i="15"/>
  <c r="GG38" i="15" s="1"/>
  <c r="GG10" i="15"/>
  <c r="GG50" i="15"/>
  <c r="GG35" i="15"/>
  <c r="GG34" i="15" s="1"/>
  <c r="GG8" i="15"/>
  <c r="GG37" i="15"/>
  <c r="GG36" i="15" s="1"/>
  <c r="GG48" i="15"/>
  <c r="GG9" i="15"/>
  <c r="GG21" i="15"/>
  <c r="GG51" i="15"/>
  <c r="GG29" i="15"/>
  <c r="GG30" i="15"/>
  <c r="GG24" i="15"/>
  <c r="GG52" i="15"/>
  <c r="GG29" i="14"/>
  <c r="GG56" i="14"/>
  <c r="GG47" i="14"/>
  <c r="GG49" i="14"/>
  <c r="GG48" i="14"/>
  <c r="GG60" i="14"/>
  <c r="GG59" i="14" s="1"/>
  <c r="GG9" i="14"/>
  <c r="GG63" i="14"/>
  <c r="GG62" i="14" s="1"/>
  <c r="GG14" i="14"/>
  <c r="GG13" i="14"/>
  <c r="GG28" i="14"/>
  <c r="GG35" i="14"/>
  <c r="GG34" i="14" s="1"/>
  <c r="GG31" i="14"/>
  <c r="GG26" i="14"/>
  <c r="GG23" i="14"/>
  <c r="GG10" i="14"/>
  <c r="GG54" i="14"/>
  <c r="GG57" i="14"/>
  <c r="GG21" i="14"/>
  <c r="GG53" i="14"/>
  <c r="GG27" i="14"/>
  <c r="GG30" i="14"/>
  <c r="GG46" i="14"/>
  <c r="GG20" i="14"/>
  <c r="GG24" i="14"/>
  <c r="GG25" i="14"/>
  <c r="GG55" i="14"/>
  <c r="GG50" i="14"/>
  <c r="GG39" i="14"/>
  <c r="GG38" i="14" s="1"/>
  <c r="GG19" i="14"/>
  <c r="GG45" i="14"/>
  <c r="GG22" i="14"/>
  <c r="GG37" i="14"/>
  <c r="GG36" i="14" s="1"/>
  <c r="GG11" i="14"/>
  <c r="GG52" i="14"/>
  <c r="GG8" i="14"/>
  <c r="GG51" i="14"/>
  <c r="GH55" i="14"/>
  <c r="GH47" i="14"/>
  <c r="GH25" i="14"/>
  <c r="GH57" i="14"/>
  <c r="GH39" i="14"/>
  <c r="GH26" i="14"/>
  <c r="GH8" i="14"/>
  <c r="GH45" i="14"/>
  <c r="GH21" i="14"/>
  <c r="GH46" i="14"/>
  <c r="GH53" i="14"/>
  <c r="GH29" i="14"/>
  <c r="GH27" i="14"/>
  <c r="GH10" i="14"/>
  <c r="GH28" i="14"/>
  <c r="GH52" i="14"/>
  <c r="GH11" i="14"/>
  <c r="GH13" i="14"/>
  <c r="GH54" i="14"/>
  <c r="GH35" i="14"/>
  <c r="GH49" i="14"/>
  <c r="GH20" i="14"/>
  <c r="GH56" i="14"/>
  <c r="GH60" i="14"/>
  <c r="GH14" i="14"/>
  <c r="GH9" i="14"/>
  <c r="GH51" i="14"/>
  <c r="GH48" i="14"/>
  <c r="GH19" i="14"/>
  <c r="GH31" i="14"/>
  <c r="GH50" i="14"/>
  <c r="GH30" i="14"/>
  <c r="GH22" i="14"/>
  <c r="GH23" i="14"/>
  <c r="GH63" i="14"/>
  <c r="GH24" i="14"/>
  <c r="GH37" i="14"/>
  <c r="GO22" i="15"/>
  <c r="GO14" i="15"/>
  <c r="GO56" i="15"/>
  <c r="GO47" i="15"/>
  <c r="GO51" i="15"/>
  <c r="GO19" i="15"/>
  <c r="GO35" i="15"/>
  <c r="GO48" i="15"/>
  <c r="GO29" i="15"/>
  <c r="GO24" i="15"/>
  <c r="GO55" i="15"/>
  <c r="GO25" i="15"/>
  <c r="GO23" i="15"/>
  <c r="GO28" i="15"/>
  <c r="GO26" i="15"/>
  <c r="GO63" i="15"/>
  <c r="GO9" i="15"/>
  <c r="GO31" i="15"/>
  <c r="GO11" i="15"/>
  <c r="GO60" i="15"/>
  <c r="GO45" i="15"/>
  <c r="GO13" i="15"/>
  <c r="GO8" i="15"/>
  <c r="GO54" i="15"/>
  <c r="GO53" i="15"/>
  <c r="GO39" i="15"/>
  <c r="GO10" i="15"/>
  <c r="GO52" i="15"/>
  <c r="GO27" i="15"/>
  <c r="GO30" i="15"/>
  <c r="GO37" i="15"/>
  <c r="GO20" i="15"/>
  <c r="GO50" i="15"/>
  <c r="GO46" i="15"/>
  <c r="GO49" i="15"/>
  <c r="GO57" i="15"/>
  <c r="GO21" i="15"/>
  <c r="GP24" i="1"/>
  <c r="GP26" i="1"/>
  <c r="GP60" i="1"/>
  <c r="GP31" i="1"/>
  <c r="GP21" i="1"/>
  <c r="GP54" i="1"/>
  <c r="GP45" i="1"/>
  <c r="GP37" i="1"/>
  <c r="GP51" i="1"/>
  <c r="GP35" i="1"/>
  <c r="GP53" i="1"/>
  <c r="GP8" i="1"/>
  <c r="GP63" i="1"/>
  <c r="GP20" i="1"/>
  <c r="GP56" i="1"/>
  <c r="GP39" i="1"/>
  <c r="GP19" i="1"/>
  <c r="GP50" i="1"/>
  <c r="GP27" i="1"/>
  <c r="GP25" i="1"/>
  <c r="GP49" i="1"/>
  <c r="GP28" i="1"/>
  <c r="GP10" i="1"/>
  <c r="GP14" i="1"/>
  <c r="GP30" i="1"/>
  <c r="GP9" i="1"/>
  <c r="GP47" i="1"/>
  <c r="GP23" i="1"/>
  <c r="GP52" i="1"/>
  <c r="GP55" i="1"/>
  <c r="GP57" i="1"/>
  <c r="GP13" i="1"/>
  <c r="GP29" i="1"/>
  <c r="GP11" i="1"/>
  <c r="GP46" i="1"/>
  <c r="GP48" i="1"/>
  <c r="GP22" i="1"/>
  <c r="GR52" i="14"/>
  <c r="GR48" i="14"/>
  <c r="GR49" i="14"/>
  <c r="GR30" i="14"/>
  <c r="GR46" i="14"/>
  <c r="GR23" i="14"/>
  <c r="GR53" i="14"/>
  <c r="GR39" i="14"/>
  <c r="GR38" i="14" s="1"/>
  <c r="GR9" i="14"/>
  <c r="GR29" i="14"/>
  <c r="GR25" i="14"/>
  <c r="GR27" i="14"/>
  <c r="GR11" i="14"/>
  <c r="GR8" i="14"/>
  <c r="GR45" i="14"/>
  <c r="GR21" i="14"/>
  <c r="GR31" i="14"/>
  <c r="GR28" i="14"/>
  <c r="GR20" i="14"/>
  <c r="GR24" i="14"/>
  <c r="GR14" i="14"/>
  <c r="GR13" i="14"/>
  <c r="GR54" i="14"/>
  <c r="GR47" i="14"/>
  <c r="GR63" i="14"/>
  <c r="GR62" i="14" s="1"/>
  <c r="GR55" i="14"/>
  <c r="GR22" i="14"/>
  <c r="GR51" i="14"/>
  <c r="GR57" i="14"/>
  <c r="GR56" i="14"/>
  <c r="GR26" i="14"/>
  <c r="GR50" i="14"/>
  <c r="GR35" i="14"/>
  <c r="GR34" i="14" s="1"/>
  <c r="GR37" i="14"/>
  <c r="GR36" i="14" s="1"/>
  <c r="GR10" i="14"/>
  <c r="GR19" i="14"/>
  <c r="GR60" i="14"/>
  <c r="GR59" i="14" s="1"/>
  <c r="GV37" i="1"/>
  <c r="GV48" i="1"/>
  <c r="GV14" i="1"/>
  <c r="GV63" i="1"/>
  <c r="GV39" i="1"/>
  <c r="GV35" i="1"/>
  <c r="GV20" i="1"/>
  <c r="GV55" i="1"/>
  <c r="GV23" i="1"/>
  <c r="GV30" i="1"/>
  <c r="GV56" i="1"/>
  <c r="GV22" i="1"/>
  <c r="GV13" i="1"/>
  <c r="GV49" i="1"/>
  <c r="GV52" i="1"/>
  <c r="GV28" i="1"/>
  <c r="GV24" i="1"/>
  <c r="GV31" i="1"/>
  <c r="GV29" i="1"/>
  <c r="GV21" i="1"/>
  <c r="GV60" i="1"/>
  <c r="GV19" i="1"/>
  <c r="GV47" i="1"/>
  <c r="GV25" i="1"/>
  <c r="GV45" i="1"/>
  <c r="GV10" i="1"/>
  <c r="GV26" i="1"/>
  <c r="GV53" i="1"/>
  <c r="GV9" i="1"/>
  <c r="GV54" i="1"/>
  <c r="GV27" i="1"/>
  <c r="GV51" i="1"/>
  <c r="GV50" i="1"/>
  <c r="GV8" i="1"/>
  <c r="GV11" i="1"/>
  <c r="GV57" i="1"/>
  <c r="GV46" i="1"/>
  <c r="GY57" i="14"/>
  <c r="GY31" i="14"/>
  <c r="GY63" i="14"/>
  <c r="GY62" i="14" s="1"/>
  <c r="GY50" i="14"/>
  <c r="GY53" i="14"/>
  <c r="GY48" i="14"/>
  <c r="GY54" i="14"/>
  <c r="GY60" i="14"/>
  <c r="GY59" i="14" s="1"/>
  <c r="GY52" i="14"/>
  <c r="GY23" i="14"/>
  <c r="GY28" i="14"/>
  <c r="GY27" i="14"/>
  <c r="GY25" i="14"/>
  <c r="GY24" i="14"/>
  <c r="GY37" i="14"/>
  <c r="GY36" i="14" s="1"/>
  <c r="GY56" i="14"/>
  <c r="GY8" i="14"/>
  <c r="GY20" i="14"/>
  <c r="GY49" i="14"/>
  <c r="GY21" i="14"/>
  <c r="GY45" i="14"/>
  <c r="GY22" i="14"/>
  <c r="GY26" i="14"/>
  <c r="GY19" i="14"/>
  <c r="GY51" i="14"/>
  <c r="GY30" i="14"/>
  <c r="GY47" i="14"/>
  <c r="GY29" i="14"/>
  <c r="GY55" i="14"/>
  <c r="GY9" i="14"/>
  <c r="GY35" i="14"/>
  <c r="GY34" i="14" s="1"/>
  <c r="GY10" i="14"/>
  <c r="GY14" i="14"/>
  <c r="GY39" i="14"/>
  <c r="GY38" i="14" s="1"/>
  <c r="GY11" i="14"/>
  <c r="GY13" i="14"/>
  <c r="GY46" i="14"/>
  <c r="HD54" i="14"/>
  <c r="HD50" i="14"/>
  <c r="HD22" i="14"/>
  <c r="HD9" i="14"/>
  <c r="HD27" i="14"/>
  <c r="HD52" i="14"/>
  <c r="HD19" i="14"/>
  <c r="HD20" i="14"/>
  <c r="HD39" i="14"/>
  <c r="HD38" i="14" s="1"/>
  <c r="HD25" i="14"/>
  <c r="HD30" i="14"/>
  <c r="HD45" i="14"/>
  <c r="HD63" i="14"/>
  <c r="HD62" i="14" s="1"/>
  <c r="HD37" i="14"/>
  <c r="HD36" i="14" s="1"/>
  <c r="HD24" i="14"/>
  <c r="HD31" i="14"/>
  <c r="HD47" i="14"/>
  <c r="HD51" i="14"/>
  <c r="HD35" i="14"/>
  <c r="HD34" i="14" s="1"/>
  <c r="HD49" i="14"/>
  <c r="HD14" i="14"/>
  <c r="HD28" i="14"/>
  <c r="HD60" i="14"/>
  <c r="HD59" i="14" s="1"/>
  <c r="HD48" i="14"/>
  <c r="HD21" i="14"/>
  <c r="HD56" i="14"/>
  <c r="HD57" i="14"/>
  <c r="HD13" i="14"/>
  <c r="HD29" i="14"/>
  <c r="HD8" i="14"/>
  <c r="HD23" i="14"/>
  <c r="HD55" i="14"/>
  <c r="HD46" i="14"/>
  <c r="HD53" i="14"/>
  <c r="HD11" i="14"/>
  <c r="HD10" i="14"/>
  <c r="HD26" i="14"/>
  <c r="HH56" i="1"/>
  <c r="HH53" i="1"/>
  <c r="HH52" i="1"/>
  <c r="HH8" i="1"/>
  <c r="HH50" i="1"/>
  <c r="HH26" i="1"/>
  <c r="HH46" i="1"/>
  <c r="HH35" i="1"/>
  <c r="HH14" i="1"/>
  <c r="HH19" i="1"/>
  <c r="HH24" i="1"/>
  <c r="HH20" i="1"/>
  <c r="HH57" i="1"/>
  <c r="HH63" i="1"/>
  <c r="HH37" i="1"/>
  <c r="HH54" i="1"/>
  <c r="HH27" i="1"/>
  <c r="HH60" i="1"/>
  <c r="HH9" i="1"/>
  <c r="HH25" i="1"/>
  <c r="HH22" i="1"/>
  <c r="HH11" i="1"/>
  <c r="HH39" i="1"/>
  <c r="HH31" i="1"/>
  <c r="HH28" i="1"/>
  <c r="HH23" i="1"/>
  <c r="HH30" i="1"/>
  <c r="HH21" i="1"/>
  <c r="HH48" i="1"/>
  <c r="HH29" i="1"/>
  <c r="HH49" i="1"/>
  <c r="HH47" i="1"/>
  <c r="HH10" i="1"/>
  <c r="HH51" i="1"/>
  <c r="HH13" i="1"/>
  <c r="HH45" i="1"/>
  <c r="HH55" i="1"/>
  <c r="HI48" i="15"/>
  <c r="HI63" i="15"/>
  <c r="HI62" i="15" s="1"/>
  <c r="HI56" i="15"/>
  <c r="HI52" i="15"/>
  <c r="HI31" i="15"/>
  <c r="HI46" i="15"/>
  <c r="HI10" i="15"/>
  <c r="HI14" i="15"/>
  <c r="HI57" i="15"/>
  <c r="HI27" i="15"/>
  <c r="HI24" i="15"/>
  <c r="HI9" i="15"/>
  <c r="HI22" i="15"/>
  <c r="HI55" i="15"/>
  <c r="HI54" i="15"/>
  <c r="HI51" i="15"/>
  <c r="HI8" i="15"/>
  <c r="HI30" i="15"/>
  <c r="HI60" i="15"/>
  <c r="HI59" i="15" s="1"/>
  <c r="HI50" i="15"/>
  <c r="HI37" i="15"/>
  <c r="HI36" i="15" s="1"/>
  <c r="HI21" i="15"/>
  <c r="HI25" i="15"/>
  <c r="HI23" i="15"/>
  <c r="HI29" i="15"/>
  <c r="HI11" i="15"/>
  <c r="HI49" i="15"/>
  <c r="HI45" i="15"/>
  <c r="HI53" i="15"/>
  <c r="HI39" i="15"/>
  <c r="HI38" i="15" s="1"/>
  <c r="HI28" i="15"/>
  <c r="HI19" i="15"/>
  <c r="HI47" i="15"/>
  <c r="HI13" i="15"/>
  <c r="HI20" i="15"/>
  <c r="HI26" i="15"/>
  <c r="HI35" i="15"/>
  <c r="HI34" i="15" s="1"/>
  <c r="HK19" i="20"/>
  <c r="HK45" i="20"/>
  <c r="HK60" i="20"/>
  <c r="HK59" i="20" s="1"/>
  <c r="HK8" i="20"/>
  <c r="HK26" i="20"/>
  <c r="HK25" i="20"/>
  <c r="HK9" i="20"/>
  <c r="HK10" i="20"/>
  <c r="HK47" i="20"/>
  <c r="HK57" i="20"/>
  <c r="HK20" i="20"/>
  <c r="HK21" i="20"/>
  <c r="HK48" i="20"/>
  <c r="HK50" i="20"/>
  <c r="HK46" i="20"/>
  <c r="HK28" i="20"/>
  <c r="HK35" i="20"/>
  <c r="HK34" i="20" s="1"/>
  <c r="HK30" i="20"/>
  <c r="HK27" i="20"/>
  <c r="HK22" i="20"/>
  <c r="HK11" i="20"/>
  <c r="HK55" i="20"/>
  <c r="HK24" i="20"/>
  <c r="HK39" i="20"/>
  <c r="HK38" i="20" s="1"/>
  <c r="HK23" i="20"/>
  <c r="HK13" i="20"/>
  <c r="HK54" i="20"/>
  <c r="HK37" i="20"/>
  <c r="HK36" i="20" s="1"/>
  <c r="HK29" i="20"/>
  <c r="HK31" i="20"/>
  <c r="HK52" i="20"/>
  <c r="HK14" i="20"/>
  <c r="HK51" i="20"/>
  <c r="HK56" i="20"/>
  <c r="HK63" i="20"/>
  <c r="HK62" i="20" s="1"/>
  <c r="HK53" i="20"/>
  <c r="HK49" i="20"/>
  <c r="HL55" i="1"/>
  <c r="HL23" i="1"/>
  <c r="HL57" i="1"/>
  <c r="HL51" i="1"/>
  <c r="HL35" i="1"/>
  <c r="HL31" i="1"/>
  <c r="HL25" i="1"/>
  <c r="HL9" i="1"/>
  <c r="HL20" i="1"/>
  <c r="HL11" i="1"/>
  <c r="HL63" i="1"/>
  <c r="HL46" i="1"/>
  <c r="HL21" i="1"/>
  <c r="HL28" i="1"/>
  <c r="HL10" i="1"/>
  <c r="HL54" i="1"/>
  <c r="HL47" i="1"/>
  <c r="HL37" i="1"/>
  <c r="HL56" i="1"/>
  <c r="HL14" i="1"/>
  <c r="HL27" i="1"/>
  <c r="HL49" i="1"/>
  <c r="HL39" i="1"/>
  <c r="HL8" i="1"/>
  <c r="HL52" i="1"/>
  <c r="HL19" i="1"/>
  <c r="HL53" i="1"/>
  <c r="HL22" i="1"/>
  <c r="HL30" i="1"/>
  <c r="HL26" i="1"/>
  <c r="HL29" i="1"/>
  <c r="HL50" i="1"/>
  <c r="HL48" i="1"/>
  <c r="HL45" i="1"/>
  <c r="HL13" i="1"/>
  <c r="HL24" i="1"/>
  <c r="HL60" i="1"/>
  <c r="HO14" i="14"/>
  <c r="HO63" i="14"/>
  <c r="HO62" i="14" s="1"/>
  <c r="HO26" i="14"/>
  <c r="HO13" i="14"/>
  <c r="HO49" i="14"/>
  <c r="HO56" i="14"/>
  <c r="HO46" i="14"/>
  <c r="HO19" i="14"/>
  <c r="HO57" i="14"/>
  <c r="HO48" i="14"/>
  <c r="HO50" i="14"/>
  <c r="HO21" i="14"/>
  <c r="HO8" i="14"/>
  <c r="HO20" i="14"/>
  <c r="HO23" i="14"/>
  <c r="HO29" i="14"/>
  <c r="HO31" i="14"/>
  <c r="HO9" i="14"/>
  <c r="HO35" i="14"/>
  <c r="HO34" i="14" s="1"/>
  <c r="HO25" i="14"/>
  <c r="HO60" i="14"/>
  <c r="HO59" i="14" s="1"/>
  <c r="HO27" i="14"/>
  <c r="HO30" i="14"/>
  <c r="HO24" i="14"/>
  <c r="HO39" i="14"/>
  <c r="HO38" i="14" s="1"/>
  <c r="HO52" i="14"/>
  <c r="HO55" i="14"/>
  <c r="HO45" i="14"/>
  <c r="HO22" i="14"/>
  <c r="HO54" i="14"/>
  <c r="HO10" i="14"/>
  <c r="HO37" i="14"/>
  <c r="HO36" i="14" s="1"/>
  <c r="HO11" i="14"/>
  <c r="HO53" i="14"/>
  <c r="HO51" i="14"/>
  <c r="HO47" i="14"/>
  <c r="HO28" i="14"/>
  <c r="HQ28" i="14"/>
  <c r="HQ55" i="14"/>
  <c r="HQ37" i="14"/>
  <c r="HQ36" i="14" s="1"/>
  <c r="HQ63" i="14"/>
  <c r="HQ62" i="14" s="1"/>
  <c r="HQ31" i="14"/>
  <c r="HQ53" i="14"/>
  <c r="HQ39" i="14"/>
  <c r="HQ38" i="14" s="1"/>
  <c r="HQ48" i="14"/>
  <c r="HQ13" i="14"/>
  <c r="HQ54" i="14"/>
  <c r="HQ56" i="14"/>
  <c r="HQ22" i="14"/>
  <c r="HQ20" i="14"/>
  <c r="HQ23" i="14"/>
  <c r="HQ10" i="14"/>
  <c r="HQ25" i="14"/>
  <c r="HQ24" i="14"/>
  <c r="HQ57" i="14"/>
  <c r="HQ19" i="14"/>
  <c r="HQ29" i="14"/>
  <c r="HQ51" i="14"/>
  <c r="HQ50" i="14"/>
  <c r="HQ30" i="14"/>
  <c r="HQ21" i="14"/>
  <c r="HQ26" i="14"/>
  <c r="HQ27" i="14"/>
  <c r="HQ46" i="14"/>
  <c r="HQ60" i="14"/>
  <c r="HQ59" i="14" s="1"/>
  <c r="HQ11" i="14"/>
  <c r="HQ52" i="14"/>
  <c r="HQ35" i="14"/>
  <c r="HQ34" i="14" s="1"/>
  <c r="HQ14" i="14"/>
  <c r="HQ8" i="14"/>
  <c r="HQ9" i="14"/>
  <c r="HQ45" i="14"/>
  <c r="HQ47" i="14"/>
  <c r="HQ49" i="14"/>
  <c r="HU27" i="20"/>
  <c r="IZ27" i="20" s="1"/>
  <c r="HU35" i="20"/>
  <c r="HU13" i="20"/>
  <c r="HU57" i="20"/>
  <c r="IZ57" i="20" s="1"/>
  <c r="HU52" i="20"/>
  <c r="IZ52" i="20" s="1"/>
  <c r="HU9" i="20"/>
  <c r="IZ9" i="20" s="1"/>
  <c r="HU8" i="20"/>
  <c r="HU48" i="20"/>
  <c r="IZ48" i="20" s="1"/>
  <c r="HU45" i="20"/>
  <c r="HU21" i="20"/>
  <c r="IZ21" i="20" s="1"/>
  <c r="HU22" i="20"/>
  <c r="IZ22" i="20" s="1"/>
  <c r="HU63" i="20"/>
  <c r="HU49" i="20"/>
  <c r="IZ49" i="20" s="1"/>
  <c r="HU28" i="20"/>
  <c r="IZ28" i="20" s="1"/>
  <c r="HU29" i="20"/>
  <c r="IZ29" i="20" s="1"/>
  <c r="HU37" i="20"/>
  <c r="HU56" i="20"/>
  <c r="IZ56" i="20" s="1"/>
  <c r="HU30" i="20"/>
  <c r="IZ30" i="20" s="1"/>
  <c r="HU23" i="20"/>
  <c r="IZ23" i="20" s="1"/>
  <c r="HU31" i="20"/>
  <c r="IZ31" i="20" s="1"/>
  <c r="HU19" i="20"/>
  <c r="HU53" i="20"/>
  <c r="IZ53" i="20" s="1"/>
  <c r="HU26" i="20"/>
  <c r="IZ26" i="20" s="1"/>
  <c r="HU55" i="20"/>
  <c r="IZ55" i="20" s="1"/>
  <c r="HU54" i="20"/>
  <c r="IZ54" i="20" s="1"/>
  <c r="HU20" i="20"/>
  <c r="IZ20" i="20" s="1"/>
  <c r="HU24" i="20"/>
  <c r="IZ24" i="20" s="1"/>
  <c r="HU50" i="20"/>
  <c r="IZ50" i="20" s="1"/>
  <c r="HU51" i="20"/>
  <c r="IZ51" i="20" s="1"/>
  <c r="HU25" i="20"/>
  <c r="IZ25" i="20" s="1"/>
  <c r="HU11" i="20"/>
  <c r="IZ11" i="20" s="1"/>
  <c r="HU46" i="20"/>
  <c r="IZ46" i="20" s="1"/>
  <c r="HU47" i="20"/>
  <c r="IZ47" i="20" s="1"/>
  <c r="HU10" i="20"/>
  <c r="IZ10" i="20" s="1"/>
  <c r="HU14" i="20"/>
  <c r="IZ14" i="20" s="1"/>
  <c r="HU39" i="20"/>
  <c r="HU60" i="20"/>
  <c r="HV23" i="14"/>
  <c r="HV8" i="14"/>
  <c r="HV51" i="14"/>
  <c r="HV50" i="14"/>
  <c r="HV49" i="14"/>
  <c r="HV10" i="14"/>
  <c r="HV37" i="14"/>
  <c r="HV36" i="14" s="1"/>
  <c r="HV14" i="14"/>
  <c r="HV11" i="14"/>
  <c r="HV35" i="14"/>
  <c r="HV34" i="14" s="1"/>
  <c r="HV46" i="14"/>
  <c r="HV57" i="14"/>
  <c r="HV29" i="14"/>
  <c r="HV55" i="14"/>
  <c r="HV39" i="14"/>
  <c r="HV38" i="14" s="1"/>
  <c r="HV31" i="14"/>
  <c r="HV24" i="14"/>
  <c r="HV48" i="14"/>
  <c r="HV22" i="14"/>
  <c r="HV52" i="14"/>
  <c r="HV54" i="14"/>
  <c r="HV20" i="14"/>
  <c r="HV13" i="14"/>
  <c r="HV45" i="14"/>
  <c r="HV63" i="14"/>
  <c r="HV62" i="14" s="1"/>
  <c r="HV19" i="14"/>
  <c r="HV26" i="14"/>
  <c r="HV27" i="14"/>
  <c r="HV25" i="14"/>
  <c r="HV60" i="14"/>
  <c r="HV59" i="14" s="1"/>
  <c r="HV28" i="14"/>
  <c r="HV30" i="14"/>
  <c r="HV56" i="14"/>
  <c r="HV9" i="14"/>
  <c r="HV53" i="14"/>
  <c r="HV47" i="14"/>
  <c r="HV21" i="14"/>
  <c r="HX29" i="14"/>
  <c r="HX35" i="14"/>
  <c r="HX34" i="14" s="1"/>
  <c r="HX63" i="14"/>
  <c r="HX62" i="14" s="1"/>
  <c r="HX57" i="14"/>
  <c r="HX48" i="14"/>
  <c r="HX50" i="14"/>
  <c r="HX30" i="14"/>
  <c r="HX56" i="14"/>
  <c r="HX13" i="14"/>
  <c r="HX22" i="14"/>
  <c r="HX39" i="14"/>
  <c r="HX38" i="14" s="1"/>
  <c r="HX46" i="14"/>
  <c r="HX14" i="14"/>
  <c r="HX23" i="14"/>
  <c r="HX52" i="14"/>
  <c r="HX9" i="14"/>
  <c r="HX60" i="14"/>
  <c r="HX59" i="14" s="1"/>
  <c r="HX47" i="14"/>
  <c r="HX24" i="14"/>
  <c r="HX31" i="14"/>
  <c r="HX11" i="14"/>
  <c r="HX51" i="14"/>
  <c r="HX49" i="14"/>
  <c r="HX8" i="14"/>
  <c r="HX25" i="14"/>
  <c r="HX21" i="14"/>
  <c r="HX37" i="14"/>
  <c r="HX36" i="14" s="1"/>
  <c r="HX27" i="14"/>
  <c r="HX45" i="14"/>
  <c r="HX54" i="14"/>
  <c r="HX26" i="14"/>
  <c r="HX55" i="14"/>
  <c r="HX19" i="14"/>
  <c r="HX10" i="14"/>
  <c r="HX20" i="14"/>
  <c r="HX53" i="14"/>
  <c r="HX28" i="14"/>
  <c r="HZ10" i="14"/>
  <c r="HZ28" i="14"/>
  <c r="HZ9" i="14"/>
  <c r="HZ63" i="14"/>
  <c r="HZ62" i="14" s="1"/>
  <c r="HZ24" i="14"/>
  <c r="HZ22" i="14"/>
  <c r="HZ27" i="14"/>
  <c r="HZ56" i="14"/>
  <c r="HZ48" i="14"/>
  <c r="HZ60" i="14"/>
  <c r="HZ59" i="14" s="1"/>
  <c r="HZ35" i="14"/>
  <c r="HZ34" i="14" s="1"/>
  <c r="HZ52" i="14"/>
  <c r="HZ31" i="14"/>
  <c r="HZ45" i="14"/>
  <c r="HZ50" i="14"/>
  <c r="HZ21" i="14"/>
  <c r="HZ26" i="14"/>
  <c r="HZ46" i="14"/>
  <c r="HZ39" i="14"/>
  <c r="HZ38" i="14" s="1"/>
  <c r="HZ20" i="14"/>
  <c r="HZ8" i="14"/>
  <c r="HZ47" i="14"/>
  <c r="HZ53" i="14"/>
  <c r="HZ55" i="14"/>
  <c r="HZ37" i="14"/>
  <c r="HZ36" i="14" s="1"/>
  <c r="HZ14" i="14"/>
  <c r="HZ30" i="14"/>
  <c r="HZ19" i="14"/>
  <c r="HZ49" i="14"/>
  <c r="HZ57" i="14"/>
  <c r="HZ25" i="14"/>
  <c r="HZ29" i="14"/>
  <c r="HZ51" i="14"/>
  <c r="HZ23" i="14"/>
  <c r="HZ11" i="14"/>
  <c r="HZ13" i="14"/>
  <c r="HZ54" i="14"/>
  <c r="IG54" i="1"/>
  <c r="IG45" i="1"/>
  <c r="IG19" i="1"/>
  <c r="IG37" i="1"/>
  <c r="IG35" i="1"/>
  <c r="IG46" i="1"/>
  <c r="IG51" i="1"/>
  <c r="IG39" i="1"/>
  <c r="IG23" i="1"/>
  <c r="IG53" i="1"/>
  <c r="IG31" i="1"/>
  <c r="IG28" i="1"/>
  <c r="IG25" i="1"/>
  <c r="IG11" i="1"/>
  <c r="IG63" i="1"/>
  <c r="IG30" i="1"/>
  <c r="IG22" i="1"/>
  <c r="IG26" i="1"/>
  <c r="IG9" i="1"/>
  <c r="IG50" i="1"/>
  <c r="IG47" i="1"/>
  <c r="IG27" i="1"/>
  <c r="IG14" i="1"/>
  <c r="IG10" i="1"/>
  <c r="IG56" i="1"/>
  <c r="IG48" i="1"/>
  <c r="IG21" i="1"/>
  <c r="IG52" i="1"/>
  <c r="IG57" i="1"/>
  <c r="IG60" i="1"/>
  <c r="IG13" i="1"/>
  <c r="IG55" i="1"/>
  <c r="IG49" i="1"/>
  <c r="IG20" i="1"/>
  <c r="IG29" i="1"/>
  <c r="IG8" i="1"/>
  <c r="IG24" i="1"/>
  <c r="II22" i="14"/>
  <c r="II23" i="14"/>
  <c r="II10" i="14"/>
  <c r="II19" i="14"/>
  <c r="II21" i="14"/>
  <c r="II37" i="14"/>
  <c r="II36" i="14" s="1"/>
  <c r="II14" i="14"/>
  <c r="II53" i="14"/>
  <c r="II35" i="14"/>
  <c r="II34" i="14" s="1"/>
  <c r="II8" i="14"/>
  <c r="II63" i="14"/>
  <c r="II62" i="14" s="1"/>
  <c r="II60" i="14"/>
  <c r="II59" i="14" s="1"/>
  <c r="II24" i="14"/>
  <c r="II56" i="14"/>
  <c r="II57" i="14"/>
  <c r="II29" i="14"/>
  <c r="II25" i="14"/>
  <c r="II11" i="14"/>
  <c r="II45" i="14"/>
  <c r="II46" i="14"/>
  <c r="II31" i="14"/>
  <c r="II28" i="14"/>
  <c r="II27" i="14"/>
  <c r="II13" i="14"/>
  <c r="II55" i="14"/>
  <c r="II49" i="14"/>
  <c r="II39" i="14"/>
  <c r="II38" i="14" s="1"/>
  <c r="II51" i="14"/>
  <c r="II54" i="14"/>
  <c r="II30" i="14"/>
  <c r="II9" i="14"/>
  <c r="II50" i="14"/>
  <c r="II52" i="14"/>
  <c r="II48" i="14"/>
  <c r="II20" i="14"/>
  <c r="II47" i="14"/>
  <c r="II26" i="14"/>
  <c r="IK28" i="1"/>
  <c r="IK48" i="1"/>
  <c r="IK19" i="1"/>
  <c r="IK60" i="1"/>
  <c r="IK56" i="1"/>
  <c r="IK51" i="1"/>
  <c r="IK52" i="1"/>
  <c r="IK39" i="1"/>
  <c r="IK47" i="1"/>
  <c r="IK25" i="1"/>
  <c r="IK50" i="1"/>
  <c r="IK13" i="1"/>
  <c r="IK54" i="1"/>
  <c r="IK20" i="1"/>
  <c r="IK10" i="1"/>
  <c r="IK8" i="1"/>
  <c r="IK55" i="1"/>
  <c r="IK45" i="1"/>
  <c r="IK23" i="1"/>
  <c r="IK26" i="1"/>
  <c r="IK57" i="1"/>
  <c r="IK9" i="1"/>
  <c r="IK63" i="1"/>
  <c r="IK31" i="1"/>
  <c r="IK21" i="1"/>
  <c r="IK37" i="1"/>
  <c r="IK30" i="1"/>
  <c r="IK29" i="1"/>
  <c r="IK14" i="1"/>
  <c r="IK53" i="1"/>
  <c r="IK27" i="1"/>
  <c r="IK11" i="1"/>
  <c r="IK24" i="1"/>
  <c r="IK22" i="1"/>
  <c r="IK49" i="1"/>
  <c r="IK35" i="1"/>
  <c r="IK46" i="1"/>
  <c r="IR10" i="1"/>
  <c r="IR35" i="1"/>
  <c r="IR27" i="1"/>
  <c r="IR20" i="1"/>
  <c r="IR47" i="1"/>
  <c r="IR53" i="1"/>
  <c r="IR14" i="1"/>
  <c r="IR9" i="1"/>
  <c r="IR37" i="1"/>
  <c r="IR24" i="1"/>
  <c r="IR26" i="1"/>
  <c r="IR30" i="1"/>
  <c r="IR19" i="1"/>
  <c r="IR31" i="1"/>
  <c r="IR60" i="1"/>
  <c r="IR56" i="1"/>
  <c r="IR45" i="1"/>
  <c r="IR51" i="1"/>
  <c r="IR29" i="1"/>
  <c r="IR48" i="1"/>
  <c r="IR22" i="1"/>
  <c r="IR23" i="1"/>
  <c r="IR54" i="1"/>
  <c r="IR11" i="1"/>
  <c r="IR63" i="1"/>
  <c r="IR50" i="1"/>
  <c r="IR25" i="1"/>
  <c r="IR46" i="1"/>
  <c r="IR28" i="1"/>
  <c r="IR21" i="1"/>
  <c r="IR13" i="1"/>
  <c r="IR39" i="1"/>
  <c r="IR8" i="1"/>
  <c r="IR57" i="1"/>
  <c r="IR49" i="1"/>
  <c r="IR52" i="1"/>
  <c r="IR55" i="1"/>
  <c r="IT10" i="14"/>
  <c r="IT50" i="14"/>
  <c r="IT39" i="14"/>
  <c r="IT54" i="14"/>
  <c r="IT35" i="14"/>
  <c r="IT53" i="14"/>
  <c r="IT52" i="14"/>
  <c r="IT37" i="14"/>
  <c r="IT48" i="14"/>
  <c r="IT13" i="14"/>
  <c r="IT29" i="14"/>
  <c r="IT23" i="14"/>
  <c r="IT31" i="14"/>
  <c r="IT9" i="14"/>
  <c r="IT21" i="14"/>
  <c r="IT24" i="14"/>
  <c r="IT55" i="14"/>
  <c r="IT14" i="14"/>
  <c r="IT30" i="14"/>
  <c r="IT51" i="14"/>
  <c r="IT45" i="14"/>
  <c r="IT57" i="14"/>
  <c r="IT26" i="14"/>
  <c r="IT8" i="14"/>
  <c r="IT20" i="14"/>
  <c r="IT11" i="14"/>
  <c r="IT22" i="14"/>
  <c r="IT28" i="14"/>
  <c r="IT49" i="14"/>
  <c r="IT46" i="14"/>
  <c r="IT25" i="14"/>
  <c r="IT47" i="14"/>
  <c r="IT27" i="14"/>
  <c r="IT60" i="14"/>
  <c r="IT63" i="14"/>
  <c r="IT56" i="14"/>
  <c r="IT19" i="14"/>
  <c r="JA21" i="14"/>
  <c r="JA26" i="14"/>
  <c r="JA60" i="14"/>
  <c r="JA22" i="14"/>
  <c r="JA20" i="14"/>
  <c r="JA23" i="14"/>
  <c r="JA35" i="14"/>
  <c r="JA52" i="14"/>
  <c r="JA10" i="14"/>
  <c r="JA14" i="14"/>
  <c r="JA19" i="14"/>
  <c r="JA29" i="14"/>
  <c r="JA9" i="14"/>
  <c r="JA48" i="14"/>
  <c r="JA30" i="14"/>
  <c r="JA45" i="14"/>
  <c r="JA56" i="14"/>
  <c r="JA37" i="14"/>
  <c r="JA13" i="14"/>
  <c r="JA25" i="14"/>
  <c r="JA53" i="14"/>
  <c r="JA27" i="14"/>
  <c r="JA8" i="14"/>
  <c r="JA49" i="14"/>
  <c r="JA63" i="14"/>
  <c r="JA39" i="14"/>
  <c r="JA47" i="14"/>
  <c r="JA46" i="14"/>
  <c r="JA24" i="14"/>
  <c r="JA11" i="14"/>
  <c r="JA31" i="14"/>
  <c r="JA51" i="14"/>
  <c r="JA50" i="14"/>
  <c r="JA28" i="14"/>
  <c r="JA54" i="14"/>
  <c r="JA55" i="14"/>
  <c r="JA57" i="14"/>
  <c r="JC22" i="14"/>
  <c r="JC29" i="14"/>
  <c r="JC54" i="14"/>
  <c r="JC31" i="14"/>
  <c r="JC51" i="14"/>
  <c r="JC49" i="14"/>
  <c r="JC19" i="14"/>
  <c r="JC24" i="14"/>
  <c r="JC52" i="14"/>
  <c r="JC8" i="14"/>
  <c r="JC21" i="14"/>
  <c r="JC27" i="14"/>
  <c r="JC25" i="14"/>
  <c r="JC48" i="14"/>
  <c r="JC57" i="14"/>
  <c r="JC60" i="14"/>
  <c r="JC59" i="14" s="1"/>
  <c r="JC47" i="14"/>
  <c r="JC13" i="14"/>
  <c r="JC30" i="14"/>
  <c r="JC37" i="14"/>
  <c r="JC36" i="14" s="1"/>
  <c r="JC23" i="14"/>
  <c r="JC39" i="14"/>
  <c r="JC38" i="14" s="1"/>
  <c r="JC10" i="14"/>
  <c r="JC9" i="14"/>
  <c r="JC26" i="14"/>
  <c r="JC11" i="14"/>
  <c r="JC55" i="14"/>
  <c r="JC46" i="14"/>
  <c r="JC45" i="14"/>
  <c r="JC63" i="14"/>
  <c r="JC62" i="14" s="1"/>
  <c r="JC50" i="14"/>
  <c r="JC56" i="14"/>
  <c r="JC28" i="14"/>
  <c r="JC35" i="14"/>
  <c r="JC34" i="14" s="1"/>
  <c r="JC20" i="14"/>
  <c r="JC14" i="14"/>
  <c r="JC53" i="14"/>
  <c r="JE26" i="14"/>
  <c r="JE39" i="14"/>
  <c r="JE38" i="14" s="1"/>
  <c r="JE25" i="14"/>
  <c r="JE27" i="14"/>
  <c r="JE30" i="14"/>
  <c r="JE11" i="14"/>
  <c r="JE54" i="14"/>
  <c r="JE20" i="14"/>
  <c r="JE23" i="14"/>
  <c r="JE46" i="14"/>
  <c r="JE45" i="14"/>
  <c r="JE56" i="14"/>
  <c r="JE31" i="14"/>
  <c r="JE50" i="14"/>
  <c r="JE19" i="14"/>
  <c r="JE63" i="14"/>
  <c r="JE62" i="14" s="1"/>
  <c r="JE29" i="14"/>
  <c r="JE51" i="14"/>
  <c r="JE9" i="14"/>
  <c r="JE37" i="14"/>
  <c r="JE36" i="14" s="1"/>
  <c r="JE28" i="14"/>
  <c r="JE14" i="14"/>
  <c r="JE60" i="14"/>
  <c r="JE59" i="14" s="1"/>
  <c r="JE21" i="14"/>
  <c r="JE35" i="14"/>
  <c r="JE34" i="14" s="1"/>
  <c r="JE53" i="14"/>
  <c r="JE8" i="14"/>
  <c r="JE49" i="14"/>
  <c r="JE24" i="14"/>
  <c r="JE10" i="14"/>
  <c r="JE55" i="14"/>
  <c r="JE48" i="14"/>
  <c r="JE52" i="14"/>
  <c r="JE57" i="14"/>
  <c r="JE22" i="14"/>
  <c r="JE47" i="14"/>
  <c r="JE13" i="14"/>
  <c r="JK47" i="1"/>
  <c r="JK26" i="1"/>
  <c r="JK20" i="1"/>
  <c r="JK55" i="1"/>
  <c r="JK10" i="1"/>
  <c r="JK53" i="1"/>
  <c r="JK13" i="1"/>
  <c r="JK22" i="1"/>
  <c r="JK28" i="1"/>
  <c r="JK57" i="1"/>
  <c r="JK51" i="1"/>
  <c r="JK9" i="1"/>
  <c r="JK19" i="1"/>
  <c r="JK46" i="1"/>
  <c r="JK52" i="1"/>
  <c r="JK60" i="1"/>
  <c r="JK14" i="1"/>
  <c r="JK63" i="1"/>
  <c r="JK54" i="1"/>
  <c r="JK24" i="1"/>
  <c r="JK30" i="1"/>
  <c r="JK56" i="1"/>
  <c r="JK27" i="1"/>
  <c r="JK8" i="1"/>
  <c r="JK11" i="1"/>
  <c r="JK49" i="1"/>
  <c r="JK21" i="1"/>
  <c r="JK50" i="1"/>
  <c r="JK29" i="1"/>
  <c r="JK45" i="1"/>
  <c r="JK23" i="1"/>
  <c r="JK37" i="1"/>
  <c r="JK48" i="1"/>
  <c r="JK25" i="1"/>
  <c r="JK39" i="1"/>
  <c r="JK35" i="1"/>
  <c r="JK31" i="1"/>
  <c r="JO29" i="20"/>
  <c r="JO53" i="20"/>
  <c r="JO46" i="20"/>
  <c r="JO10" i="20"/>
  <c r="JO21" i="20"/>
  <c r="JO19" i="20"/>
  <c r="JO14" i="20"/>
  <c r="JO26" i="20"/>
  <c r="JO52" i="20"/>
  <c r="JO31" i="20"/>
  <c r="JO51" i="20"/>
  <c r="JO35" i="20"/>
  <c r="JO34" i="20" s="1"/>
  <c r="JO22" i="20"/>
  <c r="JO11" i="20"/>
  <c r="JO45" i="20"/>
  <c r="JO27" i="20"/>
  <c r="JO13" i="20"/>
  <c r="JO55" i="20"/>
  <c r="JO48" i="20"/>
  <c r="JO49" i="20"/>
  <c r="JO28" i="20"/>
  <c r="JO20" i="20"/>
  <c r="JO9" i="20"/>
  <c r="JO8" i="20"/>
  <c r="JO50" i="20"/>
  <c r="JO54" i="20"/>
  <c r="JO47" i="20"/>
  <c r="JO25" i="20"/>
  <c r="JO63" i="20"/>
  <c r="JO62" i="20" s="1"/>
  <c r="JO23" i="20"/>
  <c r="JO57" i="20"/>
  <c r="JO37" i="20"/>
  <c r="JO36" i="20" s="1"/>
  <c r="JO60" i="20"/>
  <c r="JO59" i="20" s="1"/>
  <c r="JO39" i="20"/>
  <c r="JO38" i="20" s="1"/>
  <c r="JO30" i="20"/>
  <c r="JO56" i="20"/>
  <c r="JO24" i="20"/>
  <c r="JX60" i="1"/>
  <c r="JX21" i="1"/>
  <c r="JX49" i="1"/>
  <c r="JX63" i="1"/>
  <c r="JX29" i="1"/>
  <c r="JX45" i="1"/>
  <c r="JX35" i="1"/>
  <c r="JX9" i="1"/>
  <c r="JX27" i="1"/>
  <c r="JX46" i="1"/>
  <c r="JX26" i="1"/>
  <c r="JX39" i="1"/>
  <c r="JX53" i="1"/>
  <c r="JX14" i="1"/>
  <c r="JX51" i="1"/>
  <c r="JX25" i="1"/>
  <c r="JX23" i="1"/>
  <c r="JX8" i="1"/>
  <c r="JX24" i="1"/>
  <c r="JX31" i="1"/>
  <c r="JX48" i="1"/>
  <c r="JX13" i="1"/>
  <c r="JX10" i="1"/>
  <c r="JX20" i="1"/>
  <c r="JX50" i="1"/>
  <c r="JX54" i="1"/>
  <c r="JX11" i="1"/>
  <c r="JX28" i="1"/>
  <c r="JX56" i="1"/>
  <c r="JX55" i="1"/>
  <c r="JX52" i="1"/>
  <c r="JX37" i="1"/>
  <c r="JX30" i="1"/>
  <c r="JX47" i="1"/>
  <c r="JX22" i="1"/>
  <c r="JX19" i="1"/>
  <c r="JX57" i="1"/>
  <c r="JZ9" i="14"/>
  <c r="JZ35" i="14"/>
  <c r="JZ11" i="14"/>
  <c r="JZ56" i="14"/>
  <c r="JZ57" i="14"/>
  <c r="JZ39" i="14"/>
  <c r="JZ60" i="14"/>
  <c r="JZ13" i="14"/>
  <c r="JZ29" i="14"/>
  <c r="JZ10" i="14"/>
  <c r="JZ21" i="14"/>
  <c r="JZ52" i="14"/>
  <c r="JZ28" i="14"/>
  <c r="JZ50" i="14"/>
  <c r="JZ45" i="14"/>
  <c r="JZ23" i="14"/>
  <c r="JZ30" i="14"/>
  <c r="JZ26" i="14"/>
  <c r="JZ55" i="14"/>
  <c r="JZ20" i="14"/>
  <c r="JZ47" i="14"/>
  <c r="JZ46" i="14"/>
  <c r="JZ14" i="14"/>
  <c r="JZ54" i="14"/>
  <c r="JZ24" i="14"/>
  <c r="JZ22" i="14"/>
  <c r="JZ51" i="14"/>
  <c r="JZ53" i="14"/>
  <c r="JZ48" i="14"/>
  <c r="JZ63" i="14"/>
  <c r="JZ27" i="14"/>
  <c r="JZ25" i="14"/>
  <c r="JZ19" i="14"/>
  <c r="JZ31" i="14"/>
  <c r="JZ49" i="14"/>
  <c r="JZ8" i="14"/>
  <c r="JZ37" i="14"/>
  <c r="KD49" i="20"/>
  <c r="KD57" i="20"/>
  <c r="KD9" i="20"/>
  <c r="KD56" i="20"/>
  <c r="KD54" i="20"/>
  <c r="KD23" i="20"/>
  <c r="KD27" i="20"/>
  <c r="KD11" i="20"/>
  <c r="KD52" i="20"/>
  <c r="KD21" i="20"/>
  <c r="KD19" i="20"/>
  <c r="KD29" i="20"/>
  <c r="KD51" i="20"/>
  <c r="KD26" i="20"/>
  <c r="KD55" i="20"/>
  <c r="KD37" i="20"/>
  <c r="KD36" i="20" s="1"/>
  <c r="KD35" i="20"/>
  <c r="KD34" i="20" s="1"/>
  <c r="KD13" i="20"/>
  <c r="KD63" i="20"/>
  <c r="KD62" i="20" s="1"/>
  <c r="KD22" i="20"/>
  <c r="KD10" i="20"/>
  <c r="KD60" i="20"/>
  <c r="KD59" i="20" s="1"/>
  <c r="KD31" i="20"/>
  <c r="KD47" i="20"/>
  <c r="KD20" i="20"/>
  <c r="KD14" i="20"/>
  <c r="KD46" i="20"/>
  <c r="KD28" i="20"/>
  <c r="KD39" i="20"/>
  <c r="KD38" i="20" s="1"/>
  <c r="KD8" i="20"/>
  <c r="KD50" i="20"/>
  <c r="KD45" i="20"/>
  <c r="KD24" i="20"/>
  <c r="KD30" i="20"/>
  <c r="KD25" i="20"/>
  <c r="KD48" i="20"/>
  <c r="KD53" i="20"/>
  <c r="KI29" i="1"/>
  <c r="KI10" i="1"/>
  <c r="KI35" i="1"/>
  <c r="KI25" i="1"/>
  <c r="KI46" i="1"/>
  <c r="KI30" i="1"/>
  <c r="KI21" i="1"/>
  <c r="KI31" i="1"/>
  <c r="KI9" i="1"/>
  <c r="KI37" i="1"/>
  <c r="KI26" i="1"/>
  <c r="KI27" i="1"/>
  <c r="KI23" i="1"/>
  <c r="KI13" i="1"/>
  <c r="KI48" i="1"/>
  <c r="KI20" i="1"/>
  <c r="KI11" i="1"/>
  <c r="KI39" i="1"/>
  <c r="KI52" i="1"/>
  <c r="KI49" i="1"/>
  <c r="KI55" i="1"/>
  <c r="KI60" i="1"/>
  <c r="KI19" i="1"/>
  <c r="KI22" i="1"/>
  <c r="KI54" i="1"/>
  <c r="KI50" i="1"/>
  <c r="KI47" i="1"/>
  <c r="KI14" i="1"/>
  <c r="KI56" i="1"/>
  <c r="KI63" i="1"/>
  <c r="KI57" i="1"/>
  <c r="KI28" i="1"/>
  <c r="KI8" i="1"/>
  <c r="KI45" i="1"/>
  <c r="KI51" i="1"/>
  <c r="KI24" i="1"/>
  <c r="KI53" i="1"/>
  <c r="KK24" i="1"/>
  <c r="KK48" i="1"/>
  <c r="KK25" i="1"/>
  <c r="KK56" i="1"/>
  <c r="KK54" i="1"/>
  <c r="KK27" i="1"/>
  <c r="KK23" i="1"/>
  <c r="KK10" i="1"/>
  <c r="KK52" i="1"/>
  <c r="KK14" i="1"/>
  <c r="KK19" i="1"/>
  <c r="KK13" i="1"/>
  <c r="KK35" i="1"/>
  <c r="KK9" i="1"/>
  <c r="KK26" i="1"/>
  <c r="KK47" i="1"/>
  <c r="KK21" i="1"/>
  <c r="KK37" i="1"/>
  <c r="KK49" i="1"/>
  <c r="KK29" i="1"/>
  <c r="KK63" i="1"/>
  <c r="KK45" i="1"/>
  <c r="KK28" i="1"/>
  <c r="KK57" i="1"/>
  <c r="KK46" i="1"/>
  <c r="KK11" i="1"/>
  <c r="KK30" i="1"/>
  <c r="KK31" i="1"/>
  <c r="KK53" i="1"/>
  <c r="KK55" i="1"/>
  <c r="KK51" i="1"/>
  <c r="KK8" i="1"/>
  <c r="KK20" i="1"/>
  <c r="KK50" i="1"/>
  <c r="KK22" i="1"/>
  <c r="KK39" i="1"/>
  <c r="KK60" i="1"/>
  <c r="KR46" i="1"/>
  <c r="KR25" i="1"/>
  <c r="KR13" i="1"/>
  <c r="KR30" i="1"/>
  <c r="KR22" i="1"/>
  <c r="KR14" i="1"/>
  <c r="KR26" i="1"/>
  <c r="KR50" i="1"/>
  <c r="KR51" i="1"/>
  <c r="KR11" i="1"/>
  <c r="KR39" i="1"/>
  <c r="KR60" i="1"/>
  <c r="KR28" i="1"/>
  <c r="KR37" i="1"/>
  <c r="KR63" i="1"/>
  <c r="KR21" i="1"/>
  <c r="KR19" i="1"/>
  <c r="KR57" i="1"/>
  <c r="KR55" i="1"/>
  <c r="KR29" i="1"/>
  <c r="KR8" i="1"/>
  <c r="KR52" i="1"/>
  <c r="KR47" i="1"/>
  <c r="KR31" i="1"/>
  <c r="KR53" i="1"/>
  <c r="KR23" i="1"/>
  <c r="KR27" i="1"/>
  <c r="KR45" i="1"/>
  <c r="KR24" i="1"/>
  <c r="KR48" i="1"/>
  <c r="KR20" i="1"/>
  <c r="KR49" i="1"/>
  <c r="KR9" i="1"/>
  <c r="KR56" i="1"/>
  <c r="KU10" i="14"/>
  <c r="KU27" i="14"/>
  <c r="KU19" i="14"/>
  <c r="KU45" i="14"/>
  <c r="KU54" i="14"/>
  <c r="KU22" i="14"/>
  <c r="KU39" i="14"/>
  <c r="KU38" i="14" s="1"/>
  <c r="KU55" i="14"/>
  <c r="KU25" i="14"/>
  <c r="KU13" i="14"/>
  <c r="KU8" i="14"/>
  <c r="KU9" i="14"/>
  <c r="KU30" i="14"/>
  <c r="KU53" i="14"/>
  <c r="KU29" i="14"/>
  <c r="KU56" i="14"/>
  <c r="KU31" i="14"/>
  <c r="KU11" i="14"/>
  <c r="KU21" i="14"/>
  <c r="KU35" i="14"/>
  <c r="KU34" i="14" s="1"/>
  <c r="KU28" i="14"/>
  <c r="KU51" i="14"/>
  <c r="KU14" i="14"/>
  <c r="KU37" i="14"/>
  <c r="KU36" i="14" s="1"/>
  <c r="KU46" i="14"/>
  <c r="KU23" i="14"/>
  <c r="KU24" i="14"/>
  <c r="KU57" i="14"/>
  <c r="KU47" i="14"/>
  <c r="KU52" i="14"/>
  <c r="KU49" i="14"/>
  <c r="KU50" i="14"/>
  <c r="KU60" i="14"/>
  <c r="KU59" i="14" s="1"/>
  <c r="KU26" i="14"/>
  <c r="KU48" i="14"/>
  <c r="KU63" i="14"/>
  <c r="KU62" i="14" s="1"/>
  <c r="KU20" i="14"/>
  <c r="KZ49" i="1"/>
  <c r="KZ57" i="1"/>
  <c r="KZ35" i="1"/>
  <c r="KZ28" i="1"/>
  <c r="KZ23" i="1"/>
  <c r="KZ48" i="1"/>
  <c r="KZ39" i="1"/>
  <c r="KZ47" i="1"/>
  <c r="KZ8" i="1"/>
  <c r="KZ24" i="1"/>
  <c r="KZ25" i="1"/>
  <c r="KZ37" i="1"/>
  <c r="KZ53" i="1"/>
  <c r="KZ55" i="1"/>
  <c r="KZ19" i="1"/>
  <c r="KZ20" i="1"/>
  <c r="KZ9" i="1"/>
  <c r="KZ60" i="1"/>
  <c r="KZ14" i="1"/>
  <c r="KZ27" i="1"/>
  <c r="KZ56" i="1"/>
  <c r="KZ22" i="1"/>
  <c r="KZ50" i="1"/>
  <c r="KZ30" i="1"/>
  <c r="KZ46" i="1"/>
  <c r="KZ29" i="1"/>
  <c r="KZ51" i="1"/>
  <c r="KZ31" i="1"/>
  <c r="KZ13" i="1"/>
  <c r="KZ11" i="1"/>
  <c r="KZ10" i="1"/>
  <c r="KZ52" i="1"/>
  <c r="KZ26" i="1"/>
  <c r="KZ50" i="14"/>
  <c r="KZ45" i="14"/>
  <c r="KZ47" i="14"/>
  <c r="KZ49" i="14"/>
  <c r="KZ21" i="14"/>
  <c r="KZ26" i="14"/>
  <c r="KZ23" i="14"/>
  <c r="KZ48" i="14"/>
  <c r="KZ56" i="14"/>
  <c r="KZ39" i="14"/>
  <c r="KZ38" i="14" s="1"/>
  <c r="KZ25" i="14"/>
  <c r="KZ14" i="14"/>
  <c r="KZ29" i="14"/>
  <c r="KZ31" i="14"/>
  <c r="KZ35" i="14"/>
  <c r="KZ34" i="14" s="1"/>
  <c r="KZ10" i="14"/>
  <c r="KZ51" i="14"/>
  <c r="KZ55" i="14"/>
  <c r="KZ54" i="14"/>
  <c r="KZ24" i="14"/>
  <c r="KZ19" i="14"/>
  <c r="KZ22" i="14"/>
  <c r="KZ20" i="14"/>
  <c r="KZ60" i="14"/>
  <c r="KZ59" i="14" s="1"/>
  <c r="KZ9" i="14"/>
  <c r="KZ53" i="14"/>
  <c r="KZ46" i="14"/>
  <c r="KZ28" i="14"/>
  <c r="KZ57" i="14"/>
  <c r="KZ37" i="14"/>
  <c r="KZ36" i="14" s="1"/>
  <c r="KZ30" i="14"/>
  <c r="KZ13" i="14"/>
  <c r="KZ63" i="14"/>
  <c r="KZ62" i="14" s="1"/>
  <c r="KZ11" i="14"/>
  <c r="KZ27" i="14"/>
  <c r="KZ8" i="14"/>
  <c r="KZ52" i="14"/>
  <c r="LB56" i="1"/>
  <c r="LB53" i="1"/>
  <c r="LB54" i="1"/>
  <c r="LB24" i="1"/>
  <c r="LB52" i="1"/>
  <c r="LB21" i="1"/>
  <c r="LB19" i="1"/>
  <c r="LB49" i="1"/>
  <c r="LB10" i="1"/>
  <c r="LB39" i="1"/>
  <c r="LB45" i="1"/>
  <c r="LB35" i="1"/>
  <c r="LB37" i="1"/>
  <c r="LB9" i="1"/>
  <c r="LB30" i="1"/>
  <c r="LB48" i="1"/>
  <c r="LB14" i="1"/>
  <c r="LB26" i="1"/>
  <c r="LB55" i="1"/>
  <c r="LB57" i="1"/>
  <c r="LB50" i="1"/>
  <c r="LB47" i="1"/>
  <c r="LB27" i="1"/>
  <c r="LB46" i="1"/>
  <c r="LB29" i="1"/>
  <c r="LB22" i="1"/>
  <c r="LB20" i="1"/>
  <c r="LB11" i="1"/>
  <c r="LB28" i="1"/>
  <c r="LB23" i="1"/>
  <c r="LB63" i="1"/>
  <c r="LB13" i="1"/>
  <c r="LB51" i="1"/>
  <c r="LB8" i="1"/>
  <c r="LB60" i="1"/>
  <c r="LB31" i="1"/>
  <c r="LB25" i="1"/>
  <c r="LE60" i="14"/>
  <c r="LE59" i="14" s="1"/>
  <c r="LE63" i="14"/>
  <c r="LE62" i="14" s="1"/>
  <c r="LE21" i="14"/>
  <c r="LE35" i="14"/>
  <c r="LE34" i="14" s="1"/>
  <c r="LE28" i="14"/>
  <c r="LE9" i="14"/>
  <c r="LE51" i="14"/>
  <c r="LE25" i="14"/>
  <c r="LE22" i="14"/>
  <c r="LE13" i="14"/>
  <c r="LE20" i="14"/>
  <c r="LE53" i="14"/>
  <c r="LE23" i="14"/>
  <c r="LE46" i="14"/>
  <c r="LE27" i="14"/>
  <c r="LE19" i="14"/>
  <c r="LE10" i="14"/>
  <c r="LE8" i="14"/>
  <c r="LE24" i="14"/>
  <c r="LE29" i="14"/>
  <c r="LE26" i="14"/>
  <c r="LE49" i="14"/>
  <c r="LE57" i="14"/>
  <c r="LE56" i="14"/>
  <c r="LE55" i="14"/>
  <c r="LE50" i="14"/>
  <c r="LE54" i="14"/>
  <c r="LE47" i="14"/>
  <c r="LE48" i="14"/>
  <c r="LE37" i="14"/>
  <c r="LE36" i="14" s="1"/>
  <c r="LE39" i="14"/>
  <c r="LE38" i="14" s="1"/>
  <c r="LE14" i="14"/>
  <c r="LE45" i="14"/>
  <c r="LE31" i="14"/>
  <c r="LE30" i="14"/>
  <c r="LE52" i="14"/>
  <c r="LE11" i="14"/>
  <c r="LH8" i="1"/>
  <c r="LH13" i="1"/>
  <c r="LH23" i="1"/>
  <c r="LH28" i="1"/>
  <c r="LH55" i="1"/>
  <c r="LH56" i="1"/>
  <c r="LH11" i="1"/>
  <c r="LH54" i="1"/>
  <c r="LH26" i="1"/>
  <c r="LH25" i="1"/>
  <c r="LH52" i="1"/>
  <c r="LH29" i="1"/>
  <c r="LH19" i="1"/>
  <c r="LH10" i="1"/>
  <c r="LH31" i="1"/>
  <c r="LH27" i="1"/>
  <c r="LH50" i="1"/>
  <c r="LH35" i="1"/>
  <c r="LH53" i="1"/>
  <c r="LH51" i="1"/>
  <c r="LH45" i="1"/>
  <c r="LH30" i="1"/>
  <c r="LH63" i="1"/>
  <c r="LH22" i="1"/>
  <c r="LH37" i="1"/>
  <c r="LH57" i="1"/>
  <c r="LH60" i="1"/>
  <c r="LH9" i="1"/>
  <c r="LH47" i="1"/>
  <c r="LH46" i="1"/>
  <c r="LH39" i="1"/>
  <c r="LH49" i="1"/>
  <c r="LH48" i="1"/>
  <c r="LH20" i="1"/>
  <c r="LH14" i="1"/>
  <c r="LH24" i="1"/>
  <c r="LH21" i="1"/>
  <c r="LJ52" i="14"/>
  <c r="LJ60" i="14"/>
  <c r="LJ59" i="14" s="1"/>
  <c r="LJ54" i="14"/>
  <c r="LJ45" i="14"/>
  <c r="LJ20" i="14"/>
  <c r="LJ51" i="14"/>
  <c r="LJ26" i="14"/>
  <c r="LJ37" i="14"/>
  <c r="LJ36" i="14" s="1"/>
  <c r="LJ35" i="14"/>
  <c r="LJ34" i="14" s="1"/>
  <c r="LJ28" i="14"/>
  <c r="LJ24" i="14"/>
  <c r="LJ31" i="14"/>
  <c r="LJ30" i="14"/>
  <c r="LJ49" i="14"/>
  <c r="LJ57" i="14"/>
  <c r="LJ13" i="14"/>
  <c r="LJ39" i="14"/>
  <c r="LJ38" i="14" s="1"/>
  <c r="LJ19" i="14"/>
  <c r="LJ55" i="14"/>
  <c r="LJ22" i="14"/>
  <c r="LJ9" i="14"/>
  <c r="LJ56" i="14"/>
  <c r="LJ47" i="14"/>
  <c r="LJ11" i="14"/>
  <c r="LJ27" i="14"/>
  <c r="LJ14" i="14"/>
  <c r="LJ48" i="14"/>
  <c r="LJ8" i="14"/>
  <c r="LJ46" i="14"/>
  <c r="LJ63" i="14"/>
  <c r="LJ62" i="14" s="1"/>
  <c r="LJ23" i="14"/>
  <c r="LJ25" i="14"/>
  <c r="LJ50" i="14"/>
  <c r="LJ10" i="14"/>
  <c r="LJ53" i="14"/>
  <c r="LJ21" i="14"/>
  <c r="LJ29" i="14"/>
  <c r="LO30" i="1"/>
  <c r="LO39" i="1"/>
  <c r="LO11" i="1"/>
  <c r="LO23" i="1"/>
  <c r="LO14" i="1"/>
  <c r="LO8" i="1"/>
  <c r="LO28" i="1"/>
  <c r="LO22" i="1"/>
  <c r="LO13" i="1"/>
  <c r="LO31" i="1"/>
  <c r="LO63" i="1"/>
  <c r="LO9" i="1"/>
  <c r="LO24" i="1"/>
  <c r="LO37" i="1"/>
  <c r="LO47" i="1"/>
  <c r="LO26" i="1"/>
  <c r="LO46" i="1"/>
  <c r="LO50" i="1"/>
  <c r="LO56" i="1"/>
  <c r="LO25" i="1"/>
  <c r="LO48" i="1"/>
  <c r="LO20" i="1"/>
  <c r="LO29" i="1"/>
  <c r="LO54" i="1"/>
  <c r="LO52" i="1"/>
  <c r="LO45" i="1"/>
  <c r="LO10" i="1"/>
  <c r="LO49" i="1"/>
  <c r="LO19" i="1"/>
  <c r="LO35" i="1"/>
  <c r="LO55" i="1"/>
  <c r="LO57" i="1"/>
  <c r="LO27" i="1"/>
  <c r="LO21" i="1"/>
  <c r="LO51" i="1"/>
  <c r="LO60" i="1"/>
  <c r="LO53" i="1"/>
  <c r="LO20" i="15"/>
  <c r="LO55" i="15"/>
  <c r="LO50" i="15"/>
  <c r="LO22" i="15"/>
  <c r="LO31" i="15"/>
  <c r="LO37" i="15"/>
  <c r="LO11" i="15"/>
  <c r="LO25" i="15"/>
  <c r="LO8" i="15"/>
  <c r="LO52" i="15"/>
  <c r="LO46" i="15"/>
  <c r="LO10" i="15"/>
  <c r="LO19" i="15"/>
  <c r="LO26" i="15"/>
  <c r="LO14" i="15"/>
  <c r="LO45" i="15"/>
  <c r="LO47" i="15"/>
  <c r="LO13" i="15"/>
  <c r="LO51" i="15"/>
  <c r="LO48" i="15"/>
  <c r="LO53" i="15"/>
  <c r="LO39" i="15"/>
  <c r="LO57" i="15"/>
  <c r="LO23" i="15"/>
  <c r="LO35" i="15"/>
  <c r="LO54" i="15"/>
  <c r="LO9" i="15"/>
  <c r="LO56" i="15"/>
  <c r="LO29" i="15"/>
  <c r="LO60" i="15"/>
  <c r="LO28" i="15"/>
  <c r="LO63" i="15"/>
  <c r="LO30" i="15"/>
  <c r="LO49" i="15"/>
  <c r="LO21" i="15"/>
  <c r="LO24" i="15"/>
  <c r="LO27" i="15"/>
  <c r="LQ13" i="20"/>
  <c r="LQ10" i="20"/>
  <c r="MR10" i="20" s="1"/>
  <c r="LQ22" i="20"/>
  <c r="MR22" i="20" s="1"/>
  <c r="LQ9" i="20"/>
  <c r="LQ37" i="20"/>
  <c r="LQ8" i="20"/>
  <c r="LQ63" i="20"/>
  <c r="LQ48" i="20"/>
  <c r="MR48" i="20" s="1"/>
  <c r="LQ24" i="20"/>
  <c r="LQ25" i="20"/>
  <c r="MR25" i="20" s="1"/>
  <c r="LQ19" i="20"/>
  <c r="LQ39" i="20"/>
  <c r="LQ35" i="20"/>
  <c r="LQ27" i="20"/>
  <c r="MR27" i="20" s="1"/>
  <c r="LQ47" i="20"/>
  <c r="MR47" i="20" s="1"/>
  <c r="LQ11" i="20"/>
  <c r="MR11" i="20" s="1"/>
  <c r="LQ54" i="20"/>
  <c r="MR54" i="20" s="1"/>
  <c r="LQ21" i="20"/>
  <c r="LQ49" i="20"/>
  <c r="MR49" i="20" s="1"/>
  <c r="LQ57" i="20"/>
  <c r="LQ30" i="20"/>
  <c r="LQ45" i="20"/>
  <c r="LQ23" i="20"/>
  <c r="MR23" i="20" s="1"/>
  <c r="LQ28" i="20"/>
  <c r="MR28" i="20" s="1"/>
  <c r="LQ53" i="20"/>
  <c r="LQ14" i="20"/>
  <c r="MR14" i="20" s="1"/>
  <c r="LQ46" i="20"/>
  <c r="MR46" i="20" s="1"/>
  <c r="LQ20" i="20"/>
  <c r="MR20" i="20" s="1"/>
  <c r="LQ29" i="20"/>
  <c r="MR29" i="20" s="1"/>
  <c r="LQ55" i="20"/>
  <c r="MR55" i="20" s="1"/>
  <c r="LQ31" i="20"/>
  <c r="MR31" i="20" s="1"/>
  <c r="LQ56" i="20"/>
  <c r="MR56" i="20" s="1"/>
  <c r="LQ60" i="20"/>
  <c r="LQ26" i="20"/>
  <c r="LQ51" i="20"/>
  <c r="LQ52" i="20"/>
  <c r="LQ50" i="20"/>
  <c r="MR50" i="20" s="1"/>
  <c r="LW51" i="1"/>
  <c r="LW52" i="1"/>
  <c r="LW53" i="1"/>
  <c r="LW19" i="1"/>
  <c r="LW24" i="1"/>
  <c r="LW14" i="1"/>
  <c r="LW54" i="1"/>
  <c r="LW57" i="1"/>
  <c r="LW49" i="1"/>
  <c r="LW20" i="1"/>
  <c r="LW47" i="1"/>
  <c r="LW30" i="1"/>
  <c r="LW35" i="1"/>
  <c r="LW37" i="1"/>
  <c r="LW8" i="1"/>
  <c r="LW39" i="1"/>
  <c r="LW56" i="1"/>
  <c r="LW13" i="1"/>
  <c r="LW50" i="1"/>
  <c r="LW26" i="1"/>
  <c r="LW46" i="1"/>
  <c r="LW31" i="1"/>
  <c r="LW22" i="1"/>
  <c r="LW45" i="1"/>
  <c r="LW11" i="1"/>
  <c r="LW60" i="1"/>
  <c r="LW28" i="1"/>
  <c r="LW63" i="1"/>
  <c r="LW10" i="1"/>
  <c r="LW9" i="1"/>
  <c r="LW55" i="1"/>
  <c r="LW27" i="1"/>
  <c r="LW25" i="1"/>
  <c r="LW29" i="1"/>
  <c r="LW21" i="1"/>
  <c r="LW48" i="1"/>
  <c r="LW23" i="1"/>
  <c r="LY10" i="14"/>
  <c r="LY24" i="14"/>
  <c r="LY22" i="14"/>
  <c r="LY29" i="14"/>
  <c r="LY57" i="14"/>
  <c r="LY56" i="14"/>
  <c r="LY30" i="14"/>
  <c r="LY14" i="14"/>
  <c r="LY9" i="14"/>
  <c r="LY60" i="14"/>
  <c r="LY59" i="14" s="1"/>
  <c r="LY37" i="14"/>
  <c r="LY36" i="14" s="1"/>
  <c r="LY46" i="14"/>
  <c r="LY23" i="14"/>
  <c r="LY54" i="14"/>
  <c r="LY27" i="14"/>
  <c r="LY25" i="14"/>
  <c r="LY47" i="14"/>
  <c r="LY63" i="14"/>
  <c r="LY62" i="14" s="1"/>
  <c r="LY48" i="14"/>
  <c r="LY52" i="14"/>
  <c r="LY45" i="14"/>
  <c r="LY53" i="14"/>
  <c r="LY39" i="14"/>
  <c r="LY38" i="14" s="1"/>
  <c r="LY51" i="14"/>
  <c r="LY8" i="14"/>
  <c r="LY31" i="14"/>
  <c r="LY49" i="14"/>
  <c r="LY20" i="14"/>
  <c r="LY50" i="14"/>
  <c r="LY35" i="14"/>
  <c r="LY34" i="14" s="1"/>
  <c r="LY26" i="14"/>
  <c r="LY28" i="14"/>
  <c r="LY19" i="14"/>
  <c r="LY55" i="14"/>
  <c r="LY11" i="14"/>
  <c r="LY21" i="14"/>
  <c r="LY13" i="14"/>
  <c r="MB31" i="1"/>
  <c r="MB11" i="1"/>
  <c r="MB51" i="1"/>
  <c r="MB22" i="1"/>
  <c r="MB14" i="1"/>
  <c r="MB52" i="1"/>
  <c r="MB50" i="1"/>
  <c r="MB54" i="1"/>
  <c r="MB29" i="1"/>
  <c r="MB48" i="1"/>
  <c r="MB25" i="1"/>
  <c r="MB8" i="1"/>
  <c r="MB63" i="1"/>
  <c r="MB55" i="1"/>
  <c r="MB56" i="1"/>
  <c r="MB24" i="1"/>
  <c r="MB49" i="1"/>
  <c r="MB21" i="1"/>
  <c r="MB28" i="1"/>
  <c r="MB27" i="1"/>
  <c r="MB39" i="1"/>
  <c r="MB53" i="1"/>
  <c r="MB37" i="1"/>
  <c r="MB57" i="1"/>
  <c r="MB45" i="1"/>
  <c r="MB10" i="1"/>
  <c r="MB26" i="1"/>
  <c r="MB19" i="1"/>
  <c r="MB13" i="1"/>
  <c r="MB47" i="1"/>
  <c r="MB46" i="1"/>
  <c r="MB30" i="1"/>
  <c r="MB9" i="1"/>
  <c r="MB60" i="1"/>
  <c r="MB23" i="1"/>
  <c r="MB35" i="1"/>
  <c r="MB20" i="1"/>
  <c r="MD9" i="14"/>
  <c r="MD19" i="14"/>
  <c r="MD23" i="14"/>
  <c r="MD22" i="14"/>
  <c r="MD56" i="14"/>
  <c r="MD57" i="14"/>
  <c r="MD54" i="14"/>
  <c r="MD24" i="14"/>
  <c r="MD46" i="14"/>
  <c r="MD39" i="14"/>
  <c r="MD26" i="14"/>
  <c r="MD35" i="14"/>
  <c r="MD29" i="14"/>
  <c r="MD28" i="14"/>
  <c r="MD50" i="14"/>
  <c r="MD10" i="14"/>
  <c r="MD21" i="14"/>
  <c r="MD52" i="14"/>
  <c r="MD45" i="14"/>
  <c r="MD53" i="14"/>
  <c r="MD27" i="14"/>
  <c r="MD11" i="14"/>
  <c r="MD49" i="14"/>
  <c r="MD55" i="14"/>
  <c r="MD51" i="14"/>
  <c r="MD37" i="14"/>
  <c r="MD60" i="14"/>
  <c r="MD30" i="14"/>
  <c r="MD47" i="14"/>
  <c r="MD8" i="14"/>
  <c r="MD31" i="14"/>
  <c r="MD63" i="14"/>
  <c r="MD14" i="14"/>
  <c r="MD48" i="14"/>
  <c r="MD25" i="14"/>
  <c r="MD13" i="14"/>
  <c r="MD20" i="14"/>
  <c r="MH46" i="14"/>
  <c r="MH8" i="14"/>
  <c r="MH56" i="14"/>
  <c r="MH49" i="14"/>
  <c r="MH51" i="14"/>
  <c r="MH27" i="14"/>
  <c r="MH14" i="14"/>
  <c r="MH37" i="14"/>
  <c r="MH36" i="14" s="1"/>
  <c r="MH48" i="14"/>
  <c r="MH28" i="14"/>
  <c r="MH29" i="14"/>
  <c r="MH53" i="14"/>
  <c r="MH23" i="14"/>
  <c r="MH39" i="14"/>
  <c r="MH38" i="14" s="1"/>
  <c r="MH10" i="14"/>
  <c r="MH50" i="14"/>
  <c r="MH60" i="14"/>
  <c r="MH59" i="14" s="1"/>
  <c r="MH13" i="14"/>
  <c r="MH45" i="14"/>
  <c r="MH31" i="14"/>
  <c r="MH35" i="14"/>
  <c r="MH34" i="14" s="1"/>
  <c r="MH52" i="14"/>
  <c r="MH25" i="14"/>
  <c r="MH21" i="14"/>
  <c r="MH11" i="14"/>
  <c r="MH20" i="14"/>
  <c r="MH24" i="14"/>
  <c r="MH55" i="14"/>
  <c r="MH30" i="14"/>
  <c r="MH63" i="14"/>
  <c r="MH62" i="14" s="1"/>
  <c r="MH26" i="14"/>
  <c r="MH57" i="14"/>
  <c r="MH47" i="14"/>
  <c r="MH22" i="14"/>
  <c r="MH9" i="14"/>
  <c r="MH54" i="14"/>
  <c r="MH19" i="14"/>
  <c r="MO30" i="14"/>
  <c r="MO39" i="14"/>
  <c r="MO38" i="14" s="1"/>
  <c r="MO54" i="14"/>
  <c r="MO50" i="14"/>
  <c r="MO57" i="14"/>
  <c r="MO9" i="14"/>
  <c r="MO11" i="14"/>
  <c r="MO48" i="14"/>
  <c r="MO10" i="14"/>
  <c r="MO31" i="14"/>
  <c r="MO29" i="14"/>
  <c r="MO45" i="14"/>
  <c r="MO46" i="14"/>
  <c r="MO21" i="14"/>
  <c r="MO22" i="14"/>
  <c r="MO13" i="14"/>
  <c r="MO27" i="14"/>
  <c r="MO23" i="14"/>
  <c r="MO51" i="14"/>
  <c r="MO19" i="14"/>
  <c r="MO24" i="14"/>
  <c r="MO47" i="14"/>
  <c r="MO28" i="14"/>
  <c r="MO37" i="14"/>
  <c r="MO36" i="14" s="1"/>
  <c r="MO14" i="14"/>
  <c r="MO25" i="14"/>
  <c r="MO35" i="14"/>
  <c r="MO34" i="14" s="1"/>
  <c r="MO56" i="14"/>
  <c r="MO20" i="14"/>
  <c r="MO53" i="14"/>
  <c r="MO8" i="14"/>
  <c r="MO60" i="14"/>
  <c r="MO59" i="14" s="1"/>
  <c r="MO49" i="14"/>
  <c r="MO26" i="14"/>
  <c r="MO52" i="14"/>
  <c r="MO63" i="14"/>
  <c r="MO62" i="14" s="1"/>
  <c r="MO55" i="14"/>
  <c r="MY48" i="14"/>
  <c r="MY50" i="14"/>
  <c r="MY57" i="14"/>
  <c r="MY30" i="14"/>
  <c r="MY46" i="14"/>
  <c r="MY35" i="14"/>
  <c r="MY34" i="14" s="1"/>
  <c r="MY63" i="14"/>
  <c r="MY62" i="14" s="1"/>
  <c r="MY39" i="14"/>
  <c r="MY38" i="14" s="1"/>
  <c r="MY52" i="14"/>
  <c r="MY49" i="14"/>
  <c r="MY21" i="14"/>
  <c r="MY37" i="14"/>
  <c r="MY36" i="14" s="1"/>
  <c r="MY13" i="14"/>
  <c r="MY27" i="14"/>
  <c r="MY28" i="14"/>
  <c r="MY54" i="14"/>
  <c r="MY22" i="14"/>
  <c r="MY10" i="14"/>
  <c r="MY20" i="14"/>
  <c r="MY47" i="14"/>
  <c r="MY51" i="14"/>
  <c r="MY45" i="14"/>
  <c r="MY29" i="14"/>
  <c r="MY53" i="14"/>
  <c r="MY26" i="14"/>
  <c r="MY8" i="14"/>
  <c r="MY56" i="14"/>
  <c r="MY14" i="14"/>
  <c r="MY23" i="14"/>
  <c r="MY11" i="14"/>
  <c r="MY31" i="14"/>
  <c r="MY24" i="14"/>
  <c r="MY19" i="14"/>
  <c r="MY25" i="14"/>
  <c r="MY55" i="14"/>
  <c r="MY60" i="14"/>
  <c r="MY59" i="14" s="1"/>
  <c r="MY9" i="14"/>
  <c r="NB30" i="15"/>
  <c r="NB47" i="15"/>
  <c r="NB24" i="15"/>
  <c r="NB63" i="15"/>
  <c r="NB62" i="15" s="1"/>
  <c r="NB52" i="15"/>
  <c r="NB56" i="15"/>
  <c r="NB9" i="15"/>
  <c r="NB20" i="15"/>
  <c r="NB27" i="15"/>
  <c r="NB13" i="15"/>
  <c r="NB49" i="15"/>
  <c r="NB29" i="15"/>
  <c r="NB21" i="15"/>
  <c r="NB39" i="15"/>
  <c r="NB38" i="15" s="1"/>
  <c r="NB35" i="15"/>
  <c r="NB34" i="15" s="1"/>
  <c r="NB55" i="15"/>
  <c r="NB51" i="15"/>
  <c r="NB57" i="15"/>
  <c r="NB14" i="15"/>
  <c r="NB53" i="15"/>
  <c r="NB54" i="15"/>
  <c r="NB37" i="15"/>
  <c r="NB36" i="15" s="1"/>
  <c r="NB45" i="15"/>
  <c r="NB48" i="15"/>
  <c r="NB19" i="15"/>
  <c r="NB10" i="15"/>
  <c r="NB46" i="15"/>
  <c r="NB23" i="15"/>
  <c r="NB60" i="15"/>
  <c r="NB59" i="15" s="1"/>
  <c r="NB25" i="15"/>
  <c r="NB22" i="15"/>
  <c r="NB50" i="15"/>
  <c r="NB8" i="15"/>
  <c r="NB31" i="15"/>
  <c r="NB28" i="15"/>
  <c r="NB11" i="15"/>
  <c r="NB26" i="15"/>
  <c r="NC31" i="1"/>
  <c r="NC9" i="1"/>
  <c r="NC8" i="1"/>
  <c r="NC22" i="1"/>
  <c r="NC26" i="1"/>
  <c r="NC57" i="1"/>
  <c r="NC21" i="1"/>
  <c r="NC53" i="1"/>
  <c r="NC54" i="1"/>
  <c r="NC49" i="1"/>
  <c r="NC35" i="1"/>
  <c r="NC51" i="1"/>
  <c r="NC60" i="1"/>
  <c r="NC39" i="1"/>
  <c r="NC52" i="1"/>
  <c r="NC50" i="1"/>
  <c r="NC55" i="1"/>
  <c r="NC20" i="1"/>
  <c r="NC13" i="1"/>
  <c r="NC27" i="1"/>
  <c r="NC25" i="1"/>
  <c r="NC63" i="1"/>
  <c r="NC46" i="1"/>
  <c r="NC14" i="1"/>
  <c r="NC11" i="1"/>
  <c r="NC19" i="1"/>
  <c r="NC28" i="1"/>
  <c r="NC37" i="1"/>
  <c r="NC45" i="1"/>
  <c r="NC47" i="1"/>
  <c r="NC48" i="1"/>
  <c r="NC24" i="1"/>
  <c r="NC23" i="1"/>
  <c r="NC29" i="1"/>
  <c r="NC56" i="1"/>
  <c r="NC30" i="1"/>
  <c r="NC10" i="1"/>
  <c r="NL22" i="1"/>
  <c r="NL24" i="1"/>
  <c r="NL54" i="1"/>
  <c r="NL39" i="1"/>
  <c r="NL21" i="1"/>
  <c r="NL28" i="1"/>
  <c r="NL52" i="1"/>
  <c r="NL49" i="1"/>
  <c r="NL37" i="1"/>
  <c r="NL45" i="1"/>
  <c r="NL55" i="1"/>
  <c r="NL63" i="1"/>
  <c r="NL47" i="1"/>
  <c r="NL48" i="1"/>
  <c r="NL50" i="1"/>
  <c r="NL19" i="1"/>
  <c r="NL26" i="1"/>
  <c r="NL51" i="1"/>
  <c r="NL35" i="1"/>
  <c r="NL10" i="1"/>
  <c r="NL13" i="1"/>
  <c r="NL27" i="1"/>
  <c r="NL60" i="1"/>
  <c r="NL14" i="1"/>
  <c r="NL23" i="1"/>
  <c r="NL29" i="1"/>
  <c r="NL25" i="1"/>
  <c r="NL8" i="1"/>
  <c r="NL9" i="1"/>
  <c r="NL46" i="1"/>
  <c r="NL30" i="1"/>
  <c r="NL31" i="1"/>
  <c r="NL53" i="1"/>
  <c r="NL57" i="1"/>
  <c r="NL56" i="1"/>
  <c r="NL20" i="1"/>
  <c r="NL11" i="1"/>
  <c r="NO55" i="1"/>
  <c r="NO28" i="1"/>
  <c r="NO14" i="1"/>
  <c r="NO37" i="1"/>
  <c r="NO63" i="1"/>
  <c r="NO10" i="1"/>
  <c r="NO54" i="1"/>
  <c r="NO48" i="1"/>
  <c r="NO50" i="1"/>
  <c r="NO22" i="1"/>
  <c r="NO60" i="1"/>
  <c r="NO24" i="1"/>
  <c r="NO21" i="1"/>
  <c r="NO47" i="1"/>
  <c r="NO46" i="1"/>
  <c r="NO30" i="1"/>
  <c r="NO53" i="1"/>
  <c r="NO49" i="1"/>
  <c r="NO29" i="1"/>
  <c r="NO25" i="1"/>
  <c r="NO9" i="1"/>
  <c r="NO57" i="1"/>
  <c r="NO27" i="1"/>
  <c r="NO45" i="1"/>
  <c r="NO13" i="1"/>
  <c r="NO56" i="1"/>
  <c r="NO23" i="1"/>
  <c r="NO39" i="1"/>
  <c r="NO52" i="1"/>
  <c r="NO19" i="1"/>
  <c r="NO31" i="1"/>
  <c r="NO35" i="1"/>
  <c r="NO11" i="1"/>
  <c r="NO20" i="1"/>
  <c r="NO26" i="1"/>
  <c r="NO8" i="1"/>
  <c r="NO51" i="1"/>
  <c r="NP46" i="1"/>
  <c r="NP49" i="1"/>
  <c r="NP25" i="1"/>
  <c r="NP55" i="1"/>
  <c r="NP21" i="1"/>
  <c r="NP31" i="1"/>
  <c r="NP30" i="1"/>
  <c r="NP14" i="1"/>
  <c r="NP8" i="1"/>
  <c r="NP20" i="1"/>
  <c r="NP54" i="1"/>
  <c r="NP57" i="1"/>
  <c r="NP39" i="1"/>
  <c r="NP63" i="1"/>
  <c r="NP52" i="1"/>
  <c r="NP26" i="1"/>
  <c r="NP28" i="1"/>
  <c r="NP47" i="1"/>
  <c r="NP48" i="1"/>
  <c r="NP35" i="1"/>
  <c r="NP24" i="1"/>
  <c r="NP13" i="1"/>
  <c r="NP50" i="1"/>
  <c r="NP23" i="1"/>
  <c r="NP60" i="1"/>
  <c r="NP29" i="1"/>
  <c r="NP9" i="1"/>
  <c r="NP22" i="1"/>
  <c r="NP19" i="1"/>
  <c r="NP27" i="1"/>
  <c r="NP37" i="1"/>
  <c r="NP56" i="1"/>
  <c r="NP45" i="1"/>
  <c r="NP11" i="1"/>
  <c r="NP10" i="1"/>
  <c r="NP51" i="1"/>
  <c r="NP53" i="1"/>
  <c r="NQ31" i="14"/>
  <c r="NQ55" i="14"/>
  <c r="NQ56" i="14"/>
  <c r="NQ20" i="14"/>
  <c r="NQ24" i="14"/>
  <c r="NQ47" i="14"/>
  <c r="NQ53" i="14"/>
  <c r="NQ11" i="14"/>
  <c r="NQ63" i="14"/>
  <c r="NQ62" i="14" s="1"/>
  <c r="NQ57" i="14"/>
  <c r="NQ19" i="14"/>
  <c r="NQ48" i="14"/>
  <c r="NQ10" i="14"/>
  <c r="NQ30" i="14"/>
  <c r="NQ29" i="14"/>
  <c r="NQ13" i="14"/>
  <c r="NQ8" i="14"/>
  <c r="NQ45" i="14"/>
  <c r="NQ9" i="14"/>
  <c r="NQ26" i="14"/>
  <c r="NQ25" i="14"/>
  <c r="NQ27" i="14"/>
  <c r="NQ21" i="14"/>
  <c r="NQ52" i="14"/>
  <c r="NQ35" i="14"/>
  <c r="NQ34" i="14" s="1"/>
  <c r="NQ23" i="14"/>
  <c r="NQ28" i="14"/>
  <c r="NQ22" i="14"/>
  <c r="NQ51" i="14"/>
  <c r="NQ37" i="14"/>
  <c r="NQ36" i="14" s="1"/>
  <c r="NQ39" i="14"/>
  <c r="NQ38" i="14" s="1"/>
  <c r="NQ50" i="14"/>
  <c r="NQ46" i="14"/>
  <c r="NQ14" i="14"/>
  <c r="NQ49" i="14"/>
  <c r="NQ54" i="14"/>
  <c r="NQ60" i="14"/>
  <c r="NQ59" i="14" s="1"/>
  <c r="NT29" i="15"/>
  <c r="NT55" i="15"/>
  <c r="NT60" i="15"/>
  <c r="NT59" i="15" s="1"/>
  <c r="NT48" i="15"/>
  <c r="NT39" i="15"/>
  <c r="NT38" i="15" s="1"/>
  <c r="NT24" i="15"/>
  <c r="NT27" i="15"/>
  <c r="NT31" i="15"/>
  <c r="NT49" i="15"/>
  <c r="NT14" i="15"/>
  <c r="NT52" i="15"/>
  <c r="NT53" i="15"/>
  <c r="NT35" i="15"/>
  <c r="NT34" i="15" s="1"/>
  <c r="NT19" i="15"/>
  <c r="NT57" i="15"/>
  <c r="NT23" i="15"/>
  <c r="NT63" i="15"/>
  <c r="NT62" i="15" s="1"/>
  <c r="NT11" i="15"/>
  <c r="NT26" i="15"/>
  <c r="NT54" i="15"/>
  <c r="NT25" i="15"/>
  <c r="NT47" i="15"/>
  <c r="NT8" i="15"/>
  <c r="NT28" i="15"/>
  <c r="NT21" i="15"/>
  <c r="NT13" i="15"/>
  <c r="NT12" i="15" s="1"/>
  <c r="NT30" i="15"/>
  <c r="NT45" i="15"/>
  <c r="NT22" i="15"/>
  <c r="NT20" i="15"/>
  <c r="NT51" i="15"/>
  <c r="NT50" i="15"/>
  <c r="NT10" i="15"/>
  <c r="NT37" i="15"/>
  <c r="NT36" i="15" s="1"/>
  <c r="NT56" i="15"/>
  <c r="NT9" i="15"/>
  <c r="NT46" i="15"/>
  <c r="NV46" i="14"/>
  <c r="NV28" i="14"/>
  <c r="NV19" i="14"/>
  <c r="NV37" i="14"/>
  <c r="NV36" i="14" s="1"/>
  <c r="NV13" i="14"/>
  <c r="NV49" i="14"/>
  <c r="NV21" i="14"/>
  <c r="NV8" i="14"/>
  <c r="NV53" i="14"/>
  <c r="NV56" i="14"/>
  <c r="NV20" i="14"/>
  <c r="NV45" i="14"/>
  <c r="NV14" i="14"/>
  <c r="NV52" i="14"/>
  <c r="NV26" i="14"/>
  <c r="NV10" i="14"/>
  <c r="NV63" i="14"/>
  <c r="NV62" i="14" s="1"/>
  <c r="NV30" i="14"/>
  <c r="NV55" i="14"/>
  <c r="NV39" i="14"/>
  <c r="NV38" i="14" s="1"/>
  <c r="NV31" i="14"/>
  <c r="NV54" i="14"/>
  <c r="NV47" i="14"/>
  <c r="NV57" i="14"/>
  <c r="NV60" i="14"/>
  <c r="NV59" i="14" s="1"/>
  <c r="NV11" i="14"/>
  <c r="NV27" i="14"/>
  <c r="NV35" i="14"/>
  <c r="NV34" i="14" s="1"/>
  <c r="NV33" i="14" s="1"/>
  <c r="NV22" i="14"/>
  <c r="NV25" i="14"/>
  <c r="NV51" i="14"/>
  <c r="NV23" i="14"/>
  <c r="NV9" i="14"/>
  <c r="NV29" i="14"/>
  <c r="NV50" i="14"/>
  <c r="NV48" i="14"/>
  <c r="NV24" i="14"/>
  <c r="BL23" i="14"/>
  <c r="BL14" i="14"/>
  <c r="BL10" i="14"/>
  <c r="BL30" i="14"/>
  <c r="BL47" i="14"/>
  <c r="BL8" i="14"/>
  <c r="BL55" i="14"/>
  <c r="BL37" i="14"/>
  <c r="BL36" i="14" s="1"/>
  <c r="BL26" i="14"/>
  <c r="BL25" i="14"/>
  <c r="BL31" i="14"/>
  <c r="BL53" i="14"/>
  <c r="BL45" i="14"/>
  <c r="BL49" i="14"/>
  <c r="BL28" i="14"/>
  <c r="BL48" i="14"/>
  <c r="BL39" i="14"/>
  <c r="BL38" i="14" s="1"/>
  <c r="BL24" i="14"/>
  <c r="BL21" i="14"/>
  <c r="BL27" i="14"/>
  <c r="BL50" i="14"/>
  <c r="BL11" i="14"/>
  <c r="BL19" i="14"/>
  <c r="BL56" i="14"/>
  <c r="BL13" i="14"/>
  <c r="BL60" i="14"/>
  <c r="BL59" i="14" s="1"/>
  <c r="BL35" i="14"/>
  <c r="BL34" i="14" s="1"/>
  <c r="BL57" i="14"/>
  <c r="BL22" i="14"/>
  <c r="BL51" i="14"/>
  <c r="BL63" i="14"/>
  <c r="BL62" i="14" s="1"/>
  <c r="BL52" i="14"/>
  <c r="BL9" i="14"/>
  <c r="BL54" i="14"/>
  <c r="BL29" i="14"/>
  <c r="BL46" i="14"/>
  <c r="BL20" i="14"/>
  <c r="BU20" i="15"/>
  <c r="BU60" i="15"/>
  <c r="BU52" i="15"/>
  <c r="BU54" i="15"/>
  <c r="BU53" i="15"/>
  <c r="BU39" i="15"/>
  <c r="BU51" i="15"/>
  <c r="BU31" i="15"/>
  <c r="BU13" i="15"/>
  <c r="BU27" i="15"/>
  <c r="BU8" i="15"/>
  <c r="BU10" i="15"/>
  <c r="BU57" i="15"/>
  <c r="BU48" i="15"/>
  <c r="BU28" i="15"/>
  <c r="BU25" i="15"/>
  <c r="BU45" i="15"/>
  <c r="BU49" i="15"/>
  <c r="BU26" i="15"/>
  <c r="BU63" i="15"/>
  <c r="BU19" i="15"/>
  <c r="BU35" i="15"/>
  <c r="BU9" i="15"/>
  <c r="BU14" i="15"/>
  <c r="BU30" i="15"/>
  <c r="BU47" i="15"/>
  <c r="BU11" i="15"/>
  <c r="BU56" i="15"/>
  <c r="BU50" i="15"/>
  <c r="BU22" i="15"/>
  <c r="BU29" i="15"/>
  <c r="BU23" i="15"/>
  <c r="BU21" i="15"/>
  <c r="BU46" i="15"/>
  <c r="BU55" i="15"/>
  <c r="BU37" i="15"/>
  <c r="BU24" i="15"/>
  <c r="FB22" i="15"/>
  <c r="FB9" i="15"/>
  <c r="FB37" i="15"/>
  <c r="FB36" i="15" s="1"/>
  <c r="FB39" i="15"/>
  <c r="FB38" i="15" s="1"/>
  <c r="FB20" i="15"/>
  <c r="FB21" i="15"/>
  <c r="FB27" i="15"/>
  <c r="FB56" i="15"/>
  <c r="FB48" i="15"/>
  <c r="FB46" i="15"/>
  <c r="FB57" i="15"/>
  <c r="FB49" i="15"/>
  <c r="FB51" i="15"/>
  <c r="FB28" i="15"/>
  <c r="FB60" i="15"/>
  <c r="FB59" i="15" s="1"/>
  <c r="FB25" i="15"/>
  <c r="FB11" i="15"/>
  <c r="FB23" i="15"/>
  <c r="FB30" i="15"/>
  <c r="FB13" i="15"/>
  <c r="FB35" i="15"/>
  <c r="FB34" i="15" s="1"/>
  <c r="FB53" i="15"/>
  <c r="FB24" i="15"/>
  <c r="FB47" i="15"/>
  <c r="FB54" i="15"/>
  <c r="FB63" i="15"/>
  <c r="FB62" i="15" s="1"/>
  <c r="FB50" i="15"/>
  <c r="FB26" i="15"/>
  <c r="FB52" i="15"/>
  <c r="FB8" i="15"/>
  <c r="FB14" i="15"/>
  <c r="FB10" i="15"/>
  <c r="FB19" i="15"/>
  <c r="FB55" i="15"/>
  <c r="FB45" i="15"/>
  <c r="FB29" i="15"/>
  <c r="FB31" i="15"/>
  <c r="FK54" i="14"/>
  <c r="FK19" i="14"/>
  <c r="FK53" i="14"/>
  <c r="FK50" i="14"/>
  <c r="FK49" i="14"/>
  <c r="FK30" i="14"/>
  <c r="FK48" i="14"/>
  <c r="FK11" i="14"/>
  <c r="FK21" i="14"/>
  <c r="FK39" i="14"/>
  <c r="FK38" i="14" s="1"/>
  <c r="FK8" i="14"/>
  <c r="FK56" i="14"/>
  <c r="FK52" i="14"/>
  <c r="FK25" i="14"/>
  <c r="FK60" i="14"/>
  <c r="FK59" i="14" s="1"/>
  <c r="FK13" i="14"/>
  <c r="FK9" i="14"/>
  <c r="FK37" i="14"/>
  <c r="FK36" i="14" s="1"/>
  <c r="FK26" i="14"/>
  <c r="FK23" i="14"/>
  <c r="FK10" i="14"/>
  <c r="FK35" i="14"/>
  <c r="FK34" i="14" s="1"/>
  <c r="FK55" i="14"/>
  <c r="FK29" i="14"/>
  <c r="FK22" i="14"/>
  <c r="FK45" i="14"/>
  <c r="FK28" i="14"/>
  <c r="FK14" i="14"/>
  <c r="FK20" i="14"/>
  <c r="FK27" i="14"/>
  <c r="FK63" i="14"/>
  <c r="FK62" i="14" s="1"/>
  <c r="FK24" i="14"/>
  <c r="FK47" i="14"/>
  <c r="FK57" i="14"/>
  <c r="FK31" i="14"/>
  <c r="FK51" i="14"/>
  <c r="FK46" i="14"/>
  <c r="FR27" i="14"/>
  <c r="FR55" i="14"/>
  <c r="FR19" i="14"/>
  <c r="FR14" i="14"/>
  <c r="FR22" i="14"/>
  <c r="FR8" i="14"/>
  <c r="FR60" i="14"/>
  <c r="FR59" i="14" s="1"/>
  <c r="FR50" i="14"/>
  <c r="FR54" i="14"/>
  <c r="FR52" i="14"/>
  <c r="FR46" i="14"/>
  <c r="FR37" i="14"/>
  <c r="FR36" i="14" s="1"/>
  <c r="FR11" i="14"/>
  <c r="FR39" i="14"/>
  <c r="FR38" i="14" s="1"/>
  <c r="FR20" i="14"/>
  <c r="FR13" i="14"/>
  <c r="FR35" i="14"/>
  <c r="FR34" i="14" s="1"/>
  <c r="FR30" i="14"/>
  <c r="FR31" i="14"/>
  <c r="FR10" i="14"/>
  <c r="FR23" i="14"/>
  <c r="FR53" i="14"/>
  <c r="FR63" i="14"/>
  <c r="FR62" i="14" s="1"/>
  <c r="FR24" i="14"/>
  <c r="FR29" i="14"/>
  <c r="FR48" i="14"/>
  <c r="FR45" i="14"/>
  <c r="FR26" i="14"/>
  <c r="FR47" i="14"/>
  <c r="FR51" i="14"/>
  <c r="FR57" i="14"/>
  <c r="FR9" i="14"/>
  <c r="FR25" i="14"/>
  <c r="FR28" i="14"/>
  <c r="FR49" i="14"/>
  <c r="FR21" i="14"/>
  <c r="FR56" i="14"/>
  <c r="IS53" i="15"/>
  <c r="IS63" i="15"/>
  <c r="IS62" i="15" s="1"/>
  <c r="IS22" i="15"/>
  <c r="IS45" i="15"/>
  <c r="IS55" i="15"/>
  <c r="IS52" i="15"/>
  <c r="IS49" i="15"/>
  <c r="IS19" i="15"/>
  <c r="IS26" i="15"/>
  <c r="IS46" i="15"/>
  <c r="IS37" i="15"/>
  <c r="IS36" i="15" s="1"/>
  <c r="IS31" i="15"/>
  <c r="IS57" i="15"/>
  <c r="IS13" i="15"/>
  <c r="IS29" i="15"/>
  <c r="IS25" i="15"/>
  <c r="IS24" i="15"/>
  <c r="IS48" i="15"/>
  <c r="IS9" i="15"/>
  <c r="IS21" i="15"/>
  <c r="IS14" i="15"/>
  <c r="IS8" i="15"/>
  <c r="IS28" i="15"/>
  <c r="IS54" i="15"/>
  <c r="IS51" i="15"/>
  <c r="IS60" i="15"/>
  <c r="IS59" i="15" s="1"/>
  <c r="IS20" i="15"/>
  <c r="IS47" i="15"/>
  <c r="IS39" i="15"/>
  <c r="IS38" i="15" s="1"/>
  <c r="IS50" i="15"/>
  <c r="IS11" i="15"/>
  <c r="IS30" i="15"/>
  <c r="IS27" i="15"/>
  <c r="IS35" i="15"/>
  <c r="IS34" i="15" s="1"/>
  <c r="IS56" i="15"/>
  <c r="IS10" i="15"/>
  <c r="IS23" i="15"/>
  <c r="IX53" i="14"/>
  <c r="IX29" i="14"/>
  <c r="IX35" i="14"/>
  <c r="IX34" i="14" s="1"/>
  <c r="IX39" i="14"/>
  <c r="IX38" i="14" s="1"/>
  <c r="IX37" i="14"/>
  <c r="IX36" i="14" s="1"/>
  <c r="IX26" i="14"/>
  <c r="IX22" i="14"/>
  <c r="IX19" i="14"/>
  <c r="IX9" i="14"/>
  <c r="IX60" i="14"/>
  <c r="IX59" i="14" s="1"/>
  <c r="IX55" i="14"/>
  <c r="IX63" i="14"/>
  <c r="IX62" i="14" s="1"/>
  <c r="IX48" i="14"/>
  <c r="IX52" i="14"/>
  <c r="IX57" i="14"/>
  <c r="IX50" i="14"/>
  <c r="IX49" i="14"/>
  <c r="IX27" i="14"/>
  <c r="IX23" i="14"/>
  <c r="IX20" i="14"/>
  <c r="IX31" i="14"/>
  <c r="IX24" i="14"/>
  <c r="IX8" i="14"/>
  <c r="IX11" i="14"/>
  <c r="IX25" i="14"/>
  <c r="IX54" i="14"/>
  <c r="IX13" i="14"/>
  <c r="IX56" i="14"/>
  <c r="IX14" i="14"/>
  <c r="IX46" i="14"/>
  <c r="IX28" i="14"/>
  <c r="IX47" i="14"/>
  <c r="IX45" i="14"/>
  <c r="IX51" i="14"/>
  <c r="IX10" i="14"/>
  <c r="IX21" i="14"/>
  <c r="IX30" i="14"/>
  <c r="JJ49" i="15"/>
  <c r="JJ8" i="15"/>
  <c r="JJ37" i="15"/>
  <c r="JJ36" i="15" s="1"/>
  <c r="JJ51" i="15"/>
  <c r="JJ53" i="15"/>
  <c r="JJ10" i="15"/>
  <c r="JJ20" i="15"/>
  <c r="JJ29" i="15"/>
  <c r="JJ13" i="15"/>
  <c r="JJ35" i="15"/>
  <c r="JJ34" i="15" s="1"/>
  <c r="JJ22" i="15"/>
  <c r="JJ52" i="15"/>
  <c r="JJ47" i="15"/>
  <c r="JJ23" i="15"/>
  <c r="JJ57" i="15"/>
  <c r="JJ54" i="15"/>
  <c r="JJ55" i="15"/>
  <c r="JJ9" i="15"/>
  <c r="JJ48" i="15"/>
  <c r="JJ60" i="15"/>
  <c r="JJ59" i="15" s="1"/>
  <c r="JJ50" i="15"/>
  <c r="JJ24" i="15"/>
  <c r="JJ45" i="15"/>
  <c r="JJ56" i="15"/>
  <c r="JJ63" i="15"/>
  <c r="JJ62" i="15" s="1"/>
  <c r="JJ31" i="15"/>
  <c r="JJ30" i="15"/>
  <c r="JJ14" i="15"/>
  <c r="JJ21" i="15"/>
  <c r="JJ39" i="15"/>
  <c r="JJ38" i="15" s="1"/>
  <c r="JJ28" i="15"/>
  <c r="JJ19" i="15"/>
  <c r="JJ27" i="15"/>
  <c r="JJ26" i="15"/>
  <c r="JJ25" i="15"/>
  <c r="JJ11" i="15"/>
  <c r="JJ46" i="15"/>
  <c r="KH13" i="15"/>
  <c r="KH53" i="15"/>
  <c r="KH63" i="15"/>
  <c r="KH62" i="15" s="1"/>
  <c r="KH46" i="15"/>
  <c r="KH30" i="15"/>
  <c r="KH55" i="15"/>
  <c r="KH31" i="15"/>
  <c r="KH50" i="15"/>
  <c r="KH11" i="15"/>
  <c r="KH45" i="15"/>
  <c r="KH39" i="15"/>
  <c r="KH38" i="15" s="1"/>
  <c r="KH35" i="15"/>
  <c r="KH34" i="15" s="1"/>
  <c r="KH60" i="15"/>
  <c r="KH59" i="15" s="1"/>
  <c r="KH48" i="15"/>
  <c r="KH25" i="15"/>
  <c r="KH27" i="15"/>
  <c r="KH49" i="15"/>
  <c r="KH9" i="15"/>
  <c r="KH14" i="15"/>
  <c r="KH10" i="15"/>
  <c r="KH52" i="15"/>
  <c r="KH24" i="15"/>
  <c r="KH56" i="15"/>
  <c r="KH51" i="15"/>
  <c r="KH57" i="15"/>
  <c r="KH21" i="15"/>
  <c r="KH26" i="15"/>
  <c r="KH37" i="15"/>
  <c r="KH36" i="15" s="1"/>
  <c r="KH23" i="15"/>
  <c r="KH22" i="15"/>
  <c r="KH28" i="15"/>
  <c r="KH19" i="15"/>
  <c r="KH29" i="15"/>
  <c r="KH54" i="15"/>
  <c r="KH20" i="15"/>
  <c r="KH8" i="15"/>
  <c r="KH47" i="15"/>
  <c r="LQ24" i="1"/>
  <c r="LQ60" i="1"/>
  <c r="LQ19" i="1"/>
  <c r="LQ22" i="1"/>
  <c r="LQ28" i="1"/>
  <c r="LQ47" i="1"/>
  <c r="LQ30" i="1"/>
  <c r="LQ50" i="1"/>
  <c r="LQ46" i="1"/>
  <c r="LQ45" i="1"/>
  <c r="LQ13" i="1"/>
  <c r="LQ23" i="1"/>
  <c r="LQ55" i="1"/>
  <c r="LQ14" i="1"/>
  <c r="LQ20" i="1"/>
  <c r="LQ56" i="1"/>
  <c r="LQ39" i="1"/>
  <c r="LQ51" i="1"/>
  <c r="LQ54" i="1"/>
  <c r="LQ31" i="1"/>
  <c r="LQ29" i="1"/>
  <c r="LQ35" i="1"/>
  <c r="LQ27" i="1"/>
  <c r="LQ48" i="1"/>
  <c r="LQ26" i="1"/>
  <c r="LQ10" i="1"/>
  <c r="LQ53" i="1"/>
  <c r="LQ52" i="1"/>
  <c r="LQ9" i="1"/>
  <c r="LQ63" i="1"/>
  <c r="LQ37" i="1"/>
  <c r="LQ57" i="1"/>
  <c r="LQ49" i="1"/>
  <c r="LQ8" i="1"/>
  <c r="LQ11" i="1"/>
  <c r="LQ25" i="1"/>
  <c r="LQ21" i="1"/>
  <c r="MC52" i="14"/>
  <c r="MC9" i="14"/>
  <c r="MC27" i="14"/>
  <c r="MC30" i="14"/>
  <c r="MC45" i="14"/>
  <c r="MC49" i="14"/>
  <c r="MC48" i="14"/>
  <c r="MC24" i="14"/>
  <c r="MC56" i="14"/>
  <c r="MC60" i="14"/>
  <c r="MC59" i="14" s="1"/>
  <c r="MC23" i="14"/>
  <c r="MC14" i="14"/>
  <c r="MC55" i="14"/>
  <c r="MC10" i="14"/>
  <c r="MC22" i="14"/>
  <c r="MC11" i="14"/>
  <c r="MC46" i="14"/>
  <c r="MC19" i="14"/>
  <c r="MC35" i="14"/>
  <c r="MC34" i="14" s="1"/>
  <c r="MC54" i="14"/>
  <c r="MC47" i="14"/>
  <c r="MC53" i="14"/>
  <c r="MC25" i="14"/>
  <c r="MC37" i="14"/>
  <c r="MC36" i="14" s="1"/>
  <c r="MC57" i="14"/>
  <c r="MC8" i="14"/>
  <c r="MC26" i="14"/>
  <c r="MC21" i="14"/>
  <c r="MC50" i="14"/>
  <c r="MC28" i="14"/>
  <c r="MC20" i="14"/>
  <c r="MC29" i="14"/>
  <c r="MC13" i="14"/>
  <c r="MC31" i="14"/>
  <c r="MC63" i="14"/>
  <c r="MC62" i="14" s="1"/>
  <c r="MC51" i="14"/>
  <c r="MC39" i="14"/>
  <c r="MC38" i="14" s="1"/>
  <c r="NK8" i="15"/>
  <c r="NK39" i="15"/>
  <c r="NK38" i="15" s="1"/>
  <c r="NK25" i="15"/>
  <c r="NK48" i="15"/>
  <c r="NK47" i="15"/>
  <c r="NK21" i="15"/>
  <c r="NK50" i="15"/>
  <c r="NK49" i="15"/>
  <c r="NK19" i="15"/>
  <c r="NK13" i="15"/>
  <c r="NK54" i="15"/>
  <c r="NK45" i="15"/>
  <c r="NK9" i="15"/>
  <c r="NK51" i="15"/>
  <c r="NK53" i="15"/>
  <c r="NK52" i="15"/>
  <c r="NK57" i="15"/>
  <c r="NK27" i="15"/>
  <c r="NK28" i="15"/>
  <c r="NK31" i="15"/>
  <c r="NK26" i="15"/>
  <c r="NK60" i="15"/>
  <c r="NK59" i="15" s="1"/>
  <c r="NK24" i="15"/>
  <c r="NK14" i="15"/>
  <c r="NK11" i="15"/>
  <c r="NK30" i="15"/>
  <c r="NK55" i="15"/>
  <c r="NK20" i="15"/>
  <c r="NK22" i="15"/>
  <c r="NK29" i="15"/>
  <c r="NK23" i="15"/>
  <c r="NK10" i="15"/>
  <c r="NK46" i="15"/>
  <c r="NK37" i="15"/>
  <c r="NK36" i="15" s="1"/>
  <c r="NK63" i="15"/>
  <c r="NK62" i="15" s="1"/>
  <c r="NK35" i="15"/>
  <c r="NK34" i="15" s="1"/>
  <c r="NK56" i="15"/>
  <c r="BE35" i="15"/>
  <c r="BE34" i="15" s="1"/>
  <c r="BE19" i="15"/>
  <c r="BE49" i="15"/>
  <c r="BE55" i="15"/>
  <c r="BE9" i="15"/>
  <c r="BE23" i="15"/>
  <c r="BE48" i="15"/>
  <c r="BE25" i="15"/>
  <c r="BE24" i="15"/>
  <c r="BE22" i="15"/>
  <c r="BE11" i="15"/>
  <c r="BE8" i="15"/>
  <c r="BE37" i="15"/>
  <c r="BE36" i="15" s="1"/>
  <c r="BE60" i="15"/>
  <c r="BE59" i="15" s="1"/>
  <c r="BE30" i="15"/>
  <c r="BE54" i="15"/>
  <c r="BE56" i="15"/>
  <c r="BE26" i="15"/>
  <c r="BE45" i="15"/>
  <c r="BE29" i="15"/>
  <c r="BE51" i="15"/>
  <c r="BE21" i="15"/>
  <c r="BE53" i="15"/>
  <c r="BE27" i="15"/>
  <c r="BE50" i="15"/>
  <c r="BE28" i="15"/>
  <c r="BE57" i="15"/>
  <c r="BE63" i="15"/>
  <c r="BE62" i="15" s="1"/>
  <c r="BE14" i="15"/>
  <c r="BE46" i="15"/>
  <c r="BE31" i="15"/>
  <c r="BE39" i="15"/>
  <c r="BE38" i="15" s="1"/>
  <c r="BE52" i="15"/>
  <c r="BE13" i="15"/>
  <c r="BE47" i="15"/>
  <c r="BE20" i="15"/>
  <c r="BE10" i="15"/>
  <c r="AZ53" i="1"/>
  <c r="AZ48" i="1"/>
  <c r="AZ56" i="1"/>
  <c r="AZ52" i="1"/>
  <c r="AZ11" i="1"/>
  <c r="AZ39" i="1"/>
  <c r="AZ45" i="1"/>
  <c r="AZ35" i="1"/>
  <c r="AZ51" i="1"/>
  <c r="AZ60" i="1"/>
  <c r="AZ20" i="1"/>
  <c r="AZ29" i="1"/>
  <c r="AZ26" i="1"/>
  <c r="AZ31" i="1"/>
  <c r="AZ49" i="1"/>
  <c r="AZ8" i="1"/>
  <c r="AZ21" i="1"/>
  <c r="AZ14" i="1"/>
  <c r="AZ23" i="1"/>
  <c r="AZ37" i="1"/>
  <c r="AZ57" i="1"/>
  <c r="AZ13" i="1"/>
  <c r="AZ10" i="1"/>
  <c r="AZ24" i="1"/>
  <c r="AZ25" i="1"/>
  <c r="AZ50" i="1"/>
  <c r="AZ55" i="1"/>
  <c r="AZ54" i="1"/>
  <c r="AZ19" i="1"/>
  <c r="AZ9" i="1"/>
  <c r="AZ30" i="1"/>
  <c r="AZ47" i="1"/>
  <c r="AZ46" i="1"/>
  <c r="AZ63" i="1"/>
  <c r="AZ22" i="1"/>
  <c r="AZ28" i="1"/>
  <c r="AZ27" i="1"/>
  <c r="BF53" i="1"/>
  <c r="BF48" i="1"/>
  <c r="BF13" i="1"/>
  <c r="BF27" i="1"/>
  <c r="BF52" i="1"/>
  <c r="BF63" i="1"/>
  <c r="BF9" i="1"/>
  <c r="BF20" i="1"/>
  <c r="BF49" i="1"/>
  <c r="BF51" i="1"/>
  <c r="BF55" i="1"/>
  <c r="BF39" i="1"/>
  <c r="BF37" i="1"/>
  <c r="BF50" i="1"/>
  <c r="BF57" i="1"/>
  <c r="BF46" i="1"/>
  <c r="BF60" i="1"/>
  <c r="BF22" i="1"/>
  <c r="BF26" i="1"/>
  <c r="BF11" i="1"/>
  <c r="BF45" i="1"/>
  <c r="BF31" i="1"/>
  <c r="BF10" i="1"/>
  <c r="BF28" i="1"/>
  <c r="BF30" i="1"/>
  <c r="BF56" i="1"/>
  <c r="BF47" i="1"/>
  <c r="BF24" i="1"/>
  <c r="BF54" i="1"/>
  <c r="BF35" i="1"/>
  <c r="BF23" i="1"/>
  <c r="BF29" i="1"/>
  <c r="BF25" i="1"/>
  <c r="BF21" i="1"/>
  <c r="BF14" i="1"/>
  <c r="BF19" i="1"/>
  <c r="BF8" i="1"/>
  <c r="CK13" i="15"/>
  <c r="CK8" i="15"/>
  <c r="CK20" i="15"/>
  <c r="CK56" i="15"/>
  <c r="CK21" i="15"/>
  <c r="CK51" i="15"/>
  <c r="CK24" i="15"/>
  <c r="CK14" i="15"/>
  <c r="CK26" i="15"/>
  <c r="CK30" i="15"/>
  <c r="CK47" i="15"/>
  <c r="CK31" i="15"/>
  <c r="CK53" i="15"/>
  <c r="CK11" i="15"/>
  <c r="CK27" i="15"/>
  <c r="CK63" i="15"/>
  <c r="CK62" i="15" s="1"/>
  <c r="CK37" i="15"/>
  <c r="CK36" i="15" s="1"/>
  <c r="CK45" i="15"/>
  <c r="CK52" i="15"/>
  <c r="CK49" i="15"/>
  <c r="CK60" i="15"/>
  <c r="CK59" i="15" s="1"/>
  <c r="CK39" i="15"/>
  <c r="CK38" i="15" s="1"/>
  <c r="CK35" i="15"/>
  <c r="CK34" i="15" s="1"/>
  <c r="CK57" i="15"/>
  <c r="CK19" i="15"/>
  <c r="CK22" i="15"/>
  <c r="CK54" i="15"/>
  <c r="CK46" i="15"/>
  <c r="CK25" i="15"/>
  <c r="CK55" i="15"/>
  <c r="CK28" i="15"/>
  <c r="CK50" i="15"/>
  <c r="CK9" i="15"/>
  <c r="CK48" i="15"/>
  <c r="CK23" i="15"/>
  <c r="CK29" i="15"/>
  <c r="CK10" i="15"/>
  <c r="CO10" i="20"/>
  <c r="CO25" i="20"/>
  <c r="CO37" i="20"/>
  <c r="CO36" i="20" s="1"/>
  <c r="CO8" i="20"/>
  <c r="CO53" i="20"/>
  <c r="CO9" i="20"/>
  <c r="CO51" i="20"/>
  <c r="CO54" i="20"/>
  <c r="CO20" i="20"/>
  <c r="CO21" i="20"/>
  <c r="CO13" i="20"/>
  <c r="CO24" i="20"/>
  <c r="CO22" i="20"/>
  <c r="CO31" i="20"/>
  <c r="CO11" i="20"/>
  <c r="CO14" i="20"/>
  <c r="CO27" i="20"/>
  <c r="CO55" i="20"/>
  <c r="CO47" i="20"/>
  <c r="CO60" i="20"/>
  <c r="CO59" i="20" s="1"/>
  <c r="CO29" i="20"/>
  <c r="CO50" i="20"/>
  <c r="CO52" i="20"/>
  <c r="CO46" i="20"/>
  <c r="CO35" i="20"/>
  <c r="CO34" i="20" s="1"/>
  <c r="CO23" i="20"/>
  <c r="CO30" i="20"/>
  <c r="CO28" i="20"/>
  <c r="CO19" i="20"/>
  <c r="CO48" i="20"/>
  <c r="CO63" i="20"/>
  <c r="CO62" i="20" s="1"/>
  <c r="CO57" i="20"/>
  <c r="CO45" i="20"/>
  <c r="CO26" i="20"/>
  <c r="CO56" i="20"/>
  <c r="CO39" i="20"/>
  <c r="CO38" i="20" s="1"/>
  <c r="CO49" i="20"/>
  <c r="CO21" i="15"/>
  <c r="CO19" i="15"/>
  <c r="CO31" i="15"/>
  <c r="CO46" i="15"/>
  <c r="CO10" i="15"/>
  <c r="CO27" i="15"/>
  <c r="CO26" i="15"/>
  <c r="CO37" i="15"/>
  <c r="CO36" i="15" s="1"/>
  <c r="CO29" i="15"/>
  <c r="CO8" i="15"/>
  <c r="CO63" i="15"/>
  <c r="CO62" i="15" s="1"/>
  <c r="CO22" i="15"/>
  <c r="CO9" i="15"/>
  <c r="CO28" i="15"/>
  <c r="CO45" i="15"/>
  <c r="CO55" i="15"/>
  <c r="CO25" i="15"/>
  <c r="CO60" i="15"/>
  <c r="CO59" i="15" s="1"/>
  <c r="CO35" i="15"/>
  <c r="CO34" i="15" s="1"/>
  <c r="CO30" i="15"/>
  <c r="CO13" i="15"/>
  <c r="CO50" i="15"/>
  <c r="CO23" i="15"/>
  <c r="CO54" i="15"/>
  <c r="CO53" i="15"/>
  <c r="CO24" i="15"/>
  <c r="CO39" i="15"/>
  <c r="CO38" i="15" s="1"/>
  <c r="CO57" i="15"/>
  <c r="CO47" i="15"/>
  <c r="CO20" i="15"/>
  <c r="CO52" i="15"/>
  <c r="CO11" i="15"/>
  <c r="CO14" i="15"/>
  <c r="CO49" i="15"/>
  <c r="CO51" i="15"/>
  <c r="CO56" i="15"/>
  <c r="CO48" i="15"/>
  <c r="CZ11" i="14"/>
  <c r="CZ27" i="14"/>
  <c r="CZ39" i="14"/>
  <c r="CZ46" i="14"/>
  <c r="CZ60" i="14"/>
  <c r="CZ22" i="14"/>
  <c r="CZ37" i="14"/>
  <c r="CZ53" i="14"/>
  <c r="CZ30" i="14"/>
  <c r="CZ8" i="14"/>
  <c r="CZ9" i="14"/>
  <c r="CZ21" i="14"/>
  <c r="CZ54" i="14"/>
  <c r="CZ45" i="14"/>
  <c r="CZ57" i="14"/>
  <c r="CZ28" i="14"/>
  <c r="CZ63" i="14"/>
  <c r="CZ47" i="14"/>
  <c r="CZ48" i="14"/>
  <c r="CZ24" i="14"/>
  <c r="CZ14" i="14"/>
  <c r="CZ55" i="14"/>
  <c r="CZ26" i="14"/>
  <c r="CZ31" i="14"/>
  <c r="CZ29" i="14"/>
  <c r="CZ50" i="14"/>
  <c r="CZ56" i="14"/>
  <c r="CZ23" i="14"/>
  <c r="CZ10" i="14"/>
  <c r="CZ25" i="14"/>
  <c r="CZ52" i="14"/>
  <c r="CZ20" i="14"/>
  <c r="CZ35" i="14"/>
  <c r="CZ13" i="14"/>
  <c r="CZ51" i="14"/>
  <c r="CZ19" i="14"/>
  <c r="CZ49" i="14"/>
  <c r="DJ9" i="14"/>
  <c r="DJ13" i="14"/>
  <c r="DJ55" i="14"/>
  <c r="DJ23" i="14"/>
  <c r="DJ54" i="14"/>
  <c r="DJ24" i="14"/>
  <c r="DJ26" i="14"/>
  <c r="DJ27" i="14"/>
  <c r="DJ22" i="14"/>
  <c r="DJ47" i="14"/>
  <c r="DJ35" i="14"/>
  <c r="DJ34" i="14" s="1"/>
  <c r="DJ48" i="14"/>
  <c r="DJ21" i="14"/>
  <c r="DJ19" i="14"/>
  <c r="DJ10" i="14"/>
  <c r="DJ14" i="14"/>
  <c r="DJ8" i="14"/>
  <c r="DJ29" i="14"/>
  <c r="DJ51" i="14"/>
  <c r="DJ39" i="14"/>
  <c r="DJ38" i="14" s="1"/>
  <c r="DJ20" i="14"/>
  <c r="DJ49" i="14"/>
  <c r="DJ28" i="14"/>
  <c r="DJ57" i="14"/>
  <c r="DJ25" i="14"/>
  <c r="DJ52" i="14"/>
  <c r="DJ30" i="14"/>
  <c r="DJ56" i="14"/>
  <c r="DJ45" i="14"/>
  <c r="DJ63" i="14"/>
  <c r="DJ62" i="14" s="1"/>
  <c r="DJ11" i="14"/>
  <c r="DJ37" i="14"/>
  <c r="DJ36" i="14" s="1"/>
  <c r="DJ46" i="14"/>
  <c r="DJ31" i="14"/>
  <c r="DJ53" i="14"/>
  <c r="DJ50" i="14"/>
  <c r="DJ60" i="14"/>
  <c r="DJ59" i="14" s="1"/>
  <c r="DK55" i="14"/>
  <c r="DK53" i="14"/>
  <c r="DK46" i="14"/>
  <c r="DK47" i="14"/>
  <c r="DK52" i="14"/>
  <c r="DK30" i="14"/>
  <c r="DK57" i="14"/>
  <c r="DK21" i="14"/>
  <c r="DK48" i="14"/>
  <c r="DK19" i="14"/>
  <c r="DK51" i="14"/>
  <c r="DK45" i="14"/>
  <c r="DK24" i="14"/>
  <c r="DK10" i="14"/>
  <c r="DK25" i="14"/>
  <c r="DK29" i="14"/>
  <c r="DK11" i="14"/>
  <c r="DK50" i="14"/>
  <c r="DK27" i="14"/>
  <c r="DK35" i="14"/>
  <c r="DK34" i="14" s="1"/>
  <c r="DK9" i="14"/>
  <c r="DK39" i="14"/>
  <c r="DK38" i="14" s="1"/>
  <c r="DK8" i="14"/>
  <c r="DK37" i="14"/>
  <c r="DK36" i="14" s="1"/>
  <c r="DK28" i="14"/>
  <c r="DK54" i="14"/>
  <c r="DK26" i="14"/>
  <c r="DK63" i="14"/>
  <c r="DK62" i="14" s="1"/>
  <c r="DK20" i="14"/>
  <c r="DK60" i="14"/>
  <c r="DK59" i="14" s="1"/>
  <c r="DK22" i="14"/>
  <c r="DK13" i="14"/>
  <c r="DK56" i="14"/>
  <c r="DK23" i="14"/>
  <c r="DK31" i="14"/>
  <c r="DK49" i="14"/>
  <c r="DK14" i="14"/>
  <c r="DO53" i="1"/>
  <c r="DO56" i="1"/>
  <c r="DO27" i="1"/>
  <c r="DO8" i="1"/>
  <c r="DO39" i="1"/>
  <c r="DO49" i="1"/>
  <c r="DO9" i="1"/>
  <c r="DO51" i="1"/>
  <c r="DO47" i="1"/>
  <c r="DO26" i="1"/>
  <c r="DO21" i="1"/>
  <c r="DO20" i="1"/>
  <c r="DO24" i="1"/>
  <c r="DO46" i="1"/>
  <c r="DO14" i="1"/>
  <c r="DO13" i="1"/>
  <c r="DO11" i="1"/>
  <c r="DO57" i="1"/>
  <c r="DO25" i="1"/>
  <c r="DO50" i="1"/>
  <c r="DO22" i="1"/>
  <c r="DO30" i="1"/>
  <c r="DO29" i="1"/>
  <c r="DO63" i="1"/>
  <c r="DO23" i="1"/>
  <c r="DO37" i="1"/>
  <c r="DO10" i="1"/>
  <c r="DO52" i="1"/>
  <c r="DO55" i="1"/>
  <c r="DO48" i="1"/>
  <c r="DO19" i="1"/>
  <c r="DO28" i="1"/>
  <c r="DO54" i="1"/>
  <c r="DO60" i="1"/>
  <c r="DO45" i="1"/>
  <c r="DO35" i="1"/>
  <c r="DO31" i="1"/>
  <c r="DQ45" i="14"/>
  <c r="DQ51" i="14"/>
  <c r="DQ37" i="14"/>
  <c r="DQ36" i="14" s="1"/>
  <c r="DQ60" i="14"/>
  <c r="DQ59" i="14" s="1"/>
  <c r="DQ10" i="14"/>
  <c r="DQ46" i="14"/>
  <c r="DQ25" i="14"/>
  <c r="DQ14" i="14"/>
  <c r="DQ50" i="14"/>
  <c r="DQ9" i="14"/>
  <c r="DQ22" i="14"/>
  <c r="DQ23" i="14"/>
  <c r="DQ21" i="14"/>
  <c r="DQ30" i="14"/>
  <c r="DQ31" i="14"/>
  <c r="DQ28" i="14"/>
  <c r="DQ52" i="14"/>
  <c r="DQ39" i="14"/>
  <c r="DQ38" i="14" s="1"/>
  <c r="DQ35" i="14"/>
  <c r="DQ34" i="14" s="1"/>
  <c r="DQ13" i="14"/>
  <c r="DQ54" i="14"/>
  <c r="DQ53" i="14"/>
  <c r="DQ57" i="14"/>
  <c r="DQ29" i="14"/>
  <c r="DQ11" i="14"/>
  <c r="DQ27" i="14"/>
  <c r="DQ63" i="14"/>
  <c r="DQ62" i="14" s="1"/>
  <c r="DQ8" i="14"/>
  <c r="DQ24" i="14"/>
  <c r="DQ47" i="14"/>
  <c r="DQ55" i="14"/>
  <c r="DQ19" i="14"/>
  <c r="DQ20" i="14"/>
  <c r="DQ56" i="14"/>
  <c r="DQ26" i="14"/>
  <c r="DQ48" i="14"/>
  <c r="DQ49" i="14"/>
  <c r="DU45" i="20"/>
  <c r="DU56" i="20"/>
  <c r="DU57" i="20"/>
  <c r="DU48" i="20"/>
  <c r="DU9" i="20"/>
  <c r="DU54" i="20"/>
  <c r="DU28" i="20"/>
  <c r="DU8" i="20"/>
  <c r="DU55" i="20"/>
  <c r="DU30" i="20"/>
  <c r="DU10" i="20"/>
  <c r="DU22" i="20"/>
  <c r="DU47" i="20"/>
  <c r="DU27" i="20"/>
  <c r="DU49" i="20"/>
  <c r="DU63" i="20"/>
  <c r="DU62" i="20" s="1"/>
  <c r="DU23" i="20"/>
  <c r="DU26" i="20"/>
  <c r="DU11" i="20"/>
  <c r="DU29" i="20"/>
  <c r="DU50" i="20"/>
  <c r="DU51" i="20"/>
  <c r="DU19" i="20"/>
  <c r="DU20" i="20"/>
  <c r="DU14" i="20"/>
  <c r="DU31" i="20"/>
  <c r="DU39" i="20"/>
  <c r="DU38" i="20" s="1"/>
  <c r="DU25" i="20"/>
  <c r="DU21" i="20"/>
  <c r="DU52" i="20"/>
  <c r="DU60" i="20"/>
  <c r="DU59" i="20" s="1"/>
  <c r="DU37" i="20"/>
  <c r="DU36" i="20" s="1"/>
  <c r="DU24" i="20"/>
  <c r="DU53" i="20"/>
  <c r="DU46" i="20"/>
  <c r="DU13" i="20"/>
  <c r="DU35" i="20"/>
  <c r="DU34" i="20" s="1"/>
  <c r="DU35" i="15"/>
  <c r="DU34" i="15" s="1"/>
  <c r="DU51" i="15"/>
  <c r="DU14" i="15"/>
  <c r="DU26" i="15"/>
  <c r="DU21" i="15"/>
  <c r="DU10" i="15"/>
  <c r="DU22" i="15"/>
  <c r="DU57" i="15"/>
  <c r="DU46" i="15"/>
  <c r="DU45" i="15"/>
  <c r="DU19" i="15"/>
  <c r="DU9" i="15"/>
  <c r="DU11" i="15"/>
  <c r="DU47" i="15"/>
  <c r="DU39" i="15"/>
  <c r="DU38" i="15" s="1"/>
  <c r="DU49" i="15"/>
  <c r="DU56" i="15"/>
  <c r="DU25" i="15"/>
  <c r="DU48" i="15"/>
  <c r="DU29" i="15"/>
  <c r="DU8" i="15"/>
  <c r="DU30" i="15"/>
  <c r="DU13" i="15"/>
  <c r="DU53" i="15"/>
  <c r="DU27" i="15"/>
  <c r="DU60" i="15"/>
  <c r="DU59" i="15" s="1"/>
  <c r="DU37" i="15"/>
  <c r="DU36" i="15" s="1"/>
  <c r="DU31" i="15"/>
  <c r="DU54" i="15"/>
  <c r="DU28" i="15"/>
  <c r="DU23" i="15"/>
  <c r="DU55" i="15"/>
  <c r="DU50" i="15"/>
  <c r="DU20" i="15"/>
  <c r="DU52" i="15"/>
  <c r="DU24" i="15"/>
  <c r="DU63" i="15"/>
  <c r="DU62" i="15" s="1"/>
  <c r="EE53" i="1"/>
  <c r="EE51" i="1"/>
  <c r="EE46" i="1"/>
  <c r="EE23" i="1"/>
  <c r="EE10" i="1"/>
  <c r="EE60" i="1"/>
  <c r="EE49" i="1"/>
  <c r="EE31" i="1"/>
  <c r="EE25" i="1"/>
  <c r="EE63" i="1"/>
  <c r="EE48" i="1"/>
  <c r="EE29" i="1"/>
  <c r="EE22" i="1"/>
  <c r="EE57" i="1"/>
  <c r="EE50" i="1"/>
  <c r="EE37" i="1"/>
  <c r="EE20" i="1"/>
  <c r="EE8" i="1"/>
  <c r="EE56" i="1"/>
  <c r="EE47" i="1"/>
  <c r="EE28" i="1"/>
  <c r="EE24" i="1"/>
  <c r="EE9" i="1"/>
  <c r="EE55" i="1"/>
  <c r="EE45" i="1"/>
  <c r="EE26" i="1"/>
  <c r="EE14" i="1"/>
  <c r="EE54" i="1"/>
  <c r="EE35" i="1"/>
  <c r="EE30" i="1"/>
  <c r="EE11" i="1"/>
  <c r="EE19" i="1"/>
  <c r="EE52" i="1"/>
  <c r="EE39" i="1"/>
  <c r="EE27" i="1"/>
  <c r="EE21" i="1"/>
  <c r="EE13" i="1"/>
  <c r="EL53" i="1"/>
  <c r="EL28" i="1"/>
  <c r="EL22" i="1"/>
  <c r="EL9" i="1"/>
  <c r="EL46" i="1"/>
  <c r="EL49" i="1"/>
  <c r="EL63" i="1"/>
  <c r="EL24" i="1"/>
  <c r="EL47" i="1"/>
  <c r="EL51" i="1"/>
  <c r="EL8" i="1"/>
  <c r="EL52" i="1"/>
  <c r="EL10" i="1"/>
  <c r="EL45" i="1"/>
  <c r="EL14" i="1"/>
  <c r="EL30" i="1"/>
  <c r="EL26" i="1"/>
  <c r="EL19" i="1"/>
  <c r="EL48" i="1"/>
  <c r="EL55" i="1"/>
  <c r="EL39" i="1"/>
  <c r="EL29" i="1"/>
  <c r="EL27" i="1"/>
  <c r="EL20" i="1"/>
  <c r="EL57" i="1"/>
  <c r="EL54" i="1"/>
  <c r="EL21" i="1"/>
  <c r="EL56" i="1"/>
  <c r="EL31" i="1"/>
  <c r="EL60" i="1"/>
  <c r="EL25" i="1"/>
  <c r="EL11" i="1"/>
  <c r="EL13" i="1"/>
  <c r="EL23" i="1"/>
  <c r="EL50" i="1"/>
  <c r="EL35" i="1"/>
  <c r="EL37" i="1"/>
  <c r="EN39" i="1"/>
  <c r="EN53" i="1"/>
  <c r="EN26" i="1"/>
  <c r="EN50" i="1"/>
  <c r="EN46" i="1"/>
  <c r="EN37" i="1"/>
  <c r="EN56" i="1"/>
  <c r="EN63" i="1"/>
  <c r="EN60" i="1"/>
  <c r="EN55" i="1"/>
  <c r="EN9" i="1"/>
  <c r="EN14" i="1"/>
  <c r="EN28" i="1"/>
  <c r="EN13" i="1"/>
  <c r="EN21" i="1"/>
  <c r="EN20" i="1"/>
  <c r="EN52" i="1"/>
  <c r="EN29" i="1"/>
  <c r="EN8" i="1"/>
  <c r="EN25" i="1"/>
  <c r="EN35" i="1"/>
  <c r="EN24" i="1"/>
  <c r="EN30" i="1"/>
  <c r="EN54" i="1"/>
  <c r="EN19" i="1"/>
  <c r="EN31" i="1"/>
  <c r="EN10" i="1"/>
  <c r="EN49" i="1"/>
  <c r="EN51" i="1"/>
  <c r="EN27" i="1"/>
  <c r="EN11" i="1"/>
  <c r="EN45" i="1"/>
  <c r="EN47" i="1"/>
  <c r="EN48" i="1"/>
  <c r="EN22" i="1"/>
  <c r="EN57" i="1"/>
  <c r="EN23" i="1"/>
  <c r="ET53" i="14"/>
  <c r="ET49" i="14"/>
  <c r="ET13" i="14"/>
  <c r="ET56" i="14"/>
  <c r="ET45" i="14"/>
  <c r="ET19" i="14"/>
  <c r="ET57" i="14"/>
  <c r="ET20" i="14"/>
  <c r="ET54" i="14"/>
  <c r="ET47" i="14"/>
  <c r="ET10" i="14"/>
  <c r="ET48" i="14"/>
  <c r="ET24" i="14"/>
  <c r="ET11" i="14"/>
  <c r="ET31" i="14"/>
  <c r="ET29" i="14"/>
  <c r="ET23" i="14"/>
  <c r="ET60" i="14"/>
  <c r="ET46" i="14"/>
  <c r="ET14" i="14"/>
  <c r="ET9" i="14"/>
  <c r="ET28" i="14"/>
  <c r="ET22" i="14"/>
  <c r="ET35" i="14"/>
  <c r="ET8" i="14"/>
  <c r="ET25" i="14"/>
  <c r="ET21" i="14"/>
  <c r="ET27" i="14"/>
  <c r="ET63" i="14"/>
  <c r="ET50" i="14"/>
  <c r="ET52" i="14"/>
  <c r="ET37" i="14"/>
  <c r="ET51" i="14"/>
  <c r="ET30" i="14"/>
  <c r="ET39" i="14"/>
  <c r="ET55" i="14"/>
  <c r="ET26" i="14"/>
  <c r="EU54" i="15"/>
  <c r="EU23" i="15"/>
  <c r="EU28" i="15"/>
  <c r="EU25" i="15"/>
  <c r="EU47" i="15"/>
  <c r="EU11" i="15"/>
  <c r="EU30" i="15"/>
  <c r="EU13" i="15"/>
  <c r="EU19" i="15"/>
  <c r="EU45" i="15"/>
  <c r="EU37" i="15"/>
  <c r="EU36" i="15" s="1"/>
  <c r="EU10" i="15"/>
  <c r="EU51" i="15"/>
  <c r="EU35" i="15"/>
  <c r="EU34" i="15" s="1"/>
  <c r="EU60" i="15"/>
  <c r="EU59" i="15" s="1"/>
  <c r="EU8" i="15"/>
  <c r="EU50" i="15"/>
  <c r="EU9" i="15"/>
  <c r="EU53" i="15"/>
  <c r="EU20" i="15"/>
  <c r="EU57" i="15"/>
  <c r="EU26" i="15"/>
  <c r="EU27" i="15"/>
  <c r="EU29" i="15"/>
  <c r="EU14" i="15"/>
  <c r="EU56" i="15"/>
  <c r="EU48" i="15"/>
  <c r="EU55" i="15"/>
  <c r="EU39" i="15"/>
  <c r="EU38" i="15" s="1"/>
  <c r="EU24" i="15"/>
  <c r="EU52" i="15"/>
  <c r="EU49" i="15"/>
  <c r="EU31" i="15"/>
  <c r="EU21" i="15"/>
  <c r="EU46" i="15"/>
  <c r="EU63" i="15"/>
  <c r="EU62" i="15" s="1"/>
  <c r="EU22" i="15"/>
  <c r="EY11" i="1"/>
  <c r="EY24" i="1"/>
  <c r="EY56" i="1"/>
  <c r="EY35" i="1"/>
  <c r="EY23" i="1"/>
  <c r="EY53" i="1"/>
  <c r="EY45" i="1"/>
  <c r="EY48" i="1"/>
  <c r="EY10" i="1"/>
  <c r="EY26" i="1"/>
  <c r="EY29" i="1"/>
  <c r="EY51" i="1"/>
  <c r="EY28" i="1"/>
  <c r="EY60" i="1"/>
  <c r="EY57" i="1"/>
  <c r="EY31" i="1"/>
  <c r="EY30" i="1"/>
  <c r="EY50" i="1"/>
  <c r="EY39" i="1"/>
  <c r="EY47" i="1"/>
  <c r="EY63" i="1"/>
  <c r="EY14" i="1"/>
  <c r="EY54" i="1"/>
  <c r="EY49" i="1"/>
  <c r="EY20" i="1"/>
  <c r="EY22" i="1"/>
  <c r="EY52" i="1"/>
  <c r="EY8" i="1"/>
  <c r="EY27" i="1"/>
  <c r="EY19" i="1"/>
  <c r="EY37" i="1"/>
  <c r="EY21" i="1"/>
  <c r="EY25" i="1"/>
  <c r="EY46" i="1"/>
  <c r="EY9" i="1"/>
  <c r="EY55" i="1"/>
  <c r="EY13" i="1"/>
  <c r="FB63" i="14"/>
  <c r="FB62" i="14" s="1"/>
  <c r="FB49" i="14"/>
  <c r="FB22" i="14"/>
  <c r="FB11" i="14"/>
  <c r="FB29" i="14"/>
  <c r="FB37" i="14"/>
  <c r="FB36" i="14" s="1"/>
  <c r="FB8" i="14"/>
  <c r="FB48" i="14"/>
  <c r="FB50" i="14"/>
  <c r="FB26" i="14"/>
  <c r="FB35" i="14"/>
  <c r="FB34" i="14" s="1"/>
  <c r="FB51" i="14"/>
  <c r="FB21" i="14"/>
  <c r="FB23" i="14"/>
  <c r="FB52" i="14"/>
  <c r="FB39" i="14"/>
  <c r="FB38" i="14" s="1"/>
  <c r="FB19" i="14"/>
  <c r="FB27" i="14"/>
  <c r="FB30" i="14"/>
  <c r="FB31" i="14"/>
  <c r="FB25" i="14"/>
  <c r="FB47" i="14"/>
  <c r="FB57" i="14"/>
  <c r="FB54" i="14"/>
  <c r="FB46" i="14"/>
  <c r="FB28" i="14"/>
  <c r="FB45" i="14"/>
  <c r="FB10" i="14"/>
  <c r="FB24" i="14"/>
  <c r="FB20" i="14"/>
  <c r="FB53" i="14"/>
  <c r="FB55" i="14"/>
  <c r="FB13" i="14"/>
  <c r="FB60" i="14"/>
  <c r="FB59" i="14" s="1"/>
  <c r="FB14" i="14"/>
  <c r="FB9" i="14"/>
  <c r="FB56" i="14"/>
  <c r="FF10" i="1"/>
  <c r="FF29" i="1"/>
  <c r="FF60" i="1"/>
  <c r="FF50" i="1"/>
  <c r="FF14" i="1"/>
  <c r="FF8" i="1"/>
  <c r="FF19" i="1"/>
  <c r="FF22" i="1"/>
  <c r="FF52" i="1"/>
  <c r="FF37" i="1"/>
  <c r="FF27" i="1"/>
  <c r="FF56" i="1"/>
  <c r="FF55" i="1"/>
  <c r="FF48" i="1"/>
  <c r="FF20" i="1"/>
  <c r="FF39" i="1"/>
  <c r="FF47" i="1"/>
  <c r="FF25" i="1"/>
  <c r="FF46" i="1"/>
  <c r="FF53" i="1"/>
  <c r="FF11" i="1"/>
  <c r="FF13" i="1"/>
  <c r="FF31" i="1"/>
  <c r="FF45" i="1"/>
  <c r="FF51" i="1"/>
  <c r="FF21" i="1"/>
  <c r="FF26" i="1"/>
  <c r="FF57" i="1"/>
  <c r="FF35" i="1"/>
  <c r="FF49" i="1"/>
  <c r="FF63" i="1"/>
  <c r="FF28" i="1"/>
  <c r="FF9" i="1"/>
  <c r="FF30" i="1"/>
  <c r="FF24" i="1"/>
  <c r="FF54" i="1"/>
  <c r="FF23" i="1"/>
  <c r="FM13" i="1"/>
  <c r="FM63" i="1"/>
  <c r="FM50" i="1"/>
  <c r="FM23" i="1"/>
  <c r="FM29" i="1"/>
  <c r="FM47" i="1"/>
  <c r="FM22" i="1"/>
  <c r="FM56" i="1"/>
  <c r="FM51" i="1"/>
  <c r="FM25" i="1"/>
  <c r="FM49" i="1"/>
  <c r="FM35" i="1"/>
  <c r="FM57" i="1"/>
  <c r="FM24" i="1"/>
  <c r="FM48" i="1"/>
  <c r="FM46" i="1"/>
  <c r="FM14" i="1"/>
  <c r="FM27" i="1"/>
  <c r="FM26" i="1"/>
  <c r="FM30" i="1"/>
  <c r="FM39" i="1"/>
  <c r="FM55" i="1"/>
  <c r="FM60" i="1"/>
  <c r="FM21" i="1"/>
  <c r="FM20" i="1"/>
  <c r="FM37" i="1"/>
  <c r="FM9" i="1"/>
  <c r="FM53" i="1"/>
  <c r="FM11" i="1"/>
  <c r="FM54" i="1"/>
  <c r="FM10" i="1"/>
  <c r="FM28" i="1"/>
  <c r="FM8" i="1"/>
  <c r="FM31" i="1"/>
  <c r="FM19" i="1"/>
  <c r="FM45" i="1"/>
  <c r="FM52" i="1"/>
  <c r="FN8" i="14"/>
  <c r="FN54" i="14"/>
  <c r="FN57" i="14"/>
  <c r="FN45" i="14"/>
  <c r="FN51" i="14"/>
  <c r="FN53" i="14"/>
  <c r="FN26" i="14"/>
  <c r="FN56" i="14"/>
  <c r="FN63" i="14"/>
  <c r="FN62" i="14" s="1"/>
  <c r="FN25" i="14"/>
  <c r="FN21" i="14"/>
  <c r="FN13" i="14"/>
  <c r="FN27" i="14"/>
  <c r="FN31" i="14"/>
  <c r="FN19" i="14"/>
  <c r="FN48" i="14"/>
  <c r="FN29" i="14"/>
  <c r="FN30" i="14"/>
  <c r="FN23" i="14"/>
  <c r="FN14" i="14"/>
  <c r="FN50" i="14"/>
  <c r="FN11" i="14"/>
  <c r="FN20" i="14"/>
  <c r="FN37" i="14"/>
  <c r="FN36" i="14" s="1"/>
  <c r="FN52" i="14"/>
  <c r="FN24" i="14"/>
  <c r="FN10" i="14"/>
  <c r="FN46" i="14"/>
  <c r="FN9" i="14"/>
  <c r="FN55" i="14"/>
  <c r="FN35" i="14"/>
  <c r="FN34" i="14" s="1"/>
  <c r="FN39" i="14"/>
  <c r="FN38" i="14" s="1"/>
  <c r="FN28" i="14"/>
  <c r="FN60" i="14"/>
  <c r="FN59" i="14" s="1"/>
  <c r="FN22" i="14"/>
  <c r="FN47" i="14"/>
  <c r="FN49" i="14"/>
  <c r="FT53" i="1"/>
  <c r="FT63" i="1"/>
  <c r="FT57" i="1"/>
  <c r="FT21" i="1"/>
  <c r="FT26" i="1"/>
  <c r="FT39" i="1"/>
  <c r="FT51" i="1"/>
  <c r="FT47" i="1"/>
  <c r="FT13" i="1"/>
  <c r="FT11" i="1"/>
  <c r="FT23" i="1"/>
  <c r="FT37" i="1"/>
  <c r="FT29" i="1"/>
  <c r="FT55" i="1"/>
  <c r="FT54" i="1"/>
  <c r="FT14" i="1"/>
  <c r="FT25" i="1"/>
  <c r="FT22" i="1"/>
  <c r="FT48" i="1"/>
  <c r="FT46" i="1"/>
  <c r="FT9" i="1"/>
  <c r="FT60" i="1"/>
  <c r="FT10" i="1"/>
  <c r="FT28" i="1"/>
  <c r="FT27" i="1"/>
  <c r="FT50" i="1"/>
  <c r="FT56" i="1"/>
  <c r="FT19" i="1"/>
  <c r="FT20" i="1"/>
  <c r="FT31" i="1"/>
  <c r="FT45" i="1"/>
  <c r="FT52" i="1"/>
  <c r="FT8" i="1"/>
  <c r="FT24" i="1"/>
  <c r="FT30" i="1"/>
  <c r="FT35" i="1"/>
  <c r="FT49" i="1"/>
  <c r="FW22" i="20"/>
  <c r="FW35" i="20"/>
  <c r="FW34" i="20" s="1"/>
  <c r="FW21" i="20"/>
  <c r="FW27" i="20"/>
  <c r="FW45" i="20"/>
  <c r="FW55" i="20"/>
  <c r="FW25" i="20"/>
  <c r="FW52" i="20"/>
  <c r="FW48" i="20"/>
  <c r="FW37" i="20"/>
  <c r="FW36" i="20" s="1"/>
  <c r="FW13" i="20"/>
  <c r="FW8" i="20"/>
  <c r="FW24" i="20"/>
  <c r="FW10" i="20"/>
  <c r="FW9" i="20"/>
  <c r="FW29" i="20"/>
  <c r="FW51" i="20"/>
  <c r="FW50" i="20"/>
  <c r="FW19" i="20"/>
  <c r="FW30" i="20"/>
  <c r="FW20" i="20"/>
  <c r="FW57" i="20"/>
  <c r="FW11" i="20"/>
  <c r="FW26" i="20"/>
  <c r="FW47" i="20"/>
  <c r="FW49" i="20"/>
  <c r="FW14" i="20"/>
  <c r="FW54" i="20"/>
  <c r="FW28" i="20"/>
  <c r="FW31" i="20"/>
  <c r="FW46" i="20"/>
  <c r="FW63" i="20"/>
  <c r="FW62" i="20" s="1"/>
  <c r="FW23" i="20"/>
  <c r="FW60" i="20"/>
  <c r="FW59" i="20" s="1"/>
  <c r="FW39" i="20"/>
  <c r="FW38" i="20" s="1"/>
  <c r="FW56" i="20"/>
  <c r="FW53" i="20"/>
  <c r="FX39" i="14"/>
  <c r="FX38" i="14" s="1"/>
  <c r="FX11" i="14"/>
  <c r="FX45" i="14"/>
  <c r="FX29" i="14"/>
  <c r="FX63" i="14"/>
  <c r="FX62" i="14" s="1"/>
  <c r="FX47" i="14"/>
  <c r="FX30" i="14"/>
  <c r="FX53" i="14"/>
  <c r="FX25" i="14"/>
  <c r="FX51" i="14"/>
  <c r="FX31" i="14"/>
  <c r="FX57" i="14"/>
  <c r="FX48" i="14"/>
  <c r="FX14" i="14"/>
  <c r="FX54" i="14"/>
  <c r="FX50" i="14"/>
  <c r="FX13" i="14"/>
  <c r="FX60" i="14"/>
  <c r="FX59" i="14" s="1"/>
  <c r="FX37" i="14"/>
  <c r="FX36" i="14" s="1"/>
  <c r="FX52" i="14"/>
  <c r="FX19" i="14"/>
  <c r="FX46" i="14"/>
  <c r="FX24" i="14"/>
  <c r="FX9" i="14"/>
  <c r="FX55" i="14"/>
  <c r="FX28" i="14"/>
  <c r="FX27" i="14"/>
  <c r="FX10" i="14"/>
  <c r="FX56" i="14"/>
  <c r="FX23" i="14"/>
  <c r="FX26" i="14"/>
  <c r="FX22" i="14"/>
  <c r="FX21" i="14"/>
  <c r="FX8" i="14"/>
  <c r="FX20" i="14"/>
  <c r="FX49" i="14"/>
  <c r="FX35" i="14"/>
  <c r="FX34" i="14" s="1"/>
  <c r="GB31" i="1"/>
  <c r="GB14" i="1"/>
  <c r="GB19" i="1"/>
  <c r="GB55" i="1"/>
  <c r="GB49" i="1"/>
  <c r="GB27" i="1"/>
  <c r="GB21" i="1"/>
  <c r="GB8" i="1"/>
  <c r="GB51" i="1"/>
  <c r="GB37" i="1"/>
  <c r="GB11" i="1"/>
  <c r="GB63" i="1"/>
  <c r="GB35" i="1"/>
  <c r="GB30" i="1"/>
  <c r="GB50" i="1"/>
  <c r="GB48" i="1"/>
  <c r="GB53" i="1"/>
  <c r="GB28" i="1"/>
  <c r="GB46" i="1"/>
  <c r="GB39" i="1"/>
  <c r="GB20" i="1"/>
  <c r="GB13" i="1"/>
  <c r="GB9" i="1"/>
  <c r="GB29" i="1"/>
  <c r="GB54" i="1"/>
  <c r="GB56" i="1"/>
  <c r="GB23" i="1"/>
  <c r="GB57" i="1"/>
  <c r="GB45" i="1"/>
  <c r="GB60" i="1"/>
  <c r="GB25" i="1"/>
  <c r="GB22" i="1"/>
  <c r="GB10" i="1"/>
  <c r="GB47" i="1"/>
  <c r="GB52" i="1"/>
  <c r="GB24" i="1"/>
  <c r="GB26" i="1"/>
  <c r="GD53" i="14"/>
  <c r="GD29" i="14"/>
  <c r="GD21" i="14"/>
  <c r="GD52" i="14"/>
  <c r="GD39" i="14"/>
  <c r="GD38" i="14" s="1"/>
  <c r="GD31" i="14"/>
  <c r="GD30" i="14"/>
  <c r="GD46" i="14"/>
  <c r="GD35" i="14"/>
  <c r="GD34" i="14" s="1"/>
  <c r="GD47" i="14"/>
  <c r="GD9" i="14"/>
  <c r="GD37" i="14"/>
  <c r="GD36" i="14" s="1"/>
  <c r="GD56" i="14"/>
  <c r="GD60" i="14"/>
  <c r="GD59" i="14" s="1"/>
  <c r="GD55" i="14"/>
  <c r="GD50" i="14"/>
  <c r="GD10" i="14"/>
  <c r="GD57" i="14"/>
  <c r="GD27" i="14"/>
  <c r="GD13" i="14"/>
  <c r="GD26" i="14"/>
  <c r="GD11" i="14"/>
  <c r="GD19" i="14"/>
  <c r="GD45" i="14"/>
  <c r="GD14" i="14"/>
  <c r="GD54" i="14"/>
  <c r="GD20" i="14"/>
  <c r="GD24" i="14"/>
  <c r="GD23" i="14"/>
  <c r="GD49" i="14"/>
  <c r="GD48" i="14"/>
  <c r="GD25" i="14"/>
  <c r="GD63" i="14"/>
  <c r="GD62" i="14" s="1"/>
  <c r="GD8" i="14"/>
  <c r="GD28" i="14"/>
  <c r="GD51" i="14"/>
  <c r="GD22" i="14"/>
  <c r="GI57" i="1"/>
  <c r="GI22" i="1"/>
  <c r="GI14" i="1"/>
  <c r="GI11" i="1"/>
  <c r="GI51" i="1"/>
  <c r="GI10" i="1"/>
  <c r="GI50" i="1"/>
  <c r="GI25" i="1"/>
  <c r="GI13" i="1"/>
  <c r="GI28" i="1"/>
  <c r="GI35" i="1"/>
  <c r="GI30" i="1"/>
  <c r="GI27" i="1"/>
  <c r="GI46" i="1"/>
  <c r="GI55" i="1"/>
  <c r="GI20" i="1"/>
  <c r="GI60" i="1"/>
  <c r="GI29" i="1"/>
  <c r="GI54" i="1"/>
  <c r="GI53" i="1"/>
  <c r="GI48" i="1"/>
  <c r="GI9" i="1"/>
  <c r="GI23" i="1"/>
  <c r="GI52" i="1"/>
  <c r="GI45" i="1"/>
  <c r="GI31" i="1"/>
  <c r="GI63" i="1"/>
  <c r="GI21" i="1"/>
  <c r="GI47" i="1"/>
  <c r="GI8" i="1"/>
  <c r="GI37" i="1"/>
  <c r="GI24" i="1"/>
  <c r="GI26" i="1"/>
  <c r="GI19" i="1"/>
  <c r="GI56" i="1"/>
  <c r="GI39" i="1"/>
  <c r="GI49" i="1"/>
  <c r="GK53" i="1"/>
  <c r="GK9" i="1"/>
  <c r="GK22" i="1"/>
  <c r="GK19" i="1"/>
  <c r="GK39" i="1"/>
  <c r="GK60" i="1"/>
  <c r="GK56" i="1"/>
  <c r="GK13" i="1"/>
  <c r="GK23" i="1"/>
  <c r="GK51" i="1"/>
  <c r="GK48" i="1"/>
  <c r="GK54" i="1"/>
  <c r="GK14" i="1"/>
  <c r="GK31" i="1"/>
  <c r="GK26" i="1"/>
  <c r="GK46" i="1"/>
  <c r="GK50" i="1"/>
  <c r="GK63" i="1"/>
  <c r="GK24" i="1"/>
  <c r="GK27" i="1"/>
  <c r="GK29" i="1"/>
  <c r="GK35" i="1"/>
  <c r="GK49" i="1"/>
  <c r="GK57" i="1"/>
  <c r="GK55" i="1"/>
  <c r="GK20" i="1"/>
  <c r="GK21" i="1"/>
  <c r="GK30" i="1"/>
  <c r="GK45" i="1"/>
  <c r="GK47" i="1"/>
  <c r="GK10" i="1"/>
  <c r="GK11" i="1"/>
  <c r="GK25" i="1"/>
  <c r="GK28" i="1"/>
  <c r="GK37" i="1"/>
  <c r="GK52" i="1"/>
  <c r="GK8" i="1"/>
  <c r="GO29" i="20"/>
  <c r="GO28" i="20"/>
  <c r="HT28" i="20" s="1"/>
  <c r="GO52" i="20"/>
  <c r="HT52" i="20" s="1"/>
  <c r="GO37" i="20"/>
  <c r="GO63" i="20"/>
  <c r="GO9" i="20"/>
  <c r="HT9" i="20" s="1"/>
  <c r="GO56" i="20"/>
  <c r="HT56" i="20" s="1"/>
  <c r="GO60" i="20"/>
  <c r="GO47" i="20"/>
  <c r="HT47" i="20" s="1"/>
  <c r="GO11" i="20"/>
  <c r="HT11" i="20" s="1"/>
  <c r="GO49" i="20"/>
  <c r="GO39" i="20"/>
  <c r="GO50" i="20"/>
  <c r="HT50" i="20" s="1"/>
  <c r="GO25" i="20"/>
  <c r="HT25" i="20" s="1"/>
  <c r="GO22" i="20"/>
  <c r="GO24" i="20"/>
  <c r="HT24" i="20" s="1"/>
  <c r="GO30" i="20"/>
  <c r="HT30" i="20" s="1"/>
  <c r="GO13" i="20"/>
  <c r="GO19" i="20"/>
  <c r="GO48" i="20"/>
  <c r="GO14" i="20"/>
  <c r="HT14" i="20" s="1"/>
  <c r="GO51" i="20"/>
  <c r="HT51" i="20" s="1"/>
  <c r="GO55" i="20"/>
  <c r="HT55" i="20" s="1"/>
  <c r="GO57" i="20"/>
  <c r="HT57" i="20" s="1"/>
  <c r="GO35" i="20"/>
  <c r="GO46" i="20"/>
  <c r="HT46" i="20" s="1"/>
  <c r="GO54" i="20"/>
  <c r="HT54" i="20" s="1"/>
  <c r="GO26" i="20"/>
  <c r="GO20" i="20"/>
  <c r="GO10" i="20"/>
  <c r="HT10" i="20" s="1"/>
  <c r="GO53" i="20"/>
  <c r="GO23" i="20"/>
  <c r="GO31" i="20"/>
  <c r="HT31" i="20" s="1"/>
  <c r="GO27" i="20"/>
  <c r="GO8" i="20"/>
  <c r="GO21" i="20"/>
  <c r="GO45" i="20"/>
  <c r="GP27" i="15"/>
  <c r="GP19" i="15"/>
  <c r="GP37" i="15"/>
  <c r="GP36" i="15" s="1"/>
  <c r="GP13" i="15"/>
  <c r="GP47" i="15"/>
  <c r="GP57" i="15"/>
  <c r="GP11" i="15"/>
  <c r="GP31" i="15"/>
  <c r="GP30" i="15"/>
  <c r="GP50" i="15"/>
  <c r="GP56" i="15"/>
  <c r="GP24" i="15"/>
  <c r="GP21" i="15"/>
  <c r="GP46" i="15"/>
  <c r="GP14" i="15"/>
  <c r="GP39" i="15"/>
  <c r="GP38" i="15" s="1"/>
  <c r="GP8" i="15"/>
  <c r="GP20" i="15"/>
  <c r="GP35" i="15"/>
  <c r="GP34" i="15" s="1"/>
  <c r="GP25" i="15"/>
  <c r="GP53" i="15"/>
  <c r="GP28" i="15"/>
  <c r="GP49" i="15"/>
  <c r="GP54" i="15"/>
  <c r="GP48" i="15"/>
  <c r="GP22" i="15"/>
  <c r="GP63" i="15"/>
  <c r="GP62" i="15" s="1"/>
  <c r="GP29" i="15"/>
  <c r="GP51" i="15"/>
  <c r="GP26" i="15"/>
  <c r="GP60" i="15"/>
  <c r="GP59" i="15" s="1"/>
  <c r="GP9" i="15"/>
  <c r="GP55" i="15"/>
  <c r="GP23" i="15"/>
  <c r="GP45" i="15"/>
  <c r="GP10" i="15"/>
  <c r="GP52" i="15"/>
  <c r="GS53" i="1"/>
  <c r="GS51" i="1"/>
  <c r="GS46" i="1"/>
  <c r="GS23" i="1"/>
  <c r="GS9" i="1"/>
  <c r="GS60" i="1"/>
  <c r="GS49" i="1"/>
  <c r="GS37" i="1"/>
  <c r="GS25" i="1"/>
  <c r="GS63" i="1"/>
  <c r="GS48" i="1"/>
  <c r="GS31" i="1"/>
  <c r="GS22" i="1"/>
  <c r="GS8" i="1"/>
  <c r="GS55" i="1"/>
  <c r="GS50" i="1"/>
  <c r="GS29" i="1"/>
  <c r="GS20" i="1"/>
  <c r="GS10" i="1"/>
  <c r="GS57" i="1"/>
  <c r="GS47" i="1"/>
  <c r="GS28" i="1"/>
  <c r="GS21" i="1"/>
  <c r="GS56" i="1"/>
  <c r="GS45" i="1"/>
  <c r="GS26" i="1"/>
  <c r="GS14" i="1"/>
  <c r="GS54" i="1"/>
  <c r="GS35" i="1"/>
  <c r="GS30" i="1"/>
  <c r="GS11" i="1"/>
  <c r="GS13" i="1"/>
  <c r="GS52" i="1"/>
  <c r="GS39" i="1"/>
  <c r="GS27" i="1"/>
  <c r="GS24" i="1"/>
  <c r="GS19" i="1"/>
  <c r="GZ53" i="1"/>
  <c r="GZ51" i="1"/>
  <c r="GZ39" i="1"/>
  <c r="GZ26" i="1"/>
  <c r="GZ11" i="1"/>
  <c r="GZ63" i="1"/>
  <c r="GZ50" i="1"/>
  <c r="GZ37" i="1"/>
  <c r="GZ24" i="1"/>
  <c r="GZ60" i="1"/>
  <c r="GZ49" i="1"/>
  <c r="GZ30" i="1"/>
  <c r="GZ22" i="1"/>
  <c r="GZ10" i="1"/>
  <c r="GZ57" i="1"/>
  <c r="GZ47" i="1"/>
  <c r="GZ31" i="1"/>
  <c r="GZ25" i="1"/>
  <c r="GZ8" i="1"/>
  <c r="GZ56" i="1"/>
  <c r="GZ46" i="1"/>
  <c r="GZ29" i="1"/>
  <c r="GZ21" i="1"/>
  <c r="GZ13" i="1"/>
  <c r="GZ55" i="1"/>
  <c r="GZ45" i="1"/>
  <c r="GZ27" i="1"/>
  <c r="GZ20" i="1"/>
  <c r="GZ54" i="1"/>
  <c r="GZ48" i="1"/>
  <c r="GZ28" i="1"/>
  <c r="GZ14" i="1"/>
  <c r="GZ52" i="1"/>
  <c r="GZ35" i="1"/>
  <c r="GZ23" i="1"/>
  <c r="GZ19" i="1"/>
  <c r="GZ9" i="1"/>
  <c r="HC9" i="1"/>
  <c r="HC19" i="1"/>
  <c r="HC54" i="1"/>
  <c r="HC37" i="1"/>
  <c r="HC50" i="1"/>
  <c r="HC21" i="1"/>
  <c r="HC55" i="1"/>
  <c r="HC45" i="1"/>
  <c r="HC22" i="1"/>
  <c r="HC63" i="1"/>
  <c r="HC10" i="1"/>
  <c r="HC26" i="1"/>
  <c r="HC28" i="1"/>
  <c r="HC27" i="1"/>
  <c r="HC47" i="1"/>
  <c r="HC46" i="1"/>
  <c r="HC24" i="1"/>
  <c r="HC51" i="1"/>
  <c r="HC13" i="1"/>
  <c r="HC14" i="1"/>
  <c r="HC11" i="1"/>
  <c r="HC60" i="1"/>
  <c r="HC29" i="1"/>
  <c r="HC56" i="1"/>
  <c r="HC52" i="1"/>
  <c r="HC39" i="1"/>
  <c r="HC25" i="1"/>
  <c r="HC53" i="1"/>
  <c r="HC23" i="1"/>
  <c r="HC57" i="1"/>
  <c r="HC20" i="1"/>
  <c r="HC8" i="1"/>
  <c r="HC30" i="1"/>
  <c r="HC49" i="1"/>
  <c r="HC35" i="1"/>
  <c r="HC31" i="1"/>
  <c r="HC48" i="1"/>
  <c r="HE63" i="1"/>
  <c r="HE9" i="1"/>
  <c r="HE49" i="1"/>
  <c r="HE27" i="1"/>
  <c r="HE54" i="1"/>
  <c r="HE46" i="1"/>
  <c r="HE48" i="1"/>
  <c r="HE51" i="1"/>
  <c r="HE22" i="1"/>
  <c r="HE35" i="1"/>
  <c r="HE53" i="1"/>
  <c r="HE13" i="1"/>
  <c r="HE10" i="1"/>
  <c r="HE52" i="1"/>
  <c r="HE8" i="1"/>
  <c r="HE29" i="1"/>
  <c r="HE30" i="1"/>
  <c r="HE39" i="1"/>
  <c r="HE20" i="1"/>
  <c r="HE11" i="1"/>
  <c r="HE60" i="1"/>
  <c r="HE25" i="1"/>
  <c r="HE57" i="1"/>
  <c r="HE26" i="1"/>
  <c r="HE14" i="1"/>
  <c r="HE28" i="1"/>
  <c r="HE55" i="1"/>
  <c r="HE23" i="1"/>
  <c r="HE45" i="1"/>
  <c r="HE31" i="1"/>
  <c r="HE37" i="1"/>
  <c r="HE24" i="1"/>
  <c r="HE21" i="1"/>
  <c r="HE47" i="1"/>
  <c r="HE19" i="1"/>
  <c r="HE56" i="1"/>
  <c r="HE50" i="1"/>
  <c r="HF23" i="15"/>
  <c r="HF29" i="15"/>
  <c r="HF35" i="15"/>
  <c r="HF34" i="15" s="1"/>
  <c r="HF56" i="15"/>
  <c r="HF22" i="15"/>
  <c r="HF13" i="15"/>
  <c r="HF52" i="15"/>
  <c r="HF31" i="15"/>
  <c r="HF11" i="15"/>
  <c r="HF50" i="15"/>
  <c r="HF14" i="15"/>
  <c r="HF54" i="15"/>
  <c r="HF8" i="15"/>
  <c r="HF24" i="15"/>
  <c r="HF49" i="15"/>
  <c r="HF48" i="15"/>
  <c r="HF20" i="15"/>
  <c r="HF39" i="15"/>
  <c r="HF38" i="15" s="1"/>
  <c r="HF9" i="15"/>
  <c r="HF30" i="15"/>
  <c r="HF21" i="15"/>
  <c r="HF37" i="15"/>
  <c r="HF36" i="15" s="1"/>
  <c r="HF63" i="15"/>
  <c r="HF62" i="15" s="1"/>
  <c r="HF60" i="15"/>
  <c r="HF59" i="15" s="1"/>
  <c r="HF55" i="15"/>
  <c r="HF26" i="15"/>
  <c r="HF46" i="15"/>
  <c r="HF27" i="15"/>
  <c r="HF45" i="15"/>
  <c r="HF51" i="15"/>
  <c r="HF19" i="15"/>
  <c r="HF47" i="15"/>
  <c r="HF57" i="15"/>
  <c r="HF53" i="15"/>
  <c r="HF28" i="15"/>
  <c r="HF10" i="15"/>
  <c r="HF25" i="15"/>
  <c r="HI56" i="14"/>
  <c r="HI23" i="14"/>
  <c r="HI29" i="14"/>
  <c r="HI47" i="14"/>
  <c r="HI19" i="14"/>
  <c r="HI31" i="14"/>
  <c r="HI24" i="14"/>
  <c r="HI53" i="14"/>
  <c r="HI11" i="14"/>
  <c r="HI8" i="14"/>
  <c r="HI49" i="14"/>
  <c r="HI46" i="14"/>
  <c r="HI57" i="14"/>
  <c r="HI14" i="14"/>
  <c r="HI21" i="14"/>
  <c r="HI55" i="14"/>
  <c r="HI10" i="14"/>
  <c r="HI48" i="14"/>
  <c r="HI30" i="14"/>
  <c r="HI27" i="14"/>
  <c r="HI20" i="14"/>
  <c r="HI52" i="14"/>
  <c r="HI39" i="14"/>
  <c r="HI38" i="14" s="1"/>
  <c r="HI35" i="14"/>
  <c r="HI34" i="14" s="1"/>
  <c r="HI13" i="14"/>
  <c r="HI9" i="14"/>
  <c r="HI63" i="14"/>
  <c r="HI62" i="14" s="1"/>
  <c r="HI45" i="14"/>
  <c r="HI26" i="14"/>
  <c r="HI25" i="14"/>
  <c r="HI50" i="14"/>
  <c r="HI51" i="14"/>
  <c r="HI22" i="14"/>
  <c r="HI37" i="14"/>
  <c r="HI36" i="14" s="1"/>
  <c r="HI28" i="14"/>
  <c r="HI54" i="14"/>
  <c r="HI60" i="14"/>
  <c r="HI59" i="14" s="1"/>
  <c r="HK52" i="1"/>
  <c r="HK19" i="1"/>
  <c r="HK24" i="1"/>
  <c r="HK28" i="1"/>
  <c r="HK10" i="1"/>
  <c r="HK25" i="1"/>
  <c r="HK53" i="1"/>
  <c r="HK14" i="1"/>
  <c r="HK29" i="1"/>
  <c r="HK45" i="1"/>
  <c r="HK51" i="1"/>
  <c r="HK57" i="1"/>
  <c r="HK9" i="1"/>
  <c r="HK54" i="1"/>
  <c r="HK46" i="1"/>
  <c r="HK37" i="1"/>
  <c r="HK39" i="1"/>
  <c r="HK63" i="1"/>
  <c r="HK8" i="1"/>
  <c r="HK48" i="1"/>
  <c r="HK21" i="1"/>
  <c r="HK22" i="1"/>
  <c r="HK27" i="1"/>
  <c r="HK49" i="1"/>
  <c r="HK60" i="1"/>
  <c r="HK55" i="1"/>
  <c r="HK47" i="1"/>
  <c r="HK30" i="1"/>
  <c r="HK23" i="1"/>
  <c r="HK31" i="1"/>
  <c r="HK50" i="1"/>
  <c r="HK35" i="1"/>
  <c r="HK26" i="1"/>
  <c r="HK11" i="1"/>
  <c r="HK20" i="1"/>
  <c r="HK56" i="1"/>
  <c r="HK13" i="1"/>
  <c r="HM30" i="1"/>
  <c r="HM25" i="1"/>
  <c r="HM37" i="1"/>
  <c r="HM31" i="1"/>
  <c r="HM13" i="1"/>
  <c r="HM54" i="1"/>
  <c r="HM24" i="1"/>
  <c r="HM35" i="1"/>
  <c r="HM23" i="1"/>
  <c r="HM29" i="1"/>
  <c r="HM45" i="1"/>
  <c r="HM50" i="1"/>
  <c r="HM10" i="1"/>
  <c r="HM47" i="1"/>
  <c r="HM20" i="1"/>
  <c r="HM26" i="1"/>
  <c r="HM11" i="1"/>
  <c r="HM46" i="1"/>
  <c r="HM57" i="1"/>
  <c r="HM49" i="1"/>
  <c r="HM28" i="1"/>
  <c r="HM39" i="1"/>
  <c r="HM55" i="1"/>
  <c r="HM8" i="1"/>
  <c r="HM48" i="1"/>
  <c r="HM9" i="1"/>
  <c r="HM19" i="1"/>
  <c r="HM53" i="1"/>
  <c r="HM14" i="1"/>
  <c r="HM56" i="1"/>
  <c r="HM52" i="1"/>
  <c r="HM21" i="1"/>
  <c r="HM22" i="1"/>
  <c r="HM27" i="1"/>
  <c r="HM51" i="1"/>
  <c r="HM63" i="1"/>
  <c r="HM60" i="1"/>
  <c r="HM46" i="14"/>
  <c r="HM27" i="14"/>
  <c r="HM53" i="14"/>
  <c r="HM29" i="14"/>
  <c r="HM20" i="14"/>
  <c r="HM52" i="14"/>
  <c r="HM37" i="14"/>
  <c r="HM36" i="14" s="1"/>
  <c r="HM57" i="14"/>
  <c r="HM49" i="14"/>
  <c r="HM30" i="14"/>
  <c r="HM31" i="14"/>
  <c r="HM63" i="14"/>
  <c r="HM62" i="14" s="1"/>
  <c r="HM26" i="14"/>
  <c r="HM47" i="14"/>
  <c r="HM21" i="14"/>
  <c r="HM35" i="14"/>
  <c r="HM34" i="14" s="1"/>
  <c r="HM14" i="14"/>
  <c r="HM24" i="14"/>
  <c r="HM11" i="14"/>
  <c r="HM51" i="14"/>
  <c r="HM19" i="14"/>
  <c r="HM23" i="14"/>
  <c r="HM50" i="14"/>
  <c r="HM45" i="14"/>
  <c r="HM28" i="14"/>
  <c r="HM54" i="14"/>
  <c r="HM56" i="14"/>
  <c r="HM60" i="14"/>
  <c r="HM59" i="14" s="1"/>
  <c r="HM39" i="14"/>
  <c r="HM38" i="14" s="1"/>
  <c r="HM25" i="14"/>
  <c r="HM9" i="14"/>
  <c r="HM48" i="14"/>
  <c r="HM8" i="14"/>
  <c r="HM10" i="14"/>
  <c r="HM22" i="14"/>
  <c r="HM13" i="14"/>
  <c r="HM55" i="14"/>
  <c r="HP22" i="1"/>
  <c r="HP47" i="1"/>
  <c r="HP10" i="1"/>
  <c r="HP20" i="1"/>
  <c r="HP52" i="1"/>
  <c r="HP35" i="1"/>
  <c r="HP25" i="1"/>
  <c r="HP60" i="1"/>
  <c r="HP24" i="1"/>
  <c r="HP45" i="1"/>
  <c r="HP28" i="1"/>
  <c r="HP9" i="1"/>
  <c r="HP54" i="1"/>
  <c r="HP14" i="1"/>
  <c r="HP48" i="1"/>
  <c r="HP46" i="1"/>
  <c r="HP27" i="1"/>
  <c r="HP63" i="1"/>
  <c r="HP21" i="1"/>
  <c r="HP11" i="1"/>
  <c r="HP49" i="1"/>
  <c r="HP13" i="1"/>
  <c r="HP30" i="1"/>
  <c r="HP8" i="1"/>
  <c r="HP26" i="1"/>
  <c r="HP31" i="1"/>
  <c r="HP53" i="1"/>
  <c r="HP23" i="1"/>
  <c r="HP50" i="1"/>
  <c r="HP51" i="1"/>
  <c r="HP29" i="1"/>
  <c r="HP37" i="1"/>
  <c r="HP55" i="1"/>
  <c r="HP56" i="1"/>
  <c r="HP57" i="1"/>
  <c r="HP19" i="1"/>
  <c r="HP39" i="1"/>
  <c r="HP8" i="15"/>
  <c r="HP60" i="15"/>
  <c r="HP59" i="15" s="1"/>
  <c r="HP23" i="15"/>
  <c r="HP20" i="15"/>
  <c r="HP52" i="15"/>
  <c r="HP57" i="15"/>
  <c r="HP47" i="15"/>
  <c r="HP14" i="15"/>
  <c r="HP63" i="15"/>
  <c r="HP62" i="15" s="1"/>
  <c r="HP31" i="15"/>
  <c r="HP48" i="15"/>
  <c r="HP37" i="15"/>
  <c r="HP36" i="15" s="1"/>
  <c r="HP21" i="15"/>
  <c r="HP25" i="15"/>
  <c r="HP30" i="15"/>
  <c r="HP35" i="15"/>
  <c r="HP34" i="15" s="1"/>
  <c r="HP56" i="15"/>
  <c r="HP10" i="15"/>
  <c r="HP39" i="15"/>
  <c r="HP38" i="15" s="1"/>
  <c r="HP53" i="15"/>
  <c r="HP13" i="15"/>
  <c r="HP9" i="15"/>
  <c r="HP19" i="15"/>
  <c r="HP27" i="15"/>
  <c r="HP45" i="15"/>
  <c r="HP54" i="15"/>
  <c r="HP29" i="15"/>
  <c r="HP28" i="15"/>
  <c r="HP11" i="15"/>
  <c r="HP51" i="15"/>
  <c r="HP46" i="15"/>
  <c r="HP22" i="15"/>
  <c r="HP26" i="15"/>
  <c r="HP49" i="15"/>
  <c r="HP55" i="15"/>
  <c r="HP24" i="15"/>
  <c r="HP50" i="15"/>
  <c r="HR19" i="1"/>
  <c r="HR20" i="1"/>
  <c r="HR53" i="1"/>
  <c r="HR28" i="1"/>
  <c r="HR49" i="1"/>
  <c r="HR9" i="1"/>
  <c r="HR51" i="1"/>
  <c r="HR8" i="1"/>
  <c r="HR57" i="1"/>
  <c r="HR56" i="1"/>
  <c r="HR23" i="1"/>
  <c r="HR31" i="1"/>
  <c r="HR25" i="1"/>
  <c r="HR48" i="1"/>
  <c r="HR26" i="1"/>
  <c r="HR35" i="1"/>
  <c r="HR21" i="1"/>
  <c r="HR45" i="1"/>
  <c r="HR60" i="1"/>
  <c r="HR54" i="1"/>
  <c r="HR22" i="1"/>
  <c r="HR30" i="1"/>
  <c r="HR11" i="1"/>
  <c r="HR29" i="1"/>
  <c r="HR47" i="1"/>
  <c r="HR52" i="1"/>
  <c r="HR10" i="1"/>
  <c r="HR24" i="1"/>
  <c r="HR27" i="1"/>
  <c r="HR37" i="1"/>
  <c r="HR46" i="1"/>
  <c r="HR63" i="1"/>
  <c r="HR13" i="1"/>
  <c r="HR50" i="1"/>
  <c r="HR14" i="1"/>
  <c r="HR39" i="1"/>
  <c r="HR55" i="1"/>
  <c r="HY30" i="1"/>
  <c r="HY50" i="1"/>
  <c r="HY56" i="1"/>
  <c r="HY31" i="1"/>
  <c r="HY20" i="1"/>
  <c r="HY13" i="1"/>
  <c r="HY8" i="1"/>
  <c r="HY49" i="1"/>
  <c r="HY39" i="1"/>
  <c r="HY57" i="1"/>
  <c r="HY22" i="1"/>
  <c r="HY46" i="1"/>
  <c r="HY14" i="1"/>
  <c r="HY45" i="1"/>
  <c r="HY29" i="1"/>
  <c r="HY11" i="1"/>
  <c r="HY53" i="1"/>
  <c r="HY51" i="1"/>
  <c r="HY35" i="1"/>
  <c r="HY54" i="1"/>
  <c r="HY19" i="1"/>
  <c r="HY52" i="1"/>
  <c r="HY55" i="1"/>
  <c r="HY25" i="1"/>
  <c r="HY9" i="1"/>
  <c r="HY24" i="1"/>
  <c r="HY27" i="1"/>
  <c r="HY23" i="1"/>
  <c r="HY60" i="1"/>
  <c r="HY21" i="1"/>
  <c r="HY48" i="1"/>
  <c r="HY28" i="1"/>
  <c r="HY37" i="1"/>
  <c r="HY10" i="1"/>
  <c r="HY63" i="1"/>
  <c r="HY26" i="1"/>
  <c r="HY47" i="1"/>
  <c r="IA47" i="1"/>
  <c r="IA52" i="1"/>
  <c r="IA11" i="1"/>
  <c r="IA13" i="1"/>
  <c r="IA49" i="1"/>
  <c r="IA55" i="1"/>
  <c r="IA63" i="1"/>
  <c r="IA10" i="1"/>
  <c r="IA14" i="1"/>
  <c r="IA28" i="1"/>
  <c r="IA37" i="1"/>
  <c r="IA35" i="1"/>
  <c r="IA20" i="1"/>
  <c r="IA53" i="1"/>
  <c r="IA51" i="1"/>
  <c r="IA57" i="1"/>
  <c r="IA54" i="1"/>
  <c r="IA8" i="1"/>
  <c r="IA23" i="1"/>
  <c r="IA48" i="1"/>
  <c r="IA27" i="1"/>
  <c r="IA45" i="1"/>
  <c r="IA39" i="1"/>
  <c r="IA9" i="1"/>
  <c r="IA21" i="1"/>
  <c r="IA26" i="1"/>
  <c r="IA29" i="1"/>
  <c r="IA30" i="1"/>
  <c r="IA50" i="1"/>
  <c r="IA60" i="1"/>
  <c r="IA24" i="1"/>
  <c r="IA19" i="1"/>
  <c r="IA31" i="1"/>
  <c r="IA22" i="1"/>
  <c r="IA56" i="1"/>
  <c r="IA46" i="1"/>
  <c r="IA25" i="1"/>
  <c r="ID53" i="15"/>
  <c r="ID35" i="15"/>
  <c r="ID34" i="15" s="1"/>
  <c r="ID24" i="15"/>
  <c r="ID54" i="15"/>
  <c r="ID30" i="15"/>
  <c r="ID47" i="15"/>
  <c r="ID31" i="15"/>
  <c r="ID19" i="15"/>
  <c r="ID57" i="15"/>
  <c r="ID46" i="15"/>
  <c r="ID49" i="15"/>
  <c r="ID10" i="15"/>
  <c r="ID55" i="15"/>
  <c r="ID8" i="15"/>
  <c r="ID63" i="15"/>
  <c r="ID62" i="15" s="1"/>
  <c r="ID9" i="15"/>
  <c r="ID37" i="15"/>
  <c r="ID36" i="15" s="1"/>
  <c r="ID23" i="15"/>
  <c r="ID14" i="15"/>
  <c r="ID50" i="15"/>
  <c r="ID60" i="15"/>
  <c r="ID59" i="15" s="1"/>
  <c r="ID51" i="15"/>
  <c r="ID29" i="15"/>
  <c r="ID25" i="15"/>
  <c r="ID28" i="15"/>
  <c r="ID20" i="15"/>
  <c r="ID45" i="15"/>
  <c r="ID22" i="15"/>
  <c r="ID21" i="15"/>
  <c r="ID39" i="15"/>
  <c r="ID38" i="15" s="1"/>
  <c r="ID26" i="15"/>
  <c r="ID27" i="15"/>
  <c r="ID56" i="15"/>
  <c r="ID48" i="15"/>
  <c r="ID52" i="15"/>
  <c r="ID13" i="15"/>
  <c r="ID11" i="15"/>
  <c r="IG37" i="15"/>
  <c r="IG36" i="15" s="1"/>
  <c r="IG13" i="15"/>
  <c r="IG63" i="15"/>
  <c r="IG62" i="15" s="1"/>
  <c r="IG53" i="15"/>
  <c r="IG28" i="15"/>
  <c r="IG54" i="15"/>
  <c r="IG30" i="15"/>
  <c r="IG29" i="15"/>
  <c r="IG14" i="15"/>
  <c r="IG48" i="15"/>
  <c r="IG8" i="15"/>
  <c r="IG49" i="15"/>
  <c r="IG22" i="15"/>
  <c r="IG47" i="15"/>
  <c r="IG31" i="15"/>
  <c r="IG9" i="15"/>
  <c r="IG57" i="15"/>
  <c r="IG10" i="15"/>
  <c r="IG21" i="15"/>
  <c r="IG26" i="15"/>
  <c r="IG50" i="15"/>
  <c r="IG45" i="15"/>
  <c r="IG60" i="15"/>
  <c r="IG59" i="15" s="1"/>
  <c r="IG27" i="15"/>
  <c r="IG11" i="15"/>
  <c r="IG20" i="15"/>
  <c r="IG39" i="15"/>
  <c r="IG38" i="15" s="1"/>
  <c r="IG51" i="15"/>
  <c r="IG23" i="15"/>
  <c r="IG35" i="15"/>
  <c r="IG34" i="15" s="1"/>
  <c r="IG19" i="15"/>
  <c r="IG52" i="15"/>
  <c r="IG46" i="15"/>
  <c r="IG56" i="15"/>
  <c r="IG24" i="15"/>
  <c r="IG25" i="15"/>
  <c r="IG55" i="15"/>
  <c r="IL9" i="1"/>
  <c r="IL51" i="1"/>
  <c r="IL29" i="1"/>
  <c r="IL45" i="1"/>
  <c r="IL28" i="1"/>
  <c r="IL46" i="1"/>
  <c r="IL53" i="1"/>
  <c r="IL48" i="1"/>
  <c r="IL60" i="1"/>
  <c r="IL13" i="1"/>
  <c r="IL24" i="1"/>
  <c r="IL21" i="1"/>
  <c r="IL47" i="1"/>
  <c r="IL20" i="1"/>
  <c r="IL14" i="1"/>
  <c r="IL22" i="1"/>
  <c r="IL27" i="1"/>
  <c r="IL55" i="1"/>
  <c r="IL35" i="1"/>
  <c r="IL19" i="1"/>
  <c r="IL57" i="1"/>
  <c r="IL26" i="1"/>
  <c r="IL39" i="1"/>
  <c r="IL37" i="1"/>
  <c r="IL50" i="1"/>
  <c r="IL56" i="1"/>
  <c r="IL52" i="1"/>
  <c r="IL31" i="1"/>
  <c r="IL30" i="1"/>
  <c r="IL49" i="1"/>
  <c r="IL54" i="1"/>
  <c r="IL10" i="1"/>
  <c r="IL11" i="1"/>
  <c r="IL25" i="1"/>
  <c r="IL23" i="1"/>
  <c r="IL8" i="1"/>
  <c r="IL63" i="1"/>
  <c r="IS60" i="1"/>
  <c r="IS49" i="1"/>
  <c r="IS56" i="1"/>
  <c r="IS29" i="1"/>
  <c r="IS55" i="1"/>
  <c r="IS14" i="1"/>
  <c r="IS50" i="1"/>
  <c r="IS21" i="1"/>
  <c r="IS9" i="1"/>
  <c r="IS31" i="1"/>
  <c r="IS53" i="1"/>
  <c r="IS20" i="1"/>
  <c r="IS45" i="1"/>
  <c r="IS26" i="1"/>
  <c r="IS19" i="1"/>
  <c r="IS39" i="1"/>
  <c r="IS37" i="1"/>
  <c r="IS10" i="1"/>
  <c r="IS52" i="1"/>
  <c r="IS8" i="1"/>
  <c r="IS28" i="1"/>
  <c r="IS46" i="1"/>
  <c r="IS47" i="1"/>
  <c r="IS30" i="1"/>
  <c r="IS54" i="1"/>
  <c r="IS23" i="1"/>
  <c r="IS63" i="1"/>
  <c r="IS57" i="1"/>
  <c r="IS24" i="1"/>
  <c r="IS22" i="1"/>
  <c r="IS48" i="1"/>
  <c r="IS35" i="1"/>
  <c r="IS27" i="1"/>
  <c r="IS51" i="1"/>
  <c r="IS11" i="1"/>
  <c r="IS13" i="1"/>
  <c r="IS25" i="1"/>
  <c r="IS48" i="14"/>
  <c r="IS13" i="14"/>
  <c r="IS57" i="14"/>
  <c r="IS46" i="14"/>
  <c r="IS24" i="14"/>
  <c r="IS60" i="14"/>
  <c r="IS59" i="14" s="1"/>
  <c r="IS28" i="14"/>
  <c r="IS14" i="14"/>
  <c r="IS26" i="14"/>
  <c r="IS50" i="14"/>
  <c r="IS23" i="14"/>
  <c r="IS39" i="14"/>
  <c r="IS38" i="14" s="1"/>
  <c r="IS35" i="14"/>
  <c r="IS34" i="14" s="1"/>
  <c r="IS9" i="14"/>
  <c r="IS30" i="14"/>
  <c r="IS20" i="14"/>
  <c r="IS31" i="14"/>
  <c r="IS56" i="14"/>
  <c r="IS47" i="14"/>
  <c r="IS22" i="14"/>
  <c r="IS21" i="14"/>
  <c r="IS55" i="14"/>
  <c r="IS8" i="14"/>
  <c r="IS63" i="14"/>
  <c r="IS62" i="14" s="1"/>
  <c r="IS49" i="14"/>
  <c r="IS10" i="14"/>
  <c r="IS27" i="14"/>
  <c r="IS45" i="14"/>
  <c r="IS54" i="14"/>
  <c r="IS52" i="14"/>
  <c r="IS53" i="14"/>
  <c r="IS51" i="14"/>
  <c r="IS11" i="14"/>
  <c r="IS19" i="14"/>
  <c r="IS29" i="14"/>
  <c r="IS37" i="14"/>
  <c r="IS36" i="14" s="1"/>
  <c r="IS25" i="14"/>
  <c r="IU13" i="1"/>
  <c r="IU49" i="1"/>
  <c r="IU60" i="1"/>
  <c r="IU23" i="1"/>
  <c r="IU29" i="1"/>
  <c r="IU51" i="1"/>
  <c r="IU20" i="1"/>
  <c r="IU50" i="1"/>
  <c r="IU46" i="1"/>
  <c r="IU25" i="1"/>
  <c r="IU39" i="1"/>
  <c r="IU57" i="1"/>
  <c r="IU22" i="1"/>
  <c r="IU54" i="1"/>
  <c r="IU48" i="1"/>
  <c r="IU10" i="1"/>
  <c r="IU14" i="1"/>
  <c r="IU31" i="1"/>
  <c r="IU28" i="1"/>
  <c r="IU52" i="1"/>
  <c r="IU27" i="1"/>
  <c r="IU53" i="1"/>
  <c r="IU26" i="1"/>
  <c r="IU55" i="1"/>
  <c r="IU9" i="1"/>
  <c r="IU8" i="1"/>
  <c r="IU37" i="1"/>
  <c r="IU35" i="1"/>
  <c r="IU19" i="1"/>
  <c r="IU45" i="1"/>
  <c r="IU24" i="1"/>
  <c r="IU21" i="1"/>
  <c r="IU47" i="1"/>
  <c r="IU63" i="1"/>
  <c r="IU11" i="1"/>
  <c r="IU30" i="1"/>
  <c r="IU56" i="1"/>
  <c r="IV52" i="15"/>
  <c r="IV31" i="15"/>
  <c r="IV53" i="15"/>
  <c r="IV46" i="15"/>
  <c r="IV35" i="15"/>
  <c r="IV34" i="15" s="1"/>
  <c r="IV10" i="15"/>
  <c r="IV39" i="15"/>
  <c r="IV38" i="15" s="1"/>
  <c r="IV28" i="15"/>
  <c r="IV50" i="15"/>
  <c r="IV20" i="15"/>
  <c r="IV26" i="15"/>
  <c r="IV13" i="15"/>
  <c r="IV45" i="15"/>
  <c r="IV22" i="15"/>
  <c r="IV8" i="15"/>
  <c r="IV30" i="15"/>
  <c r="IV48" i="15"/>
  <c r="IV21" i="15"/>
  <c r="IV24" i="15"/>
  <c r="IV47" i="15"/>
  <c r="IV57" i="15"/>
  <c r="IV29" i="15"/>
  <c r="IV14" i="15"/>
  <c r="IV23" i="15"/>
  <c r="IV54" i="15"/>
  <c r="IV60" i="15"/>
  <c r="IV59" i="15" s="1"/>
  <c r="IV11" i="15"/>
  <c r="IV56" i="15"/>
  <c r="IV27" i="15"/>
  <c r="IV63" i="15"/>
  <c r="IV62" i="15" s="1"/>
  <c r="IV51" i="15"/>
  <c r="IV55" i="15"/>
  <c r="IV37" i="15"/>
  <c r="IV36" i="15" s="1"/>
  <c r="IV25" i="15"/>
  <c r="IV19" i="15"/>
  <c r="IV9" i="15"/>
  <c r="IV49" i="15"/>
  <c r="JA13" i="15"/>
  <c r="JA45" i="15"/>
  <c r="JA52" i="15"/>
  <c r="JA23" i="15"/>
  <c r="JA10" i="15"/>
  <c r="JA21" i="15"/>
  <c r="JA11" i="15"/>
  <c r="JA54" i="15"/>
  <c r="JA51" i="15"/>
  <c r="JA27" i="15"/>
  <c r="JA20" i="15"/>
  <c r="JA48" i="15"/>
  <c r="JA8" i="15"/>
  <c r="JA46" i="15"/>
  <c r="JA55" i="15"/>
  <c r="JA53" i="15"/>
  <c r="JA25" i="15"/>
  <c r="JA39" i="15"/>
  <c r="JA37" i="15"/>
  <c r="JA49" i="15"/>
  <c r="JA63" i="15"/>
  <c r="JA22" i="15"/>
  <c r="JA30" i="15"/>
  <c r="JA60" i="15"/>
  <c r="JA28" i="15"/>
  <c r="JA14" i="15"/>
  <c r="JA29" i="15"/>
  <c r="JA19" i="15"/>
  <c r="JA35" i="15"/>
  <c r="JA31" i="15"/>
  <c r="JA57" i="15"/>
  <c r="JA9" i="15"/>
  <c r="JA47" i="15"/>
  <c r="JA24" i="15"/>
  <c r="JA26" i="15"/>
  <c r="JA56" i="15"/>
  <c r="JA50" i="15"/>
  <c r="JB35" i="1"/>
  <c r="JB25" i="1"/>
  <c r="JB55" i="1"/>
  <c r="JB14" i="1"/>
  <c r="JB57" i="1"/>
  <c r="JB51" i="1"/>
  <c r="JB56" i="1"/>
  <c r="JB21" i="1"/>
  <c r="JB46" i="1"/>
  <c r="JB19" i="1"/>
  <c r="JB63" i="1"/>
  <c r="JB29" i="1"/>
  <c r="JB10" i="1"/>
  <c r="JB37" i="1"/>
  <c r="JB20" i="1"/>
  <c r="JB11" i="1"/>
  <c r="JB54" i="1"/>
  <c r="JB31" i="1"/>
  <c r="JB22" i="1"/>
  <c r="JB26" i="1"/>
  <c r="JB13" i="1"/>
  <c r="JB27" i="1"/>
  <c r="JB45" i="1"/>
  <c r="JB9" i="1"/>
  <c r="JB49" i="1"/>
  <c r="JB48" i="1"/>
  <c r="JB8" i="1"/>
  <c r="JB23" i="1"/>
  <c r="JB28" i="1"/>
  <c r="JB39" i="1"/>
  <c r="JB53" i="1"/>
  <c r="JB52" i="1"/>
  <c r="JB50" i="1"/>
  <c r="JB47" i="1"/>
  <c r="JB30" i="1"/>
  <c r="JB24" i="1"/>
  <c r="JB60" i="1"/>
  <c r="JD24" i="15"/>
  <c r="JD28" i="15"/>
  <c r="JD50" i="15"/>
  <c r="JD46" i="15"/>
  <c r="JD31" i="15"/>
  <c r="JD35" i="15"/>
  <c r="JD10" i="15"/>
  <c r="JD26" i="15"/>
  <c r="JD47" i="15"/>
  <c r="JD9" i="15"/>
  <c r="JD29" i="15"/>
  <c r="JD55" i="15"/>
  <c r="JD53" i="15"/>
  <c r="JD8" i="15"/>
  <c r="JD37" i="15"/>
  <c r="JD14" i="15"/>
  <c r="JD39" i="15"/>
  <c r="JD19" i="15"/>
  <c r="JD51" i="15"/>
  <c r="JD57" i="15"/>
  <c r="JD56" i="15"/>
  <c r="JD48" i="15"/>
  <c r="JD27" i="15"/>
  <c r="JD49" i="15"/>
  <c r="JD52" i="15"/>
  <c r="JD22" i="15"/>
  <c r="JD54" i="15"/>
  <c r="JD60" i="15"/>
  <c r="JD63" i="15"/>
  <c r="JD30" i="15"/>
  <c r="JD25" i="15"/>
  <c r="JD13" i="15"/>
  <c r="JD20" i="15"/>
  <c r="JD45" i="15"/>
  <c r="JD21" i="15"/>
  <c r="JD23" i="15"/>
  <c r="JD11" i="15"/>
  <c r="JI46" i="15"/>
  <c r="JI11" i="15"/>
  <c r="JI22" i="15"/>
  <c r="JI28" i="15"/>
  <c r="JI14" i="15"/>
  <c r="JI50" i="15"/>
  <c r="JI53" i="15"/>
  <c r="JI8" i="15"/>
  <c r="JI60" i="15"/>
  <c r="JI25" i="15"/>
  <c r="JI56" i="15"/>
  <c r="JI19" i="15"/>
  <c r="JI55" i="15"/>
  <c r="JI24" i="15"/>
  <c r="JI57" i="15"/>
  <c r="JI23" i="15"/>
  <c r="JI27" i="15"/>
  <c r="JI49" i="15"/>
  <c r="JI54" i="15"/>
  <c r="JI30" i="15"/>
  <c r="JI10" i="15"/>
  <c r="JI35" i="15"/>
  <c r="JI39" i="15"/>
  <c r="JI26" i="15"/>
  <c r="JI63" i="15"/>
  <c r="JI9" i="15"/>
  <c r="JI29" i="15"/>
  <c r="JI13" i="15"/>
  <c r="JI21" i="15"/>
  <c r="JI31" i="15"/>
  <c r="JI51" i="15"/>
  <c r="JI48" i="15"/>
  <c r="JI20" i="15"/>
  <c r="JI52" i="15"/>
  <c r="JI37" i="15"/>
  <c r="JI45" i="15"/>
  <c r="JI47" i="15"/>
  <c r="JK22" i="14"/>
  <c r="JK53" i="14"/>
  <c r="JK57" i="14"/>
  <c r="JK13" i="14"/>
  <c r="JK35" i="14"/>
  <c r="JK34" i="14" s="1"/>
  <c r="JK37" i="14"/>
  <c r="JK36" i="14" s="1"/>
  <c r="JK8" i="14"/>
  <c r="JK56" i="14"/>
  <c r="JK47" i="14"/>
  <c r="JK54" i="14"/>
  <c r="JK28" i="14"/>
  <c r="JK60" i="14"/>
  <c r="JK59" i="14" s="1"/>
  <c r="JK50" i="14"/>
  <c r="JK55" i="14"/>
  <c r="JK30" i="14"/>
  <c r="JK10" i="14"/>
  <c r="JK49" i="14"/>
  <c r="JK9" i="14"/>
  <c r="JK23" i="14"/>
  <c r="JK20" i="14"/>
  <c r="JK51" i="14"/>
  <c r="JK24" i="14"/>
  <c r="JK25" i="14"/>
  <c r="JK31" i="14"/>
  <c r="JK52" i="14"/>
  <c r="JK27" i="14"/>
  <c r="JK14" i="14"/>
  <c r="JK46" i="14"/>
  <c r="JK21" i="14"/>
  <c r="JK29" i="14"/>
  <c r="JK48" i="14"/>
  <c r="JK63" i="14"/>
  <c r="JK62" i="14" s="1"/>
  <c r="JK45" i="14"/>
  <c r="JK39" i="14"/>
  <c r="JK38" i="14" s="1"/>
  <c r="JK11" i="14"/>
  <c r="JK19" i="14"/>
  <c r="JK26" i="14"/>
  <c r="JO46" i="1"/>
  <c r="JO29" i="1"/>
  <c r="JO48" i="1"/>
  <c r="JO49" i="1"/>
  <c r="JO39" i="1"/>
  <c r="JO13" i="1"/>
  <c r="JO10" i="1"/>
  <c r="JO24" i="1"/>
  <c r="JO51" i="1"/>
  <c r="JO35" i="1"/>
  <c r="JO56" i="1"/>
  <c r="JO25" i="1"/>
  <c r="JO54" i="1"/>
  <c r="JO55" i="1"/>
  <c r="JO27" i="1"/>
  <c r="JO23" i="1"/>
  <c r="JO37" i="1"/>
  <c r="JO8" i="1"/>
  <c r="JO20" i="1"/>
  <c r="JO60" i="1"/>
  <c r="JO53" i="1"/>
  <c r="JO11" i="1"/>
  <c r="JO21" i="1"/>
  <c r="JO14" i="1"/>
  <c r="JO31" i="1"/>
  <c r="JO30" i="1"/>
  <c r="JO45" i="1"/>
  <c r="JO50" i="1"/>
  <c r="JO52" i="1"/>
  <c r="JO9" i="1"/>
  <c r="JO26" i="1"/>
  <c r="JO28" i="1"/>
  <c r="JO63" i="1"/>
  <c r="JO57" i="1"/>
  <c r="JO19" i="1"/>
  <c r="JO22" i="1"/>
  <c r="JO47" i="1"/>
  <c r="JP23" i="14"/>
  <c r="JP63" i="14"/>
  <c r="JP62" i="14" s="1"/>
  <c r="JP35" i="14"/>
  <c r="JP34" i="14" s="1"/>
  <c r="JP48" i="14"/>
  <c r="JP46" i="14"/>
  <c r="JP30" i="14"/>
  <c r="JP55" i="14"/>
  <c r="JP47" i="14"/>
  <c r="JP57" i="14"/>
  <c r="JP29" i="14"/>
  <c r="JP53" i="14"/>
  <c r="JP13" i="14"/>
  <c r="JP14" i="14"/>
  <c r="JP11" i="14"/>
  <c r="JP21" i="14"/>
  <c r="JP49" i="14"/>
  <c r="JP54" i="14"/>
  <c r="JP24" i="14"/>
  <c r="JP31" i="14"/>
  <c r="JP37" i="14"/>
  <c r="JP36" i="14" s="1"/>
  <c r="JP10" i="14"/>
  <c r="JP56" i="14"/>
  <c r="JP51" i="14"/>
  <c r="JP27" i="14"/>
  <c r="JP28" i="14"/>
  <c r="JP52" i="14"/>
  <c r="JP8" i="14"/>
  <c r="JP25" i="14"/>
  <c r="JP22" i="14"/>
  <c r="JP60" i="14"/>
  <c r="JP59" i="14" s="1"/>
  <c r="JP9" i="14"/>
  <c r="JP20" i="14"/>
  <c r="JP39" i="14"/>
  <c r="JP38" i="14" s="1"/>
  <c r="JP19" i="14"/>
  <c r="JP50" i="14"/>
  <c r="JP26" i="14"/>
  <c r="JP45" i="14"/>
  <c r="JS23" i="15"/>
  <c r="JS26" i="15"/>
  <c r="JS8" i="15"/>
  <c r="JS35" i="15"/>
  <c r="JS34" i="15" s="1"/>
  <c r="JS54" i="15"/>
  <c r="JS11" i="15"/>
  <c r="JS28" i="15"/>
  <c r="JS53" i="15"/>
  <c r="JS30" i="15"/>
  <c r="JS13" i="15"/>
  <c r="JS14" i="15"/>
  <c r="JS37" i="15"/>
  <c r="JS36" i="15" s="1"/>
  <c r="JS63" i="15"/>
  <c r="JS62" i="15" s="1"/>
  <c r="JS19" i="15"/>
  <c r="JS9" i="15"/>
  <c r="JS52" i="15"/>
  <c r="JS46" i="15"/>
  <c r="JS45" i="15"/>
  <c r="JS56" i="15"/>
  <c r="JS24" i="15"/>
  <c r="JS31" i="15"/>
  <c r="JS27" i="15"/>
  <c r="JS50" i="15"/>
  <c r="JS55" i="15"/>
  <c r="JS39" i="15"/>
  <c r="JS38" i="15" s="1"/>
  <c r="JS51" i="15"/>
  <c r="JS49" i="15"/>
  <c r="JS29" i="15"/>
  <c r="JS57" i="15"/>
  <c r="JS47" i="15"/>
  <c r="JS20" i="15"/>
  <c r="JS25" i="15"/>
  <c r="JS10" i="15"/>
  <c r="JS48" i="15"/>
  <c r="JS22" i="15"/>
  <c r="JS21" i="15"/>
  <c r="JS60" i="15"/>
  <c r="JS59" i="15" s="1"/>
  <c r="JT9" i="14"/>
  <c r="JT29" i="14"/>
  <c r="JT55" i="14"/>
  <c r="JT25" i="14"/>
  <c r="JT27" i="14"/>
  <c r="JT10" i="14"/>
  <c r="JT23" i="14"/>
  <c r="JT24" i="14"/>
  <c r="JT19" i="14"/>
  <c r="JT31" i="14"/>
  <c r="JT22" i="14"/>
  <c r="JT28" i="14"/>
  <c r="JT30" i="14"/>
  <c r="JT26" i="14"/>
  <c r="JT63" i="14"/>
  <c r="JT62" i="14" s="1"/>
  <c r="JT48" i="14"/>
  <c r="JT20" i="14"/>
  <c r="JT56" i="14"/>
  <c r="JT50" i="14"/>
  <c r="JT13" i="14"/>
  <c r="JT35" i="14"/>
  <c r="JT34" i="14" s="1"/>
  <c r="JT8" i="14"/>
  <c r="JT45" i="14"/>
  <c r="JT21" i="14"/>
  <c r="JT39" i="14"/>
  <c r="JT38" i="14" s="1"/>
  <c r="JT57" i="14"/>
  <c r="JT11" i="14"/>
  <c r="JT52" i="14"/>
  <c r="JT60" i="14"/>
  <c r="JT59" i="14" s="1"/>
  <c r="JT54" i="14"/>
  <c r="JT49" i="14"/>
  <c r="JT37" i="14"/>
  <c r="JT36" i="14" s="1"/>
  <c r="JT14" i="14"/>
  <c r="JT47" i="14"/>
  <c r="JT51" i="14"/>
  <c r="JT46" i="14"/>
  <c r="JT53" i="14"/>
  <c r="JW23" i="14"/>
  <c r="JW55" i="14"/>
  <c r="JW50" i="14"/>
  <c r="JW56" i="14"/>
  <c r="JW53" i="14"/>
  <c r="JW47" i="14"/>
  <c r="JW49" i="14"/>
  <c r="JW20" i="14"/>
  <c r="JW22" i="14"/>
  <c r="JW37" i="14"/>
  <c r="JW36" i="14" s="1"/>
  <c r="JW26" i="14"/>
  <c r="JW14" i="14"/>
  <c r="JW11" i="14"/>
  <c r="JW52" i="14"/>
  <c r="JW21" i="14"/>
  <c r="JW45" i="14"/>
  <c r="JW24" i="14"/>
  <c r="JW31" i="14"/>
  <c r="JW46" i="14"/>
  <c r="JW51" i="14"/>
  <c r="JW13" i="14"/>
  <c r="JW28" i="14"/>
  <c r="JW19" i="14"/>
  <c r="JW10" i="14"/>
  <c r="JW35" i="14"/>
  <c r="JW34" i="14" s="1"/>
  <c r="JW9" i="14"/>
  <c r="JW25" i="14"/>
  <c r="JW54" i="14"/>
  <c r="JW39" i="14"/>
  <c r="JW38" i="14" s="1"/>
  <c r="JW29" i="14"/>
  <c r="JW48" i="14"/>
  <c r="JW30" i="14"/>
  <c r="JW57" i="14"/>
  <c r="JW8" i="14"/>
  <c r="JW27" i="14"/>
  <c r="JW63" i="14"/>
  <c r="JW62" i="14" s="1"/>
  <c r="JW60" i="14"/>
  <c r="JW59" i="14" s="1"/>
  <c r="JY31" i="1"/>
  <c r="JY20" i="1"/>
  <c r="JY49" i="1"/>
  <c r="JY14" i="1"/>
  <c r="JY53" i="1"/>
  <c r="JY37" i="1"/>
  <c r="JY46" i="1"/>
  <c r="JY28" i="1"/>
  <c r="JY27" i="1"/>
  <c r="JY30" i="1"/>
  <c r="JY55" i="1"/>
  <c r="JY39" i="1"/>
  <c r="JY51" i="1"/>
  <c r="JY48" i="1"/>
  <c r="JY10" i="1"/>
  <c r="JY8" i="1"/>
  <c r="JY60" i="1"/>
  <c r="JY57" i="1"/>
  <c r="JY52" i="1"/>
  <c r="JY19" i="1"/>
  <c r="JY56" i="1"/>
  <c r="JY54" i="1"/>
  <c r="JY22" i="1"/>
  <c r="JY13" i="1"/>
  <c r="JY26" i="1"/>
  <c r="JY9" i="1"/>
  <c r="JY45" i="1"/>
  <c r="JY21" i="1"/>
  <c r="JY11" i="1"/>
  <c r="JY35" i="1"/>
  <c r="JY29" i="1"/>
  <c r="JY47" i="1"/>
  <c r="JY50" i="1"/>
  <c r="JY25" i="1"/>
  <c r="JY63" i="1"/>
  <c r="JY23" i="1"/>
  <c r="JY24" i="1"/>
  <c r="KA53" i="1"/>
  <c r="KA29" i="1"/>
  <c r="KA50" i="1"/>
  <c r="KA26" i="1"/>
  <c r="KA14" i="1"/>
  <c r="KA57" i="1"/>
  <c r="KA49" i="1"/>
  <c r="KA54" i="1"/>
  <c r="KA9" i="1"/>
  <c r="KA55" i="1"/>
  <c r="KA47" i="1"/>
  <c r="KA31" i="1"/>
  <c r="KA63" i="1"/>
  <c r="KA23" i="1"/>
  <c r="KA46" i="1"/>
  <c r="KA22" i="1"/>
  <c r="KA28" i="1"/>
  <c r="KA21" i="1"/>
  <c r="KA37" i="1"/>
  <c r="KA24" i="1"/>
  <c r="KA27" i="1"/>
  <c r="KA13" i="1"/>
  <c r="KA45" i="1"/>
  <c r="KA25" i="1"/>
  <c r="KA8" i="1"/>
  <c r="KA52" i="1"/>
  <c r="KA39" i="1"/>
  <c r="KA11" i="1"/>
  <c r="KA30" i="1"/>
  <c r="KA56" i="1"/>
  <c r="KA20" i="1"/>
  <c r="KA51" i="1"/>
  <c r="KA60" i="1"/>
  <c r="KA10" i="1"/>
  <c r="KA19" i="1"/>
  <c r="KA35" i="1"/>
  <c r="KA48" i="1"/>
  <c r="KD48" i="1"/>
  <c r="KD39" i="1"/>
  <c r="KD47" i="1"/>
  <c r="KD46" i="1"/>
  <c r="KD54" i="1"/>
  <c r="KD26" i="1"/>
  <c r="KD37" i="1"/>
  <c r="KD25" i="1"/>
  <c r="KD30" i="1"/>
  <c r="KD29" i="1"/>
  <c r="KD23" i="1"/>
  <c r="KD10" i="1"/>
  <c r="KD56" i="1"/>
  <c r="KD14" i="1"/>
  <c r="KD24" i="1"/>
  <c r="KD51" i="1"/>
  <c r="KD50" i="1"/>
  <c r="KD27" i="1"/>
  <c r="KD53" i="1"/>
  <c r="KD20" i="1"/>
  <c r="KD31" i="1"/>
  <c r="KD57" i="1"/>
  <c r="KD35" i="1"/>
  <c r="KD8" i="1"/>
  <c r="KD21" i="1"/>
  <c r="KD13" i="1"/>
  <c r="KD19" i="1"/>
  <c r="KD49" i="1"/>
  <c r="KD60" i="1"/>
  <c r="KD52" i="1"/>
  <c r="KD55" i="1"/>
  <c r="KD28" i="1"/>
  <c r="KD22" i="1"/>
  <c r="KD9" i="1"/>
  <c r="KD11" i="1"/>
  <c r="KD63" i="1"/>
  <c r="KD45" i="1"/>
  <c r="KG50" i="1"/>
  <c r="KG54" i="1"/>
  <c r="KG13" i="1"/>
  <c r="KG48" i="1"/>
  <c r="KG63" i="1"/>
  <c r="KG55" i="1"/>
  <c r="KG28" i="1"/>
  <c r="KG11" i="1"/>
  <c r="KG39" i="1"/>
  <c r="KG23" i="1"/>
  <c r="KG24" i="1"/>
  <c r="KG49" i="1"/>
  <c r="KG37" i="1"/>
  <c r="KG52" i="1"/>
  <c r="KG25" i="1"/>
  <c r="KG45" i="1"/>
  <c r="KG22" i="1"/>
  <c r="KG51" i="1"/>
  <c r="KG8" i="1"/>
  <c r="KG14" i="1"/>
  <c r="KG10" i="1"/>
  <c r="KG29" i="1"/>
  <c r="KG26" i="1"/>
  <c r="KG31" i="1"/>
  <c r="KG60" i="1"/>
  <c r="KG21" i="1"/>
  <c r="KG27" i="1"/>
  <c r="KG57" i="1"/>
  <c r="KG47" i="1"/>
  <c r="KG20" i="1"/>
  <c r="KG46" i="1"/>
  <c r="KG35" i="1"/>
  <c r="KG56" i="1"/>
  <c r="KG9" i="1"/>
  <c r="KG30" i="1"/>
  <c r="KG53" i="1"/>
  <c r="KG19" i="1"/>
  <c r="KK53" i="15"/>
  <c r="KK52" i="15"/>
  <c r="KK37" i="15"/>
  <c r="KK36" i="15" s="1"/>
  <c r="KK31" i="15"/>
  <c r="KK10" i="15"/>
  <c r="KK50" i="15"/>
  <c r="KK39" i="15"/>
  <c r="KK38" i="15" s="1"/>
  <c r="KK27" i="15"/>
  <c r="KK8" i="15"/>
  <c r="KK9" i="15"/>
  <c r="KK63" i="15"/>
  <c r="KK62" i="15" s="1"/>
  <c r="KK51" i="15"/>
  <c r="KK35" i="15"/>
  <c r="KK34" i="15" s="1"/>
  <c r="KK25" i="15"/>
  <c r="KK11" i="15"/>
  <c r="KK14" i="15"/>
  <c r="KK60" i="15"/>
  <c r="KK59" i="15" s="1"/>
  <c r="KK49" i="15"/>
  <c r="KK30" i="15"/>
  <c r="KK22" i="15"/>
  <c r="KK45" i="15"/>
  <c r="KK57" i="15"/>
  <c r="KK47" i="15"/>
  <c r="KK29" i="15"/>
  <c r="KK23" i="15"/>
  <c r="KK13" i="15"/>
  <c r="KK56" i="15"/>
  <c r="KK48" i="15"/>
  <c r="KK28" i="15"/>
  <c r="KK19" i="15"/>
  <c r="KK21" i="15"/>
  <c r="KK24" i="15"/>
  <c r="KK55" i="15"/>
  <c r="KK46" i="15"/>
  <c r="KK26" i="15"/>
  <c r="KK20" i="15"/>
  <c r="KK54" i="15"/>
  <c r="KL47" i="15"/>
  <c r="KL8" i="15"/>
  <c r="KL13" i="15"/>
  <c r="KL46" i="15"/>
  <c r="KL39" i="15"/>
  <c r="KL38" i="15" s="1"/>
  <c r="KL25" i="15"/>
  <c r="KL22" i="15"/>
  <c r="KL45" i="15"/>
  <c r="KL24" i="15"/>
  <c r="KL11" i="15"/>
  <c r="KL31" i="15"/>
  <c r="KL57" i="15"/>
  <c r="KL14" i="15"/>
  <c r="KL19" i="15"/>
  <c r="KL28" i="15"/>
  <c r="KL49" i="15"/>
  <c r="KL10" i="15"/>
  <c r="KL60" i="15"/>
  <c r="KL59" i="15" s="1"/>
  <c r="KL56" i="15"/>
  <c r="KL9" i="15"/>
  <c r="KL26" i="15"/>
  <c r="KL20" i="15"/>
  <c r="KL37" i="15"/>
  <c r="KL36" i="15" s="1"/>
  <c r="KL27" i="15"/>
  <c r="KL55" i="15"/>
  <c r="KL53" i="15"/>
  <c r="KL52" i="15"/>
  <c r="KL21" i="15"/>
  <c r="KL29" i="15"/>
  <c r="KL50" i="15"/>
  <c r="KL54" i="15"/>
  <c r="KL51" i="15"/>
  <c r="KL63" i="15"/>
  <c r="KL62" i="15" s="1"/>
  <c r="KL35" i="15"/>
  <c r="KL34" i="15" s="1"/>
  <c r="KL48" i="15"/>
  <c r="KL30" i="15"/>
  <c r="KL23" i="15"/>
  <c r="KN57" i="15"/>
  <c r="KN54" i="15"/>
  <c r="KN63" i="15"/>
  <c r="KN62" i="15" s="1"/>
  <c r="KN14" i="15"/>
  <c r="KN55" i="15"/>
  <c r="KN53" i="15"/>
  <c r="KN37" i="15"/>
  <c r="KN36" i="15" s="1"/>
  <c r="KN45" i="15"/>
  <c r="KN51" i="15"/>
  <c r="KN19" i="15"/>
  <c r="KN31" i="15"/>
  <c r="KN24" i="15"/>
  <c r="KN23" i="15"/>
  <c r="KN21" i="15"/>
  <c r="KN11" i="15"/>
  <c r="KN49" i="15"/>
  <c r="KN27" i="15"/>
  <c r="KN48" i="15"/>
  <c r="KN28" i="15"/>
  <c r="KN60" i="15"/>
  <c r="KN59" i="15" s="1"/>
  <c r="KN22" i="15"/>
  <c r="KN20" i="15"/>
  <c r="KN13" i="15"/>
  <c r="KN35" i="15"/>
  <c r="KN34" i="15" s="1"/>
  <c r="KN47" i="15"/>
  <c r="KN46" i="15"/>
  <c r="KN10" i="15"/>
  <c r="KN9" i="15"/>
  <c r="KN56" i="15"/>
  <c r="KN25" i="15"/>
  <c r="KN26" i="15"/>
  <c r="KN29" i="15"/>
  <c r="KN8" i="15"/>
  <c r="KN50" i="15"/>
  <c r="KN39" i="15"/>
  <c r="KN38" i="15" s="1"/>
  <c r="KN30" i="15"/>
  <c r="KN52" i="15"/>
  <c r="KR8" i="14"/>
  <c r="KR29" i="14"/>
  <c r="KR50" i="14"/>
  <c r="KR14" i="14"/>
  <c r="KR47" i="14"/>
  <c r="KR60" i="14"/>
  <c r="KR59" i="14" s="1"/>
  <c r="KR20" i="14"/>
  <c r="KR10" i="14"/>
  <c r="KR13" i="14"/>
  <c r="KR37" i="14"/>
  <c r="KR36" i="14" s="1"/>
  <c r="KR51" i="14"/>
  <c r="KR46" i="14"/>
  <c r="KR49" i="14"/>
  <c r="KR39" i="14"/>
  <c r="KR38" i="14" s="1"/>
  <c r="KR11" i="14"/>
  <c r="KR56" i="14"/>
  <c r="KR23" i="14"/>
  <c r="KR26" i="14"/>
  <c r="KR28" i="14"/>
  <c r="KR30" i="14"/>
  <c r="KR21" i="14"/>
  <c r="KR22" i="14"/>
  <c r="KR35" i="14"/>
  <c r="KR34" i="14" s="1"/>
  <c r="KR19" i="14"/>
  <c r="KR54" i="14"/>
  <c r="KR25" i="14"/>
  <c r="KR45" i="14"/>
  <c r="KR48" i="14"/>
  <c r="KR9" i="14"/>
  <c r="KR31" i="14"/>
  <c r="KR57" i="14"/>
  <c r="KR55" i="14"/>
  <c r="KR63" i="14"/>
  <c r="KR62" i="14" s="1"/>
  <c r="KR27" i="14"/>
  <c r="KR52" i="14"/>
  <c r="KR24" i="14"/>
  <c r="KR53" i="14"/>
  <c r="KV10" i="1"/>
  <c r="KV51" i="1"/>
  <c r="KV21" i="1"/>
  <c r="KV22" i="1"/>
  <c r="KV20" i="1"/>
  <c r="KV53" i="1"/>
  <c r="KV57" i="1"/>
  <c r="KV11" i="1"/>
  <c r="KV13" i="1"/>
  <c r="KV56" i="1"/>
  <c r="KV49" i="1"/>
  <c r="KV48" i="1"/>
  <c r="KV63" i="1"/>
  <c r="KV54" i="1"/>
  <c r="KV30" i="1"/>
  <c r="KV50" i="1"/>
  <c r="KV35" i="1"/>
  <c r="KV55" i="1"/>
  <c r="KV23" i="1"/>
  <c r="KV37" i="1"/>
  <c r="KV29" i="1"/>
  <c r="KV31" i="1"/>
  <c r="KV9" i="1"/>
  <c r="KV47" i="1"/>
  <c r="KV14" i="1"/>
  <c r="KV25" i="1"/>
  <c r="KV27" i="1"/>
  <c r="KV8" i="1"/>
  <c r="KV24" i="1"/>
  <c r="KV52" i="1"/>
  <c r="KV19" i="1"/>
  <c r="KV46" i="1"/>
  <c r="KV60" i="1"/>
  <c r="KV39" i="1"/>
  <c r="KV45" i="1"/>
  <c r="KV28" i="1"/>
  <c r="KV26" i="1"/>
  <c r="LC30" i="15"/>
  <c r="LC49" i="15"/>
  <c r="LC9" i="15"/>
  <c r="LC37" i="15"/>
  <c r="LC36" i="15" s="1"/>
  <c r="LC13" i="15"/>
  <c r="LC19" i="15"/>
  <c r="LC29" i="15"/>
  <c r="LC25" i="15"/>
  <c r="LC48" i="15"/>
  <c r="LC63" i="15"/>
  <c r="LC62" i="15" s="1"/>
  <c r="LC53" i="15"/>
  <c r="LC46" i="15"/>
  <c r="LC21" i="15"/>
  <c r="LC31" i="15"/>
  <c r="LC45" i="15"/>
  <c r="LC10" i="15"/>
  <c r="LC51" i="15"/>
  <c r="LC23" i="15"/>
  <c r="LC8" i="15"/>
  <c r="LC14" i="15"/>
  <c r="LC24" i="15"/>
  <c r="LC39" i="15"/>
  <c r="LC38" i="15" s="1"/>
  <c r="LC22" i="15"/>
  <c r="LC47" i="15"/>
  <c r="LC11" i="15"/>
  <c r="LC50" i="15"/>
  <c r="LC35" i="15"/>
  <c r="LC34" i="15" s="1"/>
  <c r="LC20" i="15"/>
  <c r="LC27" i="15"/>
  <c r="LC60" i="15"/>
  <c r="LC59" i="15" s="1"/>
  <c r="LC57" i="15"/>
  <c r="LC26" i="15"/>
  <c r="LC54" i="15"/>
  <c r="LC56" i="15"/>
  <c r="LC55" i="15"/>
  <c r="LC28" i="15"/>
  <c r="LC52" i="15"/>
  <c r="LD22" i="1"/>
  <c r="LD29" i="1"/>
  <c r="LD27" i="1"/>
  <c r="LD25" i="1"/>
  <c r="LD10" i="1"/>
  <c r="LD26" i="1"/>
  <c r="LD20" i="1"/>
  <c r="LD56" i="1"/>
  <c r="LD30" i="1"/>
  <c r="LD55" i="1"/>
  <c r="LD14" i="1"/>
  <c r="LD8" i="1"/>
  <c r="LD28" i="1"/>
  <c r="LD21" i="1"/>
  <c r="LD46" i="1"/>
  <c r="LD52" i="1"/>
  <c r="LD47" i="1"/>
  <c r="LD24" i="1"/>
  <c r="LD54" i="1"/>
  <c r="LD53" i="1"/>
  <c r="LD63" i="1"/>
  <c r="LD9" i="1"/>
  <c r="LD23" i="1"/>
  <c r="LD35" i="1"/>
  <c r="LD50" i="1"/>
  <c r="LD13" i="1"/>
  <c r="LD60" i="1"/>
  <c r="LD57" i="1"/>
  <c r="LD45" i="1"/>
  <c r="LD48" i="1"/>
  <c r="LD51" i="1"/>
  <c r="LD11" i="1"/>
  <c r="LD31" i="1"/>
  <c r="LD49" i="1"/>
  <c r="LD19" i="1"/>
  <c r="LD37" i="1"/>
  <c r="LD39" i="1"/>
  <c r="LK49" i="15"/>
  <c r="LK48" i="15"/>
  <c r="LK31" i="15"/>
  <c r="LK21" i="15"/>
  <c r="LK47" i="15"/>
  <c r="LK35" i="15"/>
  <c r="LK34" i="15" s="1"/>
  <c r="LK46" i="15"/>
  <c r="LK23" i="15"/>
  <c r="LK13" i="15"/>
  <c r="LK27" i="15"/>
  <c r="LK14" i="15"/>
  <c r="LK55" i="15"/>
  <c r="LK30" i="15"/>
  <c r="LK25" i="15"/>
  <c r="LK54" i="15"/>
  <c r="LK29" i="15"/>
  <c r="LK8" i="15"/>
  <c r="LK28" i="15"/>
  <c r="LK22" i="15"/>
  <c r="LK53" i="15"/>
  <c r="LK60" i="15"/>
  <c r="LK59" i="15" s="1"/>
  <c r="LK10" i="15"/>
  <c r="LK51" i="15"/>
  <c r="LK9" i="15"/>
  <c r="LK26" i="15"/>
  <c r="LK57" i="15"/>
  <c r="LK37" i="15"/>
  <c r="LK36" i="15" s="1"/>
  <c r="LK24" i="15"/>
  <c r="LK20" i="15"/>
  <c r="LK39" i="15"/>
  <c r="LK38" i="15" s="1"/>
  <c r="LK50" i="15"/>
  <c r="LK19" i="15"/>
  <c r="LK56" i="15"/>
  <c r="LK52" i="15"/>
  <c r="LK45" i="15"/>
  <c r="LK63" i="15"/>
  <c r="LK62" i="15" s="1"/>
  <c r="LK11" i="15"/>
  <c r="LQ52" i="14"/>
  <c r="LQ60" i="14"/>
  <c r="LQ59" i="14" s="1"/>
  <c r="LQ49" i="14"/>
  <c r="LQ37" i="14"/>
  <c r="LQ36" i="14" s="1"/>
  <c r="LQ10" i="14"/>
  <c r="LQ14" i="14"/>
  <c r="LQ22" i="14"/>
  <c r="LQ21" i="14"/>
  <c r="LQ63" i="14"/>
  <c r="LQ62" i="14" s="1"/>
  <c r="LQ46" i="14"/>
  <c r="LQ8" i="14"/>
  <c r="LQ53" i="14"/>
  <c r="LQ9" i="14"/>
  <c r="LQ30" i="14"/>
  <c r="LQ50" i="14"/>
  <c r="LQ54" i="14"/>
  <c r="LQ39" i="14"/>
  <c r="LQ38" i="14" s="1"/>
  <c r="LQ23" i="14"/>
  <c r="LQ29" i="14"/>
  <c r="LQ56" i="14"/>
  <c r="LQ35" i="14"/>
  <c r="LQ34" i="14" s="1"/>
  <c r="LQ28" i="14"/>
  <c r="LQ51" i="14"/>
  <c r="LQ27" i="14"/>
  <c r="LQ25" i="14"/>
  <c r="LQ20" i="14"/>
  <c r="LQ13" i="14"/>
  <c r="LQ24" i="14"/>
  <c r="LQ45" i="14"/>
  <c r="LQ19" i="14"/>
  <c r="LQ48" i="14"/>
  <c r="LQ26" i="14"/>
  <c r="LQ57" i="14"/>
  <c r="LQ11" i="14"/>
  <c r="LQ55" i="14"/>
  <c r="LQ31" i="14"/>
  <c r="LQ47" i="14"/>
  <c r="LT26" i="1"/>
  <c r="LT19" i="1"/>
  <c r="LT27" i="1"/>
  <c r="LT13" i="1"/>
  <c r="LT25" i="1"/>
  <c r="LT55" i="1"/>
  <c r="LT8" i="1"/>
  <c r="LT60" i="1"/>
  <c r="LT50" i="1"/>
  <c r="LT63" i="1"/>
  <c r="LT22" i="1"/>
  <c r="LT45" i="1"/>
  <c r="LT47" i="1"/>
  <c r="LT37" i="1"/>
  <c r="LT48" i="1"/>
  <c r="LT39" i="1"/>
  <c r="LT46" i="1"/>
  <c r="LT20" i="1"/>
  <c r="LT23" i="1"/>
  <c r="LT14" i="1"/>
  <c r="LT52" i="1"/>
  <c r="LT54" i="1"/>
  <c r="LT24" i="1"/>
  <c r="LT30" i="1"/>
  <c r="LT29" i="1"/>
  <c r="LT57" i="1"/>
  <c r="LT51" i="1"/>
  <c r="LT49" i="1"/>
  <c r="LT35" i="1"/>
  <c r="LT21" i="1"/>
  <c r="LT10" i="1"/>
  <c r="LT28" i="1"/>
  <c r="LT53" i="1"/>
  <c r="LT56" i="1"/>
  <c r="LT31" i="1"/>
  <c r="LT9" i="1"/>
  <c r="LT11" i="1"/>
  <c r="LV14" i="15"/>
  <c r="LV23" i="15"/>
  <c r="LV24" i="15"/>
  <c r="LV54" i="15"/>
  <c r="LV51" i="15"/>
  <c r="LV9" i="15"/>
  <c r="LV49" i="15"/>
  <c r="LV37" i="15"/>
  <c r="LV36" i="15" s="1"/>
  <c r="LV52" i="15"/>
  <c r="LV55" i="15"/>
  <c r="LV57" i="15"/>
  <c r="LV26" i="15"/>
  <c r="LV25" i="15"/>
  <c r="LV10" i="15"/>
  <c r="LV39" i="15"/>
  <c r="LV38" i="15" s="1"/>
  <c r="LV35" i="15"/>
  <c r="LV34" i="15" s="1"/>
  <c r="LV53" i="15"/>
  <c r="LV45" i="15"/>
  <c r="LV31" i="15"/>
  <c r="LV30" i="15"/>
  <c r="LV56" i="15"/>
  <c r="LV27" i="15"/>
  <c r="LV46" i="15"/>
  <c r="LV29" i="15"/>
  <c r="LV63" i="15"/>
  <c r="LV62" i="15" s="1"/>
  <c r="LV22" i="15"/>
  <c r="LV19" i="15"/>
  <c r="LV50" i="15"/>
  <c r="LV28" i="15"/>
  <c r="LV8" i="15"/>
  <c r="LV20" i="15"/>
  <c r="LV21" i="15"/>
  <c r="LV11" i="15"/>
  <c r="LV13" i="15"/>
  <c r="LV47" i="15"/>
  <c r="LV60" i="15"/>
  <c r="LV59" i="15" s="1"/>
  <c r="LV48" i="15"/>
  <c r="LW56" i="14"/>
  <c r="LW47" i="14"/>
  <c r="LW26" i="14"/>
  <c r="LW35" i="14"/>
  <c r="LW34" i="14" s="1"/>
  <c r="LW9" i="14"/>
  <c r="LW19" i="14"/>
  <c r="LW24" i="14"/>
  <c r="LW28" i="14"/>
  <c r="LW48" i="14"/>
  <c r="LW31" i="14"/>
  <c r="LW30" i="14"/>
  <c r="LW60" i="14"/>
  <c r="LW59" i="14" s="1"/>
  <c r="LW57" i="14"/>
  <c r="LW27" i="14"/>
  <c r="LW55" i="14"/>
  <c r="LW53" i="14"/>
  <c r="LW29" i="14"/>
  <c r="LW20" i="14"/>
  <c r="LW25" i="14"/>
  <c r="LW39" i="14"/>
  <c r="LW38" i="14" s="1"/>
  <c r="LW21" i="14"/>
  <c r="LW14" i="14"/>
  <c r="LW49" i="14"/>
  <c r="LW46" i="14"/>
  <c r="LW45" i="14"/>
  <c r="LW37" i="14"/>
  <c r="LW36" i="14" s="1"/>
  <c r="LW11" i="14"/>
  <c r="LW52" i="14"/>
  <c r="LW13" i="14"/>
  <c r="LW22" i="14"/>
  <c r="LW8" i="14"/>
  <c r="LW50" i="14"/>
  <c r="LW63" i="14"/>
  <c r="LW62" i="14" s="1"/>
  <c r="LW51" i="14"/>
  <c r="LW54" i="14"/>
  <c r="LW10" i="14"/>
  <c r="LW23" i="14"/>
  <c r="LZ55" i="14"/>
  <c r="LZ54" i="14"/>
  <c r="LZ28" i="14"/>
  <c r="LZ25" i="14"/>
  <c r="LZ63" i="14"/>
  <c r="LZ11" i="14"/>
  <c r="LZ19" i="14"/>
  <c r="LZ10" i="14"/>
  <c r="LZ14" i="14"/>
  <c r="LZ57" i="14"/>
  <c r="LZ46" i="14"/>
  <c r="LZ45" i="14"/>
  <c r="LZ29" i="14"/>
  <c r="LZ60" i="14"/>
  <c r="LZ22" i="14"/>
  <c r="LZ56" i="14"/>
  <c r="LZ39" i="14"/>
  <c r="LZ8" i="14"/>
  <c r="LZ27" i="14"/>
  <c r="LZ37" i="14"/>
  <c r="LZ9" i="14"/>
  <c r="LZ51" i="14"/>
  <c r="LZ50" i="14"/>
  <c r="LZ30" i="14"/>
  <c r="LZ20" i="14"/>
  <c r="LZ53" i="14"/>
  <c r="LZ26" i="14"/>
  <c r="LZ21" i="14"/>
  <c r="LZ35" i="14"/>
  <c r="LZ49" i="14"/>
  <c r="LZ13" i="14"/>
  <c r="LZ24" i="14"/>
  <c r="LZ23" i="14"/>
  <c r="LZ31" i="14"/>
  <c r="LZ47" i="14"/>
  <c r="LZ52" i="14"/>
  <c r="LZ48" i="14"/>
  <c r="ME39" i="1"/>
  <c r="ME48" i="1"/>
  <c r="ME54" i="1"/>
  <c r="ME20" i="1"/>
  <c r="ME19" i="1"/>
  <c r="ME10" i="1"/>
  <c r="ME27" i="1"/>
  <c r="ME21" i="1"/>
  <c r="ME52" i="1"/>
  <c r="ME57" i="1"/>
  <c r="ME8" i="1"/>
  <c r="ME56" i="1"/>
  <c r="ME51" i="1"/>
  <c r="ME55" i="1"/>
  <c r="ME13" i="1"/>
  <c r="ME45" i="1"/>
  <c r="ME29" i="1"/>
  <c r="ME30" i="1"/>
  <c r="ME63" i="1"/>
  <c r="ME11" i="1"/>
  <c r="ME9" i="1"/>
  <c r="ME47" i="1"/>
  <c r="ME60" i="1"/>
  <c r="ME35" i="1"/>
  <c r="ME46" i="1"/>
  <c r="ME28" i="1"/>
  <c r="ME49" i="1"/>
  <c r="ME37" i="1"/>
  <c r="ME25" i="1"/>
  <c r="ME23" i="1"/>
  <c r="ME31" i="1"/>
  <c r="ME22" i="1"/>
  <c r="ME50" i="1"/>
  <c r="ME14" i="1"/>
  <c r="ME26" i="1"/>
  <c r="ME53" i="1"/>
  <c r="ME24" i="1"/>
  <c r="MF30" i="15"/>
  <c r="MF19" i="15"/>
  <c r="MF14" i="15"/>
  <c r="MF13" i="15"/>
  <c r="MF57" i="15"/>
  <c r="MF49" i="15"/>
  <c r="MF8" i="15"/>
  <c r="MF10" i="15"/>
  <c r="MF46" i="15"/>
  <c r="MF48" i="15"/>
  <c r="MF22" i="15"/>
  <c r="MF39" i="15"/>
  <c r="MF38" i="15" s="1"/>
  <c r="MF45" i="15"/>
  <c r="MF28" i="15"/>
  <c r="MF25" i="15"/>
  <c r="MF56" i="15"/>
  <c r="MF50" i="15"/>
  <c r="MF31" i="15"/>
  <c r="MF51" i="15"/>
  <c r="MF21" i="15"/>
  <c r="MF11" i="15"/>
  <c r="MF55" i="15"/>
  <c r="MF26" i="15"/>
  <c r="MF23" i="15"/>
  <c r="MF9" i="15"/>
  <c r="MF35" i="15"/>
  <c r="MF34" i="15" s="1"/>
  <c r="MF20" i="15"/>
  <c r="MF53" i="15"/>
  <c r="MF60" i="15"/>
  <c r="MF59" i="15" s="1"/>
  <c r="MF29" i="15"/>
  <c r="MF24" i="15"/>
  <c r="MF27" i="15"/>
  <c r="MF52" i="15"/>
  <c r="MF37" i="15"/>
  <c r="MF36" i="15" s="1"/>
  <c r="MF63" i="15"/>
  <c r="MF62" i="15" s="1"/>
  <c r="MF47" i="15"/>
  <c r="MF54" i="15"/>
  <c r="MG56" i="15"/>
  <c r="MG51" i="15"/>
  <c r="MG31" i="15"/>
  <c r="MG57" i="15"/>
  <c r="MG30" i="15"/>
  <c r="MG37" i="15"/>
  <c r="MG36" i="15" s="1"/>
  <c r="MG28" i="15"/>
  <c r="MG8" i="15"/>
  <c r="MG10" i="15"/>
  <c r="MG54" i="15"/>
  <c r="MG27" i="15"/>
  <c r="MG13" i="15"/>
  <c r="MG21" i="15"/>
  <c r="MG49" i="15"/>
  <c r="MG9" i="15"/>
  <c r="MG20" i="15"/>
  <c r="MG53" i="15"/>
  <c r="MG55" i="15"/>
  <c r="MG35" i="15"/>
  <c r="MG34" i="15" s="1"/>
  <c r="MG46" i="15"/>
  <c r="MG14" i="15"/>
  <c r="MG48" i="15"/>
  <c r="MG52" i="15"/>
  <c r="MG45" i="15"/>
  <c r="MG25" i="15"/>
  <c r="MG22" i="15"/>
  <c r="MG47" i="15"/>
  <c r="MG50" i="15"/>
  <c r="MG24" i="15"/>
  <c r="MG23" i="15"/>
  <c r="MG11" i="15"/>
  <c r="MG29" i="15"/>
  <c r="MG60" i="15"/>
  <c r="MG59" i="15" s="1"/>
  <c r="MG19" i="15"/>
  <c r="MG39" i="15"/>
  <c r="MG38" i="15" s="1"/>
  <c r="MG26" i="15"/>
  <c r="MG63" i="15"/>
  <c r="MG62" i="15" s="1"/>
  <c r="MG46" i="14"/>
  <c r="MG53" i="14"/>
  <c r="MG10" i="14"/>
  <c r="MG25" i="14"/>
  <c r="MG28" i="14"/>
  <c r="MG57" i="14"/>
  <c r="MG20" i="14"/>
  <c r="MG37" i="14"/>
  <c r="MG36" i="14" s="1"/>
  <c r="MG14" i="14"/>
  <c r="MG26" i="14"/>
  <c r="MG47" i="14"/>
  <c r="MG54" i="14"/>
  <c r="MG55" i="14"/>
  <c r="MG60" i="14"/>
  <c r="MG59" i="14" s="1"/>
  <c r="MG19" i="14"/>
  <c r="MG13" i="14"/>
  <c r="MG30" i="14"/>
  <c r="MG39" i="14"/>
  <c r="MG38" i="14" s="1"/>
  <c r="MG45" i="14"/>
  <c r="MG22" i="14"/>
  <c r="MG35" i="14"/>
  <c r="MG34" i="14" s="1"/>
  <c r="MG24" i="14"/>
  <c r="MG52" i="14"/>
  <c r="MG50" i="14"/>
  <c r="MG48" i="14"/>
  <c r="MG51" i="14"/>
  <c r="MG11" i="14"/>
  <c r="MG8" i="14"/>
  <c r="MG49" i="14"/>
  <c r="MG23" i="14"/>
  <c r="MG27" i="14"/>
  <c r="MG56" i="14"/>
  <c r="MG31" i="14"/>
  <c r="MG9" i="14"/>
  <c r="MG29" i="14"/>
  <c r="MG21" i="14"/>
  <c r="MG63" i="14"/>
  <c r="MG62" i="14" s="1"/>
  <c r="MI27" i="1"/>
  <c r="MI51" i="1"/>
  <c r="MI31" i="1"/>
  <c r="MI30" i="1"/>
  <c r="MI45" i="1"/>
  <c r="MI63" i="1"/>
  <c r="MI35" i="1"/>
  <c r="MI14" i="1"/>
  <c r="MI52" i="1"/>
  <c r="MI19" i="1"/>
  <c r="MI49" i="1"/>
  <c r="MI21" i="1"/>
  <c r="MI25" i="1"/>
  <c r="MI24" i="1"/>
  <c r="MI13" i="1"/>
  <c r="MI60" i="1"/>
  <c r="MI22" i="1"/>
  <c r="MI55" i="1"/>
  <c r="MI9" i="1"/>
  <c r="MI37" i="1"/>
  <c r="MI39" i="1"/>
  <c r="MI46" i="1"/>
  <c r="MI29" i="1"/>
  <c r="MI53" i="1"/>
  <c r="MI10" i="1"/>
  <c r="MI28" i="1"/>
  <c r="MI11" i="1"/>
  <c r="MI23" i="1"/>
  <c r="MI26" i="1"/>
  <c r="MI48" i="1"/>
  <c r="MI56" i="1"/>
  <c r="MI20" i="1"/>
  <c r="MI57" i="1"/>
  <c r="MI50" i="1"/>
  <c r="MI8" i="1"/>
  <c r="MI54" i="1"/>
  <c r="MI47" i="1"/>
  <c r="MJ21" i="1"/>
  <c r="MJ50" i="1"/>
  <c r="MJ19" i="1"/>
  <c r="MJ25" i="1"/>
  <c r="MJ10" i="1"/>
  <c r="MJ27" i="1"/>
  <c r="MJ28" i="1"/>
  <c r="MJ45" i="1"/>
  <c r="MJ35" i="1"/>
  <c r="MJ20" i="1"/>
  <c r="MJ14" i="1"/>
  <c r="MJ63" i="1"/>
  <c r="MJ48" i="1"/>
  <c r="MJ60" i="1"/>
  <c r="MJ31" i="1"/>
  <c r="MJ8" i="1"/>
  <c r="MJ57" i="1"/>
  <c r="MJ47" i="1"/>
  <c r="MJ9" i="1"/>
  <c r="MJ39" i="1"/>
  <c r="MJ54" i="1"/>
  <c r="MJ24" i="1"/>
  <c r="MJ22" i="1"/>
  <c r="MJ23" i="1"/>
  <c r="MJ56" i="1"/>
  <c r="MJ52" i="1"/>
  <c r="MJ51" i="1"/>
  <c r="MJ46" i="1"/>
  <c r="MJ37" i="1"/>
  <c r="MJ29" i="1"/>
  <c r="MJ55" i="1"/>
  <c r="MJ13" i="1"/>
  <c r="MJ26" i="1"/>
  <c r="MJ11" i="1"/>
  <c r="MJ49" i="1"/>
  <c r="MJ53" i="1"/>
  <c r="MJ30" i="1"/>
  <c r="MK52" i="14"/>
  <c r="MK56" i="14"/>
  <c r="MK47" i="14"/>
  <c r="MK27" i="14"/>
  <c r="MK26" i="14"/>
  <c r="MK8" i="14"/>
  <c r="MK22" i="14"/>
  <c r="MK31" i="14"/>
  <c r="MK55" i="14"/>
  <c r="MK50" i="14"/>
  <c r="MK53" i="14"/>
  <c r="MK13" i="14"/>
  <c r="MK9" i="14"/>
  <c r="MK23" i="14"/>
  <c r="MK19" i="14"/>
  <c r="MK46" i="14"/>
  <c r="MK14" i="14"/>
  <c r="MK24" i="14"/>
  <c r="MK63" i="14"/>
  <c r="MK62" i="14" s="1"/>
  <c r="MK25" i="14"/>
  <c r="MK21" i="14"/>
  <c r="MK60" i="14"/>
  <c r="MK59" i="14" s="1"/>
  <c r="MK29" i="14"/>
  <c r="MK54" i="14"/>
  <c r="MK30" i="14"/>
  <c r="MK11" i="14"/>
  <c r="MK10" i="14"/>
  <c r="MK39" i="14"/>
  <c r="MK38" i="14" s="1"/>
  <c r="MK28" i="14"/>
  <c r="MK35" i="14"/>
  <c r="MK34" i="14" s="1"/>
  <c r="MK20" i="14"/>
  <c r="MK45" i="14"/>
  <c r="MK57" i="14"/>
  <c r="MK49" i="14"/>
  <c r="MK48" i="14"/>
  <c r="MK51" i="14"/>
  <c r="MK37" i="14"/>
  <c r="MK36" i="14" s="1"/>
  <c r="MP37" i="1"/>
  <c r="MP23" i="1"/>
  <c r="MP35" i="1"/>
  <c r="MP55" i="1"/>
  <c r="MP46" i="1"/>
  <c r="MP13" i="1"/>
  <c r="MP26" i="1"/>
  <c r="MP29" i="1"/>
  <c r="MP31" i="1"/>
  <c r="MP57" i="1"/>
  <c r="MP14" i="1"/>
  <c r="MP25" i="1"/>
  <c r="MP22" i="1"/>
  <c r="MP8" i="1"/>
  <c r="MP19" i="1"/>
  <c r="MP10" i="1"/>
  <c r="MP49" i="1"/>
  <c r="MP54" i="1"/>
  <c r="MP50" i="1"/>
  <c r="MP63" i="1"/>
  <c r="MP56" i="1"/>
  <c r="MP52" i="1"/>
  <c r="MP28" i="1"/>
  <c r="MP21" i="1"/>
  <c r="MP24" i="1"/>
  <c r="MP39" i="1"/>
  <c r="MP11" i="1"/>
  <c r="MP60" i="1"/>
  <c r="MP9" i="1"/>
  <c r="MP47" i="1"/>
  <c r="MP27" i="1"/>
  <c r="MP53" i="1"/>
  <c r="MP48" i="1"/>
  <c r="MP51" i="1"/>
  <c r="MP30" i="1"/>
  <c r="MP20" i="1"/>
  <c r="MP45" i="1"/>
  <c r="MS60" i="1"/>
  <c r="MS24" i="1"/>
  <c r="MS9" i="1"/>
  <c r="MS21" i="1"/>
  <c r="MS53" i="1"/>
  <c r="MS23" i="1"/>
  <c r="MS46" i="1"/>
  <c r="MS63" i="1"/>
  <c r="MS56" i="1"/>
  <c r="MS30" i="1"/>
  <c r="MS8" i="1"/>
  <c r="MS51" i="1"/>
  <c r="MS26" i="1"/>
  <c r="MS37" i="1"/>
  <c r="MS19" i="1"/>
  <c r="MS47" i="1"/>
  <c r="MS52" i="1"/>
  <c r="MS10" i="1"/>
  <c r="MS55" i="1"/>
  <c r="MS28" i="1"/>
  <c r="MS22" i="1"/>
  <c r="MS35" i="1"/>
  <c r="MS11" i="1"/>
  <c r="MS45" i="1"/>
  <c r="MS13" i="1"/>
  <c r="MS20" i="1"/>
  <c r="MS48" i="1"/>
  <c r="MS29" i="1"/>
  <c r="MS39" i="1"/>
  <c r="MS54" i="1"/>
  <c r="MS49" i="1"/>
  <c r="MS57" i="1"/>
  <c r="MS14" i="1"/>
  <c r="MS27" i="1"/>
  <c r="MS31" i="1"/>
  <c r="MS50" i="1"/>
  <c r="MS25" i="1"/>
  <c r="MT60" i="15"/>
  <c r="MT59" i="15" s="1"/>
  <c r="MT52" i="15"/>
  <c r="MT28" i="15"/>
  <c r="MT51" i="15"/>
  <c r="MT50" i="15"/>
  <c r="MT48" i="15"/>
  <c r="MT22" i="15"/>
  <c r="MT14" i="15"/>
  <c r="MT24" i="15"/>
  <c r="MT29" i="15"/>
  <c r="MT25" i="15"/>
  <c r="MT39" i="15"/>
  <c r="MT38" i="15" s="1"/>
  <c r="MT23" i="15"/>
  <c r="MT45" i="15"/>
  <c r="MT10" i="15"/>
  <c r="MT19" i="15"/>
  <c r="MT30" i="15"/>
  <c r="MT63" i="15"/>
  <c r="MT62" i="15" s="1"/>
  <c r="MT46" i="15"/>
  <c r="MT21" i="15"/>
  <c r="MT37" i="15"/>
  <c r="MT36" i="15" s="1"/>
  <c r="MT26" i="15"/>
  <c r="MT9" i="15"/>
  <c r="MT11" i="15"/>
  <c r="MT13" i="15"/>
  <c r="MT47" i="15"/>
  <c r="MT54" i="15"/>
  <c r="MT55" i="15"/>
  <c r="MT49" i="15"/>
  <c r="MT31" i="15"/>
  <c r="MT56" i="15"/>
  <c r="MT57" i="15"/>
  <c r="MT27" i="15"/>
  <c r="MT8" i="15"/>
  <c r="MT53" i="15"/>
  <c r="MT20" i="15"/>
  <c r="MT35" i="15"/>
  <c r="MT34" i="15" s="1"/>
  <c r="MZ30" i="1"/>
  <c r="MZ8" i="1"/>
  <c r="MZ25" i="1"/>
  <c r="MZ31" i="1"/>
  <c r="MZ24" i="1"/>
  <c r="MZ26" i="1"/>
  <c r="MZ23" i="1"/>
  <c r="MZ37" i="1"/>
  <c r="MZ14" i="1"/>
  <c r="MZ21" i="1"/>
  <c r="MZ45" i="1"/>
  <c r="MZ54" i="1"/>
  <c r="MZ19" i="1"/>
  <c r="MZ57" i="1"/>
  <c r="MZ46" i="1"/>
  <c r="MZ53" i="1"/>
  <c r="MZ13" i="1"/>
  <c r="MZ27" i="1"/>
  <c r="MZ22" i="1"/>
  <c r="MZ56" i="1"/>
  <c r="MZ63" i="1"/>
  <c r="MZ9" i="1"/>
  <c r="MZ39" i="1"/>
  <c r="MZ11" i="1"/>
  <c r="MZ35" i="1"/>
  <c r="MZ47" i="1"/>
  <c r="MZ10" i="1"/>
  <c r="MZ20" i="1"/>
  <c r="MZ29" i="1"/>
  <c r="MZ49" i="1"/>
  <c r="MZ48" i="1"/>
  <c r="MZ55" i="1"/>
  <c r="MZ60" i="1"/>
  <c r="MZ51" i="1"/>
  <c r="MZ52" i="1"/>
  <c r="MZ28" i="1"/>
  <c r="MZ50" i="1"/>
  <c r="NC13" i="14"/>
  <c r="NC14" i="14"/>
  <c r="NC29" i="14"/>
  <c r="NC10" i="14"/>
  <c r="NC57" i="14"/>
  <c r="NC46" i="14"/>
  <c r="NC11" i="14"/>
  <c r="NC45" i="14"/>
  <c r="NC28" i="14"/>
  <c r="NC48" i="14"/>
  <c r="NC52" i="14"/>
  <c r="NC53" i="14"/>
  <c r="NC20" i="14"/>
  <c r="NC50" i="14"/>
  <c r="NC37" i="14"/>
  <c r="NC36" i="14" s="1"/>
  <c r="NC31" i="14"/>
  <c r="NC19" i="14"/>
  <c r="NC9" i="14"/>
  <c r="NC54" i="14"/>
  <c r="NC55" i="14"/>
  <c r="NC47" i="14"/>
  <c r="NC24" i="14"/>
  <c r="NC35" i="14"/>
  <c r="NC34" i="14" s="1"/>
  <c r="NC25" i="14"/>
  <c r="NC51" i="14"/>
  <c r="NC23" i="14"/>
  <c r="NC21" i="14"/>
  <c r="NC30" i="14"/>
  <c r="NC56" i="14"/>
  <c r="NC22" i="14"/>
  <c r="NC39" i="14"/>
  <c r="NC38" i="14" s="1"/>
  <c r="NC26" i="14"/>
  <c r="NC60" i="14"/>
  <c r="NC59" i="14" s="1"/>
  <c r="NC63" i="14"/>
  <c r="NC62" i="14" s="1"/>
  <c r="NC27" i="14"/>
  <c r="NC8" i="14"/>
  <c r="NC49" i="14"/>
  <c r="NJ39" i="14"/>
  <c r="NJ22" i="14"/>
  <c r="NJ23" i="14"/>
  <c r="NJ49" i="14"/>
  <c r="NJ56" i="14"/>
  <c r="NJ31" i="14"/>
  <c r="NJ54" i="14"/>
  <c r="NJ9" i="14"/>
  <c r="NJ55" i="14"/>
  <c r="NJ50" i="14"/>
  <c r="NJ14" i="14"/>
  <c r="NJ51" i="14"/>
  <c r="NJ20" i="14"/>
  <c r="NJ28" i="14"/>
  <c r="NJ29" i="14"/>
  <c r="NJ21" i="14"/>
  <c r="NJ30" i="14"/>
  <c r="NJ11" i="14"/>
  <c r="NJ8" i="14"/>
  <c r="NJ13" i="14"/>
  <c r="NJ25" i="14"/>
  <c r="NJ63" i="14"/>
  <c r="NJ48" i="14"/>
  <c r="NJ19" i="14"/>
  <c r="NJ47" i="14"/>
  <c r="NJ26" i="14"/>
  <c r="NJ46" i="14"/>
  <c r="NJ57" i="14"/>
  <c r="NJ27" i="14"/>
  <c r="NJ52" i="14"/>
  <c r="NJ60" i="14"/>
  <c r="NJ10" i="14"/>
  <c r="NJ53" i="14"/>
  <c r="NJ37" i="14"/>
  <c r="NJ35" i="14"/>
  <c r="NJ24" i="14"/>
  <c r="NJ45" i="14"/>
  <c r="NM57" i="15"/>
  <c r="NM50" i="15"/>
  <c r="NM27" i="15"/>
  <c r="NM48" i="15"/>
  <c r="NM21" i="15"/>
  <c r="NM54" i="15"/>
  <c r="NM56" i="15"/>
  <c r="NM20" i="15"/>
  <c r="NM45" i="15"/>
  <c r="NM51" i="15"/>
  <c r="NM14" i="15"/>
  <c r="NM47" i="15"/>
  <c r="NM30" i="15"/>
  <c r="NM35" i="15"/>
  <c r="NM34" i="15" s="1"/>
  <c r="NM28" i="15"/>
  <c r="NM24" i="15"/>
  <c r="NM29" i="15"/>
  <c r="NM63" i="15"/>
  <c r="NM62" i="15" s="1"/>
  <c r="NM55" i="15"/>
  <c r="NM49" i="15"/>
  <c r="NM53" i="15"/>
  <c r="NM46" i="15"/>
  <c r="NM39" i="15"/>
  <c r="NM38" i="15" s="1"/>
  <c r="NM10" i="15"/>
  <c r="NM25" i="15"/>
  <c r="NM52" i="15"/>
  <c r="NM31" i="15"/>
  <c r="NM60" i="15"/>
  <c r="NM59" i="15" s="1"/>
  <c r="NM26" i="15"/>
  <c r="NM22" i="15"/>
  <c r="NM19" i="15"/>
  <c r="NM13" i="15"/>
  <c r="NM8" i="15"/>
  <c r="NM23" i="15"/>
  <c r="NM11" i="15"/>
  <c r="NM9" i="15"/>
  <c r="NM37" i="15"/>
  <c r="NM36" i="15" s="1"/>
  <c r="NM46" i="14"/>
  <c r="NM53" i="14"/>
  <c r="NM9" i="14"/>
  <c r="NM49" i="14"/>
  <c r="NM20" i="14"/>
  <c r="NM48" i="14"/>
  <c r="NM45" i="14"/>
  <c r="NM29" i="14"/>
  <c r="NM31" i="14"/>
  <c r="NM60" i="14"/>
  <c r="NM59" i="14" s="1"/>
  <c r="NM47" i="14"/>
  <c r="NM25" i="14"/>
  <c r="NM23" i="14"/>
  <c r="NM24" i="14"/>
  <c r="NM21" i="14"/>
  <c r="NM10" i="14"/>
  <c r="NM39" i="14"/>
  <c r="NM38" i="14" s="1"/>
  <c r="NM56" i="14"/>
  <c r="NM22" i="14"/>
  <c r="NM55" i="14"/>
  <c r="NM54" i="14"/>
  <c r="NM19" i="14"/>
  <c r="NM26" i="14"/>
  <c r="NM57" i="14"/>
  <c r="NM27" i="14"/>
  <c r="NM35" i="14"/>
  <c r="NM34" i="14" s="1"/>
  <c r="NM50" i="14"/>
  <c r="NM11" i="14"/>
  <c r="NM13" i="14"/>
  <c r="NM52" i="14"/>
  <c r="NM14" i="14"/>
  <c r="NM51" i="14"/>
  <c r="NM37" i="14"/>
  <c r="NM36" i="14" s="1"/>
  <c r="NM30" i="14"/>
  <c r="NM28" i="14"/>
  <c r="NM63" i="14"/>
  <c r="NM62" i="14" s="1"/>
  <c r="NM8" i="14"/>
  <c r="NQ51" i="1"/>
  <c r="NQ25" i="1"/>
  <c r="NQ52" i="1"/>
  <c r="NQ30" i="1"/>
  <c r="NQ46" i="1"/>
  <c r="NQ8" i="1"/>
  <c r="NQ21" i="1"/>
  <c r="NQ49" i="1"/>
  <c r="NQ39" i="1"/>
  <c r="NQ11" i="1"/>
  <c r="NQ27" i="1"/>
  <c r="NQ28" i="1"/>
  <c r="NQ23" i="1"/>
  <c r="NQ53" i="1"/>
  <c r="NQ9" i="1"/>
  <c r="NQ48" i="1"/>
  <c r="NQ26" i="1"/>
  <c r="NQ37" i="1"/>
  <c r="NQ45" i="1"/>
  <c r="NQ35" i="1"/>
  <c r="NQ50" i="1"/>
  <c r="NQ47" i="1"/>
  <c r="NQ55" i="1"/>
  <c r="NQ63" i="1"/>
  <c r="NQ56" i="1"/>
  <c r="NQ14" i="1"/>
  <c r="NQ57" i="1"/>
  <c r="NQ24" i="1"/>
  <c r="NQ54" i="1"/>
  <c r="NQ22" i="1"/>
  <c r="NQ20" i="1"/>
  <c r="NQ31" i="1"/>
  <c r="NQ13" i="1"/>
  <c r="NQ10" i="1"/>
  <c r="NQ19" i="1"/>
  <c r="NQ60" i="1"/>
  <c r="NQ29" i="1"/>
  <c r="NT20" i="14"/>
  <c r="NT8" i="14"/>
  <c r="NT48" i="14"/>
  <c r="NT11" i="14"/>
  <c r="NT25" i="14"/>
  <c r="NT10" i="14"/>
  <c r="NT56" i="14"/>
  <c r="NT9" i="14"/>
  <c r="NT19" i="14"/>
  <c r="NT27" i="14"/>
  <c r="NT37" i="14"/>
  <c r="NT36" i="14" s="1"/>
  <c r="NT31" i="14"/>
  <c r="NT63" i="14"/>
  <c r="NT62" i="14" s="1"/>
  <c r="NT14" i="14"/>
  <c r="NT24" i="14"/>
  <c r="NT60" i="14"/>
  <c r="NT59" i="14" s="1"/>
  <c r="NT21" i="14"/>
  <c r="NT57" i="14"/>
  <c r="NT53" i="14"/>
  <c r="NT55" i="14"/>
  <c r="NT30" i="14"/>
  <c r="NT47" i="14"/>
  <c r="NT51" i="14"/>
  <c r="NT26" i="14"/>
  <c r="NT46" i="14"/>
  <c r="NT39" i="14"/>
  <c r="NT38" i="14" s="1"/>
  <c r="NT22" i="14"/>
  <c r="NT13" i="14"/>
  <c r="NT23" i="14"/>
  <c r="NT35" i="14"/>
  <c r="NT34" i="14" s="1"/>
  <c r="NT28" i="14"/>
  <c r="NT52" i="14"/>
  <c r="NT45" i="14"/>
  <c r="NT29" i="14"/>
  <c r="NT50" i="14"/>
  <c r="NT49" i="14"/>
  <c r="NT54" i="14"/>
  <c r="BX53" i="1"/>
  <c r="BX51" i="1"/>
  <c r="BX39" i="1"/>
  <c r="BX25" i="1"/>
  <c r="BX13" i="1"/>
  <c r="BX28" i="1"/>
  <c r="BX63" i="1"/>
  <c r="BX49" i="1"/>
  <c r="BX37" i="1"/>
  <c r="BX26" i="1"/>
  <c r="BX9" i="1"/>
  <c r="BX57" i="1"/>
  <c r="BX50" i="1"/>
  <c r="BX30" i="1"/>
  <c r="BX20" i="1"/>
  <c r="BX8" i="1"/>
  <c r="BX60" i="1"/>
  <c r="BX47" i="1"/>
  <c r="BX29" i="1"/>
  <c r="BX21" i="1"/>
  <c r="BX11" i="1"/>
  <c r="BX56" i="1"/>
  <c r="BX46" i="1"/>
  <c r="BX27" i="1"/>
  <c r="BX22" i="1"/>
  <c r="BX10" i="1"/>
  <c r="BX19" i="1"/>
  <c r="BX55" i="1"/>
  <c r="BX48" i="1"/>
  <c r="BX31" i="1"/>
  <c r="BX14" i="1"/>
  <c r="BX35" i="1"/>
  <c r="BX54" i="1"/>
  <c r="BX45" i="1"/>
  <c r="BX23" i="1"/>
  <c r="BX24" i="1"/>
  <c r="BX52" i="1"/>
  <c r="CM46" i="15"/>
  <c r="CM47" i="15"/>
  <c r="CM63" i="15"/>
  <c r="CM62" i="15" s="1"/>
  <c r="CM35" i="15"/>
  <c r="CM34" i="15" s="1"/>
  <c r="CM8" i="15"/>
  <c r="CM55" i="15"/>
  <c r="CM54" i="15"/>
  <c r="CM50" i="15"/>
  <c r="CM26" i="15"/>
  <c r="CM19" i="15"/>
  <c r="CM37" i="15"/>
  <c r="CM36" i="15" s="1"/>
  <c r="CM45" i="15"/>
  <c r="CM39" i="15"/>
  <c r="CM38" i="15" s="1"/>
  <c r="CM11" i="15"/>
  <c r="CM27" i="15"/>
  <c r="CM28" i="15"/>
  <c r="CM21" i="15"/>
  <c r="CM29" i="15"/>
  <c r="CM20" i="15"/>
  <c r="CM13" i="15"/>
  <c r="CM22" i="15"/>
  <c r="CM56" i="15"/>
  <c r="CM23" i="15"/>
  <c r="CM24" i="15"/>
  <c r="CM10" i="15"/>
  <c r="CM48" i="15"/>
  <c r="CM14" i="15"/>
  <c r="CM9" i="15"/>
  <c r="CM60" i="15"/>
  <c r="CM59" i="15" s="1"/>
  <c r="CM31" i="15"/>
  <c r="CM57" i="15"/>
  <c r="CM52" i="15"/>
  <c r="CM49" i="15"/>
  <c r="CM51" i="15"/>
  <c r="CM25" i="15"/>
  <c r="CM30" i="15"/>
  <c r="CM53" i="15"/>
  <c r="GI47" i="14"/>
  <c r="GI19" i="14"/>
  <c r="GI53" i="14"/>
  <c r="GI39" i="14"/>
  <c r="GI38" i="14" s="1"/>
  <c r="GI25" i="14"/>
  <c r="GI60" i="14"/>
  <c r="GI59" i="14" s="1"/>
  <c r="GI21" i="14"/>
  <c r="GI26" i="14"/>
  <c r="GI46" i="14"/>
  <c r="GI63" i="14"/>
  <c r="GI62" i="14" s="1"/>
  <c r="GI30" i="14"/>
  <c r="GI27" i="14"/>
  <c r="GI35" i="14"/>
  <c r="GI34" i="14" s="1"/>
  <c r="GI56" i="14"/>
  <c r="GI11" i="14"/>
  <c r="GI14" i="14"/>
  <c r="GI55" i="14"/>
  <c r="GI9" i="14"/>
  <c r="GI8" i="14"/>
  <c r="GI57" i="14"/>
  <c r="GI45" i="14"/>
  <c r="GI20" i="14"/>
  <c r="GI10" i="14"/>
  <c r="GI31" i="14"/>
  <c r="GI29" i="14"/>
  <c r="GI50" i="14"/>
  <c r="GI24" i="14"/>
  <c r="GI28" i="14"/>
  <c r="GI48" i="14"/>
  <c r="GI22" i="14"/>
  <c r="GI37" i="14"/>
  <c r="GI36" i="14" s="1"/>
  <c r="GI23" i="14"/>
  <c r="GI54" i="14"/>
  <c r="GI13" i="14"/>
  <c r="GI49" i="14"/>
  <c r="GI51" i="14"/>
  <c r="GI52" i="14"/>
  <c r="HM53" i="15"/>
  <c r="HM51" i="15"/>
  <c r="HM60" i="15"/>
  <c r="HM59" i="15" s="1"/>
  <c r="HM56" i="15"/>
  <c r="HM26" i="15"/>
  <c r="HM52" i="15"/>
  <c r="HM35" i="15"/>
  <c r="HM34" i="15" s="1"/>
  <c r="HM47" i="15"/>
  <c r="HM46" i="15"/>
  <c r="HM24" i="15"/>
  <c r="HM37" i="15"/>
  <c r="HM36" i="15" s="1"/>
  <c r="HM63" i="15"/>
  <c r="HM62" i="15" s="1"/>
  <c r="HM55" i="15"/>
  <c r="HM28" i="15"/>
  <c r="HM39" i="15"/>
  <c r="HM38" i="15" s="1"/>
  <c r="HM27" i="15"/>
  <c r="HM57" i="15"/>
  <c r="HM48" i="15"/>
  <c r="HM14" i="15"/>
  <c r="HM20" i="15"/>
  <c r="HM21" i="15"/>
  <c r="HM49" i="15"/>
  <c r="HM31" i="15"/>
  <c r="HM23" i="15"/>
  <c r="HM25" i="15"/>
  <c r="HM30" i="15"/>
  <c r="HM19" i="15"/>
  <c r="HM13" i="15"/>
  <c r="HM10" i="15"/>
  <c r="HM22" i="15"/>
  <c r="HM9" i="15"/>
  <c r="HM54" i="15"/>
  <c r="HM29" i="15"/>
  <c r="HM8" i="15"/>
  <c r="HM11" i="15"/>
  <c r="HM45" i="15"/>
  <c r="HM50" i="15"/>
  <c r="LI31" i="14"/>
  <c r="LI27" i="14"/>
  <c r="LI53" i="14"/>
  <c r="LI57" i="14"/>
  <c r="LI37" i="14"/>
  <c r="LI36" i="14" s="1"/>
  <c r="LI24" i="14"/>
  <c r="LI60" i="14"/>
  <c r="LI59" i="14" s="1"/>
  <c r="LI20" i="14"/>
  <c r="LI52" i="14"/>
  <c r="LI26" i="14"/>
  <c r="LI25" i="14"/>
  <c r="LI30" i="14"/>
  <c r="LI10" i="14"/>
  <c r="LI29" i="14"/>
  <c r="LI47" i="14"/>
  <c r="LI39" i="14"/>
  <c r="LI38" i="14" s="1"/>
  <c r="LI50" i="14"/>
  <c r="LI49" i="14"/>
  <c r="LI55" i="14"/>
  <c r="LI51" i="14"/>
  <c r="LI11" i="14"/>
  <c r="LI54" i="14"/>
  <c r="LI14" i="14"/>
  <c r="LI23" i="14"/>
  <c r="LI21" i="14"/>
  <c r="LI19" i="14"/>
  <c r="LI13" i="14"/>
  <c r="LI22" i="14"/>
  <c r="LI56" i="14"/>
  <c r="LI45" i="14"/>
  <c r="LI9" i="14"/>
  <c r="LI28" i="14"/>
  <c r="LI63" i="14"/>
  <c r="LI62" i="14" s="1"/>
  <c r="LI48" i="14"/>
  <c r="LI46" i="14"/>
  <c r="LI35" i="14"/>
  <c r="LI34" i="14" s="1"/>
  <c r="LI8" i="14"/>
  <c r="LO10" i="14"/>
  <c r="LO14" i="14"/>
  <c r="LO9" i="14"/>
  <c r="LO24" i="14"/>
  <c r="LO57" i="14"/>
  <c r="LO22" i="14"/>
  <c r="LO63" i="14"/>
  <c r="LO62" i="14" s="1"/>
  <c r="LO45" i="14"/>
  <c r="LO37" i="14"/>
  <c r="LO36" i="14" s="1"/>
  <c r="LO56" i="14"/>
  <c r="LO21" i="14"/>
  <c r="LO8" i="14"/>
  <c r="LO53" i="14"/>
  <c r="LO29" i="14"/>
  <c r="LO52" i="14"/>
  <c r="LO31" i="14"/>
  <c r="LO35" i="14"/>
  <c r="LO34" i="14" s="1"/>
  <c r="LO54" i="14"/>
  <c r="LO50" i="14"/>
  <c r="LO13" i="14"/>
  <c r="LO25" i="14"/>
  <c r="LO47" i="14"/>
  <c r="LO55" i="14"/>
  <c r="LO48" i="14"/>
  <c r="LO26" i="14"/>
  <c r="LO11" i="14"/>
  <c r="LO28" i="14"/>
  <c r="LO19" i="14"/>
  <c r="LO51" i="14"/>
  <c r="LO60" i="14"/>
  <c r="LO59" i="14" s="1"/>
  <c r="LO46" i="14"/>
  <c r="LO23" i="14"/>
  <c r="LO30" i="14"/>
  <c r="LO20" i="14"/>
  <c r="LO27" i="14"/>
  <c r="LO39" i="14"/>
  <c r="LO38" i="14" s="1"/>
  <c r="LO49" i="14"/>
  <c r="MH28" i="1"/>
  <c r="MH47" i="1"/>
  <c r="MH35" i="1"/>
  <c r="MH19" i="1"/>
  <c r="MH8" i="1"/>
  <c r="MH21" i="1"/>
  <c r="MH14" i="1"/>
  <c r="MH39" i="1"/>
  <c r="MH25" i="1"/>
  <c r="MH60" i="1"/>
  <c r="MH24" i="1"/>
  <c r="MH9" i="1"/>
  <c r="MH54" i="1"/>
  <c r="MH30" i="1"/>
  <c r="MH56" i="1"/>
  <c r="MH48" i="1"/>
  <c r="MH11" i="1"/>
  <c r="MH22" i="1"/>
  <c r="MH46" i="1"/>
  <c r="MH63" i="1"/>
  <c r="MH50" i="1"/>
  <c r="MH13" i="1"/>
  <c r="MH53" i="1"/>
  <c r="MH37" i="1"/>
  <c r="MH49" i="1"/>
  <c r="MH20" i="1"/>
  <c r="MH51" i="1"/>
  <c r="MH57" i="1"/>
  <c r="MH23" i="1"/>
  <c r="MH45" i="1"/>
  <c r="MH26" i="1"/>
  <c r="MH31" i="1"/>
  <c r="MH27" i="1"/>
  <c r="MH29" i="1"/>
  <c r="MH52" i="1"/>
  <c r="MH10" i="1"/>
  <c r="MH55" i="1"/>
  <c r="MX56" i="14"/>
  <c r="MX13" i="14"/>
  <c r="MX8" i="14"/>
  <c r="MX24" i="14"/>
  <c r="MX50" i="14"/>
  <c r="MX57" i="14"/>
  <c r="MX21" i="14"/>
  <c r="MX28" i="14"/>
  <c r="MX35" i="14"/>
  <c r="MX34" i="14" s="1"/>
  <c r="MX39" i="14"/>
  <c r="MX38" i="14" s="1"/>
  <c r="MX52" i="14"/>
  <c r="MX10" i="14"/>
  <c r="MX27" i="14"/>
  <c r="MX9" i="14"/>
  <c r="MX51" i="14"/>
  <c r="MX19" i="14"/>
  <c r="MX54" i="14"/>
  <c r="MX37" i="14"/>
  <c r="MX36" i="14" s="1"/>
  <c r="MX55" i="14"/>
  <c r="MX29" i="14"/>
  <c r="MX14" i="14"/>
  <c r="MX48" i="14"/>
  <c r="MX23" i="14"/>
  <c r="MX49" i="14"/>
  <c r="MX26" i="14"/>
  <c r="MX11" i="14"/>
  <c r="MX31" i="14"/>
  <c r="MX46" i="14"/>
  <c r="MX30" i="14"/>
  <c r="MX47" i="14"/>
  <c r="MX60" i="14"/>
  <c r="MX59" i="14" s="1"/>
  <c r="MX25" i="14"/>
  <c r="MX53" i="14"/>
  <c r="MX63" i="14"/>
  <c r="MX62" i="14" s="1"/>
  <c r="MX22" i="14"/>
  <c r="MX45" i="14"/>
  <c r="MX20" i="14"/>
  <c r="DS53" i="15"/>
  <c r="DT53" i="15"/>
  <c r="DT44" i="15" s="1"/>
  <c r="DV53" i="15"/>
  <c r="DW53" i="15"/>
  <c r="DW44" i="15" s="1"/>
  <c r="DX53" i="15"/>
  <c r="DX44" i="15" s="1"/>
  <c r="AY57" i="15"/>
  <c r="AY56" i="15"/>
  <c r="AY37" i="15"/>
  <c r="AY19" i="15"/>
  <c r="AY52" i="15"/>
  <c r="AY11" i="15"/>
  <c r="AY24" i="15"/>
  <c r="AY51" i="15"/>
  <c r="AY39" i="15"/>
  <c r="AY22" i="15"/>
  <c r="AY28" i="15"/>
  <c r="AY48" i="15"/>
  <c r="AY9" i="15"/>
  <c r="AY63" i="15"/>
  <c r="AY8" i="15"/>
  <c r="AY25" i="15"/>
  <c r="AY21" i="15"/>
  <c r="AY13" i="15"/>
  <c r="AY60" i="15"/>
  <c r="AY50" i="15"/>
  <c r="AY35" i="15"/>
  <c r="AY31" i="15"/>
  <c r="AY49" i="15"/>
  <c r="AY27" i="15"/>
  <c r="AY55" i="15"/>
  <c r="AY46" i="15"/>
  <c r="AY14" i="15"/>
  <c r="AY30" i="15"/>
  <c r="AY54" i="15"/>
  <c r="AY26" i="15"/>
  <c r="AY29" i="15"/>
  <c r="AY45" i="15"/>
  <c r="AY23" i="15"/>
  <c r="AY47" i="15"/>
  <c r="AY10" i="15"/>
  <c r="AY20" i="15"/>
  <c r="AY53" i="15"/>
  <c r="BF47" i="14"/>
  <c r="BF51" i="14"/>
  <c r="BF20" i="14"/>
  <c r="BF27" i="14"/>
  <c r="BF54" i="14"/>
  <c r="BF60" i="14"/>
  <c r="BF59" i="14" s="1"/>
  <c r="BF35" i="14"/>
  <c r="BF34" i="14" s="1"/>
  <c r="BF37" i="14"/>
  <c r="BF36" i="14" s="1"/>
  <c r="BF11" i="14"/>
  <c r="BF49" i="14"/>
  <c r="BF25" i="14"/>
  <c r="BF39" i="14"/>
  <c r="BF38" i="14" s="1"/>
  <c r="BF24" i="14"/>
  <c r="BF45" i="14"/>
  <c r="BF46" i="14"/>
  <c r="BF22" i="14"/>
  <c r="BF48" i="14"/>
  <c r="BF14" i="14"/>
  <c r="BF21" i="14"/>
  <c r="BF23" i="14"/>
  <c r="BF26" i="14"/>
  <c r="BF19" i="14"/>
  <c r="BF8" i="14"/>
  <c r="BF50" i="14"/>
  <c r="BF57" i="14"/>
  <c r="BF55" i="14"/>
  <c r="BF28" i="14"/>
  <c r="BF63" i="14"/>
  <c r="BF62" i="14" s="1"/>
  <c r="BF10" i="14"/>
  <c r="BF56" i="14"/>
  <c r="BF52" i="14"/>
  <c r="BF31" i="14"/>
  <c r="BF30" i="14"/>
  <c r="BF29" i="14"/>
  <c r="BF53" i="14"/>
  <c r="BF13" i="14"/>
  <c r="BF9" i="14"/>
  <c r="BL49" i="1"/>
  <c r="BL10" i="1"/>
  <c r="BL50" i="1"/>
  <c r="BL35" i="1"/>
  <c r="BL47" i="1"/>
  <c r="BL54" i="1"/>
  <c r="BL46" i="1"/>
  <c r="BL52" i="1"/>
  <c r="BL21" i="1"/>
  <c r="BL20" i="1"/>
  <c r="BL27" i="1"/>
  <c r="BL56" i="1"/>
  <c r="BL39" i="1"/>
  <c r="BL14" i="1"/>
  <c r="BL11" i="1"/>
  <c r="BL24" i="1"/>
  <c r="BL26" i="1"/>
  <c r="BL55" i="1"/>
  <c r="BL22" i="1"/>
  <c r="BL60" i="1"/>
  <c r="BL45" i="1"/>
  <c r="BL53" i="1"/>
  <c r="BL48" i="1"/>
  <c r="BL29" i="1"/>
  <c r="BL13" i="1"/>
  <c r="BL37" i="1"/>
  <c r="BL63" i="1"/>
  <c r="BL57" i="1"/>
  <c r="BL28" i="1"/>
  <c r="BL25" i="1"/>
  <c r="BL30" i="1"/>
  <c r="BL9" i="1"/>
  <c r="BL19" i="1"/>
  <c r="BL23" i="1"/>
  <c r="BL8" i="1"/>
  <c r="BL51" i="1"/>
  <c r="BL31" i="1"/>
  <c r="CR20" i="1"/>
  <c r="CR21" i="1"/>
  <c r="CR14" i="1"/>
  <c r="CR60" i="1"/>
  <c r="CR63" i="1"/>
  <c r="CR56" i="1"/>
  <c r="CR52" i="1"/>
  <c r="CR45" i="1"/>
  <c r="CR35" i="1"/>
  <c r="CR28" i="1"/>
  <c r="CR11" i="1"/>
  <c r="CR27" i="1"/>
  <c r="CR31" i="1"/>
  <c r="CR29" i="1"/>
  <c r="CR10" i="1"/>
  <c r="CR57" i="1"/>
  <c r="CR9" i="1"/>
  <c r="CR46" i="1"/>
  <c r="CR8" i="1"/>
  <c r="CR22" i="1"/>
  <c r="CR24" i="1"/>
  <c r="CR13" i="1"/>
  <c r="CR39" i="1"/>
  <c r="CR55" i="1"/>
  <c r="CR50" i="1"/>
  <c r="CR53" i="1"/>
  <c r="CR23" i="1"/>
  <c r="CR26" i="1"/>
  <c r="CR37" i="1"/>
  <c r="CR49" i="1"/>
  <c r="CR25" i="1"/>
  <c r="CR48" i="1"/>
  <c r="CR19" i="1"/>
  <c r="CR54" i="1"/>
  <c r="CR47" i="1"/>
  <c r="CR51" i="1"/>
  <c r="CR30" i="1"/>
  <c r="CU37" i="20"/>
  <c r="CU36" i="20" s="1"/>
  <c r="CU24" i="20"/>
  <c r="CU11" i="20"/>
  <c r="CU22" i="20"/>
  <c r="CU60" i="20"/>
  <c r="CU59" i="20" s="1"/>
  <c r="CU39" i="20"/>
  <c r="CU38" i="20" s="1"/>
  <c r="CU57" i="20"/>
  <c r="CU8" i="20"/>
  <c r="CU10" i="20"/>
  <c r="CU21" i="20"/>
  <c r="CU29" i="20"/>
  <c r="CU48" i="20"/>
  <c r="CU25" i="20"/>
  <c r="CU20" i="20"/>
  <c r="CU13" i="20"/>
  <c r="CU46" i="20"/>
  <c r="CU50" i="20"/>
  <c r="CU35" i="20"/>
  <c r="CU34" i="20" s="1"/>
  <c r="CU47" i="20"/>
  <c r="CU9" i="20"/>
  <c r="CU63" i="20"/>
  <c r="CU62" i="20" s="1"/>
  <c r="CU14" i="20"/>
  <c r="CU30" i="20"/>
  <c r="CU26" i="20"/>
  <c r="CU53" i="20"/>
  <c r="CU23" i="20"/>
  <c r="CU45" i="20"/>
  <c r="CU19" i="20"/>
  <c r="CU51" i="20"/>
  <c r="CU56" i="20"/>
  <c r="CU31" i="20"/>
  <c r="CU55" i="20"/>
  <c r="CU49" i="20"/>
  <c r="CU28" i="20"/>
  <c r="CU54" i="20"/>
  <c r="CU52" i="20"/>
  <c r="CU27" i="20"/>
  <c r="CY48" i="1"/>
  <c r="CY37" i="1"/>
  <c r="CY56" i="1"/>
  <c r="CY52" i="1"/>
  <c r="CY63" i="1"/>
  <c r="CY9" i="1"/>
  <c r="CY30" i="1"/>
  <c r="CY31" i="1"/>
  <c r="CY8" i="1"/>
  <c r="CY20" i="1"/>
  <c r="CY50" i="1"/>
  <c r="CY26" i="1"/>
  <c r="CY46" i="1"/>
  <c r="CY45" i="1"/>
  <c r="CY49" i="1"/>
  <c r="CY22" i="1"/>
  <c r="CY29" i="1"/>
  <c r="CY60" i="1"/>
  <c r="CY24" i="1"/>
  <c r="CY39" i="1"/>
  <c r="CY54" i="1"/>
  <c r="CY14" i="1"/>
  <c r="CY53" i="1"/>
  <c r="CY21" i="1"/>
  <c r="CY57" i="1"/>
  <c r="CY35" i="1"/>
  <c r="CY19" i="1"/>
  <c r="CY10" i="1"/>
  <c r="CY27" i="1"/>
  <c r="CY55" i="1"/>
  <c r="CY28" i="1"/>
  <c r="CY25" i="1"/>
  <c r="CY51" i="1"/>
  <c r="CY47" i="1"/>
  <c r="CY23" i="1"/>
  <c r="CY11" i="1"/>
  <c r="CY13" i="1"/>
  <c r="DA53" i="1"/>
  <c r="DA52" i="1"/>
  <c r="DA27" i="1"/>
  <c r="DA47" i="1"/>
  <c r="DA25" i="1"/>
  <c r="DA49" i="1"/>
  <c r="DA8" i="1"/>
  <c r="DA28" i="1"/>
  <c r="DA24" i="1"/>
  <c r="DA11" i="1"/>
  <c r="DA45" i="1"/>
  <c r="DA46" i="1"/>
  <c r="DA56" i="1"/>
  <c r="DA9" i="1"/>
  <c r="DA51" i="1"/>
  <c r="DA31" i="1"/>
  <c r="DA63" i="1"/>
  <c r="DA37" i="1"/>
  <c r="DA50" i="1"/>
  <c r="DA54" i="1"/>
  <c r="DA20" i="1"/>
  <c r="DA29" i="1"/>
  <c r="DA55" i="1"/>
  <c r="DA30" i="1"/>
  <c r="DA13" i="1"/>
  <c r="DA57" i="1"/>
  <c r="DA19" i="1"/>
  <c r="DA10" i="1"/>
  <c r="DA39" i="1"/>
  <c r="DA26" i="1"/>
  <c r="DA22" i="1"/>
  <c r="DA60" i="1"/>
  <c r="DA14" i="1"/>
  <c r="DA35" i="1"/>
  <c r="DA48" i="1"/>
  <c r="DA23" i="1"/>
  <c r="DA21" i="1"/>
  <c r="DH53" i="1"/>
  <c r="DH52" i="1"/>
  <c r="DH31" i="1"/>
  <c r="DH28" i="1"/>
  <c r="DH13" i="1"/>
  <c r="DH63" i="1"/>
  <c r="DH51" i="1"/>
  <c r="DH39" i="1"/>
  <c r="DH25" i="1"/>
  <c r="DH57" i="1"/>
  <c r="DH49" i="1"/>
  <c r="DH37" i="1"/>
  <c r="DH23" i="1"/>
  <c r="DH8" i="1"/>
  <c r="DH60" i="1"/>
  <c r="DH48" i="1"/>
  <c r="DH30" i="1"/>
  <c r="DH22" i="1"/>
  <c r="DH56" i="1"/>
  <c r="DH47" i="1"/>
  <c r="DH27" i="1"/>
  <c r="DH19" i="1"/>
  <c r="DH10" i="1"/>
  <c r="DH55" i="1"/>
  <c r="DH46" i="1"/>
  <c r="DH29" i="1"/>
  <c r="DH14" i="1"/>
  <c r="DH54" i="1"/>
  <c r="DH45" i="1"/>
  <c r="DH24" i="1"/>
  <c r="DH11" i="1"/>
  <c r="DH9" i="1"/>
  <c r="DH50" i="1"/>
  <c r="DH35" i="1"/>
  <c r="DH26" i="1"/>
  <c r="DH21" i="1"/>
  <c r="DH20" i="1"/>
  <c r="DL21" i="1"/>
  <c r="DL24" i="1"/>
  <c r="DL49" i="1"/>
  <c r="DL55" i="1"/>
  <c r="DL60" i="1"/>
  <c r="DL26" i="1"/>
  <c r="DL35" i="1"/>
  <c r="DL46" i="1"/>
  <c r="DL29" i="1"/>
  <c r="DL23" i="1"/>
  <c r="DL47" i="1"/>
  <c r="DL8" i="1"/>
  <c r="DL9" i="1"/>
  <c r="DL63" i="1"/>
  <c r="DL20" i="1"/>
  <c r="DL25" i="1"/>
  <c r="DL31" i="1"/>
  <c r="DL50" i="1"/>
  <c r="DL56" i="1"/>
  <c r="DL10" i="1"/>
  <c r="DL57" i="1"/>
  <c r="DL14" i="1"/>
  <c r="DL45" i="1"/>
  <c r="DL37" i="1"/>
  <c r="DL54" i="1"/>
  <c r="DL27" i="1"/>
  <c r="DL28" i="1"/>
  <c r="DL53" i="1"/>
  <c r="DL52" i="1"/>
  <c r="DL48" i="1"/>
  <c r="DL13" i="1"/>
  <c r="DL11" i="1"/>
  <c r="DL39" i="1"/>
  <c r="DL51" i="1"/>
  <c r="DL22" i="1"/>
  <c r="DL30" i="1"/>
  <c r="DL19" i="1"/>
  <c r="DO45" i="14"/>
  <c r="DO46" i="14"/>
  <c r="DO21" i="14"/>
  <c r="DO47" i="14"/>
  <c r="DO27" i="14"/>
  <c r="DO26" i="14"/>
  <c r="DO22" i="14"/>
  <c r="DO60" i="14"/>
  <c r="DO59" i="14" s="1"/>
  <c r="DO19" i="14"/>
  <c r="DO14" i="14"/>
  <c r="DO63" i="14"/>
  <c r="DO62" i="14" s="1"/>
  <c r="DO48" i="14"/>
  <c r="DO30" i="14"/>
  <c r="DO20" i="14"/>
  <c r="DO8" i="14"/>
  <c r="DO50" i="14"/>
  <c r="DO31" i="14"/>
  <c r="DO29" i="14"/>
  <c r="DO54" i="14"/>
  <c r="DO52" i="14"/>
  <c r="DO35" i="14"/>
  <c r="DO34" i="14" s="1"/>
  <c r="DO55" i="14"/>
  <c r="DO39" i="14"/>
  <c r="DO38" i="14" s="1"/>
  <c r="DO37" i="14"/>
  <c r="DO36" i="14" s="1"/>
  <c r="DO23" i="14"/>
  <c r="DO11" i="14"/>
  <c r="DO49" i="14"/>
  <c r="DO25" i="14"/>
  <c r="DO28" i="14"/>
  <c r="DO13" i="14"/>
  <c r="DO9" i="14"/>
  <c r="DO56" i="14"/>
  <c r="DO51" i="14"/>
  <c r="DO10" i="14"/>
  <c r="DO57" i="14"/>
  <c r="DO24" i="14"/>
  <c r="DO53" i="14"/>
  <c r="DR30" i="1"/>
  <c r="DR52" i="1"/>
  <c r="DR53" i="1"/>
  <c r="DR60" i="1"/>
  <c r="DR48" i="1"/>
  <c r="DR23" i="1"/>
  <c r="DR50" i="1"/>
  <c r="DR51" i="1"/>
  <c r="DR28" i="1"/>
  <c r="DR39" i="1"/>
  <c r="DR25" i="1"/>
  <c r="DR27" i="1"/>
  <c r="DR63" i="1"/>
  <c r="DR46" i="1"/>
  <c r="DR37" i="1"/>
  <c r="DR55" i="1"/>
  <c r="DR8" i="1"/>
  <c r="DR21" i="1"/>
  <c r="DR47" i="1"/>
  <c r="DR31" i="1"/>
  <c r="DR19" i="1"/>
  <c r="DR54" i="1"/>
  <c r="DR35" i="1"/>
  <c r="DR57" i="1"/>
  <c r="DR10" i="1"/>
  <c r="DR29" i="1"/>
  <c r="DR13" i="1"/>
  <c r="DR20" i="1"/>
  <c r="DR26" i="1"/>
  <c r="DR9" i="1"/>
  <c r="DR49" i="1"/>
  <c r="DR14" i="1"/>
  <c r="DR56" i="1"/>
  <c r="DR22" i="1"/>
  <c r="DR45" i="1"/>
  <c r="DR24" i="1"/>
  <c r="DR11" i="1"/>
  <c r="DU9" i="1"/>
  <c r="DU60" i="1"/>
  <c r="DU29" i="1"/>
  <c r="DU13" i="1"/>
  <c r="DU10" i="1"/>
  <c r="DU14" i="1"/>
  <c r="DU50" i="1"/>
  <c r="DU39" i="1"/>
  <c r="DU24" i="1"/>
  <c r="DU55" i="1"/>
  <c r="DU28" i="1"/>
  <c r="DU26" i="1"/>
  <c r="DU63" i="1"/>
  <c r="DU37" i="1"/>
  <c r="DU11" i="1"/>
  <c r="DU35" i="1"/>
  <c r="DU54" i="1"/>
  <c r="DU21" i="1"/>
  <c r="DU53" i="1"/>
  <c r="DU23" i="1"/>
  <c r="DU57" i="1"/>
  <c r="DU19" i="1"/>
  <c r="DU25" i="1"/>
  <c r="DU56" i="1"/>
  <c r="DU47" i="1"/>
  <c r="DU22" i="1"/>
  <c r="DU31" i="1"/>
  <c r="DU46" i="1"/>
  <c r="DU51" i="1"/>
  <c r="DU30" i="1"/>
  <c r="DU27" i="1"/>
  <c r="DU49" i="1"/>
  <c r="DU45" i="1"/>
  <c r="DU52" i="1"/>
  <c r="DU8" i="1"/>
  <c r="DU20" i="1"/>
  <c r="DU48" i="1"/>
  <c r="DY47" i="1"/>
  <c r="DY10" i="1"/>
  <c r="DY25" i="1"/>
  <c r="DY54" i="1"/>
  <c r="DY14" i="1"/>
  <c r="DY63" i="1"/>
  <c r="DY50" i="1"/>
  <c r="DY24" i="1"/>
  <c r="DY48" i="1"/>
  <c r="DY51" i="1"/>
  <c r="DY56" i="1"/>
  <c r="DY22" i="1"/>
  <c r="DY49" i="1"/>
  <c r="DY8" i="1"/>
  <c r="DY39" i="1"/>
  <c r="DY20" i="1"/>
  <c r="DY45" i="1"/>
  <c r="DY27" i="1"/>
  <c r="DY37" i="1"/>
  <c r="DY46" i="1"/>
  <c r="DY30" i="1"/>
  <c r="DY53" i="1"/>
  <c r="DY57" i="1"/>
  <c r="DY52" i="1"/>
  <c r="DY13" i="1"/>
  <c r="DY29" i="1"/>
  <c r="DY60" i="1"/>
  <c r="DY28" i="1"/>
  <c r="DY19" i="1"/>
  <c r="DY26" i="1"/>
  <c r="DY11" i="1"/>
  <c r="DY55" i="1"/>
  <c r="DY31" i="1"/>
  <c r="DY9" i="1"/>
  <c r="DY35" i="1"/>
  <c r="DY23" i="1"/>
  <c r="DY21" i="1"/>
  <c r="DZ49" i="1"/>
  <c r="DZ27" i="1"/>
  <c r="DZ22" i="1"/>
  <c r="DZ8" i="1"/>
  <c r="DZ54" i="1"/>
  <c r="DZ25" i="1"/>
  <c r="DZ46" i="1"/>
  <c r="DZ20" i="1"/>
  <c r="DZ60" i="1"/>
  <c r="DZ50" i="1"/>
  <c r="DZ56" i="1"/>
  <c r="DZ23" i="1"/>
  <c r="DZ28" i="1"/>
  <c r="DZ14" i="1"/>
  <c r="DZ47" i="1"/>
  <c r="DZ24" i="1"/>
  <c r="DZ51" i="1"/>
  <c r="DZ57" i="1"/>
  <c r="DZ30" i="1"/>
  <c r="DZ48" i="1"/>
  <c r="DZ37" i="1"/>
  <c r="DZ52" i="1"/>
  <c r="DZ35" i="1"/>
  <c r="DZ31" i="1"/>
  <c r="DZ9" i="1"/>
  <c r="DZ63" i="1"/>
  <c r="DZ21" i="1"/>
  <c r="DZ55" i="1"/>
  <c r="DZ19" i="1"/>
  <c r="DZ10" i="1"/>
  <c r="DZ13" i="1"/>
  <c r="DZ29" i="1"/>
  <c r="DZ11" i="1"/>
  <c r="DZ26" i="1"/>
  <c r="DZ53" i="1"/>
  <c r="DZ39" i="1"/>
  <c r="ED35" i="20"/>
  <c r="ED8" i="20"/>
  <c r="ED27" i="20"/>
  <c r="ED10" i="20"/>
  <c r="ED23" i="20"/>
  <c r="ED45" i="20"/>
  <c r="ED55" i="20"/>
  <c r="ED22" i="20"/>
  <c r="ED30" i="20"/>
  <c r="ED26" i="20"/>
  <c r="FH26" i="20" s="1"/>
  <c r="ED9" i="20"/>
  <c r="FH9" i="20" s="1"/>
  <c r="ED14" i="20"/>
  <c r="ED21" i="20"/>
  <c r="ED63" i="20"/>
  <c r="ED20" i="20"/>
  <c r="ED31" i="20"/>
  <c r="FH31" i="20" s="1"/>
  <c r="ED37" i="20"/>
  <c r="ED11" i="20"/>
  <c r="ED39" i="20"/>
  <c r="ED47" i="20"/>
  <c r="ED48" i="20"/>
  <c r="ED57" i="20"/>
  <c r="ED53" i="20"/>
  <c r="FH53" i="20" s="1"/>
  <c r="ED29" i="20"/>
  <c r="ED56" i="20"/>
  <c r="ED13" i="20"/>
  <c r="ED19" i="20"/>
  <c r="ED49" i="20"/>
  <c r="ED24" i="20"/>
  <c r="FH24" i="20" s="1"/>
  <c r="ED28" i="20"/>
  <c r="ED25" i="20"/>
  <c r="ED54" i="20"/>
  <c r="ED51" i="20"/>
  <c r="ED46" i="20"/>
  <c r="ED50" i="20"/>
  <c r="ED52" i="20"/>
  <c r="ED60" i="20"/>
  <c r="EE55" i="15"/>
  <c r="EE8" i="15"/>
  <c r="EE53" i="15"/>
  <c r="EE19" i="15"/>
  <c r="EE14" i="15"/>
  <c r="EE24" i="15"/>
  <c r="EE60" i="15"/>
  <c r="EE59" i="15" s="1"/>
  <c r="EE13" i="15"/>
  <c r="EE37" i="15"/>
  <c r="EE36" i="15" s="1"/>
  <c r="EE29" i="15"/>
  <c r="EE48" i="15"/>
  <c r="EE45" i="15"/>
  <c r="EE46" i="15"/>
  <c r="EE31" i="15"/>
  <c r="EE51" i="15"/>
  <c r="EE28" i="15"/>
  <c r="EE57" i="15"/>
  <c r="EE21" i="15"/>
  <c r="EE27" i="15"/>
  <c r="EE52" i="15"/>
  <c r="EE20" i="15"/>
  <c r="EE39" i="15"/>
  <c r="EE38" i="15" s="1"/>
  <c r="EE25" i="15"/>
  <c r="EE10" i="15"/>
  <c r="EE47" i="15"/>
  <c r="EE9" i="15"/>
  <c r="EE30" i="15"/>
  <c r="EE50" i="15"/>
  <c r="EE26" i="15"/>
  <c r="EE35" i="15"/>
  <c r="EE34" i="15" s="1"/>
  <c r="EE23" i="15"/>
  <c r="EE11" i="15"/>
  <c r="EE56" i="15"/>
  <c r="EE63" i="15"/>
  <c r="EE62" i="15" s="1"/>
  <c r="EE54" i="15"/>
  <c r="EE49" i="15"/>
  <c r="EE22" i="15"/>
  <c r="EG31" i="15"/>
  <c r="EG63" i="15"/>
  <c r="EG62" i="15" s="1"/>
  <c r="EG8" i="15"/>
  <c r="EG57" i="15"/>
  <c r="EG30" i="15"/>
  <c r="EG20" i="15"/>
  <c r="EG35" i="15"/>
  <c r="EG34" i="15" s="1"/>
  <c r="EG22" i="15"/>
  <c r="EG21" i="15"/>
  <c r="EG27" i="15"/>
  <c r="EG13" i="15"/>
  <c r="EG60" i="15"/>
  <c r="EG59" i="15" s="1"/>
  <c r="EG45" i="15"/>
  <c r="EG29" i="15"/>
  <c r="EG52" i="15"/>
  <c r="EG39" i="15"/>
  <c r="EG38" i="15" s="1"/>
  <c r="EG56" i="15"/>
  <c r="EG37" i="15"/>
  <c r="EG36" i="15" s="1"/>
  <c r="EG9" i="15"/>
  <c r="EG46" i="15"/>
  <c r="EG47" i="15"/>
  <c r="EG24" i="15"/>
  <c r="EG48" i="15"/>
  <c r="EG10" i="15"/>
  <c r="EG11" i="15"/>
  <c r="EG23" i="15"/>
  <c r="EG19" i="15"/>
  <c r="EG50" i="15"/>
  <c r="EG53" i="15"/>
  <c r="EG54" i="15"/>
  <c r="EG14" i="15"/>
  <c r="EG51" i="15"/>
  <c r="EG28" i="15"/>
  <c r="EG26" i="15"/>
  <c r="EG55" i="15"/>
  <c r="EG49" i="15"/>
  <c r="EG25" i="15"/>
  <c r="EH51" i="15"/>
  <c r="EH29" i="15"/>
  <c r="EH39" i="15"/>
  <c r="EH38" i="15" s="1"/>
  <c r="EH31" i="15"/>
  <c r="EH30" i="15"/>
  <c r="EH56" i="15"/>
  <c r="EH50" i="15"/>
  <c r="EH60" i="15"/>
  <c r="EH59" i="15" s="1"/>
  <c r="EH55" i="15"/>
  <c r="EH24" i="15"/>
  <c r="EH48" i="15"/>
  <c r="EH46" i="15"/>
  <c r="EH23" i="15"/>
  <c r="EH20" i="15"/>
  <c r="EH19" i="15"/>
  <c r="EH57" i="15"/>
  <c r="EH13" i="15"/>
  <c r="EH28" i="15"/>
  <c r="EH63" i="15"/>
  <c r="EH62" i="15" s="1"/>
  <c r="EH9" i="15"/>
  <c r="EH35" i="15"/>
  <c r="EH34" i="15" s="1"/>
  <c r="EH8" i="15"/>
  <c r="EH54" i="15"/>
  <c r="EH14" i="15"/>
  <c r="EH25" i="15"/>
  <c r="EH26" i="15"/>
  <c r="EH37" i="15"/>
  <c r="EH36" i="15" s="1"/>
  <c r="EH47" i="15"/>
  <c r="EH49" i="15"/>
  <c r="EH10" i="15"/>
  <c r="EH27" i="15"/>
  <c r="EH21" i="15"/>
  <c r="EH22" i="15"/>
  <c r="EH52" i="15"/>
  <c r="EH45" i="15"/>
  <c r="EH11" i="15"/>
  <c r="EH53" i="15"/>
  <c r="EO22" i="1"/>
  <c r="EO14" i="1"/>
  <c r="EO56" i="1"/>
  <c r="EO23" i="1"/>
  <c r="EO54" i="1"/>
  <c r="EO9" i="1"/>
  <c r="EO39" i="1"/>
  <c r="EO28" i="1"/>
  <c r="EO49" i="1"/>
  <c r="EO35" i="1"/>
  <c r="EO55" i="1"/>
  <c r="EO47" i="1"/>
  <c r="EO46" i="1"/>
  <c r="EO24" i="1"/>
  <c r="EO27" i="1"/>
  <c r="EO45" i="1"/>
  <c r="EO10" i="1"/>
  <c r="EO37" i="1"/>
  <c r="EO11" i="1"/>
  <c r="EO51" i="1"/>
  <c r="EO53" i="1"/>
  <c r="EO48" i="1"/>
  <c r="EO26" i="1"/>
  <c r="EO21" i="1"/>
  <c r="EO13" i="1"/>
  <c r="EO29" i="1"/>
  <c r="EO63" i="1"/>
  <c r="EO50" i="1"/>
  <c r="EO20" i="1"/>
  <c r="EO60" i="1"/>
  <c r="EO30" i="1"/>
  <c r="EO19" i="1"/>
  <c r="EO31" i="1"/>
  <c r="EO8" i="1"/>
  <c r="EO57" i="1"/>
  <c r="EO25" i="1"/>
  <c r="EO52" i="1"/>
  <c r="EQ20" i="15"/>
  <c r="EQ13" i="15"/>
  <c r="EQ47" i="15"/>
  <c r="EQ23" i="15"/>
  <c r="EQ39" i="15"/>
  <c r="EQ38" i="15" s="1"/>
  <c r="EQ49" i="15"/>
  <c r="EQ56" i="15"/>
  <c r="EQ30" i="15"/>
  <c r="EQ25" i="15"/>
  <c r="EQ54" i="15"/>
  <c r="EQ35" i="15"/>
  <c r="EQ34" i="15" s="1"/>
  <c r="EQ24" i="15"/>
  <c r="EQ9" i="15"/>
  <c r="EQ27" i="15"/>
  <c r="EQ19" i="15"/>
  <c r="EQ8" i="15"/>
  <c r="EQ48" i="15"/>
  <c r="EQ57" i="15"/>
  <c r="EQ29" i="15"/>
  <c r="EQ26" i="15"/>
  <c r="EQ14" i="15"/>
  <c r="EQ63" i="15"/>
  <c r="EQ62" i="15" s="1"/>
  <c r="EQ50" i="15"/>
  <c r="EQ11" i="15"/>
  <c r="EQ45" i="15"/>
  <c r="EQ46" i="15"/>
  <c r="EQ55" i="15"/>
  <c r="EQ53" i="15"/>
  <c r="EQ31" i="15"/>
  <c r="EQ60" i="15"/>
  <c r="EQ59" i="15" s="1"/>
  <c r="EQ52" i="15"/>
  <c r="EQ22" i="15"/>
  <c r="EQ10" i="15"/>
  <c r="EQ21" i="15"/>
  <c r="EQ37" i="15"/>
  <c r="EQ36" i="15" s="1"/>
  <c r="EQ51" i="15"/>
  <c r="EQ28" i="15"/>
  <c r="EU10" i="1"/>
  <c r="EU14" i="1"/>
  <c r="EU39" i="1"/>
  <c r="EU30" i="1"/>
  <c r="EU51" i="1"/>
  <c r="EU20" i="1"/>
  <c r="EU54" i="1"/>
  <c r="EU9" i="1"/>
  <c r="EU45" i="1"/>
  <c r="EU63" i="1"/>
  <c r="EU46" i="1"/>
  <c r="EU13" i="1"/>
  <c r="EU8" i="1"/>
  <c r="EU26" i="1"/>
  <c r="EU53" i="1"/>
  <c r="EU19" i="1"/>
  <c r="EU29" i="1"/>
  <c r="EU48" i="1"/>
  <c r="EU28" i="1"/>
  <c r="EU56" i="1"/>
  <c r="EU49" i="1"/>
  <c r="EU22" i="1"/>
  <c r="EU31" i="1"/>
  <c r="EU60" i="1"/>
  <c r="EU47" i="1"/>
  <c r="EU52" i="1"/>
  <c r="EU25" i="1"/>
  <c r="EU11" i="1"/>
  <c r="EU27" i="1"/>
  <c r="EU55" i="1"/>
  <c r="EU23" i="1"/>
  <c r="EU35" i="1"/>
  <c r="EU57" i="1"/>
  <c r="EU21" i="1"/>
  <c r="EU50" i="1"/>
  <c r="EU37" i="1"/>
  <c r="EU24" i="1"/>
  <c r="EY13" i="14"/>
  <c r="EY56" i="14"/>
  <c r="EY30" i="14"/>
  <c r="EY53" i="14"/>
  <c r="EY52" i="14"/>
  <c r="EY35" i="14"/>
  <c r="EY34" i="14" s="1"/>
  <c r="EY46" i="14"/>
  <c r="EY26" i="14"/>
  <c r="EY28" i="14"/>
  <c r="EY24" i="14"/>
  <c r="EY55" i="14"/>
  <c r="EY48" i="14"/>
  <c r="EY21" i="14"/>
  <c r="EY25" i="14"/>
  <c r="EY49" i="14"/>
  <c r="EY45" i="14"/>
  <c r="EY11" i="14"/>
  <c r="EY63" i="14"/>
  <c r="EY62" i="14" s="1"/>
  <c r="EY14" i="14"/>
  <c r="EY23" i="14"/>
  <c r="EY37" i="14"/>
  <c r="EY36" i="14" s="1"/>
  <c r="EY10" i="14"/>
  <c r="EY60" i="14"/>
  <c r="EY59" i="14" s="1"/>
  <c r="EY20" i="14"/>
  <c r="EY19" i="14"/>
  <c r="EY50" i="14"/>
  <c r="EY47" i="14"/>
  <c r="EY27" i="14"/>
  <c r="EY51" i="14"/>
  <c r="EY54" i="14"/>
  <c r="EY9" i="14"/>
  <c r="EY57" i="14"/>
  <c r="FA55" i="15"/>
  <c r="FA51" i="15"/>
  <c r="FA8" i="15"/>
  <c r="FA31" i="15"/>
  <c r="FA53" i="15"/>
  <c r="FA52" i="15"/>
  <c r="FA57" i="15"/>
  <c r="FA35" i="15"/>
  <c r="FA34" i="15" s="1"/>
  <c r="FA20" i="15"/>
  <c r="FA50" i="15"/>
  <c r="FA11" i="15"/>
  <c r="FA13" i="15"/>
  <c r="FA48" i="15"/>
  <c r="FA26" i="15"/>
  <c r="FA23" i="15"/>
  <c r="FA19" i="15"/>
  <c r="FA25" i="15"/>
  <c r="FA46" i="15"/>
  <c r="FA27" i="15"/>
  <c r="FA49" i="15"/>
  <c r="FA22" i="15"/>
  <c r="FA63" i="15"/>
  <c r="FA62" i="15" s="1"/>
  <c r="FA56" i="15"/>
  <c r="FA9" i="15"/>
  <c r="FA14" i="15"/>
  <c r="FA21" i="15"/>
  <c r="FA24" i="15"/>
  <c r="FA39" i="15"/>
  <c r="FA38" i="15" s="1"/>
  <c r="FA54" i="15"/>
  <c r="FA30" i="15"/>
  <c r="FA45" i="15"/>
  <c r="FA37" i="15"/>
  <c r="FA36" i="15" s="1"/>
  <c r="FA10" i="15"/>
  <c r="FA29" i="15"/>
  <c r="FA60" i="15"/>
  <c r="FA59" i="15" s="1"/>
  <c r="FA28" i="15"/>
  <c r="FA47" i="15"/>
  <c r="FC31" i="1"/>
  <c r="FC19" i="1"/>
  <c r="FC45" i="1"/>
  <c r="FC60" i="1"/>
  <c r="FC30" i="1"/>
  <c r="FC10" i="1"/>
  <c r="FC57" i="1"/>
  <c r="FC39" i="1"/>
  <c r="FC51" i="1"/>
  <c r="FC27" i="1"/>
  <c r="FC25" i="1"/>
  <c r="FC56" i="1"/>
  <c r="FC26" i="1"/>
  <c r="FC28" i="1"/>
  <c r="FC46" i="1"/>
  <c r="FC35" i="1"/>
  <c r="FC37" i="1"/>
  <c r="FC9" i="1"/>
  <c r="FC52" i="1"/>
  <c r="FC53" i="1"/>
  <c r="FC14" i="1"/>
  <c r="FC22" i="1"/>
  <c r="FC8" i="1"/>
  <c r="FC47" i="1"/>
  <c r="FC23" i="1"/>
  <c r="FC50" i="1"/>
  <c r="FC11" i="1"/>
  <c r="FC55" i="1"/>
  <c r="FC21" i="1"/>
  <c r="FC29" i="1"/>
  <c r="FC63" i="1"/>
  <c r="FC54" i="1"/>
  <c r="FC13" i="1"/>
  <c r="FC48" i="1"/>
  <c r="FC20" i="1"/>
  <c r="FC49" i="1"/>
  <c r="FC24" i="1"/>
  <c r="FF52" i="14"/>
  <c r="FF60" i="14"/>
  <c r="FF59" i="14" s="1"/>
  <c r="FF21" i="14"/>
  <c r="FF56" i="14"/>
  <c r="FF51" i="14"/>
  <c r="FF28" i="14"/>
  <c r="FF37" i="14"/>
  <c r="FF36" i="14" s="1"/>
  <c r="FF22" i="14"/>
  <c r="FF39" i="14"/>
  <c r="FF38" i="14" s="1"/>
  <c r="FF46" i="14"/>
  <c r="FF11" i="14"/>
  <c r="FF26" i="14"/>
  <c r="FF55" i="14"/>
  <c r="FF13" i="14"/>
  <c r="FF48" i="14"/>
  <c r="FF14" i="14"/>
  <c r="FF49" i="14"/>
  <c r="FF19" i="14"/>
  <c r="FF20" i="14"/>
  <c r="FF31" i="14"/>
  <c r="FF35" i="14"/>
  <c r="FF34" i="14" s="1"/>
  <c r="FF9" i="14"/>
  <c r="FF10" i="14"/>
  <c r="FF57" i="14"/>
  <c r="FF24" i="14"/>
  <c r="FF63" i="14"/>
  <c r="FF62" i="14" s="1"/>
  <c r="FF45" i="14"/>
  <c r="FF54" i="14"/>
  <c r="FF50" i="14"/>
  <c r="FF23" i="14"/>
  <c r="FF30" i="14"/>
  <c r="FF25" i="14"/>
  <c r="FF47" i="14"/>
  <c r="FF8" i="14"/>
  <c r="FF27" i="14"/>
  <c r="FF29" i="14"/>
  <c r="FF53" i="14"/>
  <c r="FK53" i="20"/>
  <c r="FK51" i="20"/>
  <c r="FK26" i="20"/>
  <c r="FK35" i="20"/>
  <c r="FK34" i="20" s="1"/>
  <c r="FK19" i="20"/>
  <c r="FK46" i="20"/>
  <c r="FK21" i="20"/>
  <c r="FK47" i="20"/>
  <c r="FK8" i="20"/>
  <c r="FK29" i="20"/>
  <c r="FK57" i="20"/>
  <c r="FK52" i="20"/>
  <c r="FK63" i="20"/>
  <c r="FK62" i="20" s="1"/>
  <c r="FK28" i="20"/>
  <c r="FK25" i="20"/>
  <c r="FK60" i="20"/>
  <c r="FK59" i="20" s="1"/>
  <c r="FK13" i="20"/>
  <c r="FK23" i="20"/>
  <c r="FK37" i="20"/>
  <c r="FK36" i="20" s="1"/>
  <c r="FK56" i="20"/>
  <c r="FK45" i="20"/>
  <c r="FK22" i="20"/>
  <c r="FK20" i="20"/>
  <c r="FK30" i="20"/>
  <c r="FK31" i="20"/>
  <c r="FK39" i="20"/>
  <c r="FK38" i="20" s="1"/>
  <c r="FK55" i="20"/>
  <c r="FK50" i="20"/>
  <c r="FK54" i="20"/>
  <c r="FK14" i="20"/>
  <c r="FK10" i="20"/>
  <c r="FK11" i="20"/>
  <c r="FK48" i="20"/>
  <c r="FK49" i="20"/>
  <c r="FK9" i="20"/>
  <c r="FK24" i="20"/>
  <c r="FK27" i="20"/>
  <c r="FO53" i="14"/>
  <c r="FO13" i="14"/>
  <c r="FO29" i="14"/>
  <c r="FO26" i="14"/>
  <c r="FO54" i="14"/>
  <c r="FO47" i="14"/>
  <c r="FO8" i="14"/>
  <c r="FO22" i="14"/>
  <c r="FO37" i="14"/>
  <c r="FO56" i="14"/>
  <c r="FO28" i="14"/>
  <c r="FO46" i="14"/>
  <c r="FO27" i="14"/>
  <c r="FO57" i="14"/>
  <c r="FO55" i="14"/>
  <c r="FO25" i="14"/>
  <c r="FO11" i="14"/>
  <c r="FO60" i="14"/>
  <c r="FO48" i="14"/>
  <c r="FO23" i="14"/>
  <c r="FO14" i="14"/>
  <c r="FO63" i="14"/>
  <c r="FO49" i="14"/>
  <c r="FO30" i="14"/>
  <c r="FO39" i="14"/>
  <c r="FO50" i="14"/>
  <c r="FO24" i="14"/>
  <c r="FO31" i="14"/>
  <c r="FO19" i="14"/>
  <c r="FO51" i="14"/>
  <c r="FO9" i="14"/>
  <c r="FO21" i="14"/>
  <c r="FO20" i="14"/>
  <c r="FO10" i="14"/>
  <c r="FO45" i="14"/>
  <c r="FO52" i="14"/>
  <c r="FO35" i="14"/>
  <c r="FT20" i="15"/>
  <c r="FT60" i="15"/>
  <c r="FT59" i="15" s="1"/>
  <c r="FT31" i="15"/>
  <c r="FT9" i="15"/>
  <c r="FT24" i="15"/>
  <c r="FT8" i="15"/>
  <c r="FT23" i="15"/>
  <c r="FT13" i="15"/>
  <c r="FT28" i="15"/>
  <c r="FT39" i="15"/>
  <c r="FT38" i="15" s="1"/>
  <c r="FT55" i="15"/>
  <c r="FT26" i="15"/>
  <c r="FT54" i="15"/>
  <c r="FT47" i="15"/>
  <c r="FT22" i="15"/>
  <c r="FT46" i="15"/>
  <c r="FT56" i="15"/>
  <c r="FT49" i="15"/>
  <c r="FT29" i="15"/>
  <c r="FT25" i="15"/>
  <c r="FT35" i="15"/>
  <c r="FT34" i="15" s="1"/>
  <c r="FT21" i="15"/>
  <c r="FT30" i="15"/>
  <c r="FT14" i="15"/>
  <c r="FT57" i="15"/>
  <c r="FT45" i="15"/>
  <c r="FT37" i="15"/>
  <c r="FT36" i="15" s="1"/>
  <c r="FT63" i="15"/>
  <c r="FT62" i="15" s="1"/>
  <c r="FT48" i="15"/>
  <c r="FT11" i="15"/>
  <c r="FT19" i="15"/>
  <c r="FT27" i="15"/>
  <c r="FT51" i="15"/>
  <c r="FT52" i="15"/>
  <c r="FT50" i="15"/>
  <c r="FT53" i="15"/>
  <c r="FT10" i="15"/>
  <c r="FW8" i="1"/>
  <c r="FW60" i="1"/>
  <c r="FW31" i="1"/>
  <c r="FW56" i="1"/>
  <c r="FW53" i="1"/>
  <c r="FW26" i="1"/>
  <c r="FW21" i="1"/>
  <c r="FW25" i="1"/>
  <c r="FW24" i="1"/>
  <c r="FW46" i="1"/>
  <c r="FW23" i="1"/>
  <c r="FW19" i="1"/>
  <c r="FW52" i="1"/>
  <c r="FW11" i="1"/>
  <c r="FW54" i="1"/>
  <c r="FW22" i="1"/>
  <c r="FW35" i="1"/>
  <c r="FW28" i="1"/>
  <c r="FW27" i="1"/>
  <c r="FW45" i="1"/>
  <c r="FW9" i="1"/>
  <c r="FW50" i="1"/>
  <c r="FW55" i="1"/>
  <c r="FW39" i="1"/>
  <c r="FW47" i="1"/>
  <c r="FW10" i="1"/>
  <c r="FW29" i="1"/>
  <c r="FW63" i="1"/>
  <c r="FW13" i="1"/>
  <c r="FW48" i="1"/>
  <c r="FW20" i="1"/>
  <c r="FW49" i="1"/>
  <c r="FW57" i="1"/>
  <c r="FW14" i="1"/>
  <c r="FW30" i="1"/>
  <c r="FW37" i="1"/>
  <c r="FW51" i="1"/>
  <c r="FZ26" i="1"/>
  <c r="FZ9" i="1"/>
  <c r="FZ46" i="1"/>
  <c r="FZ13" i="1"/>
  <c r="FZ14" i="1"/>
  <c r="FZ37" i="1"/>
  <c r="FZ28" i="1"/>
  <c r="FZ24" i="1"/>
  <c r="FZ21" i="1"/>
  <c r="FZ31" i="1"/>
  <c r="FZ39" i="1"/>
  <c r="FZ10" i="1"/>
  <c r="FZ19" i="1"/>
  <c r="FZ45" i="1"/>
  <c r="FZ56" i="1"/>
  <c r="FZ48" i="1"/>
  <c r="FZ11" i="1"/>
  <c r="FZ35" i="1"/>
  <c r="FZ49" i="1"/>
  <c r="FZ52" i="1"/>
  <c r="FZ25" i="1"/>
  <c r="FZ8" i="1"/>
  <c r="FZ55" i="1"/>
  <c r="FZ60" i="1"/>
  <c r="FZ47" i="1"/>
  <c r="FZ23" i="1"/>
  <c r="FZ57" i="1"/>
  <c r="FZ22" i="1"/>
  <c r="FZ27" i="1"/>
  <c r="FZ54" i="1"/>
  <c r="FZ30" i="1"/>
  <c r="FZ29" i="1"/>
  <c r="FZ50" i="1"/>
  <c r="FZ51" i="1"/>
  <c r="FZ63" i="1"/>
  <c r="FZ20" i="1"/>
  <c r="FZ53" i="1"/>
  <c r="GE22" i="20"/>
  <c r="GE57" i="20"/>
  <c r="GE20" i="20"/>
  <c r="GE8" i="20"/>
  <c r="GE26" i="20"/>
  <c r="GE25" i="20"/>
  <c r="GE53" i="20"/>
  <c r="GE52" i="20"/>
  <c r="GE11" i="20"/>
  <c r="GE13" i="20"/>
  <c r="GE47" i="20"/>
  <c r="GE10" i="20"/>
  <c r="GE9" i="20"/>
  <c r="GE27" i="20"/>
  <c r="GE19" i="20"/>
  <c r="GE45" i="20"/>
  <c r="GE39" i="20"/>
  <c r="GE38" i="20" s="1"/>
  <c r="GE24" i="20"/>
  <c r="GE29" i="20"/>
  <c r="GE14" i="20"/>
  <c r="GE23" i="20"/>
  <c r="GE31" i="20"/>
  <c r="GE37" i="20"/>
  <c r="GE36" i="20" s="1"/>
  <c r="GE55" i="20"/>
  <c r="GE48" i="20"/>
  <c r="GE54" i="20"/>
  <c r="GE60" i="20"/>
  <c r="GE59" i="20" s="1"/>
  <c r="GE50" i="20"/>
  <c r="GE49" i="20"/>
  <c r="GE21" i="20"/>
  <c r="GE28" i="20"/>
  <c r="GE56" i="20"/>
  <c r="GE46" i="20"/>
  <c r="GE63" i="20"/>
  <c r="GE62" i="20" s="1"/>
  <c r="GE35" i="20"/>
  <c r="GE34" i="20" s="1"/>
  <c r="GE51" i="20"/>
  <c r="GE30" i="20"/>
  <c r="GE48" i="14"/>
  <c r="GE13" i="14"/>
  <c r="GE14" i="14"/>
  <c r="GE26" i="14"/>
  <c r="GE52" i="14"/>
  <c r="GE21" i="14"/>
  <c r="GE39" i="14"/>
  <c r="GE38" i="14" s="1"/>
  <c r="GE45" i="14"/>
  <c r="GE10" i="14"/>
  <c r="GE8" i="14"/>
  <c r="GE51" i="14"/>
  <c r="GE19" i="14"/>
  <c r="GE9" i="14"/>
  <c r="GE54" i="14"/>
  <c r="GE60" i="14"/>
  <c r="GE59" i="14" s="1"/>
  <c r="GE49" i="14"/>
  <c r="GE28" i="14"/>
  <c r="GE24" i="14"/>
  <c r="GE47" i="14"/>
  <c r="GE50" i="14"/>
  <c r="GE29" i="14"/>
  <c r="GE30" i="14"/>
  <c r="GE22" i="14"/>
  <c r="GE31" i="14"/>
  <c r="GE56" i="14"/>
  <c r="GE23" i="14"/>
  <c r="GE20" i="14"/>
  <c r="GE57" i="14"/>
  <c r="GE25" i="14"/>
  <c r="GE27" i="14"/>
  <c r="GE55" i="14"/>
  <c r="GE46" i="14"/>
  <c r="GE63" i="14"/>
  <c r="GE62" i="14" s="1"/>
  <c r="GE35" i="14"/>
  <c r="GE34" i="14" s="1"/>
  <c r="GE37" i="14"/>
  <c r="GE36" i="14" s="1"/>
  <c r="GK53" i="14"/>
  <c r="GK31" i="14"/>
  <c r="GK20" i="14"/>
  <c r="GK52" i="14"/>
  <c r="GK50" i="14"/>
  <c r="GK51" i="14"/>
  <c r="GK37" i="14"/>
  <c r="GK36" i="14" s="1"/>
  <c r="GK57" i="14"/>
  <c r="GK55" i="14"/>
  <c r="GK56" i="14"/>
  <c r="GK39" i="14"/>
  <c r="GK38" i="14" s="1"/>
  <c r="GK28" i="14"/>
  <c r="GK49" i="14"/>
  <c r="GK48" i="14"/>
  <c r="GK46" i="14"/>
  <c r="GK29" i="14"/>
  <c r="GK8" i="14"/>
  <c r="GK30" i="14"/>
  <c r="GK27" i="14"/>
  <c r="GK19" i="14"/>
  <c r="GK10" i="14"/>
  <c r="GK35" i="14"/>
  <c r="GK34" i="14" s="1"/>
  <c r="GK21" i="14"/>
  <c r="GK24" i="14"/>
  <c r="GK54" i="14"/>
  <c r="GK14" i="14"/>
  <c r="GK23" i="14"/>
  <c r="GK13" i="14"/>
  <c r="GK45" i="14"/>
  <c r="GK9" i="14"/>
  <c r="GK25" i="14"/>
  <c r="GK22" i="14"/>
  <c r="GK26" i="14"/>
  <c r="GK11" i="14"/>
  <c r="GK63" i="14"/>
  <c r="GK62" i="14" s="1"/>
  <c r="GK60" i="14"/>
  <c r="GK59" i="14" s="1"/>
  <c r="GK47" i="14"/>
  <c r="GP45" i="14"/>
  <c r="GP56" i="14"/>
  <c r="GP27" i="14"/>
  <c r="GP21" i="14"/>
  <c r="GP51" i="14"/>
  <c r="GP60" i="14"/>
  <c r="GP59" i="14" s="1"/>
  <c r="GP23" i="14"/>
  <c r="GP9" i="14"/>
  <c r="GP31" i="14"/>
  <c r="GP13" i="14"/>
  <c r="GP29" i="14"/>
  <c r="GP14" i="14"/>
  <c r="GP37" i="14"/>
  <c r="GP36" i="14" s="1"/>
  <c r="GP54" i="14"/>
  <c r="GP39" i="14"/>
  <c r="GP38" i="14" s="1"/>
  <c r="GP8" i="14"/>
  <c r="GP25" i="14"/>
  <c r="GP26" i="14"/>
  <c r="GP57" i="14"/>
  <c r="GP24" i="14"/>
  <c r="GP28" i="14"/>
  <c r="GP49" i="14"/>
  <c r="GP22" i="14"/>
  <c r="GP46" i="14"/>
  <c r="GP11" i="14"/>
  <c r="GP10" i="14"/>
  <c r="GP30" i="14"/>
  <c r="GP50" i="14"/>
  <c r="GP63" i="14"/>
  <c r="GP62" i="14" s="1"/>
  <c r="GP53" i="14"/>
  <c r="GP19" i="14"/>
  <c r="GP35" i="14"/>
  <c r="GP34" i="14" s="1"/>
  <c r="GP48" i="14"/>
  <c r="GP47" i="14"/>
  <c r="GP55" i="14"/>
  <c r="GP20" i="14"/>
  <c r="GP52" i="14"/>
  <c r="GS47" i="14"/>
  <c r="GS27" i="14"/>
  <c r="GS60" i="14"/>
  <c r="GS59" i="14" s="1"/>
  <c r="GS63" i="14"/>
  <c r="GS62" i="14" s="1"/>
  <c r="GS11" i="14"/>
  <c r="GS25" i="14"/>
  <c r="GS50" i="14"/>
  <c r="GS20" i="14"/>
  <c r="GS53" i="14"/>
  <c r="GS55" i="14"/>
  <c r="GS46" i="14"/>
  <c r="GS35" i="14"/>
  <c r="GS34" i="14" s="1"/>
  <c r="GS13" i="14"/>
  <c r="GS23" i="14"/>
  <c r="GS21" i="14"/>
  <c r="GS28" i="14"/>
  <c r="GS45" i="14"/>
  <c r="GS8" i="14"/>
  <c r="GS24" i="14"/>
  <c r="GS39" i="14"/>
  <c r="GS38" i="14" s="1"/>
  <c r="GS56" i="14"/>
  <c r="GS49" i="14"/>
  <c r="GS48" i="14"/>
  <c r="GS37" i="14"/>
  <c r="GS36" i="14" s="1"/>
  <c r="GS9" i="14"/>
  <c r="GS19" i="14"/>
  <c r="GS29" i="14"/>
  <c r="GS14" i="14"/>
  <c r="GS57" i="14"/>
  <c r="GS10" i="14"/>
  <c r="GS51" i="14"/>
  <c r="GS30" i="14"/>
  <c r="GS31" i="14"/>
  <c r="GS54" i="14"/>
  <c r="GS22" i="14"/>
  <c r="GS52" i="14"/>
  <c r="GS26" i="14"/>
  <c r="GV26" i="15"/>
  <c r="GV11" i="15"/>
  <c r="GV31" i="15"/>
  <c r="GV52" i="15"/>
  <c r="GV30" i="15"/>
  <c r="GV49" i="15"/>
  <c r="GV25" i="15"/>
  <c r="GV20" i="15"/>
  <c r="GV35" i="15"/>
  <c r="GV34" i="15" s="1"/>
  <c r="GV22" i="15"/>
  <c r="GV21" i="15"/>
  <c r="GV37" i="15"/>
  <c r="GV36" i="15" s="1"/>
  <c r="GV47" i="15"/>
  <c r="GV9" i="15"/>
  <c r="GV54" i="15"/>
  <c r="GV8" i="15"/>
  <c r="GV29" i="15"/>
  <c r="GV39" i="15"/>
  <c r="GV38" i="15" s="1"/>
  <c r="GV63" i="15"/>
  <c r="GV62" i="15" s="1"/>
  <c r="GV57" i="15"/>
  <c r="GV50" i="15"/>
  <c r="GV19" i="15"/>
  <c r="GV45" i="15"/>
  <c r="GV24" i="15"/>
  <c r="GV53" i="15"/>
  <c r="GV28" i="15"/>
  <c r="GV23" i="15"/>
  <c r="GV60" i="15"/>
  <c r="GV59" i="15" s="1"/>
  <c r="GV10" i="15"/>
  <c r="GV14" i="15"/>
  <c r="GV56" i="15"/>
  <c r="GV46" i="15"/>
  <c r="GV55" i="15"/>
  <c r="GV51" i="15"/>
  <c r="GV13" i="15"/>
  <c r="GV48" i="15"/>
  <c r="GV27" i="15"/>
  <c r="GZ53" i="15"/>
  <c r="GZ52" i="15"/>
  <c r="GZ9" i="15"/>
  <c r="GZ57" i="15"/>
  <c r="GZ55" i="15"/>
  <c r="GZ30" i="15"/>
  <c r="GZ60" i="15"/>
  <c r="GZ59" i="15" s="1"/>
  <c r="GZ49" i="15"/>
  <c r="GZ45" i="15"/>
  <c r="GZ56" i="15"/>
  <c r="GZ24" i="15"/>
  <c r="GZ48" i="15"/>
  <c r="GZ27" i="15"/>
  <c r="GZ51" i="15"/>
  <c r="GZ22" i="15"/>
  <c r="GZ31" i="15"/>
  <c r="GZ47" i="15"/>
  <c r="GZ14" i="15"/>
  <c r="GZ39" i="15"/>
  <c r="GZ38" i="15" s="1"/>
  <c r="GZ63" i="15"/>
  <c r="GZ62" i="15" s="1"/>
  <c r="GZ19" i="15"/>
  <c r="GZ29" i="15"/>
  <c r="GZ54" i="15"/>
  <c r="GZ25" i="15"/>
  <c r="GZ50" i="15"/>
  <c r="GZ10" i="15"/>
  <c r="GZ23" i="15"/>
  <c r="GZ46" i="15"/>
  <c r="GZ28" i="15"/>
  <c r="GZ20" i="15"/>
  <c r="GZ35" i="15"/>
  <c r="GZ34" i="15" s="1"/>
  <c r="GZ37" i="15"/>
  <c r="GZ36" i="15" s="1"/>
  <c r="GZ8" i="15"/>
  <c r="GZ26" i="15"/>
  <c r="GZ21" i="15"/>
  <c r="GZ13" i="15"/>
  <c r="GZ11" i="15"/>
  <c r="HF37" i="1"/>
  <c r="HF27" i="1"/>
  <c r="HF49" i="1"/>
  <c r="HF39" i="1"/>
  <c r="HF50" i="1"/>
  <c r="HF52" i="1"/>
  <c r="HF21" i="1"/>
  <c r="HF20" i="1"/>
  <c r="HF31" i="1"/>
  <c r="HF47" i="1"/>
  <c r="HF13" i="1"/>
  <c r="HF56" i="1"/>
  <c r="HF8" i="1"/>
  <c r="HF19" i="1"/>
  <c r="HF60" i="1"/>
  <c r="HF28" i="1"/>
  <c r="HF11" i="1"/>
  <c r="HF45" i="1"/>
  <c r="HF26" i="1"/>
  <c r="HF63" i="1"/>
  <c r="HF10" i="1"/>
  <c r="HF30" i="1"/>
  <c r="HF29" i="1"/>
  <c r="HF9" i="1"/>
  <c r="HF35" i="1"/>
  <c r="HF25" i="1"/>
  <c r="HF14" i="1"/>
  <c r="HF22" i="1"/>
  <c r="HF23" i="1"/>
  <c r="HF24" i="1"/>
  <c r="HF48" i="1"/>
  <c r="HF55" i="1"/>
  <c r="HF46" i="1"/>
  <c r="HF51" i="1"/>
  <c r="HF57" i="1"/>
  <c r="HF54" i="1"/>
  <c r="HF53" i="1"/>
  <c r="HH37" i="14"/>
  <c r="HH36" i="14" s="1"/>
  <c r="HH31" i="14"/>
  <c r="HH39" i="14"/>
  <c r="HH38" i="14" s="1"/>
  <c r="HH60" i="14"/>
  <c r="HH59" i="14" s="1"/>
  <c r="HH27" i="14"/>
  <c r="HH10" i="14"/>
  <c r="HH51" i="14"/>
  <c r="HH46" i="14"/>
  <c r="HH23" i="14"/>
  <c r="HH52" i="14"/>
  <c r="HH8" i="14"/>
  <c r="HH30" i="14"/>
  <c r="HH14" i="14"/>
  <c r="HH25" i="14"/>
  <c r="HH28" i="14"/>
  <c r="HH35" i="14"/>
  <c r="HH34" i="14" s="1"/>
  <c r="HH9" i="14"/>
  <c r="HH50" i="14"/>
  <c r="HH57" i="14"/>
  <c r="HH48" i="14"/>
  <c r="HH20" i="14"/>
  <c r="HH19" i="14"/>
  <c r="HH63" i="14"/>
  <c r="HH62" i="14" s="1"/>
  <c r="HH49" i="14"/>
  <c r="HH56" i="14"/>
  <c r="HH45" i="14"/>
  <c r="HH11" i="14"/>
  <c r="HH47" i="14"/>
  <c r="HH54" i="14"/>
  <c r="HH13" i="14"/>
  <c r="HH22" i="14"/>
  <c r="HH29" i="14"/>
  <c r="HH55" i="14"/>
  <c r="HH53" i="14"/>
  <c r="HH26" i="14"/>
  <c r="HW53" i="1"/>
  <c r="HW52" i="1"/>
  <c r="HW35" i="1"/>
  <c r="HW24" i="1"/>
  <c r="HW8" i="1"/>
  <c r="HW63" i="1"/>
  <c r="HW50" i="1"/>
  <c r="HW31" i="1"/>
  <c r="HW22" i="1"/>
  <c r="HW60" i="1"/>
  <c r="HW49" i="1"/>
  <c r="HW30" i="1"/>
  <c r="HW20" i="1"/>
  <c r="HW19" i="1"/>
  <c r="HW57" i="1"/>
  <c r="HW46" i="1"/>
  <c r="HW37" i="1"/>
  <c r="HW23" i="1"/>
  <c r="HW11" i="1"/>
  <c r="HW55" i="1"/>
  <c r="HW48" i="1"/>
  <c r="HW29" i="1"/>
  <c r="HW21" i="1"/>
  <c r="HW9" i="1"/>
  <c r="HW56" i="1"/>
  <c r="HW47" i="1"/>
  <c r="HW28" i="1"/>
  <c r="HW26" i="1"/>
  <c r="HW51" i="1"/>
  <c r="HW45" i="1"/>
  <c r="HW27" i="1"/>
  <c r="HW14" i="1"/>
  <c r="HW54" i="1"/>
  <c r="HW39" i="1"/>
  <c r="HW25" i="1"/>
  <c r="HW13" i="1"/>
  <c r="HW10" i="1"/>
  <c r="IA27" i="14"/>
  <c r="IA25" i="14"/>
  <c r="IA60" i="14"/>
  <c r="IA59" i="14" s="1"/>
  <c r="IA26" i="14"/>
  <c r="IA11" i="14"/>
  <c r="IA53" i="14"/>
  <c r="IA49" i="14"/>
  <c r="IA54" i="14"/>
  <c r="IA10" i="14"/>
  <c r="IA14" i="14"/>
  <c r="IA9" i="14"/>
  <c r="IA48" i="14"/>
  <c r="IA21" i="14"/>
  <c r="IA22" i="14"/>
  <c r="IA46" i="14"/>
  <c r="IA55" i="14"/>
  <c r="IA13" i="14"/>
  <c r="IA47" i="14"/>
  <c r="IA56" i="14"/>
  <c r="IA31" i="14"/>
  <c r="IA19" i="14"/>
  <c r="IA23" i="14"/>
  <c r="IA57" i="14"/>
  <c r="IA50" i="14"/>
  <c r="IA8" i="14"/>
  <c r="IA51" i="14"/>
  <c r="IA35" i="14"/>
  <c r="IA34" i="14" s="1"/>
  <c r="IA29" i="14"/>
  <c r="IA63" i="14"/>
  <c r="IA62" i="14" s="1"/>
  <c r="IA52" i="14"/>
  <c r="IA39" i="14"/>
  <c r="IA38" i="14" s="1"/>
  <c r="IA37" i="14"/>
  <c r="IA36" i="14" s="1"/>
  <c r="ID23" i="14"/>
  <c r="ID31" i="14"/>
  <c r="ID10" i="14"/>
  <c r="ID39" i="14"/>
  <c r="ID38" i="14" s="1"/>
  <c r="ID14" i="14"/>
  <c r="ID20" i="14"/>
  <c r="ID53" i="14"/>
  <c r="ID48" i="14"/>
  <c r="ID22" i="14"/>
  <c r="ID37" i="14"/>
  <c r="ID36" i="14" s="1"/>
  <c r="ID13" i="14"/>
  <c r="ID45" i="14"/>
  <c r="ID63" i="14"/>
  <c r="ID62" i="14" s="1"/>
  <c r="ID25" i="14"/>
  <c r="ID60" i="14"/>
  <c r="ID59" i="14" s="1"/>
  <c r="ID30" i="14"/>
  <c r="ID46" i="14"/>
  <c r="ID49" i="14"/>
  <c r="ID47" i="14"/>
  <c r="ID29" i="14"/>
  <c r="ID24" i="14"/>
  <c r="ID28" i="14"/>
  <c r="ID54" i="14"/>
  <c r="ID11" i="14"/>
  <c r="ID9" i="14"/>
  <c r="ID26" i="14"/>
  <c r="ID35" i="14"/>
  <c r="ID34" i="14" s="1"/>
  <c r="ID52" i="14"/>
  <c r="ID21" i="14"/>
  <c r="ID51" i="14"/>
  <c r="ID56" i="14"/>
  <c r="ID8" i="14"/>
  <c r="ID27" i="14"/>
  <c r="ID50" i="14"/>
  <c r="ID57" i="14"/>
  <c r="ID19" i="14"/>
  <c r="ID55" i="14"/>
  <c r="IG23" i="14"/>
  <c r="IG26" i="14"/>
  <c r="IG55" i="14"/>
  <c r="IG24" i="14"/>
  <c r="IG27" i="14"/>
  <c r="IG54" i="14"/>
  <c r="IG19" i="14"/>
  <c r="IG37" i="14"/>
  <c r="IG36" i="14" s="1"/>
  <c r="IG9" i="14"/>
  <c r="IG50" i="14"/>
  <c r="IG57" i="14"/>
  <c r="IG35" i="14"/>
  <c r="IG34" i="14" s="1"/>
  <c r="IG56" i="14"/>
  <c r="IG31" i="14"/>
  <c r="IG14" i="14"/>
  <c r="IG52" i="14"/>
  <c r="IG46" i="14"/>
  <c r="IG22" i="14"/>
  <c r="IG63" i="14"/>
  <c r="IG62" i="14" s="1"/>
  <c r="IG48" i="14"/>
  <c r="IG45" i="14"/>
  <c r="IG49" i="14"/>
  <c r="IG8" i="14"/>
  <c r="IG39" i="14"/>
  <c r="IG38" i="14" s="1"/>
  <c r="IG53" i="14"/>
  <c r="IG51" i="14"/>
  <c r="IG29" i="14"/>
  <c r="IG30" i="14"/>
  <c r="IL19" i="15"/>
  <c r="IL54" i="15"/>
  <c r="IL28" i="15"/>
  <c r="IL20" i="15"/>
  <c r="IL55" i="15"/>
  <c r="IL50" i="15"/>
  <c r="IL21" i="15"/>
  <c r="IL27" i="15"/>
  <c r="IL60" i="15"/>
  <c r="IL59" i="15" s="1"/>
  <c r="IL9" i="15"/>
  <c r="IL35" i="15"/>
  <c r="IL34" i="15" s="1"/>
  <c r="IL8" i="15"/>
  <c r="IL39" i="15"/>
  <c r="IL38" i="15" s="1"/>
  <c r="IL56" i="15"/>
  <c r="IL30" i="15"/>
  <c r="IL53" i="15"/>
  <c r="IL45" i="15"/>
  <c r="IL10" i="15"/>
  <c r="IL29" i="15"/>
  <c r="IL31" i="15"/>
  <c r="IL57" i="15"/>
  <c r="IL24" i="15"/>
  <c r="IL49" i="15"/>
  <c r="IL22" i="15"/>
  <c r="IL47" i="15"/>
  <c r="IL23" i="15"/>
  <c r="IL11" i="15"/>
  <c r="IL26" i="15"/>
  <c r="IL13" i="15"/>
  <c r="IL37" i="15"/>
  <c r="IL36" i="15" s="1"/>
  <c r="IL14" i="15"/>
  <c r="IL25" i="15"/>
  <c r="IL48" i="15"/>
  <c r="IL52" i="15"/>
  <c r="IL63" i="15"/>
  <c r="IL62" i="15" s="1"/>
  <c r="IL51" i="15"/>
  <c r="IL46" i="15"/>
  <c r="IL10" i="14"/>
  <c r="IL19" i="14"/>
  <c r="IL24" i="14"/>
  <c r="IL55" i="14"/>
  <c r="IL45" i="14"/>
  <c r="IL39" i="14"/>
  <c r="IL38" i="14" s="1"/>
  <c r="IL53" i="14"/>
  <c r="IL48" i="14"/>
  <c r="IL20" i="14"/>
  <c r="IL31" i="14"/>
  <c r="IL35" i="14"/>
  <c r="IL34" i="14" s="1"/>
  <c r="IL27" i="14"/>
  <c r="IL52" i="14"/>
  <c r="IL26" i="14"/>
  <c r="IL21" i="14"/>
  <c r="IL9" i="14"/>
  <c r="IL14" i="14"/>
  <c r="IL51" i="14"/>
  <c r="IL25" i="14"/>
  <c r="IL13" i="14"/>
  <c r="IL11" i="14"/>
  <c r="IL63" i="14"/>
  <c r="IL62" i="14" s="1"/>
  <c r="IL30" i="14"/>
  <c r="IL8" i="14"/>
  <c r="IL28" i="14"/>
  <c r="IL60" i="14"/>
  <c r="IL59" i="14" s="1"/>
  <c r="IL37" i="14"/>
  <c r="IL36" i="14" s="1"/>
  <c r="IL54" i="14"/>
  <c r="IL46" i="14"/>
  <c r="IL29" i="14"/>
  <c r="IL57" i="14"/>
  <c r="IL47" i="14"/>
  <c r="IL56" i="14"/>
  <c r="IL49" i="14"/>
  <c r="IL22" i="14"/>
  <c r="IL50" i="14"/>
  <c r="IO21" i="15"/>
  <c r="IO48" i="15"/>
  <c r="IO22" i="15"/>
  <c r="IO46" i="15"/>
  <c r="IO51" i="15"/>
  <c r="IO24" i="15"/>
  <c r="IO57" i="15"/>
  <c r="IO56" i="15"/>
  <c r="IO28" i="15"/>
  <c r="IO52" i="15"/>
  <c r="IO14" i="15"/>
  <c r="IO29" i="15"/>
  <c r="IO35" i="15"/>
  <c r="IO34" i="15" s="1"/>
  <c r="IO55" i="15"/>
  <c r="IO26" i="15"/>
  <c r="IO8" i="15"/>
  <c r="IO45" i="15"/>
  <c r="IO31" i="15"/>
  <c r="IO50" i="15"/>
  <c r="IO60" i="15"/>
  <c r="IO59" i="15" s="1"/>
  <c r="IO37" i="15"/>
  <c r="IO36" i="15" s="1"/>
  <c r="IO11" i="15"/>
  <c r="IO13" i="15"/>
  <c r="IO47" i="15"/>
  <c r="IO39" i="15"/>
  <c r="IO38" i="15" s="1"/>
  <c r="IO25" i="15"/>
  <c r="IO9" i="15"/>
  <c r="IO23" i="15"/>
  <c r="IO30" i="15"/>
  <c r="IO49" i="15"/>
  <c r="IO53" i="15"/>
  <c r="IO19" i="15"/>
  <c r="IO27" i="15"/>
  <c r="IO54" i="15"/>
  <c r="IO20" i="15"/>
  <c r="IO10" i="15"/>
  <c r="IO63" i="15"/>
  <c r="IO62" i="15" s="1"/>
  <c r="IU63" i="14"/>
  <c r="IU62" i="14" s="1"/>
  <c r="IU46" i="14"/>
  <c r="IU11" i="14"/>
  <c r="IU57" i="14"/>
  <c r="IU53" i="14"/>
  <c r="IU49" i="14"/>
  <c r="IU55" i="14"/>
  <c r="IU39" i="14"/>
  <c r="IU38" i="14" s="1"/>
  <c r="IU24" i="14"/>
  <c r="IU56" i="14"/>
  <c r="IU52" i="14"/>
  <c r="IU28" i="14"/>
  <c r="IU10" i="14"/>
  <c r="IU50" i="14"/>
  <c r="IU9" i="14"/>
  <c r="IU20" i="14"/>
  <c r="IU48" i="14"/>
  <c r="IU26" i="14"/>
  <c r="IU35" i="14"/>
  <c r="IU34" i="14" s="1"/>
  <c r="IU47" i="14"/>
  <c r="IU19" i="14"/>
  <c r="IU8" i="14"/>
  <c r="IU13" i="14"/>
  <c r="IU31" i="14"/>
  <c r="IU51" i="14"/>
  <c r="IU27" i="14"/>
  <c r="IU30" i="14"/>
  <c r="IU23" i="14"/>
  <c r="IU14" i="14"/>
  <c r="IU25" i="14"/>
  <c r="IU37" i="14"/>
  <c r="IU36" i="14" s="1"/>
  <c r="IU21" i="14"/>
  <c r="IV54" i="14"/>
  <c r="IV55" i="14"/>
  <c r="IV11" i="14"/>
  <c r="IV22" i="14"/>
  <c r="IV27" i="14"/>
  <c r="IV24" i="14"/>
  <c r="IV56" i="14"/>
  <c r="IV48" i="14"/>
  <c r="IV63" i="14"/>
  <c r="IV62" i="14" s="1"/>
  <c r="IV52" i="14"/>
  <c r="IV51" i="14"/>
  <c r="IV13" i="14"/>
  <c r="IV53" i="14"/>
  <c r="IV37" i="14"/>
  <c r="IV36" i="14" s="1"/>
  <c r="IV46" i="14"/>
  <c r="IV23" i="14"/>
  <c r="IV57" i="14"/>
  <c r="IV60" i="14"/>
  <c r="IV59" i="14" s="1"/>
  <c r="IV39" i="14"/>
  <c r="IV38" i="14" s="1"/>
  <c r="IV47" i="14"/>
  <c r="IV9" i="14"/>
  <c r="IV10" i="14"/>
  <c r="IV30" i="14"/>
  <c r="IV14" i="14"/>
  <c r="IV8" i="14"/>
  <c r="IV35" i="14"/>
  <c r="IV34" i="14" s="1"/>
  <c r="IV21" i="14"/>
  <c r="IV49" i="14"/>
  <c r="IV26" i="14"/>
  <c r="IV28" i="14"/>
  <c r="IV19" i="14"/>
  <c r="IV20" i="14"/>
  <c r="IV50" i="14"/>
  <c r="JA8" i="20"/>
  <c r="JA29" i="20"/>
  <c r="KF29" i="20" s="1"/>
  <c r="JA46" i="20"/>
  <c r="KF46" i="20" s="1"/>
  <c r="JA24" i="20"/>
  <c r="KF24" i="20" s="1"/>
  <c r="JA50" i="20"/>
  <c r="JA13" i="20"/>
  <c r="JA31" i="20"/>
  <c r="JA49" i="20"/>
  <c r="KF49" i="20" s="1"/>
  <c r="JA26" i="20"/>
  <c r="JA47" i="20"/>
  <c r="KF47" i="20" s="1"/>
  <c r="JA19" i="20"/>
  <c r="JA23" i="20"/>
  <c r="JA48" i="20"/>
  <c r="JA39" i="20"/>
  <c r="JA28" i="20"/>
  <c r="KF28" i="20" s="1"/>
  <c r="JA22" i="20"/>
  <c r="KF22" i="20" s="1"/>
  <c r="JA9" i="20"/>
  <c r="JA35" i="20"/>
  <c r="JA21" i="20"/>
  <c r="JA63" i="20"/>
  <c r="JA52" i="20"/>
  <c r="JA57" i="20"/>
  <c r="JA37" i="20"/>
  <c r="JA56" i="20"/>
  <c r="KF56" i="20" s="1"/>
  <c r="JA60" i="20"/>
  <c r="JA54" i="20"/>
  <c r="KF54" i="20" s="1"/>
  <c r="JA27" i="20"/>
  <c r="KF27" i="20" s="1"/>
  <c r="JA11" i="20"/>
  <c r="KF11" i="20" s="1"/>
  <c r="JA20" i="20"/>
  <c r="JA51" i="20"/>
  <c r="KF51" i="20" s="1"/>
  <c r="JA25" i="20"/>
  <c r="KF25" i="20" s="1"/>
  <c r="JA55" i="20"/>
  <c r="JA45" i="20"/>
  <c r="JA10" i="20"/>
  <c r="KF10" i="20" s="1"/>
  <c r="JA30" i="20"/>
  <c r="JA53" i="20"/>
  <c r="KF53" i="20" s="1"/>
  <c r="JA14" i="20"/>
  <c r="JE11" i="1"/>
  <c r="JE60" i="1"/>
  <c r="JE47" i="1"/>
  <c r="JE52" i="1"/>
  <c r="JE48" i="1"/>
  <c r="JE23" i="1"/>
  <c r="JE24" i="1"/>
  <c r="JE31" i="1"/>
  <c r="JE8" i="1"/>
  <c r="JE25" i="1"/>
  <c r="JE55" i="1"/>
  <c r="JE28" i="1"/>
  <c r="JE63" i="1"/>
  <c r="JE29" i="1"/>
  <c r="JE19" i="1"/>
  <c r="JE56" i="1"/>
  <c r="JE50" i="1"/>
  <c r="JE35" i="1"/>
  <c r="JE49" i="1"/>
  <c r="JE57" i="1"/>
  <c r="JE22" i="1"/>
  <c r="JE26" i="1"/>
  <c r="JE14" i="1"/>
  <c r="JE20" i="1"/>
  <c r="JE21" i="1"/>
  <c r="JE39" i="1"/>
  <c r="JE53" i="1"/>
  <c r="JE54" i="1"/>
  <c r="JE45" i="1"/>
  <c r="JE9" i="1"/>
  <c r="JE10" i="1"/>
  <c r="JE27" i="1"/>
  <c r="JE13" i="1"/>
  <c r="JE30" i="1"/>
  <c r="JE46" i="1"/>
  <c r="JE51" i="1"/>
  <c r="JE37" i="1"/>
  <c r="JL8" i="1"/>
  <c r="JL37" i="1"/>
  <c r="JL54" i="1"/>
  <c r="JL60" i="1"/>
  <c r="JL21" i="1"/>
  <c r="JL9" i="1"/>
  <c r="JL26" i="1"/>
  <c r="JL28" i="1"/>
  <c r="JL57" i="1"/>
  <c r="JL47" i="1"/>
  <c r="JL35" i="1"/>
  <c r="JL48" i="1"/>
  <c r="JL13" i="1"/>
  <c r="JL14" i="1"/>
  <c r="JL39" i="1"/>
  <c r="JL19" i="1"/>
  <c r="JL30" i="1"/>
  <c r="JL22" i="1"/>
  <c r="JL50" i="1"/>
  <c r="JL10" i="1"/>
  <c r="JL63" i="1"/>
  <c r="JL49" i="1"/>
  <c r="JL53" i="1"/>
  <c r="JL20" i="1"/>
  <c r="JL45" i="1"/>
  <c r="JL24" i="1"/>
  <c r="JL46" i="1"/>
  <c r="JL56" i="1"/>
  <c r="JL23" i="1"/>
  <c r="JL51" i="1"/>
  <c r="JL11" i="1"/>
  <c r="JL29" i="1"/>
  <c r="JL27" i="1"/>
  <c r="JL31" i="1"/>
  <c r="JL25" i="1"/>
  <c r="JL52" i="1"/>
  <c r="JL55" i="1"/>
  <c r="JL10" i="14"/>
  <c r="JL9" i="14"/>
  <c r="JL13" i="14"/>
  <c r="JL24" i="14"/>
  <c r="JL31" i="14"/>
  <c r="JL11" i="14"/>
  <c r="JL37" i="14"/>
  <c r="JL36" i="14" s="1"/>
  <c r="JL30" i="14"/>
  <c r="JL26" i="14"/>
  <c r="JL57" i="14"/>
  <c r="JL53" i="14"/>
  <c r="JL60" i="14"/>
  <c r="JL59" i="14" s="1"/>
  <c r="JL54" i="14"/>
  <c r="JL19" i="14"/>
  <c r="JL25" i="14"/>
  <c r="JL56" i="14"/>
  <c r="JL46" i="14"/>
  <c r="JL23" i="14"/>
  <c r="JL14" i="14"/>
  <c r="JL47" i="14"/>
  <c r="JL35" i="14"/>
  <c r="JL34" i="14" s="1"/>
  <c r="JL48" i="14"/>
  <c r="JL45" i="14"/>
  <c r="JL51" i="14"/>
  <c r="JL22" i="14"/>
  <c r="JL52" i="14"/>
  <c r="JL39" i="14"/>
  <c r="JL38" i="14" s="1"/>
  <c r="JL63" i="14"/>
  <c r="JL62" i="14" s="1"/>
  <c r="JL29" i="14"/>
  <c r="JL50" i="14"/>
  <c r="JL55" i="14"/>
  <c r="JL21" i="14"/>
  <c r="JL49" i="14"/>
  <c r="JL8" i="14"/>
  <c r="JL20" i="14"/>
  <c r="JL27" i="14"/>
  <c r="JL28" i="14"/>
  <c r="JO39" i="14"/>
  <c r="JO38" i="14" s="1"/>
  <c r="JO57" i="14"/>
  <c r="JO35" i="14"/>
  <c r="JO34" i="14" s="1"/>
  <c r="JO48" i="14"/>
  <c r="JO37" i="14"/>
  <c r="JO36" i="14" s="1"/>
  <c r="JO10" i="14"/>
  <c r="JO14" i="14"/>
  <c r="JO47" i="14"/>
  <c r="JO49" i="14"/>
  <c r="JO26" i="14"/>
  <c r="JO45" i="14"/>
  <c r="JO30" i="14"/>
  <c r="JO55" i="14"/>
  <c r="JO51" i="14"/>
  <c r="JO8" i="14"/>
  <c r="JO54" i="14"/>
  <c r="JO52" i="14"/>
  <c r="JO28" i="14"/>
  <c r="JO22" i="14"/>
  <c r="JO23" i="14"/>
  <c r="JO63" i="14"/>
  <c r="JO62" i="14" s="1"/>
  <c r="JO21" i="14"/>
  <c r="JO19" i="14"/>
  <c r="JO46" i="14"/>
  <c r="JO29" i="14"/>
  <c r="JO20" i="14"/>
  <c r="JO11" i="14"/>
  <c r="JO60" i="14"/>
  <c r="JO59" i="14" s="1"/>
  <c r="JO9" i="14"/>
  <c r="JO31" i="14"/>
  <c r="JO50" i="14"/>
  <c r="JO24" i="14"/>
  <c r="JO13" i="14"/>
  <c r="JO53" i="14"/>
  <c r="JO25" i="14"/>
  <c r="JO56" i="14"/>
  <c r="JO27" i="14"/>
  <c r="JV19" i="14"/>
  <c r="JV10" i="14"/>
  <c r="JV13" i="14"/>
  <c r="JV9" i="14"/>
  <c r="JV21" i="14"/>
  <c r="JV45" i="14"/>
  <c r="JV26" i="14"/>
  <c r="JV47" i="14"/>
  <c r="JV54" i="14"/>
  <c r="JV37" i="14"/>
  <c r="JV36" i="14" s="1"/>
  <c r="JV22" i="14"/>
  <c r="JV30" i="14"/>
  <c r="JV53" i="14"/>
  <c r="JV27" i="14"/>
  <c r="JV39" i="14"/>
  <c r="JV38" i="14" s="1"/>
  <c r="JV48" i="14"/>
  <c r="JV25" i="14"/>
  <c r="JV28" i="14"/>
  <c r="JV35" i="14"/>
  <c r="JV34" i="14" s="1"/>
  <c r="JV57" i="14"/>
  <c r="JV52" i="14"/>
  <c r="JV8" i="14"/>
  <c r="JV20" i="14"/>
  <c r="JV31" i="14"/>
  <c r="JV46" i="14"/>
  <c r="JV51" i="14"/>
  <c r="JV11" i="14"/>
  <c r="JV60" i="14"/>
  <c r="JV59" i="14" s="1"/>
  <c r="JV55" i="14"/>
  <c r="JV63" i="14"/>
  <c r="JV62" i="14" s="1"/>
  <c r="JV23" i="14"/>
  <c r="JV24" i="14"/>
  <c r="JV49" i="14"/>
  <c r="JV29" i="14"/>
  <c r="JV50" i="14"/>
  <c r="JV56" i="14"/>
  <c r="JV14" i="14"/>
  <c r="JY13" i="14"/>
  <c r="JY20" i="14"/>
  <c r="JY26" i="14"/>
  <c r="JY9" i="14"/>
  <c r="JY22" i="14"/>
  <c r="JY57" i="14"/>
  <c r="JY19" i="14"/>
  <c r="JY46" i="14"/>
  <c r="JY54" i="14"/>
  <c r="JY63" i="14"/>
  <c r="JY62" i="14" s="1"/>
  <c r="JY30" i="14"/>
  <c r="JY53" i="14"/>
  <c r="JY29" i="14"/>
  <c r="JY24" i="14"/>
  <c r="JY27" i="14"/>
  <c r="JY51" i="14"/>
  <c r="JY60" i="14"/>
  <c r="JY59" i="14" s="1"/>
  <c r="JY21" i="14"/>
  <c r="JY11" i="14"/>
  <c r="JY50" i="14"/>
  <c r="JY37" i="14"/>
  <c r="JY36" i="14" s="1"/>
  <c r="JY55" i="14"/>
  <c r="JY35" i="14"/>
  <c r="JY34" i="14" s="1"/>
  <c r="JY28" i="14"/>
  <c r="JY45" i="14"/>
  <c r="JY31" i="14"/>
  <c r="JY52" i="14"/>
  <c r="JY8" i="14"/>
  <c r="JY56" i="14"/>
  <c r="JY48" i="14"/>
  <c r="JY25" i="14"/>
  <c r="JY39" i="14"/>
  <c r="JY38" i="14" s="1"/>
  <c r="JY49" i="14"/>
  <c r="JY23" i="14"/>
  <c r="JY47" i="14"/>
  <c r="JY10" i="14"/>
  <c r="JY14" i="14"/>
  <c r="KA30" i="14"/>
  <c r="KA27" i="14"/>
  <c r="KA37" i="14"/>
  <c r="KA36" i="14" s="1"/>
  <c r="KA55" i="14"/>
  <c r="KA50" i="14"/>
  <c r="KA31" i="14"/>
  <c r="KA47" i="14"/>
  <c r="KA9" i="14"/>
  <c r="KA53" i="14"/>
  <c r="KA48" i="14"/>
  <c r="KA45" i="14"/>
  <c r="KA14" i="14"/>
  <c r="KA11" i="14"/>
  <c r="KA56" i="14"/>
  <c r="KA10" i="14"/>
  <c r="KA52" i="14"/>
  <c r="KA60" i="14"/>
  <c r="KA59" i="14" s="1"/>
  <c r="KA46" i="14"/>
  <c r="KA35" i="14"/>
  <c r="KA34" i="14" s="1"/>
  <c r="KA19" i="14"/>
  <c r="KA13" i="14"/>
  <c r="KA21" i="14"/>
  <c r="KA49" i="14"/>
  <c r="KA63" i="14"/>
  <c r="KA62" i="14" s="1"/>
  <c r="KA22" i="14"/>
  <c r="KA39" i="14"/>
  <c r="KA38" i="14" s="1"/>
  <c r="KA57" i="14"/>
  <c r="KA25" i="14"/>
  <c r="KA8" i="14"/>
  <c r="KA26" i="14"/>
  <c r="KA20" i="14"/>
  <c r="KA51" i="14"/>
  <c r="KA28" i="14"/>
  <c r="KA29" i="14"/>
  <c r="KA23" i="14"/>
  <c r="KA54" i="14"/>
  <c r="KA24" i="14"/>
  <c r="KG20" i="14"/>
  <c r="KG54" i="14"/>
  <c r="KG28" i="14"/>
  <c r="KG24" i="14"/>
  <c r="KG55" i="14"/>
  <c r="KG35" i="14"/>
  <c r="KG29" i="14"/>
  <c r="KG51" i="14"/>
  <c r="KG37" i="14"/>
  <c r="KG9" i="14"/>
  <c r="KG8" i="14"/>
  <c r="KG49" i="14"/>
  <c r="KG26" i="14"/>
  <c r="KG52" i="14"/>
  <c r="KG11" i="14"/>
  <c r="KG31" i="14"/>
  <c r="KG19" i="14"/>
  <c r="KG45" i="14"/>
  <c r="KG14" i="14"/>
  <c r="KG22" i="14"/>
  <c r="KG63" i="14"/>
  <c r="KG27" i="14"/>
  <c r="KG25" i="14"/>
  <c r="KG60" i="14"/>
  <c r="KG23" i="14"/>
  <c r="KG56" i="14"/>
  <c r="KG50" i="14"/>
  <c r="KG10" i="14"/>
  <c r="KG53" i="14"/>
  <c r="KG57" i="14"/>
  <c r="KG13" i="14"/>
  <c r="KG30" i="14"/>
  <c r="KG39" i="14"/>
  <c r="KG47" i="14"/>
  <c r="KG48" i="14"/>
  <c r="KG21" i="14"/>
  <c r="KG46" i="14"/>
  <c r="KI46" i="15"/>
  <c r="KI63" i="15"/>
  <c r="KI62" i="15" s="1"/>
  <c r="KI56" i="15"/>
  <c r="KI21" i="15"/>
  <c r="KI60" i="15"/>
  <c r="KI59" i="15" s="1"/>
  <c r="KI39" i="15"/>
  <c r="KI38" i="15" s="1"/>
  <c r="KI8" i="15"/>
  <c r="KI19" i="15"/>
  <c r="KI20" i="15"/>
  <c r="KI11" i="15"/>
  <c r="KI55" i="15"/>
  <c r="KI35" i="15"/>
  <c r="KI34" i="15" s="1"/>
  <c r="KI49" i="15"/>
  <c r="KI31" i="15"/>
  <c r="KI10" i="15"/>
  <c r="KI37" i="15"/>
  <c r="KI36" i="15" s="1"/>
  <c r="KI50" i="15"/>
  <c r="KI27" i="15"/>
  <c r="KI30" i="15"/>
  <c r="KI23" i="15"/>
  <c r="KI47" i="15"/>
  <c r="KI26" i="15"/>
  <c r="KI28" i="15"/>
  <c r="KI25" i="15"/>
  <c r="KI51" i="15"/>
  <c r="KI48" i="15"/>
  <c r="KI45" i="15"/>
  <c r="KI57" i="15"/>
  <c r="KI22" i="15"/>
  <c r="KI14" i="15"/>
  <c r="KI54" i="15"/>
  <c r="KI53" i="15"/>
  <c r="KI9" i="15"/>
  <c r="KI13" i="15"/>
  <c r="KI29" i="15"/>
  <c r="KI24" i="15"/>
  <c r="KI52" i="15"/>
  <c r="KK46" i="14"/>
  <c r="KK48" i="14"/>
  <c r="KK50" i="14"/>
  <c r="KK54" i="14"/>
  <c r="KK55" i="14"/>
  <c r="KK28" i="14"/>
  <c r="KK26" i="14"/>
  <c r="KK22" i="14"/>
  <c r="KK20" i="14"/>
  <c r="KK47" i="14"/>
  <c r="KK63" i="14"/>
  <c r="KK62" i="14" s="1"/>
  <c r="KK11" i="14"/>
  <c r="KK21" i="14"/>
  <c r="KK23" i="14"/>
  <c r="KK53" i="14"/>
  <c r="KK25" i="14"/>
  <c r="KK45" i="14"/>
  <c r="KK37" i="14"/>
  <c r="KK36" i="14" s="1"/>
  <c r="KK27" i="14"/>
  <c r="KK39" i="14"/>
  <c r="KK38" i="14" s="1"/>
  <c r="KK49" i="14"/>
  <c r="KK29" i="14"/>
  <c r="KK24" i="14"/>
  <c r="KK31" i="14"/>
  <c r="KK10" i="14"/>
  <c r="KK9" i="14"/>
  <c r="KK13" i="14"/>
  <c r="KK8" i="14"/>
  <c r="KK56" i="14"/>
  <c r="KK30" i="14"/>
  <c r="KK51" i="14"/>
  <c r="KK14" i="14"/>
  <c r="KK19" i="14"/>
  <c r="KK35" i="14"/>
  <c r="KK34" i="14" s="1"/>
  <c r="KK57" i="14"/>
  <c r="KK60" i="14"/>
  <c r="KK59" i="14" s="1"/>
  <c r="KK52" i="14"/>
  <c r="KL37" i="1"/>
  <c r="KL26" i="1"/>
  <c r="KL54" i="1"/>
  <c r="KL9" i="1"/>
  <c r="KL14" i="1"/>
  <c r="KL29" i="1"/>
  <c r="KL49" i="1"/>
  <c r="KL47" i="1"/>
  <c r="KL20" i="1"/>
  <c r="KL53" i="1"/>
  <c r="KL21" i="1"/>
  <c r="KL27" i="1"/>
  <c r="KL45" i="1"/>
  <c r="KL39" i="1"/>
  <c r="KL25" i="1"/>
  <c r="KL63" i="1"/>
  <c r="KL52" i="1"/>
  <c r="KL23" i="1"/>
  <c r="KL31" i="1"/>
  <c r="KL13" i="1"/>
  <c r="KL8" i="1"/>
  <c r="KL35" i="1"/>
  <c r="KL22" i="1"/>
  <c r="KL50" i="1"/>
  <c r="KL46" i="1"/>
  <c r="KL51" i="1"/>
  <c r="KL19" i="1"/>
  <c r="KL56" i="1"/>
  <c r="KL11" i="1"/>
  <c r="KL48" i="1"/>
  <c r="KL57" i="1"/>
  <c r="KL30" i="1"/>
  <c r="KL28" i="1"/>
  <c r="KL55" i="1"/>
  <c r="KL24" i="1"/>
  <c r="KL60" i="1"/>
  <c r="KL10" i="1"/>
  <c r="KS53" i="1"/>
  <c r="KS14" i="1"/>
  <c r="KS55" i="1"/>
  <c r="KS56" i="1"/>
  <c r="KS35" i="1"/>
  <c r="KS21" i="1"/>
  <c r="KS24" i="1"/>
  <c r="KS60" i="1"/>
  <c r="KS30" i="1"/>
  <c r="KS8" i="1"/>
  <c r="KS28" i="1"/>
  <c r="KS47" i="1"/>
  <c r="KS51" i="1"/>
  <c r="KS22" i="1"/>
  <c r="KS23" i="1"/>
  <c r="KS54" i="1"/>
  <c r="KS63" i="1"/>
  <c r="KS25" i="1"/>
  <c r="KS9" i="1"/>
  <c r="KS19" i="1"/>
  <c r="KS48" i="1"/>
  <c r="KS52" i="1"/>
  <c r="KS50" i="1"/>
  <c r="KS27" i="1"/>
  <c r="KS13" i="1"/>
  <c r="KS45" i="1"/>
  <c r="KS49" i="1"/>
  <c r="KS39" i="1"/>
  <c r="KS29" i="1"/>
  <c r="KS11" i="1"/>
  <c r="KS37" i="1"/>
  <c r="KS20" i="1"/>
  <c r="KS31" i="1"/>
  <c r="KS57" i="1"/>
  <c r="KS26" i="1"/>
  <c r="KS46" i="1"/>
  <c r="KS10" i="1"/>
  <c r="KS46" i="15"/>
  <c r="KS14" i="15"/>
  <c r="KS21" i="15"/>
  <c r="KS37" i="15"/>
  <c r="KS36" i="15" s="1"/>
  <c r="KS20" i="15"/>
  <c r="KS10" i="15"/>
  <c r="KS11" i="15"/>
  <c r="KS49" i="15"/>
  <c r="KS24" i="15"/>
  <c r="KS26" i="15"/>
  <c r="KS55" i="15"/>
  <c r="KS30" i="15"/>
  <c r="KS47" i="15"/>
  <c r="KS35" i="15"/>
  <c r="KS34" i="15" s="1"/>
  <c r="KS57" i="15"/>
  <c r="KS39" i="15"/>
  <c r="KS38" i="15" s="1"/>
  <c r="KS19" i="15"/>
  <c r="KS63" i="15"/>
  <c r="KS62" i="15" s="1"/>
  <c r="KS27" i="15"/>
  <c r="KS28" i="15"/>
  <c r="KS13" i="15"/>
  <c r="KS56" i="15"/>
  <c r="KS45" i="15"/>
  <c r="KS60" i="15"/>
  <c r="KS59" i="15" s="1"/>
  <c r="KS25" i="15"/>
  <c r="KS9" i="15"/>
  <c r="KS31" i="15"/>
  <c r="KS53" i="15"/>
  <c r="KS8" i="15"/>
  <c r="KS23" i="15"/>
  <c r="KS22" i="15"/>
  <c r="KS48" i="15"/>
  <c r="KS29" i="15"/>
  <c r="KS52" i="15"/>
  <c r="KS54" i="15"/>
  <c r="KS51" i="15"/>
  <c r="KS50" i="15"/>
  <c r="KT49" i="1"/>
  <c r="KT47" i="1"/>
  <c r="KT53" i="1"/>
  <c r="KT31" i="1"/>
  <c r="KT52" i="1"/>
  <c r="KT22" i="1"/>
  <c r="KT24" i="1"/>
  <c r="KT20" i="1"/>
  <c r="KT29" i="1"/>
  <c r="KT27" i="1"/>
  <c r="KT35" i="1"/>
  <c r="KT60" i="1"/>
  <c r="KT56" i="1"/>
  <c r="KT54" i="1"/>
  <c r="KT51" i="1"/>
  <c r="KT14" i="1"/>
  <c r="KT9" i="1"/>
  <c r="KT39" i="1"/>
  <c r="KT21" i="1"/>
  <c r="KT30" i="1"/>
  <c r="KT28" i="1"/>
  <c r="KT25" i="1"/>
  <c r="KT19" i="1"/>
  <c r="KT26" i="1"/>
  <c r="KT48" i="1"/>
  <c r="KT11" i="1"/>
  <c r="KT8" i="1"/>
  <c r="KT57" i="1"/>
  <c r="KT55" i="1"/>
  <c r="KT63" i="1"/>
  <c r="KT50" i="1"/>
  <c r="KT37" i="1"/>
  <c r="KT45" i="1"/>
  <c r="KT13" i="1"/>
  <c r="KT10" i="1"/>
  <c r="KT46" i="1"/>
  <c r="KT23" i="1"/>
  <c r="KV51" i="14"/>
  <c r="KV13" i="14"/>
  <c r="KV26" i="14"/>
  <c r="KV28" i="14"/>
  <c r="KV20" i="14"/>
  <c r="KV11" i="14"/>
  <c r="KV24" i="14"/>
  <c r="KV30" i="14"/>
  <c r="KV54" i="14"/>
  <c r="KV37" i="14"/>
  <c r="KV36" i="14" s="1"/>
  <c r="KV47" i="14"/>
  <c r="KV46" i="14"/>
  <c r="KV45" i="14"/>
  <c r="KV63" i="14"/>
  <c r="KV62" i="14" s="1"/>
  <c r="KV56" i="14"/>
  <c r="KV25" i="14"/>
  <c r="KV39" i="14"/>
  <c r="KV38" i="14" s="1"/>
  <c r="KV55" i="14"/>
  <c r="KV52" i="14"/>
  <c r="KV50" i="14"/>
  <c r="KV35" i="14"/>
  <c r="KV34" i="14" s="1"/>
  <c r="KV31" i="14"/>
  <c r="KV19" i="14"/>
  <c r="KV27" i="14"/>
  <c r="KV21" i="14"/>
  <c r="KV57" i="14"/>
  <c r="KV49" i="14"/>
  <c r="KV48" i="14"/>
  <c r="KV14" i="14"/>
  <c r="KV60" i="14"/>
  <c r="KV59" i="14" s="1"/>
  <c r="KV29" i="14"/>
  <c r="KV53" i="14"/>
  <c r="KV9" i="14"/>
  <c r="KV23" i="14"/>
  <c r="KV10" i="14"/>
  <c r="KV22" i="14"/>
  <c r="KV8" i="14"/>
  <c r="LB11" i="14"/>
  <c r="LB45" i="14"/>
  <c r="LB25" i="14"/>
  <c r="LB19" i="14"/>
  <c r="LB52" i="14"/>
  <c r="LB23" i="14"/>
  <c r="LB29" i="14"/>
  <c r="LB63" i="14"/>
  <c r="LB62" i="14" s="1"/>
  <c r="LB49" i="14"/>
  <c r="LB35" i="14"/>
  <c r="LB34" i="14" s="1"/>
  <c r="LB47" i="14"/>
  <c r="LB50" i="14"/>
  <c r="LB39" i="14"/>
  <c r="LB38" i="14" s="1"/>
  <c r="LB26" i="14"/>
  <c r="LB55" i="14"/>
  <c r="LB54" i="14"/>
  <c r="LB8" i="14"/>
  <c r="LB24" i="14"/>
  <c r="LB37" i="14"/>
  <c r="LB36" i="14" s="1"/>
  <c r="LB10" i="14"/>
  <c r="LB14" i="14"/>
  <c r="LB57" i="14"/>
  <c r="LB30" i="14"/>
  <c r="LB28" i="14"/>
  <c r="LB9" i="14"/>
  <c r="LB48" i="14"/>
  <c r="LB13" i="14"/>
  <c r="LB21" i="14"/>
  <c r="LB31" i="14"/>
  <c r="LB27" i="14"/>
  <c r="LB20" i="14"/>
  <c r="LB22" i="14"/>
  <c r="LB51" i="14"/>
  <c r="LB60" i="14"/>
  <c r="LB59" i="14" s="1"/>
  <c r="LB56" i="14"/>
  <c r="LB53" i="14"/>
  <c r="LB46" i="14"/>
  <c r="LE11" i="1"/>
  <c r="LE28" i="1"/>
  <c r="LE29" i="1"/>
  <c r="LE56" i="1"/>
  <c r="LE10" i="1"/>
  <c r="LE35" i="1"/>
  <c r="LE21" i="1"/>
  <c r="LE9" i="1"/>
  <c r="LE51" i="1"/>
  <c r="LE37" i="1"/>
  <c r="LE30" i="1"/>
  <c r="LE47" i="1"/>
  <c r="LE25" i="1"/>
  <c r="LE55" i="1"/>
  <c r="LE48" i="1"/>
  <c r="LE26" i="1"/>
  <c r="LE19" i="1"/>
  <c r="LE22" i="1"/>
  <c r="LE54" i="1"/>
  <c r="LE23" i="1"/>
  <c r="LE57" i="1"/>
  <c r="LE60" i="1"/>
  <c r="LE53" i="1"/>
  <c r="LE46" i="1"/>
  <c r="LE52" i="1"/>
  <c r="LE39" i="1"/>
  <c r="LE49" i="1"/>
  <c r="LE14" i="1"/>
  <c r="LE63" i="1"/>
  <c r="LE27" i="1"/>
  <c r="LE13" i="1"/>
  <c r="LE8" i="1"/>
  <c r="LE24" i="1"/>
  <c r="LE31" i="1"/>
  <c r="LE50" i="1"/>
  <c r="LE20" i="1"/>
  <c r="LE45" i="1"/>
  <c r="LF53" i="15"/>
  <c r="LF20" i="15"/>
  <c r="LF28" i="15"/>
  <c r="LF30" i="15"/>
  <c r="LF27" i="15"/>
  <c r="LF47" i="15"/>
  <c r="LF10" i="15"/>
  <c r="LF46" i="15"/>
  <c r="LF26" i="15"/>
  <c r="LF21" i="15"/>
  <c r="LF14" i="15"/>
  <c r="LF11" i="15"/>
  <c r="LF9" i="15"/>
  <c r="LF29" i="15"/>
  <c r="LF50" i="15"/>
  <c r="LF35" i="15"/>
  <c r="LF34" i="15" s="1"/>
  <c r="LF63" i="15"/>
  <c r="LF62" i="15" s="1"/>
  <c r="LF56" i="15"/>
  <c r="LF57" i="15"/>
  <c r="LF37" i="15"/>
  <c r="LF36" i="15" s="1"/>
  <c r="LF54" i="15"/>
  <c r="LF23" i="15"/>
  <c r="LF22" i="15"/>
  <c r="LF49" i="15"/>
  <c r="LF8" i="15"/>
  <c r="LF13" i="15"/>
  <c r="LF39" i="15"/>
  <c r="LF38" i="15" s="1"/>
  <c r="LF19" i="15"/>
  <c r="LF48" i="15"/>
  <c r="LF51" i="15"/>
  <c r="LF60" i="15"/>
  <c r="LF59" i="15" s="1"/>
  <c r="LF31" i="15"/>
  <c r="LF52" i="15"/>
  <c r="LF25" i="15"/>
  <c r="LF24" i="15"/>
  <c r="LF45" i="15"/>
  <c r="LF55" i="15"/>
  <c r="LH37" i="14"/>
  <c r="LH36" i="14" s="1"/>
  <c r="LH28" i="14"/>
  <c r="LH30" i="14"/>
  <c r="LH57" i="14"/>
  <c r="LH13" i="14"/>
  <c r="LH8" i="14"/>
  <c r="LH24" i="14"/>
  <c r="LH47" i="14"/>
  <c r="LH31" i="14"/>
  <c r="LH22" i="14"/>
  <c r="LH29" i="14"/>
  <c r="LH53" i="14"/>
  <c r="LH54" i="14"/>
  <c r="LH49" i="14"/>
  <c r="LH52" i="14"/>
  <c r="LH51" i="14"/>
  <c r="LH19" i="14"/>
  <c r="LH23" i="14"/>
  <c r="LH56" i="14"/>
  <c r="LH10" i="14"/>
  <c r="LH39" i="14"/>
  <c r="LH38" i="14" s="1"/>
  <c r="LH11" i="14"/>
  <c r="LH50" i="14"/>
  <c r="LH27" i="14"/>
  <c r="LH55" i="14"/>
  <c r="LH25" i="14"/>
  <c r="LH48" i="14"/>
  <c r="LH63" i="14"/>
  <c r="LH62" i="14" s="1"/>
  <c r="LH20" i="14"/>
  <c r="LH14" i="14"/>
  <c r="LH45" i="14"/>
  <c r="LH21" i="14"/>
  <c r="LH60" i="14"/>
  <c r="LH59" i="14" s="1"/>
  <c r="LH35" i="14"/>
  <c r="LH34" i="14" s="1"/>
  <c r="LH46" i="14"/>
  <c r="LH26" i="14"/>
  <c r="LH9" i="14"/>
  <c r="LT50" i="14"/>
  <c r="LT53" i="14"/>
  <c r="LT13" i="14"/>
  <c r="LT29" i="14"/>
  <c r="LT37" i="14"/>
  <c r="LT36" i="14" s="1"/>
  <c r="LT11" i="14"/>
  <c r="LT48" i="14"/>
  <c r="LT25" i="14"/>
  <c r="LT19" i="14"/>
  <c r="LT54" i="14"/>
  <c r="LT56" i="14"/>
  <c r="LT28" i="14"/>
  <c r="LT23" i="14"/>
  <c r="LT45" i="14"/>
  <c r="LT14" i="14"/>
  <c r="LT47" i="14"/>
  <c r="LT35" i="14"/>
  <c r="LT34" i="14" s="1"/>
  <c r="LT52" i="14"/>
  <c r="LT51" i="14"/>
  <c r="LT39" i="14"/>
  <c r="LT38" i="14" s="1"/>
  <c r="LT20" i="14"/>
  <c r="LT55" i="14"/>
  <c r="LT8" i="14"/>
  <c r="LT31" i="14"/>
  <c r="LT10" i="14"/>
  <c r="LT9" i="14"/>
  <c r="LT24" i="14"/>
  <c r="LT30" i="14"/>
  <c r="LT46" i="14"/>
  <c r="LT21" i="14"/>
  <c r="LT63" i="14"/>
  <c r="LT62" i="14" s="1"/>
  <c r="LT26" i="14"/>
  <c r="LT27" i="14"/>
  <c r="LT57" i="14"/>
  <c r="LT22" i="14"/>
  <c r="LT60" i="14"/>
  <c r="LT59" i="14" s="1"/>
  <c r="LT49" i="14"/>
  <c r="LX37" i="1"/>
  <c r="LX27" i="1"/>
  <c r="LX29" i="1"/>
  <c r="LX21" i="1"/>
  <c r="LX19" i="1"/>
  <c r="LX24" i="1"/>
  <c r="LX14" i="1"/>
  <c r="LX31" i="1"/>
  <c r="LX23" i="1"/>
  <c r="LX10" i="1"/>
  <c r="LX49" i="1"/>
  <c r="LX60" i="1"/>
  <c r="LX22" i="1"/>
  <c r="LX57" i="1"/>
  <c r="LX35" i="1"/>
  <c r="LX53" i="1"/>
  <c r="LX50" i="1"/>
  <c r="LX54" i="1"/>
  <c r="LX25" i="1"/>
  <c r="LX45" i="1"/>
  <c r="LX20" i="1"/>
  <c r="LX39" i="1"/>
  <c r="LX9" i="1"/>
  <c r="LX55" i="1"/>
  <c r="LX30" i="1"/>
  <c r="LX56" i="1"/>
  <c r="LX52" i="1"/>
  <c r="LX48" i="1"/>
  <c r="LX47" i="1"/>
  <c r="LX13" i="1"/>
  <c r="LX8" i="1"/>
  <c r="LX11" i="1"/>
  <c r="LX46" i="1"/>
  <c r="LX63" i="1"/>
  <c r="LX51" i="1"/>
  <c r="LX28" i="1"/>
  <c r="LX26" i="1"/>
  <c r="MA35" i="1"/>
  <c r="MA26" i="1"/>
  <c r="MA48" i="1"/>
  <c r="MA46" i="1"/>
  <c r="MA21" i="1"/>
  <c r="MA27" i="1"/>
  <c r="MA30" i="1"/>
  <c r="MA22" i="1"/>
  <c r="MA53" i="1"/>
  <c r="MA47" i="1"/>
  <c r="MA10" i="1"/>
  <c r="MA39" i="1"/>
  <c r="MA23" i="1"/>
  <c r="MA63" i="1"/>
  <c r="MA52" i="1"/>
  <c r="MA24" i="1"/>
  <c r="MA9" i="1"/>
  <c r="MA20" i="1"/>
  <c r="MA57" i="1"/>
  <c r="MA51" i="1"/>
  <c r="MA56" i="1"/>
  <c r="MA37" i="1"/>
  <c r="MA25" i="1"/>
  <c r="MA31" i="1"/>
  <c r="MA19" i="1"/>
  <c r="MA28" i="1"/>
  <c r="MA49" i="1"/>
  <c r="MA50" i="1"/>
  <c r="MA11" i="1"/>
  <c r="MA55" i="1"/>
  <c r="MA14" i="1"/>
  <c r="MA8" i="1"/>
  <c r="MA45" i="1"/>
  <c r="MA29" i="1"/>
  <c r="MA13" i="1"/>
  <c r="MA60" i="1"/>
  <c r="MA54" i="1"/>
  <c r="MB20" i="14"/>
  <c r="MB37" i="14"/>
  <c r="MB36" i="14" s="1"/>
  <c r="MB48" i="14"/>
  <c r="MB45" i="14"/>
  <c r="MB29" i="14"/>
  <c r="MB39" i="14"/>
  <c r="MB38" i="14" s="1"/>
  <c r="MB35" i="14"/>
  <c r="MB34" i="14" s="1"/>
  <c r="MB22" i="14"/>
  <c r="MB27" i="14"/>
  <c r="MB54" i="14"/>
  <c r="MB55" i="14"/>
  <c r="MB25" i="14"/>
  <c r="MB14" i="14"/>
  <c r="MB56" i="14"/>
  <c r="MB19" i="14"/>
  <c r="MB23" i="14"/>
  <c r="MB47" i="14"/>
  <c r="MB13" i="14"/>
  <c r="MB9" i="14"/>
  <c r="MB50" i="14"/>
  <c r="MB46" i="14"/>
  <c r="MB52" i="14"/>
  <c r="MB8" i="14"/>
  <c r="MB24" i="14"/>
  <c r="MB26" i="14"/>
  <c r="MB31" i="14"/>
  <c r="MB51" i="14"/>
  <c r="MB63" i="14"/>
  <c r="MB62" i="14" s="1"/>
  <c r="MB60" i="14"/>
  <c r="MB59" i="14" s="1"/>
  <c r="MB28" i="14"/>
  <c r="MB10" i="14"/>
  <c r="MB21" i="14"/>
  <c r="MB11" i="14"/>
  <c r="MB53" i="14"/>
  <c r="MB57" i="14"/>
  <c r="MB49" i="14"/>
  <c r="MB30" i="14"/>
  <c r="MK8" i="15"/>
  <c r="MK20" i="15"/>
  <c r="MK21" i="15"/>
  <c r="MK51" i="15"/>
  <c r="MK37" i="15"/>
  <c r="MK36" i="15" s="1"/>
  <c r="MK49" i="15"/>
  <c r="MK27" i="15"/>
  <c r="MK23" i="15"/>
  <c r="MK57" i="15"/>
  <c r="MK54" i="15"/>
  <c r="MK63" i="15"/>
  <c r="MK62" i="15" s="1"/>
  <c r="MK55" i="15"/>
  <c r="MK9" i="15"/>
  <c r="MK50" i="15"/>
  <c r="MK31" i="15"/>
  <c r="MK39" i="15"/>
  <c r="MK38" i="15" s="1"/>
  <c r="MK26" i="15"/>
  <c r="MK13" i="15"/>
  <c r="MK30" i="15"/>
  <c r="MK46" i="15"/>
  <c r="MK29" i="15"/>
  <c r="MK35" i="15"/>
  <c r="MK34" i="15" s="1"/>
  <c r="MK60" i="15"/>
  <c r="MK59" i="15" s="1"/>
  <c r="MK52" i="15"/>
  <c r="MK14" i="15"/>
  <c r="MK47" i="15"/>
  <c r="MK56" i="15"/>
  <c r="MK11" i="15"/>
  <c r="MK48" i="15"/>
  <c r="MK24" i="15"/>
  <c r="MK53" i="15"/>
  <c r="MK25" i="15"/>
  <c r="MK28" i="15"/>
  <c r="MK19" i="15"/>
  <c r="MK45" i="15"/>
  <c r="MK10" i="15"/>
  <c r="MK22" i="15"/>
  <c r="MM22" i="14"/>
  <c r="MM35" i="14"/>
  <c r="MM34" i="14" s="1"/>
  <c r="MM50" i="14"/>
  <c r="MM9" i="14"/>
  <c r="MM13" i="14"/>
  <c r="MM63" i="14"/>
  <c r="MM62" i="14" s="1"/>
  <c r="MM24" i="14"/>
  <c r="MM27" i="14"/>
  <c r="MM30" i="14"/>
  <c r="MM57" i="14"/>
  <c r="MM48" i="14"/>
  <c r="MM45" i="14"/>
  <c r="MM19" i="14"/>
  <c r="MM54" i="14"/>
  <c r="MM29" i="14"/>
  <c r="MM21" i="14"/>
  <c r="MM47" i="14"/>
  <c r="MM8" i="14"/>
  <c r="MM20" i="14"/>
  <c r="MM53" i="14"/>
  <c r="MM46" i="14"/>
  <c r="MM28" i="14"/>
  <c r="MM31" i="14"/>
  <c r="MM11" i="14"/>
  <c r="MM52" i="14"/>
  <c r="MM37" i="14"/>
  <c r="MM36" i="14" s="1"/>
  <c r="MM51" i="14"/>
  <c r="MM56" i="14"/>
  <c r="MM55" i="14"/>
  <c r="MM14" i="14"/>
  <c r="MM25" i="14"/>
  <c r="MM26" i="14"/>
  <c r="MM60" i="14"/>
  <c r="MM59" i="14" s="1"/>
  <c r="MM49" i="14"/>
  <c r="MM10" i="14"/>
  <c r="MM23" i="14"/>
  <c r="MM39" i="14"/>
  <c r="MM38" i="14" s="1"/>
  <c r="MS45" i="15"/>
  <c r="MS47" i="15"/>
  <c r="MS22" i="15"/>
  <c r="MS27" i="15"/>
  <c r="MS30" i="15"/>
  <c r="MS28" i="15"/>
  <c r="MS53" i="15"/>
  <c r="MS26" i="15"/>
  <c r="MS31" i="15"/>
  <c r="MS9" i="15"/>
  <c r="MS8" i="15"/>
  <c r="MS35" i="15"/>
  <c r="MS20" i="15"/>
  <c r="MS50" i="15"/>
  <c r="MS52" i="15"/>
  <c r="MS39" i="15"/>
  <c r="MS25" i="15"/>
  <c r="MS21" i="15"/>
  <c r="MS10" i="15"/>
  <c r="MS57" i="15"/>
  <c r="MS19" i="15"/>
  <c r="MS23" i="15"/>
  <c r="MS48" i="15"/>
  <c r="MS49" i="15"/>
  <c r="MS63" i="15"/>
  <c r="MS29" i="15"/>
  <c r="MS11" i="15"/>
  <c r="MS60" i="15"/>
  <c r="MS51" i="15"/>
  <c r="MS14" i="15"/>
  <c r="MS56" i="15"/>
  <c r="MS13" i="15"/>
  <c r="MS37" i="15"/>
  <c r="MS24" i="15"/>
  <c r="MS54" i="15"/>
  <c r="MS46" i="15"/>
  <c r="MS55" i="15"/>
  <c r="MT57" i="14"/>
  <c r="MT24" i="14"/>
  <c r="MT35" i="14"/>
  <c r="MT45" i="14"/>
  <c r="MT10" i="14"/>
  <c r="MT47" i="14"/>
  <c r="MT53" i="14"/>
  <c r="MT49" i="14"/>
  <c r="MT50" i="14"/>
  <c r="MT26" i="14"/>
  <c r="MT11" i="14"/>
  <c r="MT54" i="14"/>
  <c r="MT56" i="14"/>
  <c r="MT21" i="14"/>
  <c r="MT27" i="14"/>
  <c r="MT39" i="14"/>
  <c r="MT9" i="14"/>
  <c r="MT51" i="14"/>
  <c r="MT23" i="14"/>
  <c r="MT30" i="14"/>
  <c r="MT60" i="14"/>
  <c r="MT28" i="14"/>
  <c r="MT31" i="14"/>
  <c r="MT63" i="14"/>
  <c r="MT8" i="14"/>
  <c r="MT25" i="14"/>
  <c r="MT19" i="14"/>
  <c r="MT37" i="14"/>
  <c r="MT13" i="14"/>
  <c r="MT20" i="14"/>
  <c r="MT29" i="14"/>
  <c r="MT55" i="14"/>
  <c r="MT14" i="14"/>
  <c r="MT22" i="14"/>
  <c r="MT46" i="14"/>
  <c r="MT48" i="14"/>
  <c r="MT52" i="14"/>
  <c r="MU9" i="14"/>
  <c r="MU63" i="14"/>
  <c r="MU62" i="14" s="1"/>
  <c r="MU21" i="14"/>
  <c r="MU45" i="14"/>
  <c r="MU55" i="14"/>
  <c r="MU35" i="14"/>
  <c r="MU34" i="14" s="1"/>
  <c r="MU8" i="14"/>
  <c r="MU11" i="14"/>
  <c r="MU25" i="14"/>
  <c r="MU47" i="14"/>
  <c r="MU13" i="14"/>
  <c r="MU30" i="14"/>
  <c r="MU24" i="14"/>
  <c r="MU37" i="14"/>
  <c r="MU36" i="14" s="1"/>
  <c r="MU52" i="14"/>
  <c r="MU26" i="14"/>
  <c r="MU19" i="14"/>
  <c r="MU23" i="14"/>
  <c r="MU39" i="14"/>
  <c r="MU38" i="14" s="1"/>
  <c r="MU31" i="14"/>
  <c r="MU48" i="14"/>
  <c r="MU46" i="14"/>
  <c r="MU28" i="14"/>
  <c r="MU53" i="14"/>
  <c r="MU22" i="14"/>
  <c r="MU51" i="14"/>
  <c r="MU29" i="14"/>
  <c r="MU27" i="14"/>
  <c r="MU60" i="14"/>
  <c r="MU59" i="14" s="1"/>
  <c r="MU56" i="14"/>
  <c r="MU57" i="14"/>
  <c r="MU49" i="14"/>
  <c r="MU54" i="14"/>
  <c r="MU50" i="14"/>
  <c r="MU10" i="14"/>
  <c r="MU20" i="14"/>
  <c r="MU14" i="14"/>
  <c r="ND50" i="1"/>
  <c r="ND31" i="1"/>
  <c r="ND46" i="1"/>
  <c r="ND35" i="1"/>
  <c r="ND57" i="1"/>
  <c r="ND8" i="1"/>
  <c r="ND56" i="1"/>
  <c r="ND13" i="1"/>
  <c r="ND47" i="1"/>
  <c r="ND23" i="1"/>
  <c r="ND52" i="1"/>
  <c r="ND10" i="1"/>
  <c r="ND19" i="1"/>
  <c r="ND51" i="1"/>
  <c r="ND48" i="1"/>
  <c r="ND30" i="1"/>
  <c r="ND29" i="1"/>
  <c r="ND49" i="1"/>
  <c r="ND55" i="1"/>
  <c r="ND39" i="1"/>
  <c r="ND45" i="1"/>
  <c r="ND28" i="1"/>
  <c r="ND24" i="1"/>
  <c r="ND37" i="1"/>
  <c r="ND54" i="1"/>
  <c r="ND22" i="1"/>
  <c r="ND53" i="1"/>
  <c r="ND11" i="1"/>
  <c r="ND14" i="1"/>
  <c r="ND21" i="1"/>
  <c r="ND26" i="1"/>
  <c r="ND63" i="1"/>
  <c r="ND27" i="1"/>
  <c r="ND60" i="1"/>
  <c r="ND20" i="1"/>
  <c r="ND25" i="1"/>
  <c r="ND9" i="1"/>
  <c r="NH56" i="1"/>
  <c r="NH51" i="1"/>
  <c r="NH49" i="1"/>
  <c r="NH10" i="1"/>
  <c r="NH47" i="1"/>
  <c r="NH9" i="1"/>
  <c r="NH30" i="1"/>
  <c r="NH63" i="1"/>
  <c r="NH20" i="1"/>
  <c r="NH11" i="1"/>
  <c r="NH22" i="1"/>
  <c r="NH13" i="1"/>
  <c r="NH27" i="1"/>
  <c r="NH52" i="1"/>
  <c r="NH46" i="1"/>
  <c r="NH50" i="1"/>
  <c r="NH14" i="1"/>
  <c r="NH55" i="1"/>
  <c r="NH24" i="1"/>
  <c r="NH37" i="1"/>
  <c r="NH53" i="1"/>
  <c r="NH21" i="1"/>
  <c r="NH57" i="1"/>
  <c r="NH60" i="1"/>
  <c r="NH19" i="1"/>
  <c r="NH54" i="1"/>
  <c r="NH39" i="1"/>
  <c r="NH48" i="1"/>
  <c r="NH8" i="1"/>
  <c r="NH35" i="1"/>
  <c r="NH29" i="1"/>
  <c r="NH23" i="1"/>
  <c r="NH26" i="1"/>
  <c r="NH31" i="1"/>
  <c r="NH28" i="1"/>
  <c r="NH25" i="1"/>
  <c r="NH45" i="1"/>
  <c r="NK14" i="1"/>
  <c r="NK48" i="1"/>
  <c r="NK56" i="1"/>
  <c r="NK46" i="1"/>
  <c r="NK10" i="1"/>
  <c r="NK49" i="1"/>
  <c r="NK25" i="1"/>
  <c r="NK8" i="1"/>
  <c r="NK55" i="1"/>
  <c r="NK57" i="1"/>
  <c r="NK9" i="1"/>
  <c r="NK53" i="1"/>
  <c r="NK31" i="1"/>
  <c r="NK50" i="1"/>
  <c r="NK28" i="1"/>
  <c r="NK39" i="1"/>
  <c r="NK51" i="1"/>
  <c r="NK63" i="1"/>
  <c r="NK45" i="1"/>
  <c r="NK27" i="1"/>
  <c r="NK20" i="1"/>
  <c r="NK13" i="1"/>
  <c r="NK60" i="1"/>
  <c r="NK24" i="1"/>
  <c r="NK11" i="1"/>
  <c r="NK35" i="1"/>
  <c r="NK19" i="1"/>
  <c r="NK54" i="1"/>
  <c r="NK23" i="1"/>
  <c r="NK22" i="1"/>
  <c r="NK21" i="1"/>
  <c r="NK52" i="1"/>
  <c r="NK47" i="1"/>
  <c r="NK29" i="1"/>
  <c r="NK26" i="1"/>
  <c r="NK30" i="1"/>
  <c r="NK37" i="1"/>
  <c r="FC52" i="14"/>
  <c r="FC48" i="14"/>
  <c r="FC9" i="14"/>
  <c r="FC37" i="14"/>
  <c r="FC36" i="14" s="1"/>
  <c r="FC19" i="14"/>
  <c r="FC63" i="14"/>
  <c r="FC62" i="14" s="1"/>
  <c r="FC45" i="14"/>
  <c r="FC13" i="14"/>
  <c r="FC22" i="14"/>
  <c r="FC56" i="14"/>
  <c r="FC60" i="14"/>
  <c r="FC59" i="14" s="1"/>
  <c r="FC26" i="14"/>
  <c r="FC30" i="14"/>
  <c r="FC28" i="14"/>
  <c r="FC25" i="14"/>
  <c r="FC27" i="14"/>
  <c r="FC50" i="14"/>
  <c r="FC53" i="14"/>
  <c r="FC23" i="14"/>
  <c r="FC39" i="14"/>
  <c r="FC38" i="14" s="1"/>
  <c r="FC46" i="14"/>
  <c r="FC31" i="14"/>
  <c r="FC57" i="14"/>
  <c r="FC35" i="14"/>
  <c r="FC34" i="14" s="1"/>
  <c r="FC21" i="14"/>
  <c r="FC8" i="14"/>
  <c r="FC47" i="14"/>
  <c r="FC54" i="14"/>
  <c r="FC10" i="14"/>
  <c r="FC55" i="14"/>
  <c r="FC51" i="14"/>
  <c r="FC29" i="14"/>
  <c r="FC49" i="14"/>
  <c r="FC14" i="14"/>
  <c r="FC24" i="14"/>
  <c r="FC11" i="14"/>
  <c r="FC20" i="14"/>
  <c r="FQ27" i="1"/>
  <c r="FQ48" i="1"/>
  <c r="FQ31" i="1"/>
  <c r="FQ14" i="1"/>
  <c r="FQ54" i="1"/>
  <c r="FQ26" i="1"/>
  <c r="FQ60" i="1"/>
  <c r="FQ20" i="1"/>
  <c r="FQ49" i="1"/>
  <c r="FQ30" i="1"/>
  <c r="FQ8" i="1"/>
  <c r="FQ52" i="1"/>
  <c r="FQ45" i="1"/>
  <c r="FQ55" i="1"/>
  <c r="FQ57" i="1"/>
  <c r="FQ9" i="1"/>
  <c r="FQ51" i="1"/>
  <c r="FQ29" i="1"/>
  <c r="FQ53" i="1"/>
  <c r="FQ21" i="1"/>
  <c r="FQ46" i="1"/>
  <c r="FQ22" i="1"/>
  <c r="FQ50" i="1"/>
  <c r="FQ47" i="1"/>
  <c r="FQ37" i="1"/>
  <c r="FQ11" i="1"/>
  <c r="FQ24" i="1"/>
  <c r="FQ56" i="1"/>
  <c r="FQ25" i="1"/>
  <c r="FQ39" i="1"/>
  <c r="FQ13" i="1"/>
  <c r="FQ23" i="1"/>
  <c r="FQ10" i="1"/>
  <c r="FQ63" i="1"/>
  <c r="FQ19" i="1"/>
  <c r="FQ35" i="1"/>
  <c r="FQ28" i="1"/>
  <c r="HD14" i="1"/>
  <c r="HD9" i="1"/>
  <c r="HD56" i="1"/>
  <c r="HD57" i="1"/>
  <c r="HD24" i="1"/>
  <c r="HD60" i="1"/>
  <c r="HD27" i="1"/>
  <c r="HD48" i="1"/>
  <c r="HD53" i="1"/>
  <c r="HD37" i="1"/>
  <c r="HD46" i="1"/>
  <c r="HD21" i="1"/>
  <c r="HD10" i="1"/>
  <c r="HD23" i="1"/>
  <c r="HD19" i="1"/>
  <c r="HD52" i="1"/>
  <c r="HD55" i="1"/>
  <c r="HD63" i="1"/>
  <c r="HD20" i="1"/>
  <c r="HD51" i="1"/>
  <c r="HD49" i="1"/>
  <c r="HD47" i="1"/>
  <c r="HD30" i="1"/>
  <c r="HD31" i="1"/>
  <c r="HD35" i="1"/>
  <c r="HD28" i="1"/>
  <c r="HD13" i="1"/>
  <c r="HD39" i="1"/>
  <c r="HD26" i="1"/>
  <c r="HD50" i="1"/>
  <c r="HD11" i="1"/>
  <c r="HD45" i="1"/>
  <c r="HD29" i="1"/>
  <c r="HD25" i="1"/>
  <c r="HD8" i="1"/>
  <c r="HD54" i="1"/>
  <c r="HD22" i="1"/>
  <c r="II52" i="15"/>
  <c r="II11" i="15"/>
  <c r="II55" i="15"/>
  <c r="II37" i="15"/>
  <c r="II36" i="15" s="1"/>
  <c r="II51" i="15"/>
  <c r="II28" i="15"/>
  <c r="II60" i="15"/>
  <c r="II59" i="15" s="1"/>
  <c r="II13" i="15"/>
  <c r="II30" i="15"/>
  <c r="II26" i="15"/>
  <c r="II20" i="15"/>
  <c r="II31" i="15"/>
  <c r="II45" i="15"/>
  <c r="II25" i="15"/>
  <c r="II8" i="15"/>
  <c r="II39" i="15"/>
  <c r="II38" i="15" s="1"/>
  <c r="II9" i="15"/>
  <c r="II63" i="15"/>
  <c r="II62" i="15" s="1"/>
  <c r="II23" i="15"/>
  <c r="II56" i="15"/>
  <c r="II46" i="15"/>
  <c r="II47" i="15"/>
  <c r="II24" i="15"/>
  <c r="II54" i="15"/>
  <c r="II53" i="15"/>
  <c r="II57" i="15"/>
  <c r="II22" i="15"/>
  <c r="II27" i="15"/>
  <c r="II35" i="15"/>
  <c r="II34" i="15" s="1"/>
  <c r="II21" i="15"/>
  <c r="II50" i="15"/>
  <c r="II19" i="15"/>
  <c r="II14" i="15"/>
  <c r="II29" i="15"/>
  <c r="II49" i="15"/>
  <c r="II10" i="15"/>
  <c r="II48" i="15"/>
  <c r="JM53" i="1"/>
  <c r="JM51" i="1"/>
  <c r="JM37" i="1"/>
  <c r="JM27" i="1"/>
  <c r="JM10" i="1"/>
  <c r="JM63" i="1"/>
  <c r="JM49" i="1"/>
  <c r="JM35" i="1"/>
  <c r="JM23" i="1"/>
  <c r="JM60" i="1"/>
  <c r="JM47" i="1"/>
  <c r="JM31" i="1"/>
  <c r="JM21" i="1"/>
  <c r="JM8" i="1"/>
  <c r="JM57" i="1"/>
  <c r="JM46" i="1"/>
  <c r="JM30" i="1"/>
  <c r="JM24" i="1"/>
  <c r="JM11" i="1"/>
  <c r="JM56" i="1"/>
  <c r="JM48" i="1"/>
  <c r="JM28" i="1"/>
  <c r="JM20" i="1"/>
  <c r="JM55" i="1"/>
  <c r="JM50" i="1"/>
  <c r="JM29" i="1"/>
  <c r="JM19" i="1"/>
  <c r="JM52" i="1"/>
  <c r="JM45" i="1"/>
  <c r="JM26" i="1"/>
  <c r="JM13" i="1"/>
  <c r="JM14" i="1"/>
  <c r="JM54" i="1"/>
  <c r="JM39" i="1"/>
  <c r="JM25" i="1"/>
  <c r="JM22" i="1"/>
  <c r="JM9" i="1"/>
  <c r="JR13" i="14"/>
  <c r="JR22" i="14"/>
  <c r="JR53" i="14"/>
  <c r="JR47" i="14"/>
  <c r="JR45" i="14"/>
  <c r="JR19" i="14"/>
  <c r="JR63" i="14"/>
  <c r="JR52" i="14"/>
  <c r="JR8" i="14"/>
  <c r="JR21" i="14"/>
  <c r="JR10" i="14"/>
  <c r="JR57" i="14"/>
  <c r="JR35" i="14"/>
  <c r="JR56" i="14"/>
  <c r="JR26" i="14"/>
  <c r="JR28" i="14"/>
  <c r="JR31" i="14"/>
  <c r="JR60" i="14"/>
  <c r="JR14" i="14"/>
  <c r="JR25" i="14"/>
  <c r="JR48" i="14"/>
  <c r="JR54" i="14"/>
  <c r="JR51" i="14"/>
  <c r="JR11" i="14"/>
  <c r="JR39" i="14"/>
  <c r="JR50" i="14"/>
  <c r="JR29" i="14"/>
  <c r="JR30" i="14"/>
  <c r="JR20" i="14"/>
  <c r="JR49" i="14"/>
  <c r="JR55" i="14"/>
  <c r="JR24" i="14"/>
  <c r="JR23" i="14"/>
  <c r="JR27" i="14"/>
  <c r="JR9" i="14"/>
  <c r="JR46" i="14"/>
  <c r="JR37" i="14"/>
  <c r="JU11" i="14"/>
  <c r="JU45" i="14"/>
  <c r="JU14" i="14"/>
  <c r="JU10" i="14"/>
  <c r="JU19" i="14"/>
  <c r="JU21" i="14"/>
  <c r="JU48" i="14"/>
  <c r="JU52" i="14"/>
  <c r="JU63" i="14"/>
  <c r="JU62" i="14" s="1"/>
  <c r="JU54" i="14"/>
  <c r="JU8" i="14"/>
  <c r="JU55" i="14"/>
  <c r="JU28" i="14"/>
  <c r="JU29" i="14"/>
  <c r="JU35" i="14"/>
  <c r="JU34" i="14" s="1"/>
  <c r="JU30" i="14"/>
  <c r="JU57" i="14"/>
  <c r="JU50" i="14"/>
  <c r="JU20" i="14"/>
  <c r="JU39" i="14"/>
  <c r="JU38" i="14" s="1"/>
  <c r="JU27" i="14"/>
  <c r="JU23" i="14"/>
  <c r="JU26" i="14"/>
  <c r="JU53" i="14"/>
  <c r="JU13" i="14"/>
  <c r="JU46" i="14"/>
  <c r="JU56" i="14"/>
  <c r="JU60" i="14"/>
  <c r="JU59" i="14" s="1"/>
  <c r="JU37" i="14"/>
  <c r="JU36" i="14" s="1"/>
  <c r="JU51" i="14"/>
  <c r="JU47" i="14"/>
  <c r="JU31" i="14"/>
  <c r="JU25" i="14"/>
  <c r="JU22" i="14"/>
  <c r="JU24" i="14"/>
  <c r="JU9" i="14"/>
  <c r="JU49" i="14"/>
  <c r="LV48" i="1"/>
  <c r="LV23" i="1"/>
  <c r="LV39" i="1"/>
  <c r="LV46" i="1"/>
  <c r="LV20" i="1"/>
  <c r="LV56" i="1"/>
  <c r="LV10" i="1"/>
  <c r="LV27" i="1"/>
  <c r="LV54" i="1"/>
  <c r="LV22" i="1"/>
  <c r="LV37" i="1"/>
  <c r="LV28" i="1"/>
  <c r="LV51" i="1"/>
  <c r="LV14" i="1"/>
  <c r="LV30" i="1"/>
  <c r="LV57" i="1"/>
  <c r="LV31" i="1"/>
  <c r="LV52" i="1"/>
  <c r="LV55" i="1"/>
  <c r="LV35" i="1"/>
  <c r="LV26" i="1"/>
  <c r="LV24" i="1"/>
  <c r="LV60" i="1"/>
  <c r="LV19" i="1"/>
  <c r="LV8" i="1"/>
  <c r="LV29" i="1"/>
  <c r="LV25" i="1"/>
  <c r="LV63" i="1"/>
  <c r="LV53" i="1"/>
  <c r="LV9" i="1"/>
  <c r="LV13" i="1"/>
  <c r="LV45" i="1"/>
  <c r="LV49" i="1"/>
  <c r="LV11" i="1"/>
  <c r="LV47" i="1"/>
  <c r="LV50" i="1"/>
  <c r="LV21" i="1"/>
  <c r="MX8" i="20"/>
  <c r="MX55" i="20"/>
  <c r="MX29" i="20"/>
  <c r="MX52" i="20"/>
  <c r="MX49" i="20"/>
  <c r="MX39" i="20"/>
  <c r="MX38" i="20" s="1"/>
  <c r="MX30" i="20"/>
  <c r="MX22" i="20"/>
  <c r="MX48" i="20"/>
  <c r="MX24" i="20"/>
  <c r="MX60" i="20"/>
  <c r="MX59" i="20" s="1"/>
  <c r="MX26" i="20"/>
  <c r="MX31" i="20"/>
  <c r="MX9" i="20"/>
  <c r="MX35" i="20"/>
  <c r="MX34" i="20" s="1"/>
  <c r="MX21" i="20"/>
  <c r="MX46" i="20"/>
  <c r="MX54" i="20"/>
  <c r="MX28" i="20"/>
  <c r="MX10" i="20"/>
  <c r="MX63" i="20"/>
  <c r="MX62" i="20" s="1"/>
  <c r="MX19" i="20"/>
  <c r="MX56" i="20"/>
  <c r="MX11" i="20"/>
  <c r="MX27" i="20"/>
  <c r="MX47" i="20"/>
  <c r="MX25" i="20"/>
  <c r="MX37" i="20"/>
  <c r="MX36" i="20" s="1"/>
  <c r="MX14" i="20"/>
  <c r="MX57" i="20"/>
  <c r="MX13" i="20"/>
  <c r="MX51" i="20"/>
  <c r="MX45" i="20"/>
  <c r="MX23" i="20"/>
  <c r="MX20" i="20"/>
  <c r="MX50" i="20"/>
  <c r="MX53" i="20"/>
  <c r="NH13" i="14"/>
  <c r="NH57" i="14"/>
  <c r="NH47" i="14"/>
  <c r="NH55" i="14"/>
  <c r="NH63" i="14"/>
  <c r="NH62" i="14" s="1"/>
  <c r="NH53" i="14"/>
  <c r="NH45" i="14"/>
  <c r="NH28" i="14"/>
  <c r="NH39" i="14"/>
  <c r="NH38" i="14" s="1"/>
  <c r="NH30" i="14"/>
  <c r="NH56" i="14"/>
  <c r="NH29" i="14"/>
  <c r="NH50" i="14"/>
  <c r="NH60" i="14"/>
  <c r="NH59" i="14" s="1"/>
  <c r="NH14" i="14"/>
  <c r="NH24" i="14"/>
  <c r="NH20" i="14"/>
  <c r="NH54" i="14"/>
  <c r="NH49" i="14"/>
  <c r="NH35" i="14"/>
  <c r="NH34" i="14" s="1"/>
  <c r="NH9" i="14"/>
  <c r="NH26" i="14"/>
  <c r="NH11" i="14"/>
  <c r="NH48" i="14"/>
  <c r="NH31" i="14"/>
  <c r="NH27" i="14"/>
  <c r="NH52" i="14"/>
  <c r="NH37" i="14"/>
  <c r="NH36" i="14" s="1"/>
  <c r="NH25" i="14"/>
  <c r="NH22" i="14"/>
  <c r="NH10" i="14"/>
  <c r="NH23" i="14"/>
  <c r="NH21" i="14"/>
  <c r="NH8" i="14"/>
  <c r="NH51" i="14"/>
  <c r="NH19" i="14"/>
  <c r="NH46" i="14"/>
  <c r="BA54" i="14"/>
  <c r="BA50" i="14"/>
  <c r="BA47" i="14"/>
  <c r="BA25" i="14"/>
  <c r="BA55" i="14"/>
  <c r="BA23" i="14"/>
  <c r="BA11" i="14"/>
  <c r="BA63" i="14"/>
  <c r="BA62" i="14" s="1"/>
  <c r="BA9" i="14"/>
  <c r="BA27" i="14"/>
  <c r="BA19" i="14"/>
  <c r="BA57" i="14"/>
  <c r="BA46" i="14"/>
  <c r="BA48" i="14"/>
  <c r="BA14" i="14"/>
  <c r="BA56" i="14"/>
  <c r="BA30" i="14"/>
  <c r="BA22" i="14"/>
  <c r="BA21" i="14"/>
  <c r="BA29" i="14"/>
  <c r="BA24" i="14"/>
  <c r="BA49" i="14"/>
  <c r="BA35" i="14"/>
  <c r="BA34" i="14" s="1"/>
  <c r="BA26" i="14"/>
  <c r="BA39" i="14"/>
  <c r="BA38" i="14" s="1"/>
  <c r="BA60" i="14"/>
  <c r="BA59" i="14" s="1"/>
  <c r="BA28" i="14"/>
  <c r="BA53" i="14"/>
  <c r="BA8" i="14"/>
  <c r="BA51" i="14"/>
  <c r="BA45" i="14"/>
  <c r="BA10" i="14"/>
  <c r="BA37" i="14"/>
  <c r="BA36" i="14" s="1"/>
  <c r="BA52" i="14"/>
  <c r="BA13" i="14"/>
  <c r="BA20" i="14"/>
  <c r="BA31" i="14"/>
  <c r="AZ19" i="14"/>
  <c r="AZ26" i="14"/>
  <c r="AZ21" i="14"/>
  <c r="AZ54" i="14"/>
  <c r="AZ8" i="14"/>
  <c r="AZ14" i="14"/>
  <c r="AZ39" i="14"/>
  <c r="AZ38" i="14" s="1"/>
  <c r="AZ63" i="14"/>
  <c r="AZ62" i="14" s="1"/>
  <c r="AZ50" i="14"/>
  <c r="AZ27" i="14"/>
  <c r="AZ52" i="14"/>
  <c r="AZ20" i="14"/>
  <c r="AZ51" i="14"/>
  <c r="AZ10" i="14"/>
  <c r="AZ11" i="14"/>
  <c r="AZ35" i="14"/>
  <c r="AZ34" i="14" s="1"/>
  <c r="AZ56" i="14"/>
  <c r="AZ57" i="14"/>
  <c r="AZ49" i="14"/>
  <c r="AZ48" i="14"/>
  <c r="AZ47" i="14"/>
  <c r="AZ55" i="14"/>
  <c r="AZ46" i="14"/>
  <c r="AZ31" i="14"/>
  <c r="AZ9" i="14"/>
  <c r="AZ60" i="14"/>
  <c r="AZ59" i="14" s="1"/>
  <c r="AZ22" i="14"/>
  <c r="AZ25" i="14"/>
  <c r="AZ37" i="14"/>
  <c r="AZ36" i="14" s="1"/>
  <c r="AZ13" i="14"/>
  <c r="AZ12" i="14" s="1"/>
  <c r="AZ24" i="14"/>
  <c r="AZ29" i="14"/>
  <c r="AZ45" i="14"/>
  <c r="AZ28" i="14"/>
  <c r="AZ23" i="14"/>
  <c r="AZ30" i="14"/>
  <c r="AZ53" i="14"/>
  <c r="BL10" i="15"/>
  <c r="BL45" i="15"/>
  <c r="BL20" i="15"/>
  <c r="BL54" i="15"/>
  <c r="BL19" i="15"/>
  <c r="BL53" i="15"/>
  <c r="BL21" i="15"/>
  <c r="BL35" i="15"/>
  <c r="BL34" i="15" s="1"/>
  <c r="BL52" i="15"/>
  <c r="BL11" i="15"/>
  <c r="BL50" i="15"/>
  <c r="BL30" i="15"/>
  <c r="BL57" i="15"/>
  <c r="BL39" i="15"/>
  <c r="BL38" i="15" s="1"/>
  <c r="BL26" i="15"/>
  <c r="BL24" i="15"/>
  <c r="BL23" i="15"/>
  <c r="BL25" i="15"/>
  <c r="BL63" i="15"/>
  <c r="BL62" i="15" s="1"/>
  <c r="BL47" i="15"/>
  <c r="BL60" i="15"/>
  <c r="BL59" i="15" s="1"/>
  <c r="BL51" i="15"/>
  <c r="BL29" i="15"/>
  <c r="BL13" i="15"/>
  <c r="BL55" i="15"/>
  <c r="BL28" i="15"/>
  <c r="BL9" i="15"/>
  <c r="BL14" i="15"/>
  <c r="BL37" i="15"/>
  <c r="BL36" i="15" s="1"/>
  <c r="BL56" i="15"/>
  <c r="BL46" i="15"/>
  <c r="BL49" i="15"/>
  <c r="BL27" i="15"/>
  <c r="BL8" i="15"/>
  <c r="BL48" i="15"/>
  <c r="BL31" i="15"/>
  <c r="BL22" i="15"/>
  <c r="CH28" i="1"/>
  <c r="CH21" i="1"/>
  <c r="CH11" i="1"/>
  <c r="CH56" i="1"/>
  <c r="CH8" i="1"/>
  <c r="CH13" i="1"/>
  <c r="CH63" i="1"/>
  <c r="CH10" i="1"/>
  <c r="CH9" i="1"/>
  <c r="CH49" i="1"/>
  <c r="CH14" i="1"/>
  <c r="CH54" i="1"/>
  <c r="CH39" i="1"/>
  <c r="CH35" i="1"/>
  <c r="CH51" i="1"/>
  <c r="CH20" i="1"/>
  <c r="CH37" i="1"/>
  <c r="CH25" i="1"/>
  <c r="CH50" i="1"/>
  <c r="CH24" i="1"/>
  <c r="CH57" i="1"/>
  <c r="CH26" i="1"/>
  <c r="CH53" i="1"/>
  <c r="CH55" i="1"/>
  <c r="CH60" i="1"/>
  <c r="CH19" i="1"/>
  <c r="CH23" i="1"/>
  <c r="CH52" i="1"/>
  <c r="CH46" i="1"/>
  <c r="CH22" i="1"/>
  <c r="CH47" i="1"/>
  <c r="CH29" i="1"/>
  <c r="CH48" i="1"/>
  <c r="CH31" i="1"/>
  <c r="CH30" i="1"/>
  <c r="CH27" i="1"/>
  <c r="CH45" i="1"/>
  <c r="CL53" i="1"/>
  <c r="CL46" i="1"/>
  <c r="CL47" i="1"/>
  <c r="CL13" i="1"/>
  <c r="CL37" i="1"/>
  <c r="CL52" i="1"/>
  <c r="CL26" i="1"/>
  <c r="CL28" i="1"/>
  <c r="CL51" i="1"/>
  <c r="CL54" i="1"/>
  <c r="CL57" i="1"/>
  <c r="CL9" i="1"/>
  <c r="CL29" i="1"/>
  <c r="CL50" i="1"/>
  <c r="CL45" i="1"/>
  <c r="CL30" i="1"/>
  <c r="CL60" i="1"/>
  <c r="CL14" i="1"/>
  <c r="CL49" i="1"/>
  <c r="CL55" i="1"/>
  <c r="CL48" i="1"/>
  <c r="CL24" i="1"/>
  <c r="CL20" i="1"/>
  <c r="CL10" i="1"/>
  <c r="CL35" i="1"/>
  <c r="CL11" i="1"/>
  <c r="CL39" i="1"/>
  <c r="CL27" i="1"/>
  <c r="CL31" i="1"/>
  <c r="CL56" i="1"/>
  <c r="CL63" i="1"/>
  <c r="CL22" i="1"/>
  <c r="CL19" i="1"/>
  <c r="CL23" i="1"/>
  <c r="CL25" i="1"/>
  <c r="CL21" i="1"/>
  <c r="CL8" i="1"/>
  <c r="CR56" i="14"/>
  <c r="CR29" i="14"/>
  <c r="CR25" i="14"/>
  <c r="CR8" i="14"/>
  <c r="CR19" i="14"/>
  <c r="CR35" i="14"/>
  <c r="CR34" i="14" s="1"/>
  <c r="CR46" i="14"/>
  <c r="CR51" i="14"/>
  <c r="CR57" i="14"/>
  <c r="CR60" i="14"/>
  <c r="CR59" i="14" s="1"/>
  <c r="CR28" i="14"/>
  <c r="CR52" i="14"/>
  <c r="CR9" i="14"/>
  <c r="CR21" i="14"/>
  <c r="CR23" i="14"/>
  <c r="CR37" i="14"/>
  <c r="CR36" i="14" s="1"/>
  <c r="CR54" i="14"/>
  <c r="CR49" i="14"/>
  <c r="CR39" i="14"/>
  <c r="CR38" i="14" s="1"/>
  <c r="CR10" i="14"/>
  <c r="CR20" i="14"/>
  <c r="CR27" i="14"/>
  <c r="CR63" i="14"/>
  <c r="CR62" i="14" s="1"/>
  <c r="CR55" i="14"/>
  <c r="CR11" i="14"/>
  <c r="CR50" i="14"/>
  <c r="CR24" i="14"/>
  <c r="CR48" i="14"/>
  <c r="CR53" i="14"/>
  <c r="CR13" i="14"/>
  <c r="CR45" i="14"/>
  <c r="CR31" i="14"/>
  <c r="CR30" i="14"/>
  <c r="CR22" i="14"/>
  <c r="CR14" i="14"/>
  <c r="CR47" i="14"/>
  <c r="CR26" i="14"/>
  <c r="CY54" i="15"/>
  <c r="CY9" i="15"/>
  <c r="CY21" i="15"/>
  <c r="CY8" i="15"/>
  <c r="CY31" i="15"/>
  <c r="CY29" i="15"/>
  <c r="CY28" i="15"/>
  <c r="CY47" i="15"/>
  <c r="CY20" i="15"/>
  <c r="CY23" i="15"/>
  <c r="CY49" i="15"/>
  <c r="CY35" i="15"/>
  <c r="CY34" i="15" s="1"/>
  <c r="CY39" i="15"/>
  <c r="CY38" i="15" s="1"/>
  <c r="CY52" i="15"/>
  <c r="CY30" i="15"/>
  <c r="CY55" i="15"/>
  <c r="CY50" i="15"/>
  <c r="CY10" i="15"/>
  <c r="CY51" i="15"/>
  <c r="CY25" i="15"/>
  <c r="CY45" i="15"/>
  <c r="CY19" i="15"/>
  <c r="CY11" i="15"/>
  <c r="CY14" i="15"/>
  <c r="CY13" i="15"/>
  <c r="CY26" i="15"/>
  <c r="CY57" i="15"/>
  <c r="CY60" i="15"/>
  <c r="CY59" i="15" s="1"/>
  <c r="CY27" i="15"/>
  <c r="CY53" i="15"/>
  <c r="CY22" i="15"/>
  <c r="CY56" i="15"/>
  <c r="CY48" i="15"/>
  <c r="CY63" i="15"/>
  <c r="CY62" i="15" s="1"/>
  <c r="CY24" i="15"/>
  <c r="CY37" i="15"/>
  <c r="CY36" i="15" s="1"/>
  <c r="CY46" i="15"/>
  <c r="DA31" i="14"/>
  <c r="DA48" i="14"/>
  <c r="DA21" i="14"/>
  <c r="DA35" i="14"/>
  <c r="DA34" i="14" s="1"/>
  <c r="DA14" i="14"/>
  <c r="DA10" i="14"/>
  <c r="DA51" i="14"/>
  <c r="DA60" i="14"/>
  <c r="DA59" i="14" s="1"/>
  <c r="DA53" i="14"/>
  <c r="DA23" i="14"/>
  <c r="DA46" i="14"/>
  <c r="DA52" i="14"/>
  <c r="DA27" i="14"/>
  <c r="DA26" i="14"/>
  <c r="DA57" i="14"/>
  <c r="DA30" i="14"/>
  <c r="DA28" i="14"/>
  <c r="DA54" i="14"/>
  <c r="DA22" i="14"/>
  <c r="DA11" i="14"/>
  <c r="DA29" i="14"/>
  <c r="DA55" i="14"/>
  <c r="DA19" i="14"/>
  <c r="DA45" i="14"/>
  <c r="DA56" i="14"/>
  <c r="DA9" i="14"/>
  <c r="DA39" i="14"/>
  <c r="DA38" i="14" s="1"/>
  <c r="DA50" i="14"/>
  <c r="DA24" i="14"/>
  <c r="DA37" i="14"/>
  <c r="DA36" i="14" s="1"/>
  <c r="DA20" i="14"/>
  <c r="DA13" i="14"/>
  <c r="DA49" i="14"/>
  <c r="DA25" i="14"/>
  <c r="DA47" i="14"/>
  <c r="DA63" i="14"/>
  <c r="DA62" i="14" s="1"/>
  <c r="DA8" i="14"/>
  <c r="DD37" i="1"/>
  <c r="DD45" i="1"/>
  <c r="DD23" i="1"/>
  <c r="DD48" i="1"/>
  <c r="DD24" i="1"/>
  <c r="DD63" i="1"/>
  <c r="DD25" i="1"/>
  <c r="DD60" i="1"/>
  <c r="DD57" i="1"/>
  <c r="DD46" i="1"/>
  <c r="DD47" i="1"/>
  <c r="DD19" i="1"/>
  <c r="DD52" i="1"/>
  <c r="DD13" i="1"/>
  <c r="DD56" i="1"/>
  <c r="DD22" i="1"/>
  <c r="DD10" i="1"/>
  <c r="DD21" i="1"/>
  <c r="DD28" i="1"/>
  <c r="DD14" i="1"/>
  <c r="DD9" i="1"/>
  <c r="DD26" i="1"/>
  <c r="DD30" i="1"/>
  <c r="DD27" i="1"/>
  <c r="DD53" i="1"/>
  <c r="DD39" i="1"/>
  <c r="DD29" i="1"/>
  <c r="DD35" i="1"/>
  <c r="DD20" i="1"/>
  <c r="DD50" i="1"/>
  <c r="DD8" i="1"/>
  <c r="DD31" i="1"/>
  <c r="DD54" i="1"/>
  <c r="DD51" i="1"/>
  <c r="DD55" i="1"/>
  <c r="DD49" i="1"/>
  <c r="DD11" i="1"/>
  <c r="DH45" i="14"/>
  <c r="DH63" i="14"/>
  <c r="DH62" i="14" s="1"/>
  <c r="DH31" i="14"/>
  <c r="DH48" i="14"/>
  <c r="DH22" i="14"/>
  <c r="DH24" i="14"/>
  <c r="DH50" i="14"/>
  <c r="DH9" i="14"/>
  <c r="DH29" i="14"/>
  <c r="DH26" i="14"/>
  <c r="DH14" i="14"/>
  <c r="DH30" i="14"/>
  <c r="DH27" i="14"/>
  <c r="DH21" i="14"/>
  <c r="DH20" i="14"/>
  <c r="DH8" i="14"/>
  <c r="DH23" i="14"/>
  <c r="DH57" i="14"/>
  <c r="DH54" i="14"/>
  <c r="DH60" i="14"/>
  <c r="DH59" i="14" s="1"/>
  <c r="DH49" i="14"/>
  <c r="DH47" i="14"/>
  <c r="DH52" i="14"/>
  <c r="DH10" i="14"/>
  <c r="DH19" i="14"/>
  <c r="DH35" i="14"/>
  <c r="DH34" i="14" s="1"/>
  <c r="DH37" i="14"/>
  <c r="DH36" i="14" s="1"/>
  <c r="DH56" i="14"/>
  <c r="DH46" i="14"/>
  <c r="DH28" i="14"/>
  <c r="DH25" i="14"/>
  <c r="DH51" i="14"/>
  <c r="DH13" i="14"/>
  <c r="DH39" i="14"/>
  <c r="DH38" i="14" s="1"/>
  <c r="DH55" i="14"/>
  <c r="DH11" i="14"/>
  <c r="DH53" i="14"/>
  <c r="DR28" i="15"/>
  <c r="DR31" i="15"/>
  <c r="DR23" i="15"/>
  <c r="DR63" i="15"/>
  <c r="DR62" i="15" s="1"/>
  <c r="DR20" i="15"/>
  <c r="DR11" i="15"/>
  <c r="DR55" i="15"/>
  <c r="DR29" i="15"/>
  <c r="DR48" i="15"/>
  <c r="DR25" i="15"/>
  <c r="DR47" i="15"/>
  <c r="DR56" i="15"/>
  <c r="DR52" i="15"/>
  <c r="DR50" i="15"/>
  <c r="DR13" i="15"/>
  <c r="DR46" i="15"/>
  <c r="DR22" i="15"/>
  <c r="DR37" i="15"/>
  <c r="DR36" i="15" s="1"/>
  <c r="DR45" i="15"/>
  <c r="DR24" i="15"/>
  <c r="DR14" i="15"/>
  <c r="DR19" i="15"/>
  <c r="DR51" i="15"/>
  <c r="DR8" i="15"/>
  <c r="DR10" i="15"/>
  <c r="DR30" i="15"/>
  <c r="DR39" i="15"/>
  <c r="DR38" i="15" s="1"/>
  <c r="DR9" i="15"/>
  <c r="DR57" i="15"/>
  <c r="DR26" i="15"/>
  <c r="DR35" i="15"/>
  <c r="DR34" i="15" s="1"/>
  <c r="DR53" i="15"/>
  <c r="DR27" i="15"/>
  <c r="DR21" i="15"/>
  <c r="DR49" i="15"/>
  <c r="DR60" i="15"/>
  <c r="DR59" i="15" s="1"/>
  <c r="DR54" i="15"/>
  <c r="DV46" i="15"/>
  <c r="DV24" i="15"/>
  <c r="DV63" i="15"/>
  <c r="DV62" i="15" s="1"/>
  <c r="DV27" i="15"/>
  <c r="DV57" i="15"/>
  <c r="DV54" i="15"/>
  <c r="DV9" i="15"/>
  <c r="DV51" i="15"/>
  <c r="DV25" i="15"/>
  <c r="DV47" i="15"/>
  <c r="DV52" i="15"/>
  <c r="DV60" i="15"/>
  <c r="DV59" i="15" s="1"/>
  <c r="DV30" i="15"/>
  <c r="DV13" i="15"/>
  <c r="DV29" i="15"/>
  <c r="DV37" i="15"/>
  <c r="DV36" i="15" s="1"/>
  <c r="DV49" i="15"/>
  <c r="DV23" i="15"/>
  <c r="DV14" i="15"/>
  <c r="DV19" i="15"/>
  <c r="DV26" i="15"/>
  <c r="DV35" i="15"/>
  <c r="DV34" i="15" s="1"/>
  <c r="DV20" i="15"/>
  <c r="DV8" i="15"/>
  <c r="DV10" i="15"/>
  <c r="DV21" i="15"/>
  <c r="DV28" i="15"/>
  <c r="DV31" i="15"/>
  <c r="DV50" i="15"/>
  <c r="DV11" i="15"/>
  <c r="DV56" i="15"/>
  <c r="DV55" i="15"/>
  <c r="DV45" i="15"/>
  <c r="DV22" i="15"/>
  <c r="DV48" i="15"/>
  <c r="DV39" i="15"/>
  <c r="DV38" i="15" s="1"/>
  <c r="EE53" i="14"/>
  <c r="EE55" i="14"/>
  <c r="EE22" i="14"/>
  <c r="EE46" i="14"/>
  <c r="EE14" i="14"/>
  <c r="EE13" i="14"/>
  <c r="EE50" i="14"/>
  <c r="EE60" i="14"/>
  <c r="EE59" i="14" s="1"/>
  <c r="EE45" i="14"/>
  <c r="EE56" i="14"/>
  <c r="EE29" i="14"/>
  <c r="EE11" i="14"/>
  <c r="EE20" i="14"/>
  <c r="EE24" i="14"/>
  <c r="EE28" i="14"/>
  <c r="EE10" i="14"/>
  <c r="EE23" i="14"/>
  <c r="EE49" i="14"/>
  <c r="EE48" i="14"/>
  <c r="EE31" i="14"/>
  <c r="EE21" i="14"/>
  <c r="EE9" i="14"/>
  <c r="EE27" i="14"/>
  <c r="EE25" i="14"/>
  <c r="EE26" i="14"/>
  <c r="EE63" i="14"/>
  <c r="EE62" i="14" s="1"/>
  <c r="EE19" i="14"/>
  <c r="EE30" i="14"/>
  <c r="EE47" i="14"/>
  <c r="EE8" i="14"/>
  <c r="EE54" i="14"/>
  <c r="EE57" i="14"/>
  <c r="EE37" i="14"/>
  <c r="EE36" i="14" s="1"/>
  <c r="EE39" i="14"/>
  <c r="EE38" i="14" s="1"/>
  <c r="EE52" i="14"/>
  <c r="EE51" i="14"/>
  <c r="EE35" i="14"/>
  <c r="EE34" i="14" s="1"/>
  <c r="EH27" i="14"/>
  <c r="EH19" i="14"/>
  <c r="EH49" i="14"/>
  <c r="EH26" i="14"/>
  <c r="EH56" i="14"/>
  <c r="EH20" i="14"/>
  <c r="EH25" i="14"/>
  <c r="EH8" i="14"/>
  <c r="EH13" i="14"/>
  <c r="EH39" i="14"/>
  <c r="EH38" i="14" s="1"/>
  <c r="EH57" i="14"/>
  <c r="EH22" i="14"/>
  <c r="EH48" i="14"/>
  <c r="EH9" i="14"/>
  <c r="EH54" i="14"/>
  <c r="EH45" i="14"/>
  <c r="EH50" i="14"/>
  <c r="EH47" i="14"/>
  <c r="EH14" i="14"/>
  <c r="EH24" i="14"/>
  <c r="EH21" i="14"/>
  <c r="EH53" i="14"/>
  <c r="EH10" i="14"/>
  <c r="EH60" i="14"/>
  <c r="EH59" i="14" s="1"/>
  <c r="EH55" i="14"/>
  <c r="EH35" i="14"/>
  <c r="EH34" i="14" s="1"/>
  <c r="EH63" i="14"/>
  <c r="EH62" i="14" s="1"/>
  <c r="EH11" i="14"/>
  <c r="EH46" i="14"/>
  <c r="EH29" i="14"/>
  <c r="EH51" i="14"/>
  <c r="EH37" i="14"/>
  <c r="EH36" i="14" s="1"/>
  <c r="EH28" i="14"/>
  <c r="EH23" i="14"/>
  <c r="EH30" i="14"/>
  <c r="EH52" i="14"/>
  <c r="EH31" i="14"/>
  <c r="EJ46" i="1"/>
  <c r="EJ52" i="1"/>
  <c r="EJ27" i="1"/>
  <c r="EJ13" i="1"/>
  <c r="EJ63" i="1"/>
  <c r="EJ8" i="1"/>
  <c r="EJ49" i="1"/>
  <c r="EJ24" i="1"/>
  <c r="EJ21" i="1"/>
  <c r="EJ50" i="1"/>
  <c r="EJ35" i="1"/>
  <c r="EJ22" i="1"/>
  <c r="EJ54" i="1"/>
  <c r="EJ28" i="1"/>
  <c r="EJ55" i="1"/>
  <c r="EJ56" i="1"/>
  <c r="EJ14" i="1"/>
  <c r="EJ10" i="1"/>
  <c r="EJ26" i="1"/>
  <c r="EJ29" i="1"/>
  <c r="EJ57" i="1"/>
  <c r="EJ19" i="1"/>
  <c r="EJ11" i="1"/>
  <c r="EJ31" i="1"/>
  <c r="EJ20" i="1"/>
  <c r="EJ9" i="1"/>
  <c r="EJ60" i="1"/>
  <c r="EJ30" i="1"/>
  <c r="EJ47" i="1"/>
  <c r="EJ48" i="1"/>
  <c r="EJ39" i="1"/>
  <c r="EJ53" i="1"/>
  <c r="EW53" i="1"/>
  <c r="EW51" i="1"/>
  <c r="EW46" i="1"/>
  <c r="EW10" i="1"/>
  <c r="EW52" i="1"/>
  <c r="EW60" i="1"/>
  <c r="EW23" i="1"/>
  <c r="EW28" i="1"/>
  <c r="EW22" i="1"/>
  <c r="EW31" i="1"/>
  <c r="EW9" i="1"/>
  <c r="EW20" i="1"/>
  <c r="EW21" i="1"/>
  <c r="EW27" i="1"/>
  <c r="EW13" i="1"/>
  <c r="EW35" i="1"/>
  <c r="EW47" i="1"/>
  <c r="EW39" i="1"/>
  <c r="EW45" i="1"/>
  <c r="EW24" i="1"/>
  <c r="EW11" i="1"/>
  <c r="EW55" i="1"/>
  <c r="EW48" i="1"/>
  <c r="EW29" i="1"/>
  <c r="EW54" i="1"/>
  <c r="EW25" i="1"/>
  <c r="EW50" i="1"/>
  <c r="EW19" i="1"/>
  <c r="EW56" i="1"/>
  <c r="EW8" i="1"/>
  <c r="EW57" i="1"/>
  <c r="EW63" i="1"/>
  <c r="EW49" i="1"/>
  <c r="FD28" i="14"/>
  <c r="FD45" i="14"/>
  <c r="FD37" i="14"/>
  <c r="FD36" i="14" s="1"/>
  <c r="FD50" i="14"/>
  <c r="FD27" i="14"/>
  <c r="FD24" i="14"/>
  <c r="FD39" i="14"/>
  <c r="FD38" i="14" s="1"/>
  <c r="FD56" i="14"/>
  <c r="FD55" i="14"/>
  <c r="FD63" i="14"/>
  <c r="FD62" i="14" s="1"/>
  <c r="FD48" i="14"/>
  <c r="FD52" i="14"/>
  <c r="FD20" i="14"/>
  <c r="FD25" i="14"/>
  <c r="FD10" i="14"/>
  <c r="FD53" i="14"/>
  <c r="FD57" i="14"/>
  <c r="FD23" i="14"/>
  <c r="FD35" i="14"/>
  <c r="FD34" i="14" s="1"/>
  <c r="FD8" i="14"/>
  <c r="FD9" i="14"/>
  <c r="FD13" i="14"/>
  <c r="FD31" i="14"/>
  <c r="FD19" i="14"/>
  <c r="FD22" i="14"/>
  <c r="FD30" i="14"/>
  <c r="FD51" i="14"/>
  <c r="FD26" i="14"/>
  <c r="FD11" i="14"/>
  <c r="FD60" i="14"/>
  <c r="FD59" i="14" s="1"/>
  <c r="FD46" i="14"/>
  <c r="FD29" i="14"/>
  <c r="FD21" i="14"/>
  <c r="FD49" i="14"/>
  <c r="FD14" i="14"/>
  <c r="FD47" i="14"/>
  <c r="FD54" i="14"/>
  <c r="FG21" i="15"/>
  <c r="FG14" i="15"/>
  <c r="FG51" i="15"/>
  <c r="FG56" i="15"/>
  <c r="FG8" i="15"/>
  <c r="FG39" i="15"/>
  <c r="FG38" i="15" s="1"/>
  <c r="FG9" i="15"/>
  <c r="FG26" i="15"/>
  <c r="FG10" i="15"/>
  <c r="FG54" i="15"/>
  <c r="FG30" i="15"/>
  <c r="FG53" i="15"/>
  <c r="FG28" i="15"/>
  <c r="FG19" i="15"/>
  <c r="FG48" i="15"/>
  <c r="FG47" i="15"/>
  <c r="FG31" i="15"/>
  <c r="FG55" i="15"/>
  <c r="FG46" i="15"/>
  <c r="FG29" i="15"/>
  <c r="FG60" i="15"/>
  <c r="FG59" i="15" s="1"/>
  <c r="FG22" i="15"/>
  <c r="FG63" i="15"/>
  <c r="FG62" i="15" s="1"/>
  <c r="FG27" i="15"/>
  <c r="FG49" i="15"/>
  <c r="FG37" i="15"/>
  <c r="FG36" i="15" s="1"/>
  <c r="FG13" i="15"/>
  <c r="FG50" i="15"/>
  <c r="FG24" i="15"/>
  <c r="FG25" i="15"/>
  <c r="FG45" i="15"/>
  <c r="FG57" i="15"/>
  <c r="FG23" i="15"/>
  <c r="FG35" i="15"/>
  <c r="FG34" i="15" s="1"/>
  <c r="FG52" i="15"/>
  <c r="FG20" i="15"/>
  <c r="FG11" i="15"/>
  <c r="FK53" i="1"/>
  <c r="FK31" i="1"/>
  <c r="FK30" i="1"/>
  <c r="FK28" i="1"/>
  <c r="FK35" i="1"/>
  <c r="FK22" i="1"/>
  <c r="FK19" i="1"/>
  <c r="FK51" i="1"/>
  <c r="FK57" i="1"/>
  <c r="FK48" i="1"/>
  <c r="FK50" i="1"/>
  <c r="FK27" i="1"/>
  <c r="FK10" i="1"/>
  <c r="FK21" i="1"/>
  <c r="FK9" i="1"/>
  <c r="FK8" i="1"/>
  <c r="FK47" i="1"/>
  <c r="FK13" i="1"/>
  <c r="FK23" i="1"/>
  <c r="FK37" i="1"/>
  <c r="FK25" i="1"/>
  <c r="FK52" i="1"/>
  <c r="FK54" i="1"/>
  <c r="FK49" i="1"/>
  <c r="FK60" i="1"/>
  <c r="FK14" i="1"/>
  <c r="FK55" i="1"/>
  <c r="FK39" i="1"/>
  <c r="FK29" i="1"/>
  <c r="FK63" i="1"/>
  <c r="FK46" i="1"/>
  <c r="FK26" i="1"/>
  <c r="FK24" i="1"/>
  <c r="FK56" i="1"/>
  <c r="FK20" i="1"/>
  <c r="FK45" i="1"/>
  <c r="FK11" i="1"/>
  <c r="FM31" i="14"/>
  <c r="FM8" i="14"/>
  <c r="FM14" i="14"/>
  <c r="FM20" i="14"/>
  <c r="FM26" i="14"/>
  <c r="FM48" i="14"/>
  <c r="FM51" i="14"/>
  <c r="FM27" i="14"/>
  <c r="FM57" i="14"/>
  <c r="FM50" i="14"/>
  <c r="FM13" i="14"/>
  <c r="FM12" i="14" s="1"/>
  <c r="FM25" i="14"/>
  <c r="FM60" i="14"/>
  <c r="FM59" i="14" s="1"/>
  <c r="FM35" i="14"/>
  <c r="FM34" i="14" s="1"/>
  <c r="FM19" i="14"/>
  <c r="FM49" i="14"/>
  <c r="FM39" i="14"/>
  <c r="FM38" i="14" s="1"/>
  <c r="FM55" i="14"/>
  <c r="FM63" i="14"/>
  <c r="FM62" i="14" s="1"/>
  <c r="FM11" i="14"/>
  <c r="FM29" i="14"/>
  <c r="FM30" i="14"/>
  <c r="FM28" i="14"/>
  <c r="FM56" i="14"/>
  <c r="FM37" i="14"/>
  <c r="FM36" i="14" s="1"/>
  <c r="FM53" i="14"/>
  <c r="FM47" i="14"/>
  <c r="FM22" i="14"/>
  <c r="FM24" i="14"/>
  <c r="FM21" i="14"/>
  <c r="FM10" i="14"/>
  <c r="FM45" i="14"/>
  <c r="FM23" i="14"/>
  <c r="FM9" i="14"/>
  <c r="FM54" i="14"/>
  <c r="FM46" i="14"/>
  <c r="FM52" i="14"/>
  <c r="FP53" i="1"/>
  <c r="FP51" i="1"/>
  <c r="FP45" i="1"/>
  <c r="FP24" i="1"/>
  <c r="FP19" i="1"/>
  <c r="FP63" i="1"/>
  <c r="FP50" i="1"/>
  <c r="FP30" i="1"/>
  <c r="FP22" i="1"/>
  <c r="FP60" i="1"/>
  <c r="FP48" i="1"/>
  <c r="FP35" i="1"/>
  <c r="FP26" i="1"/>
  <c r="FP11" i="1"/>
  <c r="FP57" i="1"/>
  <c r="FP47" i="1"/>
  <c r="FP31" i="1"/>
  <c r="FP23" i="1"/>
  <c r="FP56" i="1"/>
  <c r="FP49" i="1"/>
  <c r="FP29" i="1"/>
  <c r="FP21" i="1"/>
  <c r="FP9" i="1"/>
  <c r="FP54" i="1"/>
  <c r="FP39" i="1"/>
  <c r="FP27" i="1"/>
  <c r="FP20" i="1"/>
  <c r="FP55" i="1"/>
  <c r="FP46" i="1"/>
  <c r="FP25" i="1"/>
  <c r="FP14" i="1"/>
  <c r="FP10" i="1"/>
  <c r="FP52" i="1"/>
  <c r="FP37" i="1"/>
  <c r="FP28" i="1"/>
  <c r="FP13" i="1"/>
  <c r="FP8" i="1"/>
  <c r="FQ51" i="14"/>
  <c r="FQ55" i="14"/>
  <c r="FQ14" i="14"/>
  <c r="FQ60" i="14"/>
  <c r="FQ59" i="14" s="1"/>
  <c r="FQ63" i="14"/>
  <c r="FQ62" i="14" s="1"/>
  <c r="FQ9" i="14"/>
  <c r="FQ30" i="14"/>
  <c r="FQ45" i="14"/>
  <c r="FQ48" i="14"/>
  <c r="FQ50" i="14"/>
  <c r="FQ21" i="14"/>
  <c r="FQ35" i="14"/>
  <c r="FQ34" i="14" s="1"/>
  <c r="FQ11" i="14"/>
  <c r="FQ22" i="14"/>
  <c r="FQ10" i="14"/>
  <c r="FQ47" i="14"/>
  <c r="FQ52" i="14"/>
  <c r="FQ31" i="14"/>
  <c r="FQ8" i="14"/>
  <c r="FQ37" i="14"/>
  <c r="FQ36" i="14" s="1"/>
  <c r="FQ28" i="14"/>
  <c r="FQ56" i="14"/>
  <c r="FQ24" i="14"/>
  <c r="FQ39" i="14"/>
  <c r="FQ38" i="14" s="1"/>
  <c r="FQ19" i="14"/>
  <c r="FQ13" i="14"/>
  <c r="FQ29" i="14"/>
  <c r="FQ49" i="14"/>
  <c r="FQ23" i="14"/>
  <c r="FQ25" i="14"/>
  <c r="FQ27" i="14"/>
  <c r="FQ54" i="14"/>
  <c r="FQ57" i="14"/>
  <c r="FQ20" i="14"/>
  <c r="FQ46" i="14"/>
  <c r="FQ26" i="14"/>
  <c r="FQ53" i="14"/>
  <c r="GB50" i="14"/>
  <c r="GB53" i="14"/>
  <c r="GB8" i="14"/>
  <c r="GB30" i="14"/>
  <c r="GB55" i="14"/>
  <c r="GB56" i="14"/>
  <c r="GB37" i="14"/>
  <c r="GB36" i="14" s="1"/>
  <c r="GB20" i="14"/>
  <c r="GB39" i="14"/>
  <c r="GB38" i="14" s="1"/>
  <c r="GB22" i="14"/>
  <c r="GB60" i="14"/>
  <c r="GB59" i="14" s="1"/>
  <c r="GB48" i="14"/>
  <c r="GB26" i="14"/>
  <c r="GB9" i="14"/>
  <c r="GB10" i="14"/>
  <c r="GB23" i="14"/>
  <c r="GB21" i="14"/>
  <c r="GB14" i="14"/>
  <c r="GB47" i="14"/>
  <c r="GB31" i="14"/>
  <c r="GB24" i="14"/>
  <c r="GB46" i="14"/>
  <c r="GB28" i="14"/>
  <c r="GB19" i="14"/>
  <c r="GB25" i="14"/>
  <c r="GB13" i="14"/>
  <c r="GB12" i="14" s="1"/>
  <c r="GB63" i="14"/>
  <c r="GB62" i="14" s="1"/>
  <c r="GB45" i="14"/>
  <c r="GB35" i="14"/>
  <c r="GB34" i="14" s="1"/>
  <c r="GB27" i="14"/>
  <c r="GB51" i="14"/>
  <c r="GB54" i="14"/>
  <c r="GB29" i="14"/>
  <c r="GB52" i="14"/>
  <c r="GB57" i="14"/>
  <c r="GB49" i="14"/>
  <c r="GB11" i="14"/>
  <c r="GE8" i="1"/>
  <c r="GE63" i="1"/>
  <c r="GE60" i="1"/>
  <c r="GE23" i="1"/>
  <c r="GE11" i="1"/>
  <c r="GE55" i="1"/>
  <c r="GE48" i="1"/>
  <c r="GE46" i="1"/>
  <c r="GE54" i="1"/>
  <c r="GE27" i="1"/>
  <c r="GE30" i="1"/>
  <c r="GE26" i="1"/>
  <c r="GE14" i="1"/>
  <c r="GE22" i="1"/>
  <c r="GE19" i="1"/>
  <c r="GE28" i="1"/>
  <c r="GE31" i="1"/>
  <c r="GE35" i="1"/>
  <c r="GE10" i="1"/>
  <c r="GE25" i="1"/>
  <c r="GE49" i="1"/>
  <c r="GE50" i="1"/>
  <c r="GE47" i="1"/>
  <c r="GE51" i="1"/>
  <c r="GE21" i="1"/>
  <c r="GE24" i="1"/>
  <c r="GE52" i="1"/>
  <c r="GE53" i="1"/>
  <c r="GE13" i="1"/>
  <c r="GE56" i="1"/>
  <c r="GE57" i="1"/>
  <c r="GE39" i="1"/>
  <c r="GE45" i="1"/>
  <c r="GE20" i="1"/>
  <c r="GE9" i="1"/>
  <c r="GE29" i="1"/>
  <c r="GE37" i="1"/>
  <c r="GL56" i="20"/>
  <c r="GL11" i="20"/>
  <c r="GL29" i="20"/>
  <c r="GL35" i="20"/>
  <c r="GL34" i="20" s="1"/>
  <c r="GL28" i="20"/>
  <c r="GL27" i="20"/>
  <c r="GL63" i="20"/>
  <c r="GL62" i="20" s="1"/>
  <c r="GL13" i="20"/>
  <c r="GL31" i="20"/>
  <c r="GL60" i="20"/>
  <c r="GL59" i="20" s="1"/>
  <c r="GL23" i="20"/>
  <c r="GL57" i="20"/>
  <c r="GL30" i="20"/>
  <c r="GL22" i="20"/>
  <c r="GL26" i="20"/>
  <c r="GL24" i="20"/>
  <c r="GL48" i="20"/>
  <c r="GL20" i="20"/>
  <c r="GL45" i="20"/>
  <c r="GL55" i="20"/>
  <c r="GL8" i="20"/>
  <c r="GL47" i="20"/>
  <c r="GL51" i="20"/>
  <c r="GL54" i="20"/>
  <c r="GL21" i="20"/>
  <c r="GL46" i="20"/>
  <c r="GL14" i="20"/>
  <c r="GL39" i="20"/>
  <c r="GL38" i="20" s="1"/>
  <c r="GL19" i="20"/>
  <c r="GL25" i="20"/>
  <c r="GL10" i="20"/>
  <c r="GL50" i="20"/>
  <c r="GL37" i="20"/>
  <c r="GL36" i="20" s="1"/>
  <c r="GL49" i="20"/>
  <c r="GL9" i="20"/>
  <c r="GL52" i="20"/>
  <c r="GL53" i="20"/>
  <c r="GQ9" i="1"/>
  <c r="GQ25" i="1"/>
  <c r="GQ56" i="1"/>
  <c r="GQ24" i="1"/>
  <c r="GQ37" i="1"/>
  <c r="GQ39" i="1"/>
  <c r="GQ26" i="1"/>
  <c r="GQ13" i="1"/>
  <c r="GQ52" i="1"/>
  <c r="GQ29" i="1"/>
  <c r="GQ47" i="1"/>
  <c r="GQ46" i="1"/>
  <c r="GQ63" i="1"/>
  <c r="GQ19" i="1"/>
  <c r="GQ50" i="1"/>
  <c r="GQ28" i="1"/>
  <c r="GQ53" i="1"/>
  <c r="GQ22" i="1"/>
  <c r="GQ23" i="1"/>
  <c r="GQ8" i="1"/>
  <c r="GQ30" i="1"/>
  <c r="GQ27" i="1"/>
  <c r="GQ20" i="1"/>
  <c r="GQ45" i="1"/>
  <c r="GQ51" i="1"/>
  <c r="GQ49" i="1"/>
  <c r="GQ54" i="1"/>
  <c r="GQ21" i="1"/>
  <c r="GQ31" i="1"/>
  <c r="GQ57" i="1"/>
  <c r="GQ14" i="1"/>
  <c r="GQ48" i="1"/>
  <c r="GQ10" i="1"/>
  <c r="GQ35" i="1"/>
  <c r="GQ11" i="1"/>
  <c r="GQ55" i="1"/>
  <c r="GQ60" i="1"/>
  <c r="GX54" i="14"/>
  <c r="GX49" i="14"/>
  <c r="GX55" i="14"/>
  <c r="GX56" i="14"/>
  <c r="GX47" i="14"/>
  <c r="GX50" i="14"/>
  <c r="GX11" i="14"/>
  <c r="GX39" i="14"/>
  <c r="GX38" i="14" s="1"/>
  <c r="GX52" i="14"/>
  <c r="GX51" i="14"/>
  <c r="GX9" i="14"/>
  <c r="GX23" i="14"/>
  <c r="GX21" i="14"/>
  <c r="GX29" i="14"/>
  <c r="GX19" i="14"/>
  <c r="GX57" i="14"/>
  <c r="GX63" i="14"/>
  <c r="GX62" i="14" s="1"/>
  <c r="GX46" i="14"/>
  <c r="GX22" i="14"/>
  <c r="GX27" i="14"/>
  <c r="GX20" i="14"/>
  <c r="GX28" i="14"/>
  <c r="GX60" i="14"/>
  <c r="GX59" i="14" s="1"/>
  <c r="GX37" i="14"/>
  <c r="GX36" i="14" s="1"/>
  <c r="GX45" i="14"/>
  <c r="GX31" i="14"/>
  <c r="GX10" i="14"/>
  <c r="GX53" i="14"/>
  <c r="GX25" i="14"/>
  <c r="GX48" i="14"/>
  <c r="GX35" i="14"/>
  <c r="GX34" i="14" s="1"/>
  <c r="GX13" i="14"/>
  <c r="GX8" i="14"/>
  <c r="GX30" i="14"/>
  <c r="GX24" i="14"/>
  <c r="GX26" i="14"/>
  <c r="GX14" i="14"/>
  <c r="GZ53" i="14"/>
  <c r="GZ35" i="14"/>
  <c r="GZ34" i="14" s="1"/>
  <c r="GZ23" i="14"/>
  <c r="GZ22" i="14"/>
  <c r="GZ49" i="14"/>
  <c r="GZ8" i="14"/>
  <c r="GZ26" i="14"/>
  <c r="GZ9" i="14"/>
  <c r="GZ57" i="14"/>
  <c r="GZ11" i="14"/>
  <c r="GZ20" i="14"/>
  <c r="GZ13" i="14"/>
  <c r="GZ29" i="14"/>
  <c r="GZ54" i="14"/>
  <c r="GZ50" i="14"/>
  <c r="GZ51" i="14"/>
  <c r="GZ30" i="14"/>
  <c r="GZ46" i="14"/>
  <c r="GZ39" i="14"/>
  <c r="GZ38" i="14" s="1"/>
  <c r="GZ31" i="14"/>
  <c r="GZ55" i="14"/>
  <c r="GZ28" i="14"/>
  <c r="GZ25" i="14"/>
  <c r="GZ56" i="14"/>
  <c r="GZ47" i="14"/>
  <c r="GZ19" i="14"/>
  <c r="GZ10" i="14"/>
  <c r="GZ60" i="14"/>
  <c r="GZ59" i="14" s="1"/>
  <c r="GZ45" i="14"/>
  <c r="GZ21" i="14"/>
  <c r="GZ24" i="14"/>
  <c r="GZ63" i="14"/>
  <c r="GZ62" i="14" s="1"/>
  <c r="GZ48" i="14"/>
  <c r="GZ27" i="14"/>
  <c r="GZ37" i="14"/>
  <c r="GZ36" i="14" s="1"/>
  <c r="GZ14" i="14"/>
  <c r="GZ52" i="14"/>
  <c r="HC53" i="15"/>
  <c r="HC28" i="15"/>
  <c r="HC13" i="15"/>
  <c r="HC56" i="15"/>
  <c r="HC49" i="15"/>
  <c r="HC24" i="15"/>
  <c r="HC19" i="15"/>
  <c r="HC14" i="15"/>
  <c r="HC20" i="15"/>
  <c r="HC48" i="15"/>
  <c r="HC30" i="15"/>
  <c r="HC54" i="15"/>
  <c r="HC47" i="15"/>
  <c r="HC26" i="15"/>
  <c r="HC31" i="15"/>
  <c r="HC25" i="15"/>
  <c r="HC35" i="15"/>
  <c r="HC34" i="15" s="1"/>
  <c r="HC46" i="15"/>
  <c r="HC63" i="15"/>
  <c r="HC62" i="15" s="1"/>
  <c r="HC9" i="15"/>
  <c r="HC39" i="15"/>
  <c r="HC38" i="15" s="1"/>
  <c r="HC10" i="15"/>
  <c r="HC52" i="15"/>
  <c r="HC23" i="15"/>
  <c r="HC21" i="15"/>
  <c r="HC51" i="15"/>
  <c r="HC55" i="15"/>
  <c r="HC37" i="15"/>
  <c r="HC36" i="15" s="1"/>
  <c r="HC50" i="15"/>
  <c r="HC29" i="15"/>
  <c r="HC22" i="15"/>
  <c r="HC60" i="15"/>
  <c r="HC59" i="15" s="1"/>
  <c r="HC57" i="15"/>
  <c r="HC45" i="15"/>
  <c r="HC11" i="15"/>
  <c r="HC8" i="15"/>
  <c r="HC27" i="15"/>
  <c r="HK19" i="14"/>
  <c r="HK25" i="14"/>
  <c r="HK28" i="14"/>
  <c r="HK56" i="14"/>
  <c r="HK30" i="14"/>
  <c r="HK23" i="14"/>
  <c r="HK8" i="14"/>
  <c r="HK13" i="14"/>
  <c r="HK35" i="14"/>
  <c r="HK34" i="14" s="1"/>
  <c r="HK49" i="14"/>
  <c r="HK29" i="14"/>
  <c r="HK52" i="14"/>
  <c r="HK54" i="14"/>
  <c r="HK45" i="14"/>
  <c r="HK10" i="14"/>
  <c r="HK47" i="14"/>
  <c r="HK22" i="14"/>
  <c r="HK21" i="14"/>
  <c r="HK24" i="14"/>
  <c r="HK55" i="14"/>
  <c r="HK39" i="14"/>
  <c r="HK38" i="14" s="1"/>
  <c r="HK11" i="14"/>
  <c r="HK9" i="14"/>
  <c r="HK50" i="14"/>
  <c r="HK37" i="14"/>
  <c r="HK36" i="14" s="1"/>
  <c r="HK26" i="14"/>
  <c r="HK46" i="14"/>
  <c r="HK63" i="14"/>
  <c r="HK62" i="14" s="1"/>
  <c r="HK53" i="14"/>
  <c r="HK14" i="14"/>
  <c r="HK57" i="14"/>
  <c r="HK60" i="14"/>
  <c r="HK59" i="14" s="1"/>
  <c r="HK31" i="14"/>
  <c r="HK20" i="14"/>
  <c r="HK27" i="14"/>
  <c r="HK48" i="14"/>
  <c r="HK51" i="14"/>
  <c r="HP23" i="14"/>
  <c r="HP19" i="14"/>
  <c r="HP25" i="14"/>
  <c r="HP27" i="14"/>
  <c r="HP11" i="14"/>
  <c r="HP31" i="14"/>
  <c r="HP54" i="14"/>
  <c r="HP46" i="14"/>
  <c r="HP9" i="14"/>
  <c r="HP21" i="14"/>
  <c r="HP37" i="14"/>
  <c r="HP36" i="14" s="1"/>
  <c r="HP51" i="14"/>
  <c r="HP63" i="14"/>
  <c r="HP62" i="14" s="1"/>
  <c r="HP20" i="14"/>
  <c r="HP29" i="14"/>
  <c r="HP39" i="14"/>
  <c r="HP38" i="14" s="1"/>
  <c r="HP13" i="14"/>
  <c r="HP22" i="14"/>
  <c r="HP10" i="14"/>
  <c r="HP35" i="14"/>
  <c r="HP34" i="14" s="1"/>
  <c r="HP14" i="14"/>
  <c r="HP55" i="14"/>
  <c r="HP56" i="14"/>
  <c r="HP48" i="14"/>
  <c r="HP28" i="14"/>
  <c r="HP8" i="14"/>
  <c r="HP52" i="14"/>
  <c r="HP30" i="14"/>
  <c r="HP24" i="14"/>
  <c r="HP50" i="14"/>
  <c r="HP57" i="14"/>
  <c r="HP53" i="14"/>
  <c r="HP45" i="14"/>
  <c r="HP26" i="14"/>
  <c r="HP60" i="14"/>
  <c r="HP59" i="14" s="1"/>
  <c r="HP47" i="14"/>
  <c r="HP49" i="14"/>
  <c r="HR46" i="14"/>
  <c r="HR52" i="14"/>
  <c r="HR31" i="14"/>
  <c r="HR27" i="14"/>
  <c r="HR24" i="14"/>
  <c r="HR63" i="14"/>
  <c r="HR62" i="14" s="1"/>
  <c r="HR23" i="14"/>
  <c r="HR25" i="14"/>
  <c r="HR50" i="14"/>
  <c r="HR22" i="14"/>
  <c r="HR47" i="14"/>
  <c r="HR30" i="14"/>
  <c r="HR55" i="14"/>
  <c r="HR49" i="14"/>
  <c r="HR35" i="14"/>
  <c r="HR34" i="14" s="1"/>
  <c r="HR21" i="14"/>
  <c r="HR19" i="14"/>
  <c r="HR45" i="14"/>
  <c r="HR28" i="14"/>
  <c r="HR51" i="14"/>
  <c r="HR54" i="14"/>
  <c r="HR11" i="14"/>
  <c r="HR8" i="14"/>
  <c r="HR57" i="14"/>
  <c r="HR9" i="14"/>
  <c r="HR48" i="14"/>
  <c r="HR60" i="14"/>
  <c r="HR59" i="14" s="1"/>
  <c r="HR37" i="14"/>
  <c r="HR36" i="14" s="1"/>
  <c r="HR10" i="14"/>
  <c r="HR26" i="14"/>
  <c r="HR53" i="14"/>
  <c r="HR39" i="14"/>
  <c r="HR38" i="14" s="1"/>
  <c r="HR20" i="14"/>
  <c r="HR14" i="14"/>
  <c r="HR29" i="14"/>
  <c r="HR56" i="14"/>
  <c r="HR13" i="14"/>
  <c r="HW23" i="14"/>
  <c r="HW54" i="14"/>
  <c r="HW13" i="14"/>
  <c r="HW51" i="14"/>
  <c r="HW28" i="14"/>
  <c r="HW63" i="14"/>
  <c r="HW62" i="14" s="1"/>
  <c r="HW26" i="14"/>
  <c r="HW48" i="14"/>
  <c r="HW20" i="14"/>
  <c r="HW50" i="14"/>
  <c r="HW60" i="14"/>
  <c r="HW59" i="14" s="1"/>
  <c r="HW56" i="14"/>
  <c r="HW27" i="14"/>
  <c r="HW31" i="14"/>
  <c r="HW14" i="14"/>
  <c r="HW11" i="14"/>
  <c r="HW53" i="14"/>
  <c r="HW19" i="14"/>
  <c r="HW46" i="14"/>
  <c r="HW25" i="14"/>
  <c r="HW10" i="14"/>
  <c r="HW24" i="14"/>
  <c r="HW39" i="14"/>
  <c r="HW38" i="14" s="1"/>
  <c r="HW21" i="14"/>
  <c r="HW37" i="14"/>
  <c r="HW36" i="14" s="1"/>
  <c r="HW52" i="14"/>
  <c r="HW35" i="14"/>
  <c r="HW34" i="14" s="1"/>
  <c r="HW30" i="14"/>
  <c r="HW9" i="14"/>
  <c r="HW29" i="14"/>
  <c r="HW45" i="14"/>
  <c r="HW8" i="14"/>
  <c r="HW47" i="14"/>
  <c r="HW22" i="14"/>
  <c r="HW55" i="14"/>
  <c r="HW49" i="14"/>
  <c r="HW57" i="14"/>
  <c r="IB37" i="1"/>
  <c r="IB20" i="1"/>
  <c r="IB13" i="1"/>
  <c r="IB63" i="1"/>
  <c r="IB51" i="1"/>
  <c r="IB24" i="1"/>
  <c r="IB28" i="1"/>
  <c r="IB19" i="1"/>
  <c r="IB39" i="1"/>
  <c r="IB47" i="1"/>
  <c r="IB35" i="1"/>
  <c r="IB9" i="1"/>
  <c r="IB22" i="1"/>
  <c r="IB48" i="1"/>
  <c r="IB57" i="1"/>
  <c r="IB60" i="1"/>
  <c r="IB54" i="1"/>
  <c r="IB30" i="1"/>
  <c r="IB26" i="1"/>
  <c r="IB55" i="1"/>
  <c r="IB56" i="1"/>
  <c r="IB46" i="1"/>
  <c r="IB25" i="1"/>
  <c r="IB49" i="1"/>
  <c r="IB29" i="1"/>
  <c r="IB21" i="1"/>
  <c r="IB53" i="1"/>
  <c r="IB31" i="1"/>
  <c r="IB10" i="1"/>
  <c r="IB14" i="1"/>
  <c r="IB52" i="1"/>
  <c r="IB50" i="1"/>
  <c r="IB11" i="1"/>
  <c r="IB45" i="1"/>
  <c r="IE53" i="1"/>
  <c r="IE49" i="1"/>
  <c r="IE31" i="1"/>
  <c r="IE30" i="1"/>
  <c r="IE54" i="1"/>
  <c r="IE52" i="1"/>
  <c r="IE25" i="1"/>
  <c r="IE8" i="1"/>
  <c r="IE11" i="1"/>
  <c r="IE13" i="1"/>
  <c r="IE35" i="1"/>
  <c r="IE57" i="1"/>
  <c r="IE27" i="1"/>
  <c r="IE26" i="1"/>
  <c r="IE24" i="1"/>
  <c r="IE10" i="1"/>
  <c r="IE60" i="1"/>
  <c r="IE21" i="1"/>
  <c r="IE28" i="1"/>
  <c r="IE22" i="1"/>
  <c r="IE48" i="1"/>
  <c r="IE51" i="1"/>
  <c r="IE29" i="1"/>
  <c r="IE50" i="1"/>
  <c r="IE56" i="1"/>
  <c r="IE14" i="1"/>
  <c r="IE63" i="1"/>
  <c r="IE55" i="1"/>
  <c r="IE9" i="1"/>
  <c r="IH11" i="14"/>
  <c r="IH55" i="14"/>
  <c r="IH20" i="14"/>
  <c r="IH49" i="14"/>
  <c r="IH27" i="14"/>
  <c r="IH47" i="14"/>
  <c r="IH19" i="14"/>
  <c r="IH26" i="14"/>
  <c r="IH23" i="14"/>
  <c r="IH9" i="14"/>
  <c r="IH57" i="14"/>
  <c r="IH63" i="14"/>
  <c r="IH48" i="14"/>
  <c r="IH39" i="14"/>
  <c r="IH51" i="14"/>
  <c r="IH14" i="14"/>
  <c r="IH56" i="14"/>
  <c r="IH28" i="14"/>
  <c r="IH31" i="14"/>
  <c r="IH35" i="14"/>
  <c r="IH50" i="14"/>
  <c r="IH21" i="14"/>
  <c r="IH24" i="14"/>
  <c r="IH25" i="14"/>
  <c r="IH37" i="14"/>
  <c r="IH22" i="14"/>
  <c r="IH54" i="14"/>
  <c r="IH10" i="14"/>
  <c r="IH46" i="14"/>
  <c r="IH29" i="14"/>
  <c r="IH53" i="14"/>
  <c r="IH52" i="14"/>
  <c r="IH13" i="14"/>
  <c r="IH8" i="14"/>
  <c r="IH30" i="14"/>
  <c r="IH45" i="14"/>
  <c r="IH60" i="14"/>
  <c r="IO57" i="14"/>
  <c r="IO27" i="14"/>
  <c r="IO13" i="14"/>
  <c r="IO21" i="14"/>
  <c r="IO63" i="14"/>
  <c r="IO62" i="14" s="1"/>
  <c r="IO39" i="14"/>
  <c r="IO38" i="14" s="1"/>
  <c r="IO22" i="14"/>
  <c r="IO47" i="14"/>
  <c r="IO49" i="14"/>
  <c r="IO60" i="14"/>
  <c r="IO59" i="14" s="1"/>
  <c r="IO51" i="14"/>
  <c r="IO56" i="14"/>
  <c r="IO37" i="14"/>
  <c r="IO36" i="14" s="1"/>
  <c r="IO11" i="14"/>
  <c r="IO24" i="14"/>
  <c r="IO9" i="14"/>
  <c r="IO25" i="14"/>
  <c r="IO10" i="14"/>
  <c r="IO28" i="14"/>
  <c r="IO52" i="14"/>
  <c r="IO29" i="14"/>
  <c r="IO8" i="14"/>
  <c r="IO35" i="14"/>
  <c r="IO34" i="14" s="1"/>
  <c r="IO46" i="14"/>
  <c r="IO14" i="14"/>
  <c r="IO48" i="14"/>
  <c r="IO55" i="14"/>
  <c r="IO53" i="14"/>
  <c r="IO19" i="14"/>
  <c r="IO31" i="14"/>
  <c r="IO26" i="14"/>
  <c r="IO30" i="14"/>
  <c r="IO23" i="14"/>
  <c r="IO50" i="14"/>
  <c r="IO54" i="14"/>
  <c r="IO45" i="14"/>
  <c r="IO20" i="14"/>
  <c r="IP49" i="15"/>
  <c r="IP26" i="15"/>
  <c r="IP63" i="15"/>
  <c r="IP62" i="15" s="1"/>
  <c r="IP54" i="15"/>
  <c r="IP22" i="15"/>
  <c r="IP48" i="15"/>
  <c r="IP51" i="15"/>
  <c r="IP46" i="15"/>
  <c r="IP37" i="15"/>
  <c r="IP36" i="15" s="1"/>
  <c r="IP60" i="15"/>
  <c r="IP59" i="15" s="1"/>
  <c r="IP29" i="15"/>
  <c r="IP52" i="15"/>
  <c r="IP45" i="15"/>
  <c r="IP23" i="15"/>
  <c r="IP47" i="15"/>
  <c r="IP24" i="15"/>
  <c r="IP57" i="15"/>
  <c r="IP35" i="15"/>
  <c r="IP34" i="15" s="1"/>
  <c r="IP20" i="15"/>
  <c r="IP11" i="15"/>
  <c r="IP10" i="15"/>
  <c r="IP25" i="15"/>
  <c r="IP27" i="15"/>
  <c r="IP19" i="15"/>
  <c r="IP14" i="15"/>
  <c r="IP55" i="15"/>
  <c r="IP21" i="15"/>
  <c r="IP39" i="15"/>
  <c r="IP38" i="15" s="1"/>
  <c r="IP28" i="15"/>
  <c r="IP8" i="15"/>
  <c r="IP31" i="15"/>
  <c r="IP53" i="15"/>
  <c r="IP13" i="15"/>
  <c r="IP12" i="15" s="1"/>
  <c r="IP50" i="15"/>
  <c r="IP9" i="15"/>
  <c r="IP56" i="15"/>
  <c r="IP30" i="15"/>
  <c r="IV8" i="1"/>
  <c r="IV28" i="1"/>
  <c r="IV29" i="1"/>
  <c r="IV51" i="1"/>
  <c r="IV13" i="1"/>
  <c r="IV25" i="1"/>
  <c r="IV30" i="1"/>
  <c r="IV55" i="1"/>
  <c r="IV21" i="1"/>
  <c r="IV47" i="1"/>
  <c r="IV54" i="1"/>
  <c r="IV52" i="1"/>
  <c r="IV53" i="1"/>
  <c r="IV49" i="1"/>
  <c r="IV35" i="1"/>
  <c r="IV37" i="1"/>
  <c r="IV24" i="1"/>
  <c r="IV22" i="1"/>
  <c r="IV31" i="1"/>
  <c r="IV48" i="1"/>
  <c r="IV46" i="1"/>
  <c r="IV57" i="1"/>
  <c r="IV9" i="1"/>
  <c r="IV20" i="1"/>
  <c r="IV10" i="1"/>
  <c r="IV50" i="1"/>
  <c r="IV19" i="1"/>
  <c r="IV45" i="1"/>
  <c r="IV56" i="1"/>
  <c r="IV26" i="1"/>
  <c r="IV39" i="1"/>
  <c r="IV27" i="1"/>
  <c r="IV23" i="1"/>
  <c r="IV60" i="1"/>
  <c r="IV11" i="1"/>
  <c r="IV63" i="1"/>
  <c r="IV14" i="1"/>
  <c r="IW52" i="14"/>
  <c r="IW14" i="14"/>
  <c r="IW23" i="14"/>
  <c r="IW51" i="14"/>
  <c r="IW19" i="14"/>
  <c r="IW56" i="14"/>
  <c r="IW13" i="14"/>
  <c r="IW55" i="14"/>
  <c r="IW54" i="14"/>
  <c r="IW45" i="14"/>
  <c r="IW49" i="14"/>
  <c r="IW22" i="14"/>
  <c r="IW31" i="14"/>
  <c r="IW30" i="14"/>
  <c r="IW35" i="14"/>
  <c r="IW34" i="14" s="1"/>
  <c r="IW27" i="14"/>
  <c r="IW9" i="14"/>
  <c r="IW60" i="14"/>
  <c r="IW59" i="14" s="1"/>
  <c r="IW25" i="14"/>
  <c r="IW29" i="14"/>
  <c r="IW11" i="14"/>
  <c r="IW8" i="14"/>
  <c r="IW28" i="14"/>
  <c r="IW50" i="14"/>
  <c r="IW46" i="14"/>
  <c r="IW37" i="14"/>
  <c r="IW36" i="14" s="1"/>
  <c r="IW48" i="14"/>
  <c r="IW21" i="14"/>
  <c r="IW63" i="14"/>
  <c r="IW62" i="14" s="1"/>
  <c r="IW47" i="14"/>
  <c r="IW26" i="14"/>
  <c r="IW57" i="14"/>
  <c r="IW39" i="14"/>
  <c r="IW38" i="14" s="1"/>
  <c r="IW10" i="14"/>
  <c r="IW53" i="14"/>
  <c r="IW24" i="14"/>
  <c r="IW20" i="14"/>
  <c r="JB20" i="15"/>
  <c r="JB54" i="15"/>
  <c r="JB63" i="15"/>
  <c r="JB62" i="15" s="1"/>
  <c r="JB45" i="15"/>
  <c r="JB37" i="15"/>
  <c r="JB36" i="15" s="1"/>
  <c r="JB49" i="15"/>
  <c r="JB23" i="15"/>
  <c r="JB8" i="15"/>
  <c r="JB11" i="15"/>
  <c r="JB47" i="15"/>
  <c r="JB22" i="15"/>
  <c r="JB31" i="15"/>
  <c r="JB29" i="15"/>
  <c r="JB13" i="15"/>
  <c r="JB55" i="15"/>
  <c r="JB39" i="15"/>
  <c r="JB38" i="15" s="1"/>
  <c r="JB56" i="15"/>
  <c r="JB35" i="15"/>
  <c r="JB34" i="15" s="1"/>
  <c r="JB48" i="15"/>
  <c r="JB57" i="15"/>
  <c r="JB14" i="15"/>
  <c r="JB9" i="15"/>
  <c r="JB50" i="15"/>
  <c r="JB21" i="15"/>
  <c r="JB51" i="15"/>
  <c r="JB30" i="15"/>
  <c r="JB53" i="15"/>
  <c r="JB28" i="15"/>
  <c r="JB10" i="15"/>
  <c r="JB24" i="15"/>
  <c r="JB52" i="15"/>
  <c r="JB26" i="15"/>
  <c r="JB46" i="15"/>
  <c r="JB60" i="15"/>
  <c r="JB59" i="15" s="1"/>
  <c r="JB27" i="15"/>
  <c r="JB19" i="15"/>
  <c r="JB25" i="15"/>
  <c r="JF27" i="1"/>
  <c r="JF31" i="1"/>
  <c r="JF53" i="1"/>
  <c r="JF24" i="1"/>
  <c r="JF22" i="1"/>
  <c r="JF21" i="1"/>
  <c r="JF48" i="1"/>
  <c r="JF54" i="1"/>
  <c r="JF51" i="1"/>
  <c r="JF26" i="1"/>
  <c r="JF56" i="1"/>
  <c r="JF50" i="1"/>
  <c r="JF55" i="1"/>
  <c r="JF23" i="1"/>
  <c r="JF47" i="1"/>
  <c r="JF14" i="1"/>
  <c r="JF57" i="1"/>
  <c r="JF45" i="1"/>
  <c r="JF60" i="1"/>
  <c r="JF11" i="1"/>
  <c r="JF49" i="1"/>
  <c r="JF29" i="1"/>
  <c r="JF46" i="1"/>
  <c r="JF13" i="1"/>
  <c r="JF35" i="1"/>
  <c r="JF39" i="1"/>
  <c r="JF52" i="1"/>
  <c r="JF8" i="1"/>
  <c r="JF37" i="1"/>
  <c r="JF63" i="1"/>
  <c r="JF10" i="1"/>
  <c r="JF19" i="1"/>
  <c r="JF28" i="1"/>
  <c r="JF30" i="1"/>
  <c r="JF25" i="1"/>
  <c r="JF9" i="1"/>
  <c r="JF20" i="1"/>
  <c r="JJ55" i="1"/>
  <c r="JJ10" i="1"/>
  <c r="JJ29" i="1"/>
  <c r="JJ25" i="1"/>
  <c r="JJ57" i="1"/>
  <c r="JJ21" i="1"/>
  <c r="JJ50" i="1"/>
  <c r="JJ9" i="1"/>
  <c r="JJ46" i="1"/>
  <c r="JJ26" i="1"/>
  <c r="JJ8" i="1"/>
  <c r="JJ20" i="1"/>
  <c r="JJ49" i="1"/>
  <c r="JJ63" i="1"/>
  <c r="JJ19" i="1"/>
  <c r="JJ23" i="1"/>
  <c r="JJ45" i="1"/>
  <c r="JJ37" i="1"/>
  <c r="JJ27" i="1"/>
  <c r="JJ24" i="1"/>
  <c r="JJ11" i="1"/>
  <c r="JJ53" i="1"/>
  <c r="JJ39" i="1"/>
  <c r="JJ60" i="1"/>
  <c r="JJ22" i="1"/>
  <c r="JJ48" i="1"/>
  <c r="JJ56" i="1"/>
  <c r="JJ54" i="1"/>
  <c r="JJ28" i="1"/>
  <c r="JJ35" i="1"/>
  <c r="JJ52" i="1"/>
  <c r="JJ47" i="1"/>
  <c r="JJ14" i="1"/>
  <c r="JJ30" i="1"/>
  <c r="JJ51" i="1"/>
  <c r="JJ13" i="1"/>
  <c r="JJ31" i="1"/>
  <c r="JO24" i="15"/>
  <c r="JO10" i="15"/>
  <c r="JO8" i="15"/>
  <c r="JO30" i="15"/>
  <c r="JO35" i="15"/>
  <c r="JO34" i="15" s="1"/>
  <c r="JO45" i="15"/>
  <c r="JO20" i="15"/>
  <c r="JO47" i="15"/>
  <c r="JO13" i="15"/>
  <c r="JO49" i="15"/>
  <c r="JO26" i="15"/>
  <c r="JO48" i="15"/>
  <c r="JO55" i="15"/>
  <c r="JO22" i="15"/>
  <c r="JO9" i="15"/>
  <c r="JO60" i="15"/>
  <c r="JO59" i="15" s="1"/>
  <c r="JO19" i="15"/>
  <c r="JO31" i="15"/>
  <c r="JO11" i="15"/>
  <c r="JO54" i="15"/>
  <c r="JO23" i="15"/>
  <c r="JO63" i="15"/>
  <c r="JO62" i="15" s="1"/>
  <c r="JO28" i="15"/>
  <c r="JO39" i="15"/>
  <c r="JO38" i="15" s="1"/>
  <c r="JO37" i="15"/>
  <c r="JO36" i="15" s="1"/>
  <c r="JO46" i="15"/>
  <c r="JO14" i="15"/>
  <c r="JO52" i="15"/>
  <c r="JO27" i="15"/>
  <c r="JO56" i="15"/>
  <c r="JO51" i="15"/>
  <c r="JO21" i="15"/>
  <c r="JO50" i="15"/>
  <c r="JO53" i="15"/>
  <c r="JO29" i="15"/>
  <c r="JO57" i="15"/>
  <c r="JO25" i="15"/>
  <c r="JW8" i="15"/>
  <c r="JW47" i="15"/>
  <c r="JW35" i="15"/>
  <c r="JW34" i="15" s="1"/>
  <c r="JW53" i="15"/>
  <c r="JW19" i="15"/>
  <c r="JW45" i="15"/>
  <c r="JW56" i="15"/>
  <c r="JW39" i="15"/>
  <c r="JW38" i="15" s="1"/>
  <c r="JW37" i="15"/>
  <c r="JW36" i="15" s="1"/>
  <c r="JW31" i="15"/>
  <c r="JW24" i="15"/>
  <c r="JW10" i="15"/>
  <c r="JW50" i="15"/>
  <c r="JW23" i="15"/>
  <c r="JW13" i="15"/>
  <c r="JW28" i="15"/>
  <c r="JW9" i="15"/>
  <c r="JW30" i="15"/>
  <c r="JW54" i="15"/>
  <c r="JW60" i="15"/>
  <c r="JW59" i="15" s="1"/>
  <c r="JW57" i="15"/>
  <c r="JW20" i="15"/>
  <c r="JW22" i="15"/>
  <c r="JW25" i="15"/>
  <c r="JW52" i="15"/>
  <c r="JW21" i="15"/>
  <c r="JW11" i="15"/>
  <c r="JW26" i="15"/>
  <c r="JW27" i="15"/>
  <c r="JW55" i="15"/>
  <c r="JW46" i="15"/>
  <c r="JW48" i="15"/>
  <c r="JW63" i="15"/>
  <c r="JW62" i="15" s="1"/>
  <c r="JW29" i="15"/>
  <c r="JW51" i="15"/>
  <c r="JW14" i="15"/>
  <c r="JW49" i="15"/>
  <c r="JY51" i="15"/>
  <c r="JY29" i="15"/>
  <c r="JY57" i="15"/>
  <c r="JY13" i="15"/>
  <c r="JY19" i="15"/>
  <c r="JY25" i="15"/>
  <c r="JY23" i="15"/>
  <c r="JY48" i="15"/>
  <c r="JY11" i="15"/>
  <c r="JY9" i="15"/>
  <c r="JY8" i="15"/>
  <c r="JY55" i="15"/>
  <c r="JY14" i="15"/>
  <c r="JY56" i="15"/>
  <c r="JY60" i="15"/>
  <c r="JY59" i="15" s="1"/>
  <c r="JY22" i="15"/>
  <c r="JY21" i="15"/>
  <c r="JY35" i="15"/>
  <c r="JY34" i="15" s="1"/>
  <c r="JY24" i="15"/>
  <c r="JY28" i="15"/>
  <c r="JY20" i="15"/>
  <c r="JY39" i="15"/>
  <c r="JY38" i="15" s="1"/>
  <c r="JY54" i="15"/>
  <c r="JY49" i="15"/>
  <c r="JY10" i="15"/>
  <c r="JY50" i="15"/>
  <c r="JY27" i="15"/>
  <c r="JY53" i="15"/>
  <c r="JY63" i="15"/>
  <c r="JY62" i="15" s="1"/>
  <c r="JY47" i="15"/>
  <c r="JY46" i="15"/>
  <c r="JY45" i="15"/>
  <c r="JY52" i="15"/>
  <c r="JY26" i="15"/>
  <c r="JY37" i="15"/>
  <c r="JY36" i="15" s="1"/>
  <c r="JY30" i="15"/>
  <c r="JY31" i="15"/>
  <c r="KB60" i="1"/>
  <c r="KB47" i="1"/>
  <c r="KB19" i="1"/>
  <c r="KB28" i="1"/>
  <c r="KB55" i="1"/>
  <c r="KB48" i="1"/>
  <c r="KB30" i="1"/>
  <c r="KB23" i="1"/>
  <c r="KB9" i="1"/>
  <c r="KB54" i="1"/>
  <c r="KB13" i="1"/>
  <c r="KB27" i="1"/>
  <c r="KB21" i="1"/>
  <c r="KB11" i="1"/>
  <c r="KB39" i="1"/>
  <c r="KB22" i="1"/>
  <c r="KB25" i="1"/>
  <c r="KB24" i="1"/>
  <c r="KB52" i="1"/>
  <c r="KB45" i="1"/>
  <c r="KB29" i="1"/>
  <c r="KB14" i="1"/>
  <c r="KB37" i="1"/>
  <c r="KB31" i="1"/>
  <c r="KB56" i="1"/>
  <c r="KB51" i="1"/>
  <c r="KB46" i="1"/>
  <c r="KB57" i="1"/>
  <c r="KB10" i="1"/>
  <c r="KB8" i="1"/>
  <c r="KB53" i="1"/>
  <c r="KB63" i="1"/>
  <c r="KB50" i="1"/>
  <c r="KB35" i="1"/>
  <c r="KB26" i="1"/>
  <c r="KB49" i="1"/>
  <c r="KB20" i="1"/>
  <c r="KH20" i="20"/>
  <c r="KH39" i="20"/>
  <c r="KH26" i="20"/>
  <c r="KH25" i="20"/>
  <c r="KH51" i="20"/>
  <c r="KH54" i="20"/>
  <c r="KH11" i="20"/>
  <c r="KH60" i="20"/>
  <c r="KH55" i="20"/>
  <c r="KH45" i="20"/>
  <c r="KH37" i="20"/>
  <c r="KH8" i="20"/>
  <c r="KH10" i="20"/>
  <c r="KH19" i="20"/>
  <c r="KH21" i="20"/>
  <c r="KH52" i="20"/>
  <c r="KH57" i="20"/>
  <c r="KH29" i="20"/>
  <c r="KH50" i="20"/>
  <c r="KH56" i="20"/>
  <c r="KH30" i="20"/>
  <c r="KH27" i="20"/>
  <c r="KH31" i="20"/>
  <c r="KH14" i="20"/>
  <c r="KH22" i="20"/>
  <c r="KH63" i="20"/>
  <c r="KH35" i="20"/>
  <c r="KH48" i="20"/>
  <c r="KH24" i="20"/>
  <c r="KH23" i="20"/>
  <c r="KH46" i="20"/>
  <c r="KH28" i="20"/>
  <c r="KH47" i="20"/>
  <c r="KH9" i="20"/>
  <c r="KH13" i="20"/>
  <c r="KH49" i="20"/>
  <c r="KH53" i="20"/>
  <c r="KL52" i="14"/>
  <c r="KL29" i="14"/>
  <c r="KL48" i="14"/>
  <c r="KL8" i="14"/>
  <c r="KL57" i="14"/>
  <c r="KL60" i="14"/>
  <c r="KL59" i="14" s="1"/>
  <c r="KL26" i="14"/>
  <c r="KL9" i="14"/>
  <c r="KL35" i="14"/>
  <c r="KL34" i="14" s="1"/>
  <c r="KL50" i="14"/>
  <c r="KL11" i="14"/>
  <c r="KL19" i="14"/>
  <c r="KL55" i="14"/>
  <c r="KL10" i="14"/>
  <c r="KL20" i="14"/>
  <c r="KL21" i="14"/>
  <c r="KL53" i="14"/>
  <c r="KL28" i="14"/>
  <c r="KL24" i="14"/>
  <c r="KL39" i="14"/>
  <c r="KL38" i="14" s="1"/>
  <c r="KL63" i="14"/>
  <c r="KL62" i="14" s="1"/>
  <c r="KL31" i="14"/>
  <c r="KL51" i="14"/>
  <c r="KL22" i="14"/>
  <c r="KL47" i="14"/>
  <c r="KL23" i="14"/>
  <c r="KL45" i="14"/>
  <c r="KL56" i="14"/>
  <c r="KL27" i="14"/>
  <c r="KL14" i="14"/>
  <c r="KL13" i="14"/>
  <c r="KL37" i="14"/>
  <c r="KL36" i="14" s="1"/>
  <c r="KL54" i="14"/>
  <c r="KL25" i="14"/>
  <c r="KL46" i="14"/>
  <c r="KL49" i="14"/>
  <c r="KL30" i="14"/>
  <c r="KN46" i="14"/>
  <c r="KN28" i="14"/>
  <c r="KN50" i="14"/>
  <c r="KN31" i="14"/>
  <c r="KN30" i="14"/>
  <c r="KN53" i="14"/>
  <c r="KN47" i="14"/>
  <c r="KN22" i="14"/>
  <c r="KN57" i="14"/>
  <c r="KN19" i="14"/>
  <c r="KN35" i="14"/>
  <c r="KN34" i="14" s="1"/>
  <c r="KN25" i="14"/>
  <c r="KN39" i="14"/>
  <c r="KN38" i="14" s="1"/>
  <c r="KN20" i="14"/>
  <c r="KN8" i="14"/>
  <c r="KN51" i="14"/>
  <c r="KN48" i="14"/>
  <c r="KN11" i="14"/>
  <c r="KN24" i="14"/>
  <c r="KN37" i="14"/>
  <c r="KN36" i="14" s="1"/>
  <c r="KN27" i="14"/>
  <c r="KN10" i="14"/>
  <c r="KN23" i="14"/>
  <c r="KN26" i="14"/>
  <c r="KN21" i="14"/>
  <c r="KN29" i="14"/>
  <c r="KN9" i="14"/>
  <c r="KN13" i="14"/>
  <c r="KN52" i="14"/>
  <c r="KN55" i="14"/>
  <c r="KN45" i="14"/>
  <c r="KN63" i="14"/>
  <c r="KN62" i="14" s="1"/>
  <c r="KN54" i="14"/>
  <c r="KN49" i="14"/>
  <c r="KN60" i="14"/>
  <c r="KN59" i="14" s="1"/>
  <c r="KN56" i="14"/>
  <c r="KN14" i="14"/>
  <c r="KP39" i="14"/>
  <c r="KP38" i="14" s="1"/>
  <c r="KP63" i="14"/>
  <c r="KP62" i="14" s="1"/>
  <c r="KP35" i="14"/>
  <c r="KP34" i="14" s="1"/>
  <c r="KP50" i="14"/>
  <c r="KP25" i="14"/>
  <c r="KP9" i="14"/>
  <c r="KP11" i="14"/>
  <c r="KP48" i="14"/>
  <c r="KP13" i="14"/>
  <c r="KP23" i="14"/>
  <c r="KP57" i="14"/>
  <c r="KP54" i="14"/>
  <c r="KP8" i="14"/>
  <c r="KP10" i="14"/>
  <c r="KP21" i="14"/>
  <c r="KP14" i="14"/>
  <c r="KP37" i="14"/>
  <c r="KP36" i="14" s="1"/>
  <c r="KP22" i="14"/>
  <c r="KP26" i="14"/>
  <c r="KP52" i="14"/>
  <c r="KP27" i="14"/>
  <c r="KP47" i="14"/>
  <c r="KP29" i="14"/>
  <c r="KP28" i="14"/>
  <c r="KP53" i="14"/>
  <c r="KP56" i="14"/>
  <c r="KP20" i="14"/>
  <c r="KP60" i="14"/>
  <c r="KP59" i="14" s="1"/>
  <c r="KP31" i="14"/>
  <c r="KP46" i="14"/>
  <c r="KP51" i="14"/>
  <c r="KP19" i="14"/>
  <c r="KP49" i="14"/>
  <c r="KP45" i="14"/>
  <c r="KP30" i="14"/>
  <c r="KP24" i="14"/>
  <c r="KP55" i="14"/>
  <c r="KT24" i="14"/>
  <c r="KT48" i="14"/>
  <c r="KT45" i="14"/>
  <c r="KT60" i="14"/>
  <c r="KT59" i="14" s="1"/>
  <c r="KT63" i="14"/>
  <c r="KT62" i="14" s="1"/>
  <c r="KT47" i="14"/>
  <c r="KT22" i="14"/>
  <c r="KT25" i="14"/>
  <c r="KT54" i="14"/>
  <c r="KT27" i="14"/>
  <c r="KT23" i="14"/>
  <c r="KT28" i="14"/>
  <c r="KT30" i="14"/>
  <c r="KT53" i="14"/>
  <c r="KT35" i="14"/>
  <c r="KT34" i="14" s="1"/>
  <c r="KT52" i="14"/>
  <c r="KT46" i="14"/>
  <c r="KT57" i="14"/>
  <c r="KT49" i="14"/>
  <c r="KT39" i="14"/>
  <c r="KT38" i="14" s="1"/>
  <c r="KT11" i="14"/>
  <c r="KT50" i="14"/>
  <c r="KT19" i="14"/>
  <c r="KT13" i="14"/>
  <c r="KT55" i="14"/>
  <c r="KT21" i="14"/>
  <c r="KT51" i="14"/>
  <c r="KT14" i="14"/>
  <c r="KT8" i="14"/>
  <c r="KT9" i="14"/>
  <c r="KT29" i="14"/>
  <c r="KT10" i="14"/>
  <c r="KT20" i="14"/>
  <c r="KT26" i="14"/>
  <c r="KT31" i="14"/>
  <c r="KT56" i="14"/>
  <c r="KT37" i="14"/>
  <c r="KT36" i="14" s="1"/>
  <c r="KW20" i="1"/>
  <c r="KW45" i="1"/>
  <c r="KW54" i="1"/>
  <c r="KW49" i="1"/>
  <c r="KW29" i="1"/>
  <c r="KW51" i="1"/>
  <c r="KW9" i="1"/>
  <c r="KW28" i="1"/>
  <c r="KW25" i="1"/>
  <c r="KW35" i="1"/>
  <c r="KW24" i="1"/>
  <c r="KW22" i="1"/>
  <c r="KW30" i="1"/>
  <c r="KW56" i="1"/>
  <c r="KW57" i="1"/>
  <c r="KW23" i="1"/>
  <c r="KW53" i="1"/>
  <c r="KW19" i="1"/>
  <c r="KW37" i="1"/>
  <c r="KW50" i="1"/>
  <c r="KW21" i="1"/>
  <c r="KW11" i="1"/>
  <c r="KW52" i="1"/>
  <c r="KW31" i="1"/>
  <c r="KW26" i="1"/>
  <c r="KW13" i="1"/>
  <c r="KW39" i="1"/>
  <c r="KW46" i="1"/>
  <c r="KW47" i="1"/>
  <c r="KW63" i="1"/>
  <c r="KW60" i="1"/>
  <c r="KW8" i="1"/>
  <c r="KW14" i="1"/>
  <c r="KW27" i="1"/>
  <c r="KW10" i="1"/>
  <c r="KW48" i="1"/>
  <c r="KW55" i="1"/>
  <c r="LA48" i="1"/>
  <c r="LA14" i="1"/>
  <c r="LA55" i="1"/>
  <c r="LA22" i="1"/>
  <c r="LA49" i="1"/>
  <c r="LA37" i="1"/>
  <c r="LA25" i="1"/>
  <c r="LA9" i="1"/>
  <c r="LA27" i="1"/>
  <c r="LA10" i="1"/>
  <c r="LA8" i="1"/>
  <c r="LA23" i="1"/>
  <c r="LA26" i="1"/>
  <c r="LA51" i="1"/>
  <c r="LA21" i="1"/>
  <c r="LA47" i="1"/>
  <c r="LA35" i="1"/>
  <c r="LA53" i="1"/>
  <c r="LA24" i="1"/>
  <c r="LA60" i="1"/>
  <c r="LA56" i="1"/>
  <c r="LA50" i="1"/>
  <c r="LA11" i="1"/>
  <c r="LA52" i="1"/>
  <c r="LA13" i="1"/>
  <c r="LA45" i="1"/>
  <c r="LA29" i="1"/>
  <c r="LA20" i="1"/>
  <c r="LA28" i="1"/>
  <c r="LA54" i="1"/>
  <c r="LA63" i="1"/>
  <c r="LA31" i="1"/>
  <c r="LA19" i="1"/>
  <c r="LA30" i="1"/>
  <c r="LA46" i="1"/>
  <c r="LA57" i="1"/>
  <c r="LA39" i="1"/>
  <c r="LC29" i="20"/>
  <c r="LC49" i="20"/>
  <c r="LC22" i="20"/>
  <c r="LC9" i="20"/>
  <c r="LC21" i="20"/>
  <c r="LC52" i="20"/>
  <c r="LC45" i="20"/>
  <c r="LC53" i="20"/>
  <c r="LC30" i="20"/>
  <c r="LC8" i="20"/>
  <c r="LC23" i="20"/>
  <c r="LC13" i="20"/>
  <c r="LC47" i="20"/>
  <c r="LC37" i="20"/>
  <c r="LC36" i="20" s="1"/>
  <c r="LC35" i="20"/>
  <c r="LC34" i="20" s="1"/>
  <c r="LC20" i="20"/>
  <c r="LC27" i="20"/>
  <c r="LC55" i="20"/>
  <c r="LC26" i="20"/>
  <c r="LC60" i="20"/>
  <c r="LC59" i="20" s="1"/>
  <c r="LC48" i="20"/>
  <c r="LC31" i="20"/>
  <c r="LC24" i="20"/>
  <c r="LC19" i="20"/>
  <c r="LC39" i="20"/>
  <c r="LC38" i="20" s="1"/>
  <c r="LC54" i="20"/>
  <c r="LC11" i="20"/>
  <c r="LC51" i="20"/>
  <c r="LC10" i="20"/>
  <c r="LC57" i="20"/>
  <c r="LC14" i="20"/>
  <c r="LC50" i="20"/>
  <c r="LC46" i="20"/>
  <c r="LC28" i="20"/>
  <c r="LC63" i="20"/>
  <c r="LC62" i="20" s="1"/>
  <c r="LC25" i="20"/>
  <c r="LC56" i="20"/>
  <c r="LF48" i="14"/>
  <c r="LF45" i="14"/>
  <c r="LF37" i="14"/>
  <c r="LF27" i="14"/>
  <c r="LF23" i="14"/>
  <c r="LF29" i="14"/>
  <c r="LF55" i="14"/>
  <c r="LF60" i="14"/>
  <c r="LF24" i="14"/>
  <c r="LF54" i="14"/>
  <c r="LF28" i="14"/>
  <c r="LF14" i="14"/>
  <c r="LF13" i="14"/>
  <c r="LF53" i="14"/>
  <c r="LF52" i="14"/>
  <c r="LF63" i="14"/>
  <c r="LF50" i="14"/>
  <c r="LF46" i="14"/>
  <c r="LF9" i="14"/>
  <c r="LF30" i="14"/>
  <c r="LF25" i="14"/>
  <c r="LF35" i="14"/>
  <c r="LF20" i="14"/>
  <c r="LF8" i="14"/>
  <c r="LF56" i="14"/>
  <c r="LF47" i="14"/>
  <c r="LF21" i="14"/>
  <c r="LF49" i="14"/>
  <c r="LF10" i="14"/>
  <c r="LF57" i="14"/>
  <c r="LF22" i="14"/>
  <c r="LF31" i="14"/>
  <c r="LF11" i="14"/>
  <c r="LF19" i="14"/>
  <c r="LF39" i="14"/>
  <c r="LF26" i="14"/>
  <c r="LF51" i="14"/>
  <c r="LK11" i="14"/>
  <c r="LK50" i="14"/>
  <c r="LK24" i="14"/>
  <c r="LK29" i="14"/>
  <c r="LK20" i="14"/>
  <c r="LK26" i="14"/>
  <c r="LK13" i="14"/>
  <c r="LK45" i="14"/>
  <c r="LK56" i="14"/>
  <c r="LK51" i="14"/>
  <c r="LK37" i="14"/>
  <c r="LK46" i="14"/>
  <c r="LK53" i="14"/>
  <c r="LK57" i="14"/>
  <c r="LK30" i="14"/>
  <c r="LK35" i="14"/>
  <c r="LK31" i="14"/>
  <c r="LK55" i="14"/>
  <c r="LK23" i="14"/>
  <c r="LK28" i="14"/>
  <c r="LK14" i="14"/>
  <c r="LK19" i="14"/>
  <c r="LK48" i="14"/>
  <c r="LK52" i="14"/>
  <c r="LK8" i="14"/>
  <c r="LK21" i="14"/>
  <c r="LK60" i="14"/>
  <c r="LK39" i="14"/>
  <c r="LK9" i="14"/>
  <c r="LK49" i="14"/>
  <c r="LK25" i="14"/>
  <c r="LK63" i="14"/>
  <c r="LK47" i="14"/>
  <c r="LK22" i="14"/>
  <c r="LK54" i="14"/>
  <c r="LK27" i="14"/>
  <c r="LK10" i="14"/>
  <c r="LU53" i="15"/>
  <c r="LU49" i="15"/>
  <c r="LU11" i="15"/>
  <c r="LU27" i="15"/>
  <c r="LU29" i="15"/>
  <c r="LU37" i="15"/>
  <c r="LU36" i="15" s="1"/>
  <c r="LU57" i="15"/>
  <c r="LU20" i="15"/>
  <c r="LU13" i="15"/>
  <c r="LU60" i="15"/>
  <c r="LU59" i="15" s="1"/>
  <c r="LU21" i="15"/>
  <c r="LU46" i="15"/>
  <c r="LU55" i="15"/>
  <c r="LU52" i="15"/>
  <c r="LU50" i="15"/>
  <c r="LU22" i="15"/>
  <c r="LU28" i="15"/>
  <c r="LU35" i="15"/>
  <c r="LU34" i="15" s="1"/>
  <c r="LU45" i="15"/>
  <c r="LU31" i="15"/>
  <c r="LU54" i="15"/>
  <c r="LU23" i="15"/>
  <c r="LU25" i="15"/>
  <c r="LU26" i="15"/>
  <c r="LU24" i="15"/>
  <c r="LU47" i="15"/>
  <c r="LU8" i="15"/>
  <c r="LU14" i="15"/>
  <c r="LU10" i="15"/>
  <c r="LU9" i="15"/>
  <c r="LU30" i="15"/>
  <c r="LU56" i="15"/>
  <c r="LU51" i="15"/>
  <c r="LU63" i="15"/>
  <c r="LU62" i="15" s="1"/>
  <c r="LU19" i="15"/>
  <c r="LU39" i="15"/>
  <c r="LU38" i="15" s="1"/>
  <c r="LU48" i="15"/>
  <c r="MC60" i="1"/>
  <c r="MC57" i="1"/>
  <c r="MC53" i="1"/>
  <c r="MC35" i="1"/>
  <c r="MC52" i="1"/>
  <c r="MC63" i="1"/>
  <c r="MC19" i="1"/>
  <c r="MC27" i="1"/>
  <c r="MC29" i="1"/>
  <c r="MC14" i="1"/>
  <c r="MC37" i="1"/>
  <c r="MC10" i="1"/>
  <c r="MC8" i="1"/>
  <c r="MC21" i="1"/>
  <c r="MC56" i="1"/>
  <c r="MC11" i="1"/>
  <c r="MC46" i="1"/>
  <c r="MC25" i="1"/>
  <c r="MC54" i="1"/>
  <c r="MC49" i="1"/>
  <c r="MC9" i="1"/>
  <c r="MC23" i="1"/>
  <c r="MC31" i="1"/>
  <c r="MC30" i="1"/>
  <c r="MC20" i="1"/>
  <c r="MC26" i="1"/>
  <c r="MC51" i="1"/>
  <c r="MC47" i="1"/>
  <c r="MC50" i="1"/>
  <c r="MC13" i="1"/>
  <c r="MC39" i="1"/>
  <c r="MC24" i="1"/>
  <c r="MC55" i="1"/>
  <c r="MC22" i="1"/>
  <c r="MC48" i="1"/>
  <c r="MC45" i="1"/>
  <c r="MC28" i="1"/>
  <c r="MI51" i="15"/>
  <c r="MI29" i="15"/>
  <c r="MI56" i="15"/>
  <c r="MI53" i="15"/>
  <c r="MI55" i="15"/>
  <c r="MI20" i="15"/>
  <c r="MI60" i="15"/>
  <c r="MI59" i="15" s="1"/>
  <c r="MI45" i="15"/>
  <c r="MI30" i="15"/>
  <c r="MI52" i="15"/>
  <c r="MI49" i="15"/>
  <c r="MI14" i="15"/>
  <c r="MI27" i="15"/>
  <c r="MI57" i="15"/>
  <c r="MI11" i="15"/>
  <c r="MI54" i="15"/>
  <c r="MI13" i="15"/>
  <c r="MI22" i="15"/>
  <c r="MI9" i="15"/>
  <c r="MI26" i="15"/>
  <c r="MI25" i="15"/>
  <c r="MI63" i="15"/>
  <c r="MI62" i="15" s="1"/>
  <c r="MI31" i="15"/>
  <c r="MI47" i="15"/>
  <c r="MI46" i="15"/>
  <c r="MI35" i="15"/>
  <c r="MI34" i="15" s="1"/>
  <c r="MI10" i="15"/>
  <c r="MI50" i="15"/>
  <c r="MI48" i="15"/>
  <c r="MI23" i="15"/>
  <c r="MI39" i="15"/>
  <c r="MI38" i="15" s="1"/>
  <c r="MI28" i="15"/>
  <c r="MI21" i="15"/>
  <c r="MI19" i="15"/>
  <c r="MI8" i="15"/>
  <c r="MI37" i="15"/>
  <c r="MI36" i="15" s="1"/>
  <c r="MI24" i="15"/>
  <c r="MN19" i="1"/>
  <c r="MN56" i="1"/>
  <c r="MN14" i="1"/>
  <c r="MN9" i="1"/>
  <c r="MN22" i="1"/>
  <c r="MN10" i="1"/>
  <c r="MN39" i="1"/>
  <c r="MN53" i="1"/>
  <c r="MN26" i="1"/>
  <c r="MN30" i="1"/>
  <c r="MN57" i="1"/>
  <c r="MN23" i="1"/>
  <c r="MN29" i="1"/>
  <c r="MN50" i="1"/>
  <c r="MN60" i="1"/>
  <c r="MN55" i="1"/>
  <c r="MN45" i="1"/>
  <c r="MN13" i="1"/>
  <c r="MN24" i="1"/>
  <c r="MN28" i="1"/>
  <c r="MN48" i="1"/>
  <c r="MN27" i="1"/>
  <c r="MN46" i="1"/>
  <c r="MN21" i="1"/>
  <c r="MN20" i="1"/>
  <c r="MN11" i="1"/>
  <c r="MN25" i="1"/>
  <c r="MN35" i="1"/>
  <c r="MN31" i="1"/>
  <c r="MN51" i="1"/>
  <c r="MN47" i="1"/>
  <c r="MN52" i="1"/>
  <c r="MN37" i="1"/>
  <c r="MN49" i="1"/>
  <c r="MN54" i="1"/>
  <c r="MN63" i="1"/>
  <c r="MN8" i="1"/>
  <c r="MS30" i="20"/>
  <c r="MS20" i="20"/>
  <c r="MS26" i="20"/>
  <c r="MS9" i="20"/>
  <c r="MS19" i="20"/>
  <c r="MS49" i="20"/>
  <c r="MS54" i="20"/>
  <c r="MS14" i="20"/>
  <c r="MS51" i="20"/>
  <c r="MS23" i="20"/>
  <c r="MS57" i="20"/>
  <c r="MS27" i="20"/>
  <c r="MS60" i="20"/>
  <c r="MS35" i="20"/>
  <c r="MS28" i="20"/>
  <c r="MS63" i="20"/>
  <c r="MS45" i="20"/>
  <c r="MS10" i="20"/>
  <c r="MS37" i="20"/>
  <c r="MS31" i="20"/>
  <c r="MS50" i="20"/>
  <c r="MS13" i="20"/>
  <c r="MS56" i="20"/>
  <c r="MS22" i="20"/>
  <c r="MS52" i="20"/>
  <c r="MS24" i="20"/>
  <c r="MS46" i="20"/>
  <c r="MS29" i="20"/>
  <c r="MS47" i="20"/>
  <c r="MS25" i="20"/>
  <c r="MS8" i="20"/>
  <c r="MS48" i="20"/>
  <c r="MS21" i="20"/>
  <c r="MS55" i="20"/>
  <c r="MS39" i="20"/>
  <c r="MS11" i="20"/>
  <c r="MS53" i="20"/>
  <c r="MU28" i="1"/>
  <c r="MU50" i="1"/>
  <c r="MU11" i="1"/>
  <c r="MU9" i="1"/>
  <c r="MU8" i="1"/>
  <c r="MU53" i="1"/>
  <c r="MU13" i="1"/>
  <c r="MU35" i="1"/>
  <c r="MU20" i="1"/>
  <c r="MU27" i="1"/>
  <c r="MU29" i="1"/>
  <c r="MU31" i="1"/>
  <c r="MU56" i="1"/>
  <c r="MU48" i="1"/>
  <c r="MU63" i="1"/>
  <c r="MU25" i="1"/>
  <c r="MU55" i="1"/>
  <c r="MU45" i="1"/>
  <c r="MU57" i="1"/>
  <c r="MU49" i="1"/>
  <c r="MU21" i="1"/>
  <c r="MU22" i="1"/>
  <c r="MU19" i="1"/>
  <c r="MU60" i="1"/>
  <c r="MU37" i="1"/>
  <c r="MU30" i="1"/>
  <c r="MU24" i="1"/>
  <c r="MU46" i="1"/>
  <c r="MU10" i="1"/>
  <c r="MU23" i="1"/>
  <c r="MU51" i="1"/>
  <c r="MU14" i="1"/>
  <c r="MU47" i="1"/>
  <c r="MU54" i="1"/>
  <c r="MU52" i="1"/>
  <c r="MU39" i="1"/>
  <c r="MU26" i="1"/>
  <c r="MW51" i="14"/>
  <c r="MW21" i="14"/>
  <c r="MW9" i="14"/>
  <c r="MW30" i="14"/>
  <c r="MW29" i="14"/>
  <c r="MW8" i="14"/>
  <c r="MW37" i="14"/>
  <c r="MW36" i="14" s="1"/>
  <c r="MW25" i="14"/>
  <c r="MW14" i="14"/>
  <c r="MW50" i="14"/>
  <c r="MW56" i="14"/>
  <c r="MW45" i="14"/>
  <c r="MW10" i="14"/>
  <c r="MW35" i="14"/>
  <c r="MW34" i="14" s="1"/>
  <c r="MW24" i="14"/>
  <c r="MW55" i="14"/>
  <c r="MW54" i="14"/>
  <c r="MW23" i="14"/>
  <c r="MW60" i="14"/>
  <c r="MW59" i="14" s="1"/>
  <c r="MW28" i="14"/>
  <c r="MW22" i="14"/>
  <c r="MW31" i="14"/>
  <c r="MW27" i="14"/>
  <c r="MW53" i="14"/>
  <c r="MW49" i="14"/>
  <c r="MW11" i="14"/>
  <c r="MW47" i="14"/>
  <c r="MW52" i="14"/>
  <c r="MW46" i="14"/>
  <c r="MW39" i="14"/>
  <c r="MW38" i="14" s="1"/>
  <c r="MW13" i="14"/>
  <c r="MW48" i="14"/>
  <c r="MW26" i="14"/>
  <c r="MW57" i="14"/>
  <c r="MW63" i="14"/>
  <c r="MW62" i="14" s="1"/>
  <c r="MW20" i="14"/>
  <c r="MW19" i="14"/>
  <c r="MZ11" i="14"/>
  <c r="MZ52" i="14"/>
  <c r="MZ54" i="14"/>
  <c r="MZ14" i="14"/>
  <c r="MZ35" i="14"/>
  <c r="MZ34" i="14" s="1"/>
  <c r="MZ45" i="14"/>
  <c r="MZ13" i="14"/>
  <c r="MZ48" i="14"/>
  <c r="MZ24" i="14"/>
  <c r="MZ25" i="14"/>
  <c r="MZ39" i="14"/>
  <c r="MZ38" i="14" s="1"/>
  <c r="MZ51" i="14"/>
  <c r="MZ37" i="14"/>
  <c r="MZ36" i="14" s="1"/>
  <c r="MZ53" i="14"/>
  <c r="MZ22" i="14"/>
  <c r="MZ8" i="14"/>
  <c r="MZ27" i="14"/>
  <c r="MZ29" i="14"/>
  <c r="MZ31" i="14"/>
  <c r="MZ30" i="14"/>
  <c r="MZ55" i="14"/>
  <c r="MZ56" i="14"/>
  <c r="MZ49" i="14"/>
  <c r="MZ57" i="14"/>
  <c r="MZ47" i="14"/>
  <c r="MZ21" i="14"/>
  <c r="MZ63" i="14"/>
  <c r="MZ62" i="14" s="1"/>
  <c r="MZ19" i="14"/>
  <c r="MZ10" i="14"/>
  <c r="MZ50" i="14"/>
  <c r="MZ28" i="14"/>
  <c r="MZ20" i="14"/>
  <c r="MZ26" i="14"/>
  <c r="MZ23" i="14"/>
  <c r="MZ9" i="14"/>
  <c r="MZ46" i="14"/>
  <c r="MZ60" i="14"/>
  <c r="MZ59" i="14" s="1"/>
  <c r="NE53" i="1"/>
  <c r="NE48" i="1"/>
  <c r="NE63" i="1"/>
  <c r="NE8" i="1"/>
  <c r="NE45" i="1"/>
  <c r="NE24" i="1"/>
  <c r="NE26" i="1"/>
  <c r="NE50" i="1"/>
  <c r="NE11" i="1"/>
  <c r="NE30" i="1"/>
  <c r="NE10" i="1"/>
  <c r="NE28" i="1"/>
  <c r="NE35" i="1"/>
  <c r="NE13" i="1"/>
  <c r="NE23" i="1"/>
  <c r="NE19" i="1"/>
  <c r="NE20" i="1"/>
  <c r="NE21" i="1"/>
  <c r="NE60" i="1"/>
  <c r="NE25" i="1"/>
  <c r="NE29" i="1"/>
  <c r="NE57" i="1"/>
  <c r="NE47" i="1"/>
  <c r="NE14" i="1"/>
  <c r="NE51" i="1"/>
  <c r="NE49" i="1"/>
  <c r="NE56" i="1"/>
  <c r="NE54" i="1"/>
  <c r="NE39" i="1"/>
  <c r="NE31" i="1"/>
  <c r="NE46" i="1"/>
  <c r="NE52" i="1"/>
  <c r="NE27" i="1"/>
  <c r="NE22" i="1"/>
  <c r="NE55" i="1"/>
  <c r="NE37" i="1"/>
  <c r="NE9" i="1"/>
  <c r="NL14" i="14"/>
  <c r="NL45" i="14"/>
  <c r="NL63" i="14"/>
  <c r="NL62" i="14" s="1"/>
  <c r="NL60" i="14"/>
  <c r="NL59" i="14" s="1"/>
  <c r="NL10" i="14"/>
  <c r="NL25" i="14"/>
  <c r="NL54" i="14"/>
  <c r="NL48" i="14"/>
  <c r="NL49" i="14"/>
  <c r="NL23" i="14"/>
  <c r="NL57" i="14"/>
  <c r="NL55" i="14"/>
  <c r="NL26" i="14"/>
  <c r="NL37" i="14"/>
  <c r="NL36" i="14" s="1"/>
  <c r="NL52" i="14"/>
  <c r="NL39" i="14"/>
  <c r="NL38" i="14" s="1"/>
  <c r="NL28" i="14"/>
  <c r="NL30" i="14"/>
  <c r="NL21" i="14"/>
  <c r="NL46" i="14"/>
  <c r="NL51" i="14"/>
  <c r="NL13" i="14"/>
  <c r="NL24" i="14"/>
  <c r="NL20" i="14"/>
  <c r="NL31" i="14"/>
  <c r="NL27" i="14"/>
  <c r="NL47" i="14"/>
  <c r="NL22" i="14"/>
  <c r="NL9" i="14"/>
  <c r="NL19" i="14"/>
  <c r="NL8" i="14"/>
  <c r="NL35" i="14"/>
  <c r="NL34" i="14" s="1"/>
  <c r="NL53" i="14"/>
  <c r="NL11" i="14"/>
  <c r="NL56" i="14"/>
  <c r="NL29" i="14"/>
  <c r="NL50" i="14"/>
  <c r="NO10" i="15"/>
  <c r="NO50" i="15"/>
  <c r="NO30" i="15"/>
  <c r="NO26" i="15"/>
  <c r="NO24" i="15"/>
  <c r="NO11" i="15"/>
  <c r="NO52" i="15"/>
  <c r="NO46" i="15"/>
  <c r="NO20" i="15"/>
  <c r="NO13" i="15"/>
  <c r="NO49" i="15"/>
  <c r="NO29" i="15"/>
  <c r="NO27" i="15"/>
  <c r="NO8" i="15"/>
  <c r="NO57" i="15"/>
  <c r="NO28" i="15"/>
  <c r="NO63" i="15"/>
  <c r="NO62" i="15" s="1"/>
  <c r="NO56" i="15"/>
  <c r="NO22" i="15"/>
  <c r="NO9" i="15"/>
  <c r="NO53" i="15"/>
  <c r="NO55" i="15"/>
  <c r="NO39" i="15"/>
  <c r="NO38" i="15" s="1"/>
  <c r="NO37" i="15"/>
  <c r="NO36" i="15" s="1"/>
  <c r="NO25" i="15"/>
  <c r="NO31" i="15"/>
  <c r="NO45" i="15"/>
  <c r="NO23" i="15"/>
  <c r="NO60" i="15"/>
  <c r="NO59" i="15" s="1"/>
  <c r="NO51" i="15"/>
  <c r="NO14" i="15"/>
  <c r="NO19" i="15"/>
  <c r="NO54" i="15"/>
  <c r="NO48" i="15"/>
  <c r="NO47" i="15"/>
  <c r="NO21" i="15"/>
  <c r="NO35" i="15"/>
  <c r="NO34" i="15" s="1"/>
  <c r="NU63" i="1"/>
  <c r="NU11" i="1"/>
  <c r="NU23" i="1"/>
  <c r="NU55" i="1"/>
  <c r="NU57" i="1"/>
  <c r="NU31" i="1"/>
  <c r="NU9" i="1"/>
  <c r="NU51" i="1"/>
  <c r="NU25" i="1"/>
  <c r="NU8" i="1"/>
  <c r="NU54" i="1"/>
  <c r="NU52" i="1"/>
  <c r="NU50" i="1"/>
  <c r="NU39" i="1"/>
  <c r="NU28" i="1"/>
  <c r="NU13" i="1"/>
  <c r="NU37" i="1"/>
  <c r="NU19" i="1"/>
  <c r="NU53" i="1"/>
  <c r="NU29" i="1"/>
  <c r="NU47" i="1"/>
  <c r="NU30" i="1"/>
  <c r="NU24" i="1"/>
  <c r="NU45" i="1"/>
  <c r="NU20" i="1"/>
  <c r="NU10" i="1"/>
  <c r="NU48" i="1"/>
  <c r="NU14" i="1"/>
  <c r="NU46" i="1"/>
  <c r="NU35" i="1"/>
  <c r="NU26" i="1"/>
  <c r="NU49" i="1"/>
  <c r="NU60" i="1"/>
  <c r="NU22" i="1"/>
  <c r="NU27" i="1"/>
  <c r="NU21" i="1"/>
  <c r="NU56" i="1"/>
  <c r="NW51" i="14"/>
  <c r="NW45" i="14"/>
  <c r="NW24" i="14"/>
  <c r="NW9" i="14"/>
  <c r="NW11" i="14"/>
  <c r="NW53" i="14"/>
  <c r="NW63" i="14"/>
  <c r="NW50" i="14"/>
  <c r="NW35" i="14"/>
  <c r="NW25" i="14"/>
  <c r="NW60" i="14"/>
  <c r="NW49" i="14"/>
  <c r="NW30" i="14"/>
  <c r="NW22" i="14"/>
  <c r="NW13" i="14"/>
  <c r="NW57" i="14"/>
  <c r="NW46" i="14"/>
  <c r="NW29" i="14"/>
  <c r="NW20" i="14"/>
  <c r="NW10" i="14"/>
  <c r="NW56" i="14"/>
  <c r="NW48" i="14"/>
  <c r="NW31" i="14"/>
  <c r="NW14" i="14"/>
  <c r="NW8" i="14"/>
  <c r="NW54" i="14"/>
  <c r="NW39" i="14"/>
  <c r="NW28" i="14"/>
  <c r="NW21" i="14"/>
  <c r="NW55" i="14"/>
  <c r="NW47" i="14"/>
  <c r="NW27" i="14"/>
  <c r="NW23" i="14"/>
  <c r="NW52" i="14"/>
  <c r="NW37" i="14"/>
  <c r="NW26" i="14"/>
  <c r="NW19" i="14"/>
  <c r="CX31" i="15"/>
  <c r="CX26" i="15"/>
  <c r="CX49" i="15"/>
  <c r="CX25" i="15"/>
  <c r="CX35" i="15"/>
  <c r="CX34" i="15" s="1"/>
  <c r="CX45" i="15"/>
  <c r="CX48" i="15"/>
  <c r="CX8" i="15"/>
  <c r="CX39" i="15"/>
  <c r="CX38" i="15" s="1"/>
  <c r="CX51" i="15"/>
  <c r="CX46" i="15"/>
  <c r="CX20" i="15"/>
  <c r="CX30" i="15"/>
  <c r="CX14" i="15"/>
  <c r="CX52" i="15"/>
  <c r="CX55" i="15"/>
  <c r="CX24" i="15"/>
  <c r="CX11" i="15"/>
  <c r="CX22" i="15"/>
  <c r="CX19" i="15"/>
  <c r="CX57" i="15"/>
  <c r="CX50" i="15"/>
  <c r="CX60" i="15"/>
  <c r="CX59" i="15" s="1"/>
  <c r="CX29" i="15"/>
  <c r="CX47" i="15"/>
  <c r="CX27" i="15"/>
  <c r="CX28" i="15"/>
  <c r="CX9" i="15"/>
  <c r="CX13" i="15"/>
  <c r="CX54" i="15"/>
  <c r="CX53" i="15"/>
  <c r="CX56" i="15"/>
  <c r="CX21" i="15"/>
  <c r="CX37" i="15"/>
  <c r="CX36" i="15" s="1"/>
  <c r="CX63" i="15"/>
  <c r="CX62" i="15" s="1"/>
  <c r="CX23" i="15"/>
  <c r="CX10" i="15"/>
  <c r="DW53" i="1"/>
  <c r="DW51" i="1"/>
  <c r="DW35" i="1"/>
  <c r="DW21" i="1"/>
  <c r="DW13" i="1"/>
  <c r="DW63" i="1"/>
  <c r="DW50" i="1"/>
  <c r="DW30" i="1"/>
  <c r="DW25" i="1"/>
  <c r="DW9" i="1"/>
  <c r="DW57" i="1"/>
  <c r="DW48" i="1"/>
  <c r="DW31" i="1"/>
  <c r="DW24" i="1"/>
  <c r="DW10" i="1"/>
  <c r="DW60" i="1"/>
  <c r="DW49" i="1"/>
  <c r="DW28" i="1"/>
  <c r="DW22" i="1"/>
  <c r="DW56" i="1"/>
  <c r="DW47" i="1"/>
  <c r="DW26" i="1"/>
  <c r="DW20" i="1"/>
  <c r="DW55" i="1"/>
  <c r="DW46" i="1"/>
  <c r="DW37" i="1"/>
  <c r="DW19" i="1"/>
  <c r="DW8" i="1"/>
  <c r="DW54" i="1"/>
  <c r="DW45" i="1"/>
  <c r="DW27" i="1"/>
  <c r="DW29" i="1"/>
  <c r="DW11" i="1"/>
  <c r="DW52" i="1"/>
  <c r="DW39" i="1"/>
  <c r="DW23" i="1"/>
  <c r="DW14" i="1"/>
  <c r="EL53" i="14"/>
  <c r="EL57" i="14"/>
  <c r="EL46" i="14"/>
  <c r="EL26" i="14"/>
  <c r="EL37" i="14"/>
  <c r="EL36" i="14" s="1"/>
  <c r="EL25" i="14"/>
  <c r="EL19" i="14"/>
  <c r="EL31" i="14"/>
  <c r="EL49" i="14"/>
  <c r="EL27" i="14"/>
  <c r="EL11" i="14"/>
  <c r="EL10" i="14"/>
  <c r="EL21" i="14"/>
  <c r="EL24" i="14"/>
  <c r="EL13" i="14"/>
  <c r="EL22" i="14"/>
  <c r="EL45" i="14"/>
  <c r="EL51" i="14"/>
  <c r="EL54" i="14"/>
  <c r="EL28" i="14"/>
  <c r="EL55" i="14"/>
  <c r="EL9" i="14"/>
  <c r="EL23" i="14"/>
  <c r="EL60" i="14"/>
  <c r="EL59" i="14" s="1"/>
  <c r="EL29" i="14"/>
  <c r="EL47" i="14"/>
  <c r="EL30" i="14"/>
  <c r="EL35" i="14"/>
  <c r="EL34" i="14" s="1"/>
  <c r="EL56" i="14"/>
  <c r="EL48" i="14"/>
  <c r="EL39" i="14"/>
  <c r="EL38" i="14" s="1"/>
  <c r="EL50" i="14"/>
  <c r="EL8" i="14"/>
  <c r="EL20" i="14"/>
  <c r="EL63" i="14"/>
  <c r="EL62" i="14" s="1"/>
  <c r="EL14" i="14"/>
  <c r="EL52" i="14"/>
  <c r="ER23" i="1"/>
  <c r="ER31" i="1"/>
  <c r="ER24" i="1"/>
  <c r="ER10" i="1"/>
  <c r="ER50" i="1"/>
  <c r="ER25" i="1"/>
  <c r="ER9" i="1"/>
  <c r="ER51" i="1"/>
  <c r="ER56" i="1"/>
  <c r="ER63" i="1"/>
  <c r="ER54" i="1"/>
  <c r="ER39" i="1"/>
  <c r="ER13" i="1"/>
  <c r="ER21" i="1"/>
  <c r="ER49" i="1"/>
  <c r="ER52" i="1"/>
  <c r="ER48" i="1"/>
  <c r="ER60" i="1"/>
  <c r="ER11" i="1"/>
  <c r="ER45" i="1"/>
  <c r="ER27" i="1"/>
  <c r="ER35" i="1"/>
  <c r="ER28" i="1"/>
  <c r="ER20" i="1"/>
  <c r="ER14" i="1"/>
  <c r="ER29" i="1"/>
  <c r="ER26" i="1"/>
  <c r="ER46" i="1"/>
  <c r="ER22" i="1"/>
  <c r="ER55" i="1"/>
  <c r="ER30" i="1"/>
  <c r="ER37" i="1"/>
  <c r="ER47" i="1"/>
  <c r="ER8" i="1"/>
  <c r="ER53" i="1"/>
  <c r="ER19" i="1"/>
  <c r="ER57" i="1"/>
  <c r="IE52" i="15"/>
  <c r="IE39" i="15"/>
  <c r="IE38" i="15" s="1"/>
  <c r="IE26" i="15"/>
  <c r="IE24" i="15"/>
  <c r="IE35" i="15"/>
  <c r="IE34" i="15" s="1"/>
  <c r="IE28" i="15"/>
  <c r="IE49" i="15"/>
  <c r="IE60" i="15"/>
  <c r="IE59" i="15" s="1"/>
  <c r="IE53" i="15"/>
  <c r="IE47" i="15"/>
  <c r="IE50" i="15"/>
  <c r="IE48" i="15"/>
  <c r="IE31" i="15"/>
  <c r="IE21" i="15"/>
  <c r="IE29" i="15"/>
  <c r="IE23" i="15"/>
  <c r="IE37" i="15"/>
  <c r="IE36" i="15" s="1"/>
  <c r="IE13" i="15"/>
  <c r="IE19" i="15"/>
  <c r="IE14" i="15"/>
  <c r="IE11" i="15"/>
  <c r="IE46" i="15"/>
  <c r="IE20" i="15"/>
  <c r="IE54" i="15"/>
  <c r="IE51" i="15"/>
  <c r="IE45" i="15"/>
  <c r="IE30" i="15"/>
  <c r="IE25" i="15"/>
  <c r="IE56" i="15"/>
  <c r="IE27" i="15"/>
  <c r="IE63" i="15"/>
  <c r="IE62" i="15" s="1"/>
  <c r="IE8" i="15"/>
  <c r="IE10" i="15"/>
  <c r="IE9" i="15"/>
  <c r="IE22" i="15"/>
  <c r="IE57" i="15"/>
  <c r="IE55" i="15"/>
  <c r="JC23" i="1"/>
  <c r="JC30" i="1"/>
  <c r="JC46" i="1"/>
  <c r="JC49" i="1"/>
  <c r="JC63" i="1"/>
  <c r="JC10" i="1"/>
  <c r="JC54" i="1"/>
  <c r="JC14" i="1"/>
  <c r="JC22" i="1"/>
  <c r="JC8" i="1"/>
  <c r="JC11" i="1"/>
  <c r="JC37" i="1"/>
  <c r="JC13" i="1"/>
  <c r="JC39" i="1"/>
  <c r="JC55" i="1"/>
  <c r="JC56" i="1"/>
  <c r="JC9" i="1"/>
  <c r="JC52" i="1"/>
  <c r="JC21" i="1"/>
  <c r="JC28" i="1"/>
  <c r="JC47" i="1"/>
  <c r="JC51" i="1"/>
  <c r="JC19" i="1"/>
  <c r="JC29" i="1"/>
  <c r="JC48" i="1"/>
  <c r="JC25" i="1"/>
  <c r="JC26" i="1"/>
  <c r="JC53" i="1"/>
  <c r="JC20" i="1"/>
  <c r="JC45" i="1"/>
  <c r="JC50" i="1"/>
  <c r="JC24" i="1"/>
  <c r="JC27" i="1"/>
  <c r="JC60" i="1"/>
  <c r="JC57" i="1"/>
  <c r="JC35" i="1"/>
  <c r="JC31" i="1"/>
  <c r="KM23" i="14"/>
  <c r="KM9" i="14"/>
  <c r="KM10" i="14"/>
  <c r="KM14" i="14"/>
  <c r="KM54" i="14"/>
  <c r="KM29" i="14"/>
  <c r="KM24" i="14"/>
  <c r="KM26" i="14"/>
  <c r="KM39" i="14"/>
  <c r="KM55" i="14"/>
  <c r="KM57" i="14"/>
  <c r="KM28" i="14"/>
  <c r="KM22" i="14"/>
  <c r="KM19" i="14"/>
  <c r="KM63" i="14"/>
  <c r="KM52" i="14"/>
  <c r="KM8" i="14"/>
  <c r="KM37" i="14"/>
  <c r="KM31" i="14"/>
  <c r="KM25" i="14"/>
  <c r="KM45" i="14"/>
  <c r="KM53" i="14"/>
  <c r="KM13" i="14"/>
  <c r="KM47" i="14"/>
  <c r="KM11" i="14"/>
  <c r="KM21" i="14"/>
  <c r="KM27" i="14"/>
  <c r="KM46" i="14"/>
  <c r="KM56" i="14"/>
  <c r="KM48" i="14"/>
  <c r="KM51" i="14"/>
  <c r="KM49" i="14"/>
  <c r="KM30" i="14"/>
  <c r="KM20" i="14"/>
  <c r="KM60" i="14"/>
  <c r="KM35" i="14"/>
  <c r="KM50" i="14"/>
  <c r="ML53" i="15"/>
  <c r="ML56" i="15"/>
  <c r="ML49" i="15"/>
  <c r="ML27" i="15"/>
  <c r="ML23" i="15"/>
  <c r="ML13" i="15"/>
  <c r="ML57" i="15"/>
  <c r="ML47" i="15"/>
  <c r="ML25" i="15"/>
  <c r="ML20" i="15"/>
  <c r="ML14" i="15"/>
  <c r="ML54" i="15"/>
  <c r="ML39" i="15"/>
  <c r="ML38" i="15" s="1"/>
  <c r="ML30" i="15"/>
  <c r="ML19" i="15"/>
  <c r="ML10" i="15"/>
  <c r="ML55" i="15"/>
  <c r="ML46" i="15"/>
  <c r="ML29" i="15"/>
  <c r="ML22" i="15"/>
  <c r="ML11" i="15"/>
  <c r="ML51" i="15"/>
  <c r="ML45" i="15"/>
  <c r="ML28" i="15"/>
  <c r="ML9" i="15"/>
  <c r="ML52" i="15"/>
  <c r="ML31" i="15"/>
  <c r="ML26" i="15"/>
  <c r="ML8" i="15"/>
  <c r="ML50" i="15"/>
  <c r="ML63" i="15"/>
  <c r="ML62" i="15" s="1"/>
  <c r="ML48" i="15"/>
  <c r="ML35" i="15"/>
  <c r="ML34" i="15" s="1"/>
  <c r="ML24" i="15"/>
  <c r="ML37" i="15"/>
  <c r="ML36" i="15" s="1"/>
  <c r="ML60" i="15"/>
  <c r="ML59" i="15" s="1"/>
  <c r="ML21" i="15"/>
  <c r="MP10" i="14"/>
  <c r="MP54" i="14"/>
  <c r="MP52" i="14"/>
  <c r="MP60" i="14"/>
  <c r="MP59" i="14" s="1"/>
  <c r="MP13" i="14"/>
  <c r="MP21" i="14"/>
  <c r="MP29" i="14"/>
  <c r="MP27" i="14"/>
  <c r="MP23" i="14"/>
  <c r="MP31" i="14"/>
  <c r="MP55" i="14"/>
  <c r="MP26" i="14"/>
  <c r="MP9" i="14"/>
  <c r="MP20" i="14"/>
  <c r="MP24" i="14"/>
  <c r="MP19" i="14"/>
  <c r="MP56" i="14"/>
  <c r="MP63" i="14"/>
  <c r="MP62" i="14" s="1"/>
  <c r="MP53" i="14"/>
  <c r="MP46" i="14"/>
  <c r="MP45" i="14"/>
  <c r="MP48" i="14"/>
  <c r="MP25" i="14"/>
  <c r="MP22" i="14"/>
  <c r="MP14" i="14"/>
  <c r="MP51" i="14"/>
  <c r="MP30" i="14"/>
  <c r="MP57" i="14"/>
  <c r="MP49" i="14"/>
  <c r="MP39" i="14"/>
  <c r="MP38" i="14" s="1"/>
  <c r="MP50" i="14"/>
  <c r="MP28" i="14"/>
  <c r="MP11" i="14"/>
  <c r="MP37" i="14"/>
  <c r="MP36" i="14" s="1"/>
  <c r="MP47" i="14"/>
  <c r="MP35" i="14"/>
  <c r="MP34" i="14" s="1"/>
  <c r="MP8" i="14"/>
  <c r="MW23" i="1"/>
  <c r="MW28" i="1"/>
  <c r="MW22" i="1"/>
  <c r="MW49" i="1"/>
  <c r="MW53" i="1"/>
  <c r="MW13" i="1"/>
  <c r="MW37" i="1"/>
  <c r="MW8" i="1"/>
  <c r="MW31" i="1"/>
  <c r="MW27" i="1"/>
  <c r="MW45" i="1"/>
  <c r="MW54" i="1"/>
  <c r="MW20" i="1"/>
  <c r="MW11" i="1"/>
  <c r="MW9" i="1"/>
  <c r="MW63" i="1"/>
  <c r="MW51" i="1"/>
  <c r="MW52" i="1"/>
  <c r="MW57" i="1"/>
  <c r="MW48" i="1"/>
  <c r="MW24" i="1"/>
  <c r="MW26" i="1"/>
  <c r="MW25" i="1"/>
  <c r="MW10" i="1"/>
  <c r="MW47" i="1"/>
  <c r="MW60" i="1"/>
  <c r="MW19" i="1"/>
  <c r="MW30" i="1"/>
  <c r="MW29" i="1"/>
  <c r="MW46" i="1"/>
  <c r="MW14" i="1"/>
  <c r="MW50" i="1"/>
  <c r="MW21" i="1"/>
  <c r="MW56" i="1"/>
  <c r="MW55" i="1"/>
  <c r="MW35" i="1"/>
  <c r="MW39" i="1"/>
  <c r="BA57" i="1"/>
  <c r="BA46" i="1"/>
  <c r="BA48" i="1"/>
  <c r="BA28" i="1"/>
  <c r="BA24" i="1"/>
  <c r="BA27" i="1"/>
  <c r="BA13" i="1"/>
  <c r="BA49" i="1"/>
  <c r="BA51" i="1"/>
  <c r="BA9" i="1"/>
  <c r="BA31" i="1"/>
  <c r="BA22" i="1"/>
  <c r="BA26" i="1"/>
  <c r="BA14" i="1"/>
  <c r="BA37" i="1"/>
  <c r="BA55" i="1"/>
  <c r="BA53" i="1"/>
  <c r="BA35" i="1"/>
  <c r="BA29" i="1"/>
  <c r="BA30" i="1"/>
  <c r="BA39" i="1"/>
  <c r="BA60" i="1"/>
  <c r="BA63" i="1"/>
  <c r="BA21" i="1"/>
  <c r="BA52" i="1"/>
  <c r="BA20" i="1"/>
  <c r="BA50" i="1"/>
  <c r="BA10" i="1"/>
  <c r="BA11" i="1"/>
  <c r="BA8" i="1"/>
  <c r="BA25" i="1"/>
  <c r="BA56" i="1"/>
  <c r="BA45" i="1"/>
  <c r="BA47" i="1"/>
  <c r="BA54" i="1"/>
  <c r="BA23" i="1"/>
  <c r="BA19" i="1"/>
  <c r="BD27" i="20"/>
  <c r="BD56" i="20"/>
  <c r="BD51" i="20"/>
  <c r="BD45" i="20"/>
  <c r="BD52" i="20"/>
  <c r="BD13" i="20"/>
  <c r="BD48" i="20"/>
  <c r="BD19" i="20"/>
  <c r="BD9" i="20"/>
  <c r="BD24" i="20"/>
  <c r="BD57" i="20"/>
  <c r="BD35" i="20"/>
  <c r="BD34" i="20" s="1"/>
  <c r="BD37" i="20"/>
  <c r="BD36" i="20" s="1"/>
  <c r="BD22" i="20"/>
  <c r="BD39" i="20"/>
  <c r="BD38" i="20" s="1"/>
  <c r="BD10" i="20"/>
  <c r="BD31" i="20"/>
  <c r="BD60" i="20"/>
  <c r="BD59" i="20" s="1"/>
  <c r="BD11" i="20"/>
  <c r="BD50" i="20"/>
  <c r="BD54" i="20"/>
  <c r="BD46" i="20"/>
  <c r="BD8" i="20"/>
  <c r="BD23" i="20"/>
  <c r="BD49" i="20"/>
  <c r="BD55" i="20"/>
  <c r="BD26" i="20"/>
  <c r="BD28" i="20"/>
  <c r="BD29" i="20"/>
  <c r="BD14" i="20"/>
  <c r="BD25" i="20"/>
  <c r="BD30" i="20"/>
  <c r="BD47" i="20"/>
  <c r="BD20" i="20"/>
  <c r="BD63" i="20"/>
  <c r="BD62" i="20" s="1"/>
  <c r="BD21" i="20"/>
  <c r="BD53" i="20"/>
  <c r="BJ25" i="15"/>
  <c r="BJ46" i="15"/>
  <c r="BJ31" i="15"/>
  <c r="BJ48" i="15"/>
  <c r="BJ35" i="15"/>
  <c r="BJ34" i="15" s="1"/>
  <c r="BJ10" i="15"/>
  <c r="BJ13" i="15"/>
  <c r="BJ30" i="15"/>
  <c r="BJ45" i="15"/>
  <c r="BJ27" i="15"/>
  <c r="BJ49" i="15"/>
  <c r="BJ56" i="15"/>
  <c r="BJ22" i="15"/>
  <c r="BJ19" i="15"/>
  <c r="BJ20" i="15"/>
  <c r="BJ8" i="15"/>
  <c r="BJ21" i="15"/>
  <c r="BJ11" i="15"/>
  <c r="BJ52" i="15"/>
  <c r="BJ63" i="15"/>
  <c r="BJ62" i="15" s="1"/>
  <c r="BJ28" i="15"/>
  <c r="BJ39" i="15"/>
  <c r="BJ38" i="15" s="1"/>
  <c r="BJ26" i="15"/>
  <c r="BJ51" i="15"/>
  <c r="BJ60" i="15"/>
  <c r="BJ59" i="15" s="1"/>
  <c r="BJ50" i="15"/>
  <c r="BJ47" i="15"/>
  <c r="BJ57" i="15"/>
  <c r="BJ55" i="15"/>
  <c r="BJ37" i="15"/>
  <c r="BJ36" i="15" s="1"/>
  <c r="BJ29" i="15"/>
  <c r="BJ14" i="15"/>
  <c r="BJ54" i="15"/>
  <c r="BJ23" i="15"/>
  <c r="BJ9" i="15"/>
  <c r="BJ24" i="15"/>
  <c r="BJ53" i="15"/>
  <c r="BW8" i="14"/>
  <c r="BW47" i="14"/>
  <c r="BW24" i="14"/>
  <c r="BW63" i="14"/>
  <c r="BW19" i="14"/>
  <c r="BW37" i="14"/>
  <c r="BW54" i="14"/>
  <c r="BW57" i="14"/>
  <c r="BW55" i="14"/>
  <c r="BW21" i="14"/>
  <c r="BW25" i="14"/>
  <c r="BW26" i="14"/>
  <c r="BW56" i="14"/>
  <c r="BW30" i="14"/>
  <c r="BW31" i="14"/>
  <c r="BW45" i="14"/>
  <c r="BW22" i="14"/>
  <c r="BW46" i="14"/>
  <c r="BW27" i="14"/>
  <c r="BW13" i="14"/>
  <c r="BW51" i="14"/>
  <c r="BW49" i="14"/>
  <c r="BW35" i="14"/>
  <c r="BW10" i="14"/>
  <c r="BW9" i="14"/>
  <c r="BW14" i="14"/>
  <c r="BW20" i="14"/>
  <c r="BW60" i="14"/>
  <c r="BW50" i="14"/>
  <c r="BW11" i="14"/>
  <c r="BW52" i="14"/>
  <c r="BW48" i="14"/>
  <c r="BW23" i="14"/>
  <c r="BW39" i="14"/>
  <c r="BW29" i="14"/>
  <c r="BW28" i="14"/>
  <c r="BW53" i="14"/>
  <c r="CE56" i="1"/>
  <c r="CE24" i="1"/>
  <c r="CE49" i="1"/>
  <c r="CE51" i="1"/>
  <c r="CE28" i="1"/>
  <c r="CE8" i="1"/>
  <c r="CE45" i="1"/>
  <c r="CE9" i="1"/>
  <c r="CE20" i="1"/>
  <c r="CE35" i="1"/>
  <c r="CE11" i="1"/>
  <c r="CE53" i="1"/>
  <c r="CE47" i="1"/>
  <c r="CE25" i="1"/>
  <c r="CE10" i="1"/>
  <c r="CE26" i="1"/>
  <c r="CE46" i="1"/>
  <c r="CE29" i="1"/>
  <c r="CE30" i="1"/>
  <c r="CE39" i="1"/>
  <c r="CE14" i="1"/>
  <c r="CE22" i="1"/>
  <c r="CE52" i="1"/>
  <c r="CE54" i="1"/>
  <c r="CE23" i="1"/>
  <c r="CE13" i="1"/>
  <c r="CE48" i="1"/>
  <c r="CE63" i="1"/>
  <c r="CE19" i="1"/>
  <c r="CE31" i="1"/>
  <c r="CE21" i="1"/>
  <c r="CE57" i="1"/>
  <c r="CE55" i="1"/>
  <c r="CE37" i="1"/>
  <c r="CE50" i="1"/>
  <c r="CE27" i="1"/>
  <c r="CE60" i="1"/>
  <c r="CG63" i="20"/>
  <c r="CG62" i="20" s="1"/>
  <c r="CG26" i="20"/>
  <c r="CG47" i="20"/>
  <c r="CG50" i="20"/>
  <c r="CG48" i="20"/>
  <c r="CG28" i="20"/>
  <c r="CG29" i="20"/>
  <c r="CG46" i="20"/>
  <c r="CG8" i="20"/>
  <c r="CG53" i="20"/>
  <c r="CG13" i="20"/>
  <c r="CG11" i="20"/>
  <c r="CG45" i="20"/>
  <c r="CG56" i="20"/>
  <c r="CG14" i="20"/>
  <c r="CG21" i="20"/>
  <c r="CG54" i="20"/>
  <c r="CG51" i="20"/>
  <c r="CG52" i="20"/>
  <c r="CG35" i="20"/>
  <c r="CG34" i="20" s="1"/>
  <c r="CG19" i="20"/>
  <c r="CG27" i="20"/>
  <c r="CG31" i="20"/>
  <c r="CG49" i="20"/>
  <c r="CG37" i="20"/>
  <c r="CG36" i="20" s="1"/>
  <c r="CG23" i="20"/>
  <c r="CG25" i="20"/>
  <c r="CG10" i="20"/>
  <c r="CG60" i="20"/>
  <c r="CG59" i="20" s="1"/>
  <c r="CG9" i="20"/>
  <c r="CG39" i="20"/>
  <c r="CG38" i="20" s="1"/>
  <c r="CG22" i="20"/>
  <c r="CG24" i="20"/>
  <c r="CG20" i="20"/>
  <c r="CG30" i="20"/>
  <c r="CG57" i="20"/>
  <c r="CG55" i="20"/>
  <c r="CK60" i="1"/>
  <c r="CK28" i="1"/>
  <c r="CK13" i="1"/>
  <c r="CK53" i="1"/>
  <c r="CK27" i="1"/>
  <c r="CK52" i="1"/>
  <c r="CK51" i="1"/>
  <c r="CK22" i="1"/>
  <c r="CK8" i="1"/>
  <c r="CK48" i="1"/>
  <c r="CK19" i="1"/>
  <c r="CK35" i="1"/>
  <c r="CK46" i="1"/>
  <c r="CK14" i="1"/>
  <c r="CK11" i="1"/>
  <c r="CK9" i="1"/>
  <c r="CK49" i="1"/>
  <c r="CK45" i="1"/>
  <c r="CK26" i="1"/>
  <c r="CK20" i="1"/>
  <c r="CK37" i="1"/>
  <c r="CK25" i="1"/>
  <c r="CK23" i="1"/>
  <c r="CK21" i="1"/>
  <c r="CK30" i="1"/>
  <c r="CK55" i="1"/>
  <c r="CK24" i="1"/>
  <c r="CK29" i="1"/>
  <c r="CK47" i="1"/>
  <c r="CK63" i="1"/>
  <c r="CK56" i="1"/>
  <c r="CK39" i="1"/>
  <c r="CK10" i="1"/>
  <c r="CK50" i="1"/>
  <c r="CK31" i="1"/>
  <c r="CK54" i="1"/>
  <c r="CK57" i="1"/>
  <c r="CL30" i="14"/>
  <c r="CL47" i="14"/>
  <c r="CL10" i="14"/>
  <c r="CL29" i="14"/>
  <c r="CL31" i="14"/>
  <c r="CL49" i="14"/>
  <c r="CL45" i="14"/>
  <c r="CL63" i="14"/>
  <c r="CL62" i="14" s="1"/>
  <c r="CL56" i="14"/>
  <c r="CL55" i="14"/>
  <c r="CL54" i="14"/>
  <c r="CL27" i="14"/>
  <c r="CL52" i="14"/>
  <c r="CL28" i="14"/>
  <c r="CL25" i="14"/>
  <c r="CL14" i="14"/>
  <c r="CL51" i="14"/>
  <c r="CL46" i="14"/>
  <c r="CL35" i="14"/>
  <c r="CL34" i="14" s="1"/>
  <c r="CL57" i="14"/>
  <c r="CL11" i="14"/>
  <c r="CL20" i="14"/>
  <c r="CL39" i="14"/>
  <c r="CL38" i="14" s="1"/>
  <c r="CL48" i="14"/>
  <c r="CL50" i="14"/>
  <c r="CL9" i="14"/>
  <c r="CL13" i="14"/>
  <c r="CL60" i="14"/>
  <c r="CL59" i="14" s="1"/>
  <c r="CL37" i="14"/>
  <c r="CL36" i="14" s="1"/>
  <c r="CL24" i="14"/>
  <c r="CL22" i="14"/>
  <c r="CL8" i="14"/>
  <c r="CL19" i="14"/>
  <c r="CL26" i="14"/>
  <c r="CL23" i="14"/>
  <c r="CL21" i="14"/>
  <c r="CL53" i="14"/>
  <c r="CQ21" i="1"/>
  <c r="CQ45" i="1"/>
  <c r="CQ11" i="1"/>
  <c r="CQ60" i="1"/>
  <c r="CQ25" i="1"/>
  <c r="CQ8" i="1"/>
  <c r="CQ52" i="1"/>
  <c r="CQ46" i="1"/>
  <c r="CQ57" i="1"/>
  <c r="CQ13" i="1"/>
  <c r="CQ27" i="1"/>
  <c r="CQ24" i="1"/>
  <c r="CQ49" i="1"/>
  <c r="CQ10" i="1"/>
  <c r="CQ19" i="1"/>
  <c r="CQ30" i="1"/>
  <c r="CQ22" i="1"/>
  <c r="CQ14" i="1"/>
  <c r="CQ23" i="1"/>
  <c r="CQ39" i="1"/>
  <c r="CQ50" i="1"/>
  <c r="CQ55" i="1"/>
  <c r="CQ9" i="1"/>
  <c r="CQ54" i="1"/>
  <c r="CQ51" i="1"/>
  <c r="CQ47" i="1"/>
  <c r="CQ48" i="1"/>
  <c r="CQ56" i="1"/>
  <c r="CQ28" i="1"/>
  <c r="CQ37" i="1"/>
  <c r="CQ53" i="1"/>
  <c r="CQ29" i="1"/>
  <c r="CQ26" i="1"/>
  <c r="CQ31" i="1"/>
  <c r="CQ20" i="1"/>
  <c r="CQ63" i="1"/>
  <c r="CQ35" i="1"/>
  <c r="DL52" i="14"/>
  <c r="DL48" i="14"/>
  <c r="DL47" i="14"/>
  <c r="DL27" i="14"/>
  <c r="DL55" i="14"/>
  <c r="DL37" i="14"/>
  <c r="DL36" i="14" s="1"/>
  <c r="DL57" i="14"/>
  <c r="DL19" i="14"/>
  <c r="DL10" i="14"/>
  <c r="DL8" i="14"/>
  <c r="DL31" i="14"/>
  <c r="DL26" i="14"/>
  <c r="DL49" i="14"/>
  <c r="DL39" i="14"/>
  <c r="DL38" i="14" s="1"/>
  <c r="DL56" i="14"/>
  <c r="DL45" i="14"/>
  <c r="DL9" i="14"/>
  <c r="DL13" i="14"/>
  <c r="DL63" i="14"/>
  <c r="DL62" i="14" s="1"/>
  <c r="DL24" i="14"/>
  <c r="DL25" i="14"/>
  <c r="DL14" i="14"/>
  <c r="DL51" i="14"/>
  <c r="DL20" i="14"/>
  <c r="DL54" i="14"/>
  <c r="DL60" i="14"/>
  <c r="DL59" i="14" s="1"/>
  <c r="DL35" i="14"/>
  <c r="DL34" i="14" s="1"/>
  <c r="DL23" i="14"/>
  <c r="DL53" i="14"/>
  <c r="DL30" i="14"/>
  <c r="DL21" i="14"/>
  <c r="DL50" i="14"/>
  <c r="DL29" i="14"/>
  <c r="DL28" i="14"/>
  <c r="DL22" i="14"/>
  <c r="DL11" i="14"/>
  <c r="DL46" i="14"/>
  <c r="DM63" i="15"/>
  <c r="DM62" i="15" s="1"/>
  <c r="DM46" i="15"/>
  <c r="DM56" i="15"/>
  <c r="DM49" i="15"/>
  <c r="DM50" i="15"/>
  <c r="DM57" i="15"/>
  <c r="DM31" i="15"/>
  <c r="DM14" i="15"/>
  <c r="DM39" i="15"/>
  <c r="DM38" i="15" s="1"/>
  <c r="DM20" i="15"/>
  <c r="DM53" i="15"/>
  <c r="DM10" i="15"/>
  <c r="DM48" i="15"/>
  <c r="DM54" i="15"/>
  <c r="DM55" i="15"/>
  <c r="DM22" i="15"/>
  <c r="DM27" i="15"/>
  <c r="DM21" i="15"/>
  <c r="DM45" i="15"/>
  <c r="DM29" i="15"/>
  <c r="DM30" i="15"/>
  <c r="DM9" i="15"/>
  <c r="DM11" i="15"/>
  <c r="DM51" i="15"/>
  <c r="DM8" i="15"/>
  <c r="DM52" i="15"/>
  <c r="DM47" i="15"/>
  <c r="DM35" i="15"/>
  <c r="DM34" i="15" s="1"/>
  <c r="DM26" i="15"/>
  <c r="DM60" i="15"/>
  <c r="DM59" i="15" s="1"/>
  <c r="DM28" i="15"/>
  <c r="DM24" i="15"/>
  <c r="DM13" i="15"/>
  <c r="DM25" i="15"/>
  <c r="DM37" i="15"/>
  <c r="DM36" i="15" s="1"/>
  <c r="DM23" i="15"/>
  <c r="DM19" i="15"/>
  <c r="DR35" i="14"/>
  <c r="DR34" i="14" s="1"/>
  <c r="DR39" i="14"/>
  <c r="DR38" i="14" s="1"/>
  <c r="DR51" i="14"/>
  <c r="DR10" i="14"/>
  <c r="DR52" i="14"/>
  <c r="DR21" i="14"/>
  <c r="DR57" i="14"/>
  <c r="DR30" i="14"/>
  <c r="DR27" i="14"/>
  <c r="DR13" i="14"/>
  <c r="DR50" i="14"/>
  <c r="DR56" i="14"/>
  <c r="DR48" i="14"/>
  <c r="DR8" i="14"/>
  <c r="DR31" i="14"/>
  <c r="DR53" i="14"/>
  <c r="DR60" i="14"/>
  <c r="DR59" i="14" s="1"/>
  <c r="DR46" i="14"/>
  <c r="DR19" i="14"/>
  <c r="DR25" i="14"/>
  <c r="DR22" i="14"/>
  <c r="DR54" i="14"/>
  <c r="DR23" i="14"/>
  <c r="DR55" i="14"/>
  <c r="DR20" i="14"/>
  <c r="DR45" i="14"/>
  <c r="DR11" i="14"/>
  <c r="DR26" i="14"/>
  <c r="DR9" i="14"/>
  <c r="DR28" i="14"/>
  <c r="DR24" i="14"/>
  <c r="DR63" i="14"/>
  <c r="DR62" i="14" s="1"/>
  <c r="DR47" i="14"/>
  <c r="DR29" i="14"/>
  <c r="DR14" i="14"/>
  <c r="DR49" i="14"/>
  <c r="DR37" i="14"/>
  <c r="DR36" i="14" s="1"/>
  <c r="DV48" i="14"/>
  <c r="DV22" i="14"/>
  <c r="DV28" i="14"/>
  <c r="DV13" i="14"/>
  <c r="DV30" i="14"/>
  <c r="DV9" i="14"/>
  <c r="DV19" i="14"/>
  <c r="DV39" i="14"/>
  <c r="DV21" i="14"/>
  <c r="DV35" i="14"/>
  <c r="DV23" i="14"/>
  <c r="DV8" i="14"/>
  <c r="DV11" i="14"/>
  <c r="DV37" i="14"/>
  <c r="DV10" i="14"/>
  <c r="DV63" i="14"/>
  <c r="DV52" i="14"/>
  <c r="DV25" i="14"/>
  <c r="DV56" i="14"/>
  <c r="DV31" i="14"/>
  <c r="DV51" i="14"/>
  <c r="DV24" i="14"/>
  <c r="DV57" i="14"/>
  <c r="DV14" i="14"/>
  <c r="DV54" i="14"/>
  <c r="DV26" i="14"/>
  <c r="DV50" i="14"/>
  <c r="DV47" i="14"/>
  <c r="DV55" i="14"/>
  <c r="DV45" i="14"/>
  <c r="DV49" i="14"/>
  <c r="DV60" i="14"/>
  <c r="DV29" i="14"/>
  <c r="DV46" i="14"/>
  <c r="DV27" i="14"/>
  <c r="DV20" i="14"/>
  <c r="EF53" i="14"/>
  <c r="EF52" i="14"/>
  <c r="EF22" i="14"/>
  <c r="EF60" i="14"/>
  <c r="EF49" i="14"/>
  <c r="EF11" i="14"/>
  <c r="EF21" i="14"/>
  <c r="EF19" i="14"/>
  <c r="EF45" i="14"/>
  <c r="EF57" i="14"/>
  <c r="EF39" i="14"/>
  <c r="EF8" i="14"/>
  <c r="EF54" i="14"/>
  <c r="EF30" i="14"/>
  <c r="EF26" i="14"/>
  <c r="EF51" i="14"/>
  <c r="EF28" i="14"/>
  <c r="EF46" i="14"/>
  <c r="EF24" i="14"/>
  <c r="EF9" i="14"/>
  <c r="EF56" i="14"/>
  <c r="EF35" i="14"/>
  <c r="EF37" i="14"/>
  <c r="EF14" i="14"/>
  <c r="EF55" i="14"/>
  <c r="EF47" i="14"/>
  <c r="EF29" i="14"/>
  <c r="EF10" i="14"/>
  <c r="EF13" i="14"/>
  <c r="EF48" i="14"/>
  <c r="EF63" i="14"/>
  <c r="EF20" i="14"/>
  <c r="EF25" i="14"/>
  <c r="EF23" i="14"/>
  <c r="EF31" i="14"/>
  <c r="EF27" i="14"/>
  <c r="EF50" i="14"/>
  <c r="EI30" i="1"/>
  <c r="EI11" i="1"/>
  <c r="EI46" i="1"/>
  <c r="EI37" i="1"/>
  <c r="EI63" i="1"/>
  <c r="EI24" i="1"/>
  <c r="EI22" i="1"/>
  <c r="EI52" i="1"/>
  <c r="EI10" i="1"/>
  <c r="EI57" i="1"/>
  <c r="EI31" i="1"/>
  <c r="EI8" i="1"/>
  <c r="EI9" i="1"/>
  <c r="EI49" i="1"/>
  <c r="EI27" i="1"/>
  <c r="EI23" i="1"/>
  <c r="EI29" i="1"/>
  <c r="EI51" i="1"/>
  <c r="EI60" i="1"/>
  <c r="EI21" i="1"/>
  <c r="EI56" i="1"/>
  <c r="EI28" i="1"/>
  <c r="EI54" i="1"/>
  <c r="EI55" i="1"/>
  <c r="EI13" i="1"/>
  <c r="EI45" i="1"/>
  <c r="EI20" i="1"/>
  <c r="EI26" i="1"/>
  <c r="EI50" i="1"/>
  <c r="EI19" i="1"/>
  <c r="EI39" i="1"/>
  <c r="EI53" i="1"/>
  <c r="EI14" i="1"/>
  <c r="EI48" i="1"/>
  <c r="EI47" i="1"/>
  <c r="EI25" i="1"/>
  <c r="EI35" i="1"/>
  <c r="EJ63" i="15"/>
  <c r="EJ62" i="15" s="1"/>
  <c r="EJ21" i="15"/>
  <c r="EJ8" i="15"/>
  <c r="EJ26" i="15"/>
  <c r="EJ13" i="15"/>
  <c r="EJ20" i="15"/>
  <c r="EJ14" i="15"/>
  <c r="EJ35" i="15"/>
  <c r="EJ34" i="15" s="1"/>
  <c r="EJ9" i="15"/>
  <c r="EJ24" i="15"/>
  <c r="EJ49" i="15"/>
  <c r="EJ46" i="15"/>
  <c r="EJ22" i="15"/>
  <c r="EJ55" i="15"/>
  <c r="EJ53" i="15"/>
  <c r="EJ28" i="15"/>
  <c r="EJ52" i="15"/>
  <c r="EJ19" i="15"/>
  <c r="EJ10" i="15"/>
  <c r="EJ37" i="15"/>
  <c r="EJ36" i="15" s="1"/>
  <c r="EJ48" i="15"/>
  <c r="EJ50" i="15"/>
  <c r="EJ45" i="15"/>
  <c r="EJ25" i="15"/>
  <c r="EJ27" i="15"/>
  <c r="EJ30" i="15"/>
  <c r="EJ31" i="15"/>
  <c r="EJ47" i="15"/>
  <c r="EJ56" i="15"/>
  <c r="EJ39" i="15"/>
  <c r="EJ38" i="15" s="1"/>
  <c r="EJ23" i="15"/>
  <c r="EJ11" i="15"/>
  <c r="EJ57" i="15"/>
  <c r="EJ51" i="15"/>
  <c r="EJ54" i="15"/>
  <c r="EJ29" i="15"/>
  <c r="EJ60" i="15"/>
  <c r="EJ59" i="15" s="1"/>
  <c r="EL53" i="15"/>
  <c r="EL13" i="15"/>
  <c r="EL55" i="15"/>
  <c r="EL51" i="15"/>
  <c r="EL24" i="15"/>
  <c r="EL56" i="15"/>
  <c r="EL49" i="15"/>
  <c r="EL9" i="15"/>
  <c r="EL26" i="15"/>
  <c r="EL10" i="15"/>
  <c r="EL45" i="15"/>
  <c r="EL30" i="15"/>
  <c r="EL29" i="15"/>
  <c r="EL20" i="15"/>
  <c r="EL46" i="15"/>
  <c r="EL23" i="15"/>
  <c r="EL25" i="15"/>
  <c r="EL60" i="15"/>
  <c r="EL59" i="15" s="1"/>
  <c r="EL57" i="15"/>
  <c r="EL19" i="15"/>
  <c r="EL48" i="15"/>
  <c r="EL63" i="15"/>
  <c r="EL62" i="15" s="1"/>
  <c r="EL21" i="15"/>
  <c r="EL35" i="15"/>
  <c r="EL34" i="15" s="1"/>
  <c r="EL50" i="15"/>
  <c r="EL47" i="15"/>
  <c r="EL27" i="15"/>
  <c r="EL22" i="15"/>
  <c r="EL14" i="15"/>
  <c r="EL54" i="15"/>
  <c r="EL28" i="15"/>
  <c r="EL8" i="15"/>
  <c r="EL52" i="15"/>
  <c r="EL31" i="15"/>
  <c r="EL37" i="15"/>
  <c r="EL36" i="15" s="1"/>
  <c r="EL39" i="15"/>
  <c r="EL38" i="15" s="1"/>
  <c r="EL11" i="15"/>
  <c r="EO10" i="14"/>
  <c r="EO13" i="14"/>
  <c r="EO19" i="14"/>
  <c r="EO56" i="14"/>
  <c r="EO11" i="14"/>
  <c r="EO45" i="14"/>
  <c r="EO55" i="14"/>
  <c r="EO22" i="14"/>
  <c r="EO24" i="14"/>
  <c r="EO23" i="14"/>
  <c r="EO49" i="14"/>
  <c r="EO14" i="14"/>
  <c r="EO53" i="14"/>
  <c r="EO20" i="14"/>
  <c r="EO46" i="14"/>
  <c r="EO30" i="14"/>
  <c r="EO57" i="14"/>
  <c r="EO8" i="14"/>
  <c r="EO48" i="14"/>
  <c r="EO37" i="14"/>
  <c r="EO36" i="14" s="1"/>
  <c r="EO39" i="14"/>
  <c r="EO38" i="14" s="1"/>
  <c r="EO52" i="14"/>
  <c r="EO27" i="14"/>
  <c r="EO26" i="14"/>
  <c r="EO63" i="14"/>
  <c r="EO62" i="14" s="1"/>
  <c r="EO47" i="14"/>
  <c r="EO25" i="14"/>
  <c r="EO50" i="14"/>
  <c r="EO60" i="14"/>
  <c r="EO59" i="14" s="1"/>
  <c r="EO54" i="14"/>
  <c r="EO21" i="14"/>
  <c r="EO28" i="14"/>
  <c r="EO31" i="14"/>
  <c r="EO9" i="14"/>
  <c r="EO29" i="14"/>
  <c r="EO35" i="14"/>
  <c r="EO34" i="14" s="1"/>
  <c r="EO51" i="14"/>
  <c r="EQ39" i="14"/>
  <c r="EQ38" i="14" s="1"/>
  <c r="EQ26" i="14"/>
  <c r="EQ11" i="14"/>
  <c r="EQ21" i="14"/>
  <c r="EQ37" i="14"/>
  <c r="EQ36" i="14" s="1"/>
  <c r="EQ35" i="14"/>
  <c r="EQ34" i="14" s="1"/>
  <c r="EQ55" i="14"/>
  <c r="EQ48" i="14"/>
  <c r="EQ30" i="14"/>
  <c r="EQ8" i="14"/>
  <c r="EQ29" i="14"/>
  <c r="EQ52" i="14"/>
  <c r="EQ50" i="14"/>
  <c r="EQ53" i="14"/>
  <c r="EQ14" i="14"/>
  <c r="EQ10" i="14"/>
  <c r="EQ28" i="14"/>
  <c r="EQ31" i="14"/>
  <c r="EQ20" i="14"/>
  <c r="EQ54" i="14"/>
  <c r="EQ51" i="14"/>
  <c r="EQ63" i="14"/>
  <c r="EQ62" i="14" s="1"/>
  <c r="EQ19" i="14"/>
  <c r="EQ49" i="14"/>
  <c r="EQ56" i="14"/>
  <c r="EQ22" i="14"/>
  <c r="EQ9" i="14"/>
  <c r="EQ24" i="14"/>
  <c r="EQ23" i="14"/>
  <c r="EQ47" i="14"/>
  <c r="EQ57" i="14"/>
  <c r="EQ25" i="14"/>
  <c r="EQ27" i="14"/>
  <c r="EQ46" i="14"/>
  <c r="EQ45" i="14"/>
  <c r="EQ60" i="14"/>
  <c r="EQ59" i="14" s="1"/>
  <c r="EV63" i="1"/>
  <c r="EV8" i="1"/>
  <c r="EV35" i="1"/>
  <c r="EV48" i="1"/>
  <c r="EV10" i="1"/>
  <c r="EV54" i="1"/>
  <c r="EV29" i="1"/>
  <c r="EV57" i="1"/>
  <c r="EV14" i="1"/>
  <c r="EV56" i="1"/>
  <c r="EV30" i="1"/>
  <c r="EV19" i="1"/>
  <c r="EV47" i="1"/>
  <c r="EV28" i="1"/>
  <c r="EV9" i="1"/>
  <c r="EV23" i="1"/>
  <c r="EV45" i="1"/>
  <c r="EV52" i="1"/>
  <c r="EV49" i="1"/>
  <c r="EV31" i="1"/>
  <c r="EV46" i="1"/>
  <c r="EV51" i="1"/>
  <c r="EV22" i="1"/>
  <c r="EV60" i="1"/>
  <c r="EV25" i="1"/>
  <c r="EV50" i="1"/>
  <c r="EV53" i="1"/>
  <c r="EV13" i="1"/>
  <c r="EV11" i="1"/>
  <c r="EV37" i="1"/>
  <c r="EV20" i="1"/>
  <c r="EV21" i="1"/>
  <c r="EV39" i="1"/>
  <c r="EV55" i="1"/>
  <c r="EV26" i="1"/>
  <c r="EV27" i="1"/>
  <c r="EV24" i="1"/>
  <c r="EW46" i="15"/>
  <c r="EW31" i="15"/>
  <c r="EW45" i="15"/>
  <c r="EW30" i="15"/>
  <c r="EW56" i="15"/>
  <c r="EW60" i="15"/>
  <c r="EW59" i="15" s="1"/>
  <c r="EW24" i="15"/>
  <c r="EW55" i="15"/>
  <c r="EW8" i="15"/>
  <c r="EW48" i="15"/>
  <c r="EW28" i="15"/>
  <c r="EW22" i="15"/>
  <c r="EW54" i="15"/>
  <c r="EW53" i="15"/>
  <c r="EW14" i="15"/>
  <c r="EW25" i="15"/>
  <c r="EW27" i="15"/>
  <c r="EW26" i="15"/>
  <c r="EW29" i="15"/>
  <c r="EW35" i="15"/>
  <c r="EW34" i="15" s="1"/>
  <c r="EW63" i="15"/>
  <c r="EW62" i="15" s="1"/>
  <c r="EW10" i="15"/>
  <c r="EW21" i="15"/>
  <c r="EW47" i="15"/>
  <c r="EW51" i="15"/>
  <c r="EW19" i="15"/>
  <c r="EW11" i="15"/>
  <c r="EW39" i="15"/>
  <c r="EW38" i="15" s="1"/>
  <c r="EW50" i="15"/>
  <c r="EW20" i="15"/>
  <c r="EW9" i="15"/>
  <c r="EW49" i="15"/>
  <c r="EW13" i="15"/>
  <c r="EW23" i="15"/>
  <c r="EW37" i="15"/>
  <c r="EW36" i="15" s="1"/>
  <c r="EW57" i="15"/>
  <c r="EW52" i="15"/>
  <c r="FG23" i="14"/>
  <c r="FG10" i="14"/>
  <c r="FG56" i="14"/>
  <c r="FG51" i="14"/>
  <c r="FG35" i="14"/>
  <c r="FG30" i="14"/>
  <c r="FG55" i="14"/>
  <c r="FG39" i="14"/>
  <c r="FG47" i="14"/>
  <c r="FG50" i="14"/>
  <c r="FG19" i="14"/>
  <c r="FG29" i="14"/>
  <c r="FG25" i="14"/>
  <c r="FG28" i="14"/>
  <c r="FG21" i="14"/>
  <c r="FG11" i="14"/>
  <c r="FG27" i="14"/>
  <c r="FG52" i="14"/>
  <c r="FG24" i="14"/>
  <c r="FG37" i="14"/>
  <c r="FG49" i="14"/>
  <c r="FG22" i="14"/>
  <c r="FG20" i="14"/>
  <c r="FG9" i="14"/>
  <c r="FG31" i="14"/>
  <c r="FG48" i="14"/>
  <c r="FG60" i="14"/>
  <c r="FG8" i="14"/>
  <c r="FG63" i="14"/>
  <c r="FG45" i="14"/>
  <c r="FG26" i="14"/>
  <c r="FG13" i="14"/>
  <c r="FG46" i="14"/>
  <c r="FG54" i="14"/>
  <c r="FG57" i="14"/>
  <c r="FG14" i="14"/>
  <c r="FG53" i="14"/>
  <c r="FJ35" i="15"/>
  <c r="FJ56" i="15"/>
  <c r="FJ39" i="15"/>
  <c r="FJ45" i="15"/>
  <c r="FJ52" i="15"/>
  <c r="FJ53" i="15"/>
  <c r="FJ13" i="15"/>
  <c r="FJ51" i="15"/>
  <c r="FJ19" i="15"/>
  <c r="FJ9" i="15"/>
  <c r="FJ24" i="15"/>
  <c r="FJ22" i="15"/>
  <c r="FJ27" i="15"/>
  <c r="FJ48" i="15"/>
  <c r="FJ47" i="15"/>
  <c r="FJ37" i="15"/>
  <c r="FJ11" i="15"/>
  <c r="FJ46" i="15"/>
  <c r="FJ30" i="15"/>
  <c r="FJ31" i="15"/>
  <c r="FJ21" i="15"/>
  <c r="FJ28" i="15"/>
  <c r="FJ57" i="15"/>
  <c r="FJ14" i="15"/>
  <c r="FJ55" i="15"/>
  <c r="FJ60" i="15"/>
  <c r="FJ8" i="15"/>
  <c r="FJ50" i="15"/>
  <c r="FJ29" i="15"/>
  <c r="FJ23" i="15"/>
  <c r="FJ20" i="15"/>
  <c r="FJ25" i="15"/>
  <c r="FJ26" i="15"/>
  <c r="FJ54" i="15"/>
  <c r="FJ49" i="15"/>
  <c r="FJ63" i="15"/>
  <c r="FJ10" i="15"/>
  <c r="FK22" i="15"/>
  <c r="FK48" i="15"/>
  <c r="FK52" i="15"/>
  <c r="FK21" i="15"/>
  <c r="FK46" i="15"/>
  <c r="FK56" i="15"/>
  <c r="FK9" i="15"/>
  <c r="FK20" i="15"/>
  <c r="FK63" i="15"/>
  <c r="FK62" i="15" s="1"/>
  <c r="FK13" i="15"/>
  <c r="FK28" i="15"/>
  <c r="FK50" i="15"/>
  <c r="FK31" i="15"/>
  <c r="FK45" i="15"/>
  <c r="FK53" i="15"/>
  <c r="FK24" i="15"/>
  <c r="FK25" i="15"/>
  <c r="FK55" i="15"/>
  <c r="FK30" i="15"/>
  <c r="FK14" i="15"/>
  <c r="FK39" i="15"/>
  <c r="FK38" i="15" s="1"/>
  <c r="FK23" i="15"/>
  <c r="FK49" i="15"/>
  <c r="FK10" i="15"/>
  <c r="FK11" i="15"/>
  <c r="FK8" i="15"/>
  <c r="FK27" i="15"/>
  <c r="FK19" i="15"/>
  <c r="FK47" i="15"/>
  <c r="FK60" i="15"/>
  <c r="FK59" i="15" s="1"/>
  <c r="FK37" i="15"/>
  <c r="FK36" i="15" s="1"/>
  <c r="FK51" i="15"/>
  <c r="FK29" i="15"/>
  <c r="FK26" i="15"/>
  <c r="FK54" i="15"/>
  <c r="FK35" i="15"/>
  <c r="FK34" i="15" s="1"/>
  <c r="FK57" i="15"/>
  <c r="FP53" i="14"/>
  <c r="FP55" i="14"/>
  <c r="FP51" i="14"/>
  <c r="FP24" i="14"/>
  <c r="FP29" i="14"/>
  <c r="FP8" i="14"/>
  <c r="FP21" i="14"/>
  <c r="FP57" i="14"/>
  <c r="FP23" i="14"/>
  <c r="FP11" i="14"/>
  <c r="FP39" i="14"/>
  <c r="FP38" i="14" s="1"/>
  <c r="FP19" i="14"/>
  <c r="FP37" i="14"/>
  <c r="FP36" i="14" s="1"/>
  <c r="FP26" i="14"/>
  <c r="FP56" i="14"/>
  <c r="FP63" i="14"/>
  <c r="FP62" i="14" s="1"/>
  <c r="FP50" i="14"/>
  <c r="FP20" i="14"/>
  <c r="FP54" i="14"/>
  <c r="FP28" i="14"/>
  <c r="FP48" i="14"/>
  <c r="FP35" i="14"/>
  <c r="FP34" i="14" s="1"/>
  <c r="FP25" i="14"/>
  <c r="FP9" i="14"/>
  <c r="FP52" i="14"/>
  <c r="FP60" i="14"/>
  <c r="FP59" i="14" s="1"/>
  <c r="FP30" i="14"/>
  <c r="FP47" i="14"/>
  <c r="FP49" i="14"/>
  <c r="FP22" i="14"/>
  <c r="FP45" i="14"/>
  <c r="FP31" i="14"/>
  <c r="FP10" i="14"/>
  <c r="FP46" i="14"/>
  <c r="FP27" i="14"/>
  <c r="FP14" i="14"/>
  <c r="FP13" i="14"/>
  <c r="FQ9" i="15"/>
  <c r="FQ26" i="15"/>
  <c r="FQ39" i="15"/>
  <c r="FQ38" i="15" s="1"/>
  <c r="FQ51" i="15"/>
  <c r="FQ24" i="15"/>
  <c r="FQ49" i="15"/>
  <c r="FQ56" i="15"/>
  <c r="FQ35" i="15"/>
  <c r="FQ34" i="15" s="1"/>
  <c r="FQ45" i="15"/>
  <c r="FQ54" i="15"/>
  <c r="FQ55" i="15"/>
  <c r="FQ31" i="15"/>
  <c r="FQ19" i="15"/>
  <c r="FQ20" i="15"/>
  <c r="FQ48" i="15"/>
  <c r="FQ29" i="15"/>
  <c r="FQ21" i="15"/>
  <c r="FQ60" i="15"/>
  <c r="FQ59" i="15" s="1"/>
  <c r="FQ46" i="15"/>
  <c r="FQ52" i="15"/>
  <c r="FQ27" i="15"/>
  <c r="FQ10" i="15"/>
  <c r="FQ23" i="15"/>
  <c r="FQ50" i="15"/>
  <c r="FQ53" i="15"/>
  <c r="FQ28" i="15"/>
  <c r="FQ37" i="15"/>
  <c r="FQ36" i="15" s="1"/>
  <c r="FQ8" i="15"/>
  <c r="FQ14" i="15"/>
  <c r="FQ63" i="15"/>
  <c r="FQ62" i="15" s="1"/>
  <c r="FQ47" i="15"/>
  <c r="FQ22" i="15"/>
  <c r="FQ13" i="15"/>
  <c r="FQ57" i="15"/>
  <c r="FQ25" i="15"/>
  <c r="FQ30" i="15"/>
  <c r="FQ11" i="15"/>
  <c r="FR53" i="15"/>
  <c r="FR29" i="15"/>
  <c r="FR47" i="15"/>
  <c r="FR9" i="15"/>
  <c r="FR51" i="15"/>
  <c r="FR54" i="15"/>
  <c r="FR46" i="15"/>
  <c r="FR55" i="15"/>
  <c r="FR31" i="15"/>
  <c r="FR24" i="15"/>
  <c r="FR11" i="15"/>
  <c r="FR52" i="15"/>
  <c r="FR63" i="15"/>
  <c r="FR62" i="15" s="1"/>
  <c r="FR25" i="15"/>
  <c r="FR30" i="15"/>
  <c r="FR56" i="15"/>
  <c r="FR48" i="15"/>
  <c r="FR10" i="15"/>
  <c r="FR35" i="15"/>
  <c r="FR34" i="15" s="1"/>
  <c r="FR22" i="15"/>
  <c r="FR13" i="15"/>
  <c r="FR50" i="15"/>
  <c r="FR14" i="15"/>
  <c r="FR27" i="15"/>
  <c r="FR21" i="15"/>
  <c r="FR28" i="15"/>
  <c r="FR8" i="15"/>
  <c r="FR49" i="15"/>
  <c r="FR19" i="15"/>
  <c r="FR57" i="15"/>
  <c r="FR60" i="15"/>
  <c r="FR59" i="15" s="1"/>
  <c r="FR20" i="15"/>
  <c r="FR45" i="15"/>
  <c r="FR23" i="15"/>
  <c r="FR39" i="15"/>
  <c r="FR38" i="15" s="1"/>
  <c r="FR37" i="15"/>
  <c r="FR36" i="15" s="1"/>
  <c r="FR26" i="15"/>
  <c r="FW53" i="14"/>
  <c r="FW22" i="14"/>
  <c r="FW47" i="14"/>
  <c r="FW37" i="14"/>
  <c r="FW36" i="14" s="1"/>
  <c r="FW63" i="14"/>
  <c r="FW62" i="14" s="1"/>
  <c r="FW28" i="14"/>
  <c r="FW25" i="14"/>
  <c r="FW60" i="14"/>
  <c r="FW59" i="14" s="1"/>
  <c r="FW46" i="14"/>
  <c r="FW8" i="14"/>
  <c r="FW30" i="14"/>
  <c r="FW27" i="14"/>
  <c r="FW45" i="14"/>
  <c r="FW14" i="14"/>
  <c r="FW29" i="14"/>
  <c r="FW26" i="14"/>
  <c r="FW49" i="14"/>
  <c r="FW50" i="14"/>
  <c r="FW24" i="14"/>
  <c r="FW19" i="14"/>
  <c r="FW56" i="14"/>
  <c r="FW11" i="14"/>
  <c r="FW51" i="14"/>
  <c r="FW10" i="14"/>
  <c r="FW57" i="14"/>
  <c r="FW35" i="14"/>
  <c r="FW34" i="14" s="1"/>
  <c r="FW52" i="14"/>
  <c r="FW39" i="14"/>
  <c r="FW38" i="14" s="1"/>
  <c r="FW20" i="14"/>
  <c r="FW23" i="14"/>
  <c r="FW54" i="14"/>
  <c r="FW9" i="14"/>
  <c r="FW31" i="14"/>
  <c r="FW55" i="14"/>
  <c r="FW48" i="14"/>
  <c r="FW21" i="14"/>
  <c r="FW13" i="14"/>
  <c r="FZ13" i="15"/>
  <c r="FZ35" i="15"/>
  <c r="FZ34" i="15" s="1"/>
  <c r="FZ8" i="15"/>
  <c r="FZ49" i="15"/>
  <c r="FZ55" i="15"/>
  <c r="FZ50" i="15"/>
  <c r="FZ39" i="15"/>
  <c r="FZ38" i="15" s="1"/>
  <c r="FZ20" i="15"/>
  <c r="FZ30" i="15"/>
  <c r="FZ11" i="15"/>
  <c r="FZ47" i="15"/>
  <c r="FZ27" i="15"/>
  <c r="FZ21" i="15"/>
  <c r="FZ37" i="15"/>
  <c r="FZ36" i="15" s="1"/>
  <c r="FZ51" i="15"/>
  <c r="FZ48" i="15"/>
  <c r="FZ9" i="15"/>
  <c r="FZ54" i="15"/>
  <c r="FZ24" i="15"/>
  <c r="FZ26" i="15"/>
  <c r="FZ63" i="15"/>
  <c r="FZ62" i="15" s="1"/>
  <c r="FZ10" i="15"/>
  <c r="FZ53" i="15"/>
  <c r="FZ22" i="15"/>
  <c r="FZ23" i="15"/>
  <c r="FZ28" i="15"/>
  <c r="FZ56" i="15"/>
  <c r="FZ14" i="15"/>
  <c r="FZ60" i="15"/>
  <c r="FZ59" i="15" s="1"/>
  <c r="FZ31" i="15"/>
  <c r="FZ57" i="15"/>
  <c r="FZ52" i="15"/>
  <c r="FZ19" i="15"/>
  <c r="FZ29" i="15"/>
  <c r="FZ25" i="15"/>
  <c r="FZ46" i="15"/>
  <c r="FZ45" i="15"/>
  <c r="GI35" i="15"/>
  <c r="GI34" i="15" s="1"/>
  <c r="GI60" i="15"/>
  <c r="GI59" i="15" s="1"/>
  <c r="GI53" i="15"/>
  <c r="GI28" i="15"/>
  <c r="GI39" i="15"/>
  <c r="GI38" i="15" s="1"/>
  <c r="GI11" i="15"/>
  <c r="GI26" i="15"/>
  <c r="GI23" i="15"/>
  <c r="GI27" i="15"/>
  <c r="GI25" i="15"/>
  <c r="GI50" i="15"/>
  <c r="GI8" i="15"/>
  <c r="GI47" i="15"/>
  <c r="GI52" i="15"/>
  <c r="GI54" i="15"/>
  <c r="GI9" i="15"/>
  <c r="GI37" i="15"/>
  <c r="GI36" i="15" s="1"/>
  <c r="GI13" i="15"/>
  <c r="GI31" i="15"/>
  <c r="GI57" i="15"/>
  <c r="GI48" i="15"/>
  <c r="GI49" i="15"/>
  <c r="GI19" i="15"/>
  <c r="GI63" i="15"/>
  <c r="GI62" i="15" s="1"/>
  <c r="GI51" i="15"/>
  <c r="GI29" i="15"/>
  <c r="GI21" i="15"/>
  <c r="GI46" i="15"/>
  <c r="GI20" i="15"/>
  <c r="GI45" i="15"/>
  <c r="GI10" i="15"/>
  <c r="GI56" i="15"/>
  <c r="GI30" i="15"/>
  <c r="GI24" i="15"/>
  <c r="GI14" i="15"/>
  <c r="GI22" i="15"/>
  <c r="GI55" i="15"/>
  <c r="GL13" i="1"/>
  <c r="GL57" i="1"/>
  <c r="GL45" i="1"/>
  <c r="GL14" i="1"/>
  <c r="GL30" i="1"/>
  <c r="GL47" i="1"/>
  <c r="GL63" i="1"/>
  <c r="GL11" i="1"/>
  <c r="GL56" i="1"/>
  <c r="GL46" i="1"/>
  <c r="GL19" i="1"/>
  <c r="GL25" i="1"/>
  <c r="GL31" i="1"/>
  <c r="GL49" i="1"/>
  <c r="GL53" i="1"/>
  <c r="GL55" i="1"/>
  <c r="GL9" i="1"/>
  <c r="GL37" i="1"/>
  <c r="GL27" i="1"/>
  <c r="GL50" i="1"/>
  <c r="GL48" i="1"/>
  <c r="GL39" i="1"/>
  <c r="GL54" i="1"/>
  <c r="GL10" i="1"/>
  <c r="GL60" i="1"/>
  <c r="GL51" i="1"/>
  <c r="GL24" i="1"/>
  <c r="GL22" i="1"/>
  <c r="GL29" i="1"/>
  <c r="GL8" i="1"/>
  <c r="GL21" i="1"/>
  <c r="GL20" i="1"/>
  <c r="GL11" i="14"/>
  <c r="GL48" i="14"/>
  <c r="GL35" i="14"/>
  <c r="GL34" i="14" s="1"/>
  <c r="GL49" i="14"/>
  <c r="GL63" i="14"/>
  <c r="GL62" i="14" s="1"/>
  <c r="GL20" i="14"/>
  <c r="GL24" i="14"/>
  <c r="GL55" i="14"/>
  <c r="GL60" i="14"/>
  <c r="GL59" i="14" s="1"/>
  <c r="GL27" i="14"/>
  <c r="GL39" i="14"/>
  <c r="GL38" i="14" s="1"/>
  <c r="GL31" i="14"/>
  <c r="GL57" i="14"/>
  <c r="GL8" i="14"/>
  <c r="GL29" i="14"/>
  <c r="GL21" i="14"/>
  <c r="GL28" i="14"/>
  <c r="GL51" i="14"/>
  <c r="GL45" i="14"/>
  <c r="GL14" i="14"/>
  <c r="GL25" i="14"/>
  <c r="GL9" i="14"/>
  <c r="GL30" i="14"/>
  <c r="GL53" i="14"/>
  <c r="GL26" i="14"/>
  <c r="GL47" i="14"/>
  <c r="GL13" i="14"/>
  <c r="GL37" i="14"/>
  <c r="GL36" i="14" s="1"/>
  <c r="GL56" i="14"/>
  <c r="GL52" i="14"/>
  <c r="GL22" i="14"/>
  <c r="GL10" i="14"/>
  <c r="GL23" i="14"/>
  <c r="GL19" i="14"/>
  <c r="GL54" i="14"/>
  <c r="GL46" i="14"/>
  <c r="GL50" i="14"/>
  <c r="GQ8" i="15"/>
  <c r="GQ54" i="15"/>
  <c r="GQ20" i="15"/>
  <c r="GQ63" i="15"/>
  <c r="GQ62" i="15" s="1"/>
  <c r="GQ56" i="15"/>
  <c r="GQ27" i="15"/>
  <c r="GQ23" i="15"/>
  <c r="GQ10" i="15"/>
  <c r="GQ26" i="15"/>
  <c r="GQ31" i="15"/>
  <c r="GQ13" i="15"/>
  <c r="GQ22" i="15"/>
  <c r="GQ25" i="15"/>
  <c r="GQ9" i="15"/>
  <c r="GQ39" i="15"/>
  <c r="GQ38" i="15" s="1"/>
  <c r="GQ30" i="15"/>
  <c r="GQ57" i="15"/>
  <c r="GQ52" i="15"/>
  <c r="GQ51" i="15"/>
  <c r="GQ29" i="15"/>
  <c r="GQ47" i="15"/>
  <c r="GQ19" i="15"/>
  <c r="GQ35" i="15"/>
  <c r="GQ34" i="15" s="1"/>
  <c r="GQ60" i="15"/>
  <c r="GQ59" i="15" s="1"/>
  <c r="GQ45" i="15"/>
  <c r="GQ21" i="15"/>
  <c r="GQ49" i="15"/>
  <c r="GQ55" i="15"/>
  <c r="GQ46" i="15"/>
  <c r="GQ37" i="15"/>
  <c r="GQ36" i="15" s="1"/>
  <c r="GQ53" i="15"/>
  <c r="GQ50" i="15"/>
  <c r="GQ11" i="15"/>
  <c r="GQ28" i="15"/>
  <c r="GQ24" i="15"/>
  <c r="GQ14" i="15"/>
  <c r="GQ48" i="15"/>
  <c r="GT53" i="14"/>
  <c r="GT20" i="14"/>
  <c r="GT35" i="14"/>
  <c r="GT27" i="14"/>
  <c r="GT22" i="14"/>
  <c r="GT60" i="14"/>
  <c r="GT55" i="14"/>
  <c r="GT11" i="14"/>
  <c r="GT50" i="14"/>
  <c r="GT13" i="14"/>
  <c r="GT9" i="14"/>
  <c r="GT51" i="14"/>
  <c r="GT46" i="14"/>
  <c r="GT49" i="14"/>
  <c r="GT56" i="14"/>
  <c r="GT37" i="14"/>
  <c r="GT26" i="14"/>
  <c r="GT63" i="14"/>
  <c r="GT19" i="14"/>
  <c r="GT48" i="14"/>
  <c r="GT25" i="14"/>
  <c r="GT8" i="14"/>
  <c r="GT52" i="14"/>
  <c r="GT47" i="14"/>
  <c r="GT28" i="14"/>
  <c r="GT10" i="14"/>
  <c r="GT30" i="14"/>
  <c r="GT31" i="14"/>
  <c r="GT24" i="14"/>
  <c r="GT54" i="14"/>
  <c r="GT21" i="14"/>
  <c r="GT14" i="14"/>
  <c r="GT23" i="14"/>
  <c r="GT45" i="14"/>
  <c r="GT39" i="14"/>
  <c r="GT57" i="14"/>
  <c r="GT29" i="14"/>
  <c r="GU25" i="14"/>
  <c r="GU39" i="14"/>
  <c r="GU38" i="14" s="1"/>
  <c r="GU54" i="14"/>
  <c r="GU23" i="14"/>
  <c r="GU46" i="14"/>
  <c r="GU47" i="14"/>
  <c r="GU21" i="14"/>
  <c r="GU45" i="14"/>
  <c r="GU20" i="14"/>
  <c r="GU27" i="14"/>
  <c r="GU10" i="14"/>
  <c r="GU8" i="14"/>
  <c r="GU56" i="14"/>
  <c r="GU49" i="14"/>
  <c r="GU37" i="14"/>
  <c r="GU36" i="14" s="1"/>
  <c r="GU29" i="14"/>
  <c r="GU55" i="14"/>
  <c r="GU19" i="14"/>
  <c r="GU9" i="14"/>
  <c r="GU13" i="14"/>
  <c r="GU26" i="14"/>
  <c r="GU57" i="14"/>
  <c r="GU11" i="14"/>
  <c r="GU28" i="14"/>
  <c r="GU50" i="14"/>
  <c r="GU22" i="14"/>
  <c r="GU35" i="14"/>
  <c r="GU34" i="14" s="1"/>
  <c r="GU30" i="14"/>
  <c r="GU31" i="14"/>
  <c r="GU63" i="14"/>
  <c r="GU62" i="14" s="1"/>
  <c r="GU51" i="14"/>
  <c r="GU53" i="14"/>
  <c r="GU48" i="14"/>
  <c r="GU60" i="14"/>
  <c r="GU59" i="14" s="1"/>
  <c r="GU52" i="14"/>
  <c r="GU24" i="14"/>
  <c r="GU14" i="14"/>
  <c r="GX31" i="15"/>
  <c r="GX51" i="15"/>
  <c r="GX19" i="15"/>
  <c r="GX8" i="15"/>
  <c r="GX10" i="15"/>
  <c r="GX24" i="15"/>
  <c r="GX50" i="15"/>
  <c r="GX20" i="15"/>
  <c r="GX13" i="15"/>
  <c r="GX23" i="15"/>
  <c r="GX60" i="15"/>
  <c r="GX59" i="15" s="1"/>
  <c r="GX57" i="15"/>
  <c r="GX14" i="15"/>
  <c r="GX29" i="15"/>
  <c r="GX21" i="15"/>
  <c r="GX37" i="15"/>
  <c r="GX36" i="15" s="1"/>
  <c r="GX48" i="15"/>
  <c r="GX63" i="15"/>
  <c r="GX62" i="15" s="1"/>
  <c r="GX9" i="15"/>
  <c r="GX35" i="15"/>
  <c r="GX34" i="15" s="1"/>
  <c r="GX49" i="15"/>
  <c r="GX46" i="15"/>
  <c r="GX45" i="15"/>
  <c r="GX25" i="15"/>
  <c r="GX47" i="15"/>
  <c r="GX39" i="15"/>
  <c r="GX38" i="15" s="1"/>
  <c r="GX28" i="15"/>
  <c r="GX53" i="15"/>
  <c r="GX11" i="15"/>
  <c r="GX27" i="15"/>
  <c r="GX54" i="15"/>
  <c r="GX55" i="15"/>
  <c r="GX26" i="15"/>
  <c r="GX30" i="15"/>
  <c r="GX52" i="15"/>
  <c r="GX56" i="15"/>
  <c r="GX22" i="15"/>
  <c r="HA53" i="1"/>
  <c r="HA23" i="1"/>
  <c r="HA11" i="1"/>
  <c r="HA22" i="1"/>
  <c r="HA8" i="1"/>
  <c r="HA24" i="1"/>
  <c r="HA56" i="1"/>
  <c r="HA46" i="1"/>
  <c r="HA45" i="1"/>
  <c r="HA20" i="1"/>
  <c r="HA51" i="1"/>
  <c r="HA54" i="1"/>
  <c r="HA52" i="1"/>
  <c r="HA27" i="1"/>
  <c r="HA29" i="1"/>
  <c r="HA10" i="1"/>
  <c r="HA49" i="1"/>
  <c r="HA57" i="1"/>
  <c r="HA25" i="1"/>
  <c r="HA50" i="1"/>
  <c r="HA63" i="1"/>
  <c r="HA60" i="1"/>
  <c r="HA19" i="1"/>
  <c r="HA55" i="1"/>
  <c r="HA30" i="1"/>
  <c r="HA47" i="1"/>
  <c r="HA28" i="1"/>
  <c r="HA26" i="1"/>
  <c r="HA21" i="1"/>
  <c r="HA35" i="1"/>
  <c r="HA37" i="1"/>
  <c r="HA39" i="1"/>
  <c r="HC23" i="14"/>
  <c r="HC47" i="14"/>
  <c r="HC39" i="14"/>
  <c r="HC38" i="14" s="1"/>
  <c r="HC52" i="14"/>
  <c r="HC63" i="14"/>
  <c r="HC62" i="14" s="1"/>
  <c r="HC49" i="14"/>
  <c r="HC54" i="14"/>
  <c r="HC13" i="14"/>
  <c r="HC14" i="14"/>
  <c r="HC53" i="14"/>
  <c r="HC8" i="14"/>
  <c r="HC29" i="14"/>
  <c r="HC20" i="14"/>
  <c r="HC11" i="14"/>
  <c r="HC60" i="14"/>
  <c r="HC59" i="14" s="1"/>
  <c r="HC10" i="14"/>
  <c r="HC28" i="14"/>
  <c r="HC50" i="14"/>
  <c r="HC25" i="14"/>
  <c r="HC22" i="14"/>
  <c r="HC46" i="14"/>
  <c r="HC37" i="14"/>
  <c r="HC36" i="14" s="1"/>
  <c r="HC35" i="14"/>
  <c r="HC34" i="14" s="1"/>
  <c r="HC27" i="14"/>
  <c r="HC30" i="14"/>
  <c r="HC55" i="14"/>
  <c r="HC26" i="14"/>
  <c r="HC56" i="14"/>
  <c r="HC48" i="14"/>
  <c r="HC57" i="14"/>
  <c r="HC45" i="14"/>
  <c r="HC24" i="14"/>
  <c r="HC21" i="14"/>
  <c r="HC9" i="14"/>
  <c r="HC31" i="14"/>
  <c r="HC51" i="14"/>
  <c r="HC19" i="14"/>
  <c r="HF10" i="14"/>
  <c r="HF45" i="14"/>
  <c r="HF24" i="14"/>
  <c r="HF23" i="14"/>
  <c r="HF28" i="14"/>
  <c r="HF8" i="14"/>
  <c r="HF21" i="14"/>
  <c r="HF22" i="14"/>
  <c r="HF63" i="14"/>
  <c r="HF62" i="14" s="1"/>
  <c r="HF51" i="14"/>
  <c r="HF26" i="14"/>
  <c r="HF20" i="14"/>
  <c r="HF37" i="14"/>
  <c r="HF36" i="14" s="1"/>
  <c r="HF31" i="14"/>
  <c r="HF46" i="14"/>
  <c r="HF52" i="14"/>
  <c r="HF57" i="14"/>
  <c r="HF29" i="14"/>
  <c r="HF35" i="14"/>
  <c r="HF34" i="14" s="1"/>
  <c r="HF47" i="14"/>
  <c r="HF13" i="14"/>
  <c r="HF49" i="14"/>
  <c r="HF48" i="14"/>
  <c r="HF56" i="14"/>
  <c r="HF9" i="14"/>
  <c r="HF54" i="14"/>
  <c r="HF60" i="14"/>
  <c r="HF59" i="14" s="1"/>
  <c r="HF11" i="14"/>
  <c r="HF55" i="14"/>
  <c r="HF19" i="14"/>
  <c r="HF30" i="14"/>
  <c r="HF50" i="14"/>
  <c r="HF27" i="14"/>
  <c r="HF53" i="14"/>
  <c r="HF14" i="14"/>
  <c r="HF39" i="14"/>
  <c r="HF38" i="14" s="1"/>
  <c r="HF25" i="14"/>
  <c r="HS29" i="14"/>
  <c r="HS13" i="14"/>
  <c r="HS53" i="14"/>
  <c r="HS21" i="14"/>
  <c r="HS14" i="14"/>
  <c r="HS57" i="14"/>
  <c r="HS8" i="14"/>
  <c r="HS35" i="14"/>
  <c r="HS20" i="14"/>
  <c r="HS27" i="14"/>
  <c r="HS46" i="14"/>
  <c r="HS22" i="14"/>
  <c r="HS11" i="14"/>
  <c r="HS37" i="14"/>
  <c r="HS56" i="14"/>
  <c r="HS51" i="14"/>
  <c r="HS28" i="14"/>
  <c r="HS24" i="14"/>
  <c r="HS30" i="14"/>
  <c r="HS39" i="14"/>
  <c r="HS47" i="14"/>
  <c r="HS63" i="14"/>
  <c r="HS49" i="14"/>
  <c r="HS52" i="14"/>
  <c r="HS60" i="14"/>
  <c r="HS26" i="14"/>
  <c r="HS19" i="14"/>
  <c r="HS48" i="14"/>
  <c r="HS25" i="14"/>
  <c r="HS50" i="14"/>
  <c r="HS23" i="14"/>
  <c r="HS54" i="14"/>
  <c r="HS55" i="14"/>
  <c r="HS9" i="14"/>
  <c r="HS10" i="14"/>
  <c r="HS31" i="14"/>
  <c r="HS45" i="14"/>
  <c r="HX11" i="1"/>
  <c r="HX22" i="1"/>
  <c r="HX27" i="1"/>
  <c r="HX9" i="1"/>
  <c r="HX20" i="1"/>
  <c r="HX47" i="1"/>
  <c r="HX53" i="1"/>
  <c r="HX8" i="1"/>
  <c r="HX54" i="1"/>
  <c r="HX35" i="1"/>
  <c r="HX63" i="1"/>
  <c r="HX28" i="1"/>
  <c r="HX39" i="1"/>
  <c r="HX51" i="1"/>
  <c r="HX50" i="1"/>
  <c r="HX37" i="1"/>
  <c r="HX46" i="1"/>
  <c r="HX45" i="1"/>
  <c r="HX24" i="1"/>
  <c r="HX57" i="1"/>
  <c r="HX60" i="1"/>
  <c r="HX23" i="1"/>
  <c r="HX25" i="1"/>
  <c r="HX56" i="1"/>
  <c r="HX26" i="1"/>
  <c r="HX49" i="1"/>
  <c r="HX19" i="1"/>
  <c r="HX30" i="1"/>
  <c r="HX48" i="1"/>
  <c r="HX55" i="1"/>
  <c r="HX52" i="1"/>
  <c r="HX13" i="1"/>
  <c r="HX10" i="1"/>
  <c r="HX29" i="1"/>
  <c r="HX31" i="1"/>
  <c r="HX21" i="1"/>
  <c r="HX14" i="1"/>
  <c r="IF9" i="1"/>
  <c r="IF14" i="1"/>
  <c r="IF50" i="1"/>
  <c r="IF11" i="1"/>
  <c r="IF21" i="1"/>
  <c r="IF24" i="1"/>
  <c r="IF51" i="1"/>
  <c r="IF22" i="1"/>
  <c r="IF20" i="1"/>
  <c r="IF26" i="1"/>
  <c r="IF8" i="1"/>
  <c r="IF35" i="1"/>
  <c r="IF45" i="1"/>
  <c r="IF57" i="1"/>
  <c r="IF19" i="1"/>
  <c r="IF52" i="1"/>
  <c r="IF13" i="1"/>
  <c r="IF47" i="1"/>
  <c r="IF49" i="1"/>
  <c r="IF63" i="1"/>
  <c r="IF55" i="1"/>
  <c r="IF27" i="1"/>
  <c r="IF30" i="1"/>
  <c r="IF25" i="1"/>
  <c r="IF60" i="1"/>
  <c r="IF39" i="1"/>
  <c r="IF54" i="1"/>
  <c r="IF10" i="1"/>
  <c r="IF23" i="1"/>
  <c r="IF31" i="1"/>
  <c r="IF53" i="1"/>
  <c r="IF28" i="1"/>
  <c r="IF48" i="1"/>
  <c r="IF37" i="1"/>
  <c r="IF29" i="1"/>
  <c r="IF56" i="1"/>
  <c r="IF46" i="1"/>
  <c r="II48" i="1"/>
  <c r="II8" i="1"/>
  <c r="II28" i="1"/>
  <c r="II27" i="1"/>
  <c r="II63" i="1"/>
  <c r="II53" i="1"/>
  <c r="II52" i="1"/>
  <c r="II11" i="1"/>
  <c r="II57" i="1"/>
  <c r="II35" i="1"/>
  <c r="II22" i="1"/>
  <c r="II49" i="1"/>
  <c r="II51" i="1"/>
  <c r="II31" i="1"/>
  <c r="II46" i="1"/>
  <c r="II39" i="1"/>
  <c r="II37" i="1"/>
  <c r="II9" i="1"/>
  <c r="II54" i="1"/>
  <c r="II19" i="1"/>
  <c r="II45" i="1"/>
  <c r="II13" i="1"/>
  <c r="II47" i="1"/>
  <c r="II55" i="1"/>
  <c r="II23" i="1"/>
  <c r="II26" i="1"/>
  <c r="II50" i="1"/>
  <c r="II21" i="1"/>
  <c r="II56" i="1"/>
  <c r="II25" i="1"/>
  <c r="II10" i="1"/>
  <c r="II29" i="1"/>
  <c r="II20" i="1"/>
  <c r="II14" i="1"/>
  <c r="II24" i="1"/>
  <c r="II60" i="1"/>
  <c r="II30" i="1"/>
  <c r="IM56" i="1"/>
  <c r="IM22" i="1"/>
  <c r="IM47" i="1"/>
  <c r="IM54" i="1"/>
  <c r="IM23" i="1"/>
  <c r="IM14" i="1"/>
  <c r="IM20" i="1"/>
  <c r="IM46" i="1"/>
  <c r="IM57" i="1"/>
  <c r="IM48" i="1"/>
  <c r="IM8" i="1"/>
  <c r="IM9" i="1"/>
  <c r="IM60" i="1"/>
  <c r="IM55" i="1"/>
  <c r="IM24" i="1"/>
  <c r="IM19" i="1"/>
  <c r="IM45" i="1"/>
  <c r="IM11" i="1"/>
  <c r="IM29" i="1"/>
  <c r="IM28" i="1"/>
  <c r="IM26" i="1"/>
  <c r="IM35" i="1"/>
  <c r="IM52" i="1"/>
  <c r="IM27" i="1"/>
  <c r="IM63" i="1"/>
  <c r="IM21" i="1"/>
  <c r="IM49" i="1"/>
  <c r="IM50" i="1"/>
  <c r="IM25" i="1"/>
  <c r="IM30" i="1"/>
  <c r="IM13" i="1"/>
  <c r="IM10" i="1"/>
  <c r="IM53" i="1"/>
  <c r="IM39" i="1"/>
  <c r="IM37" i="1"/>
  <c r="IM31" i="1"/>
  <c r="IM51" i="1"/>
  <c r="IO30" i="1"/>
  <c r="IO20" i="1"/>
  <c r="IO25" i="1"/>
  <c r="IO51" i="1"/>
  <c r="IO35" i="1"/>
  <c r="IO9" i="1"/>
  <c r="IO24" i="1"/>
  <c r="IO27" i="1"/>
  <c r="IO26" i="1"/>
  <c r="IO13" i="1"/>
  <c r="IO57" i="1"/>
  <c r="IO54" i="1"/>
  <c r="IO56" i="1"/>
  <c r="IO21" i="1"/>
  <c r="IO49" i="1"/>
  <c r="IO52" i="1"/>
  <c r="IO63" i="1"/>
  <c r="IO14" i="1"/>
  <c r="IO48" i="1"/>
  <c r="IO19" i="1"/>
  <c r="IO60" i="1"/>
  <c r="IO46" i="1"/>
  <c r="IO53" i="1"/>
  <c r="IO28" i="1"/>
  <c r="IO45" i="1"/>
  <c r="IO29" i="1"/>
  <c r="IO8" i="1"/>
  <c r="IO55" i="1"/>
  <c r="IO10" i="1"/>
  <c r="IO23" i="1"/>
  <c r="IO37" i="1"/>
  <c r="IO22" i="1"/>
  <c r="IO11" i="1"/>
  <c r="IO39" i="1"/>
  <c r="IO47" i="1"/>
  <c r="IO50" i="1"/>
  <c r="IO31" i="1"/>
  <c r="IW46" i="1"/>
  <c r="IW24" i="1"/>
  <c r="IW53" i="1"/>
  <c r="IW9" i="1"/>
  <c r="IW35" i="1"/>
  <c r="IW25" i="1"/>
  <c r="IW57" i="1"/>
  <c r="IW37" i="1"/>
  <c r="IW14" i="1"/>
  <c r="IW26" i="1"/>
  <c r="IW8" i="1"/>
  <c r="IW54" i="1"/>
  <c r="IW10" i="1"/>
  <c r="IW11" i="1"/>
  <c r="IW21" i="1"/>
  <c r="IW63" i="1"/>
  <c r="IW56" i="1"/>
  <c r="IW48" i="1"/>
  <c r="IW23" i="1"/>
  <c r="IW28" i="1"/>
  <c r="IW49" i="1"/>
  <c r="IW20" i="1"/>
  <c r="IW47" i="1"/>
  <c r="IW51" i="1"/>
  <c r="IW52" i="1"/>
  <c r="IW22" i="1"/>
  <c r="IW19" i="1"/>
  <c r="IW60" i="1"/>
  <c r="IW30" i="1"/>
  <c r="IW31" i="1"/>
  <c r="IW39" i="1"/>
  <c r="IW27" i="1"/>
  <c r="IW45" i="1"/>
  <c r="IW55" i="1"/>
  <c r="IW13" i="1"/>
  <c r="IW29" i="1"/>
  <c r="IW50" i="1"/>
  <c r="IX11" i="1"/>
  <c r="IX24" i="1"/>
  <c r="IX56" i="1"/>
  <c r="IX63" i="1"/>
  <c r="IX26" i="1"/>
  <c r="IX51" i="1"/>
  <c r="IX35" i="1"/>
  <c r="IX53" i="1"/>
  <c r="IX48" i="1"/>
  <c r="IX21" i="1"/>
  <c r="IX27" i="1"/>
  <c r="IX57" i="1"/>
  <c r="IX39" i="1"/>
  <c r="IX47" i="1"/>
  <c r="IX50" i="1"/>
  <c r="IX45" i="1"/>
  <c r="IX52" i="1"/>
  <c r="IX54" i="1"/>
  <c r="IX60" i="1"/>
  <c r="IX37" i="1"/>
  <c r="IX25" i="1"/>
  <c r="IX13" i="1"/>
  <c r="IX29" i="1"/>
  <c r="IX8" i="1"/>
  <c r="IX10" i="1"/>
  <c r="IX46" i="1"/>
  <c r="IX23" i="1"/>
  <c r="IX28" i="1"/>
  <c r="IX20" i="1"/>
  <c r="IX9" i="1"/>
  <c r="IX14" i="1"/>
  <c r="IX19" i="1"/>
  <c r="IX30" i="1"/>
  <c r="IX55" i="1"/>
  <c r="IX31" i="1"/>
  <c r="IX49" i="1"/>
  <c r="IX22" i="1"/>
  <c r="JB8" i="14"/>
  <c r="JB14" i="14"/>
  <c r="JB29" i="14"/>
  <c r="JB52" i="14"/>
  <c r="JB56" i="14"/>
  <c r="JB23" i="14"/>
  <c r="JB50" i="14"/>
  <c r="JB27" i="14"/>
  <c r="JB11" i="14"/>
  <c r="JB30" i="14"/>
  <c r="JB9" i="14"/>
  <c r="JB54" i="14"/>
  <c r="JB28" i="14"/>
  <c r="JB35" i="14"/>
  <c r="JB34" i="14" s="1"/>
  <c r="JB63" i="14"/>
  <c r="JB62" i="14" s="1"/>
  <c r="JB55" i="14"/>
  <c r="JB45" i="14"/>
  <c r="JB31" i="14"/>
  <c r="JB47" i="14"/>
  <c r="JB24" i="14"/>
  <c r="JB19" i="14"/>
  <c r="JB51" i="14"/>
  <c r="JB49" i="14"/>
  <c r="JB39" i="14"/>
  <c r="JB38" i="14" s="1"/>
  <c r="JB46" i="14"/>
  <c r="JB57" i="14"/>
  <c r="JB25" i="14"/>
  <c r="JB20" i="14"/>
  <c r="JB10" i="14"/>
  <c r="JB48" i="14"/>
  <c r="JB13" i="14"/>
  <c r="JB21" i="14"/>
  <c r="JB60" i="14"/>
  <c r="JB59" i="14" s="1"/>
  <c r="JB22" i="14"/>
  <c r="JB53" i="14"/>
  <c r="JB26" i="14"/>
  <c r="JB37" i="14"/>
  <c r="JB36" i="14" s="1"/>
  <c r="JE51" i="15"/>
  <c r="JE63" i="15"/>
  <c r="JE62" i="15" s="1"/>
  <c r="JE48" i="15"/>
  <c r="JE10" i="15"/>
  <c r="JE57" i="15"/>
  <c r="JE9" i="15"/>
  <c r="JE53" i="15"/>
  <c r="JE11" i="15"/>
  <c r="JE14" i="15"/>
  <c r="JE19" i="15"/>
  <c r="JE13" i="15"/>
  <c r="JE27" i="15"/>
  <c r="JE54" i="15"/>
  <c r="JE31" i="15"/>
  <c r="JE28" i="15"/>
  <c r="JE60" i="15"/>
  <c r="JE59" i="15" s="1"/>
  <c r="JE35" i="15"/>
  <c r="JE34" i="15" s="1"/>
  <c r="JE23" i="15"/>
  <c r="JE47" i="15"/>
  <c r="JE52" i="15"/>
  <c r="JE37" i="15"/>
  <c r="JE36" i="15" s="1"/>
  <c r="JE46" i="15"/>
  <c r="JE8" i="15"/>
  <c r="JE24" i="15"/>
  <c r="JE50" i="15"/>
  <c r="JE22" i="15"/>
  <c r="JE26" i="15"/>
  <c r="JE39" i="15"/>
  <c r="JE38" i="15" s="1"/>
  <c r="JE30" i="15"/>
  <c r="JE56" i="15"/>
  <c r="JE29" i="15"/>
  <c r="JE25" i="15"/>
  <c r="JE55" i="15"/>
  <c r="JE20" i="15"/>
  <c r="JE45" i="15"/>
  <c r="JE21" i="15"/>
  <c r="JE49" i="15"/>
  <c r="JF30" i="14"/>
  <c r="JF20" i="14"/>
  <c r="JF24" i="14"/>
  <c r="JF21" i="14"/>
  <c r="JF37" i="14"/>
  <c r="JF36" i="14" s="1"/>
  <c r="JF54" i="14"/>
  <c r="JF51" i="14"/>
  <c r="JF31" i="14"/>
  <c r="JF23" i="14"/>
  <c r="JF60" i="14"/>
  <c r="JF59" i="14" s="1"/>
  <c r="JF9" i="14"/>
  <c r="JF27" i="14"/>
  <c r="JF35" i="14"/>
  <c r="JF34" i="14" s="1"/>
  <c r="JF57" i="14"/>
  <c r="JF53" i="14"/>
  <c r="JF45" i="14"/>
  <c r="JF13" i="14"/>
  <c r="JF52" i="14"/>
  <c r="JF56" i="14"/>
  <c r="JF47" i="14"/>
  <c r="JF8" i="14"/>
  <c r="JF48" i="14"/>
  <c r="JF11" i="14"/>
  <c r="JF19" i="14"/>
  <c r="JF49" i="14"/>
  <c r="JF22" i="14"/>
  <c r="JF10" i="14"/>
  <c r="JF39" i="14"/>
  <c r="JF38" i="14" s="1"/>
  <c r="JF29" i="14"/>
  <c r="JF26" i="14"/>
  <c r="JF25" i="14"/>
  <c r="JF50" i="14"/>
  <c r="JF55" i="14"/>
  <c r="JF46" i="14"/>
  <c r="JF28" i="14"/>
  <c r="JF14" i="14"/>
  <c r="JF63" i="14"/>
  <c r="JF62" i="14" s="1"/>
  <c r="JL9" i="15"/>
  <c r="JL35" i="15"/>
  <c r="JL34" i="15" s="1"/>
  <c r="JL48" i="15"/>
  <c r="JL27" i="15"/>
  <c r="JL29" i="15"/>
  <c r="JL51" i="15"/>
  <c r="JL55" i="15"/>
  <c r="JL28" i="15"/>
  <c r="JL31" i="15"/>
  <c r="JL22" i="15"/>
  <c r="JL53" i="15"/>
  <c r="JL60" i="15"/>
  <c r="JL59" i="15" s="1"/>
  <c r="JL45" i="15"/>
  <c r="JL14" i="15"/>
  <c r="JL63" i="15"/>
  <c r="JL62" i="15" s="1"/>
  <c r="JL56" i="15"/>
  <c r="JL13" i="15"/>
  <c r="JL47" i="15"/>
  <c r="JL24" i="15"/>
  <c r="JL46" i="15"/>
  <c r="JL26" i="15"/>
  <c r="JL8" i="15"/>
  <c r="JL39" i="15"/>
  <c r="JL38" i="15" s="1"/>
  <c r="JL20" i="15"/>
  <c r="JL21" i="15"/>
  <c r="JL19" i="15"/>
  <c r="JL49" i="15"/>
  <c r="JL50" i="15"/>
  <c r="JL30" i="15"/>
  <c r="JL37" i="15"/>
  <c r="JL36" i="15" s="1"/>
  <c r="JL25" i="15"/>
  <c r="JL11" i="15"/>
  <c r="JL57" i="15"/>
  <c r="JL10" i="15"/>
  <c r="JL23" i="15"/>
  <c r="JL54" i="15"/>
  <c r="JL52" i="15"/>
  <c r="JQ20" i="1"/>
  <c r="JQ23" i="1"/>
  <c r="JQ31" i="1"/>
  <c r="JQ39" i="1"/>
  <c r="JQ30" i="1"/>
  <c r="JQ56" i="1"/>
  <c r="JQ45" i="1"/>
  <c r="JQ63" i="1"/>
  <c r="JQ14" i="1"/>
  <c r="JQ53" i="1"/>
  <c r="JQ54" i="1"/>
  <c r="JQ9" i="1"/>
  <c r="JQ26" i="1"/>
  <c r="JQ35" i="1"/>
  <c r="JQ52" i="1"/>
  <c r="JQ8" i="1"/>
  <c r="JQ60" i="1"/>
  <c r="JQ22" i="1"/>
  <c r="JQ57" i="1"/>
  <c r="JQ25" i="1"/>
  <c r="JQ46" i="1"/>
  <c r="JQ49" i="1"/>
  <c r="JQ24" i="1"/>
  <c r="JQ27" i="1"/>
  <c r="JQ55" i="1"/>
  <c r="JQ48" i="1"/>
  <c r="JQ29" i="1"/>
  <c r="JQ51" i="1"/>
  <c r="JQ19" i="1"/>
  <c r="JQ10" i="1"/>
  <c r="JQ47" i="1"/>
  <c r="JQ11" i="1"/>
  <c r="JQ13" i="1"/>
  <c r="JQ21" i="1"/>
  <c r="JQ37" i="1"/>
  <c r="JQ28" i="1"/>
  <c r="JQ50" i="1"/>
  <c r="JU29" i="1"/>
  <c r="JU10" i="1"/>
  <c r="JU52" i="1"/>
  <c r="JU27" i="1"/>
  <c r="JU63" i="1"/>
  <c r="JU14" i="1"/>
  <c r="JU8" i="1"/>
  <c r="JU50" i="1"/>
  <c r="JU57" i="1"/>
  <c r="JU60" i="1"/>
  <c r="JU13" i="1"/>
  <c r="JU35" i="1"/>
  <c r="JU20" i="1"/>
  <c r="JU56" i="1"/>
  <c r="JU53" i="1"/>
  <c r="JU22" i="1"/>
  <c r="JU54" i="1"/>
  <c r="JU48" i="1"/>
  <c r="JU30" i="1"/>
  <c r="JU24" i="1"/>
  <c r="JU9" i="1"/>
  <c r="JU55" i="1"/>
  <c r="JU31" i="1"/>
  <c r="JU49" i="1"/>
  <c r="JU21" i="1"/>
  <c r="JU46" i="1"/>
  <c r="JU45" i="1"/>
  <c r="JU47" i="1"/>
  <c r="JU28" i="1"/>
  <c r="JU25" i="1"/>
  <c r="JU51" i="1"/>
  <c r="JU23" i="1"/>
  <c r="JU39" i="1"/>
  <c r="JU26" i="1"/>
  <c r="JU11" i="1"/>
  <c r="JU37" i="1"/>
  <c r="JU19" i="1"/>
  <c r="KB55" i="14"/>
  <c r="KB48" i="14"/>
  <c r="KB39" i="14"/>
  <c r="KB38" i="14" s="1"/>
  <c r="KB35" i="14"/>
  <c r="KB34" i="14" s="1"/>
  <c r="KB27" i="14"/>
  <c r="KB19" i="14"/>
  <c r="KB47" i="14"/>
  <c r="KB30" i="14"/>
  <c r="KB9" i="14"/>
  <c r="KB46" i="14"/>
  <c r="KB56" i="14"/>
  <c r="KB53" i="14"/>
  <c r="KB50" i="14"/>
  <c r="KB45" i="14"/>
  <c r="KB21" i="14"/>
  <c r="KB57" i="14"/>
  <c r="KB63" i="14"/>
  <c r="KB62" i="14" s="1"/>
  <c r="KB31" i="14"/>
  <c r="KB11" i="14"/>
  <c r="KB22" i="14"/>
  <c r="KB13" i="14"/>
  <c r="KB60" i="14"/>
  <c r="KB59" i="14" s="1"/>
  <c r="KB51" i="14"/>
  <c r="KB29" i="14"/>
  <c r="KB20" i="14"/>
  <c r="KB54" i="14"/>
  <c r="KB8" i="14"/>
  <c r="KB28" i="14"/>
  <c r="KB24" i="14"/>
  <c r="KB10" i="14"/>
  <c r="KB49" i="14"/>
  <c r="KB26" i="14"/>
  <c r="KB52" i="14"/>
  <c r="KB25" i="14"/>
  <c r="KB23" i="14"/>
  <c r="KB37" i="14"/>
  <c r="KB36" i="14" s="1"/>
  <c r="KB14" i="14"/>
  <c r="KD11" i="14"/>
  <c r="KD39" i="14"/>
  <c r="KD38" i="14" s="1"/>
  <c r="KD8" i="14"/>
  <c r="KD56" i="14"/>
  <c r="KD35" i="14"/>
  <c r="KD34" i="14" s="1"/>
  <c r="KD30" i="14"/>
  <c r="KD45" i="14"/>
  <c r="KD10" i="14"/>
  <c r="KD52" i="14"/>
  <c r="KD23" i="14"/>
  <c r="KD13" i="14"/>
  <c r="KD9" i="14"/>
  <c r="KD53" i="14"/>
  <c r="KD37" i="14"/>
  <c r="KD36" i="14" s="1"/>
  <c r="KD21" i="14"/>
  <c r="KD57" i="14"/>
  <c r="KD55" i="14"/>
  <c r="KD20" i="14"/>
  <c r="KD14" i="14"/>
  <c r="KD60" i="14"/>
  <c r="KD59" i="14" s="1"/>
  <c r="KD54" i="14"/>
  <c r="KD63" i="14"/>
  <c r="KD62" i="14" s="1"/>
  <c r="KD28" i="14"/>
  <c r="KD31" i="14"/>
  <c r="KD19" i="14"/>
  <c r="KD49" i="14"/>
  <c r="KD51" i="14"/>
  <c r="KD22" i="14"/>
  <c r="KD27" i="14"/>
  <c r="KD47" i="14"/>
  <c r="KD48" i="14"/>
  <c r="KD26" i="14"/>
  <c r="KD25" i="14"/>
  <c r="KD50" i="14"/>
  <c r="KD29" i="14"/>
  <c r="KD24" i="14"/>
  <c r="KD46" i="14"/>
  <c r="KH54" i="1"/>
  <c r="KH9" i="1"/>
  <c r="KH19" i="1"/>
  <c r="KH48" i="1"/>
  <c r="KH25" i="1"/>
  <c r="KH31" i="1"/>
  <c r="KH35" i="1"/>
  <c r="KH57" i="1"/>
  <c r="KH30" i="1"/>
  <c r="KH63" i="1"/>
  <c r="KH49" i="1"/>
  <c r="KH14" i="1"/>
  <c r="KH20" i="1"/>
  <c r="KH24" i="1"/>
  <c r="KH8" i="1"/>
  <c r="KH26" i="1"/>
  <c r="KH50" i="1"/>
  <c r="KH29" i="1"/>
  <c r="KH22" i="1"/>
  <c r="KH45" i="1"/>
  <c r="KH51" i="1"/>
  <c r="KH23" i="1"/>
  <c r="KH53" i="1"/>
  <c r="KH55" i="1"/>
  <c r="KH37" i="1"/>
  <c r="KH46" i="1"/>
  <c r="KH47" i="1"/>
  <c r="KH10" i="1"/>
  <c r="KH21" i="1"/>
  <c r="KH27" i="1"/>
  <c r="KH28" i="1"/>
  <c r="KH13" i="1"/>
  <c r="KH56" i="1"/>
  <c r="KH52" i="1"/>
  <c r="KH11" i="1"/>
  <c r="KH60" i="1"/>
  <c r="KH39" i="1"/>
  <c r="KP30" i="15"/>
  <c r="KP29" i="15"/>
  <c r="KP54" i="15"/>
  <c r="KP45" i="15"/>
  <c r="KP50" i="15"/>
  <c r="KP52" i="15"/>
  <c r="KP60" i="15"/>
  <c r="KP59" i="15" s="1"/>
  <c r="KP35" i="15"/>
  <c r="KP34" i="15" s="1"/>
  <c r="KP27" i="15"/>
  <c r="KP21" i="15"/>
  <c r="KP13" i="15"/>
  <c r="KP56" i="15"/>
  <c r="KP37" i="15"/>
  <c r="KP36" i="15" s="1"/>
  <c r="KP57" i="15"/>
  <c r="KP8" i="15"/>
  <c r="KP39" i="15"/>
  <c r="KP38" i="15" s="1"/>
  <c r="KP53" i="15"/>
  <c r="KP46" i="15"/>
  <c r="KP63" i="15"/>
  <c r="KP62" i="15" s="1"/>
  <c r="KP49" i="15"/>
  <c r="KP20" i="15"/>
  <c r="KP9" i="15"/>
  <c r="KP26" i="15"/>
  <c r="KP10" i="15"/>
  <c r="KP22" i="15"/>
  <c r="KP51" i="15"/>
  <c r="KP11" i="15"/>
  <c r="KP23" i="15"/>
  <c r="KP14" i="15"/>
  <c r="KP55" i="15"/>
  <c r="KP47" i="15"/>
  <c r="KP24" i="15"/>
  <c r="KP19" i="15"/>
  <c r="KP31" i="15"/>
  <c r="KP48" i="15"/>
  <c r="KP25" i="15"/>
  <c r="KP28" i="15"/>
  <c r="KU14" i="1"/>
  <c r="KU52" i="1"/>
  <c r="KU19" i="1"/>
  <c r="KU45" i="1"/>
  <c r="KU35" i="1"/>
  <c r="KU29" i="1"/>
  <c r="KU47" i="1"/>
  <c r="KU26" i="1"/>
  <c r="KU46" i="1"/>
  <c r="KU49" i="1"/>
  <c r="KU48" i="1"/>
  <c r="KU13" i="1"/>
  <c r="KU50" i="1"/>
  <c r="KU60" i="1"/>
  <c r="KU27" i="1"/>
  <c r="KU9" i="1"/>
  <c r="KU28" i="1"/>
  <c r="KU63" i="1"/>
  <c r="KU55" i="1"/>
  <c r="KU37" i="1"/>
  <c r="KU30" i="1"/>
  <c r="KU25" i="1"/>
  <c r="KU51" i="1"/>
  <c r="KU20" i="1"/>
  <c r="KU22" i="1"/>
  <c r="KU31" i="1"/>
  <c r="KU56" i="1"/>
  <c r="KU10" i="1"/>
  <c r="KU23" i="1"/>
  <c r="KU39" i="1"/>
  <c r="KU11" i="1"/>
  <c r="KU21" i="1"/>
  <c r="KU53" i="1"/>
  <c r="KU57" i="1"/>
  <c r="KU24" i="1"/>
  <c r="KU8" i="1"/>
  <c r="KU54" i="1"/>
  <c r="LC20" i="1"/>
  <c r="LC57" i="1"/>
  <c r="LC19" i="1"/>
  <c r="LC50" i="1"/>
  <c r="LC46" i="1"/>
  <c r="LC53" i="1"/>
  <c r="LC10" i="1"/>
  <c r="LC22" i="1"/>
  <c r="LC26" i="1"/>
  <c r="LC31" i="1"/>
  <c r="LC39" i="1"/>
  <c r="LC49" i="1"/>
  <c r="LC35" i="1"/>
  <c r="LC14" i="1"/>
  <c r="LC28" i="1"/>
  <c r="LC63" i="1"/>
  <c r="LC27" i="1"/>
  <c r="LC8" i="1"/>
  <c r="LC13" i="1"/>
  <c r="LC37" i="1"/>
  <c r="LC48" i="1"/>
  <c r="LC29" i="1"/>
  <c r="LC9" i="1"/>
  <c r="LC51" i="1"/>
  <c r="LC55" i="1"/>
  <c r="LC11" i="1"/>
  <c r="LC24" i="1"/>
  <c r="LC52" i="1"/>
  <c r="LC45" i="1"/>
  <c r="LC60" i="1"/>
  <c r="LC25" i="1"/>
  <c r="LC30" i="1"/>
  <c r="LC54" i="1"/>
  <c r="LC56" i="1"/>
  <c r="LC23" i="1"/>
  <c r="LC21" i="1"/>
  <c r="LC47" i="1"/>
  <c r="LE53" i="15"/>
  <c r="LE19" i="15"/>
  <c r="LE46" i="15"/>
  <c r="LE55" i="15"/>
  <c r="LE21" i="15"/>
  <c r="LE14" i="15"/>
  <c r="LE39" i="15"/>
  <c r="LE38" i="15" s="1"/>
  <c r="LE10" i="15"/>
  <c r="LE26" i="15"/>
  <c r="LE63" i="15"/>
  <c r="LE62" i="15" s="1"/>
  <c r="LE37" i="15"/>
  <c r="LE36" i="15" s="1"/>
  <c r="LE31" i="15"/>
  <c r="LE57" i="15"/>
  <c r="LE23" i="15"/>
  <c r="LE29" i="15"/>
  <c r="LE27" i="15"/>
  <c r="LE49" i="15"/>
  <c r="LE30" i="15"/>
  <c r="LE56" i="15"/>
  <c r="LE11" i="15"/>
  <c r="LE8" i="15"/>
  <c r="LE9" i="15"/>
  <c r="LE47" i="15"/>
  <c r="LE28" i="15"/>
  <c r="LE60" i="15"/>
  <c r="LE59" i="15" s="1"/>
  <c r="LE51" i="15"/>
  <c r="LE13" i="15"/>
  <c r="LE24" i="15"/>
  <c r="LE50" i="15"/>
  <c r="LE45" i="15"/>
  <c r="LE35" i="15"/>
  <c r="LE34" i="15" s="1"/>
  <c r="LE52" i="15"/>
  <c r="LE22" i="15"/>
  <c r="LE25" i="15"/>
  <c r="LE48" i="15"/>
  <c r="LE20" i="15"/>
  <c r="LE54" i="15"/>
  <c r="LG46" i="1"/>
  <c r="LG56" i="1"/>
  <c r="LG55" i="1"/>
  <c r="LG37" i="1"/>
  <c r="LG11" i="1"/>
  <c r="LG60" i="1"/>
  <c r="LG13" i="1"/>
  <c r="LG48" i="1"/>
  <c r="LG53" i="1"/>
  <c r="LG39" i="1"/>
  <c r="LG20" i="1"/>
  <c r="LG50" i="1"/>
  <c r="LG52" i="1"/>
  <c r="LG57" i="1"/>
  <c r="LG45" i="1"/>
  <c r="LG47" i="1"/>
  <c r="LG23" i="1"/>
  <c r="LG63" i="1"/>
  <c r="LG25" i="1"/>
  <c r="LG51" i="1"/>
  <c r="LG21" i="1"/>
  <c r="LG10" i="1"/>
  <c r="LG35" i="1"/>
  <c r="LG22" i="1"/>
  <c r="LG28" i="1"/>
  <c r="LG14" i="1"/>
  <c r="LG8" i="1"/>
  <c r="LG30" i="1"/>
  <c r="LG19" i="1"/>
  <c r="LG54" i="1"/>
  <c r="LG49" i="1"/>
  <c r="LG27" i="1"/>
  <c r="LG29" i="1"/>
  <c r="LG9" i="1"/>
  <c r="LG31" i="1"/>
  <c r="LG24" i="1"/>
  <c r="LG26" i="1"/>
  <c r="LG57" i="14"/>
  <c r="LG11" i="14"/>
  <c r="LG29" i="14"/>
  <c r="LG10" i="14"/>
  <c r="LG23" i="14"/>
  <c r="LG63" i="14"/>
  <c r="LG62" i="14" s="1"/>
  <c r="LG49" i="14"/>
  <c r="LG8" i="14"/>
  <c r="LG56" i="14"/>
  <c r="LG55" i="14"/>
  <c r="LG25" i="14"/>
  <c r="LG13" i="14"/>
  <c r="LG35" i="14"/>
  <c r="LG34" i="14" s="1"/>
  <c r="LG30" i="14"/>
  <c r="LG52" i="14"/>
  <c r="LG27" i="14"/>
  <c r="LG45" i="14"/>
  <c r="LG21" i="14"/>
  <c r="LG14" i="14"/>
  <c r="LG37" i="14"/>
  <c r="LG36" i="14" s="1"/>
  <c r="LG48" i="14"/>
  <c r="LG28" i="14"/>
  <c r="LG39" i="14"/>
  <c r="LG38" i="14" s="1"/>
  <c r="LG31" i="14"/>
  <c r="LG19" i="14"/>
  <c r="LG9" i="14"/>
  <c r="LG46" i="14"/>
  <c r="LG22" i="14"/>
  <c r="LG47" i="14"/>
  <c r="LG51" i="14"/>
  <c r="LG24" i="14"/>
  <c r="LG60" i="14"/>
  <c r="LG59" i="14" s="1"/>
  <c r="LG50" i="14"/>
  <c r="LG53" i="14"/>
  <c r="LG20" i="14"/>
  <c r="LG54" i="14"/>
  <c r="LG26" i="14"/>
  <c r="LI27" i="1"/>
  <c r="LI60" i="1"/>
  <c r="LI54" i="1"/>
  <c r="LI14" i="1"/>
  <c r="LI48" i="1"/>
  <c r="LI28" i="1"/>
  <c r="LI50" i="1"/>
  <c r="LI47" i="1"/>
  <c r="LI55" i="1"/>
  <c r="LI10" i="1"/>
  <c r="LI63" i="1"/>
  <c r="LI23" i="1"/>
  <c r="LI30" i="1"/>
  <c r="LI8" i="1"/>
  <c r="LI21" i="1"/>
  <c r="LI31" i="1"/>
  <c r="LI22" i="1"/>
  <c r="LI49" i="1"/>
  <c r="LI46" i="1"/>
  <c r="LI37" i="1"/>
  <c r="LI35" i="1"/>
  <c r="LI19" i="1"/>
  <c r="LI52" i="1"/>
  <c r="LI39" i="1"/>
  <c r="LI13" i="1"/>
  <c r="LI9" i="1"/>
  <c r="LI57" i="1"/>
  <c r="LI56" i="1"/>
  <c r="LI20" i="1"/>
  <c r="LI26" i="1"/>
  <c r="LI29" i="1"/>
  <c r="LI51" i="1"/>
  <c r="LI53" i="1"/>
  <c r="LI25" i="1"/>
  <c r="LI11" i="1"/>
  <c r="LI45" i="1"/>
  <c r="LI24" i="1"/>
  <c r="LR56" i="1"/>
  <c r="LR30" i="1"/>
  <c r="LR20" i="1"/>
  <c r="LR14" i="1"/>
  <c r="LR8" i="1"/>
  <c r="LR50" i="1"/>
  <c r="LR63" i="1"/>
  <c r="LR48" i="1"/>
  <c r="LR9" i="1"/>
  <c r="LR35" i="1"/>
  <c r="LR53" i="1"/>
  <c r="LR23" i="1"/>
  <c r="LR27" i="1"/>
  <c r="LR54" i="1"/>
  <c r="LR47" i="1"/>
  <c r="LR37" i="1"/>
  <c r="LR28" i="1"/>
  <c r="LR49" i="1"/>
  <c r="LR19" i="1"/>
  <c r="LR46" i="1"/>
  <c r="LR60" i="1"/>
  <c r="LR11" i="1"/>
  <c r="LR29" i="1"/>
  <c r="LR10" i="1"/>
  <c r="LR21" i="1"/>
  <c r="LR45" i="1"/>
  <c r="LR51" i="1"/>
  <c r="LR13" i="1"/>
  <c r="LR22" i="1"/>
  <c r="LR52" i="1"/>
  <c r="LR31" i="1"/>
  <c r="LR57" i="1"/>
  <c r="LR39" i="1"/>
  <c r="LR26" i="1"/>
  <c r="LR24" i="1"/>
  <c r="LR25" i="1"/>
  <c r="LR55" i="1"/>
  <c r="LU53" i="14"/>
  <c r="LU49" i="14"/>
  <c r="LU55" i="14"/>
  <c r="LU63" i="14"/>
  <c r="LU28" i="14"/>
  <c r="LU50" i="14"/>
  <c r="LU35" i="14"/>
  <c r="LU52" i="14"/>
  <c r="LU19" i="14"/>
  <c r="LU51" i="14"/>
  <c r="LU54" i="14"/>
  <c r="LU11" i="14"/>
  <c r="LU10" i="14"/>
  <c r="LU9" i="14"/>
  <c r="LU21" i="14"/>
  <c r="LU20" i="14"/>
  <c r="LU14" i="14"/>
  <c r="LU57" i="14"/>
  <c r="LU13" i="14"/>
  <c r="LU25" i="14"/>
  <c r="LU60" i="14"/>
  <c r="LU45" i="14"/>
  <c r="LU8" i="14"/>
  <c r="LU27" i="14"/>
  <c r="LU22" i="14"/>
  <c r="LU48" i="14"/>
  <c r="LU47" i="14"/>
  <c r="LU39" i="14"/>
  <c r="LU26" i="14"/>
  <c r="LU46" i="14"/>
  <c r="LU56" i="14"/>
  <c r="LU24" i="14"/>
  <c r="LU37" i="14"/>
  <c r="LU30" i="14"/>
  <c r="LU29" i="14"/>
  <c r="LU23" i="14"/>
  <c r="LU31" i="14"/>
  <c r="LX53" i="15"/>
  <c r="LX57" i="15"/>
  <c r="LX27" i="15"/>
  <c r="LX50" i="15"/>
  <c r="LX48" i="15"/>
  <c r="LX11" i="15"/>
  <c r="LX54" i="15"/>
  <c r="LX60" i="15"/>
  <c r="LX59" i="15" s="1"/>
  <c r="LX47" i="15"/>
  <c r="LX9" i="15"/>
  <c r="LX23" i="15"/>
  <c r="LX22" i="15"/>
  <c r="LX8" i="15"/>
  <c r="LX25" i="15"/>
  <c r="LX24" i="15"/>
  <c r="LX35" i="15"/>
  <c r="LX34" i="15" s="1"/>
  <c r="LX51" i="15"/>
  <c r="LX31" i="15"/>
  <c r="LX21" i="15"/>
  <c r="LX55" i="15"/>
  <c r="LX52" i="15"/>
  <c r="LX10" i="15"/>
  <c r="LX45" i="15"/>
  <c r="LX30" i="15"/>
  <c r="LX56" i="15"/>
  <c r="LX46" i="15"/>
  <c r="LX29" i="15"/>
  <c r="LX26" i="15"/>
  <c r="LX19" i="15"/>
  <c r="LX13" i="15"/>
  <c r="LX14" i="15"/>
  <c r="LX49" i="15"/>
  <c r="LX39" i="15"/>
  <c r="LX38" i="15" s="1"/>
  <c r="LX63" i="15"/>
  <c r="LX62" i="15" s="1"/>
  <c r="LX37" i="15"/>
  <c r="LX36" i="15" s="1"/>
  <c r="LX28" i="15"/>
  <c r="LX20" i="15"/>
  <c r="MG63" i="1"/>
  <c r="MG31" i="1"/>
  <c r="MG48" i="1"/>
  <c r="MG53" i="1"/>
  <c r="MG51" i="1"/>
  <c r="MG46" i="1"/>
  <c r="MG35" i="1"/>
  <c r="MG55" i="1"/>
  <c r="MG39" i="1"/>
  <c r="MG19" i="1"/>
  <c r="MG14" i="1"/>
  <c r="MG45" i="1"/>
  <c r="MG22" i="1"/>
  <c r="MG24" i="1"/>
  <c r="MG20" i="1"/>
  <c r="MG56" i="1"/>
  <c r="MG8" i="1"/>
  <c r="MG47" i="1"/>
  <c r="MG26" i="1"/>
  <c r="MG30" i="1"/>
  <c r="MG27" i="1"/>
  <c r="MG57" i="1"/>
  <c r="MG10" i="1"/>
  <c r="MG11" i="1"/>
  <c r="MG23" i="1"/>
  <c r="MG13" i="1"/>
  <c r="MG50" i="1"/>
  <c r="MG21" i="1"/>
  <c r="MG9" i="1"/>
  <c r="MG52" i="1"/>
  <c r="MG49" i="1"/>
  <c r="MG54" i="1"/>
  <c r="MG37" i="1"/>
  <c r="MG29" i="1"/>
  <c r="MG25" i="1"/>
  <c r="MG60" i="1"/>
  <c r="MG28" i="1"/>
  <c r="MJ46" i="15"/>
  <c r="MJ48" i="15"/>
  <c r="MJ54" i="15"/>
  <c r="MJ8" i="15"/>
  <c r="MJ11" i="15"/>
  <c r="MJ9" i="15"/>
  <c r="MJ27" i="15"/>
  <c r="MJ35" i="15"/>
  <c r="MJ34" i="15" s="1"/>
  <c r="MJ24" i="15"/>
  <c r="MJ31" i="15"/>
  <c r="MJ37" i="15"/>
  <c r="MJ36" i="15" s="1"/>
  <c r="MJ25" i="15"/>
  <c r="MJ53" i="15"/>
  <c r="MJ10" i="15"/>
  <c r="MJ52" i="15"/>
  <c r="MJ29" i="15"/>
  <c r="MJ19" i="15"/>
  <c r="MJ50" i="15"/>
  <c r="MJ56" i="15"/>
  <c r="MJ13" i="15"/>
  <c r="MJ20" i="15"/>
  <c r="MJ45" i="15"/>
  <c r="MJ47" i="15"/>
  <c r="MJ28" i="15"/>
  <c r="MJ60" i="15"/>
  <c r="MJ59" i="15" s="1"/>
  <c r="MJ22" i="15"/>
  <c r="MJ14" i="15"/>
  <c r="MJ51" i="15"/>
  <c r="MJ30" i="15"/>
  <c r="MJ39" i="15"/>
  <c r="MJ38" i="15" s="1"/>
  <c r="MJ57" i="15"/>
  <c r="MJ26" i="15"/>
  <c r="MJ55" i="15"/>
  <c r="MJ21" i="15"/>
  <c r="MJ23" i="15"/>
  <c r="MJ49" i="15"/>
  <c r="MJ63" i="15"/>
  <c r="MJ62" i="15" s="1"/>
  <c r="MN8" i="15"/>
  <c r="MN51" i="15"/>
  <c r="MN23" i="15"/>
  <c r="MN10" i="15"/>
  <c r="MN55" i="15"/>
  <c r="MN57" i="15"/>
  <c r="MN25" i="15"/>
  <c r="MN54" i="15"/>
  <c r="MN45" i="15"/>
  <c r="MN24" i="15"/>
  <c r="MN47" i="15"/>
  <c r="MN46" i="15"/>
  <c r="MN48" i="15"/>
  <c r="MN14" i="15"/>
  <c r="MN53" i="15"/>
  <c r="MN49" i="15"/>
  <c r="MN30" i="15"/>
  <c r="MN27" i="15"/>
  <c r="MN21" i="15"/>
  <c r="MN31" i="15"/>
  <c r="MN9" i="15"/>
  <c r="MN52" i="15"/>
  <c r="MN50" i="15"/>
  <c r="MN28" i="15"/>
  <c r="MN22" i="15"/>
  <c r="MN63" i="15"/>
  <c r="MN62" i="15" s="1"/>
  <c r="MN13" i="15"/>
  <c r="MN29" i="15"/>
  <c r="MN20" i="15"/>
  <c r="MN26" i="15"/>
  <c r="MN11" i="15"/>
  <c r="MN35" i="15"/>
  <c r="MN34" i="15" s="1"/>
  <c r="MN60" i="15"/>
  <c r="MN59" i="15" s="1"/>
  <c r="MN19" i="15"/>
  <c r="MN37" i="15"/>
  <c r="MN36" i="15" s="1"/>
  <c r="MN39" i="15"/>
  <c r="MN38" i="15" s="1"/>
  <c r="MN56" i="15"/>
  <c r="MU53" i="15"/>
  <c r="MU63" i="15"/>
  <c r="MU62" i="15" s="1"/>
  <c r="MU21" i="15"/>
  <c r="MU51" i="15"/>
  <c r="MU39" i="15"/>
  <c r="MU38" i="15" s="1"/>
  <c r="MU19" i="15"/>
  <c r="MU24" i="15"/>
  <c r="MU52" i="15"/>
  <c r="MU54" i="15"/>
  <c r="MU57" i="15"/>
  <c r="MU47" i="15"/>
  <c r="MU31" i="15"/>
  <c r="MU22" i="15"/>
  <c r="MU37" i="15"/>
  <c r="MU36" i="15" s="1"/>
  <c r="MU50" i="15"/>
  <c r="MU55" i="15"/>
  <c r="MU46" i="15"/>
  <c r="MU9" i="15"/>
  <c r="MU26" i="15"/>
  <c r="MU35" i="15"/>
  <c r="MU34" i="15" s="1"/>
  <c r="MU11" i="15"/>
  <c r="MU49" i="15"/>
  <c r="MU45" i="15"/>
  <c r="MU29" i="15"/>
  <c r="MU13" i="15"/>
  <c r="MU56" i="15"/>
  <c r="MU28" i="15"/>
  <c r="MU20" i="15"/>
  <c r="MU48" i="15"/>
  <c r="MU8" i="15"/>
  <c r="MU14" i="15"/>
  <c r="MU23" i="15"/>
  <c r="MU60" i="15"/>
  <c r="MU59" i="15" s="1"/>
  <c r="MU30" i="15"/>
  <c r="MU25" i="15"/>
  <c r="MU10" i="15"/>
  <c r="MU27" i="15"/>
  <c r="MV50" i="1"/>
  <c r="MV54" i="1"/>
  <c r="MV8" i="1"/>
  <c r="MV51" i="1"/>
  <c r="MV25" i="1"/>
  <c r="MV26" i="1"/>
  <c r="MV14" i="1"/>
  <c r="MV48" i="1"/>
  <c r="MV27" i="1"/>
  <c r="MV21" i="1"/>
  <c r="MV24" i="1"/>
  <c r="MV53" i="1"/>
  <c r="MV46" i="1"/>
  <c r="MV31" i="1"/>
  <c r="MV35" i="1"/>
  <c r="MV57" i="1"/>
  <c r="MV45" i="1"/>
  <c r="MV28" i="1"/>
  <c r="MV60" i="1"/>
  <c r="MV56" i="1"/>
  <c r="MV23" i="1"/>
  <c r="MV9" i="1"/>
  <c r="MV49" i="1"/>
  <c r="MV52" i="1"/>
  <c r="MV20" i="1"/>
  <c r="MV19" i="1"/>
  <c r="MV39" i="1"/>
  <c r="MV55" i="1"/>
  <c r="MV37" i="1"/>
  <c r="MV63" i="1"/>
  <c r="MV29" i="1"/>
  <c r="MV22" i="1"/>
  <c r="MV47" i="1"/>
  <c r="MV10" i="1"/>
  <c r="MV11" i="1"/>
  <c r="MV13" i="1"/>
  <c r="MV30" i="1"/>
  <c r="MX50" i="1"/>
  <c r="MX49" i="1"/>
  <c r="MX37" i="1"/>
  <c r="MX52" i="1"/>
  <c r="MX26" i="1"/>
  <c r="MX60" i="1"/>
  <c r="MX46" i="1"/>
  <c r="MX30" i="1"/>
  <c r="MX51" i="1"/>
  <c r="MX63" i="1"/>
  <c r="MX31" i="1"/>
  <c r="MX28" i="1"/>
  <c r="MX45" i="1"/>
  <c r="MX39" i="1"/>
  <c r="MX25" i="1"/>
  <c r="MX23" i="1"/>
  <c r="MX10" i="1"/>
  <c r="MX35" i="1"/>
  <c r="MX20" i="1"/>
  <c r="MX13" i="1"/>
  <c r="MX24" i="1"/>
  <c r="MX27" i="1"/>
  <c r="MX22" i="1"/>
  <c r="MX9" i="1"/>
  <c r="MX19" i="1"/>
  <c r="MX53" i="1"/>
  <c r="MX8" i="1"/>
  <c r="MX14" i="1"/>
  <c r="MX47" i="1"/>
  <c r="MX54" i="1"/>
  <c r="MX29" i="1"/>
  <c r="MX21" i="1"/>
  <c r="MX55" i="1"/>
  <c r="MX48" i="1"/>
  <c r="MX11" i="1"/>
  <c r="MX56" i="1"/>
  <c r="MX57" i="1"/>
  <c r="NA53" i="15"/>
  <c r="NA63" i="15"/>
  <c r="NA62" i="15" s="1"/>
  <c r="NA19" i="15"/>
  <c r="NA46" i="15"/>
  <c r="NA54" i="15"/>
  <c r="NA51" i="15"/>
  <c r="NA49" i="15"/>
  <c r="NA25" i="15"/>
  <c r="NA31" i="15"/>
  <c r="NA48" i="15"/>
  <c r="NA37" i="15"/>
  <c r="NA36" i="15" s="1"/>
  <c r="NA35" i="15"/>
  <c r="NA34" i="15" s="1"/>
  <c r="NA57" i="15"/>
  <c r="NA22" i="15"/>
  <c r="NA28" i="15"/>
  <c r="NA23" i="15"/>
  <c r="NA21" i="15"/>
  <c r="NA47" i="15"/>
  <c r="NA10" i="15"/>
  <c r="NA11" i="15"/>
  <c r="NA20" i="15"/>
  <c r="NA13" i="15"/>
  <c r="NA29" i="15"/>
  <c r="NA55" i="15"/>
  <c r="NA52" i="15"/>
  <c r="NA60" i="15"/>
  <c r="NA59" i="15" s="1"/>
  <c r="NA24" i="15"/>
  <c r="NA45" i="15"/>
  <c r="NA39" i="15"/>
  <c r="NA38" i="15" s="1"/>
  <c r="NA50" i="15"/>
  <c r="NA8" i="15"/>
  <c r="NA30" i="15"/>
  <c r="NA26" i="15"/>
  <c r="NA27" i="15"/>
  <c r="NA56" i="15"/>
  <c r="NA14" i="15"/>
  <c r="NA9" i="15"/>
  <c r="NB47" i="14"/>
  <c r="NB20" i="14"/>
  <c r="NB23" i="14"/>
  <c r="NB37" i="14"/>
  <c r="NB36" i="14" s="1"/>
  <c r="NB9" i="14"/>
  <c r="NB45" i="14"/>
  <c r="NB14" i="14"/>
  <c r="NB48" i="14"/>
  <c r="NB57" i="14"/>
  <c r="NB24" i="14"/>
  <c r="NB10" i="14"/>
  <c r="NB29" i="14"/>
  <c r="NB28" i="14"/>
  <c r="NB11" i="14"/>
  <c r="NB19" i="14"/>
  <c r="NB63" i="14"/>
  <c r="NB62" i="14" s="1"/>
  <c r="NB55" i="14"/>
  <c r="NB56" i="14"/>
  <c r="NB31" i="14"/>
  <c r="NB51" i="14"/>
  <c r="NB35" i="14"/>
  <c r="NB34" i="14" s="1"/>
  <c r="NB26" i="14"/>
  <c r="NB27" i="14"/>
  <c r="NB8" i="14"/>
  <c r="NB39" i="14"/>
  <c r="NB38" i="14" s="1"/>
  <c r="NB54" i="14"/>
  <c r="NB49" i="14"/>
  <c r="NB60" i="14"/>
  <c r="NB59" i="14" s="1"/>
  <c r="NB21" i="14"/>
  <c r="NB30" i="14"/>
  <c r="NB52" i="14"/>
  <c r="NB46" i="14"/>
  <c r="NB13" i="14"/>
  <c r="NB25" i="14"/>
  <c r="NB50" i="14"/>
  <c r="NB22" i="14"/>
  <c r="NB53" i="14"/>
  <c r="NE9" i="14"/>
  <c r="NE14" i="14"/>
  <c r="NE35" i="14"/>
  <c r="NE34" i="14" s="1"/>
  <c r="NE48" i="14"/>
  <c r="NE22" i="14"/>
  <c r="NE20" i="14"/>
  <c r="NE23" i="14"/>
  <c r="NE60" i="14"/>
  <c r="NE59" i="14" s="1"/>
  <c r="NE26" i="14"/>
  <c r="NE31" i="14"/>
  <c r="NE57" i="14"/>
  <c r="NE10" i="14"/>
  <c r="NE45" i="14"/>
  <c r="NE13" i="14"/>
  <c r="NE56" i="14"/>
  <c r="NE8" i="14"/>
  <c r="NE49" i="14"/>
  <c r="NE55" i="14"/>
  <c r="NE63" i="14"/>
  <c r="NE62" i="14" s="1"/>
  <c r="NE51" i="14"/>
  <c r="NE25" i="14"/>
  <c r="NE47" i="14"/>
  <c r="NE53" i="14"/>
  <c r="NE52" i="14"/>
  <c r="NE50" i="14"/>
  <c r="NE27" i="14"/>
  <c r="NE29" i="14"/>
  <c r="NE24" i="14"/>
  <c r="NE30" i="14"/>
  <c r="NE11" i="14"/>
  <c r="NE37" i="14"/>
  <c r="NE36" i="14" s="1"/>
  <c r="NE28" i="14"/>
  <c r="NE39" i="14"/>
  <c r="NE38" i="14" s="1"/>
  <c r="NE46" i="14"/>
  <c r="NE19" i="14"/>
  <c r="NE21" i="14"/>
  <c r="NE54" i="14"/>
  <c r="NG11" i="15"/>
  <c r="NG9" i="15"/>
  <c r="NG45" i="15"/>
  <c r="NG39" i="15"/>
  <c r="NG38" i="15" s="1"/>
  <c r="NG13" i="15"/>
  <c r="NG26" i="15"/>
  <c r="NG57" i="15"/>
  <c r="NG19" i="15"/>
  <c r="NG30" i="15"/>
  <c r="NG35" i="15"/>
  <c r="NG34" i="15" s="1"/>
  <c r="NG25" i="15"/>
  <c r="NG48" i="15"/>
  <c r="NG53" i="15"/>
  <c r="NG51" i="15"/>
  <c r="NG24" i="15"/>
  <c r="NG28" i="15"/>
  <c r="NG50" i="15"/>
  <c r="NG21" i="15"/>
  <c r="NG46" i="15"/>
  <c r="NG37" i="15"/>
  <c r="NG36" i="15" s="1"/>
  <c r="NG27" i="15"/>
  <c r="NG14" i="15"/>
  <c r="NG22" i="15"/>
  <c r="NG20" i="15"/>
  <c r="NG49" i="15"/>
  <c r="NG10" i="15"/>
  <c r="NG54" i="15"/>
  <c r="NG63" i="15"/>
  <c r="NG62" i="15" s="1"/>
  <c r="NG31" i="15"/>
  <c r="NG23" i="15"/>
  <c r="NG29" i="15"/>
  <c r="NG56" i="15"/>
  <c r="NG55" i="15"/>
  <c r="NG60" i="15"/>
  <c r="NG59" i="15" s="1"/>
  <c r="NG8" i="15"/>
  <c r="NG47" i="15"/>
  <c r="NG52" i="15"/>
  <c r="NM63" i="1"/>
  <c r="NM13" i="1"/>
  <c r="NM47" i="1"/>
  <c r="NM31" i="1"/>
  <c r="NM52" i="1"/>
  <c r="NM8" i="1"/>
  <c r="NM45" i="1"/>
  <c r="NM54" i="1"/>
  <c r="NM39" i="1"/>
  <c r="NM21" i="1"/>
  <c r="NM46" i="1"/>
  <c r="NM56" i="1"/>
  <c r="NM48" i="1"/>
  <c r="NM49" i="1"/>
  <c r="NM26" i="1"/>
  <c r="NM11" i="1"/>
  <c r="NM60" i="1"/>
  <c r="NM19" i="1"/>
  <c r="NM25" i="1"/>
  <c r="NM29" i="1"/>
  <c r="NM14" i="1"/>
  <c r="NM50" i="1"/>
  <c r="NM24" i="1"/>
  <c r="NM20" i="1"/>
  <c r="NM35" i="1"/>
  <c r="NM37" i="1"/>
  <c r="NM27" i="1"/>
  <c r="NM10" i="1"/>
  <c r="NM9" i="1"/>
  <c r="NM28" i="1"/>
  <c r="NM55" i="1"/>
  <c r="NM51" i="1"/>
  <c r="NM30" i="1"/>
  <c r="NM53" i="1"/>
  <c r="NM57" i="1"/>
  <c r="NM22" i="1"/>
  <c r="NM23" i="1"/>
  <c r="NR35" i="14"/>
  <c r="NR29" i="14"/>
  <c r="NR23" i="14"/>
  <c r="NR63" i="14"/>
  <c r="NR46" i="14"/>
  <c r="NR37" i="14"/>
  <c r="NR57" i="14"/>
  <c r="NR28" i="14"/>
  <c r="NR30" i="14"/>
  <c r="NR51" i="14"/>
  <c r="NR48" i="14"/>
  <c r="NR10" i="14"/>
  <c r="NR26" i="14"/>
  <c r="NR11" i="14"/>
  <c r="NR55" i="14"/>
  <c r="NR54" i="14"/>
  <c r="NR25" i="14"/>
  <c r="NR39" i="14"/>
  <c r="NR56" i="14"/>
  <c r="NR20" i="14"/>
  <c r="NR9" i="14"/>
  <c r="NR14" i="14"/>
  <c r="NR45" i="14"/>
  <c r="NR50" i="14"/>
  <c r="NR27" i="14"/>
  <c r="NR22" i="14"/>
  <c r="NR21" i="14"/>
  <c r="NR47" i="14"/>
  <c r="NR60" i="14"/>
  <c r="NR31" i="14"/>
  <c r="NR19" i="14"/>
  <c r="NR13" i="14"/>
  <c r="NR8" i="14"/>
  <c r="NR52" i="14"/>
  <c r="NR49" i="14"/>
  <c r="NR53" i="14"/>
  <c r="NR24" i="14"/>
  <c r="NU63" i="14"/>
  <c r="NU62" i="14" s="1"/>
  <c r="NU27" i="14"/>
  <c r="NU55" i="14"/>
  <c r="NU14" i="14"/>
  <c r="NU37" i="14"/>
  <c r="NU36" i="14" s="1"/>
  <c r="NU29" i="14"/>
  <c r="NU8" i="14"/>
  <c r="NU47" i="14"/>
  <c r="NU26" i="14"/>
  <c r="NU53" i="14"/>
  <c r="NU52" i="14"/>
  <c r="NU19" i="14"/>
  <c r="NU28" i="14"/>
  <c r="NU54" i="14"/>
  <c r="NU51" i="14"/>
  <c r="NU30" i="14"/>
  <c r="NU22" i="14"/>
  <c r="NU13" i="14"/>
  <c r="NU60" i="14"/>
  <c r="NU59" i="14" s="1"/>
  <c r="NU31" i="14"/>
  <c r="NU20" i="14"/>
  <c r="NU49" i="14"/>
  <c r="NU9" i="14"/>
  <c r="NU57" i="14"/>
  <c r="NU25" i="14"/>
  <c r="NU45" i="14"/>
  <c r="NU46" i="14"/>
  <c r="NU24" i="14"/>
  <c r="NU11" i="14"/>
  <c r="NU10" i="14"/>
  <c r="NU23" i="14"/>
  <c r="NU56" i="14"/>
  <c r="NU39" i="14"/>
  <c r="NU38" i="14" s="1"/>
  <c r="NU35" i="14"/>
  <c r="NU34" i="14" s="1"/>
  <c r="NU50" i="14"/>
  <c r="NU21" i="14"/>
  <c r="NU48" i="14"/>
  <c r="HT29" i="20" l="1"/>
  <c r="HT20" i="20"/>
  <c r="HT27" i="20"/>
  <c r="IA12" i="14"/>
  <c r="HT21" i="20"/>
  <c r="HT26" i="20"/>
  <c r="HT48" i="20"/>
  <c r="HT49" i="20"/>
  <c r="HT23" i="20"/>
  <c r="HT53" i="20"/>
  <c r="HT22" i="20"/>
  <c r="IP12" i="14"/>
  <c r="IL12" i="14"/>
  <c r="FD12" i="14"/>
  <c r="DV12" i="15"/>
  <c r="II12" i="15"/>
  <c r="LH12" i="14"/>
  <c r="LF12" i="15"/>
  <c r="MG12" i="15"/>
  <c r="JS12" i="15"/>
  <c r="NL12" i="14"/>
  <c r="MI12" i="15"/>
  <c r="FG12" i="15"/>
  <c r="MK12" i="15"/>
  <c r="NL33" i="14"/>
  <c r="MI7" i="15"/>
  <c r="LJ12" i="14"/>
  <c r="MN12" i="14"/>
  <c r="GU12" i="14"/>
  <c r="GL12" i="14"/>
  <c r="NG12" i="15"/>
  <c r="LC12" i="14"/>
  <c r="EJ12" i="14"/>
  <c r="LE12" i="15"/>
  <c r="DL33" i="14"/>
  <c r="GL12" i="20"/>
  <c r="MB33" i="14"/>
  <c r="GV12" i="15"/>
  <c r="EH33" i="15"/>
  <c r="MX12" i="14"/>
  <c r="MC12" i="14"/>
  <c r="LY12" i="14"/>
  <c r="KU12" i="14"/>
  <c r="EU33" i="14"/>
  <c r="IB33" i="15"/>
  <c r="ER12" i="14"/>
  <c r="KQ12" i="14"/>
  <c r="JH12" i="14"/>
  <c r="IF7" i="14"/>
  <c r="IF16" i="14" s="1"/>
  <c r="KP33" i="14"/>
  <c r="KK12" i="15"/>
  <c r="FK33" i="14"/>
  <c r="HQ33" i="14"/>
  <c r="GU33" i="15"/>
  <c r="KA33" i="14"/>
  <c r="JJ33" i="14"/>
  <c r="BL12" i="14"/>
  <c r="EN12" i="15"/>
  <c r="EY12" i="15"/>
  <c r="FZ12" i="14"/>
  <c r="EO33" i="14"/>
  <c r="JY12" i="15"/>
  <c r="BL7" i="15"/>
  <c r="JO12" i="20"/>
  <c r="FD12" i="15"/>
  <c r="CP12" i="15"/>
  <c r="LV12" i="14"/>
  <c r="BA33" i="15"/>
  <c r="KI12" i="14"/>
  <c r="GC12" i="14"/>
  <c r="MI12" i="14"/>
  <c r="KW12" i="15"/>
  <c r="KH7" i="14"/>
  <c r="EI12" i="15"/>
  <c r="KP12" i="15"/>
  <c r="FK12" i="15"/>
  <c r="EW12" i="15"/>
  <c r="IE12" i="15"/>
  <c r="NO12" i="15"/>
  <c r="MI33" i="15"/>
  <c r="CR12" i="14"/>
  <c r="CR33" i="14"/>
  <c r="LB12" i="14"/>
  <c r="EE12" i="15"/>
  <c r="JT12" i="14"/>
  <c r="HI12" i="14"/>
  <c r="HF12" i="15"/>
  <c r="NQ12" i="15"/>
  <c r="NN33" i="14"/>
  <c r="ND33" i="14"/>
  <c r="IW12" i="15"/>
  <c r="KH12" i="14"/>
  <c r="FA12" i="14"/>
  <c r="MU12" i="15"/>
  <c r="KB7" i="14"/>
  <c r="HF7" i="14"/>
  <c r="LO12" i="14"/>
  <c r="MK33" i="14"/>
  <c r="NJ12" i="15"/>
  <c r="MA7" i="14"/>
  <c r="GE12" i="15"/>
  <c r="DY7" i="14"/>
  <c r="DY16" i="14" s="1"/>
  <c r="CP7" i="15"/>
  <c r="CE33" i="15"/>
  <c r="KS7" i="14"/>
  <c r="LX7" i="14"/>
  <c r="KW33" i="15"/>
  <c r="CO12" i="15"/>
  <c r="FK12" i="14"/>
  <c r="KC12" i="14"/>
  <c r="FU33" i="14"/>
  <c r="MK12" i="14"/>
  <c r="DJ7" i="14"/>
  <c r="NK12" i="15"/>
  <c r="HZ12" i="14"/>
  <c r="HD7" i="14"/>
  <c r="JV7" i="14"/>
  <c r="IV7" i="14"/>
  <c r="GS12" i="14"/>
  <c r="MF12" i="15"/>
  <c r="LV33" i="15"/>
  <c r="JK12" i="14"/>
  <c r="BE7" i="15"/>
  <c r="HO12" i="14"/>
  <c r="EN7" i="14"/>
  <c r="JH12" i="15"/>
  <c r="HN12" i="15"/>
  <c r="MG12" i="14"/>
  <c r="FS12" i="14"/>
  <c r="NQ12" i="14"/>
  <c r="FZ12" i="15"/>
  <c r="FQ33" i="15"/>
  <c r="CL7" i="14"/>
  <c r="CG33" i="20"/>
  <c r="GZ33" i="14"/>
  <c r="GX33" i="14"/>
  <c r="AZ33" i="14"/>
  <c r="II7" i="15"/>
  <c r="GZ33" i="15"/>
  <c r="EY12" i="14"/>
  <c r="EG12" i="15"/>
  <c r="DO33" i="14"/>
  <c r="FB33" i="14"/>
  <c r="DU7" i="20"/>
  <c r="CO7" i="20"/>
  <c r="JJ12" i="15"/>
  <c r="KQ33" i="14"/>
  <c r="KS33" i="14"/>
  <c r="HC7" i="15"/>
  <c r="IL33" i="15"/>
  <c r="GI7" i="14"/>
  <c r="NT12" i="14"/>
  <c r="LQ33" i="14"/>
  <c r="KK33" i="15"/>
  <c r="IV33" i="15"/>
  <c r="DQ12" i="14"/>
  <c r="FB7" i="15"/>
  <c r="KU33" i="14"/>
  <c r="DK12" i="15"/>
  <c r="LR12" i="15"/>
  <c r="MF7" i="14"/>
  <c r="IW18" i="15"/>
  <c r="HD33" i="15"/>
  <c r="GJ7" i="14"/>
  <c r="JG12" i="15"/>
  <c r="NG33" i="14"/>
  <c r="IN44" i="14"/>
  <c r="IB12" i="14"/>
  <c r="GY12" i="14"/>
  <c r="GG7" i="15"/>
  <c r="MA33" i="14"/>
  <c r="JF33" i="14"/>
  <c r="KT33" i="14"/>
  <c r="IV12" i="14"/>
  <c r="GZ12" i="15"/>
  <c r="KI12" i="15"/>
  <c r="NA44" i="15"/>
  <c r="NA33" i="15"/>
  <c r="MN33" i="15"/>
  <c r="LX44" i="15"/>
  <c r="LE7" i="15"/>
  <c r="KD7" i="14"/>
  <c r="JF12" i="14"/>
  <c r="HC18" i="14"/>
  <c r="GU7" i="14"/>
  <c r="GQ18" i="15"/>
  <c r="FZ33" i="15"/>
  <c r="FQ12" i="15"/>
  <c r="FP33" i="14"/>
  <c r="FP7" i="14"/>
  <c r="EQ44" i="14"/>
  <c r="DR18" i="14"/>
  <c r="CL18" i="14"/>
  <c r="CG18" i="20"/>
  <c r="MW12" i="14"/>
  <c r="LC12" i="20"/>
  <c r="KP18" i="14"/>
  <c r="LL46" i="20"/>
  <c r="LL31" i="20"/>
  <c r="LL21" i="20"/>
  <c r="LL11" i="20"/>
  <c r="IW33" i="14"/>
  <c r="IW12" i="14"/>
  <c r="IO7" i="14"/>
  <c r="EH12" i="14"/>
  <c r="DH12" i="14"/>
  <c r="BA12" i="14"/>
  <c r="JU12" i="14"/>
  <c r="MU12" i="14"/>
  <c r="KK33" i="14"/>
  <c r="JV12" i="14"/>
  <c r="IL12" i="15"/>
  <c r="GI7" i="15"/>
  <c r="NG7" i="15"/>
  <c r="LX7" i="15"/>
  <c r="JL33" i="15"/>
  <c r="HC7" i="14"/>
  <c r="FW12" i="14"/>
  <c r="DR33" i="14"/>
  <c r="CG12" i="20"/>
  <c r="MP7" i="14"/>
  <c r="MP12" i="14"/>
  <c r="MZ7" i="14"/>
  <c r="LL24" i="20"/>
  <c r="LL10" i="20"/>
  <c r="JO18" i="15"/>
  <c r="JO12" i="15"/>
  <c r="JB7" i="15"/>
  <c r="IO44" i="14"/>
  <c r="HW7" i="14"/>
  <c r="HR12" i="14"/>
  <c r="HP7" i="14"/>
  <c r="DV7" i="15"/>
  <c r="JU33" i="14"/>
  <c r="MM18" i="14"/>
  <c r="MM12" i="14"/>
  <c r="MK18" i="15"/>
  <c r="MB18" i="14"/>
  <c r="LF33" i="15"/>
  <c r="LB33" i="14"/>
  <c r="IU33" i="14"/>
  <c r="IO44" i="15"/>
  <c r="FF7" i="14"/>
  <c r="FF18" i="14"/>
  <c r="FA12" i="15"/>
  <c r="NB33" i="14"/>
  <c r="LG7" i="14"/>
  <c r="JL12" i="15"/>
  <c r="JE12" i="15"/>
  <c r="HF12" i="14"/>
  <c r="GX33" i="15"/>
  <c r="EJ33" i="15"/>
  <c r="DL12" i="14"/>
  <c r="DL7" i="14"/>
  <c r="MP33" i="14"/>
  <c r="ML33" i="15"/>
  <c r="MZ12" i="14"/>
  <c r="LU33" i="15"/>
  <c r="KT12" i="14"/>
  <c r="KL12" i="14"/>
  <c r="LL48" i="20"/>
  <c r="LL56" i="20"/>
  <c r="JW33" i="15"/>
  <c r="IP7" i="15"/>
  <c r="IP16" i="15" s="1"/>
  <c r="IO12" i="14"/>
  <c r="HP44" i="14"/>
  <c r="HP12" i="14"/>
  <c r="HC12" i="15"/>
  <c r="FG33" i="15"/>
  <c r="II33" i="15"/>
  <c r="MK7" i="15"/>
  <c r="LH33" i="14"/>
  <c r="KI33" i="15"/>
  <c r="JL7" i="14"/>
  <c r="IO7" i="15"/>
  <c r="GE33" i="20"/>
  <c r="HY33" i="14"/>
  <c r="IB33" i="14"/>
  <c r="IG12" i="15"/>
  <c r="IS12" i="15"/>
  <c r="II12" i="14"/>
  <c r="CG12" i="15"/>
  <c r="HB12" i="15"/>
  <c r="GH7" i="15"/>
  <c r="EJ7" i="14"/>
  <c r="HK12" i="15"/>
  <c r="IP7" i="14"/>
  <c r="LC7" i="14"/>
  <c r="CS7" i="14"/>
  <c r="NO12" i="14"/>
  <c r="DO12" i="14"/>
  <c r="LI12" i="14"/>
  <c r="BE33" i="15"/>
  <c r="JJ33" i="15"/>
  <c r="IX7" i="14"/>
  <c r="GR33" i="14"/>
  <c r="GG12" i="14"/>
  <c r="EM33" i="14"/>
  <c r="DG12" i="14"/>
  <c r="CE12" i="14"/>
  <c r="ND12" i="14"/>
  <c r="MW12" i="15"/>
  <c r="JH33" i="14"/>
  <c r="CA33" i="15"/>
  <c r="GU12" i="20"/>
  <c r="IN33" i="14"/>
  <c r="FL33" i="15"/>
  <c r="CS33" i="14"/>
  <c r="MN7" i="14"/>
  <c r="MW33" i="15"/>
  <c r="MF12" i="14"/>
  <c r="GE33" i="15"/>
  <c r="EY7" i="15"/>
  <c r="EX12" i="15"/>
  <c r="NS33" i="14"/>
  <c r="JM12" i="14"/>
  <c r="IP33" i="20"/>
  <c r="IN12" i="15"/>
  <c r="GU12" i="15"/>
  <c r="EU18" i="14"/>
  <c r="EI33" i="15"/>
  <c r="EG12" i="14"/>
  <c r="CK33" i="14"/>
  <c r="LO18" i="14"/>
  <c r="LO7" i="14"/>
  <c r="CM44" i="15"/>
  <c r="CM7" i="15"/>
  <c r="NM18" i="14"/>
  <c r="MK7" i="14"/>
  <c r="MG33" i="14"/>
  <c r="MG18" i="15"/>
  <c r="MF7" i="15"/>
  <c r="JK7" i="14"/>
  <c r="IG33" i="15"/>
  <c r="HM7" i="14"/>
  <c r="DQ7" i="14"/>
  <c r="DJ33" i="14"/>
  <c r="CO12" i="20"/>
  <c r="NK33" i="15"/>
  <c r="IS33" i="15"/>
  <c r="BL18" i="14"/>
  <c r="JO33" i="20"/>
  <c r="HV44" i="14"/>
  <c r="GA33" i="14"/>
  <c r="DM7" i="14"/>
  <c r="DJ44" i="15"/>
  <c r="BX33" i="14"/>
  <c r="LR7" i="15"/>
  <c r="JW12" i="20"/>
  <c r="HY7" i="14"/>
  <c r="FT44" i="14"/>
  <c r="NJ44" i="15"/>
  <c r="JZ44" i="15"/>
  <c r="JZ33" i="15"/>
  <c r="HY44" i="15"/>
  <c r="HG33" i="14"/>
  <c r="FU44" i="14"/>
  <c r="EY33" i="15"/>
  <c r="EN33" i="14"/>
  <c r="IF33" i="15"/>
  <c r="ME7" i="14"/>
  <c r="LR33" i="14"/>
  <c r="IN33" i="15"/>
  <c r="FX18" i="15"/>
  <c r="FA18" i="14"/>
  <c r="FA33" i="14"/>
  <c r="EU7" i="14"/>
  <c r="DS7" i="15"/>
  <c r="CS44" i="14"/>
  <c r="HK7" i="15"/>
  <c r="DP44" i="14"/>
  <c r="NO33" i="14"/>
  <c r="NO7" i="14"/>
  <c r="ND7" i="15"/>
  <c r="JH33" i="15"/>
  <c r="HN33" i="15"/>
  <c r="HA33" i="14"/>
  <c r="DZ7" i="14"/>
  <c r="FK33" i="20"/>
  <c r="EQ12" i="15"/>
  <c r="EE33" i="15"/>
  <c r="GI12" i="14"/>
  <c r="CM12" i="15"/>
  <c r="NM7" i="14"/>
  <c r="NM12" i="14"/>
  <c r="NC7" i="14"/>
  <c r="MG7" i="14"/>
  <c r="LW12" i="14"/>
  <c r="LV12" i="15"/>
  <c r="LK7" i="15"/>
  <c r="LK12" i="15"/>
  <c r="LC33" i="15"/>
  <c r="LC7" i="15"/>
  <c r="KN18" i="15"/>
  <c r="JW12" i="14"/>
  <c r="JP12" i="14"/>
  <c r="IV12" i="15"/>
  <c r="ID33" i="15"/>
  <c r="HM33" i="14"/>
  <c r="GD33" i="14"/>
  <c r="FX44" i="14"/>
  <c r="FB12" i="14"/>
  <c r="FB18" i="14"/>
  <c r="DU33" i="15"/>
  <c r="DQ33" i="14"/>
  <c r="DJ12" i="14"/>
  <c r="CK33" i="15"/>
  <c r="JJ44" i="15"/>
  <c r="FB33" i="15"/>
  <c r="MO12" i="14"/>
  <c r="MH18" i="14"/>
  <c r="MH33" i="14"/>
  <c r="KU7" i="14"/>
  <c r="JE12" i="14"/>
  <c r="JC33" i="14"/>
  <c r="JC12" i="14"/>
  <c r="II44" i="14"/>
  <c r="HZ7" i="14"/>
  <c r="HX33" i="14"/>
  <c r="HV12" i="14"/>
  <c r="HQ7" i="14"/>
  <c r="HQ12" i="14"/>
  <c r="HI33" i="15"/>
  <c r="GR12" i="14"/>
  <c r="GR7" i="14"/>
  <c r="GG44" i="14"/>
  <c r="GA7" i="14"/>
  <c r="DX44" i="14"/>
  <c r="DK33" i="15"/>
  <c r="CE44" i="14"/>
  <c r="ME12" i="15"/>
  <c r="HB33" i="15"/>
  <c r="MY12" i="15"/>
  <c r="HJ7" i="14"/>
  <c r="CA7" i="15"/>
  <c r="KL33" i="20"/>
  <c r="GU7" i="20"/>
  <c r="MP33" i="15"/>
  <c r="MI33" i="14"/>
  <c r="LR12" i="14"/>
  <c r="JC7" i="15"/>
  <c r="NM7" i="1"/>
  <c r="NG44" i="15"/>
  <c r="NR12" i="14"/>
  <c r="NG33" i="15"/>
  <c r="MV38" i="1"/>
  <c r="NU44" i="14"/>
  <c r="NR18" i="14"/>
  <c r="MU44" i="15"/>
  <c r="MJ18" i="15"/>
  <c r="LR59" i="1"/>
  <c r="LR7" i="1"/>
  <c r="LI59" i="1"/>
  <c r="LG36" i="1"/>
  <c r="LC59" i="1"/>
  <c r="KU18" i="1"/>
  <c r="KP33" i="15"/>
  <c r="KH62" i="1"/>
  <c r="KD44" i="14"/>
  <c r="JQ36" i="1"/>
  <c r="JF7" i="14"/>
  <c r="JE18" i="15"/>
  <c r="JB12" i="14"/>
  <c r="IX36" i="1"/>
  <c r="IX62" i="1"/>
  <c r="IW44" i="1"/>
  <c r="IM36" i="1"/>
  <c r="IM7" i="1"/>
  <c r="II38" i="1"/>
  <c r="IF44" i="1"/>
  <c r="HX44" i="1"/>
  <c r="HX34" i="1"/>
  <c r="HS7" i="14"/>
  <c r="GX18" i="15"/>
  <c r="GU44" i="14"/>
  <c r="GL59" i="1"/>
  <c r="GL36" i="1"/>
  <c r="GI33" i="15"/>
  <c r="FQ18" i="15"/>
  <c r="FJ62" i="15"/>
  <c r="FJ44" i="15"/>
  <c r="EV34" i="1"/>
  <c r="EQ18" i="14"/>
  <c r="EL12" i="15"/>
  <c r="EJ44" i="15"/>
  <c r="EI7" i="1"/>
  <c r="EI36" i="1"/>
  <c r="EF44" i="14"/>
  <c r="DV34" i="14"/>
  <c r="DM33" i="15"/>
  <c r="CL44" i="14"/>
  <c r="CK44" i="1"/>
  <c r="CG7" i="20"/>
  <c r="CE7" i="1"/>
  <c r="BD33" i="20"/>
  <c r="BA44" i="1"/>
  <c r="MW12" i="1"/>
  <c r="KM44" i="14"/>
  <c r="JC59" i="1"/>
  <c r="JC7" i="1"/>
  <c r="ER18" i="1"/>
  <c r="ER44" i="1"/>
  <c r="ER38" i="1"/>
  <c r="EL7" i="14"/>
  <c r="EL44" i="14"/>
  <c r="DW44" i="1"/>
  <c r="DW62" i="1"/>
  <c r="CX7" i="15"/>
  <c r="NW18" i="14"/>
  <c r="NU18" i="1"/>
  <c r="NU7" i="1"/>
  <c r="MZ44" i="14"/>
  <c r="MU59" i="1"/>
  <c r="MU34" i="1"/>
  <c r="MS59" i="20"/>
  <c r="NX60" i="20"/>
  <c r="NX59" i="20" s="1"/>
  <c r="MS18" i="20"/>
  <c r="NX19" i="20"/>
  <c r="MN12" i="1"/>
  <c r="MC44" i="1"/>
  <c r="MC34" i="1"/>
  <c r="LU12" i="15"/>
  <c r="LK18" i="14"/>
  <c r="LF38" i="14"/>
  <c r="LF36" i="14"/>
  <c r="LC18" i="20"/>
  <c r="LA38" i="1"/>
  <c r="KW12" i="1"/>
  <c r="KW18" i="1"/>
  <c r="KW34" i="1"/>
  <c r="KW44" i="1"/>
  <c r="KT18" i="14"/>
  <c r="KH12" i="20"/>
  <c r="LL13" i="20"/>
  <c r="KH34" i="20"/>
  <c r="LL35" i="20"/>
  <c r="LL34" i="20" s="1"/>
  <c r="LL50" i="20"/>
  <c r="KH36" i="20"/>
  <c r="LL37" i="20"/>
  <c r="LL36" i="20" s="1"/>
  <c r="LL26" i="20"/>
  <c r="KB62" i="1"/>
  <c r="JY18" i="15"/>
  <c r="JJ12" i="1"/>
  <c r="JF34" i="1"/>
  <c r="JB12" i="15"/>
  <c r="IV36" i="1"/>
  <c r="IP44" i="15"/>
  <c r="IH18" i="14"/>
  <c r="IE59" i="1"/>
  <c r="IE12" i="1"/>
  <c r="IB59" i="1"/>
  <c r="IB38" i="1"/>
  <c r="IB36" i="1"/>
  <c r="HC44" i="15"/>
  <c r="HT26" i="14"/>
  <c r="GE59" i="1"/>
  <c r="GB18" i="14"/>
  <c r="FP36" i="1"/>
  <c r="FP59" i="1"/>
  <c r="FM18" i="14"/>
  <c r="FK44" i="1"/>
  <c r="FK38" i="1"/>
  <c r="FK36" i="1"/>
  <c r="DR44" i="15"/>
  <c r="DH44" i="14"/>
  <c r="DD7" i="1"/>
  <c r="DA33" i="14"/>
  <c r="CY12" i="15"/>
  <c r="CH44" i="1"/>
  <c r="CH38" i="1"/>
  <c r="CH7" i="1"/>
  <c r="BA44" i="14"/>
  <c r="BA33" i="14"/>
  <c r="NX20" i="20"/>
  <c r="NX25" i="20"/>
  <c r="NX28" i="20"/>
  <c r="NX29" i="20"/>
  <c r="LV44" i="1"/>
  <c r="LV18" i="1"/>
  <c r="JU18" i="14"/>
  <c r="JR59" i="14"/>
  <c r="JM12" i="1"/>
  <c r="HD34" i="1"/>
  <c r="FQ38" i="1"/>
  <c r="NK38" i="1"/>
  <c r="NK7" i="1"/>
  <c r="NH44" i="1"/>
  <c r="NH7" i="1"/>
  <c r="ND59" i="1"/>
  <c r="MU7" i="14"/>
  <c r="NX48" i="14"/>
  <c r="MT36" i="14"/>
  <c r="NX37" i="14"/>
  <c r="NX36" i="14" s="1"/>
  <c r="NX30" i="14"/>
  <c r="NX54" i="14"/>
  <c r="MT44" i="14"/>
  <c r="NX45" i="14"/>
  <c r="MS36" i="15"/>
  <c r="NX37" i="15"/>
  <c r="NX36" i="15" s="1"/>
  <c r="MS62" i="15"/>
  <c r="NX63" i="15"/>
  <c r="NX62" i="15" s="1"/>
  <c r="NX25" i="15"/>
  <c r="NX31" i="15"/>
  <c r="MS44" i="15"/>
  <c r="NX45" i="15"/>
  <c r="LX7" i="1"/>
  <c r="LX34" i="1"/>
  <c r="LH18" i="14"/>
  <c r="KV7" i="14"/>
  <c r="KV33" i="14"/>
  <c r="KV44" i="14"/>
  <c r="KT12" i="1"/>
  <c r="KT38" i="1"/>
  <c r="KS44" i="15"/>
  <c r="KS38" i="1"/>
  <c r="KS18" i="1"/>
  <c r="KL36" i="1"/>
  <c r="KI44" i="15"/>
  <c r="LL30" i="14"/>
  <c r="KG59" i="14"/>
  <c r="LL60" i="14"/>
  <c r="LL59" i="14" s="1"/>
  <c r="LL31" i="14"/>
  <c r="LL51" i="14"/>
  <c r="KA7" i="14"/>
  <c r="KA12" i="14"/>
  <c r="IV33" i="14"/>
  <c r="IU12" i="14"/>
  <c r="IO12" i="15"/>
  <c r="IL44" i="15"/>
  <c r="IL18" i="15"/>
  <c r="ID33" i="14"/>
  <c r="ID12" i="14"/>
  <c r="HW7" i="1"/>
  <c r="HF59" i="1"/>
  <c r="GV33" i="15"/>
  <c r="GE12" i="20"/>
  <c r="FW36" i="1"/>
  <c r="FW62" i="1"/>
  <c r="FW44" i="1"/>
  <c r="FW18" i="1"/>
  <c r="FO62" i="14"/>
  <c r="EU36" i="1"/>
  <c r="EU12" i="1"/>
  <c r="EQ44" i="15"/>
  <c r="EO59" i="1"/>
  <c r="EH44" i="15"/>
  <c r="ED12" i="20"/>
  <c r="ED7" i="20"/>
  <c r="DY34" i="1"/>
  <c r="DY59" i="1"/>
  <c r="DY36" i="1"/>
  <c r="DU34" i="1"/>
  <c r="DU38" i="1"/>
  <c r="DR18" i="1"/>
  <c r="DR62" i="1"/>
  <c r="DL12" i="1"/>
  <c r="DL44" i="1"/>
  <c r="DL34" i="1"/>
  <c r="DH36" i="1"/>
  <c r="DA18" i="1"/>
  <c r="DA44" i="1"/>
  <c r="CU12" i="20"/>
  <c r="CR59" i="1"/>
  <c r="BL44" i="1"/>
  <c r="BL38" i="1"/>
  <c r="BF7" i="14"/>
  <c r="BF33" i="14"/>
  <c r="AY62" i="15"/>
  <c r="MX18" i="14"/>
  <c r="MH7" i="1"/>
  <c r="HM12" i="15"/>
  <c r="BX12" i="1"/>
  <c r="NT7" i="14"/>
  <c r="NM7" i="15"/>
  <c r="NM44" i="15"/>
  <c r="NJ62" i="14"/>
  <c r="MZ36" i="1"/>
  <c r="MT33" i="15"/>
  <c r="NX27" i="1"/>
  <c r="NX20" i="1"/>
  <c r="NX10" i="1"/>
  <c r="NX30" i="1"/>
  <c r="NX24" i="1"/>
  <c r="MP18" i="1"/>
  <c r="MJ34" i="1"/>
  <c r="MI62" i="1"/>
  <c r="MG44" i="14"/>
  <c r="MG44" i="15"/>
  <c r="MG7" i="15"/>
  <c r="MF44" i="15"/>
  <c r="LZ12" i="14"/>
  <c r="LZ18" i="14"/>
  <c r="LW33" i="14"/>
  <c r="LT36" i="1"/>
  <c r="LQ12" i="14"/>
  <c r="LQ7" i="14"/>
  <c r="LK18" i="15"/>
  <c r="LD38" i="1"/>
  <c r="LD44" i="1"/>
  <c r="LD62" i="1"/>
  <c r="KV18" i="1"/>
  <c r="KN7" i="15"/>
  <c r="KL18" i="15"/>
  <c r="KG34" i="1"/>
  <c r="LL31" i="1"/>
  <c r="KG44" i="1"/>
  <c r="LL11" i="1"/>
  <c r="KD44" i="1"/>
  <c r="KD59" i="1"/>
  <c r="JT18" i="14"/>
  <c r="JS18" i="15"/>
  <c r="JP7" i="14"/>
  <c r="JP33" i="14"/>
  <c r="JK33" i="14"/>
  <c r="JD36" i="15"/>
  <c r="JA12" i="15"/>
  <c r="IV18" i="15"/>
  <c r="IS33" i="14"/>
  <c r="IL38" i="1"/>
  <c r="IA59" i="1"/>
  <c r="IA44" i="1"/>
  <c r="HY62" i="1"/>
  <c r="HY34" i="1"/>
  <c r="HR62" i="1"/>
  <c r="HR34" i="1"/>
  <c r="HR7" i="1"/>
  <c r="HP12" i="15"/>
  <c r="HP62" i="1"/>
  <c r="HP44" i="1"/>
  <c r="HM62" i="1"/>
  <c r="HK59" i="1"/>
  <c r="HK38" i="1"/>
  <c r="HF33" i="15"/>
  <c r="GZ34" i="1"/>
  <c r="GZ44" i="1"/>
  <c r="GZ59" i="1"/>
  <c r="GP12" i="15"/>
  <c r="GO34" i="20"/>
  <c r="HT35" i="20"/>
  <c r="HT34" i="20" s="1"/>
  <c r="GK34" i="1"/>
  <c r="GK59" i="1"/>
  <c r="GI62" i="1"/>
  <c r="GI34" i="1"/>
  <c r="NR34" i="14"/>
  <c r="MV12" i="1"/>
  <c r="MV59" i="1"/>
  <c r="NU12" i="14"/>
  <c r="NR44" i="14"/>
  <c r="MX44" i="1"/>
  <c r="NG18" i="15"/>
  <c r="NE44" i="14"/>
  <c r="NA7" i="15"/>
  <c r="MX12" i="1"/>
  <c r="MV44" i="1"/>
  <c r="MU18" i="15"/>
  <c r="MN12" i="15"/>
  <c r="MJ33" i="15"/>
  <c r="LU7" i="14"/>
  <c r="LU34" i="14"/>
  <c r="LR12" i="1"/>
  <c r="LI12" i="1"/>
  <c r="LG7" i="1"/>
  <c r="LC44" i="1"/>
  <c r="LC34" i="1"/>
  <c r="KU62" i="1"/>
  <c r="KP7" i="15"/>
  <c r="KH36" i="1"/>
  <c r="JU18" i="1"/>
  <c r="JU62" i="1"/>
  <c r="JE33" i="15"/>
  <c r="JB33" i="14"/>
  <c r="IX59" i="1"/>
  <c r="IW62" i="1"/>
  <c r="IW36" i="1"/>
  <c r="IO59" i="1"/>
  <c r="IO34" i="1"/>
  <c r="IM38" i="1"/>
  <c r="IF62" i="1"/>
  <c r="IF34" i="1"/>
  <c r="HS62" i="14"/>
  <c r="HS36" i="14"/>
  <c r="HF33" i="14"/>
  <c r="HC12" i="14"/>
  <c r="HA38" i="1"/>
  <c r="GQ44" i="15"/>
  <c r="GQ7" i="15"/>
  <c r="GL7" i="14"/>
  <c r="FZ44" i="15"/>
  <c r="FW33" i="14"/>
  <c r="FW7" i="14"/>
  <c r="FQ7" i="15"/>
  <c r="FK44" i="15"/>
  <c r="FJ7" i="15"/>
  <c r="FJ38" i="15"/>
  <c r="FG12" i="14"/>
  <c r="FG38" i="14"/>
  <c r="EV7" i="1"/>
  <c r="EQ33" i="14"/>
  <c r="EI59" i="1"/>
  <c r="EF18" i="14"/>
  <c r="DR7" i="14"/>
  <c r="DM44" i="15"/>
  <c r="DL44" i="14"/>
  <c r="DL18" i="14"/>
  <c r="CQ18" i="1"/>
  <c r="CK7" i="1"/>
  <c r="CK59" i="1"/>
  <c r="CE59" i="1"/>
  <c r="CE18" i="1"/>
  <c r="BW38" i="14"/>
  <c r="BJ44" i="15"/>
  <c r="MW38" i="1"/>
  <c r="ML44" i="15"/>
  <c r="ML18" i="15"/>
  <c r="KM34" i="14"/>
  <c r="DW12" i="1"/>
  <c r="NU59" i="1"/>
  <c r="NU36" i="1"/>
  <c r="NU62" i="1"/>
  <c r="NO7" i="15"/>
  <c r="NE18" i="1"/>
  <c r="MZ33" i="14"/>
  <c r="MU18" i="1"/>
  <c r="MU62" i="1"/>
  <c r="MU12" i="1"/>
  <c r="MN36" i="1"/>
  <c r="MN44" i="1"/>
  <c r="MN18" i="1"/>
  <c r="MC36" i="1"/>
  <c r="LF18" i="14"/>
  <c r="LF44" i="14"/>
  <c r="LC33" i="20"/>
  <c r="LC44" i="20"/>
  <c r="LA59" i="1"/>
  <c r="LL9" i="20"/>
  <c r="KH62" i="20"/>
  <c r="LL63" i="20"/>
  <c r="LL62" i="20" s="1"/>
  <c r="LL29" i="20"/>
  <c r="LL45" i="20"/>
  <c r="KH38" i="20"/>
  <c r="LL39" i="20"/>
  <c r="LL38" i="20" s="1"/>
  <c r="KB36" i="1"/>
  <c r="KB38" i="1"/>
  <c r="JW7" i="15"/>
  <c r="JO44" i="15"/>
  <c r="JJ7" i="1"/>
  <c r="JF18" i="1"/>
  <c r="JF12" i="1"/>
  <c r="IW44" i="14"/>
  <c r="IV38" i="1"/>
  <c r="IV34" i="1"/>
  <c r="IH38" i="14"/>
  <c r="HR44" i="14"/>
  <c r="HC33" i="15"/>
  <c r="GZ7" i="14"/>
  <c r="GQ44" i="1"/>
  <c r="GQ12" i="1"/>
  <c r="GL44" i="20"/>
  <c r="GL18" i="20"/>
  <c r="GL7" i="20"/>
  <c r="GE34" i="1"/>
  <c r="GE62" i="1"/>
  <c r="FQ33" i="14"/>
  <c r="FP38" i="1"/>
  <c r="FM33" i="14"/>
  <c r="EW7" i="1"/>
  <c r="EW34" i="1"/>
  <c r="EJ59" i="1"/>
  <c r="EJ7" i="1"/>
  <c r="EE44" i="14"/>
  <c r="DD12" i="1"/>
  <c r="DD62" i="1"/>
  <c r="CL62" i="1"/>
  <c r="CL44" i="1"/>
  <c r="BL44" i="15"/>
  <c r="AZ18" i="14"/>
  <c r="NX23" i="20"/>
  <c r="NX47" i="20"/>
  <c r="NX54" i="20"/>
  <c r="NX24" i="20"/>
  <c r="NX55" i="20"/>
  <c r="LV12" i="1"/>
  <c r="LV59" i="1"/>
  <c r="JR38" i="14"/>
  <c r="JR7" i="14"/>
  <c r="JR12" i="14"/>
  <c r="JM7" i="1"/>
  <c r="JM62" i="1"/>
  <c r="HD44" i="1"/>
  <c r="FQ44" i="1"/>
  <c r="FC7" i="14"/>
  <c r="NK59" i="1"/>
  <c r="NH36" i="1"/>
  <c r="NH12" i="1"/>
  <c r="MU33" i="14"/>
  <c r="NX46" i="14"/>
  <c r="MT18" i="14"/>
  <c r="NX19" i="14"/>
  <c r="NX23" i="14"/>
  <c r="NX11" i="14"/>
  <c r="MT34" i="14"/>
  <c r="NX35" i="14"/>
  <c r="NX34" i="14" s="1"/>
  <c r="MS12" i="15"/>
  <c r="NX13" i="15"/>
  <c r="NX49" i="15"/>
  <c r="MS38" i="15"/>
  <c r="NX39" i="15"/>
  <c r="NX38" i="15" s="1"/>
  <c r="NX26" i="15"/>
  <c r="MM7" i="14"/>
  <c r="MM33" i="14"/>
  <c r="MB44" i="14"/>
  <c r="MA44" i="1"/>
  <c r="MA18" i="1"/>
  <c r="MA34" i="1"/>
  <c r="LX12" i="1"/>
  <c r="LX38" i="1"/>
  <c r="LT12" i="14"/>
  <c r="LE38" i="1"/>
  <c r="LE36" i="1"/>
  <c r="KT44" i="1"/>
  <c r="KS33" i="15"/>
  <c r="KL62" i="1"/>
  <c r="LL13" i="14"/>
  <c r="KG12" i="14"/>
  <c r="LL25" i="14"/>
  <c r="LL11" i="14"/>
  <c r="LL29" i="14"/>
  <c r="KA18" i="14"/>
  <c r="JY44" i="14"/>
  <c r="JY12" i="14"/>
  <c r="JV44" i="14"/>
  <c r="JO44" i="14"/>
  <c r="JO33" i="14"/>
  <c r="JL62" i="1"/>
  <c r="JL12" i="1"/>
  <c r="JE38" i="1"/>
  <c r="JE34" i="1"/>
  <c r="JE59" i="1"/>
  <c r="KF37" i="20"/>
  <c r="KF36" i="20" s="1"/>
  <c r="JA36" i="20"/>
  <c r="IU7" i="14"/>
  <c r="IL33" i="14"/>
  <c r="IA33" i="14"/>
  <c r="HW12" i="1"/>
  <c r="HF18" i="1"/>
  <c r="GV7" i="15"/>
  <c r="GP12" i="14"/>
  <c r="GE18" i="14"/>
  <c r="FZ7" i="1"/>
  <c r="FZ44" i="1"/>
  <c r="FZ36" i="1"/>
  <c r="FT12" i="15"/>
  <c r="FO34" i="14"/>
  <c r="FO18" i="14"/>
  <c r="FC59" i="1"/>
  <c r="EU38" i="1"/>
  <c r="EQ7" i="15"/>
  <c r="EG33" i="15"/>
  <c r="EE44" i="15"/>
  <c r="EE18" i="15"/>
  <c r="ED36" i="20"/>
  <c r="ED34" i="20"/>
  <c r="DZ18" i="1"/>
  <c r="DZ36" i="1"/>
  <c r="DR59" i="1"/>
  <c r="DO18" i="14"/>
  <c r="DL62" i="1"/>
  <c r="DA34" i="1"/>
  <c r="DA36" i="1"/>
  <c r="CR7" i="1"/>
  <c r="BL59" i="1"/>
  <c r="BL34" i="1"/>
  <c r="BF18" i="14"/>
  <c r="BF44" i="14"/>
  <c r="AY34" i="15"/>
  <c r="MH62" i="1"/>
  <c r="MH18" i="1"/>
  <c r="LO33" i="14"/>
  <c r="LI44" i="14"/>
  <c r="HM18" i="15"/>
  <c r="NT44" i="14"/>
  <c r="NT18" i="14"/>
  <c r="NQ7" i="1"/>
  <c r="NM12" i="15"/>
  <c r="NJ44" i="14"/>
  <c r="MZ38" i="1"/>
  <c r="NX14" i="1"/>
  <c r="MS12" i="1"/>
  <c r="NX13" i="1"/>
  <c r="NX52" i="1"/>
  <c r="NX56" i="1"/>
  <c r="MS59" i="1"/>
  <c r="NX60" i="1"/>
  <c r="NX59" i="1" s="1"/>
  <c r="MP7" i="1"/>
  <c r="MP12" i="1"/>
  <c r="MJ12" i="1"/>
  <c r="MJ7" i="1"/>
  <c r="MJ44" i="1"/>
  <c r="MI38" i="1"/>
  <c r="MI44" i="1"/>
  <c r="ME38" i="1"/>
  <c r="LZ59" i="14"/>
  <c r="LT34" i="1"/>
  <c r="LD36" i="1"/>
  <c r="LD7" i="1"/>
  <c r="KR44" i="14"/>
  <c r="KN33" i="15"/>
  <c r="KN44" i="15"/>
  <c r="LL46" i="1"/>
  <c r="LL26" i="1"/>
  <c r="LL25" i="1"/>
  <c r="LL28" i="1"/>
  <c r="KD62" i="1"/>
  <c r="KA59" i="1"/>
  <c r="KA7" i="1"/>
  <c r="JY34" i="1"/>
  <c r="JY36" i="1"/>
  <c r="JP18" i="14"/>
  <c r="JK18" i="14"/>
  <c r="JI62" i="15"/>
  <c r="JI59" i="15"/>
  <c r="JD7" i="15"/>
  <c r="JD34" i="15"/>
  <c r="JB7" i="1"/>
  <c r="JB62" i="1"/>
  <c r="JA59" i="15"/>
  <c r="IS44" i="14"/>
  <c r="IS36" i="1"/>
  <c r="IS59" i="1"/>
  <c r="IG7" i="15"/>
  <c r="ID18" i="15"/>
  <c r="HM18" i="1"/>
  <c r="HM44" i="1"/>
  <c r="HM36" i="1"/>
  <c r="HK34" i="1"/>
  <c r="HK36" i="1"/>
  <c r="HI18" i="14"/>
  <c r="HE36" i="1"/>
  <c r="HE7" i="1"/>
  <c r="HC36" i="1"/>
  <c r="GS7" i="1"/>
  <c r="GS59" i="1"/>
  <c r="GP44" i="15"/>
  <c r="GP33" i="15"/>
  <c r="HT60" i="20"/>
  <c r="HT59" i="20" s="1"/>
  <c r="GO59" i="20"/>
  <c r="GK7" i="1"/>
  <c r="GK44" i="1"/>
  <c r="GK38" i="1"/>
  <c r="GI18" i="1"/>
  <c r="GB38" i="1"/>
  <c r="GB62" i="1"/>
  <c r="FX12" i="14"/>
  <c r="NE12" i="14"/>
  <c r="NR36" i="14"/>
  <c r="MU7" i="15"/>
  <c r="NR59" i="14"/>
  <c r="NM36" i="1"/>
  <c r="NM18" i="1"/>
  <c r="NM12" i="1"/>
  <c r="NB12" i="14"/>
  <c r="NA12" i="15"/>
  <c r="MX7" i="1"/>
  <c r="MX36" i="1"/>
  <c r="MN18" i="15"/>
  <c r="MG59" i="1"/>
  <c r="MG44" i="1"/>
  <c r="LU44" i="14"/>
  <c r="LR18" i="1"/>
  <c r="LI38" i="1"/>
  <c r="LG33" i="14"/>
  <c r="LG62" i="1"/>
  <c r="LG38" i="1"/>
  <c r="LE33" i="15"/>
  <c r="LC36" i="1"/>
  <c r="KH12" i="1"/>
  <c r="KD33" i="14"/>
  <c r="JU36" i="1"/>
  <c r="JU34" i="1"/>
  <c r="JQ12" i="1"/>
  <c r="JQ59" i="1"/>
  <c r="JL7" i="15"/>
  <c r="JB18" i="14"/>
  <c r="IW38" i="1"/>
  <c r="IO18" i="1"/>
  <c r="IM62" i="1"/>
  <c r="IM44" i="1"/>
  <c r="II12" i="1"/>
  <c r="IF7" i="1"/>
  <c r="HX12" i="1"/>
  <c r="HX36" i="1"/>
  <c r="HX7" i="1"/>
  <c r="HS44" i="14"/>
  <c r="HF44" i="14"/>
  <c r="HC44" i="14"/>
  <c r="HC33" i="14"/>
  <c r="HA36" i="1"/>
  <c r="GX12" i="15"/>
  <c r="GT38" i="14"/>
  <c r="GT18" i="14"/>
  <c r="GT34" i="14"/>
  <c r="GL7" i="1"/>
  <c r="GI18" i="15"/>
  <c r="FJ59" i="15"/>
  <c r="EW33" i="15"/>
  <c r="EV38" i="1"/>
  <c r="EV44" i="1"/>
  <c r="EV62" i="1"/>
  <c r="EO18" i="14"/>
  <c r="EL7" i="15"/>
  <c r="EL33" i="15"/>
  <c r="EJ12" i="15"/>
  <c r="EI44" i="1"/>
  <c r="EF62" i="14"/>
  <c r="EF36" i="14"/>
  <c r="DV59" i="14"/>
  <c r="DV62" i="14"/>
  <c r="DV38" i="14"/>
  <c r="CQ36" i="1"/>
  <c r="CQ7" i="1"/>
  <c r="CL12" i="14"/>
  <c r="CL33" i="14"/>
  <c r="CK38" i="1"/>
  <c r="CE62" i="1"/>
  <c r="CE38" i="1"/>
  <c r="BW7" i="14"/>
  <c r="BJ7" i="15"/>
  <c r="BA62" i="1"/>
  <c r="BA36" i="1"/>
  <c r="BA12" i="1"/>
  <c r="MW34" i="1"/>
  <c r="ML12" i="15"/>
  <c r="KM59" i="14"/>
  <c r="IE33" i="15"/>
  <c r="ER7" i="1"/>
  <c r="ER59" i="1"/>
  <c r="ER62" i="1"/>
  <c r="EL12" i="14"/>
  <c r="EL18" i="14"/>
  <c r="DW7" i="1"/>
  <c r="CX44" i="15"/>
  <c r="NW36" i="14"/>
  <c r="NW38" i="14"/>
  <c r="NW59" i="14"/>
  <c r="NU44" i="1"/>
  <c r="NU12" i="1"/>
  <c r="NO33" i="15"/>
  <c r="NL44" i="14"/>
  <c r="MZ18" i="14"/>
  <c r="MS38" i="20"/>
  <c r="NX39" i="20"/>
  <c r="NX38" i="20" s="1"/>
  <c r="MS36" i="20"/>
  <c r="NX37" i="20"/>
  <c r="NX36" i="20" s="1"/>
  <c r="LK38" i="14"/>
  <c r="LA7" i="1"/>
  <c r="KW7" i="1"/>
  <c r="KT7" i="14"/>
  <c r="KP44" i="14"/>
  <c r="KN44" i="14"/>
  <c r="KN7" i="14"/>
  <c r="KL18" i="14"/>
  <c r="KL7" i="14"/>
  <c r="LL47" i="20"/>
  <c r="LL22" i="20"/>
  <c r="LL57" i="20"/>
  <c r="LL55" i="20"/>
  <c r="LL20" i="20"/>
  <c r="KB7" i="1"/>
  <c r="JY7" i="15"/>
  <c r="JO33" i="15"/>
  <c r="JJ36" i="1"/>
  <c r="JB18" i="15"/>
  <c r="JB44" i="15"/>
  <c r="IH59" i="14"/>
  <c r="HR18" i="14"/>
  <c r="GZ44" i="14"/>
  <c r="HT30" i="14"/>
  <c r="GL33" i="20"/>
  <c r="GE44" i="1"/>
  <c r="GE7" i="1"/>
  <c r="FQ7" i="14"/>
  <c r="FK12" i="1"/>
  <c r="FG44" i="15"/>
  <c r="FD7" i="14"/>
  <c r="EJ62" i="1"/>
  <c r="DV33" i="15"/>
  <c r="DV18" i="15"/>
  <c r="BA7" i="14"/>
  <c r="NH18" i="14"/>
  <c r="NH33" i="14"/>
  <c r="MX44" i="20"/>
  <c r="NX27" i="20"/>
  <c r="NX46" i="20"/>
  <c r="NX48" i="20"/>
  <c r="MX7" i="20"/>
  <c r="JU7" i="14"/>
  <c r="JM44" i="1"/>
  <c r="HD18" i="1"/>
  <c r="FQ34" i="1"/>
  <c r="NK12" i="1"/>
  <c r="NH38" i="1"/>
  <c r="ND62" i="1"/>
  <c r="ND36" i="1"/>
  <c r="ND12" i="1"/>
  <c r="NX22" i="14"/>
  <c r="NX25" i="14"/>
  <c r="NX51" i="14"/>
  <c r="NX26" i="14"/>
  <c r="NX24" i="14"/>
  <c r="NX56" i="15"/>
  <c r="NX48" i="15"/>
  <c r="NX52" i="15"/>
  <c r="NX53" i="15"/>
  <c r="MK33" i="15"/>
  <c r="MA7" i="1"/>
  <c r="LX18" i="1"/>
  <c r="LH44" i="14"/>
  <c r="LF44" i="15"/>
  <c r="LF18" i="15"/>
  <c r="LE18" i="1"/>
  <c r="KT36" i="1"/>
  <c r="KS7" i="15"/>
  <c r="KS12" i="15"/>
  <c r="KS44" i="1"/>
  <c r="KS7" i="1"/>
  <c r="KK7" i="14"/>
  <c r="LL57" i="14"/>
  <c r="LL27" i="14"/>
  <c r="LL52" i="14"/>
  <c r="KG34" i="14"/>
  <c r="LL35" i="14"/>
  <c r="LL34" i="14" s="1"/>
  <c r="KA44" i="14"/>
  <c r="JL44" i="14"/>
  <c r="JL59" i="1"/>
  <c r="JE12" i="1"/>
  <c r="JE7" i="1"/>
  <c r="JA38" i="20"/>
  <c r="KF13" i="20"/>
  <c r="JA12" i="20"/>
  <c r="IO33" i="15"/>
  <c r="HW34" i="1"/>
  <c r="HH12" i="14"/>
  <c r="HH33" i="14"/>
  <c r="HF7" i="1"/>
  <c r="GV44" i="15"/>
  <c r="GS33" i="14"/>
  <c r="GP44" i="14"/>
  <c r="GK33" i="14"/>
  <c r="GE33" i="14"/>
  <c r="GE44" i="20"/>
  <c r="FZ18" i="1"/>
  <c r="FW59" i="1"/>
  <c r="FT18" i="15"/>
  <c r="FK12" i="20"/>
  <c r="FK7" i="20"/>
  <c r="FF12" i="14"/>
  <c r="FC44" i="1"/>
  <c r="FA18" i="15"/>
  <c r="FA33" i="15"/>
  <c r="EU62" i="1"/>
  <c r="EQ18" i="15"/>
  <c r="EH12" i="15"/>
  <c r="DZ38" i="1"/>
  <c r="DZ7" i="1"/>
  <c r="DY12" i="1"/>
  <c r="DY44" i="1"/>
  <c r="DU18" i="1"/>
  <c r="DU36" i="1"/>
  <c r="DR44" i="1"/>
  <c r="DR12" i="1"/>
  <c r="DL18" i="1"/>
  <c r="DL59" i="1"/>
  <c r="DH34" i="1"/>
  <c r="DA12" i="1"/>
  <c r="DA62" i="1"/>
  <c r="CY44" i="1"/>
  <c r="BL7" i="1"/>
  <c r="BL62" i="1"/>
  <c r="AY18" i="15"/>
  <c r="MH34" i="1"/>
  <c r="LO44" i="14"/>
  <c r="LI7" i="14"/>
  <c r="HM7" i="15"/>
  <c r="BX18" i="1"/>
  <c r="BX38" i="1"/>
  <c r="NM33" i="14"/>
  <c r="NM18" i="15"/>
  <c r="NJ12" i="14"/>
  <c r="NC18" i="14"/>
  <c r="NC12" i="14"/>
  <c r="NX57" i="1"/>
  <c r="MS44" i="1"/>
  <c r="NX45" i="1"/>
  <c r="NX47" i="1"/>
  <c r="NX63" i="1"/>
  <c r="NX62" i="1" s="1"/>
  <c r="MS62" i="1"/>
  <c r="MP44" i="1"/>
  <c r="MI36" i="1"/>
  <c r="ME34" i="1"/>
  <c r="ME44" i="1"/>
  <c r="LZ34" i="14"/>
  <c r="LZ62" i="14"/>
  <c r="LT44" i="1"/>
  <c r="LT12" i="1"/>
  <c r="LK33" i="15"/>
  <c r="LD18" i="1"/>
  <c r="LD59" i="1"/>
  <c r="KV62" i="1"/>
  <c r="KN12" i="15"/>
  <c r="KK7" i="15"/>
  <c r="LL20" i="1"/>
  <c r="LL29" i="1"/>
  <c r="LL52" i="1"/>
  <c r="LL55" i="1"/>
  <c r="KD18" i="1"/>
  <c r="JW7" i="14"/>
  <c r="JT44" i="14"/>
  <c r="JS33" i="15"/>
  <c r="JO12" i="1"/>
  <c r="JI7" i="15"/>
  <c r="JD62" i="15"/>
  <c r="JB18" i="1"/>
  <c r="IU44" i="1"/>
  <c r="IS34" i="1"/>
  <c r="IS38" i="1"/>
  <c r="IL62" i="1"/>
  <c r="IA34" i="1"/>
  <c r="IA12" i="1"/>
  <c r="HY36" i="1"/>
  <c r="HY38" i="1"/>
  <c r="HR36" i="1"/>
  <c r="HP36" i="1"/>
  <c r="HP7" i="1"/>
  <c r="HP59" i="1"/>
  <c r="HM18" i="14"/>
  <c r="HI44" i="14"/>
  <c r="HC34" i="1"/>
  <c r="HC12" i="1"/>
  <c r="GZ12" i="1"/>
  <c r="GZ36" i="1"/>
  <c r="GS18" i="1"/>
  <c r="GS34" i="1"/>
  <c r="GP18" i="15"/>
  <c r="NM44" i="1"/>
  <c r="NE7" i="14"/>
  <c r="MX38" i="1"/>
  <c r="NU33" i="14"/>
  <c r="MV18" i="1"/>
  <c r="NU7" i="14"/>
  <c r="NR62" i="14"/>
  <c r="NM34" i="1"/>
  <c r="NM59" i="1"/>
  <c r="NM38" i="1"/>
  <c r="NM62" i="1"/>
  <c r="NE18" i="14"/>
  <c r="NE33" i="14"/>
  <c r="NB7" i="14"/>
  <c r="MX34" i="1"/>
  <c r="MX62" i="1"/>
  <c r="MV34" i="1"/>
  <c r="MU33" i="15"/>
  <c r="MN44" i="15"/>
  <c r="MN7" i="15"/>
  <c r="MJ44" i="15"/>
  <c r="LX33" i="15"/>
  <c r="LU59" i="14"/>
  <c r="LR44" i="1"/>
  <c r="LR34" i="1"/>
  <c r="LG12" i="14"/>
  <c r="LE44" i="15"/>
  <c r="LC12" i="1"/>
  <c r="LC38" i="1"/>
  <c r="LC18" i="1"/>
  <c r="KH7" i="1"/>
  <c r="KH34" i="1"/>
  <c r="KB44" i="14"/>
  <c r="KB18" i="14"/>
  <c r="JU44" i="1"/>
  <c r="JU12" i="1"/>
  <c r="JQ7" i="1"/>
  <c r="JQ62" i="1"/>
  <c r="JL44" i="15"/>
  <c r="JE7" i="15"/>
  <c r="IO7" i="1"/>
  <c r="IM18" i="1"/>
  <c r="II44" i="1"/>
  <c r="II62" i="1"/>
  <c r="IF36" i="1"/>
  <c r="IF38" i="1"/>
  <c r="HS38" i="14"/>
  <c r="GT44" i="14"/>
  <c r="GT62" i="14"/>
  <c r="GT12" i="14"/>
  <c r="GQ33" i="15"/>
  <c r="GL38" i="1"/>
  <c r="GL12" i="1"/>
  <c r="GI44" i="15"/>
  <c r="FZ7" i="15"/>
  <c r="FR18" i="15"/>
  <c r="FR12" i="15"/>
  <c r="FP44" i="14"/>
  <c r="FK33" i="15"/>
  <c r="FK18" i="15"/>
  <c r="FJ18" i="15"/>
  <c r="FJ34" i="15"/>
  <c r="FG44" i="14"/>
  <c r="EW44" i="15"/>
  <c r="EV59" i="1"/>
  <c r="EO7" i="14"/>
  <c r="EO12" i="14"/>
  <c r="EI12" i="1"/>
  <c r="EF34" i="14"/>
  <c r="DV18" i="14"/>
  <c r="DM12" i="15"/>
  <c r="DM7" i="15"/>
  <c r="CQ34" i="1"/>
  <c r="BW44" i="14"/>
  <c r="BJ12" i="15"/>
  <c r="BA7" i="1"/>
  <c r="BA59" i="1"/>
  <c r="MW18" i="1"/>
  <c r="MW44" i="1"/>
  <c r="MP18" i="14"/>
  <c r="ML7" i="15"/>
  <c r="KM36" i="14"/>
  <c r="JC18" i="1"/>
  <c r="DW38" i="1"/>
  <c r="DW18" i="1"/>
  <c r="DW34" i="1"/>
  <c r="CX12" i="15"/>
  <c r="CX33" i="15"/>
  <c r="NW44" i="14"/>
  <c r="NE12" i="1"/>
  <c r="MU7" i="1"/>
  <c r="MN59" i="1"/>
  <c r="MN38" i="1"/>
  <c r="MC59" i="1"/>
  <c r="LK59" i="14"/>
  <c r="LK36" i="14"/>
  <c r="LF7" i="14"/>
  <c r="LF62" i="14"/>
  <c r="LF59" i="14"/>
  <c r="LA44" i="1"/>
  <c r="KW59" i="1"/>
  <c r="KP12" i="14"/>
  <c r="KL44" i="14"/>
  <c r="LL28" i="20"/>
  <c r="LL14" i="20"/>
  <c r="LL52" i="20"/>
  <c r="KH59" i="20"/>
  <c r="LL60" i="20"/>
  <c r="LL59" i="20" s="1"/>
  <c r="JY33" i="15"/>
  <c r="JW12" i="15"/>
  <c r="JJ44" i="1"/>
  <c r="JF62" i="1"/>
  <c r="IV12" i="1"/>
  <c r="IP33" i="15"/>
  <c r="IO33" i="14"/>
  <c r="IH44" i="14"/>
  <c r="IH34" i="14"/>
  <c r="IH62" i="14"/>
  <c r="IE62" i="1"/>
  <c r="IE7" i="1"/>
  <c r="HW33" i="14"/>
  <c r="HW12" i="14"/>
  <c r="HC18" i="15"/>
  <c r="GZ12" i="14"/>
  <c r="GX7" i="14"/>
  <c r="GX44" i="14"/>
  <c r="GQ18" i="1"/>
  <c r="GQ38" i="1"/>
  <c r="GE38" i="1"/>
  <c r="GB33" i="14"/>
  <c r="FQ12" i="14"/>
  <c r="FK59" i="1"/>
  <c r="FG18" i="15"/>
  <c r="FD33" i="14"/>
  <c r="EJ34" i="1"/>
  <c r="EJ12" i="1"/>
  <c r="EH33" i="14"/>
  <c r="EH18" i="14"/>
  <c r="DR7" i="15"/>
  <c r="DH33" i="14"/>
  <c r="DD34" i="1"/>
  <c r="DD18" i="1"/>
  <c r="CY18" i="15"/>
  <c r="CL7" i="1"/>
  <c r="CL36" i="1"/>
  <c r="CH18" i="1"/>
  <c r="BL12" i="15"/>
  <c r="BL33" i="15"/>
  <c r="NX51" i="20"/>
  <c r="NX11" i="20"/>
  <c r="NX21" i="20"/>
  <c r="NX22" i="20"/>
  <c r="JU44" i="14"/>
  <c r="JR62" i="14"/>
  <c r="HD59" i="1"/>
  <c r="FQ18" i="1"/>
  <c r="FQ7" i="1"/>
  <c r="FC33" i="14"/>
  <c r="FC12" i="14"/>
  <c r="NK36" i="1"/>
  <c r="MU44" i="14"/>
  <c r="NX14" i="14"/>
  <c r="MT7" i="14"/>
  <c r="NX8" i="14"/>
  <c r="NX9" i="14"/>
  <c r="NX50" i="14"/>
  <c r="NX57" i="14"/>
  <c r="NX14" i="15"/>
  <c r="NX23" i="15"/>
  <c r="NX50" i="15"/>
  <c r="NX28" i="15"/>
  <c r="MB12" i="14"/>
  <c r="LX44" i="1"/>
  <c r="LX59" i="1"/>
  <c r="LT33" i="14"/>
  <c r="LT18" i="14"/>
  <c r="LH7" i="14"/>
  <c r="LE7" i="1"/>
  <c r="KV12" i="14"/>
  <c r="KT18" i="1"/>
  <c r="KS12" i="1"/>
  <c r="KS62" i="1"/>
  <c r="KL34" i="1"/>
  <c r="KL38" i="1"/>
  <c r="KK12" i="14"/>
  <c r="KI18" i="15"/>
  <c r="LL46" i="14"/>
  <c r="LL53" i="14"/>
  <c r="KG62" i="14"/>
  <c r="LL63" i="14"/>
  <c r="LL62" i="14" s="1"/>
  <c r="LL26" i="14"/>
  <c r="LL55" i="14"/>
  <c r="JY33" i="14"/>
  <c r="JY18" i="14"/>
  <c r="JO12" i="14"/>
  <c r="JL18" i="14"/>
  <c r="JL34" i="1"/>
  <c r="ID7" i="14"/>
  <c r="IA7" i="14"/>
  <c r="HW38" i="1"/>
  <c r="HW59" i="1"/>
  <c r="HF62" i="1"/>
  <c r="HF38" i="1"/>
  <c r="GZ7" i="15"/>
  <c r="GZ44" i="15"/>
  <c r="GV18" i="15"/>
  <c r="GP33" i="14"/>
  <c r="GP7" i="14"/>
  <c r="GK44" i="14"/>
  <c r="GE12" i="14"/>
  <c r="GE18" i="20"/>
  <c r="FZ12" i="1"/>
  <c r="FW34" i="1"/>
  <c r="FW7" i="1"/>
  <c r="FT7" i="15"/>
  <c r="FO44" i="14"/>
  <c r="FF33" i="14"/>
  <c r="FC18" i="1"/>
  <c r="FA44" i="15"/>
  <c r="EU44" i="1"/>
  <c r="EO62" i="1"/>
  <c r="EG44" i="15"/>
  <c r="EE7" i="15"/>
  <c r="DU62" i="1"/>
  <c r="DR38" i="1"/>
  <c r="DO7" i="14"/>
  <c r="DL7" i="1"/>
  <c r="DA59" i="1"/>
  <c r="CY12" i="1"/>
  <c r="CY62" i="1"/>
  <c r="CU18" i="20"/>
  <c r="CR18" i="1"/>
  <c r="CR34" i="1"/>
  <c r="BL36" i="1"/>
  <c r="BF12" i="14"/>
  <c r="AY59" i="15"/>
  <c r="AY36" i="15"/>
  <c r="MH59" i="1"/>
  <c r="LI33" i="14"/>
  <c r="BX44" i="1"/>
  <c r="NQ59" i="1"/>
  <c r="NQ34" i="1"/>
  <c r="NM33" i="15"/>
  <c r="NJ34" i="14"/>
  <c r="NJ7" i="14"/>
  <c r="NC44" i="14"/>
  <c r="MZ62" i="1"/>
  <c r="MZ18" i="1"/>
  <c r="MT7" i="15"/>
  <c r="NX49" i="1"/>
  <c r="NX11" i="1"/>
  <c r="MS18" i="1"/>
  <c r="NX19" i="1"/>
  <c r="NX46" i="1"/>
  <c r="MP59" i="1"/>
  <c r="MP62" i="1"/>
  <c r="MJ59" i="1"/>
  <c r="MI7" i="1"/>
  <c r="MF33" i="15"/>
  <c r="MF18" i="15"/>
  <c r="ME59" i="1"/>
  <c r="ME12" i="1"/>
  <c r="LZ36" i="14"/>
  <c r="LZ44" i="14"/>
  <c r="LW44" i="14"/>
  <c r="LV7" i="15"/>
  <c r="LV16" i="15" s="1"/>
  <c r="LD12" i="1"/>
  <c r="LC44" i="15"/>
  <c r="KV7" i="1"/>
  <c r="KV36" i="1"/>
  <c r="KR12" i="14"/>
  <c r="KR7" i="14"/>
  <c r="KL12" i="15"/>
  <c r="KG18" i="1"/>
  <c r="LL19" i="1"/>
  <c r="LL47" i="1"/>
  <c r="KG36" i="1"/>
  <c r="LL37" i="1"/>
  <c r="LL36" i="1" s="1"/>
  <c r="KG62" i="1"/>
  <c r="KD12" i="1"/>
  <c r="KD38" i="1"/>
  <c r="KA44" i="1"/>
  <c r="JY18" i="1"/>
  <c r="JY38" i="1"/>
  <c r="JW33" i="14"/>
  <c r="JT7" i="14"/>
  <c r="JS7" i="15"/>
  <c r="JO38" i="1"/>
  <c r="JI38" i="15"/>
  <c r="JD59" i="15"/>
  <c r="JB34" i="1"/>
  <c r="IU18" i="1"/>
  <c r="IS18" i="14"/>
  <c r="IS12" i="14"/>
  <c r="IS18" i="1"/>
  <c r="IL7" i="1"/>
  <c r="IL18" i="1"/>
  <c r="IL44" i="1"/>
  <c r="ID7" i="15"/>
  <c r="IA36" i="1"/>
  <c r="HM12" i="14"/>
  <c r="HE44" i="1"/>
  <c r="HE59" i="1"/>
  <c r="HC38" i="1"/>
  <c r="HC62" i="1"/>
  <c r="HC18" i="1"/>
  <c r="GP7" i="15"/>
  <c r="GK36" i="1"/>
  <c r="MX18" i="1"/>
  <c r="MG12" i="1"/>
  <c r="MG18" i="1"/>
  <c r="LU38" i="14"/>
  <c r="LU62" i="14"/>
  <c r="LR38" i="1"/>
  <c r="LI18" i="1"/>
  <c r="LI7" i="1"/>
  <c r="LC7" i="1"/>
  <c r="KP44" i="15"/>
  <c r="KD12" i="14"/>
  <c r="KB12" i="14"/>
  <c r="JU59" i="1"/>
  <c r="JQ44" i="1"/>
  <c r="IX18" i="1"/>
  <c r="IX7" i="1"/>
  <c r="IX44" i="1"/>
  <c r="IW34" i="1"/>
  <c r="IO38" i="1"/>
  <c r="IO12" i="1"/>
  <c r="IM12" i="1"/>
  <c r="II59" i="1"/>
  <c r="II18" i="1"/>
  <c r="IF59" i="1"/>
  <c r="IF12" i="1"/>
  <c r="HS18" i="14"/>
  <c r="HA34" i="1"/>
  <c r="GX44" i="15"/>
  <c r="GL44" i="14"/>
  <c r="GL33" i="14"/>
  <c r="GL62" i="1"/>
  <c r="FQ44" i="15"/>
  <c r="FJ36" i="15"/>
  <c r="FG62" i="14"/>
  <c r="FG34" i="14"/>
  <c r="EW18" i="15"/>
  <c r="EJ7" i="15"/>
  <c r="EF12" i="14"/>
  <c r="DV44" i="14"/>
  <c r="DV36" i="14"/>
  <c r="CQ62" i="1"/>
  <c r="CQ38" i="1"/>
  <c r="CQ59" i="1"/>
  <c r="CK62" i="1"/>
  <c r="CG44" i="20"/>
  <c r="CE36" i="1"/>
  <c r="CE12" i="1"/>
  <c r="CE34" i="1"/>
  <c r="BW34" i="14"/>
  <c r="BD18" i="20"/>
  <c r="BA18" i="1"/>
  <c r="BA38" i="1"/>
  <c r="MW59" i="1"/>
  <c r="KM7" i="14"/>
  <c r="KM38" i="14"/>
  <c r="JC44" i="1"/>
  <c r="JC38" i="1"/>
  <c r="IE18" i="15"/>
  <c r="ER36" i="1"/>
  <c r="DW36" i="1"/>
  <c r="CX18" i="15"/>
  <c r="NW7" i="14"/>
  <c r="NW34" i="14"/>
  <c r="NU34" i="1"/>
  <c r="NU38" i="1"/>
  <c r="NO44" i="15"/>
  <c r="NE38" i="1"/>
  <c r="NE34" i="1"/>
  <c r="NE44" i="1"/>
  <c r="MU38" i="1"/>
  <c r="NX45" i="20"/>
  <c r="MS44" i="20"/>
  <c r="LA18" i="1"/>
  <c r="LA12" i="1"/>
  <c r="LA34" i="1"/>
  <c r="KW62" i="1"/>
  <c r="KT44" i="14"/>
  <c r="KB44" i="1"/>
  <c r="JW44" i="15"/>
  <c r="JO7" i="15"/>
  <c r="JJ59" i="1"/>
  <c r="JF36" i="1"/>
  <c r="JB33" i="15"/>
  <c r="IV62" i="1"/>
  <c r="IV44" i="1"/>
  <c r="IB44" i="1"/>
  <c r="HW18" i="14"/>
  <c r="HR7" i="14"/>
  <c r="HR33" i="14"/>
  <c r="HP33" i="14"/>
  <c r="HK33" i="14"/>
  <c r="HK18" i="14"/>
  <c r="GX12" i="14"/>
  <c r="GQ59" i="1"/>
  <c r="GQ62" i="1"/>
  <c r="GQ36" i="1"/>
  <c r="GE18" i="1"/>
  <c r="GB44" i="14"/>
  <c r="FQ18" i="14"/>
  <c r="FP62" i="1"/>
  <c r="FK7" i="1"/>
  <c r="FG7" i="15"/>
  <c r="FD44" i="14"/>
  <c r="EW59" i="1"/>
  <c r="EJ38" i="1"/>
  <c r="EE7" i="14"/>
  <c r="EE12" i="14"/>
  <c r="DR33" i="15"/>
  <c r="DR12" i="15"/>
  <c r="DH18" i="14"/>
  <c r="DA12" i="14"/>
  <c r="DA44" i="14"/>
  <c r="CY44" i="15"/>
  <c r="CR44" i="14"/>
  <c r="CL12" i="1"/>
  <c r="CH59" i="1"/>
  <c r="CH36" i="1"/>
  <c r="BA18" i="14"/>
  <c r="NH7" i="14"/>
  <c r="MX12" i="20"/>
  <c r="NX56" i="20"/>
  <c r="MX33" i="20"/>
  <c r="NX30" i="20"/>
  <c r="LV62" i="1"/>
  <c r="LV34" i="1"/>
  <c r="JR18" i="14"/>
  <c r="JM18" i="1"/>
  <c r="JM36" i="1"/>
  <c r="II18" i="15"/>
  <c r="FQ62" i="1"/>
  <c r="FC44" i="14"/>
  <c r="NH18" i="1"/>
  <c r="ND7" i="1"/>
  <c r="NX55" i="14"/>
  <c r="MT62" i="14"/>
  <c r="NX63" i="14"/>
  <c r="NX62" i="14" s="1"/>
  <c r="MT38" i="14"/>
  <c r="NX39" i="14"/>
  <c r="NX38" i="14" s="1"/>
  <c r="NX49" i="14"/>
  <c r="NX55" i="15"/>
  <c r="NX51" i="15"/>
  <c r="MS18" i="15"/>
  <c r="NX19" i="15"/>
  <c r="NX20" i="15"/>
  <c r="NX30" i="15"/>
  <c r="MA36" i="1"/>
  <c r="MA62" i="1"/>
  <c r="LE12" i="1"/>
  <c r="LB18" i="14"/>
  <c r="KT62" i="1"/>
  <c r="KS59" i="1"/>
  <c r="KL7" i="1"/>
  <c r="KL44" i="1"/>
  <c r="KI7" i="15"/>
  <c r="LL21" i="14"/>
  <c r="LL10" i="14"/>
  <c r="LL22" i="14"/>
  <c r="LL49" i="14"/>
  <c r="LL24" i="14"/>
  <c r="JV33" i="14"/>
  <c r="JL33" i="14"/>
  <c r="JL36" i="1"/>
  <c r="JE18" i="1"/>
  <c r="JA62" i="20"/>
  <c r="KF63" i="20"/>
  <c r="KF62" i="20" s="1"/>
  <c r="IL7" i="14"/>
  <c r="HW36" i="1"/>
  <c r="HF12" i="1"/>
  <c r="GS18" i="14"/>
  <c r="GS7" i="14"/>
  <c r="GP18" i="14"/>
  <c r="GK12" i="14"/>
  <c r="GK18" i="14"/>
  <c r="FZ62" i="1"/>
  <c r="FZ38" i="1"/>
  <c r="FW38" i="1"/>
  <c r="FT33" i="15"/>
  <c r="FO59" i="14"/>
  <c r="FO12" i="14"/>
  <c r="FC12" i="1"/>
  <c r="FC36" i="1"/>
  <c r="EY44" i="14"/>
  <c r="EU34" i="1"/>
  <c r="EU59" i="1"/>
  <c r="EU18" i="1"/>
  <c r="EO7" i="1"/>
  <c r="EO36" i="1"/>
  <c r="EO34" i="1"/>
  <c r="EH18" i="15"/>
  <c r="ED62" i="20"/>
  <c r="ED44" i="20"/>
  <c r="DZ62" i="1"/>
  <c r="DY38" i="1"/>
  <c r="DU12" i="1"/>
  <c r="DR7" i="1"/>
  <c r="DH38" i="1"/>
  <c r="DA7" i="1"/>
  <c r="CY38" i="1"/>
  <c r="CU44" i="20"/>
  <c r="CR44" i="1"/>
  <c r="BL18" i="1"/>
  <c r="BL12" i="1"/>
  <c r="AY12" i="15"/>
  <c r="MX44" i="14"/>
  <c r="GI44" i="14"/>
  <c r="GI33" i="14"/>
  <c r="BX59" i="1"/>
  <c r="BX36" i="1"/>
  <c r="NT33" i="14"/>
  <c r="NQ18" i="1"/>
  <c r="NQ44" i="1"/>
  <c r="NJ36" i="14"/>
  <c r="NC33" i="14"/>
  <c r="MT12" i="15"/>
  <c r="NX54" i="1"/>
  <c r="MS34" i="1"/>
  <c r="NX35" i="1"/>
  <c r="NX34" i="1" s="1"/>
  <c r="MS36" i="1"/>
  <c r="NX37" i="1"/>
  <c r="NX36" i="1" s="1"/>
  <c r="NX23" i="1"/>
  <c r="MP34" i="1"/>
  <c r="MK44" i="14"/>
  <c r="MJ36" i="1"/>
  <c r="MI18" i="1"/>
  <c r="MG18" i="14"/>
  <c r="LT62" i="1"/>
  <c r="LT18" i="1"/>
  <c r="LC18" i="15"/>
  <c r="KV44" i="1"/>
  <c r="KR18" i="14"/>
  <c r="KL33" i="15"/>
  <c r="KL7" i="15"/>
  <c r="LL53" i="1"/>
  <c r="LL57" i="1"/>
  <c r="LL14" i="1"/>
  <c r="LL49" i="1"/>
  <c r="LL48" i="1"/>
  <c r="KA12" i="1"/>
  <c r="JY62" i="1"/>
  <c r="JY44" i="1"/>
  <c r="JW44" i="14"/>
  <c r="JT33" i="14"/>
  <c r="JS44" i="15"/>
  <c r="JO59" i="1"/>
  <c r="JK44" i="14"/>
  <c r="JI34" i="15"/>
  <c r="JA34" i="15"/>
  <c r="JA62" i="15"/>
  <c r="JA7" i="15"/>
  <c r="IV7" i="15"/>
  <c r="IV16" i="15" s="1"/>
  <c r="IU34" i="1"/>
  <c r="IL34" i="1"/>
  <c r="IA7" i="1"/>
  <c r="HY7" i="1"/>
  <c r="HR38" i="1"/>
  <c r="HP44" i="15"/>
  <c r="HP7" i="15"/>
  <c r="HP12" i="1"/>
  <c r="HP34" i="1"/>
  <c r="HM7" i="1"/>
  <c r="HM34" i="1"/>
  <c r="HK12" i="1"/>
  <c r="HI7" i="14"/>
  <c r="HF18" i="15"/>
  <c r="HE12" i="1"/>
  <c r="GZ62" i="1"/>
  <c r="GO44" i="20"/>
  <c r="HT45" i="20"/>
  <c r="HT63" i="20"/>
  <c r="HT62" i="20" s="1"/>
  <c r="GO62" i="20"/>
  <c r="GK62" i="1"/>
  <c r="GI36" i="1"/>
  <c r="GD44" i="14"/>
  <c r="GD12" i="14"/>
  <c r="FW18" i="20"/>
  <c r="FW12" i="20"/>
  <c r="FM36" i="1"/>
  <c r="FM62" i="1"/>
  <c r="FF62" i="1"/>
  <c r="NB44" i="14"/>
  <c r="NA18" i="15"/>
  <c r="MV36" i="1"/>
  <c r="MJ12" i="15"/>
  <c r="MJ7" i="15"/>
  <c r="MG36" i="1"/>
  <c r="MG7" i="1"/>
  <c r="MG38" i="1"/>
  <c r="MG62" i="1"/>
  <c r="LX12" i="15"/>
  <c r="LU12" i="14"/>
  <c r="LR36" i="1"/>
  <c r="LI34" i="1"/>
  <c r="LG34" i="1"/>
  <c r="LG44" i="1"/>
  <c r="LG12" i="1"/>
  <c r="KU38" i="1"/>
  <c r="KU59" i="1"/>
  <c r="KH38" i="1"/>
  <c r="KB33" i="14"/>
  <c r="JU38" i="1"/>
  <c r="JQ34" i="1"/>
  <c r="JF18" i="14"/>
  <c r="JF44" i="14"/>
  <c r="IX34" i="1"/>
  <c r="IW59" i="1"/>
  <c r="IO44" i="1"/>
  <c r="IO62" i="1"/>
  <c r="IM34" i="1"/>
  <c r="HX59" i="1"/>
  <c r="HX38" i="1"/>
  <c r="HS12" i="14"/>
  <c r="HA59" i="1"/>
  <c r="GU33" i="14"/>
  <c r="GT36" i="14"/>
  <c r="GL18" i="14"/>
  <c r="FZ18" i="15"/>
  <c r="FR7" i="15"/>
  <c r="FR33" i="15"/>
  <c r="FP12" i="14"/>
  <c r="FK7" i="15"/>
  <c r="FJ12" i="15"/>
  <c r="FG7" i="14"/>
  <c r="FG36" i="14"/>
  <c r="EW7" i="15"/>
  <c r="EV36" i="1"/>
  <c r="EQ7" i="14"/>
  <c r="EJ18" i="15"/>
  <c r="EI38" i="1"/>
  <c r="EF7" i="14"/>
  <c r="EF59" i="14"/>
  <c r="DR44" i="14"/>
  <c r="DR12" i="14"/>
  <c r="CK36" i="1"/>
  <c r="BW36" i="14"/>
  <c r="BJ33" i="15"/>
  <c r="BD7" i="20"/>
  <c r="JC12" i="1"/>
  <c r="JC62" i="1"/>
  <c r="IE44" i="15"/>
  <c r="EL33" i="14"/>
  <c r="NL7" i="14"/>
  <c r="NE36" i="1"/>
  <c r="NE7" i="1"/>
  <c r="MW33" i="14"/>
  <c r="MW7" i="14"/>
  <c r="MS62" i="20"/>
  <c r="NX63" i="20"/>
  <c r="NX62" i="20" s="1"/>
  <c r="MN7" i="1"/>
  <c r="MI18" i="15"/>
  <c r="MC38" i="1"/>
  <c r="MC18" i="1"/>
  <c r="LK7" i="14"/>
  <c r="LF34" i="14"/>
  <c r="KN12" i="14"/>
  <c r="KL33" i="14"/>
  <c r="LL23" i="20"/>
  <c r="LL27" i="20"/>
  <c r="KH18" i="20"/>
  <c r="LL19" i="20"/>
  <c r="LL54" i="20"/>
  <c r="KB12" i="1"/>
  <c r="KB18" i="1"/>
  <c r="JY44" i="15"/>
  <c r="JW18" i="15"/>
  <c r="JJ38" i="1"/>
  <c r="JJ18" i="1"/>
  <c r="JF7" i="1"/>
  <c r="IW7" i="14"/>
  <c r="IV18" i="1"/>
  <c r="IP18" i="15"/>
  <c r="IO18" i="14"/>
  <c r="IH7" i="14"/>
  <c r="IB62" i="1"/>
  <c r="HK12" i="14"/>
  <c r="GZ18" i="14"/>
  <c r="GX18" i="14"/>
  <c r="GQ7" i="1"/>
  <c r="GB7" i="14"/>
  <c r="GB16" i="14" s="1"/>
  <c r="FQ44" i="14"/>
  <c r="FP7" i="1"/>
  <c r="FP18" i="1"/>
  <c r="FM7" i="14"/>
  <c r="FM16" i="14" s="1"/>
  <c r="FK18" i="1"/>
  <c r="EH44" i="14"/>
  <c r="EH7" i="14"/>
  <c r="EE33" i="14"/>
  <c r="DV44" i="15"/>
  <c r="DR18" i="15"/>
  <c r="DH7" i="14"/>
  <c r="DD38" i="1"/>
  <c r="DD44" i="1"/>
  <c r="DA18" i="14"/>
  <c r="CY33" i="15"/>
  <c r="CY7" i="15"/>
  <c r="CL38" i="1"/>
  <c r="AZ44" i="14"/>
  <c r="AZ7" i="14"/>
  <c r="AZ16" i="14" s="1"/>
  <c r="NH12" i="14"/>
  <c r="NX57" i="20"/>
  <c r="MX18" i="20"/>
  <c r="NX9" i="20"/>
  <c r="LV36" i="1"/>
  <c r="LV38" i="1"/>
  <c r="JR36" i="14"/>
  <c r="JR34" i="14"/>
  <c r="JR44" i="14"/>
  <c r="JM38" i="1"/>
  <c r="JM59" i="1"/>
  <c r="HD38" i="1"/>
  <c r="FQ36" i="1"/>
  <c r="NK18" i="1"/>
  <c r="NK44" i="1"/>
  <c r="NH59" i="1"/>
  <c r="NH62" i="1"/>
  <c r="ND44" i="1"/>
  <c r="ND18" i="1"/>
  <c r="NX29" i="14"/>
  <c r="NX31" i="14"/>
  <c r="NX27" i="14"/>
  <c r="NX53" i="14"/>
  <c r="NX46" i="15"/>
  <c r="MS59" i="15"/>
  <c r="NX60" i="15"/>
  <c r="NX59" i="15" s="1"/>
  <c r="NX57" i="15"/>
  <c r="MS34" i="15"/>
  <c r="NX35" i="15"/>
  <c r="NX34" i="15" s="1"/>
  <c r="NX27" i="15"/>
  <c r="MK44" i="15"/>
  <c r="LX62" i="1"/>
  <c r="LT7" i="14"/>
  <c r="LF7" i="15"/>
  <c r="LE59" i="1"/>
  <c r="LE34" i="1"/>
  <c r="KS36" i="1"/>
  <c r="KL59" i="1"/>
  <c r="KL12" i="1"/>
  <c r="KK18" i="14"/>
  <c r="KK44" i="14"/>
  <c r="LL48" i="14"/>
  <c r="LL50" i="14"/>
  <c r="LL14" i="14"/>
  <c r="LL8" i="14"/>
  <c r="KG7" i="14"/>
  <c r="LL28" i="14"/>
  <c r="JO18" i="14"/>
  <c r="JO7" i="14"/>
  <c r="JL44" i="1"/>
  <c r="JL7" i="1"/>
  <c r="JA18" i="20"/>
  <c r="KF19" i="20"/>
  <c r="IL7" i="15"/>
  <c r="HF44" i="1"/>
  <c r="GS44" i="14"/>
  <c r="FZ34" i="1"/>
  <c r="FO38" i="14"/>
  <c r="FO36" i="14"/>
  <c r="FF44" i="14"/>
  <c r="FC34" i="1"/>
  <c r="FC38" i="1"/>
  <c r="EO12" i="1"/>
  <c r="EH7" i="15"/>
  <c r="EG18" i="15"/>
  <c r="EG7" i="15"/>
  <c r="ED59" i="20"/>
  <c r="DZ59" i="1"/>
  <c r="DY7" i="1"/>
  <c r="DY62" i="1"/>
  <c r="DU7" i="1"/>
  <c r="DO44" i="14"/>
  <c r="DH59" i="1"/>
  <c r="CY18" i="1"/>
  <c r="CU33" i="20"/>
  <c r="CR38" i="1"/>
  <c r="AY38" i="15"/>
  <c r="MX7" i="14"/>
  <c r="MH36" i="1"/>
  <c r="MH38" i="1"/>
  <c r="LI18" i="14"/>
  <c r="HM33" i="15"/>
  <c r="BX34" i="1"/>
  <c r="BX7" i="1"/>
  <c r="NQ36" i="1"/>
  <c r="NM44" i="14"/>
  <c r="NJ38" i="14"/>
  <c r="MZ44" i="1"/>
  <c r="MT18" i="15"/>
  <c r="NX25" i="1"/>
  <c r="NX39" i="1"/>
  <c r="NX38" i="1" s="1"/>
  <c r="MS38" i="1"/>
  <c r="NX22" i="1"/>
  <c r="NX26" i="1"/>
  <c r="NX53" i="1"/>
  <c r="MP38" i="1"/>
  <c r="MK18" i="14"/>
  <c r="MJ38" i="1"/>
  <c r="MJ62" i="1"/>
  <c r="MG33" i="15"/>
  <c r="ME18" i="1"/>
  <c r="LZ7" i="14"/>
  <c r="LW7" i="14"/>
  <c r="LQ18" i="14"/>
  <c r="LK44" i="15"/>
  <c r="LD34" i="1"/>
  <c r="LC12" i="15"/>
  <c r="KV38" i="1"/>
  <c r="KR33" i="14"/>
  <c r="KK18" i="15"/>
  <c r="LL30" i="1"/>
  <c r="LL27" i="1"/>
  <c r="LL8" i="1"/>
  <c r="KG7" i="1"/>
  <c r="LL24" i="1"/>
  <c r="KG12" i="1"/>
  <c r="LL13" i="1"/>
  <c r="KD7" i="1"/>
  <c r="KA62" i="1"/>
  <c r="JW18" i="14"/>
  <c r="JO18" i="1"/>
  <c r="JO44" i="1"/>
  <c r="JD44" i="15"/>
  <c r="JD18" i="15"/>
  <c r="JB44" i="1"/>
  <c r="JA18" i="15"/>
  <c r="IU36" i="1"/>
  <c r="IU38" i="1"/>
  <c r="IU59" i="1"/>
  <c r="IS44" i="1"/>
  <c r="IL12" i="1"/>
  <c r="IG18" i="15"/>
  <c r="ID12" i="15"/>
  <c r="HY44" i="1"/>
  <c r="HY12" i="1"/>
  <c r="HR59" i="1"/>
  <c r="HP33" i="15"/>
  <c r="HP38" i="1"/>
  <c r="HE18" i="1"/>
  <c r="HC7" i="1"/>
  <c r="HC44" i="1"/>
  <c r="GS38" i="1"/>
  <c r="GS62" i="1"/>
  <c r="HT39" i="20"/>
  <c r="HT38" i="20" s="1"/>
  <c r="GO38" i="20"/>
  <c r="GO36" i="20"/>
  <c r="HT37" i="20"/>
  <c r="HT36" i="20" s="1"/>
  <c r="GI7" i="1"/>
  <c r="GB7" i="1"/>
  <c r="FX33" i="14"/>
  <c r="FX18" i="14"/>
  <c r="FW33" i="20"/>
  <c r="FT44" i="1"/>
  <c r="FN12" i="14"/>
  <c r="FN44" i="14"/>
  <c r="FM7" i="1"/>
  <c r="FM12" i="1"/>
  <c r="MV62" i="1"/>
  <c r="NR7" i="14"/>
  <c r="LX18" i="15"/>
  <c r="LR62" i="1"/>
  <c r="LI44" i="1"/>
  <c r="LI36" i="1"/>
  <c r="LG18" i="14"/>
  <c r="LG44" i="14"/>
  <c r="LG59" i="1"/>
  <c r="LC62" i="1"/>
  <c r="KU34" i="1"/>
  <c r="KH59" i="1"/>
  <c r="KH44" i="1"/>
  <c r="KD18" i="14"/>
  <c r="JQ18" i="1"/>
  <c r="JL18" i="15"/>
  <c r="JB44" i="14"/>
  <c r="JB7" i="14"/>
  <c r="IX12" i="1"/>
  <c r="IW12" i="1"/>
  <c r="IW18" i="1"/>
  <c r="IW7" i="1"/>
  <c r="IM59" i="1"/>
  <c r="II34" i="1"/>
  <c r="II7" i="1"/>
  <c r="IF18" i="1"/>
  <c r="HS59" i="14"/>
  <c r="HF18" i="14"/>
  <c r="HA62" i="1"/>
  <c r="GU18" i="14"/>
  <c r="FW44" i="14"/>
  <c r="FP18" i="14"/>
  <c r="FG59" i="14"/>
  <c r="FG18" i="14"/>
  <c r="EL18" i="15"/>
  <c r="EI18" i="1"/>
  <c r="EF38" i="14"/>
  <c r="DV7" i="14"/>
  <c r="DV12" i="14"/>
  <c r="CQ12" i="1"/>
  <c r="CQ44" i="1"/>
  <c r="CK34" i="1"/>
  <c r="BW18" i="14"/>
  <c r="BJ18" i="15"/>
  <c r="BD12" i="20"/>
  <c r="MW62" i="1"/>
  <c r="MW7" i="1"/>
  <c r="MP44" i="14"/>
  <c r="KM12" i="14"/>
  <c r="KM62" i="14"/>
  <c r="JC34" i="1"/>
  <c r="JC36" i="1"/>
  <c r="ER34" i="1"/>
  <c r="DW59" i="1"/>
  <c r="NW12" i="14"/>
  <c r="NW62" i="14"/>
  <c r="NL18" i="14"/>
  <c r="NE59" i="1"/>
  <c r="NE62" i="1"/>
  <c r="MW18" i="14"/>
  <c r="MU44" i="1"/>
  <c r="MS7" i="20"/>
  <c r="NX8" i="20"/>
  <c r="MN62" i="1"/>
  <c r="MN34" i="1"/>
  <c r="MC12" i="1"/>
  <c r="MC62" i="1"/>
  <c r="LU18" i="15"/>
  <c r="LU7" i="15"/>
  <c r="LU16" i="15" s="1"/>
  <c r="LU44" i="15"/>
  <c r="LK62" i="14"/>
  <c r="LK34" i="14"/>
  <c r="LK44" i="14"/>
  <c r="LF12" i="14"/>
  <c r="LC7" i="20"/>
  <c r="LA62" i="1"/>
  <c r="KN33" i="14"/>
  <c r="KH44" i="20"/>
  <c r="LL53" i="20"/>
  <c r="LL30" i="20"/>
  <c r="LL51" i="20"/>
  <c r="KB34" i="1"/>
  <c r="JJ34" i="1"/>
  <c r="JJ62" i="1"/>
  <c r="JF59" i="1"/>
  <c r="IW18" i="14"/>
  <c r="IV59" i="1"/>
  <c r="IH12" i="14"/>
  <c r="IH36" i="14"/>
  <c r="IB34" i="1"/>
  <c r="IB12" i="1"/>
  <c r="HP18" i="14"/>
  <c r="HK7" i="14"/>
  <c r="GE36" i="1"/>
  <c r="GE12" i="1"/>
  <c r="FP12" i="1"/>
  <c r="FP34" i="1"/>
  <c r="FK62" i="1"/>
  <c r="FD18" i="14"/>
  <c r="EW44" i="1"/>
  <c r="DD36" i="1"/>
  <c r="CR18" i="14"/>
  <c r="CH62" i="1"/>
  <c r="BL18" i="15"/>
  <c r="NX14" i="20"/>
  <c r="NX31" i="20"/>
  <c r="NX49" i="20"/>
  <c r="HD7" i="1"/>
  <c r="HD12" i="1"/>
  <c r="FC18" i="14"/>
  <c r="NK34" i="1"/>
  <c r="NK62" i="1"/>
  <c r="ND38" i="1"/>
  <c r="ND34" i="1"/>
  <c r="MU18" i="14"/>
  <c r="NX20" i="14"/>
  <c r="NX28" i="14"/>
  <c r="NX21" i="14"/>
  <c r="NX47" i="14"/>
  <c r="NX54" i="15"/>
  <c r="NX11" i="15"/>
  <c r="NX10" i="15"/>
  <c r="MS7" i="15"/>
  <c r="NX8" i="15"/>
  <c r="NX22" i="15"/>
  <c r="MB7" i="14"/>
  <c r="MA59" i="1"/>
  <c r="MA38" i="1"/>
  <c r="LX36" i="1"/>
  <c r="LT44" i="14"/>
  <c r="LE44" i="1"/>
  <c r="LE62" i="1"/>
  <c r="LB44" i="14"/>
  <c r="KV18" i="14"/>
  <c r="KT59" i="1"/>
  <c r="KS18" i="15"/>
  <c r="KL18" i="1"/>
  <c r="LL47" i="14"/>
  <c r="LL56" i="14"/>
  <c r="KG44" i="14"/>
  <c r="LL45" i="14"/>
  <c r="LL9" i="14"/>
  <c r="LL54" i="14"/>
  <c r="JY7" i="14"/>
  <c r="JV18" i="14"/>
  <c r="JL12" i="14"/>
  <c r="JL18" i="1"/>
  <c r="JE36" i="1"/>
  <c r="JE44" i="1"/>
  <c r="JE62" i="1"/>
  <c r="JA34" i="20"/>
  <c r="KF35" i="20"/>
  <c r="KF34" i="20" s="1"/>
  <c r="HF34" i="1"/>
  <c r="HF36" i="1"/>
  <c r="GE7" i="20"/>
  <c r="FK44" i="20"/>
  <c r="FK18" i="20"/>
  <c r="FC62" i="1"/>
  <c r="FC7" i="1"/>
  <c r="EQ33" i="15"/>
  <c r="EO18" i="1"/>
  <c r="EO44" i="1"/>
  <c r="DY18" i="1"/>
  <c r="DU59" i="1"/>
  <c r="DR34" i="1"/>
  <c r="DR36" i="1"/>
  <c r="DL38" i="1"/>
  <c r="DH18" i="1"/>
  <c r="DH7" i="1"/>
  <c r="DH62" i="1"/>
  <c r="DA38" i="1"/>
  <c r="CY34" i="1"/>
  <c r="CY59" i="1"/>
  <c r="CY36" i="1"/>
  <c r="CR12" i="1"/>
  <c r="AY44" i="15"/>
  <c r="BX62" i="1"/>
  <c r="NQ12" i="1"/>
  <c r="NQ38" i="1"/>
  <c r="NJ18" i="14"/>
  <c r="MZ7" i="1"/>
  <c r="NX50" i="1"/>
  <c r="NX29" i="1"/>
  <c r="NX28" i="1"/>
  <c r="NX51" i="1"/>
  <c r="NX21" i="1"/>
  <c r="MP36" i="1"/>
  <c r="MJ18" i="1"/>
  <c r="MI59" i="1"/>
  <c r="ME36" i="1"/>
  <c r="LZ38" i="14"/>
  <c r="LW18" i="14"/>
  <c r="LV18" i="15"/>
  <c r="LT38" i="1"/>
  <c r="LT59" i="1"/>
  <c r="LQ44" i="14"/>
  <c r="KV59" i="1"/>
  <c r="KV34" i="1"/>
  <c r="KV12" i="1"/>
  <c r="KL44" i="15"/>
  <c r="KK44" i="15"/>
  <c r="LL9" i="1"/>
  <c r="LL51" i="1"/>
  <c r="LL23" i="1"/>
  <c r="KD34" i="1"/>
  <c r="KD36" i="1"/>
  <c r="KA34" i="1"/>
  <c r="JY59" i="1"/>
  <c r="JP44" i="14"/>
  <c r="JO7" i="1"/>
  <c r="JO34" i="1"/>
  <c r="JI44" i="15"/>
  <c r="JI12" i="15"/>
  <c r="JI18" i="15"/>
  <c r="JD38" i="15"/>
  <c r="JB38" i="1"/>
  <c r="JB36" i="1"/>
  <c r="JA36" i="15"/>
  <c r="IV44" i="15"/>
  <c r="IU62" i="1"/>
  <c r="IU7" i="1"/>
  <c r="IS7" i="14"/>
  <c r="IS12" i="1"/>
  <c r="IS7" i="1"/>
  <c r="IL59" i="1"/>
  <c r="IG44" i="15"/>
  <c r="ID44" i="15"/>
  <c r="IA18" i="1"/>
  <c r="HY59" i="1"/>
  <c r="HY18" i="1"/>
  <c r="HR44" i="1"/>
  <c r="HP18" i="15"/>
  <c r="HP18" i="1"/>
  <c r="HM38" i="1"/>
  <c r="HK7" i="1"/>
  <c r="HI33" i="14"/>
  <c r="HF44" i="15"/>
  <c r="HF7" i="15"/>
  <c r="HE38" i="1"/>
  <c r="HE34" i="1"/>
  <c r="GZ18" i="1"/>
  <c r="GS44" i="1"/>
  <c r="GO7" i="20"/>
  <c r="HT8" i="20"/>
  <c r="HT7" i="20" s="1"/>
  <c r="GO18" i="20"/>
  <c r="HT19" i="20"/>
  <c r="GK12" i="1"/>
  <c r="GD7" i="14"/>
  <c r="FT59" i="1"/>
  <c r="FT38" i="1"/>
  <c r="FF34" i="1"/>
  <c r="EY36" i="1"/>
  <c r="EY44" i="1"/>
  <c r="NB18" i="14"/>
  <c r="NR38" i="14"/>
  <c r="NU18" i="14"/>
  <c r="MX59" i="1"/>
  <c r="MV7" i="1"/>
  <c r="MG34" i="1"/>
  <c r="LU36" i="14"/>
  <c r="LU18" i="14"/>
  <c r="LI62" i="1"/>
  <c r="LG18" i="1"/>
  <c r="LE18" i="15"/>
  <c r="KU7" i="1"/>
  <c r="KU36" i="1"/>
  <c r="KU12" i="1"/>
  <c r="KU44" i="1"/>
  <c r="KP18" i="15"/>
  <c r="KH18" i="1"/>
  <c r="JU7" i="1"/>
  <c r="JQ38" i="1"/>
  <c r="JE44" i="15"/>
  <c r="IX38" i="1"/>
  <c r="IO36" i="1"/>
  <c r="II36" i="1"/>
  <c r="HX18" i="1"/>
  <c r="HX62" i="1"/>
  <c r="HS34" i="14"/>
  <c r="GX7" i="15"/>
  <c r="GT7" i="14"/>
  <c r="GT59" i="14"/>
  <c r="GQ12" i="15"/>
  <c r="GI12" i="15"/>
  <c r="FW18" i="14"/>
  <c r="FR44" i="15"/>
  <c r="EV12" i="1"/>
  <c r="EV18" i="1"/>
  <c r="EO44" i="14"/>
  <c r="EL44" i="15"/>
  <c r="EI34" i="1"/>
  <c r="EI62" i="1"/>
  <c r="DM18" i="15"/>
  <c r="CK18" i="1"/>
  <c r="CK12" i="1"/>
  <c r="CE44" i="1"/>
  <c r="BW59" i="14"/>
  <c r="BW12" i="14"/>
  <c r="BW62" i="14"/>
  <c r="BD44" i="20"/>
  <c r="BA34" i="1"/>
  <c r="MW36" i="1"/>
  <c r="KM18" i="14"/>
  <c r="IE7" i="15"/>
  <c r="ER12" i="1"/>
  <c r="NO18" i="15"/>
  <c r="MW44" i="14"/>
  <c r="MU36" i="1"/>
  <c r="MS12" i="20"/>
  <c r="NX13" i="20"/>
  <c r="MS34" i="20"/>
  <c r="NX35" i="20"/>
  <c r="NX34" i="20" s="1"/>
  <c r="MI44" i="15"/>
  <c r="MC7" i="1"/>
  <c r="LK12" i="14"/>
  <c r="LA36" i="1"/>
  <c r="KW38" i="1"/>
  <c r="KW36" i="1"/>
  <c r="KP7" i="14"/>
  <c r="KN18" i="14"/>
  <c r="LL49" i="20"/>
  <c r="KH7" i="20"/>
  <c r="LL8" i="20"/>
  <c r="LL25" i="20"/>
  <c r="KB59" i="1"/>
  <c r="JF38" i="1"/>
  <c r="JF44" i="1"/>
  <c r="IV7" i="1"/>
  <c r="IE34" i="1"/>
  <c r="HW44" i="14"/>
  <c r="HK44" i="14"/>
  <c r="GQ34" i="1"/>
  <c r="FP44" i="1"/>
  <c r="FM44" i="14"/>
  <c r="FK34" i="1"/>
  <c r="EW62" i="1"/>
  <c r="EW38" i="1"/>
  <c r="EE18" i="14"/>
  <c r="DD59" i="1"/>
  <c r="DA7" i="14"/>
  <c r="CR7" i="14"/>
  <c r="CL18" i="1"/>
  <c r="CL34" i="1"/>
  <c r="CL59" i="1"/>
  <c r="CH34" i="1"/>
  <c r="CH12" i="1"/>
  <c r="NH44" i="14"/>
  <c r="NX50" i="20"/>
  <c r="NX10" i="20"/>
  <c r="NX26" i="20"/>
  <c r="NX52" i="20"/>
  <c r="LV7" i="1"/>
  <c r="JM34" i="1"/>
  <c r="II44" i="15"/>
  <c r="HD62" i="1"/>
  <c r="HD36" i="1"/>
  <c r="FQ12" i="1"/>
  <c r="FQ59" i="1"/>
  <c r="NH34" i="1"/>
  <c r="NX52" i="14"/>
  <c r="MT12" i="14"/>
  <c r="NX13" i="14"/>
  <c r="MT59" i="14"/>
  <c r="NX60" i="14"/>
  <c r="NX59" i="14" s="1"/>
  <c r="NX56" i="14"/>
  <c r="NX10" i="14"/>
  <c r="NX24" i="15"/>
  <c r="NX29" i="15"/>
  <c r="NX21" i="15"/>
  <c r="NX9" i="15"/>
  <c r="NX47" i="15"/>
  <c r="MM44" i="14"/>
  <c r="MA12" i="1"/>
  <c r="LB7" i="14"/>
  <c r="KT7" i="1"/>
  <c r="KT34" i="1"/>
  <c r="KS34" i="1"/>
  <c r="KG38" i="14"/>
  <c r="LL39" i="14"/>
  <c r="LL38" i="14" s="1"/>
  <c r="LL23" i="14"/>
  <c r="LL19" i="14"/>
  <c r="KG18" i="14"/>
  <c r="KG36" i="14"/>
  <c r="LL37" i="14"/>
  <c r="LL36" i="14" s="1"/>
  <c r="LL20" i="14"/>
  <c r="JL38" i="1"/>
  <c r="KF45" i="20"/>
  <c r="JA44" i="20"/>
  <c r="JA59" i="20"/>
  <c r="JA7" i="20"/>
  <c r="IO18" i="15"/>
  <c r="IL44" i="14"/>
  <c r="IG33" i="14"/>
  <c r="ID18" i="14"/>
  <c r="ID44" i="14"/>
  <c r="HW44" i="1"/>
  <c r="HW18" i="1"/>
  <c r="HW62" i="1"/>
  <c r="HH44" i="14"/>
  <c r="HH7" i="14"/>
  <c r="GZ18" i="15"/>
  <c r="GK7" i="14"/>
  <c r="FZ59" i="1"/>
  <c r="FW12" i="1"/>
  <c r="FT44" i="15"/>
  <c r="FO7" i="14"/>
  <c r="FA7" i="15"/>
  <c r="FA16" i="15" s="1"/>
  <c r="EU7" i="1"/>
  <c r="EO38" i="1"/>
  <c r="ED18" i="20"/>
  <c r="FH19" i="20"/>
  <c r="ED38" i="20"/>
  <c r="DZ12" i="1"/>
  <c r="DZ34" i="1"/>
  <c r="DZ44" i="1"/>
  <c r="DU44" i="1"/>
  <c r="DL36" i="1"/>
  <c r="DH44" i="1"/>
  <c r="DH12" i="1"/>
  <c r="CY7" i="1"/>
  <c r="CU7" i="20"/>
  <c r="CR36" i="1"/>
  <c r="CR62" i="1"/>
  <c r="AY7" i="15"/>
  <c r="MX33" i="14"/>
  <c r="MH44" i="1"/>
  <c r="MH12" i="1"/>
  <c r="HM44" i="15"/>
  <c r="GI18" i="14"/>
  <c r="CM18" i="15"/>
  <c r="CM33" i="15"/>
  <c r="NQ62" i="1"/>
  <c r="NJ59" i="14"/>
  <c r="MZ59" i="1"/>
  <c r="MZ34" i="1"/>
  <c r="MZ12" i="1"/>
  <c r="MT44" i="15"/>
  <c r="NX31" i="1"/>
  <c r="NX48" i="1"/>
  <c r="NX55" i="1"/>
  <c r="MS7" i="1"/>
  <c r="NX8" i="1"/>
  <c r="NX9" i="1"/>
  <c r="MI12" i="1"/>
  <c r="MI34" i="1"/>
  <c r="ME62" i="1"/>
  <c r="ME7" i="1"/>
  <c r="LV44" i="15"/>
  <c r="LT7" i="1"/>
  <c r="LL56" i="1"/>
  <c r="KG59" i="1"/>
  <c r="LL60" i="1"/>
  <c r="LL59" i="1" s="1"/>
  <c r="LL22" i="1"/>
  <c r="KG38" i="1"/>
  <c r="LL39" i="1"/>
  <c r="LL38" i="1" s="1"/>
  <c r="LL50" i="1"/>
  <c r="KA18" i="1"/>
  <c r="KA38" i="1"/>
  <c r="KA36" i="1"/>
  <c r="JY12" i="1"/>
  <c r="JY7" i="1"/>
  <c r="JO62" i="1"/>
  <c r="JO36" i="1"/>
  <c r="JI36" i="15"/>
  <c r="JD12" i="15"/>
  <c r="JB59" i="1"/>
  <c r="JB12" i="1"/>
  <c r="JA38" i="15"/>
  <c r="JA44" i="15"/>
  <c r="IU12" i="1"/>
  <c r="IS62" i="1"/>
  <c r="IL36" i="1"/>
  <c r="IA38" i="1"/>
  <c r="IA62" i="1"/>
  <c r="HR12" i="1"/>
  <c r="HR18" i="1"/>
  <c r="HM44" i="14"/>
  <c r="HM59" i="1"/>
  <c r="HM12" i="1"/>
  <c r="HK62" i="1"/>
  <c r="HK44" i="1"/>
  <c r="HK18" i="1"/>
  <c r="HE62" i="1"/>
  <c r="HC59" i="1"/>
  <c r="GZ7" i="1"/>
  <c r="GZ38" i="1"/>
  <c r="GS12" i="1"/>
  <c r="GS36" i="1"/>
  <c r="GO12" i="20"/>
  <c r="HT13" i="20"/>
  <c r="HT12" i="20" s="1"/>
  <c r="GI38" i="1"/>
  <c r="GB59" i="1"/>
  <c r="GB12" i="1"/>
  <c r="FM59" i="1"/>
  <c r="EY18" i="1"/>
  <c r="EY59" i="1"/>
  <c r="ET36" i="14"/>
  <c r="ET34" i="14"/>
  <c r="EN34" i="1"/>
  <c r="EL18" i="1"/>
  <c r="GB44" i="1"/>
  <c r="GB34" i="1"/>
  <c r="FX7" i="14"/>
  <c r="FT34" i="1"/>
  <c r="FT18" i="1"/>
  <c r="FT36" i="1"/>
  <c r="FN7" i="14"/>
  <c r="FF59" i="1"/>
  <c r="EY12" i="1"/>
  <c r="EY62" i="1"/>
  <c r="EU44" i="15"/>
  <c r="EL12" i="1"/>
  <c r="EE59" i="1"/>
  <c r="DU33" i="20"/>
  <c r="DO18" i="1"/>
  <c r="DK33" i="14"/>
  <c r="DK44" i="14"/>
  <c r="CZ38" i="14"/>
  <c r="CO44" i="20"/>
  <c r="CO33" i="20"/>
  <c r="BF59" i="1"/>
  <c r="AZ7" i="1"/>
  <c r="AZ34" i="1"/>
  <c r="KH12" i="15"/>
  <c r="IX12" i="14"/>
  <c r="IX33" i="14"/>
  <c r="IS18" i="15"/>
  <c r="FB12" i="15"/>
  <c r="BL44" i="14"/>
  <c r="NT7" i="15"/>
  <c r="NT16" i="15" s="1"/>
  <c r="NP44" i="1"/>
  <c r="NP59" i="1"/>
  <c r="NP7" i="1"/>
  <c r="NO18" i="1"/>
  <c r="NL34" i="1"/>
  <c r="MY7" i="14"/>
  <c r="MO7" i="14"/>
  <c r="LW44" i="1"/>
  <c r="LW38" i="1"/>
  <c r="LQ34" i="20"/>
  <c r="MR37" i="20"/>
  <c r="MR36" i="20" s="1"/>
  <c r="LQ36" i="20"/>
  <c r="MR49" i="15"/>
  <c r="MR54" i="15"/>
  <c r="LO12" i="15"/>
  <c r="MR52" i="15"/>
  <c r="MR55" i="15"/>
  <c r="LJ7" i="14"/>
  <c r="LJ44" i="14"/>
  <c r="LH36" i="1"/>
  <c r="LH7" i="1"/>
  <c r="LB59" i="1"/>
  <c r="LB44" i="1"/>
  <c r="KZ12" i="14"/>
  <c r="KR36" i="1"/>
  <c r="KK38" i="1"/>
  <c r="KK12" i="1"/>
  <c r="KI7" i="1"/>
  <c r="KD18" i="20"/>
  <c r="JZ12" i="14"/>
  <c r="JK12" i="1"/>
  <c r="KF48" i="14"/>
  <c r="IT62" i="14"/>
  <c r="IT38" i="14"/>
  <c r="IR38" i="1"/>
  <c r="II7" i="14"/>
  <c r="IG12" i="1"/>
  <c r="IG62" i="1"/>
  <c r="HZ18" i="14"/>
  <c r="HX18" i="14"/>
  <c r="HX12" i="14"/>
  <c r="HU12" i="20"/>
  <c r="IZ13" i="20"/>
  <c r="IZ12" i="20" s="1"/>
  <c r="HO7" i="14"/>
  <c r="HL44" i="1"/>
  <c r="HL18" i="1"/>
  <c r="HL36" i="1"/>
  <c r="HI44" i="15"/>
  <c r="GP34" i="1"/>
  <c r="GO36" i="15"/>
  <c r="GO7" i="15"/>
  <c r="GO34" i="15"/>
  <c r="GG18" i="14"/>
  <c r="GG33" i="15"/>
  <c r="GG12" i="15"/>
  <c r="GG18" i="1"/>
  <c r="GD7" i="1"/>
  <c r="FY59" i="1"/>
  <c r="FY38" i="1"/>
  <c r="FL62" i="14"/>
  <c r="GN53" i="20"/>
  <c r="GN23" i="20"/>
  <c r="FJ59" i="20"/>
  <c r="FA18" i="1"/>
  <c r="ES7" i="1"/>
  <c r="ES34" i="1"/>
  <c r="EQ59" i="1"/>
  <c r="EQ62" i="1"/>
  <c r="EI18" i="14"/>
  <c r="EH62" i="1"/>
  <c r="DX18" i="14"/>
  <c r="DT59" i="1"/>
  <c r="DT38" i="1"/>
  <c r="DN38" i="14"/>
  <c r="DJ7" i="15"/>
  <c r="DG44" i="14"/>
  <c r="CY33" i="14"/>
  <c r="CY44" i="14"/>
  <c r="CE7" i="14"/>
  <c r="BB38" i="20"/>
  <c r="BX18" i="14"/>
  <c r="JW7" i="20"/>
  <c r="IT7" i="15"/>
  <c r="IZ50" i="14"/>
  <c r="HU7" i="14"/>
  <c r="IZ8" i="14"/>
  <c r="IZ52" i="14"/>
  <c r="HI12" i="1"/>
  <c r="HI7" i="1"/>
  <c r="FT18" i="14"/>
  <c r="EN7" i="15"/>
  <c r="DC7" i="15"/>
  <c r="NT18" i="1"/>
  <c r="NT7" i="1"/>
  <c r="NJ33" i="15"/>
  <c r="NG12" i="1"/>
  <c r="NB36" i="1"/>
  <c r="NB62" i="1"/>
  <c r="MT38" i="1"/>
  <c r="MT44" i="1"/>
  <c r="MM7" i="1"/>
  <c r="MF18" i="14"/>
  <c r="MF18" i="1"/>
  <c r="MF36" i="1"/>
  <c r="MA18" i="14"/>
  <c r="LS44" i="14"/>
  <c r="KY33" i="14"/>
  <c r="KQ18" i="14"/>
  <c r="KI44" i="14"/>
  <c r="KI7" i="14"/>
  <c r="KC18" i="14"/>
  <c r="JT12" i="1"/>
  <c r="JN18" i="14"/>
  <c r="KF22" i="1"/>
  <c r="KF24" i="1"/>
  <c r="KF50" i="1"/>
  <c r="KF9" i="1"/>
  <c r="IY18" i="14"/>
  <c r="IY62" i="14"/>
  <c r="IW7" i="15"/>
  <c r="IW33" i="15"/>
  <c r="IQ59" i="14"/>
  <c r="IP44" i="1"/>
  <c r="ID59" i="1"/>
  <c r="HZ38" i="1"/>
  <c r="HY18" i="15"/>
  <c r="HY33" i="15"/>
  <c r="HX18" i="15"/>
  <c r="HX7" i="15"/>
  <c r="HV12" i="1"/>
  <c r="HU18" i="15"/>
  <c r="HU36" i="15"/>
  <c r="HQ7" i="1"/>
  <c r="HQ34" i="1"/>
  <c r="HO18" i="1"/>
  <c r="HD12" i="15"/>
  <c r="GY12" i="1"/>
  <c r="GY44" i="1"/>
  <c r="GY7" i="1"/>
  <c r="GU34" i="1"/>
  <c r="GR59" i="1"/>
  <c r="GR38" i="1"/>
  <c r="HT10" i="14"/>
  <c r="HT20" i="14"/>
  <c r="HT27" i="14"/>
  <c r="GO62" i="14"/>
  <c r="HT63" i="14"/>
  <c r="HT62" i="14" s="1"/>
  <c r="GJ44" i="14"/>
  <c r="GH33" i="15"/>
  <c r="GF12" i="1"/>
  <c r="GA18" i="1"/>
  <c r="FU18" i="14"/>
  <c r="FR38" i="1"/>
  <c r="FJ12" i="14"/>
  <c r="GN29" i="14"/>
  <c r="EX7" i="15"/>
  <c r="EV44" i="15"/>
  <c r="EV33" i="15"/>
  <c r="EM18" i="1"/>
  <c r="EM44" i="1"/>
  <c r="EM7" i="1"/>
  <c r="EK59" i="1"/>
  <c r="ED7" i="15"/>
  <c r="ED62" i="1"/>
  <c r="ED7" i="1"/>
  <c r="ED12" i="1"/>
  <c r="DY33" i="14"/>
  <c r="DX44" i="1"/>
  <c r="DX18" i="1"/>
  <c r="DX59" i="1"/>
  <c r="DS44" i="14"/>
  <c r="DN44" i="15"/>
  <c r="DG44" i="1"/>
  <c r="CE44" i="15"/>
  <c r="CD59" i="14"/>
  <c r="CD38" i="14"/>
  <c r="BU7" i="20"/>
  <c r="LA12" i="14"/>
  <c r="KS18" i="14"/>
  <c r="KS44" i="14"/>
  <c r="EW7" i="14"/>
  <c r="BE12" i="1"/>
  <c r="BE18" i="1"/>
  <c r="BE38" i="1"/>
  <c r="BE34" i="1"/>
  <c r="NL7" i="15"/>
  <c r="NI44" i="1"/>
  <c r="NI34" i="1"/>
  <c r="NG7" i="14"/>
  <c r="NG12" i="14"/>
  <c r="NG44" i="20"/>
  <c r="MP12" i="15"/>
  <c r="ML12" i="14"/>
  <c r="ML36" i="14"/>
  <c r="MK44" i="1"/>
  <c r="MK38" i="1"/>
  <c r="MK36" i="1"/>
  <c r="ME12" i="14"/>
  <c r="LX18" i="14"/>
  <c r="LV44" i="14"/>
  <c r="LV33" i="14"/>
  <c r="LR7" i="14"/>
  <c r="MR47" i="1"/>
  <c r="MR11" i="1"/>
  <c r="MR48" i="1"/>
  <c r="MR22" i="1"/>
  <c r="LJ18" i="1"/>
  <c r="LJ34" i="1"/>
  <c r="LC33" i="14"/>
  <c r="KY62" i="1"/>
  <c r="KY38" i="1"/>
  <c r="KW44" i="15"/>
  <c r="KU18" i="15"/>
  <c r="KQ12" i="1"/>
  <c r="KN62" i="1"/>
  <c r="KH33" i="14"/>
  <c r="KC44" i="1"/>
  <c r="JW12" i="1"/>
  <c r="JV62" i="1"/>
  <c r="JS7" i="14"/>
  <c r="JS44" i="1"/>
  <c r="JS38" i="1"/>
  <c r="JS12" i="1"/>
  <c r="IP44" i="20"/>
  <c r="IN12" i="14"/>
  <c r="IN34" i="1"/>
  <c r="IE18" i="14"/>
  <c r="IE12" i="14"/>
  <c r="HV12" i="20"/>
  <c r="HJ62" i="1"/>
  <c r="HJ59" i="1"/>
  <c r="HB36" i="1"/>
  <c r="HB59" i="1"/>
  <c r="GX7" i="1"/>
  <c r="GU7" i="15"/>
  <c r="GQ33" i="14"/>
  <c r="GQ18" i="14"/>
  <c r="GO18" i="1"/>
  <c r="HT27" i="1"/>
  <c r="GJ18" i="1"/>
  <c r="GJ36" i="1"/>
  <c r="FZ33" i="14"/>
  <c r="FX12" i="15"/>
  <c r="FX7" i="1"/>
  <c r="FX59" i="1"/>
  <c r="FU62" i="1"/>
  <c r="GN30" i="1"/>
  <c r="GN24" i="1"/>
  <c r="GN56" i="1"/>
  <c r="GN14" i="1"/>
  <c r="FD12" i="1"/>
  <c r="EJ44" i="14"/>
  <c r="EI7" i="15"/>
  <c r="EI18" i="15"/>
  <c r="EG33" i="14"/>
  <c r="EG18" i="14"/>
  <c r="FH51" i="14"/>
  <c r="DS33" i="15"/>
  <c r="DJ12" i="1"/>
  <c r="FN12" i="1"/>
  <c r="FN36" i="1"/>
  <c r="EG7" i="1"/>
  <c r="DP7" i="14"/>
  <c r="DM18" i="1"/>
  <c r="DM59" i="1"/>
  <c r="CS7" i="1"/>
  <c r="NV12" i="1"/>
  <c r="NV62" i="1"/>
  <c r="NS34" i="1"/>
  <c r="MJ7" i="14"/>
  <c r="IJ7" i="1"/>
  <c r="IB12" i="15"/>
  <c r="IZ48" i="1"/>
  <c r="IZ22" i="1"/>
  <c r="HA12" i="14"/>
  <c r="FM38" i="1"/>
  <c r="FF36" i="1"/>
  <c r="FB7" i="14"/>
  <c r="EY7" i="1"/>
  <c r="EY34" i="1"/>
  <c r="EU18" i="15"/>
  <c r="ET18" i="14"/>
  <c r="EN7" i="1"/>
  <c r="EE12" i="1"/>
  <c r="EE34" i="1"/>
  <c r="DU12" i="15"/>
  <c r="DU12" i="20"/>
  <c r="DQ44" i="14"/>
  <c r="CZ12" i="14"/>
  <c r="CZ7" i="14"/>
  <c r="CO33" i="15"/>
  <c r="AZ44" i="1"/>
  <c r="NK18" i="15"/>
  <c r="NK7" i="15"/>
  <c r="LQ12" i="1"/>
  <c r="LQ18" i="1"/>
  <c r="KH18" i="15"/>
  <c r="FR33" i="14"/>
  <c r="FB44" i="15"/>
  <c r="NT18" i="15"/>
  <c r="NQ18" i="14"/>
  <c r="NO62" i="1"/>
  <c r="NL44" i="1"/>
  <c r="MY18" i="14"/>
  <c r="MH44" i="14"/>
  <c r="MD62" i="14"/>
  <c r="MB12" i="1"/>
  <c r="MB38" i="1"/>
  <c r="MB62" i="1"/>
  <c r="LW7" i="1"/>
  <c r="LQ38" i="20"/>
  <c r="MR30" i="15"/>
  <c r="LO34" i="15"/>
  <c r="MR35" i="15"/>
  <c r="MR34" i="15" s="1"/>
  <c r="MR47" i="15"/>
  <c r="LO7" i="15"/>
  <c r="MR8" i="15"/>
  <c r="LO34" i="1"/>
  <c r="LO36" i="1"/>
  <c r="LO7" i="1"/>
  <c r="LB7" i="1"/>
  <c r="LB38" i="1"/>
  <c r="KZ33" i="14"/>
  <c r="KK18" i="1"/>
  <c r="KD12" i="20"/>
  <c r="JZ44" i="14"/>
  <c r="JZ59" i="14"/>
  <c r="JX18" i="1"/>
  <c r="JX38" i="1"/>
  <c r="JX62" i="1"/>
  <c r="JK44" i="1"/>
  <c r="JE7" i="14"/>
  <c r="JE44" i="14"/>
  <c r="KF53" i="14"/>
  <c r="KF9" i="14"/>
  <c r="IT59" i="14"/>
  <c r="IT12" i="14"/>
  <c r="IR12" i="1"/>
  <c r="IR59" i="1"/>
  <c r="IK34" i="1"/>
  <c r="IK12" i="1"/>
  <c r="IK59" i="1"/>
  <c r="II33" i="14"/>
  <c r="IG59" i="1"/>
  <c r="HZ33" i="14"/>
  <c r="HX7" i="14"/>
  <c r="IZ35" i="20"/>
  <c r="IZ34" i="20" s="1"/>
  <c r="HU34" i="20"/>
  <c r="HO44" i="14"/>
  <c r="HH34" i="1"/>
  <c r="GR18" i="14"/>
  <c r="GP18" i="1"/>
  <c r="GO12" i="15"/>
  <c r="GO18" i="15"/>
  <c r="GH59" i="14"/>
  <c r="GH44" i="14"/>
  <c r="GG12" i="1"/>
  <c r="GG36" i="1"/>
  <c r="GD12" i="1"/>
  <c r="GD18" i="1"/>
  <c r="GD36" i="1"/>
  <c r="FJ38" i="20"/>
  <c r="FJ7" i="20"/>
  <c r="GN8" i="20"/>
  <c r="FA34" i="1"/>
  <c r="ES18" i="1"/>
  <c r="EQ38" i="1"/>
  <c r="EH38" i="1"/>
  <c r="DX33" i="14"/>
  <c r="DQ12" i="1"/>
  <c r="DN59" i="14"/>
  <c r="DJ33" i="15"/>
  <c r="DJ18" i="15"/>
  <c r="DG7" i="14"/>
  <c r="CG33" i="15"/>
  <c r="CE33" i="14"/>
  <c r="BB7" i="20"/>
  <c r="BX7" i="14"/>
  <c r="ME33" i="15"/>
  <c r="IT12" i="15"/>
  <c r="IM18" i="14"/>
  <c r="IZ63" i="14"/>
  <c r="IZ62" i="14" s="1"/>
  <c r="HU62" i="14"/>
  <c r="HU18" i="14"/>
  <c r="IZ19" i="14"/>
  <c r="IZ9" i="14"/>
  <c r="HI36" i="1"/>
  <c r="HB18" i="15"/>
  <c r="FT7" i="14"/>
  <c r="DC12" i="15"/>
  <c r="NT38" i="1"/>
  <c r="NN12" i="14"/>
  <c r="NN44" i="14"/>
  <c r="NJ18" i="15"/>
  <c r="NG44" i="1"/>
  <c r="NB38" i="1"/>
  <c r="NB59" i="1"/>
  <c r="MY44" i="15"/>
  <c r="MY33" i="15"/>
  <c r="MY7" i="15"/>
  <c r="MO44" i="1"/>
  <c r="MO36" i="1"/>
  <c r="MM18" i="1"/>
  <c r="MM62" i="1"/>
  <c r="MF34" i="1"/>
  <c r="MA12" i="14"/>
  <c r="MA16" i="14" s="1"/>
  <c r="MA44" i="14"/>
  <c r="LY18" i="1"/>
  <c r="LY59" i="1"/>
  <c r="LS62" i="14"/>
  <c r="LP36" i="15"/>
  <c r="LP7" i="15"/>
  <c r="LN38" i="14"/>
  <c r="LN34" i="14"/>
  <c r="KY7" i="14"/>
  <c r="KY18" i="14"/>
  <c r="KC33" i="14"/>
  <c r="JN62" i="14"/>
  <c r="JH18" i="14"/>
  <c r="JH34" i="1"/>
  <c r="JH44" i="1"/>
  <c r="JH62" i="1"/>
  <c r="KF25" i="1"/>
  <c r="KF47" i="1"/>
  <c r="KF39" i="1"/>
  <c r="KF38" i="1" s="1"/>
  <c r="JA38" i="1"/>
  <c r="KF52" i="1"/>
  <c r="KF10" i="1"/>
  <c r="IY12" i="14"/>
  <c r="IW44" i="15"/>
  <c r="IQ62" i="14"/>
  <c r="IP59" i="1"/>
  <c r="HZ62" i="1"/>
  <c r="HZ59" i="1"/>
  <c r="HX12" i="15"/>
  <c r="HU38" i="15"/>
  <c r="HU62" i="15"/>
  <c r="HQ12" i="1"/>
  <c r="HO12" i="1"/>
  <c r="HO59" i="1"/>
  <c r="HJ44" i="14"/>
  <c r="GU18" i="1"/>
  <c r="GR12" i="1"/>
  <c r="HT53" i="14"/>
  <c r="HT56" i="14"/>
  <c r="GO59" i="14"/>
  <c r="HT60" i="14"/>
  <c r="HT59" i="14" s="1"/>
  <c r="GO12" i="14"/>
  <c r="HT13" i="14"/>
  <c r="GJ12" i="14"/>
  <c r="GH18" i="15"/>
  <c r="GH44" i="15"/>
  <c r="GF7" i="1"/>
  <c r="GE44" i="15"/>
  <c r="GC33" i="14"/>
  <c r="FR44" i="1"/>
  <c r="GN48" i="14"/>
  <c r="FJ44" i="14"/>
  <c r="FJ7" i="14"/>
  <c r="FE36" i="1"/>
  <c r="FE62" i="1"/>
  <c r="EZ12" i="1"/>
  <c r="EX33" i="15"/>
  <c r="ER33" i="14"/>
  <c r="ER18" i="14"/>
  <c r="EP18" i="14"/>
  <c r="EP36" i="14"/>
  <c r="ED62" i="15"/>
  <c r="ED34" i="1"/>
  <c r="ED36" i="1"/>
  <c r="ED59" i="1"/>
  <c r="DX12" i="1"/>
  <c r="DS34" i="14"/>
  <c r="DN18" i="15"/>
  <c r="DN7" i="15"/>
  <c r="DN16" i="15" s="1"/>
  <c r="DG59" i="1"/>
  <c r="DG36" i="1"/>
  <c r="CD18" i="14"/>
  <c r="CD62" i="14"/>
  <c r="CD36" i="14"/>
  <c r="CD7" i="14"/>
  <c r="BU36" i="20"/>
  <c r="LA18" i="14"/>
  <c r="LA44" i="14"/>
  <c r="KP18" i="1"/>
  <c r="KL7" i="20"/>
  <c r="JG33" i="15"/>
  <c r="IF18" i="15"/>
  <c r="IF7" i="15"/>
  <c r="EP7" i="15"/>
  <c r="AY34" i="1"/>
  <c r="NS12" i="14"/>
  <c r="NK7" i="14"/>
  <c r="NG12" i="20"/>
  <c r="MY62" i="1"/>
  <c r="MY34" i="1"/>
  <c r="MP18" i="15"/>
  <c r="ML34" i="14"/>
  <c r="MK12" i="1"/>
  <c r="MI18" i="14"/>
  <c r="MI7" i="14"/>
  <c r="MD44" i="15"/>
  <c r="LX33" i="14"/>
  <c r="MR31" i="1"/>
  <c r="LN7" i="1"/>
  <c r="MR8" i="1"/>
  <c r="LN59" i="1"/>
  <c r="MR60" i="1"/>
  <c r="MR59" i="1" s="1"/>
  <c r="MR46" i="1"/>
  <c r="LJ12" i="1"/>
  <c r="KY36" i="1"/>
  <c r="KY44" i="1"/>
  <c r="KU44" i="15"/>
  <c r="KQ44" i="1"/>
  <c r="KC18" i="1"/>
  <c r="JV18" i="1"/>
  <c r="JS44" i="14"/>
  <c r="JS62" i="1"/>
  <c r="JS59" i="1"/>
  <c r="JP12" i="1"/>
  <c r="JM7" i="14"/>
  <c r="IP7" i="20"/>
  <c r="IN7" i="14"/>
  <c r="IN62" i="1"/>
  <c r="IN36" i="1"/>
  <c r="IB7" i="14"/>
  <c r="HV33" i="20"/>
  <c r="HJ7" i="1"/>
  <c r="HG38" i="1"/>
  <c r="HB7" i="14"/>
  <c r="HB16" i="14" s="1"/>
  <c r="GX62" i="1"/>
  <c r="GU18" i="15"/>
  <c r="GJ34" i="1"/>
  <c r="GC38" i="1"/>
  <c r="GC34" i="1"/>
  <c r="FZ44" i="14"/>
  <c r="FX36" i="1"/>
  <c r="FX44" i="1"/>
  <c r="FL44" i="15"/>
  <c r="FL7" i="15"/>
  <c r="GN46" i="1"/>
  <c r="GN11" i="1"/>
  <c r="GN54" i="1"/>
  <c r="GN19" i="1"/>
  <c r="FJ18" i="1"/>
  <c r="EX18" i="1"/>
  <c r="EJ33" i="14"/>
  <c r="EG7" i="14"/>
  <c r="ED59" i="14"/>
  <c r="FH60" i="14"/>
  <c r="FH59" i="14" s="1"/>
  <c r="DJ18" i="1"/>
  <c r="CA59" i="1"/>
  <c r="KX7" i="14"/>
  <c r="FN34" i="1"/>
  <c r="EG36" i="1"/>
  <c r="EG62" i="1"/>
  <c r="DP33" i="14"/>
  <c r="DM12" i="1"/>
  <c r="CS38" i="1"/>
  <c r="CS34" i="1"/>
  <c r="NV18" i="1"/>
  <c r="NS18" i="1"/>
  <c r="NS62" i="1"/>
  <c r="NS12" i="1"/>
  <c r="NS38" i="1"/>
  <c r="NN59" i="1"/>
  <c r="NN7" i="1"/>
  <c r="NF62" i="14"/>
  <c r="NF34" i="14"/>
  <c r="NF38" i="14"/>
  <c r="HU34" i="1"/>
  <c r="IZ35" i="1"/>
  <c r="IZ34" i="1" s="1"/>
  <c r="HU12" i="1"/>
  <c r="IZ24" i="1"/>
  <c r="GV18" i="14"/>
  <c r="DZ33" i="14"/>
  <c r="DZ12" i="14"/>
  <c r="GK18" i="1"/>
  <c r="GI44" i="1"/>
  <c r="GI59" i="1"/>
  <c r="GI12" i="1"/>
  <c r="GB18" i="1"/>
  <c r="FW44" i="20"/>
  <c r="FT62" i="1"/>
  <c r="FN33" i="14"/>
  <c r="FN18" i="14"/>
  <c r="FM44" i="1"/>
  <c r="FM34" i="1"/>
  <c r="EY38" i="1"/>
  <c r="EU7" i="15"/>
  <c r="EU12" i="15"/>
  <c r="ET62" i="14"/>
  <c r="ET44" i="14"/>
  <c r="EL62" i="1"/>
  <c r="DQ18" i="14"/>
  <c r="DO38" i="1"/>
  <c r="DK18" i="14"/>
  <c r="CZ34" i="14"/>
  <c r="CZ62" i="14"/>
  <c r="CO7" i="15"/>
  <c r="CO18" i="15"/>
  <c r="AZ12" i="1"/>
  <c r="AZ38" i="1"/>
  <c r="BE44" i="15"/>
  <c r="MC44" i="14"/>
  <c r="LQ7" i="1"/>
  <c r="LQ44" i="1"/>
  <c r="LQ59" i="1"/>
  <c r="IX44" i="14"/>
  <c r="IS7" i="15"/>
  <c r="FR12" i="14"/>
  <c r="BU34" i="15"/>
  <c r="BU38" i="15"/>
  <c r="BL33" i="14"/>
  <c r="NV7" i="14"/>
  <c r="NT33" i="15"/>
  <c r="NQ44" i="14"/>
  <c r="NP36" i="1"/>
  <c r="NO7" i="1"/>
  <c r="NO38" i="1"/>
  <c r="NO36" i="1"/>
  <c r="NL36" i="1"/>
  <c r="NC62" i="1"/>
  <c r="NC38" i="1"/>
  <c r="MH12" i="14"/>
  <c r="MH7" i="14"/>
  <c r="MB34" i="1"/>
  <c r="MB18" i="1"/>
  <c r="MB7" i="1"/>
  <c r="LY18" i="14"/>
  <c r="LY7" i="14"/>
  <c r="LW36" i="1"/>
  <c r="LQ18" i="20"/>
  <c r="MR19" i="20"/>
  <c r="LO62" i="15"/>
  <c r="MR63" i="15"/>
  <c r="MR62" i="15" s="1"/>
  <c r="MR23" i="15"/>
  <c r="LO44" i="15"/>
  <c r="MR45" i="15"/>
  <c r="MR25" i="15"/>
  <c r="LO18" i="1"/>
  <c r="LJ18" i="14"/>
  <c r="LH38" i="1"/>
  <c r="LH62" i="1"/>
  <c r="LE33" i="14"/>
  <c r="KZ7" i="1"/>
  <c r="KZ34" i="1"/>
  <c r="KK36" i="1"/>
  <c r="KI18" i="1"/>
  <c r="KD33" i="20"/>
  <c r="JZ62" i="14"/>
  <c r="JZ38" i="14"/>
  <c r="JO7" i="20"/>
  <c r="JK18" i="1"/>
  <c r="JC18" i="14"/>
  <c r="KF22" i="14"/>
  <c r="IK18" i="1"/>
  <c r="IG34" i="1"/>
  <c r="HU44" i="20"/>
  <c r="IZ45" i="20"/>
  <c r="IZ44" i="20" s="1"/>
  <c r="HO33" i="14"/>
  <c r="HL7" i="1"/>
  <c r="HI12" i="15"/>
  <c r="HH38" i="1"/>
  <c r="HH36" i="1"/>
  <c r="HD12" i="14"/>
  <c r="HD16" i="14" s="1"/>
  <c r="HD44" i="14"/>
  <c r="GY7" i="14"/>
  <c r="GV18" i="1"/>
  <c r="GV34" i="1"/>
  <c r="GP12" i="1"/>
  <c r="GP38" i="1"/>
  <c r="GP36" i="1"/>
  <c r="GO44" i="15"/>
  <c r="GH7" i="14"/>
  <c r="GG7" i="14"/>
  <c r="GG33" i="14"/>
  <c r="GG44" i="15"/>
  <c r="GG38" i="1"/>
  <c r="FY44" i="1"/>
  <c r="FV38" i="14"/>
  <c r="FS7" i="14"/>
  <c r="FL38" i="14"/>
  <c r="FJ12" i="20"/>
  <c r="GN56" i="20"/>
  <c r="FJ18" i="20"/>
  <c r="GN19" i="20"/>
  <c r="FJ34" i="20"/>
  <c r="FD33" i="15"/>
  <c r="FD7" i="15"/>
  <c r="FA62" i="1"/>
  <c r="FA44" i="1"/>
  <c r="FA12" i="1"/>
  <c r="FA59" i="1"/>
  <c r="EQ12" i="1"/>
  <c r="EM18" i="14"/>
  <c r="DX7" i="14"/>
  <c r="DT36" i="1"/>
  <c r="DT62" i="1"/>
  <c r="DT12" i="1"/>
  <c r="DN36" i="14"/>
  <c r="DK7" i="15"/>
  <c r="BB36" i="20"/>
  <c r="BA12" i="15"/>
  <c r="BA7" i="15"/>
  <c r="AY62" i="14"/>
  <c r="AY18" i="14"/>
  <c r="BX12" i="14"/>
  <c r="NA44" i="14"/>
  <c r="NA34" i="14"/>
  <c r="JW44" i="20"/>
  <c r="IT44" i="15"/>
  <c r="IZ14" i="14"/>
  <c r="IZ27" i="14"/>
  <c r="IZ26" i="14"/>
  <c r="HI38" i="1"/>
  <c r="FT33" i="14"/>
  <c r="FT12" i="14"/>
  <c r="DC33" i="15"/>
  <c r="NT59" i="1"/>
  <c r="NL7" i="20"/>
  <c r="ND18" i="14"/>
  <c r="MT34" i="1"/>
  <c r="MO38" i="1"/>
  <c r="MO62" i="1"/>
  <c r="MO59" i="1"/>
  <c r="MM36" i="1"/>
  <c r="LY62" i="1"/>
  <c r="LS34" i="14"/>
  <c r="MR53" i="14"/>
  <c r="JT18" i="1"/>
  <c r="JN34" i="14"/>
  <c r="JN12" i="14"/>
  <c r="JH44" i="14"/>
  <c r="JH38" i="1"/>
  <c r="JH18" i="1"/>
  <c r="KF31" i="1"/>
  <c r="JA12" i="1"/>
  <c r="KF13" i="1"/>
  <c r="KF11" i="1"/>
  <c r="KF27" i="1"/>
  <c r="KF28" i="1"/>
  <c r="IP12" i="1"/>
  <c r="IP18" i="1"/>
  <c r="IJ33" i="14"/>
  <c r="IJ18" i="14"/>
  <c r="IF33" i="14"/>
  <c r="IF44" i="14"/>
  <c r="HZ34" i="1"/>
  <c r="HZ44" i="1"/>
  <c r="HV44" i="1"/>
  <c r="HU34" i="15"/>
  <c r="HQ62" i="1"/>
  <c r="HQ44" i="1"/>
  <c r="HO44" i="1"/>
  <c r="GY38" i="1"/>
  <c r="GU36" i="1"/>
  <c r="GU7" i="1"/>
  <c r="GR34" i="1"/>
  <c r="HT50" i="14"/>
  <c r="GO38" i="14"/>
  <c r="HT39" i="14"/>
  <c r="HT38" i="14" s="1"/>
  <c r="HT11" i="14"/>
  <c r="GA59" i="1"/>
  <c r="FU7" i="14"/>
  <c r="FS44" i="1"/>
  <c r="FS18" i="1"/>
  <c r="FR18" i="1"/>
  <c r="FJ36" i="14"/>
  <c r="FJ34" i="14"/>
  <c r="FE18" i="1"/>
  <c r="EZ36" i="1"/>
  <c r="EZ34" i="1"/>
  <c r="EP34" i="14"/>
  <c r="EP44" i="14"/>
  <c r="EM12" i="1"/>
  <c r="EM59" i="1"/>
  <c r="EK44" i="1"/>
  <c r="ED18" i="15"/>
  <c r="DY18" i="14"/>
  <c r="DS12" i="14"/>
  <c r="DG12" i="1"/>
  <c r="CP33" i="15"/>
  <c r="CA18" i="15"/>
  <c r="BU12" i="20"/>
  <c r="BU44" i="20"/>
  <c r="KP34" i="1"/>
  <c r="IF12" i="15"/>
  <c r="EP12" i="15"/>
  <c r="BE44" i="1"/>
  <c r="AY62" i="1"/>
  <c r="AY38" i="1"/>
  <c r="NS44" i="14"/>
  <c r="NL33" i="15"/>
  <c r="NK18" i="14"/>
  <c r="NI7" i="1"/>
  <c r="NG7" i="20"/>
  <c r="MY12" i="1"/>
  <c r="MY44" i="1"/>
  <c r="ML38" i="14"/>
  <c r="ML44" i="14"/>
  <c r="MK34" i="1"/>
  <c r="ME33" i="14"/>
  <c r="LX12" i="14"/>
  <c r="LR18" i="14"/>
  <c r="LN44" i="1"/>
  <c r="MR45" i="1"/>
  <c r="MR55" i="1"/>
  <c r="MR56" i="1"/>
  <c r="LN12" i="1"/>
  <c r="MR13" i="1"/>
  <c r="LJ44" i="1"/>
  <c r="LC18" i="14"/>
  <c r="KY7" i="1"/>
  <c r="KQ62" i="1"/>
  <c r="KN18" i="1"/>
  <c r="KN12" i="1"/>
  <c r="KG44" i="15"/>
  <c r="KG12" i="15"/>
  <c r="JW44" i="1"/>
  <c r="JS33" i="14"/>
  <c r="JS7" i="1"/>
  <c r="JP62" i="1"/>
  <c r="JG7" i="14"/>
  <c r="JG38" i="14"/>
  <c r="IP12" i="20"/>
  <c r="IP18" i="20"/>
  <c r="IN38" i="1"/>
  <c r="IE7" i="14"/>
  <c r="HJ18" i="1"/>
  <c r="HG34" i="1"/>
  <c r="HB44" i="14"/>
  <c r="HB7" i="1"/>
  <c r="HB38" i="1"/>
  <c r="GX38" i="1"/>
  <c r="GU44" i="15"/>
  <c r="GO12" i="1"/>
  <c r="HT51" i="1"/>
  <c r="GO59" i="1"/>
  <c r="GJ38" i="1"/>
  <c r="GJ59" i="1"/>
  <c r="GC59" i="1"/>
  <c r="FZ18" i="14"/>
  <c r="FU44" i="1"/>
  <c r="FL12" i="15"/>
  <c r="FJ36" i="1"/>
  <c r="GN37" i="1"/>
  <c r="GN36" i="1" s="1"/>
  <c r="FJ34" i="1"/>
  <c r="GN51" i="1"/>
  <c r="FD44" i="1"/>
  <c r="EX62" i="1"/>
  <c r="EI44" i="15"/>
  <c r="ED18" i="14"/>
  <c r="FH19" i="14"/>
  <c r="DJ44" i="1"/>
  <c r="DJ36" i="1"/>
  <c r="DJ7" i="1"/>
  <c r="CA12" i="1"/>
  <c r="KX59" i="14"/>
  <c r="HK44" i="15"/>
  <c r="FN44" i="1"/>
  <c r="EG44" i="1"/>
  <c r="EG38" i="1"/>
  <c r="EG59" i="1"/>
  <c r="EG34" i="1"/>
  <c r="DM34" i="1"/>
  <c r="NV7" i="1"/>
  <c r="NS36" i="1"/>
  <c r="NS44" i="1"/>
  <c r="NO44" i="14"/>
  <c r="NN12" i="1"/>
  <c r="NF36" i="14"/>
  <c r="NF7" i="14"/>
  <c r="MA18" i="15"/>
  <c r="IP44" i="14"/>
  <c r="IJ59" i="1"/>
  <c r="IJ18" i="1"/>
  <c r="IZ21" i="1"/>
  <c r="HU59" i="1"/>
  <c r="IZ60" i="1"/>
  <c r="IZ59" i="1" s="1"/>
  <c r="IZ14" i="1"/>
  <c r="IZ31" i="1"/>
  <c r="HN44" i="15"/>
  <c r="DZ44" i="14"/>
  <c r="DZ18" i="14"/>
  <c r="GD18" i="14"/>
  <c r="GB36" i="1"/>
  <c r="FW7" i="20"/>
  <c r="FT7" i="1"/>
  <c r="FT12" i="1"/>
  <c r="FM18" i="1"/>
  <c r="FF44" i="1"/>
  <c r="FF38" i="1"/>
  <c r="EN18" i="1"/>
  <c r="EN59" i="1"/>
  <c r="EN38" i="1"/>
  <c r="EL59" i="1"/>
  <c r="EL44" i="1"/>
  <c r="DU7" i="15"/>
  <c r="DO34" i="1"/>
  <c r="DO7" i="1"/>
  <c r="DJ18" i="14"/>
  <c r="BF34" i="1"/>
  <c r="BF62" i="1"/>
  <c r="AZ18" i="1"/>
  <c r="BE12" i="15"/>
  <c r="BE18" i="15"/>
  <c r="LQ38" i="1"/>
  <c r="IX18" i="14"/>
  <c r="FB18" i="15"/>
  <c r="BU18" i="15"/>
  <c r="NT44" i="15"/>
  <c r="NQ33" i="14"/>
  <c r="NQ7" i="14"/>
  <c r="NP12" i="1"/>
  <c r="NP62" i="1"/>
  <c r="NO59" i="1"/>
  <c r="NL18" i="1"/>
  <c r="NC44" i="1"/>
  <c r="NC59" i="1"/>
  <c r="NB12" i="15"/>
  <c r="MO18" i="14"/>
  <c r="MO44" i="14"/>
  <c r="MD7" i="14"/>
  <c r="LW34" i="1"/>
  <c r="MR11" i="15"/>
  <c r="LO59" i="1"/>
  <c r="LJ33" i="14"/>
  <c r="LB12" i="1"/>
  <c r="KZ18" i="14"/>
  <c r="KR59" i="1"/>
  <c r="KI62" i="1"/>
  <c r="KI59" i="1"/>
  <c r="KI12" i="1"/>
  <c r="JZ36" i="14"/>
  <c r="JX7" i="1"/>
  <c r="JO44" i="20"/>
  <c r="JK34" i="1"/>
  <c r="JE33" i="14"/>
  <c r="KF47" i="14"/>
  <c r="JA12" i="14"/>
  <c r="JA18" i="14"/>
  <c r="KF19" i="14"/>
  <c r="JA59" i="14"/>
  <c r="KF60" i="14"/>
  <c r="KF59" i="14" s="1"/>
  <c r="IT7" i="14"/>
  <c r="IT36" i="14"/>
  <c r="IR18" i="1"/>
  <c r="IK36" i="1"/>
  <c r="IK44" i="1"/>
  <c r="IG7" i="1"/>
  <c r="IG36" i="1"/>
  <c r="HU36" i="20"/>
  <c r="IZ37" i="20"/>
  <c r="IZ36" i="20" s="1"/>
  <c r="HT49" i="14"/>
  <c r="HL38" i="1"/>
  <c r="HK7" i="20"/>
  <c r="HI7" i="15"/>
  <c r="HH62" i="1"/>
  <c r="HD33" i="14"/>
  <c r="GY18" i="14"/>
  <c r="GV59" i="1"/>
  <c r="GV12" i="1"/>
  <c r="GV38" i="1"/>
  <c r="GP44" i="1"/>
  <c r="GO59" i="15"/>
  <c r="GD38" i="1"/>
  <c r="GA18" i="14"/>
  <c r="GA12" i="14"/>
  <c r="FY7" i="1"/>
  <c r="FY62" i="1"/>
  <c r="GN57" i="20"/>
  <c r="GN48" i="20"/>
  <c r="FA36" i="1"/>
  <c r="EX12" i="14"/>
  <c r="EQ18" i="1"/>
  <c r="EM44" i="14"/>
  <c r="EM7" i="14"/>
  <c r="EH18" i="1"/>
  <c r="DX12" i="14"/>
  <c r="DT34" i="1"/>
  <c r="DQ38" i="1"/>
  <c r="DK44" i="15"/>
  <c r="DJ12" i="15"/>
  <c r="CY12" i="14"/>
  <c r="BE7" i="14"/>
  <c r="BE18" i="14"/>
  <c r="BB44" i="20"/>
  <c r="AY34" i="14"/>
  <c r="AY7" i="14"/>
  <c r="BX44" i="14"/>
  <c r="NQ7" i="15"/>
  <c r="NQ33" i="15"/>
  <c r="NA12" i="14"/>
  <c r="NA38" i="14"/>
  <c r="NA36" i="14"/>
  <c r="ME7" i="15"/>
  <c r="LR44" i="15"/>
  <c r="LR33" i="15"/>
  <c r="IT18" i="15"/>
  <c r="IM33" i="14"/>
  <c r="IM12" i="14"/>
  <c r="HY12" i="14"/>
  <c r="HU59" i="14"/>
  <c r="IZ48" i="14"/>
  <c r="HU44" i="14"/>
  <c r="HU12" i="14"/>
  <c r="HI62" i="1"/>
  <c r="HI59" i="1"/>
  <c r="EN33" i="15"/>
  <c r="EN44" i="15"/>
  <c r="NT36" i="1"/>
  <c r="NT34" i="1"/>
  <c r="NL33" i="20"/>
  <c r="NJ7" i="15"/>
  <c r="NG62" i="1"/>
  <c r="ND7" i="14"/>
  <c r="NB12" i="1"/>
  <c r="NB34" i="1"/>
  <c r="MT36" i="1"/>
  <c r="MM59" i="1"/>
  <c r="MF33" i="14"/>
  <c r="MF59" i="1"/>
  <c r="MF62" i="1"/>
  <c r="MF44" i="1"/>
  <c r="LY7" i="1"/>
  <c r="LS7" i="14"/>
  <c r="LP38" i="15"/>
  <c r="LN62" i="14"/>
  <c r="MR63" i="14"/>
  <c r="MR62" i="14" s="1"/>
  <c r="LN36" i="14"/>
  <c r="JZ18" i="15"/>
  <c r="JZ7" i="15"/>
  <c r="JT7" i="1"/>
  <c r="JN36" i="14"/>
  <c r="JN38" i="14"/>
  <c r="KF57" i="1"/>
  <c r="KF54" i="1"/>
  <c r="KF29" i="1"/>
  <c r="KF26" i="1"/>
  <c r="JA36" i="1"/>
  <c r="KF37" i="1"/>
  <c r="KF36" i="1" s="1"/>
  <c r="IY59" i="14"/>
  <c r="IQ12" i="14"/>
  <c r="IP34" i="1"/>
  <c r="ID36" i="1"/>
  <c r="HY12" i="15"/>
  <c r="HU59" i="15"/>
  <c r="HQ59" i="1"/>
  <c r="HO38" i="1"/>
  <c r="HJ18" i="14"/>
  <c r="HG44" i="14"/>
  <c r="HG12" i="14"/>
  <c r="HD7" i="15"/>
  <c r="GY59" i="1"/>
  <c r="GU12" i="1"/>
  <c r="HT52" i="14"/>
  <c r="HT54" i="14"/>
  <c r="HT14" i="14"/>
  <c r="HT55" i="14"/>
  <c r="HT46" i="14"/>
  <c r="GJ33" i="14"/>
  <c r="GH12" i="15"/>
  <c r="GC44" i="14"/>
  <c r="GA36" i="1"/>
  <c r="FR59" i="1"/>
  <c r="FR34" i="1"/>
  <c r="FN12" i="15"/>
  <c r="FN18" i="15"/>
  <c r="FJ62" i="14"/>
  <c r="FE34" i="1"/>
  <c r="EZ44" i="1"/>
  <c r="EY44" i="15"/>
  <c r="EP62" i="14"/>
  <c r="EP38" i="14"/>
  <c r="EN18" i="14"/>
  <c r="EM38" i="1"/>
  <c r="EK7" i="1"/>
  <c r="ED44" i="15"/>
  <c r="ED38" i="15"/>
  <c r="ED38" i="1"/>
  <c r="DX36" i="1"/>
  <c r="DS59" i="14"/>
  <c r="DG34" i="1"/>
  <c r="CE7" i="15"/>
  <c r="CE12" i="15"/>
  <c r="CD12" i="14"/>
  <c r="LA33" i="14"/>
  <c r="KS12" i="14"/>
  <c r="KP12" i="1"/>
  <c r="KP36" i="1"/>
  <c r="KL18" i="20"/>
  <c r="JG44" i="15"/>
  <c r="JG18" i="15"/>
  <c r="GU33" i="20"/>
  <c r="EP44" i="15"/>
  <c r="AY36" i="1"/>
  <c r="AY7" i="1"/>
  <c r="NS18" i="14"/>
  <c r="NL18" i="15"/>
  <c r="NK33" i="14"/>
  <c r="NI12" i="1"/>
  <c r="NI18" i="1"/>
  <c r="NI62" i="1"/>
  <c r="NG44" i="14"/>
  <c r="NG18" i="14"/>
  <c r="MY38" i="1"/>
  <c r="ML62" i="14"/>
  <c r="ME44" i="14"/>
  <c r="MD7" i="15"/>
  <c r="MD16" i="15" s="1"/>
  <c r="MR21" i="1"/>
  <c r="MR28" i="1"/>
  <c r="MR50" i="1"/>
  <c r="LN36" i="1"/>
  <c r="MR37" i="1"/>
  <c r="MR36" i="1" s="1"/>
  <c r="MR57" i="1"/>
  <c r="LJ7" i="1"/>
  <c r="KY59" i="1"/>
  <c r="KY12" i="1"/>
  <c r="KU7" i="15"/>
  <c r="KQ38" i="1"/>
  <c r="KN36" i="1"/>
  <c r="KH18" i="14"/>
  <c r="JW34" i="1"/>
  <c r="JW59" i="1"/>
  <c r="JV12" i="1"/>
  <c r="JV59" i="1"/>
  <c r="JS12" i="14"/>
  <c r="JP18" i="1"/>
  <c r="JM44" i="14"/>
  <c r="JG12" i="14"/>
  <c r="JC18" i="15"/>
  <c r="IN44" i="15"/>
  <c r="IN44" i="1"/>
  <c r="IN7" i="1"/>
  <c r="IE33" i="14"/>
  <c r="HV18" i="20"/>
  <c r="HN44" i="14"/>
  <c r="HN18" i="14"/>
  <c r="HJ12" i="1"/>
  <c r="HG36" i="1"/>
  <c r="HG7" i="1"/>
  <c r="HB18" i="1"/>
  <c r="HB62" i="1"/>
  <c r="GX34" i="1"/>
  <c r="GX12" i="1"/>
  <c r="HT49" i="1"/>
  <c r="HT54" i="1"/>
  <c r="FX33" i="15"/>
  <c r="FX12" i="1"/>
  <c r="FU34" i="1"/>
  <c r="FU38" i="1"/>
  <c r="GN31" i="1"/>
  <c r="GN48" i="1"/>
  <c r="GN45" i="1"/>
  <c r="FJ44" i="1"/>
  <c r="GN21" i="1"/>
  <c r="FJ7" i="1"/>
  <c r="GN8" i="1"/>
  <c r="FD34" i="1"/>
  <c r="FD7" i="1"/>
  <c r="EX59" i="1"/>
  <c r="FH30" i="14"/>
  <c r="DS18" i="15"/>
  <c r="CS12" i="14"/>
  <c r="KX12" i="14"/>
  <c r="FN62" i="1"/>
  <c r="EG18" i="1"/>
  <c r="CS36" i="1"/>
  <c r="CS59" i="1"/>
  <c r="CK18" i="14"/>
  <c r="NV59" i="1"/>
  <c r="NO18" i="14"/>
  <c r="NN44" i="1"/>
  <c r="NF12" i="14"/>
  <c r="NF18" i="14"/>
  <c r="ND44" i="15"/>
  <c r="ND33" i="15"/>
  <c r="MN18" i="14"/>
  <c r="MJ33" i="14"/>
  <c r="MJ12" i="14"/>
  <c r="MJ18" i="14"/>
  <c r="MA44" i="15"/>
  <c r="MA33" i="15"/>
  <c r="JH44" i="15"/>
  <c r="IP33" i="14"/>
  <c r="IJ12" i="1"/>
  <c r="IJ34" i="1"/>
  <c r="IB44" i="15"/>
  <c r="IZ52" i="1"/>
  <c r="HU7" i="1"/>
  <c r="FF18" i="1"/>
  <c r="EU33" i="15"/>
  <c r="ET38" i="14"/>
  <c r="ET12" i="14"/>
  <c r="EN44" i="1"/>
  <c r="EN62" i="1"/>
  <c r="EL36" i="1"/>
  <c r="EL38" i="1"/>
  <c r="EE38" i="1"/>
  <c r="EE7" i="1"/>
  <c r="EE62" i="1"/>
  <c r="DU44" i="20"/>
  <c r="DO44" i="1"/>
  <c r="DK12" i="14"/>
  <c r="DJ44" i="14"/>
  <c r="CZ36" i="14"/>
  <c r="CO18" i="20"/>
  <c r="CK44" i="15"/>
  <c r="CK7" i="15"/>
  <c r="BF7" i="1"/>
  <c r="BF44" i="1"/>
  <c r="BF36" i="1"/>
  <c r="AZ36" i="1"/>
  <c r="MC33" i="14"/>
  <c r="JJ7" i="15"/>
  <c r="IS44" i="15"/>
  <c r="FR7" i="14"/>
  <c r="FK7" i="14"/>
  <c r="FK16" i="14" s="1"/>
  <c r="BU36" i="15"/>
  <c r="BU62" i="15"/>
  <c r="NP18" i="1"/>
  <c r="NP38" i="1"/>
  <c r="NL59" i="1"/>
  <c r="NC36" i="1"/>
  <c r="NB7" i="15"/>
  <c r="NB18" i="15"/>
  <c r="MY44" i="14"/>
  <c r="MY33" i="14"/>
  <c r="MO33" i="14"/>
  <c r="MB59" i="1"/>
  <c r="LW62" i="1"/>
  <c r="LW18" i="1"/>
  <c r="LQ59" i="20"/>
  <c r="MR60" i="20"/>
  <c r="MR59" i="20" s="1"/>
  <c r="LQ12" i="20"/>
  <c r="MR13" i="20"/>
  <c r="MR12" i="20" s="1"/>
  <c r="LO59" i="15"/>
  <c r="MR60" i="15"/>
  <c r="MR59" i="15" s="1"/>
  <c r="MR39" i="15"/>
  <c r="MR38" i="15" s="1"/>
  <c r="LO38" i="15"/>
  <c r="MR26" i="15"/>
  <c r="LO36" i="15"/>
  <c r="MR37" i="15"/>
  <c r="MR36" i="15" s="1"/>
  <c r="LO62" i="1"/>
  <c r="LH44" i="1"/>
  <c r="LH18" i="1"/>
  <c r="LE7" i="14"/>
  <c r="LE12" i="14"/>
  <c r="LB62" i="1"/>
  <c r="LB18" i="1"/>
  <c r="KZ7" i="14"/>
  <c r="KZ12" i="1"/>
  <c r="KZ38" i="1"/>
  <c r="KR38" i="1"/>
  <c r="KR12" i="1"/>
  <c r="KK7" i="1"/>
  <c r="JZ7" i="14"/>
  <c r="JX59" i="1"/>
  <c r="JO18" i="20"/>
  <c r="JK38" i="1"/>
  <c r="JC44" i="14"/>
  <c r="JA38" i="14"/>
  <c r="JA36" i="14"/>
  <c r="IG18" i="1"/>
  <c r="HX44" i="14"/>
  <c r="HV18" i="14"/>
  <c r="HV33" i="14"/>
  <c r="HV7" i="14"/>
  <c r="IZ8" i="20"/>
  <c r="IZ7" i="20" s="1"/>
  <c r="HU7" i="20"/>
  <c r="HT47" i="14"/>
  <c r="HI18" i="15"/>
  <c r="GY33" i="14"/>
  <c r="GV62" i="1"/>
  <c r="GH36" i="14"/>
  <c r="GH18" i="14"/>
  <c r="GH38" i="14"/>
  <c r="GG59" i="1"/>
  <c r="GG7" i="1"/>
  <c r="GG44" i="1"/>
  <c r="FY34" i="1"/>
  <c r="FL34" i="14"/>
  <c r="FL59" i="14"/>
  <c r="GN55" i="20"/>
  <c r="GN21" i="20"/>
  <c r="GN47" i="20"/>
  <c r="EV7" i="14"/>
  <c r="ES44" i="1"/>
  <c r="ES12" i="1"/>
  <c r="ES36" i="1"/>
  <c r="EQ7" i="1"/>
  <c r="EH34" i="1"/>
  <c r="DT44" i="1"/>
  <c r="DQ7" i="1"/>
  <c r="CY7" i="14"/>
  <c r="CG44" i="15"/>
  <c r="BE44" i="14"/>
  <c r="AY44" i="14"/>
  <c r="AY38" i="14"/>
  <c r="AY12" i="14"/>
  <c r="NA59" i="14"/>
  <c r="ME44" i="15"/>
  <c r="JW33" i="20"/>
  <c r="IZ39" i="14"/>
  <c r="IZ38" i="14" s="1"/>
  <c r="HU38" i="14"/>
  <c r="IZ55" i="14"/>
  <c r="HI34" i="1"/>
  <c r="DC18" i="15"/>
  <c r="NT44" i="1"/>
  <c r="NT12" i="1"/>
  <c r="NT62" i="1"/>
  <c r="NL12" i="20"/>
  <c r="NL44" i="20"/>
  <c r="MW44" i="15"/>
  <c r="MT62" i="1"/>
  <c r="MM44" i="1"/>
  <c r="MM12" i="1"/>
  <c r="LY12" i="1"/>
  <c r="LY34" i="1"/>
  <c r="LS12" i="14"/>
  <c r="LP62" i="15"/>
  <c r="LN18" i="14"/>
  <c r="LN44" i="14"/>
  <c r="KY12" i="14"/>
  <c r="KQ44" i="14"/>
  <c r="KI18" i="14"/>
  <c r="KC7" i="14"/>
  <c r="JJ12" i="14"/>
  <c r="JH12" i="1"/>
  <c r="JA34" i="1"/>
  <c r="KF35" i="1"/>
  <c r="KF34" i="1" s="1"/>
  <c r="KF21" i="1"/>
  <c r="KF23" i="1"/>
  <c r="KF46" i="1"/>
  <c r="JA18" i="1"/>
  <c r="KF19" i="1"/>
  <c r="IY34" i="14"/>
  <c r="IY7" i="14"/>
  <c r="IQ7" i="14"/>
  <c r="IQ44" i="14"/>
  <c r="IJ12" i="14"/>
  <c r="ID62" i="1"/>
  <c r="ID38" i="1"/>
  <c r="ID18" i="1"/>
  <c r="HZ12" i="1"/>
  <c r="HY7" i="15"/>
  <c r="HV7" i="1"/>
  <c r="HV34" i="1"/>
  <c r="HJ33" i="14"/>
  <c r="HG7" i="14"/>
  <c r="HD18" i="15"/>
  <c r="GR36" i="1"/>
  <c r="GR62" i="1"/>
  <c r="GR7" i="1"/>
  <c r="HT28" i="14"/>
  <c r="HT57" i="14"/>
  <c r="GO18" i="14"/>
  <c r="HT19" i="14"/>
  <c r="HT29" i="14"/>
  <c r="GJ18" i="14"/>
  <c r="GF36" i="1"/>
  <c r="GE18" i="15"/>
  <c r="GE7" i="15"/>
  <c r="GE16" i="15" s="1"/>
  <c r="GA7" i="1"/>
  <c r="FU12" i="14"/>
  <c r="FS12" i="1"/>
  <c r="FS34" i="1"/>
  <c r="FS62" i="1"/>
  <c r="FR36" i="1"/>
  <c r="FJ59" i="14"/>
  <c r="FJ18" i="14"/>
  <c r="EZ7" i="1"/>
  <c r="EZ38" i="1"/>
  <c r="EZ59" i="1"/>
  <c r="ER7" i="14"/>
  <c r="ER16" i="14" s="1"/>
  <c r="EN44" i="14"/>
  <c r="ED36" i="15"/>
  <c r="ED59" i="15"/>
  <c r="ED18" i="1"/>
  <c r="DX34" i="1"/>
  <c r="DS36" i="14"/>
  <c r="DN33" i="15"/>
  <c r="DG62" i="1"/>
  <c r="CP44" i="15"/>
  <c r="BU18" i="20"/>
  <c r="BU59" i="20"/>
  <c r="KP38" i="1"/>
  <c r="KL12" i="20"/>
  <c r="JG7" i="15"/>
  <c r="EW33" i="14"/>
  <c r="EW12" i="14"/>
  <c r="EP18" i="15"/>
  <c r="BE36" i="1"/>
  <c r="NS7" i="14"/>
  <c r="NG33" i="20"/>
  <c r="MY59" i="1"/>
  <c r="MP7" i="15"/>
  <c r="MK7" i="1"/>
  <c r="MK18" i="1"/>
  <c r="ME18" i="14"/>
  <c r="LV7" i="14"/>
  <c r="MR53" i="1"/>
  <c r="LN38" i="1"/>
  <c r="MR39" i="1"/>
  <c r="MR38" i="1" s="1"/>
  <c r="MR29" i="1"/>
  <c r="MR23" i="1"/>
  <c r="MR52" i="1"/>
  <c r="KZ44" i="15"/>
  <c r="KZ33" i="15"/>
  <c r="KZ18" i="15"/>
  <c r="KW7" i="15"/>
  <c r="KU33" i="15"/>
  <c r="KU12" i="15"/>
  <c r="KN59" i="1"/>
  <c r="KG34" i="15"/>
  <c r="KG38" i="15"/>
  <c r="KC12" i="1"/>
  <c r="JW38" i="1"/>
  <c r="JW7" i="1"/>
  <c r="JV36" i="1"/>
  <c r="JP36" i="1"/>
  <c r="JM33" i="14"/>
  <c r="JC33" i="15"/>
  <c r="JC12" i="15"/>
  <c r="JC44" i="15"/>
  <c r="IN18" i="14"/>
  <c r="IN18" i="15"/>
  <c r="IN7" i="15"/>
  <c r="HN38" i="14"/>
  <c r="HJ36" i="1"/>
  <c r="HG62" i="1"/>
  <c r="HB18" i="14"/>
  <c r="HB34" i="1"/>
  <c r="GX44" i="1"/>
  <c r="GQ12" i="14"/>
  <c r="HT23" i="1"/>
  <c r="HT53" i="1"/>
  <c r="GC44" i="1"/>
  <c r="FU18" i="1"/>
  <c r="FU7" i="1"/>
  <c r="FL18" i="15"/>
  <c r="FJ12" i="1"/>
  <c r="GN13" i="1"/>
  <c r="GN10" i="1"/>
  <c r="GN50" i="1"/>
  <c r="GN29" i="1"/>
  <c r="FD62" i="1"/>
  <c r="FD36" i="1"/>
  <c r="EX12" i="1"/>
  <c r="EU12" i="14"/>
  <c r="EJ18" i="14"/>
  <c r="FH52" i="14"/>
  <c r="ED12" i="14"/>
  <c r="ED7" i="14"/>
  <c r="DJ38" i="1"/>
  <c r="CS18" i="14"/>
  <c r="CA38" i="1"/>
  <c r="KX18" i="14"/>
  <c r="HK18" i="15"/>
  <c r="FN7" i="1"/>
  <c r="CK44" i="14"/>
  <c r="CK12" i="14"/>
  <c r="NV36" i="1"/>
  <c r="NS59" i="1"/>
  <c r="NS7" i="1"/>
  <c r="NN18" i="1"/>
  <c r="NF59" i="14"/>
  <c r="ND18" i="15"/>
  <c r="MN44" i="14"/>
  <c r="JH7" i="15"/>
  <c r="IJ44" i="1"/>
  <c r="IB7" i="15"/>
  <c r="IZ26" i="1"/>
  <c r="HU44" i="1"/>
  <c r="IZ49" i="1"/>
  <c r="HA18" i="14"/>
  <c r="HA7" i="14"/>
  <c r="GV44" i="14"/>
  <c r="FF12" i="1"/>
  <c r="FF7" i="1"/>
  <c r="FB44" i="14"/>
  <c r="ET59" i="14"/>
  <c r="EL34" i="1"/>
  <c r="EE44" i="1"/>
  <c r="DU18" i="15"/>
  <c r="DO59" i="1"/>
  <c r="DO36" i="1"/>
  <c r="DK7" i="14"/>
  <c r="CZ44" i="14"/>
  <c r="CO44" i="15"/>
  <c r="CK18" i="15"/>
  <c r="CK12" i="15"/>
  <c r="BF18" i="1"/>
  <c r="BF38" i="1"/>
  <c r="MC7" i="14"/>
  <c r="MC18" i="14"/>
  <c r="LQ36" i="1"/>
  <c r="KH7" i="15"/>
  <c r="KH33" i="15"/>
  <c r="FK44" i="14"/>
  <c r="FK18" i="14"/>
  <c r="BU7" i="15"/>
  <c r="NV12" i="14"/>
  <c r="NP34" i="1"/>
  <c r="NO12" i="1"/>
  <c r="NC12" i="1"/>
  <c r="NC34" i="1"/>
  <c r="NC7" i="1"/>
  <c r="MY12" i="14"/>
  <c r="MD12" i="14"/>
  <c r="MD34" i="14"/>
  <c r="MB44" i="1"/>
  <c r="LY33" i="14"/>
  <c r="MR27" i="15"/>
  <c r="MR53" i="15"/>
  <c r="LO18" i="15"/>
  <c r="MR19" i="15"/>
  <c r="MR31" i="15"/>
  <c r="LO44" i="1"/>
  <c r="LO38" i="1"/>
  <c r="LE44" i="14"/>
  <c r="KR18" i="1"/>
  <c r="KD7" i="20"/>
  <c r="JX36" i="1"/>
  <c r="JK62" i="1"/>
  <c r="JE18" i="14"/>
  <c r="JA62" i="14"/>
  <c r="KF56" i="14"/>
  <c r="IK7" i="1"/>
  <c r="IK38" i="1"/>
  <c r="IG44" i="1"/>
  <c r="HQ44" i="14"/>
  <c r="HQ18" i="14"/>
  <c r="HO18" i="14"/>
  <c r="HL59" i="1"/>
  <c r="HL34" i="1"/>
  <c r="HK12" i="20"/>
  <c r="HK44" i="20"/>
  <c r="HH44" i="1"/>
  <c r="HH7" i="1"/>
  <c r="GP62" i="1"/>
  <c r="GO38" i="15"/>
  <c r="GH34" i="14"/>
  <c r="GG62" i="1"/>
  <c r="GD34" i="1"/>
  <c r="GA44" i="14"/>
  <c r="FY18" i="1"/>
  <c r="FY12" i="1"/>
  <c r="GN24" i="20"/>
  <c r="FD18" i="15"/>
  <c r="FA38" i="1"/>
  <c r="EV12" i="14"/>
  <c r="ES38" i="1"/>
  <c r="EM12" i="14"/>
  <c r="EI12" i="14"/>
  <c r="EH44" i="1"/>
  <c r="EH12" i="1"/>
  <c r="DQ36" i="1"/>
  <c r="DQ18" i="1"/>
  <c r="DQ44" i="1"/>
  <c r="DQ34" i="1"/>
  <c r="DN12" i="14"/>
  <c r="DK18" i="15"/>
  <c r="DG18" i="14"/>
  <c r="CY18" i="14"/>
  <c r="CG18" i="15"/>
  <c r="CG7" i="15"/>
  <c r="BE12" i="14"/>
  <c r="BE33" i="14"/>
  <c r="BB59" i="20"/>
  <c r="BA44" i="15"/>
  <c r="AY59" i="14"/>
  <c r="NQ44" i="15"/>
  <c r="IM7" i="14"/>
  <c r="IM44" i="14"/>
  <c r="IZ57" i="14"/>
  <c r="IZ46" i="14"/>
  <c r="HI44" i="1"/>
  <c r="HB7" i="15"/>
  <c r="EN18" i="15"/>
  <c r="DC44" i="15"/>
  <c r="NL18" i="20"/>
  <c r="NG34" i="1"/>
  <c r="NG38" i="1"/>
  <c r="MW18" i="15"/>
  <c r="MO7" i="1"/>
  <c r="MO34" i="1"/>
  <c r="MM38" i="1"/>
  <c r="MF38" i="1"/>
  <c r="LY44" i="1"/>
  <c r="LS18" i="14"/>
  <c r="LP18" i="15"/>
  <c r="MR31" i="14"/>
  <c r="KY44" i="14"/>
  <c r="KC44" i="14"/>
  <c r="JZ12" i="15"/>
  <c r="JT59" i="1"/>
  <c r="JN44" i="14"/>
  <c r="JJ44" i="14"/>
  <c r="JH7" i="1"/>
  <c r="KF49" i="1"/>
  <c r="KF48" i="1"/>
  <c r="KF14" i="1"/>
  <c r="JA59" i="1"/>
  <c r="KF60" i="1"/>
  <c r="KF59" i="1" s="1"/>
  <c r="JA62" i="1"/>
  <c r="KF63" i="1"/>
  <c r="KF62" i="1" s="1"/>
  <c r="IY38" i="14"/>
  <c r="IQ38" i="14"/>
  <c r="IQ18" i="14"/>
  <c r="IP38" i="1"/>
  <c r="ID7" i="1"/>
  <c r="HX44" i="15"/>
  <c r="HX33" i="15"/>
  <c r="HU44" i="15"/>
  <c r="HQ38" i="1"/>
  <c r="HO62" i="1"/>
  <c r="HJ12" i="14"/>
  <c r="HG18" i="14"/>
  <c r="HD44" i="15"/>
  <c r="GY62" i="1"/>
  <c r="GY18" i="1"/>
  <c r="GU38" i="1"/>
  <c r="GU44" i="1"/>
  <c r="GU59" i="1"/>
  <c r="GR18" i="1"/>
  <c r="HT51" i="14"/>
  <c r="HT23" i="14"/>
  <c r="HT48" i="14"/>
  <c r="GF34" i="1"/>
  <c r="GF38" i="1"/>
  <c r="GC18" i="14"/>
  <c r="GA44" i="1"/>
  <c r="GA38" i="1"/>
  <c r="GA62" i="1"/>
  <c r="FR7" i="1"/>
  <c r="FN7" i="15"/>
  <c r="FE59" i="1"/>
  <c r="EZ62" i="1"/>
  <c r="EZ18" i="1"/>
  <c r="EV7" i="15"/>
  <c r="EV12" i="15"/>
  <c r="EV18" i="15"/>
  <c r="ER44" i="14"/>
  <c r="EP12" i="14"/>
  <c r="EP7" i="14"/>
  <c r="EN12" i="14"/>
  <c r="EN16" i="14" s="1"/>
  <c r="EM36" i="1"/>
  <c r="EK18" i="1"/>
  <c r="DY44" i="14"/>
  <c r="DX7" i="1"/>
  <c r="DX62" i="1"/>
  <c r="DS18" i="14"/>
  <c r="DG18" i="1"/>
  <c r="CP18" i="15"/>
  <c r="CE18" i="15"/>
  <c r="CA44" i="15"/>
  <c r="BU34" i="20"/>
  <c r="LA7" i="14"/>
  <c r="KP7" i="1"/>
  <c r="IF44" i="15"/>
  <c r="GU44" i="20"/>
  <c r="EW18" i="14"/>
  <c r="EW44" i="14"/>
  <c r="EP33" i="15"/>
  <c r="BE62" i="1"/>
  <c r="AY44" i="1"/>
  <c r="NK12" i="14"/>
  <c r="NK44" i="14"/>
  <c r="NI38" i="1"/>
  <c r="MP44" i="15"/>
  <c r="MI44" i="14"/>
  <c r="MD33" i="15"/>
  <c r="LN62" i="1"/>
  <c r="MR63" i="1"/>
  <c r="MR62" i="1" s="1"/>
  <c r="MR30" i="1"/>
  <c r="MR14" i="1"/>
  <c r="MR10" i="1"/>
  <c r="MR27" i="1"/>
  <c r="LJ62" i="1"/>
  <c r="LJ38" i="1"/>
  <c r="LJ59" i="1"/>
  <c r="KZ7" i="15"/>
  <c r="KZ16" i="15" s="1"/>
  <c r="KQ34" i="1"/>
  <c r="KQ18" i="1"/>
  <c r="KN7" i="1"/>
  <c r="KG18" i="15"/>
  <c r="KC36" i="1"/>
  <c r="KC59" i="1"/>
  <c r="KC38" i="1"/>
  <c r="JV44" i="1"/>
  <c r="JS36" i="1"/>
  <c r="JP34" i="1"/>
  <c r="JG44" i="14"/>
  <c r="JG34" i="14"/>
  <c r="JG18" i="14"/>
  <c r="IN59" i="1"/>
  <c r="IE44" i="14"/>
  <c r="HV44" i="20"/>
  <c r="HN12" i="14"/>
  <c r="HN7" i="14"/>
  <c r="HJ38" i="1"/>
  <c r="HG44" i="1"/>
  <c r="HG12" i="1"/>
  <c r="GX18" i="1"/>
  <c r="GX59" i="1"/>
  <c r="GO38" i="1"/>
  <c r="HT39" i="1"/>
  <c r="HT38" i="1" s="1"/>
  <c r="GO34" i="1"/>
  <c r="GC18" i="1"/>
  <c r="FZ7" i="14"/>
  <c r="FX38" i="1"/>
  <c r="FX18" i="1"/>
  <c r="GN27" i="1"/>
  <c r="GN20" i="1"/>
  <c r="GN39" i="1"/>
  <c r="GN38" i="1" s="1"/>
  <c r="FJ38" i="1"/>
  <c r="GN22" i="1"/>
  <c r="EX34" i="1"/>
  <c r="EX7" i="1"/>
  <c r="EU44" i="14"/>
  <c r="EG44" i="14"/>
  <c r="FH55" i="14"/>
  <c r="FH10" i="14"/>
  <c r="ED36" i="14"/>
  <c r="FH37" i="14"/>
  <c r="FH36" i="14" s="1"/>
  <c r="CA36" i="1"/>
  <c r="CA34" i="1"/>
  <c r="FN18" i="1"/>
  <c r="EG12" i="1"/>
  <c r="DP18" i="14"/>
  <c r="DM38" i="1"/>
  <c r="DM62" i="1"/>
  <c r="CS62" i="1"/>
  <c r="NV38" i="1"/>
  <c r="NN36" i="1"/>
  <c r="NN34" i="1"/>
  <c r="NF44" i="14"/>
  <c r="MN33" i="14"/>
  <c r="MA7" i="15"/>
  <c r="JH18" i="15"/>
  <c r="IP18" i="14"/>
  <c r="IJ62" i="1"/>
  <c r="IB18" i="15"/>
  <c r="HA44" i="14"/>
  <c r="GV7" i="14"/>
  <c r="GV12" i="14"/>
  <c r="ET7" i="14"/>
  <c r="EN12" i="1"/>
  <c r="EN36" i="1"/>
  <c r="EL7" i="1"/>
  <c r="EE18" i="1"/>
  <c r="EE36" i="1"/>
  <c r="DU44" i="15"/>
  <c r="DU18" i="20"/>
  <c r="CZ59" i="14"/>
  <c r="BF12" i="1"/>
  <c r="AZ62" i="1"/>
  <c r="AZ59" i="1"/>
  <c r="NK44" i="15"/>
  <c r="LQ62" i="1"/>
  <c r="LQ34" i="1"/>
  <c r="JJ18" i="15"/>
  <c r="BU59" i="15"/>
  <c r="NV44" i="14"/>
  <c r="NO34" i="1"/>
  <c r="NO44" i="1"/>
  <c r="NL12" i="1"/>
  <c r="NC18" i="1"/>
  <c r="NB44" i="15"/>
  <c r="NB33" i="15"/>
  <c r="MD59" i="14"/>
  <c r="MD44" i="14"/>
  <c r="LY44" i="14"/>
  <c r="LW59" i="1"/>
  <c r="LW12" i="1"/>
  <c r="LQ62" i="20"/>
  <c r="MR63" i="20"/>
  <c r="MR62" i="20" s="1"/>
  <c r="MR56" i="15"/>
  <c r="MR48" i="15"/>
  <c r="MR10" i="15"/>
  <c r="MR22" i="15"/>
  <c r="LO12" i="1"/>
  <c r="LH59" i="1"/>
  <c r="LE18" i="14"/>
  <c r="LB36" i="1"/>
  <c r="KZ44" i="14"/>
  <c r="KZ36" i="1"/>
  <c r="KU44" i="14"/>
  <c r="KK44" i="1"/>
  <c r="KI34" i="1"/>
  <c r="KD44" i="20"/>
  <c r="JZ34" i="14"/>
  <c r="JX34" i="1"/>
  <c r="KF49" i="14"/>
  <c r="JA44" i="14"/>
  <c r="KF52" i="14"/>
  <c r="IT18" i="14"/>
  <c r="IT44" i="14"/>
  <c r="IT34" i="14"/>
  <c r="IR34" i="1"/>
  <c r="IK62" i="1"/>
  <c r="II18" i="14"/>
  <c r="HZ44" i="14"/>
  <c r="IZ60" i="20"/>
  <c r="IZ59" i="20" s="1"/>
  <c r="HU59" i="20"/>
  <c r="HU18" i="20"/>
  <c r="IZ19" i="20"/>
  <c r="IZ18" i="20" s="1"/>
  <c r="HT9" i="14"/>
  <c r="HK33" i="20"/>
  <c r="HK18" i="20"/>
  <c r="HH12" i="1"/>
  <c r="GY44" i="14"/>
  <c r="GV7" i="1"/>
  <c r="GR44" i="14"/>
  <c r="GP7" i="1"/>
  <c r="GH62" i="14"/>
  <c r="GG34" i="1"/>
  <c r="GD59" i="1"/>
  <c r="FY36" i="1"/>
  <c r="GN46" i="20"/>
  <c r="GN54" i="20"/>
  <c r="FD44" i="15"/>
  <c r="ES59" i="1"/>
  <c r="EQ44" i="1"/>
  <c r="EQ34" i="1"/>
  <c r="EI44" i="14"/>
  <c r="EI33" i="14"/>
  <c r="EH36" i="1"/>
  <c r="DT7" i="1"/>
  <c r="DT18" i="1"/>
  <c r="DQ59" i="1"/>
  <c r="CE18" i="14"/>
  <c r="BB34" i="20"/>
  <c r="BB12" i="20"/>
  <c r="HY44" i="14"/>
  <c r="IZ56" i="14"/>
  <c r="HU34" i="14"/>
  <c r="IZ35" i="14"/>
  <c r="IZ34" i="14" s="1"/>
  <c r="NN18" i="14"/>
  <c r="NG59" i="1"/>
  <c r="ND44" i="14"/>
  <c r="MW7" i="15"/>
  <c r="MT59" i="1"/>
  <c r="MT18" i="1"/>
  <c r="MT12" i="1"/>
  <c r="MO18" i="1"/>
  <c r="MM34" i="1"/>
  <c r="MF12" i="1"/>
  <c r="LY36" i="1"/>
  <c r="LS59" i="14"/>
  <c r="LP12" i="15"/>
  <c r="LP44" i="15"/>
  <c r="LP34" i="15"/>
  <c r="LP59" i="15"/>
  <c r="LN7" i="14"/>
  <c r="MR8" i="14"/>
  <c r="LN59" i="14"/>
  <c r="MR60" i="14"/>
  <c r="MR59" i="14" s="1"/>
  <c r="MR23" i="14"/>
  <c r="MR25" i="14"/>
  <c r="MR14" i="14"/>
  <c r="JT38" i="1"/>
  <c r="JT62" i="1"/>
  <c r="JT44" i="1"/>
  <c r="JN7" i="14"/>
  <c r="JN59" i="14"/>
  <c r="JJ7" i="14"/>
  <c r="KF51" i="1"/>
  <c r="KF56" i="1"/>
  <c r="KF45" i="1"/>
  <c r="JA44" i="1"/>
  <c r="KF53" i="1"/>
  <c r="IQ36" i="14"/>
  <c r="IQ34" i="14"/>
  <c r="IP62" i="1"/>
  <c r="IP7" i="1"/>
  <c r="IJ7" i="14"/>
  <c r="ID34" i="1"/>
  <c r="ID12" i="1"/>
  <c r="HZ18" i="1"/>
  <c r="HV62" i="1"/>
  <c r="HV36" i="1"/>
  <c r="HV59" i="1"/>
  <c r="HQ36" i="1"/>
  <c r="HO34" i="1"/>
  <c r="GY36" i="1"/>
  <c r="HT31" i="14"/>
  <c r="HT22" i="14"/>
  <c r="GO7" i="14"/>
  <c r="HT8" i="14"/>
  <c r="GO34" i="14"/>
  <c r="HT35" i="14"/>
  <c r="HT34" i="14" s="1"/>
  <c r="GF59" i="1"/>
  <c r="GF18" i="1"/>
  <c r="GF44" i="1"/>
  <c r="GA12" i="1"/>
  <c r="GA34" i="1"/>
  <c r="FS7" i="1"/>
  <c r="FR62" i="1"/>
  <c r="FJ38" i="14"/>
  <c r="GN46" i="14"/>
  <c r="FE38" i="1"/>
  <c r="FE7" i="1"/>
  <c r="FE12" i="1"/>
  <c r="EK62" i="1"/>
  <c r="EK12" i="1"/>
  <c r="ED44" i="1"/>
  <c r="DS62" i="14"/>
  <c r="DS7" i="14"/>
  <c r="CD44" i="14"/>
  <c r="CD34" i="14"/>
  <c r="BU62" i="20"/>
  <c r="BU38" i="20"/>
  <c r="KP59" i="1"/>
  <c r="KP62" i="1"/>
  <c r="BE59" i="1"/>
  <c r="BE7" i="1"/>
  <c r="AY18" i="1"/>
  <c r="AY59" i="1"/>
  <c r="NL12" i="15"/>
  <c r="NI59" i="1"/>
  <c r="NI36" i="1"/>
  <c r="MY18" i="1"/>
  <c r="MY36" i="1"/>
  <c r="ML18" i="14"/>
  <c r="MK59" i="1"/>
  <c r="MK62" i="1"/>
  <c r="MR25" i="1"/>
  <c r="MR26" i="1"/>
  <c r="MR54" i="1"/>
  <c r="LN34" i="1"/>
  <c r="MR35" i="1"/>
  <c r="MR34" i="1" s="1"/>
  <c r="MR49" i="1"/>
  <c r="KY18" i="1"/>
  <c r="KN44" i="1"/>
  <c r="KN34" i="1"/>
  <c r="KN38" i="1"/>
  <c r="KH44" i="14"/>
  <c r="KG59" i="15"/>
  <c r="KG62" i="15"/>
  <c r="KC7" i="1"/>
  <c r="KC62" i="1"/>
  <c r="JW62" i="1"/>
  <c r="JW18" i="1"/>
  <c r="JP59" i="1"/>
  <c r="JP7" i="1"/>
  <c r="JG62" i="14"/>
  <c r="JG36" i="14"/>
  <c r="JG59" i="14"/>
  <c r="IN12" i="1"/>
  <c r="IN18" i="1"/>
  <c r="HN36" i="14"/>
  <c r="HN34" i="14"/>
  <c r="HJ34" i="1"/>
  <c r="HJ44" i="1"/>
  <c r="GX36" i="1"/>
  <c r="GQ7" i="14"/>
  <c r="GO36" i="1"/>
  <c r="GO62" i="1"/>
  <c r="HT28" i="1"/>
  <c r="GO44" i="1"/>
  <c r="HT45" i="1"/>
  <c r="GJ7" i="1"/>
  <c r="GJ62" i="1"/>
  <c r="GC12" i="1"/>
  <c r="FX44" i="15"/>
  <c r="FX7" i="15"/>
  <c r="FX34" i="1"/>
  <c r="FU59" i="1"/>
  <c r="FU12" i="1"/>
  <c r="FU36" i="1"/>
  <c r="FJ62" i="1"/>
  <c r="GN63" i="1"/>
  <c r="GN62" i="1" s="1"/>
  <c r="GN60" i="1"/>
  <c r="GN59" i="1" s="1"/>
  <c r="FJ59" i="1"/>
  <c r="GN49" i="1"/>
  <c r="GN55" i="1"/>
  <c r="GN47" i="1"/>
  <c r="EX38" i="1"/>
  <c r="EX44" i="1"/>
  <c r="FH49" i="14"/>
  <c r="ED44" i="14"/>
  <c r="FH45" i="14"/>
  <c r="FH21" i="14"/>
  <c r="ED34" i="14"/>
  <c r="CA7" i="1"/>
  <c r="CA44" i="1"/>
  <c r="CA62" i="1"/>
  <c r="KX36" i="14"/>
  <c r="KX38" i="14"/>
  <c r="KX44" i="14"/>
  <c r="FN59" i="1"/>
  <c r="DM36" i="1"/>
  <c r="DM7" i="1"/>
  <c r="DM44" i="1"/>
  <c r="CS18" i="1"/>
  <c r="CS44" i="1"/>
  <c r="NV44" i="1"/>
  <c r="NV34" i="1"/>
  <c r="NN62" i="1"/>
  <c r="ND12" i="15"/>
  <c r="HU62" i="1"/>
  <c r="IZ63" i="1"/>
  <c r="IZ62" i="1" s="1"/>
  <c r="HU18" i="1"/>
  <c r="HN7" i="15"/>
  <c r="DO62" i="1"/>
  <c r="DO12" i="1"/>
  <c r="CZ18" i="14"/>
  <c r="KH44" i="15"/>
  <c r="FR44" i="14"/>
  <c r="FR18" i="14"/>
  <c r="BU44" i="15"/>
  <c r="BU12" i="15"/>
  <c r="BL7" i="14"/>
  <c r="NV18" i="14"/>
  <c r="NL7" i="1"/>
  <c r="NL62" i="1"/>
  <c r="NL38" i="1"/>
  <c r="MD36" i="14"/>
  <c r="MD38" i="14"/>
  <c r="MD18" i="14"/>
  <c r="MB36" i="1"/>
  <c r="MR45" i="20"/>
  <c r="LQ44" i="20"/>
  <c r="LQ7" i="20"/>
  <c r="MR8" i="20"/>
  <c r="MR21" i="15"/>
  <c r="MR9" i="15"/>
  <c r="MR51" i="15"/>
  <c r="MR46" i="15"/>
  <c r="LH34" i="1"/>
  <c r="LH12" i="1"/>
  <c r="LB34" i="1"/>
  <c r="KZ59" i="1"/>
  <c r="KU18" i="14"/>
  <c r="KR62" i="1"/>
  <c r="KK59" i="1"/>
  <c r="KK62" i="1"/>
  <c r="KK34" i="1"/>
  <c r="KI44" i="1"/>
  <c r="KI38" i="1"/>
  <c r="KI36" i="1"/>
  <c r="JZ18" i="14"/>
  <c r="JX12" i="1"/>
  <c r="JX44" i="1"/>
  <c r="JK36" i="1"/>
  <c r="JK7" i="1"/>
  <c r="JK59" i="1"/>
  <c r="JC7" i="14"/>
  <c r="JA7" i="14"/>
  <c r="JA34" i="14"/>
  <c r="IR7" i="1"/>
  <c r="IR62" i="1"/>
  <c r="IR44" i="1"/>
  <c r="IR36" i="1"/>
  <c r="IG38" i="1"/>
  <c r="HU38" i="20"/>
  <c r="IZ39" i="20"/>
  <c r="IZ38" i="20" s="1"/>
  <c r="IZ63" i="20"/>
  <c r="IZ62" i="20" s="1"/>
  <c r="HU62" i="20"/>
  <c r="HL12" i="1"/>
  <c r="HL62" i="1"/>
  <c r="HH59" i="1"/>
  <c r="HH18" i="1"/>
  <c r="HD18" i="14"/>
  <c r="GV44" i="1"/>
  <c r="GV36" i="1"/>
  <c r="GP59" i="1"/>
  <c r="GO62" i="15"/>
  <c r="GH12" i="14"/>
  <c r="GG18" i="15"/>
  <c r="GD44" i="1"/>
  <c r="GD62" i="1"/>
  <c r="FV12" i="14"/>
  <c r="FV62" i="14"/>
  <c r="GN25" i="20"/>
  <c r="FJ44" i="20"/>
  <c r="GN45" i="20"/>
  <c r="GN63" i="20"/>
  <c r="GN62" i="20" s="1"/>
  <c r="FJ62" i="20"/>
  <c r="FJ36" i="20"/>
  <c r="GN37" i="20"/>
  <c r="GN36" i="20" s="1"/>
  <c r="GN9" i="20"/>
  <c r="FA7" i="1"/>
  <c r="ES62" i="1"/>
  <c r="EQ36" i="1"/>
  <c r="EI7" i="14"/>
  <c r="EH7" i="1"/>
  <c r="EH59" i="1"/>
  <c r="DQ62" i="1"/>
  <c r="DM12" i="14"/>
  <c r="BB18" i="20"/>
  <c r="BB62" i="20"/>
  <c r="BA18" i="15"/>
  <c r="AY36" i="14"/>
  <c r="NQ18" i="15"/>
  <c r="NA18" i="14"/>
  <c r="NA62" i="14"/>
  <c r="NA7" i="14"/>
  <c r="ME18" i="15"/>
  <c r="LR18" i="15"/>
  <c r="JW18" i="20"/>
  <c r="IT33" i="15"/>
  <c r="HY18" i="14"/>
  <c r="IZ49" i="14"/>
  <c r="IZ51" i="14"/>
  <c r="HU36" i="14"/>
  <c r="IZ37" i="14"/>
  <c r="IZ36" i="14" s="1"/>
  <c r="HI18" i="1"/>
  <c r="HB44" i="15"/>
  <c r="NN7" i="14"/>
  <c r="NG36" i="1"/>
  <c r="NG18" i="1"/>
  <c r="NG7" i="1"/>
  <c r="NB44" i="1"/>
  <c r="NB18" i="1"/>
  <c r="NB7" i="1"/>
  <c r="MY18" i="15"/>
  <c r="MT7" i="1"/>
  <c r="MO12" i="1"/>
  <c r="MF44" i="14"/>
  <c r="MF7" i="1"/>
  <c r="LY38" i="1"/>
  <c r="LS38" i="14"/>
  <c r="LS36" i="14"/>
  <c r="MR57" i="14"/>
  <c r="LN12" i="14"/>
  <c r="KQ7" i="14"/>
  <c r="KQ16" i="14" s="1"/>
  <c r="KI33" i="14"/>
  <c r="JT34" i="1"/>
  <c r="JT36" i="1"/>
  <c r="JJ18" i="14"/>
  <c r="JH7" i="14"/>
  <c r="JH36" i="1"/>
  <c r="JH59" i="1"/>
  <c r="KF30" i="1"/>
  <c r="KF20" i="1"/>
  <c r="JA7" i="1"/>
  <c r="KF8" i="1"/>
  <c r="KF55" i="1"/>
  <c r="IY44" i="14"/>
  <c r="IY36" i="14"/>
  <c r="IP36" i="1"/>
  <c r="IJ44" i="14"/>
  <c r="IF18" i="14"/>
  <c r="ID44" i="1"/>
  <c r="HZ7" i="1"/>
  <c r="HZ36" i="1"/>
  <c r="HV38" i="1"/>
  <c r="HV18" i="1"/>
  <c r="HU7" i="15"/>
  <c r="HU12" i="15"/>
  <c r="HQ18" i="1"/>
  <c r="HO36" i="1"/>
  <c r="HO7" i="1"/>
  <c r="GY34" i="1"/>
  <c r="GU62" i="1"/>
  <c r="GR44" i="1"/>
  <c r="HT25" i="14"/>
  <c r="GO36" i="14"/>
  <c r="HT37" i="14"/>
  <c r="HT36" i="14" s="1"/>
  <c r="GO44" i="14"/>
  <c r="HT45" i="14"/>
  <c r="GF62" i="1"/>
  <c r="GC7" i="14"/>
  <c r="FS59" i="1"/>
  <c r="FS36" i="1"/>
  <c r="FS38" i="1"/>
  <c r="FR12" i="1"/>
  <c r="FN33" i="15"/>
  <c r="FN44" i="15"/>
  <c r="FE44" i="1"/>
  <c r="EY18" i="15"/>
  <c r="EX18" i="15"/>
  <c r="EX44" i="15"/>
  <c r="EP59" i="14"/>
  <c r="EM34" i="1"/>
  <c r="EM62" i="1"/>
  <c r="EK38" i="1"/>
  <c r="EK36" i="1"/>
  <c r="EK34" i="1"/>
  <c r="ED12" i="15"/>
  <c r="ED34" i="15"/>
  <c r="DX38" i="1"/>
  <c r="DS38" i="14"/>
  <c r="DG38" i="1"/>
  <c r="DG7" i="1"/>
  <c r="CA12" i="15"/>
  <c r="KP44" i="1"/>
  <c r="KL44" i="20"/>
  <c r="GU18" i="20"/>
  <c r="AY12" i="1"/>
  <c r="NL44" i="15"/>
  <c r="NG18" i="20"/>
  <c r="MY7" i="1"/>
  <c r="ML7" i="14"/>
  <c r="ML59" i="14"/>
  <c r="MD18" i="15"/>
  <c r="LX44" i="14"/>
  <c r="LV18" i="14"/>
  <c r="LR44" i="14"/>
  <c r="MR9" i="1"/>
  <c r="LN18" i="1"/>
  <c r="MR19" i="1"/>
  <c r="MR51" i="1"/>
  <c r="MR24" i="1"/>
  <c r="MR20" i="1"/>
  <c r="LJ36" i="1"/>
  <c r="LC44" i="14"/>
  <c r="KY34" i="1"/>
  <c r="KW18" i="15"/>
  <c r="KQ59" i="1"/>
  <c r="KQ7" i="1"/>
  <c r="KQ36" i="1"/>
  <c r="KG36" i="15"/>
  <c r="KG7" i="15"/>
  <c r="KC34" i="1"/>
  <c r="JW36" i="1"/>
  <c r="JV7" i="1"/>
  <c r="JV38" i="1"/>
  <c r="JV34" i="1"/>
  <c r="JS18" i="14"/>
  <c r="JS18" i="1"/>
  <c r="JS34" i="1"/>
  <c r="JP44" i="1"/>
  <c r="JP38" i="1"/>
  <c r="JM18" i="14"/>
  <c r="IB44" i="14"/>
  <c r="IB18" i="14"/>
  <c r="HV7" i="20"/>
  <c r="HN59" i="14"/>
  <c r="HN62" i="14"/>
  <c r="HG59" i="1"/>
  <c r="HG18" i="1"/>
  <c r="HB33" i="14"/>
  <c r="HB12" i="1"/>
  <c r="HB44" i="1"/>
  <c r="GQ44" i="14"/>
  <c r="GO7" i="1"/>
  <c r="GJ44" i="1"/>
  <c r="GJ12" i="1"/>
  <c r="GC62" i="1"/>
  <c r="GC7" i="1"/>
  <c r="GC36" i="1"/>
  <c r="FX62" i="1"/>
  <c r="GN9" i="1"/>
  <c r="GN53" i="1"/>
  <c r="GN57" i="1"/>
  <c r="GN25" i="1"/>
  <c r="FD38" i="1"/>
  <c r="FD59" i="1"/>
  <c r="FD18" i="1"/>
  <c r="FA44" i="14"/>
  <c r="FA7" i="14"/>
  <c r="FA16" i="14" s="1"/>
  <c r="EX36" i="1"/>
  <c r="ED62" i="14"/>
  <c r="FH28" i="14"/>
  <c r="ED38" i="14"/>
  <c r="DS12" i="15"/>
  <c r="DS44" i="15"/>
  <c r="DJ34" i="1"/>
  <c r="DJ62" i="1"/>
  <c r="DJ59" i="1"/>
  <c r="CA18" i="1"/>
  <c r="KX34" i="14"/>
  <c r="KX62" i="14"/>
  <c r="HK33" i="15"/>
  <c r="FN38" i="1"/>
  <c r="DP12" i="14"/>
  <c r="CS12" i="1"/>
  <c r="CK7" i="14"/>
  <c r="NN38" i="1"/>
  <c r="MJ44" i="14"/>
  <c r="MA12" i="15"/>
  <c r="IJ36" i="1"/>
  <c r="IJ38" i="1"/>
  <c r="HU36" i="1"/>
  <c r="HU38" i="1"/>
  <c r="IZ28" i="1"/>
  <c r="HN18" i="15"/>
  <c r="GV33" i="14"/>
  <c r="LX16" i="15" l="1"/>
  <c r="HF16" i="15"/>
  <c r="HP16" i="15"/>
  <c r="NK16" i="15"/>
  <c r="DK16" i="15"/>
  <c r="HY16" i="14"/>
  <c r="HY42" i="14" s="1"/>
  <c r="GX16" i="15"/>
  <c r="EN16" i="15"/>
  <c r="EN42" i="15" s="1"/>
  <c r="DU16" i="20"/>
  <c r="DU42" i="20" s="1"/>
  <c r="JW16" i="14"/>
  <c r="JL16" i="14"/>
  <c r="JL42" i="14" s="1"/>
  <c r="GG16" i="14"/>
  <c r="GG42" i="14" s="1"/>
  <c r="JG16" i="15"/>
  <c r="FX16" i="14"/>
  <c r="GQ16" i="1"/>
  <c r="MO16" i="14"/>
  <c r="MO42" i="14" s="1"/>
  <c r="DS16" i="15"/>
  <c r="DS42" i="15" s="1"/>
  <c r="HC16" i="1"/>
  <c r="GU16" i="15"/>
  <c r="GU42" i="15" s="1"/>
  <c r="IX16" i="14"/>
  <c r="FG16" i="15"/>
  <c r="GG16" i="15"/>
  <c r="GG42" i="15" s="1"/>
  <c r="GX42" i="15"/>
  <c r="FZ16" i="14"/>
  <c r="FZ42" i="14" s="1"/>
  <c r="FK33" i="1"/>
  <c r="JJ16" i="15"/>
  <c r="JJ42" i="15" s="1"/>
  <c r="JO16" i="20"/>
  <c r="JO42" i="20" s="1"/>
  <c r="LX16" i="14"/>
  <c r="LX42" i="14" s="1"/>
  <c r="DL16" i="14"/>
  <c r="DL42" i="14" s="1"/>
  <c r="DG16" i="14"/>
  <c r="CL16" i="14"/>
  <c r="CL42" i="14" s="1"/>
  <c r="GJ16" i="14"/>
  <c r="GJ42" i="14" s="1"/>
  <c r="IM33" i="1"/>
  <c r="LI16" i="14"/>
  <c r="LI42" i="14" s="1"/>
  <c r="NQ16" i="15"/>
  <c r="NQ42" i="15" s="1"/>
  <c r="EX16" i="15"/>
  <c r="JU16" i="14"/>
  <c r="JU42" i="14" s="1"/>
  <c r="KB33" i="1"/>
  <c r="LL7" i="20"/>
  <c r="IW16" i="14"/>
  <c r="IW42" i="14" s="1"/>
  <c r="GS16" i="14"/>
  <c r="GS42" i="14" s="1"/>
  <c r="HC16" i="14"/>
  <c r="HC42" i="14" s="1"/>
  <c r="CE16" i="14"/>
  <c r="CE42" i="14" s="1"/>
  <c r="MW16" i="14"/>
  <c r="JC16" i="14"/>
  <c r="JC42" i="14" s="1"/>
  <c r="MS16" i="15"/>
  <c r="HO16" i="1"/>
  <c r="JS16" i="15"/>
  <c r="JS42" i="15" s="1"/>
  <c r="IP16" i="14"/>
  <c r="IP42" i="14" s="1"/>
  <c r="JM16" i="14"/>
  <c r="KI16" i="14"/>
  <c r="KI42" i="14" s="1"/>
  <c r="EG16" i="15"/>
  <c r="EG42" i="15" s="1"/>
  <c r="EW16" i="15"/>
  <c r="EW42" i="15" s="1"/>
  <c r="MY16" i="15"/>
  <c r="MY42" i="15" s="1"/>
  <c r="DL16" i="1"/>
  <c r="LC16" i="20"/>
  <c r="LC42" i="20" s="1"/>
  <c r="IO16" i="15"/>
  <c r="IO42" i="15" s="1"/>
  <c r="HD16" i="15"/>
  <c r="HD42" i="15" s="1"/>
  <c r="DJ16" i="14"/>
  <c r="DJ42" i="14" s="1"/>
  <c r="KK16" i="1"/>
  <c r="GR16" i="14"/>
  <c r="GR42" i="14" s="1"/>
  <c r="NL16" i="14"/>
  <c r="NL42" i="14" s="1"/>
  <c r="ND16" i="15"/>
  <c r="ND42" i="15" s="1"/>
  <c r="HJ16" i="14"/>
  <c r="HJ42" i="14" s="1"/>
  <c r="IE16" i="15"/>
  <c r="IE42" i="15" s="1"/>
  <c r="IL16" i="14"/>
  <c r="BL16" i="14"/>
  <c r="BL42" i="14" s="1"/>
  <c r="GC16" i="14"/>
  <c r="GC42" i="14" s="1"/>
  <c r="HN16" i="15"/>
  <c r="JC16" i="15"/>
  <c r="JC42" i="15" s="1"/>
  <c r="CS16" i="14"/>
  <c r="CS42" i="14" s="1"/>
  <c r="NJ16" i="15"/>
  <c r="NJ42" i="15" s="1"/>
  <c r="NQ16" i="14"/>
  <c r="NQ42" i="14" s="1"/>
  <c r="FD16" i="15"/>
  <c r="FD42" i="15" s="1"/>
  <c r="GY16" i="14"/>
  <c r="GY42" i="14" s="1"/>
  <c r="EG16" i="14"/>
  <c r="EG42" i="14" s="1"/>
  <c r="ME16" i="14"/>
  <c r="ME42" i="14" s="1"/>
  <c r="JW16" i="20"/>
  <c r="JW42" i="20" s="1"/>
  <c r="NX33" i="15"/>
  <c r="JT16" i="14"/>
  <c r="JT42" i="14" s="1"/>
  <c r="IA16" i="14"/>
  <c r="KT16" i="14"/>
  <c r="KT42" i="14" s="1"/>
  <c r="EQ16" i="15"/>
  <c r="EQ42" i="15" s="1"/>
  <c r="NO16" i="15"/>
  <c r="NO42" i="15" s="1"/>
  <c r="IF42" i="14"/>
  <c r="CG16" i="15"/>
  <c r="CG42" i="15" s="1"/>
  <c r="KW16" i="15"/>
  <c r="KW42" i="15" s="1"/>
  <c r="GH16" i="15"/>
  <c r="GH42" i="15" s="1"/>
  <c r="DZ16" i="14"/>
  <c r="DZ42" i="14" s="1"/>
  <c r="LW16" i="14"/>
  <c r="LW42" i="14" s="1"/>
  <c r="HI16" i="14"/>
  <c r="HI42" i="14" s="1"/>
  <c r="HR16" i="14"/>
  <c r="HR42" i="14" s="1"/>
  <c r="JO16" i="15"/>
  <c r="EJ16" i="14"/>
  <c r="EJ42" i="14" s="1"/>
  <c r="DV16" i="15"/>
  <c r="DV42" i="15" s="1"/>
  <c r="JL16" i="1"/>
  <c r="GO16" i="1"/>
  <c r="EU16" i="14"/>
  <c r="EU42" i="14" s="1"/>
  <c r="IN16" i="15"/>
  <c r="IN42" i="15" s="1"/>
  <c r="HV16" i="14"/>
  <c r="HV42" i="14" s="1"/>
  <c r="FB16" i="14"/>
  <c r="FB42" i="14" s="1"/>
  <c r="LR16" i="14"/>
  <c r="LR42" i="14" s="1"/>
  <c r="II16" i="14"/>
  <c r="II42" i="14" s="1"/>
  <c r="HT44" i="20"/>
  <c r="GT16" i="14"/>
  <c r="FA42" i="15"/>
  <c r="FD16" i="14"/>
  <c r="FD42" i="14" s="1"/>
  <c r="GZ16" i="15"/>
  <c r="GZ42" i="15" s="1"/>
  <c r="MP16" i="15"/>
  <c r="MP42" i="15" s="1"/>
  <c r="GU16" i="14"/>
  <c r="GU42" i="14" s="1"/>
  <c r="KH16" i="14"/>
  <c r="KH42" i="14" s="1"/>
  <c r="HT18" i="20"/>
  <c r="IR16" i="1"/>
  <c r="DS16" i="14"/>
  <c r="MN16" i="1"/>
  <c r="JY16" i="15"/>
  <c r="JY42" i="15" s="1"/>
  <c r="EY16" i="15"/>
  <c r="EY42" i="15" s="1"/>
  <c r="MV16" i="1"/>
  <c r="LG16" i="14"/>
  <c r="LG42" i="14" s="1"/>
  <c r="KV16" i="14"/>
  <c r="KV42" i="14" s="1"/>
  <c r="GV16" i="15"/>
  <c r="GV42" i="15" s="1"/>
  <c r="KU16" i="14"/>
  <c r="KU42" i="14" s="1"/>
  <c r="NG16" i="15"/>
  <c r="NG42" i="15" s="1"/>
  <c r="KC16" i="14"/>
  <c r="KC42" i="14" s="1"/>
  <c r="GA16" i="14"/>
  <c r="GA42" i="14" s="1"/>
  <c r="IW16" i="15"/>
  <c r="IW42" i="15" s="1"/>
  <c r="HH16" i="14"/>
  <c r="JB16" i="14"/>
  <c r="JB42" i="14" s="1"/>
  <c r="FP16" i="14"/>
  <c r="FP42" i="14" s="1"/>
  <c r="KD16" i="14"/>
  <c r="KD42" i="14" s="1"/>
  <c r="EE16" i="15"/>
  <c r="EE42" i="15" s="1"/>
  <c r="HW16" i="14"/>
  <c r="HW42" i="14" s="1"/>
  <c r="NC16" i="14"/>
  <c r="NC42" i="14" s="1"/>
  <c r="GL16" i="14"/>
  <c r="GL42" i="14" s="1"/>
  <c r="MN16" i="14"/>
  <c r="MN42" i="14" s="1"/>
  <c r="MK16" i="15"/>
  <c r="MK42" i="15" s="1"/>
  <c r="MO33" i="1"/>
  <c r="GZ16" i="1"/>
  <c r="KT33" i="1"/>
  <c r="MG16" i="14"/>
  <c r="MG42" i="14" s="1"/>
  <c r="JB16" i="15"/>
  <c r="JB42" i="15" s="1"/>
  <c r="BE16" i="15"/>
  <c r="BE42" i="15" s="1"/>
  <c r="GI16" i="15"/>
  <c r="GI42" i="15" s="1"/>
  <c r="NN16" i="14"/>
  <c r="NN42" i="14" s="1"/>
  <c r="FB16" i="15"/>
  <c r="FB42" i="15" s="1"/>
  <c r="JA16" i="20"/>
  <c r="MX16" i="14"/>
  <c r="MX42" i="14" s="1"/>
  <c r="DH16" i="14"/>
  <c r="DH42" i="14" s="1"/>
  <c r="LF16" i="15"/>
  <c r="LF42" i="15" s="1"/>
  <c r="JF16" i="1"/>
  <c r="ND16" i="14"/>
  <c r="ND42" i="14" s="1"/>
  <c r="ME16" i="15"/>
  <c r="ME42" i="15" s="1"/>
  <c r="KP16" i="15"/>
  <c r="KP42" i="15" s="1"/>
  <c r="KQ16" i="1"/>
  <c r="JA16" i="15"/>
  <c r="MS16" i="1"/>
  <c r="GO16" i="14"/>
  <c r="ME16" i="1"/>
  <c r="KT16" i="1"/>
  <c r="KW16" i="1"/>
  <c r="IB33" i="1"/>
  <c r="CY16" i="15"/>
  <c r="CY42" i="15" s="1"/>
  <c r="FM42" i="14"/>
  <c r="BE16" i="1"/>
  <c r="MI16" i="15"/>
  <c r="MI42" i="15" s="1"/>
  <c r="NS16" i="1"/>
  <c r="KG16" i="15"/>
  <c r="JP16" i="14"/>
  <c r="JP42" i="14" s="1"/>
  <c r="JJ16" i="1"/>
  <c r="JV16" i="1"/>
  <c r="LA16" i="14"/>
  <c r="LA42" i="14" s="1"/>
  <c r="HA16" i="14"/>
  <c r="HA42" i="14" s="1"/>
  <c r="JW16" i="1"/>
  <c r="HV16" i="20"/>
  <c r="HV42" i="20" s="1"/>
  <c r="HF16" i="14"/>
  <c r="HF42" i="14" s="1"/>
  <c r="IP42" i="15"/>
  <c r="LE16" i="15"/>
  <c r="LE42" i="15" s="1"/>
  <c r="JO16" i="14"/>
  <c r="JO42" i="14" s="1"/>
  <c r="DW16" i="1"/>
  <c r="FR16" i="15"/>
  <c r="FR42" i="15" s="1"/>
  <c r="LR16" i="15"/>
  <c r="LR42" i="15" s="1"/>
  <c r="LC16" i="14"/>
  <c r="LC42" i="14" s="1"/>
  <c r="HM16" i="14"/>
  <c r="HM42" i="14" s="1"/>
  <c r="CK16" i="14"/>
  <c r="CK42" i="14" s="1"/>
  <c r="AY16" i="15"/>
  <c r="II16" i="1"/>
  <c r="ER33" i="1"/>
  <c r="ML16" i="14"/>
  <c r="DZ33" i="1"/>
  <c r="LH16" i="14"/>
  <c r="LH42" i="14" s="1"/>
  <c r="FK16" i="1"/>
  <c r="IZ16" i="20"/>
  <c r="KQ42" i="14"/>
  <c r="NG16" i="1"/>
  <c r="JZ16" i="14"/>
  <c r="IG16" i="1"/>
  <c r="GK16" i="14"/>
  <c r="GK42" i="14" s="1"/>
  <c r="JL16" i="15"/>
  <c r="JL42" i="15" s="1"/>
  <c r="IK16" i="1"/>
  <c r="FN16" i="1"/>
  <c r="IL16" i="15"/>
  <c r="IL42" i="15" s="1"/>
  <c r="KG16" i="14"/>
  <c r="EU33" i="1"/>
  <c r="HA33" i="1"/>
  <c r="IS16" i="15"/>
  <c r="IS42" i="15" s="1"/>
  <c r="FD16" i="1"/>
  <c r="DR16" i="1"/>
  <c r="FA16" i="1"/>
  <c r="KH16" i="15"/>
  <c r="KH42" i="15" s="1"/>
  <c r="FX16" i="15"/>
  <c r="FX42" i="15" s="1"/>
  <c r="KD16" i="1"/>
  <c r="KN16" i="1"/>
  <c r="NE16" i="1"/>
  <c r="NB16" i="14"/>
  <c r="NB42" i="14" s="1"/>
  <c r="EE16" i="1"/>
  <c r="CO16" i="20"/>
  <c r="CO42" i="20" s="1"/>
  <c r="LO16" i="14"/>
  <c r="LO42" i="14" s="1"/>
  <c r="FT16" i="15"/>
  <c r="FT42" i="15" s="1"/>
  <c r="FC16" i="1"/>
  <c r="BA33" i="1"/>
  <c r="IP16" i="1"/>
  <c r="FJ16" i="14"/>
  <c r="BA16" i="1"/>
  <c r="MF16" i="15"/>
  <c r="MF42" i="15" s="1"/>
  <c r="FF16" i="14"/>
  <c r="FF42" i="14" s="1"/>
  <c r="KS16" i="14"/>
  <c r="KS42" i="14" s="1"/>
  <c r="FG16" i="14"/>
  <c r="FA42" i="14"/>
  <c r="NA16" i="14"/>
  <c r="MC16" i="14"/>
  <c r="MC42" i="14" s="1"/>
  <c r="IV42" i="15"/>
  <c r="DQ16" i="1"/>
  <c r="HO16" i="14"/>
  <c r="HO42" i="14" s="1"/>
  <c r="LJ16" i="14"/>
  <c r="LJ42" i="14" s="1"/>
  <c r="FK16" i="15"/>
  <c r="FK42" i="15" s="1"/>
  <c r="JH16" i="14"/>
  <c r="JH42" i="14" s="1"/>
  <c r="IY16" i="14"/>
  <c r="LV16" i="1"/>
  <c r="MG16" i="15"/>
  <c r="MG42" i="15" s="1"/>
  <c r="MW16" i="15"/>
  <c r="MW42" i="15" s="1"/>
  <c r="LB16" i="14"/>
  <c r="LB42" i="14" s="1"/>
  <c r="CL33" i="1"/>
  <c r="HK16" i="14"/>
  <c r="HK42" i="14" s="1"/>
  <c r="JY16" i="14"/>
  <c r="JY42" i="14" s="1"/>
  <c r="BL16" i="15"/>
  <c r="BL42" i="15" s="1"/>
  <c r="FZ16" i="15"/>
  <c r="FZ42" i="15" s="1"/>
  <c r="MM16" i="14"/>
  <c r="MM42" i="14" s="1"/>
  <c r="KY33" i="1"/>
  <c r="GG16" i="1"/>
  <c r="LG33" i="1"/>
  <c r="LT16" i="1"/>
  <c r="FO16" i="14"/>
  <c r="HF42" i="15"/>
  <c r="HM16" i="15"/>
  <c r="HM42" i="15" s="1"/>
  <c r="EQ16" i="1"/>
  <c r="IO16" i="14"/>
  <c r="IO42" i="14" s="1"/>
  <c r="HL33" i="1"/>
  <c r="JA16" i="14"/>
  <c r="LP33" i="15"/>
  <c r="DT16" i="1"/>
  <c r="GR16" i="1"/>
  <c r="MK16" i="14"/>
  <c r="MK42" i="14" s="1"/>
  <c r="CP16" i="15"/>
  <c r="CP42" i="15" s="1"/>
  <c r="HK16" i="20"/>
  <c r="HK42" i="20" s="1"/>
  <c r="II16" i="15"/>
  <c r="II42" i="15" s="1"/>
  <c r="MF16" i="1"/>
  <c r="IZ33" i="14"/>
  <c r="MU16" i="14"/>
  <c r="MU42" i="14" s="1"/>
  <c r="IQ16" i="14"/>
  <c r="KB16" i="14"/>
  <c r="KB42" i="14" s="1"/>
  <c r="KK16" i="15"/>
  <c r="KK42" i="15" s="1"/>
  <c r="MU16" i="15"/>
  <c r="MU42" i="15" s="1"/>
  <c r="NT16" i="14"/>
  <c r="NT42" i="14" s="1"/>
  <c r="HX16" i="14"/>
  <c r="HX42" i="14" s="1"/>
  <c r="GL16" i="20"/>
  <c r="GL42" i="20" s="1"/>
  <c r="DY42" i="14"/>
  <c r="DM16" i="14"/>
  <c r="LQ16" i="20"/>
  <c r="JH16" i="15"/>
  <c r="JH42" i="15" s="1"/>
  <c r="FW16" i="20"/>
  <c r="FW42" i="20" s="1"/>
  <c r="MI16" i="14"/>
  <c r="MI42" i="14" s="1"/>
  <c r="MZ33" i="1"/>
  <c r="MW16" i="1"/>
  <c r="NB16" i="1"/>
  <c r="ER42" i="14"/>
  <c r="JU16" i="1"/>
  <c r="JE16" i="15"/>
  <c r="JE42" i="15" s="1"/>
  <c r="HB16" i="15"/>
  <c r="HB42" i="15" s="1"/>
  <c r="LV16" i="14"/>
  <c r="LV42" i="14" s="1"/>
  <c r="HV16" i="1"/>
  <c r="KZ16" i="14"/>
  <c r="KZ42" i="14" s="1"/>
  <c r="EY16" i="1"/>
  <c r="EU16" i="1"/>
  <c r="NH33" i="1"/>
  <c r="LD33" i="1"/>
  <c r="IW33" i="1"/>
  <c r="EL16" i="15"/>
  <c r="EL42" i="15" s="1"/>
  <c r="GV16" i="1"/>
  <c r="LY16" i="14"/>
  <c r="LY42" i="14" s="1"/>
  <c r="EJ16" i="15"/>
  <c r="EJ42" i="15" s="1"/>
  <c r="LC16" i="1"/>
  <c r="CA16" i="1"/>
  <c r="DX16" i="1"/>
  <c r="JE16" i="14"/>
  <c r="JE42" i="14" s="1"/>
  <c r="MI33" i="1"/>
  <c r="GE16" i="20"/>
  <c r="GE42" i="20" s="1"/>
  <c r="MN33" i="1"/>
  <c r="EH16" i="14"/>
  <c r="EH42" i="14" s="1"/>
  <c r="HZ16" i="14"/>
  <c r="HZ42" i="14" s="1"/>
  <c r="IE16" i="14"/>
  <c r="IE42" i="14" s="1"/>
  <c r="HU33" i="15"/>
  <c r="CO16" i="15"/>
  <c r="CO42" i="15" s="1"/>
  <c r="CU16" i="20"/>
  <c r="CU42" i="20" s="1"/>
  <c r="FW16" i="14"/>
  <c r="FW42" i="14" s="1"/>
  <c r="HC16" i="15"/>
  <c r="HC42" i="15" s="1"/>
  <c r="CA16" i="15"/>
  <c r="CA42" i="15" s="1"/>
  <c r="IB16" i="14"/>
  <c r="IB42" i="14" s="1"/>
  <c r="IN16" i="14"/>
  <c r="IN42" i="14" s="1"/>
  <c r="NX33" i="20"/>
  <c r="HK16" i="1"/>
  <c r="GP16" i="15"/>
  <c r="GP42" i="15" s="1"/>
  <c r="DO16" i="14"/>
  <c r="DO42" i="14" s="1"/>
  <c r="DQ16" i="14"/>
  <c r="DQ42" i="14" s="1"/>
  <c r="KH16" i="1"/>
  <c r="NJ16" i="14"/>
  <c r="MJ16" i="1"/>
  <c r="EF16" i="14"/>
  <c r="IM16" i="14"/>
  <c r="IM42" i="14" s="1"/>
  <c r="LO16" i="15"/>
  <c r="GP16" i="1"/>
  <c r="NX12" i="14"/>
  <c r="EI33" i="1"/>
  <c r="LJ16" i="1"/>
  <c r="LQ16" i="1"/>
  <c r="GQ33" i="1"/>
  <c r="GQ42" i="1" s="1"/>
  <c r="KP16" i="14"/>
  <c r="KP42" i="14" s="1"/>
  <c r="FG42" i="15"/>
  <c r="DG16" i="1"/>
  <c r="KV33" i="1"/>
  <c r="NK33" i="1"/>
  <c r="IV16" i="14"/>
  <c r="JA33" i="14"/>
  <c r="JP16" i="1"/>
  <c r="GA33" i="1"/>
  <c r="EL16" i="1"/>
  <c r="IT33" i="14"/>
  <c r="JX33" i="1"/>
  <c r="GN12" i="1"/>
  <c r="HI16" i="15"/>
  <c r="HI42" i="15" s="1"/>
  <c r="JA16" i="1"/>
  <c r="JK16" i="1"/>
  <c r="MG33" i="1"/>
  <c r="ED16" i="14"/>
  <c r="NO16" i="14"/>
  <c r="NO42" i="14" s="1"/>
  <c r="JN16" i="14"/>
  <c r="MY16" i="1"/>
  <c r="BB33" i="20"/>
  <c r="KD16" i="20"/>
  <c r="KD42" i="20" s="1"/>
  <c r="JT16" i="1"/>
  <c r="CR16" i="14"/>
  <c r="CR42" i="14" s="1"/>
  <c r="JE33" i="1"/>
  <c r="MB16" i="14"/>
  <c r="MB42" i="14" s="1"/>
  <c r="LE33" i="1"/>
  <c r="NG16" i="20"/>
  <c r="NG42" i="20" s="1"/>
  <c r="GF16" i="1"/>
  <c r="EI16" i="15"/>
  <c r="EI42" i="15" s="1"/>
  <c r="NR16" i="14"/>
  <c r="BX16" i="1"/>
  <c r="MS33" i="15"/>
  <c r="GB42" i="14"/>
  <c r="IE16" i="1"/>
  <c r="JQ16" i="1"/>
  <c r="BA16" i="14"/>
  <c r="BA42" i="14" s="1"/>
  <c r="FS16" i="14"/>
  <c r="LC16" i="15"/>
  <c r="LC42" i="15" s="1"/>
  <c r="ML16" i="15"/>
  <c r="ML42" i="15" s="1"/>
  <c r="MN16" i="15"/>
  <c r="MN42" i="15" s="1"/>
  <c r="MX33" i="1"/>
  <c r="KK33" i="1"/>
  <c r="CD33" i="14"/>
  <c r="MA42" i="14"/>
  <c r="EZ16" i="1"/>
  <c r="HI33" i="1"/>
  <c r="CY16" i="1"/>
  <c r="MS33" i="20"/>
  <c r="LK33" i="14"/>
  <c r="LF33" i="14"/>
  <c r="KI16" i="15"/>
  <c r="KI42" i="15" s="1"/>
  <c r="NX12" i="20"/>
  <c r="JS33" i="1"/>
  <c r="NO33" i="1"/>
  <c r="HU16" i="20"/>
  <c r="LX42" i="15"/>
  <c r="LI16" i="1"/>
  <c r="KL16" i="14"/>
  <c r="KL42" i="14" s="1"/>
  <c r="MF16" i="14"/>
  <c r="MF42" i="14" s="1"/>
  <c r="HB33" i="1"/>
  <c r="JS16" i="1"/>
  <c r="KH16" i="20"/>
  <c r="LZ16" i="14"/>
  <c r="NE16" i="14"/>
  <c r="NE42" i="14" s="1"/>
  <c r="KF7" i="1"/>
  <c r="GQ16" i="14"/>
  <c r="GQ42" i="14" s="1"/>
  <c r="MM33" i="1"/>
  <c r="GH33" i="14"/>
  <c r="NS16" i="14"/>
  <c r="NS42" i="14" s="1"/>
  <c r="GE42" i="15"/>
  <c r="MB16" i="1"/>
  <c r="FM33" i="1"/>
  <c r="MC16" i="1"/>
  <c r="GU16" i="20"/>
  <c r="GU42" i="20" s="1"/>
  <c r="GG33" i="1"/>
  <c r="NU33" i="1"/>
  <c r="MK16" i="1"/>
  <c r="FR16" i="14"/>
  <c r="FR42" i="14" s="1"/>
  <c r="DJ16" i="1"/>
  <c r="JV16" i="14"/>
  <c r="JV42" i="14" s="1"/>
  <c r="KC33" i="1"/>
  <c r="EH16" i="1"/>
  <c r="ET16" i="14"/>
  <c r="HY16" i="15"/>
  <c r="HY42" i="15" s="1"/>
  <c r="CH33" i="1"/>
  <c r="IV16" i="1"/>
  <c r="EH16" i="15"/>
  <c r="EH42" i="15" s="1"/>
  <c r="HK16" i="15"/>
  <c r="HK42" i="15" s="1"/>
  <c r="JV33" i="1"/>
  <c r="LH33" i="1"/>
  <c r="DM16" i="1"/>
  <c r="KC16" i="1"/>
  <c r="JZ33" i="14"/>
  <c r="HT12" i="14"/>
  <c r="IS16" i="14"/>
  <c r="IS42" i="14" s="1"/>
  <c r="JA33" i="20"/>
  <c r="LL12" i="1"/>
  <c r="IA16" i="1"/>
  <c r="JK16" i="14"/>
  <c r="JK42" i="14" s="1"/>
  <c r="HZ16" i="1"/>
  <c r="FS16" i="1"/>
  <c r="EX16" i="1"/>
  <c r="CY16" i="14"/>
  <c r="CY42" i="14" s="1"/>
  <c r="HU16" i="1"/>
  <c r="DA16" i="14"/>
  <c r="DA42" i="14" s="1"/>
  <c r="HS33" i="14"/>
  <c r="JO16" i="1"/>
  <c r="FK16" i="20"/>
  <c r="FK42" i="20" s="1"/>
  <c r="HT44" i="14"/>
  <c r="LN33" i="1"/>
  <c r="MH16" i="14"/>
  <c r="MH42" i="14" s="1"/>
  <c r="IG16" i="15"/>
  <c r="IG42" i="15" s="1"/>
  <c r="FQ16" i="15"/>
  <c r="FQ42" i="15" s="1"/>
  <c r="NK42" i="15"/>
  <c r="FZ33" i="1"/>
  <c r="LQ16" i="14"/>
  <c r="LQ42" i="14" s="1"/>
  <c r="GC16" i="1"/>
  <c r="JM16" i="1"/>
  <c r="EN42" i="14"/>
  <c r="JA33" i="1"/>
  <c r="GD16" i="14"/>
  <c r="GD42" i="14" s="1"/>
  <c r="DU16" i="1"/>
  <c r="NX12" i="1"/>
  <c r="JF16" i="14"/>
  <c r="JF42" i="14" s="1"/>
  <c r="KZ42" i="15"/>
  <c r="NM16" i="14"/>
  <c r="NM42" i="14" s="1"/>
  <c r="MP16" i="14"/>
  <c r="MP42" i="14" s="1"/>
  <c r="ND16" i="1"/>
  <c r="MT16" i="1"/>
  <c r="KP16" i="1"/>
  <c r="FL16" i="15"/>
  <c r="FL42" i="15" s="1"/>
  <c r="CG16" i="20"/>
  <c r="CG42" i="20" s="1"/>
  <c r="LK16" i="15"/>
  <c r="LK42" i="15" s="1"/>
  <c r="GI16" i="14"/>
  <c r="GI42" i="14" s="1"/>
  <c r="IQ33" i="14"/>
  <c r="FT33" i="1"/>
  <c r="KS33" i="1"/>
  <c r="DY16" i="1"/>
  <c r="GX16" i="14"/>
  <c r="GX42" i="14" s="1"/>
  <c r="KN33" i="1"/>
  <c r="FE16" i="1"/>
  <c r="DQ33" i="1"/>
  <c r="KF33" i="1"/>
  <c r="JZ16" i="15"/>
  <c r="JZ42" i="15" s="1"/>
  <c r="HI16" i="1"/>
  <c r="JY16" i="1"/>
  <c r="MS16" i="20"/>
  <c r="IN16" i="1"/>
  <c r="FR33" i="1"/>
  <c r="EG33" i="1"/>
  <c r="FT16" i="14"/>
  <c r="FT42" i="14" s="1"/>
  <c r="HT16" i="20"/>
  <c r="EE16" i="14"/>
  <c r="EE42" i="14" s="1"/>
  <c r="IF16" i="1"/>
  <c r="GP16" i="14"/>
  <c r="GP42" i="14" s="1"/>
  <c r="IV33" i="1"/>
  <c r="KA16" i="14"/>
  <c r="KA42" i="14" s="1"/>
  <c r="HU16" i="15"/>
  <c r="JJ16" i="14"/>
  <c r="JJ42" i="14" s="1"/>
  <c r="JG33" i="14"/>
  <c r="FK42" i="14"/>
  <c r="DK42" i="15"/>
  <c r="ED16" i="1"/>
  <c r="IW16" i="1"/>
  <c r="KG16" i="1"/>
  <c r="IX33" i="1"/>
  <c r="CE33" i="1"/>
  <c r="KV16" i="1"/>
  <c r="EF33" i="14"/>
  <c r="KH33" i="1"/>
  <c r="FQ16" i="14"/>
  <c r="FQ42" i="14" s="1"/>
  <c r="BJ16" i="15"/>
  <c r="BJ42" i="15" s="1"/>
  <c r="HP16" i="14"/>
  <c r="HP42" i="14" s="1"/>
  <c r="FN16" i="15"/>
  <c r="FN42" i="15" s="1"/>
  <c r="DX33" i="1"/>
  <c r="LE16" i="14"/>
  <c r="LE42" i="14" s="1"/>
  <c r="NS33" i="1"/>
  <c r="AZ16" i="1"/>
  <c r="KU16" i="1"/>
  <c r="HX16" i="1"/>
  <c r="MZ16" i="14"/>
  <c r="MZ42" i="14" s="1"/>
  <c r="EI16" i="14"/>
  <c r="EI42" i="14" s="1"/>
  <c r="MR33" i="1"/>
  <c r="HT33" i="14"/>
  <c r="HO33" i="1"/>
  <c r="JH16" i="1"/>
  <c r="HH16" i="1"/>
  <c r="NT33" i="1"/>
  <c r="FY16" i="1"/>
  <c r="GY16" i="1"/>
  <c r="DC16" i="15"/>
  <c r="DC42" i="15" s="1"/>
  <c r="HE33" i="1"/>
  <c r="KD33" i="1"/>
  <c r="JE16" i="1"/>
  <c r="MR18" i="1"/>
  <c r="GO33" i="1"/>
  <c r="HN16" i="14"/>
  <c r="EP16" i="14"/>
  <c r="FJ16" i="1"/>
  <c r="HD42" i="14"/>
  <c r="IS16" i="1"/>
  <c r="ND33" i="1"/>
  <c r="DM16" i="15"/>
  <c r="DM42" i="15" s="1"/>
  <c r="HU33" i="14"/>
  <c r="EQ33" i="1"/>
  <c r="IJ33" i="1"/>
  <c r="LN33" i="14"/>
  <c r="LR16" i="1"/>
  <c r="HQ16" i="14"/>
  <c r="HQ42" i="14" s="1"/>
  <c r="CM16" i="15"/>
  <c r="CM42" i="15" s="1"/>
  <c r="HV33" i="1"/>
  <c r="GR33" i="1"/>
  <c r="BU33" i="15"/>
  <c r="HQ16" i="1"/>
  <c r="NX33" i="1"/>
  <c r="NM16" i="15"/>
  <c r="NM42" i="15" s="1"/>
  <c r="LL33" i="20"/>
  <c r="JT33" i="1"/>
  <c r="ED33" i="14"/>
  <c r="BE16" i="14"/>
  <c r="BE42" i="14" s="1"/>
  <c r="DO16" i="1"/>
  <c r="MR12" i="1"/>
  <c r="FJ33" i="14"/>
  <c r="FU16" i="14"/>
  <c r="FU42" i="14" s="1"/>
  <c r="NA33" i="14"/>
  <c r="KZ33" i="1"/>
  <c r="JM42" i="14"/>
  <c r="NK16" i="14"/>
  <c r="NK42" i="14" s="1"/>
  <c r="LO33" i="1"/>
  <c r="MJ16" i="14"/>
  <c r="MJ42" i="14" s="1"/>
  <c r="EG16" i="1"/>
  <c r="GD16" i="1"/>
  <c r="GB33" i="1"/>
  <c r="CY33" i="1"/>
  <c r="LL44" i="14"/>
  <c r="JI33" i="15"/>
  <c r="NX18" i="15"/>
  <c r="NH16" i="14"/>
  <c r="NH42" i="14" s="1"/>
  <c r="NX18" i="1"/>
  <c r="FQ16" i="1"/>
  <c r="IH33" i="14"/>
  <c r="KG33" i="14"/>
  <c r="CQ16" i="1"/>
  <c r="LT33" i="1"/>
  <c r="NX18" i="14"/>
  <c r="LL44" i="20"/>
  <c r="LG16" i="1"/>
  <c r="KG33" i="1"/>
  <c r="LX33" i="1"/>
  <c r="KW33" i="1"/>
  <c r="MC33" i="1"/>
  <c r="EK33" i="1"/>
  <c r="NL16" i="1"/>
  <c r="GV16" i="14"/>
  <c r="GV42" i="14" s="1"/>
  <c r="JP33" i="1"/>
  <c r="KQ33" i="1"/>
  <c r="MD42" i="15"/>
  <c r="BU33" i="20"/>
  <c r="FR16" i="1"/>
  <c r="GD33" i="1"/>
  <c r="EL33" i="1"/>
  <c r="HG16" i="14"/>
  <c r="HG42" i="14" s="1"/>
  <c r="EH33" i="1"/>
  <c r="FU33" i="1"/>
  <c r="GX33" i="1"/>
  <c r="JG42" i="15"/>
  <c r="EK16" i="1"/>
  <c r="IP33" i="1"/>
  <c r="BF33" i="1"/>
  <c r="NF16" i="14"/>
  <c r="HB16" i="1"/>
  <c r="NI16" i="1"/>
  <c r="JN33" i="14"/>
  <c r="MT33" i="1"/>
  <c r="DX16" i="14"/>
  <c r="DX42" i="14" s="1"/>
  <c r="DS33" i="14"/>
  <c r="BX16" i="14"/>
  <c r="BX42" i="14" s="1"/>
  <c r="BB16" i="20"/>
  <c r="IN33" i="1"/>
  <c r="JS16" i="14"/>
  <c r="JS42" i="14" s="1"/>
  <c r="NL16" i="15"/>
  <c r="NL42" i="15" s="1"/>
  <c r="EW16" i="14"/>
  <c r="EW42" i="14" s="1"/>
  <c r="HX16" i="15"/>
  <c r="HX42" i="15" s="1"/>
  <c r="NT42" i="15"/>
  <c r="GO16" i="20"/>
  <c r="HF33" i="1"/>
  <c r="JC33" i="1"/>
  <c r="FM16" i="1"/>
  <c r="BX33" i="1"/>
  <c r="IH16" i="14"/>
  <c r="LI33" i="1"/>
  <c r="HM16" i="1"/>
  <c r="HP42" i="15"/>
  <c r="JA33" i="15"/>
  <c r="KL16" i="15"/>
  <c r="KL42" i="15" s="1"/>
  <c r="MP33" i="1"/>
  <c r="MS33" i="1"/>
  <c r="KL16" i="1"/>
  <c r="LV33" i="1"/>
  <c r="JB33" i="1"/>
  <c r="KR16" i="14"/>
  <c r="KR42" i="14" s="1"/>
  <c r="FW16" i="1"/>
  <c r="KL33" i="1"/>
  <c r="NX7" i="14"/>
  <c r="NX44" i="1"/>
  <c r="BL16" i="1"/>
  <c r="KS16" i="15"/>
  <c r="KS42" i="15" s="1"/>
  <c r="MW33" i="1"/>
  <c r="LD16" i="1"/>
  <c r="ED33" i="20"/>
  <c r="FO33" i="14"/>
  <c r="GQ16" i="15"/>
  <c r="GQ42" i="15" s="1"/>
  <c r="LC33" i="1"/>
  <c r="LU16" i="14"/>
  <c r="NA16" i="15"/>
  <c r="NA42" i="15" s="1"/>
  <c r="GI33" i="1"/>
  <c r="HR33" i="1"/>
  <c r="KH33" i="20"/>
  <c r="NX18" i="20"/>
  <c r="HX33" i="1"/>
  <c r="IM16" i="1"/>
  <c r="ED33" i="15"/>
  <c r="EM33" i="1"/>
  <c r="HN42" i="15"/>
  <c r="FX33" i="1"/>
  <c r="ID33" i="1"/>
  <c r="KF44" i="1"/>
  <c r="KI33" i="1"/>
  <c r="LQ33" i="1"/>
  <c r="ID16" i="1"/>
  <c r="BU16" i="15"/>
  <c r="FF16" i="1"/>
  <c r="LY33" i="1"/>
  <c r="NB16" i="15"/>
  <c r="NB42" i="15" s="1"/>
  <c r="IX42" i="14"/>
  <c r="BF16" i="1"/>
  <c r="CK16" i="15"/>
  <c r="CK42" i="15" s="1"/>
  <c r="GN7" i="1"/>
  <c r="JW33" i="1"/>
  <c r="AY16" i="1"/>
  <c r="FE33" i="1"/>
  <c r="LW33" i="1"/>
  <c r="NV16" i="1"/>
  <c r="KP33" i="1"/>
  <c r="EP33" i="14"/>
  <c r="KZ16" i="1"/>
  <c r="NV16" i="14"/>
  <c r="NV42" i="14" s="1"/>
  <c r="CZ33" i="14"/>
  <c r="IP16" i="20"/>
  <c r="IP42" i="20" s="1"/>
  <c r="MY33" i="1"/>
  <c r="KL16" i="20"/>
  <c r="KL42" i="20" s="1"/>
  <c r="JH33" i="1"/>
  <c r="FJ16" i="20"/>
  <c r="IK33" i="1"/>
  <c r="MR7" i="15"/>
  <c r="IB16" i="15"/>
  <c r="IB42" i="15" s="1"/>
  <c r="FX16" i="1"/>
  <c r="EM16" i="1"/>
  <c r="LH16" i="1"/>
  <c r="EN33" i="1"/>
  <c r="JM33" i="1"/>
  <c r="DR33" i="1"/>
  <c r="NX7" i="15"/>
  <c r="JJ33" i="1"/>
  <c r="LU42" i="15"/>
  <c r="HY16" i="1"/>
  <c r="JO42" i="15"/>
  <c r="NW16" i="14"/>
  <c r="KM16" i="14"/>
  <c r="LV42" i="15"/>
  <c r="NJ33" i="14"/>
  <c r="MT16" i="14"/>
  <c r="IO16" i="1"/>
  <c r="LR33" i="1"/>
  <c r="IS33" i="1"/>
  <c r="LZ33" i="14"/>
  <c r="GE16" i="1"/>
  <c r="GL16" i="1"/>
  <c r="JU33" i="1"/>
  <c r="JB16" i="1"/>
  <c r="BL33" i="1"/>
  <c r="NX12" i="15"/>
  <c r="IO33" i="1"/>
  <c r="GK33" i="1"/>
  <c r="GZ33" i="1"/>
  <c r="GZ42" i="1" s="1"/>
  <c r="BF16" i="14"/>
  <c r="BF42" i="14" s="1"/>
  <c r="HW16" i="1"/>
  <c r="NH16" i="1"/>
  <c r="JF33" i="1"/>
  <c r="LL12" i="20"/>
  <c r="EV33" i="1"/>
  <c r="IR33" i="1"/>
  <c r="MO16" i="1"/>
  <c r="GA16" i="1"/>
  <c r="IY33" i="14"/>
  <c r="LS16" i="14"/>
  <c r="EM16" i="14"/>
  <c r="EM42" i="14" s="1"/>
  <c r="JK33" i="1"/>
  <c r="NF33" i="14"/>
  <c r="CS33" i="1"/>
  <c r="KX16" i="14"/>
  <c r="HU33" i="20"/>
  <c r="LO16" i="1"/>
  <c r="DP16" i="14"/>
  <c r="DP42" i="14" s="1"/>
  <c r="ED16" i="15"/>
  <c r="EX42" i="15"/>
  <c r="GU33" i="1"/>
  <c r="NT16" i="1"/>
  <c r="MY16" i="14"/>
  <c r="MY42" i="14" s="1"/>
  <c r="NL33" i="1"/>
  <c r="FF33" i="1"/>
  <c r="LL18" i="20"/>
  <c r="NE33" i="1"/>
  <c r="BW33" i="14"/>
  <c r="FG33" i="14"/>
  <c r="IX16" i="1"/>
  <c r="MI16" i="1"/>
  <c r="DR16" i="15"/>
  <c r="DR42" i="15" s="1"/>
  <c r="MU16" i="1"/>
  <c r="FJ33" i="15"/>
  <c r="IA33" i="1"/>
  <c r="MH33" i="1"/>
  <c r="HW33" i="1"/>
  <c r="KS16" i="1"/>
  <c r="ER16" i="1"/>
  <c r="DA33" i="1"/>
  <c r="AZ42" i="14"/>
  <c r="GE33" i="1"/>
  <c r="KN16" i="15"/>
  <c r="KN42" i="15" s="1"/>
  <c r="LX16" i="1"/>
  <c r="CX16" i="15"/>
  <c r="CX42" i="15" s="1"/>
  <c r="NC16" i="1"/>
  <c r="DK16" i="14"/>
  <c r="DK42" i="14" s="1"/>
  <c r="FS33" i="1"/>
  <c r="FY33" i="1"/>
  <c r="HG16" i="1"/>
  <c r="KU16" i="15"/>
  <c r="KU42" i="15" s="1"/>
  <c r="DG33" i="1"/>
  <c r="AY16" i="14"/>
  <c r="DT33" i="1"/>
  <c r="IT16" i="14"/>
  <c r="MD16" i="14"/>
  <c r="FJ33" i="1"/>
  <c r="EZ33" i="1"/>
  <c r="KF12" i="1"/>
  <c r="BA16" i="15"/>
  <c r="BA42" i="15" s="1"/>
  <c r="IG33" i="1"/>
  <c r="EU16" i="15"/>
  <c r="EU42" i="15" s="1"/>
  <c r="GJ33" i="1"/>
  <c r="HB42" i="14"/>
  <c r="HJ16" i="1"/>
  <c r="MR7" i="1"/>
  <c r="ML33" i="14"/>
  <c r="AY33" i="1"/>
  <c r="ED33" i="1"/>
  <c r="IZ33" i="20"/>
  <c r="LW16" i="1"/>
  <c r="EY33" i="1"/>
  <c r="CS16" i="1"/>
  <c r="LJ33" i="1"/>
  <c r="NG16" i="14"/>
  <c r="NG42" i="14" s="1"/>
  <c r="ES33" i="1"/>
  <c r="GO33" i="15"/>
  <c r="GP33" i="1"/>
  <c r="NP16" i="1"/>
  <c r="FN16" i="14"/>
  <c r="FN42" i="14" s="1"/>
  <c r="ET33" i="14"/>
  <c r="NX7" i="1"/>
  <c r="LL18" i="14"/>
  <c r="IU16" i="1"/>
  <c r="DH16" i="1"/>
  <c r="LK16" i="14"/>
  <c r="MG16" i="1"/>
  <c r="HP33" i="1"/>
  <c r="IL33" i="1"/>
  <c r="EO16" i="1"/>
  <c r="ID16" i="15"/>
  <c r="ID42" i="15" s="1"/>
  <c r="IL16" i="1"/>
  <c r="CR33" i="1"/>
  <c r="FW33" i="1"/>
  <c r="LE16" i="1"/>
  <c r="DW33" i="1"/>
  <c r="CQ33" i="1"/>
  <c r="EO16" i="14"/>
  <c r="EO42" i="14" s="1"/>
  <c r="NM33" i="1"/>
  <c r="HC33" i="1"/>
  <c r="HC42" i="1" s="1"/>
  <c r="HP16" i="1"/>
  <c r="HF16" i="1"/>
  <c r="KK16" i="14"/>
  <c r="KK42" i="14" s="1"/>
  <c r="BW16" i="14"/>
  <c r="GT33" i="14"/>
  <c r="KA16" i="1"/>
  <c r="AY33" i="15"/>
  <c r="LT16" i="14"/>
  <c r="LT42" i="14" s="1"/>
  <c r="MA33" i="1"/>
  <c r="NX33" i="14"/>
  <c r="KM33" i="14"/>
  <c r="CK16" i="1"/>
  <c r="DR16" i="14"/>
  <c r="DR42" i="14" s="1"/>
  <c r="IF33" i="1"/>
  <c r="HT33" i="20"/>
  <c r="MH16" i="1"/>
  <c r="NX44" i="15"/>
  <c r="NX44" i="14"/>
  <c r="NU16" i="1"/>
  <c r="NV33" i="1"/>
  <c r="EX33" i="1"/>
  <c r="GO33" i="14"/>
  <c r="LN16" i="14"/>
  <c r="EV16" i="15"/>
  <c r="EV42" i="15" s="1"/>
  <c r="GF33" i="1"/>
  <c r="NG33" i="1"/>
  <c r="KG33" i="15"/>
  <c r="KF18" i="1"/>
  <c r="EV16" i="14"/>
  <c r="LY16" i="1"/>
  <c r="NB33" i="1"/>
  <c r="DO33" i="1"/>
  <c r="JG16" i="14"/>
  <c r="KY16" i="1"/>
  <c r="MK33" i="1"/>
  <c r="GU16" i="1"/>
  <c r="NO16" i="1"/>
  <c r="LN16" i="1"/>
  <c r="CD16" i="14"/>
  <c r="KY16" i="14"/>
  <c r="KY42" i="14" s="1"/>
  <c r="LP16" i="15"/>
  <c r="MF33" i="1"/>
  <c r="FA33" i="1"/>
  <c r="LB16" i="1"/>
  <c r="MR33" i="15"/>
  <c r="IJ16" i="1"/>
  <c r="BE33" i="1"/>
  <c r="BU16" i="20"/>
  <c r="HU16" i="14"/>
  <c r="DJ16" i="15"/>
  <c r="DJ42" i="15" s="1"/>
  <c r="KI16" i="1"/>
  <c r="FX42" i="14"/>
  <c r="HD16" i="1"/>
  <c r="CK33" i="1"/>
  <c r="KU33" i="1"/>
  <c r="GB16" i="1"/>
  <c r="GI16" i="1"/>
  <c r="DA16" i="1"/>
  <c r="NQ33" i="1"/>
  <c r="JL33" i="1"/>
  <c r="LF16" i="14"/>
  <c r="MV33" i="1"/>
  <c r="GS33" i="1"/>
  <c r="MX16" i="20"/>
  <c r="MX42" i="20" s="1"/>
  <c r="LA16" i="1"/>
  <c r="MX16" i="1"/>
  <c r="JD33" i="15"/>
  <c r="NQ16" i="1"/>
  <c r="FZ16" i="1"/>
  <c r="LL12" i="14"/>
  <c r="MT33" i="14"/>
  <c r="FC16" i="14"/>
  <c r="FC42" i="14" s="1"/>
  <c r="JR16" i="14"/>
  <c r="FP33" i="1"/>
  <c r="GZ16" i="14"/>
  <c r="GZ42" i="14" s="1"/>
  <c r="EV16" i="1"/>
  <c r="GO33" i="20"/>
  <c r="DY33" i="1"/>
  <c r="DD16" i="1"/>
  <c r="EL16" i="14"/>
  <c r="EL42" i="14" s="1"/>
  <c r="JC16" i="1"/>
  <c r="EI16" i="1"/>
  <c r="HJ33" i="1"/>
  <c r="NN33" i="1"/>
  <c r="KX33" i="14"/>
  <c r="DJ33" i="1"/>
  <c r="GY33" i="1"/>
  <c r="LB33" i="1"/>
  <c r="GJ16" i="1"/>
  <c r="HN33" i="14"/>
  <c r="HT7" i="14"/>
  <c r="IJ16" i="14"/>
  <c r="IJ42" i="14" s="1"/>
  <c r="MA16" i="15"/>
  <c r="MA42" i="15" s="1"/>
  <c r="CA33" i="1"/>
  <c r="NC33" i="1"/>
  <c r="NP33" i="1"/>
  <c r="FU16" i="1"/>
  <c r="FD33" i="1"/>
  <c r="CE16" i="15"/>
  <c r="CE42" i="15" s="1"/>
  <c r="JX16" i="1"/>
  <c r="DU16" i="15"/>
  <c r="DU42" i="15" s="1"/>
  <c r="DM33" i="1"/>
  <c r="HZ33" i="1"/>
  <c r="LS33" i="14"/>
  <c r="NL16" i="20"/>
  <c r="NL42" i="20" s="1"/>
  <c r="GH16" i="14"/>
  <c r="HU33" i="1"/>
  <c r="FN33" i="1"/>
  <c r="EP16" i="15"/>
  <c r="EP42" i="15" s="1"/>
  <c r="HH33" i="1"/>
  <c r="LO33" i="15"/>
  <c r="CZ16" i="14"/>
  <c r="GX16" i="1"/>
  <c r="NI33" i="1"/>
  <c r="HQ33" i="1"/>
  <c r="ES16" i="1"/>
  <c r="LQ33" i="20"/>
  <c r="AZ33" i="1"/>
  <c r="JO33" i="1"/>
  <c r="II33" i="1"/>
  <c r="FC33" i="1"/>
  <c r="LL7" i="14"/>
  <c r="JR33" i="14"/>
  <c r="FP16" i="1"/>
  <c r="BD16" i="20"/>
  <c r="BD42" i="20" s="1"/>
  <c r="HM33" i="1"/>
  <c r="IU33" i="1"/>
  <c r="LA33" i="1"/>
  <c r="MT16" i="15"/>
  <c r="MT42" i="15" s="1"/>
  <c r="ID16" i="14"/>
  <c r="ID42" i="14" s="1"/>
  <c r="CL16" i="1"/>
  <c r="ME33" i="1"/>
  <c r="KB16" i="1"/>
  <c r="KN16" i="14"/>
  <c r="KN42" i="14" s="1"/>
  <c r="NW33" i="14"/>
  <c r="HE16" i="1"/>
  <c r="NR33" i="14"/>
  <c r="HY33" i="1"/>
  <c r="ED16" i="20"/>
  <c r="IU16" i="14"/>
  <c r="NK16" i="1"/>
  <c r="CE16" i="1"/>
  <c r="MD33" i="14"/>
  <c r="AY33" i="14"/>
  <c r="FT16" i="1"/>
  <c r="HG33" i="1"/>
  <c r="MR44" i="1"/>
  <c r="FJ33" i="20"/>
  <c r="GV33" i="1"/>
  <c r="HL16" i="1"/>
  <c r="MB33" i="1"/>
  <c r="NN16" i="1"/>
  <c r="GC33" i="1"/>
  <c r="IF16" i="15"/>
  <c r="IF42" i="15" s="1"/>
  <c r="DN42" i="15"/>
  <c r="EE33" i="1"/>
  <c r="EN16" i="1"/>
  <c r="MM16" i="1"/>
  <c r="IT16" i="15"/>
  <c r="IT42" i="15" s="1"/>
  <c r="GO16" i="15"/>
  <c r="KA33" i="1"/>
  <c r="MZ16" i="1"/>
  <c r="NX7" i="20"/>
  <c r="DV16" i="14"/>
  <c r="MW42" i="14"/>
  <c r="JQ33" i="1"/>
  <c r="MJ16" i="15"/>
  <c r="MJ42" i="15" s="1"/>
  <c r="EO33" i="1"/>
  <c r="DD33" i="1"/>
  <c r="NU16" i="14"/>
  <c r="NU42" i="14" s="1"/>
  <c r="JI16" i="15"/>
  <c r="JW42" i="14"/>
  <c r="DH33" i="1"/>
  <c r="DZ16" i="1"/>
  <c r="LL33" i="14"/>
  <c r="MA16" i="1"/>
  <c r="FQ33" i="1"/>
  <c r="GK16" i="1"/>
  <c r="GS16" i="1"/>
  <c r="HK33" i="1"/>
  <c r="JD16" i="15"/>
  <c r="JY33" i="1"/>
  <c r="MP16" i="1"/>
  <c r="CR16" i="1"/>
  <c r="EJ16" i="1"/>
  <c r="JW16" i="15"/>
  <c r="JW42" i="15" s="1"/>
  <c r="FJ16" i="15"/>
  <c r="LU33" i="14"/>
  <c r="HR16" i="1"/>
  <c r="MJ33" i="1"/>
  <c r="DL33" i="1"/>
  <c r="DU33" i="1"/>
  <c r="HD33" i="1"/>
  <c r="CH16" i="1"/>
  <c r="MU33" i="1"/>
  <c r="DV33" i="14"/>
  <c r="HS16" i="14"/>
  <c r="NM16" i="1"/>
  <c r="JL42" i="1" l="1"/>
  <c r="GT42" i="14"/>
  <c r="FK42" i="1"/>
  <c r="KB42" i="1"/>
  <c r="IR42" i="1"/>
  <c r="MV42" i="1"/>
  <c r="FN42" i="1"/>
  <c r="KT42" i="1"/>
  <c r="LL16" i="20"/>
  <c r="IM42" i="1"/>
  <c r="KW42" i="1"/>
  <c r="IY42" i="14"/>
  <c r="JJ42" i="1"/>
  <c r="JF42" i="1"/>
  <c r="LP42" i="15"/>
  <c r="DM42" i="1"/>
  <c r="IQ42" i="14"/>
  <c r="HK42" i="1"/>
  <c r="GF42" i="1"/>
  <c r="DL42" i="1"/>
  <c r="CH42" i="1"/>
  <c r="JX42" i="1"/>
  <c r="DS42" i="14"/>
  <c r="JY42" i="1"/>
  <c r="KK42" i="1"/>
  <c r="MG42" i="1"/>
  <c r="LV42" i="1"/>
  <c r="IT42" i="14"/>
  <c r="KD42" i="1"/>
  <c r="BE42" i="1"/>
  <c r="LO42" i="15"/>
  <c r="GO42" i="1"/>
  <c r="MZ42" i="1"/>
  <c r="HO42" i="1"/>
  <c r="MS42" i="1"/>
  <c r="MS42" i="15"/>
  <c r="LQ42" i="1"/>
  <c r="GA42" i="1"/>
  <c r="NK42" i="1"/>
  <c r="LQ42" i="20"/>
  <c r="NR42" i="14"/>
  <c r="HV42" i="1"/>
  <c r="MN42" i="1"/>
  <c r="KQ42" i="1"/>
  <c r="GH42" i="14"/>
  <c r="HS42" i="14"/>
  <c r="GG42" i="1"/>
  <c r="JA42" i="20"/>
  <c r="NH42" i="1"/>
  <c r="DY42" i="1"/>
  <c r="DR42" i="1"/>
  <c r="MW42" i="1"/>
  <c r="DU42" i="1"/>
  <c r="LJ42" i="1"/>
  <c r="KG42" i="14"/>
  <c r="JA42" i="15"/>
  <c r="JK42" i="1"/>
  <c r="MO42" i="1"/>
  <c r="JP42" i="1"/>
  <c r="LT42" i="1"/>
  <c r="NJ42" i="14"/>
  <c r="IX42" i="1"/>
  <c r="ML42" i="14"/>
  <c r="DJ42" i="1"/>
  <c r="JT42" i="1"/>
  <c r="AZ42" i="1"/>
  <c r="LN42" i="1"/>
  <c r="GC42" i="1"/>
  <c r="MY42" i="1"/>
  <c r="MK42" i="1"/>
  <c r="NE42" i="1"/>
  <c r="EX42" i="1"/>
  <c r="NA42" i="14"/>
  <c r="KG42" i="15"/>
  <c r="ER42" i="1"/>
  <c r="LC42" i="1"/>
  <c r="IZ42" i="20"/>
  <c r="JZ42" i="14"/>
  <c r="JH42" i="1"/>
  <c r="HQ42" i="1"/>
  <c r="JO42" i="1"/>
  <c r="LD42" i="1"/>
  <c r="NU42" i="1"/>
  <c r="ET42" i="14"/>
  <c r="LG42" i="1"/>
  <c r="IG42" i="1"/>
  <c r="JV42" i="1"/>
  <c r="DZ42" i="1"/>
  <c r="GO42" i="14"/>
  <c r="JA42" i="14"/>
  <c r="FD42" i="1"/>
  <c r="DT42" i="1"/>
  <c r="NB42" i="1"/>
  <c r="JU42" i="1"/>
  <c r="FO42" i="14"/>
  <c r="FA42" i="1"/>
  <c r="AY42" i="15"/>
  <c r="EY42" i="1"/>
  <c r="ME42" i="1"/>
  <c r="FJ42" i="14"/>
  <c r="DG42" i="1"/>
  <c r="LK42" i="14"/>
  <c r="II42" i="1"/>
  <c r="MX42" i="1"/>
  <c r="KY42" i="1"/>
  <c r="LZ42" i="14"/>
  <c r="NS42" i="1"/>
  <c r="JG42" i="14"/>
  <c r="DW42" i="1"/>
  <c r="HZ42" i="1"/>
  <c r="JW42" i="1"/>
  <c r="CE42" i="1"/>
  <c r="EI42" i="1"/>
  <c r="EV42" i="1"/>
  <c r="BU42" i="20"/>
  <c r="IF42" i="1"/>
  <c r="EU42" i="1"/>
  <c r="IP42" i="1"/>
  <c r="HL42" i="1"/>
  <c r="GV42" i="1"/>
  <c r="EE42" i="1"/>
  <c r="MI42" i="1"/>
  <c r="EQ42" i="1"/>
  <c r="DQ42" i="1"/>
  <c r="JN42" i="14"/>
  <c r="FE42" i="1"/>
  <c r="KH42" i="1"/>
  <c r="HU42" i="14"/>
  <c r="NT42" i="1"/>
  <c r="BX42" i="1"/>
  <c r="CY42" i="1"/>
  <c r="DX42" i="1"/>
  <c r="GR42" i="1"/>
  <c r="KN42" i="1"/>
  <c r="MP42" i="1"/>
  <c r="MF42" i="1"/>
  <c r="MT42" i="1"/>
  <c r="EH42" i="1"/>
  <c r="GI42" i="1"/>
  <c r="HE42" i="1"/>
  <c r="IS42" i="1"/>
  <c r="NG42" i="1"/>
  <c r="NX16" i="14"/>
  <c r="NX42" i="14" s="1"/>
  <c r="NO42" i="1"/>
  <c r="IJ42" i="1"/>
  <c r="IK42" i="1"/>
  <c r="EZ42" i="1"/>
  <c r="HU42" i="15"/>
  <c r="MS42" i="20"/>
  <c r="KC42" i="1"/>
  <c r="IN42" i="1"/>
  <c r="ND42" i="1"/>
  <c r="NX16" i="20"/>
  <c r="NX42" i="20" s="1"/>
  <c r="KH42" i="20"/>
  <c r="MM42" i="1"/>
  <c r="FQ42" i="1"/>
  <c r="KU42" i="1"/>
  <c r="KF16" i="1"/>
  <c r="KF42" i="1" s="1"/>
  <c r="FC42" i="1"/>
  <c r="CL42" i="1"/>
  <c r="CD42" i="14"/>
  <c r="IV42" i="1"/>
  <c r="NX16" i="1"/>
  <c r="NX42" i="1" s="1"/>
  <c r="LF42" i="14"/>
  <c r="FJ42" i="1"/>
  <c r="FM42" i="1"/>
  <c r="KP42" i="1"/>
  <c r="FU42" i="1"/>
  <c r="BU42" i="15"/>
  <c r="LY42" i="1"/>
  <c r="HB42" i="1"/>
  <c r="KV42" i="1"/>
  <c r="ED42" i="14"/>
  <c r="BA42" i="1"/>
  <c r="NM42" i="1"/>
  <c r="CQ42" i="1"/>
  <c r="JS42" i="1"/>
  <c r="ES42" i="1"/>
  <c r="MR16" i="1"/>
  <c r="MR42" i="1" s="1"/>
  <c r="LR42" i="1"/>
  <c r="MC42" i="1"/>
  <c r="CA42" i="1"/>
  <c r="LN42" i="14"/>
  <c r="BB42" i="20"/>
  <c r="HT42" i="20"/>
  <c r="IW42" i="1"/>
  <c r="HI42" i="1"/>
  <c r="FS42" i="1"/>
  <c r="GP42" i="1"/>
  <c r="GN16" i="1"/>
  <c r="MJ42" i="1"/>
  <c r="FG42" i="14"/>
  <c r="KS42" i="1"/>
  <c r="EN42" i="1"/>
  <c r="GS42" i="1"/>
  <c r="KG42" i="1"/>
  <c r="JE42" i="1"/>
  <c r="EF42" i="14"/>
  <c r="HX42" i="1"/>
  <c r="EL42" i="1"/>
  <c r="JA42" i="1"/>
  <c r="MA42" i="1"/>
  <c r="GU42" i="1"/>
  <c r="LX42" i="1"/>
  <c r="HF42" i="1"/>
  <c r="JD42" i="15"/>
  <c r="KL42" i="1"/>
  <c r="GO42" i="15"/>
  <c r="MH42" i="1"/>
  <c r="FX42" i="1"/>
  <c r="LW42" i="1"/>
  <c r="EM42" i="1"/>
  <c r="HU42" i="20"/>
  <c r="CZ42" i="14"/>
  <c r="GB42" i="1"/>
  <c r="JQ42" i="1"/>
  <c r="LL16" i="14"/>
  <c r="LL42" i="14" s="1"/>
  <c r="ED42" i="15"/>
  <c r="IA42" i="1"/>
  <c r="ED42" i="1"/>
  <c r="MB42" i="1"/>
  <c r="LE42" i="1"/>
  <c r="LI42" i="1"/>
  <c r="FR42" i="1"/>
  <c r="HU42" i="1"/>
  <c r="JB42" i="1"/>
  <c r="EP42" i="14"/>
  <c r="FT42" i="1"/>
  <c r="GY42" i="1"/>
  <c r="LH42" i="1"/>
  <c r="JC42" i="1"/>
  <c r="EG42" i="1"/>
  <c r="CR42" i="1"/>
  <c r="JI42" i="15"/>
  <c r="BW42" i="14"/>
  <c r="FY42" i="1"/>
  <c r="HN42" i="14"/>
  <c r="HH42" i="1"/>
  <c r="HT16" i="14"/>
  <c r="JM42" i="1"/>
  <c r="IH42" i="14"/>
  <c r="FZ42" i="1"/>
  <c r="IO42" i="1"/>
  <c r="KM42" i="14"/>
  <c r="DV42" i="14"/>
  <c r="EK42" i="1"/>
  <c r="BF42" i="1"/>
  <c r="DA42" i="1"/>
  <c r="GJ42" i="1"/>
  <c r="NQ42" i="1"/>
  <c r="NW42" i="14"/>
  <c r="GO42" i="20"/>
  <c r="ED42" i="20"/>
  <c r="LO42" i="1"/>
  <c r="CS42" i="1"/>
  <c r="LL42" i="20"/>
  <c r="BL42" i="1"/>
  <c r="IU42" i="1"/>
  <c r="NN42" i="1"/>
  <c r="GK42" i="1"/>
  <c r="FJ42" i="15"/>
  <c r="GX42" i="1"/>
  <c r="DD42" i="1"/>
  <c r="KI42" i="1"/>
  <c r="LB42" i="1"/>
  <c r="DH42" i="1"/>
  <c r="KX42" i="14"/>
  <c r="NV42" i="1"/>
  <c r="FF42" i="1"/>
  <c r="FW42" i="1"/>
  <c r="GD42" i="1"/>
  <c r="MD42" i="14"/>
  <c r="AY42" i="14"/>
  <c r="GE42" i="1"/>
  <c r="NF42" i="14"/>
  <c r="HR42" i="1"/>
  <c r="CK42" i="1"/>
  <c r="IL42" i="1"/>
  <c r="HY42" i="1"/>
  <c r="KA42" i="1"/>
  <c r="HJ42" i="1"/>
  <c r="NI42" i="1"/>
  <c r="LA42" i="1"/>
  <c r="FP42" i="1"/>
  <c r="EO42" i="1"/>
  <c r="MU42" i="1"/>
  <c r="MT42" i="14"/>
  <c r="AY42" i="1"/>
  <c r="ID42" i="1"/>
  <c r="LU42" i="14"/>
  <c r="HM42" i="1"/>
  <c r="DO42" i="1"/>
  <c r="JR42" i="14"/>
  <c r="HD42" i="1"/>
  <c r="NP42" i="1"/>
  <c r="HG42" i="1"/>
  <c r="LS42" i="14"/>
  <c r="NX16" i="15"/>
  <c r="NX42" i="15" s="1"/>
  <c r="FJ42" i="20"/>
  <c r="NL42" i="1"/>
  <c r="HP42" i="1"/>
  <c r="NC42" i="1"/>
  <c r="HW42" i="1"/>
  <c r="BQ23" i="14" l="1"/>
  <c r="BQ49" i="14"/>
  <c r="BQ26" i="14"/>
  <c r="M52" i="15"/>
  <c r="MB29" i="15"/>
  <c r="MR29" i="15" s="1"/>
  <c r="GC53" i="15"/>
  <c r="GC44" i="15" s="1"/>
  <c r="GD53" i="15"/>
  <c r="GD44" i="15" s="1"/>
  <c r="GA53" i="15"/>
  <c r="GA44" i="15" s="1"/>
  <c r="AB35" i="14"/>
  <c r="AB34" i="14" s="1"/>
  <c r="AB46" i="14"/>
  <c r="AC56" i="14"/>
  <c r="AC52" i="14"/>
  <c r="AC27" i="14"/>
  <c r="AC25" i="14"/>
  <c r="AC28" i="14"/>
  <c r="EZ53" i="15"/>
  <c r="EZ44" i="15" s="1"/>
  <c r="FC53" i="15"/>
  <c r="FC44" i="15" s="1"/>
  <c r="AK31" i="15"/>
  <c r="AK19" i="15"/>
  <c r="EM53" i="15"/>
  <c r="EM44" i="15" s="1"/>
  <c r="ER53" i="15"/>
  <c r="ER44" i="15" s="1"/>
  <c r="HA13" i="19"/>
  <c r="GK25" i="19"/>
  <c r="GK25" i="16" s="1"/>
  <c r="JF21" i="19"/>
  <c r="NL19" i="19"/>
  <c r="DW19" i="19"/>
  <c r="EC48" i="19"/>
  <c r="BY14" i="19"/>
  <c r="EE51" i="19"/>
  <c r="EE51" i="16" s="1"/>
  <c r="GU55" i="19"/>
  <c r="GU55" i="16" s="1"/>
  <c r="IA20" i="19"/>
  <c r="IV55" i="19"/>
  <c r="IV55" i="16" s="1"/>
  <c r="MF45" i="19"/>
  <c r="GG25" i="19"/>
  <c r="GG25" i="16" s="1"/>
  <c r="EL28" i="19"/>
  <c r="EL28" i="16" s="1"/>
  <c r="EQ28" i="19"/>
  <c r="EQ28" i="16" s="1"/>
  <c r="LR51" i="19"/>
  <c r="LR51" i="16" s="1"/>
  <c r="DY35" i="19"/>
  <c r="CF52" i="19"/>
  <c r="HG49" i="19"/>
  <c r="HG49" i="16" s="1"/>
  <c r="KL27" i="19"/>
  <c r="KL27" i="16" s="1"/>
  <c r="LX29" i="19"/>
  <c r="LX29" i="16" s="1"/>
  <c r="GS50" i="19"/>
  <c r="GS50" i="16" s="1"/>
  <c r="HB51" i="19"/>
  <c r="HB51" i="16" s="1"/>
  <c r="ET23" i="19"/>
  <c r="CY48" i="19"/>
  <c r="CY48" i="16" s="1"/>
  <c r="DK50" i="19"/>
  <c r="GX19" i="19"/>
  <c r="LM26" i="19"/>
  <c r="NA14" i="19"/>
  <c r="NA14" i="16" s="1"/>
  <c r="JB55" i="19"/>
  <c r="JB55" i="16" s="1"/>
  <c r="CZ54" i="19"/>
  <c r="EE19" i="19"/>
  <c r="LH49" i="19"/>
  <c r="LH49" i="16" s="1"/>
  <c r="CG9" i="19"/>
  <c r="EV25" i="19"/>
  <c r="EV25" i="16" s="1"/>
  <c r="GA11" i="19"/>
  <c r="GA11" i="16" s="1"/>
  <c r="IQ22" i="19"/>
  <c r="IQ22" i="16" s="1"/>
  <c r="HN24" i="19"/>
  <c r="HN24" i="16" s="1"/>
  <c r="LU52" i="19"/>
  <c r="LU52" i="16" s="1"/>
  <c r="BT55" i="19"/>
  <c r="DL22" i="19"/>
  <c r="LY28" i="19"/>
  <c r="LY28" i="16" s="1"/>
  <c r="HZ54" i="19"/>
  <c r="HZ54" i="16" s="1"/>
  <c r="CP26" i="19"/>
  <c r="GK24" i="19"/>
  <c r="GK24" i="16" s="1"/>
  <c r="DH52" i="19"/>
  <c r="DH52" i="16" s="1"/>
  <c r="EZ11" i="19"/>
  <c r="EZ11" i="16" s="1"/>
  <c r="HI39" i="19"/>
  <c r="KS54" i="19"/>
  <c r="KS54" i="16" s="1"/>
  <c r="JQ46" i="19"/>
  <c r="JQ46" i="16" s="1"/>
  <c r="HH22" i="19"/>
  <c r="HH22" i="16" s="1"/>
  <c r="EL23" i="19"/>
  <c r="EL23" i="16" s="1"/>
  <c r="DQ35" i="19"/>
  <c r="NV28" i="19"/>
  <c r="NV28" i="16" s="1"/>
  <c r="ER14" i="19"/>
  <c r="ER14" i="16" s="1"/>
  <c r="GP29" i="19"/>
  <c r="GP29" i="16" s="1"/>
  <c r="HO8" i="19"/>
  <c r="MX48" i="19"/>
  <c r="MX48" i="16" s="1"/>
  <c r="NA22" i="19"/>
  <c r="NA22" i="16" s="1"/>
  <c r="DR20" i="19"/>
  <c r="DR20" i="16" s="1"/>
  <c r="FK28" i="19"/>
  <c r="FK28" i="16" s="1"/>
  <c r="GZ14" i="19"/>
  <c r="GZ14" i="16" s="1"/>
  <c r="KQ23" i="19"/>
  <c r="MD21" i="19"/>
  <c r="MD21" i="16" s="1"/>
  <c r="BX57" i="19"/>
  <c r="BX57" i="16" s="1"/>
  <c r="JL10" i="19"/>
  <c r="JL10" i="16" s="1"/>
  <c r="CN50" i="19"/>
  <c r="CG39" i="19"/>
  <c r="NB19" i="19"/>
  <c r="HV37" i="19"/>
  <c r="KK37" i="19"/>
  <c r="HJ47" i="19"/>
  <c r="HJ47" i="16" s="1"/>
  <c r="MV31" i="19"/>
  <c r="MV31" i="16" s="1"/>
  <c r="KU56" i="19"/>
  <c r="KU56" i="16" s="1"/>
  <c r="JV25" i="19"/>
  <c r="JV25" i="16" s="1"/>
  <c r="II25" i="19"/>
  <c r="II25" i="16" s="1"/>
  <c r="BB24" i="19"/>
  <c r="FA63" i="19"/>
  <c r="JJ22" i="19"/>
  <c r="JJ22" i="16" s="1"/>
  <c r="KV63" i="19"/>
  <c r="IV29" i="19"/>
  <c r="GX22" i="19"/>
  <c r="GX22" i="16" s="1"/>
  <c r="GD22" i="19"/>
  <c r="GD22" i="16" s="1"/>
  <c r="KY26" i="19"/>
  <c r="KY26" i="16" s="1"/>
  <c r="DK11" i="19"/>
  <c r="CO23" i="19"/>
  <c r="NN20" i="19"/>
  <c r="NN20" i="16" s="1"/>
  <c r="KZ37" i="19"/>
  <c r="EW63" i="19"/>
  <c r="FT57" i="19"/>
  <c r="FT57" i="16" s="1"/>
  <c r="DR26" i="19"/>
  <c r="DR26" i="16" s="1"/>
  <c r="FX30" i="19"/>
  <c r="FX30" i="16" s="1"/>
  <c r="JU37" i="19"/>
  <c r="DM10" i="19"/>
  <c r="DM10" i="16" s="1"/>
  <c r="NV19" i="19"/>
  <c r="BS52" i="19"/>
  <c r="LZ56" i="19"/>
  <c r="LZ56" i="16" s="1"/>
  <c r="MF48" i="19"/>
  <c r="MF48" i="16" s="1"/>
  <c r="CR14" i="19"/>
  <c r="CR14" i="16" s="1"/>
  <c r="AC55" i="19"/>
  <c r="MD24" i="19"/>
  <c r="MD24" i="16" s="1"/>
  <c r="BW22" i="19"/>
  <c r="BW22" i="16" s="1"/>
  <c r="LU30" i="19"/>
  <c r="LU30" i="16" s="1"/>
  <c r="IN60" i="19"/>
  <c r="DU30" i="19"/>
  <c r="AV45" i="19"/>
  <c r="DP22" i="19"/>
  <c r="JQ20" i="19"/>
  <c r="JQ20" i="16" s="1"/>
  <c r="KV50" i="19"/>
  <c r="JW60" i="19"/>
  <c r="NS46" i="19"/>
  <c r="NS46" i="16" s="1"/>
  <c r="KR20" i="19"/>
  <c r="MC19" i="19"/>
  <c r="HM50" i="19"/>
  <c r="HM50" i="16" s="1"/>
  <c r="CI14" i="19"/>
  <c r="FV63" i="19"/>
  <c r="DO57" i="19"/>
  <c r="DO57" i="16" s="1"/>
  <c r="IC9" i="19"/>
  <c r="IC9" i="16" s="1"/>
  <c r="KR50" i="19"/>
  <c r="IV45" i="19"/>
  <c r="GZ19" i="19"/>
  <c r="MS48" i="19"/>
  <c r="CI57" i="19"/>
  <c r="AR22" i="19"/>
  <c r="AR22" i="16" s="1"/>
  <c r="DP20" i="19"/>
  <c r="FC29" i="19"/>
  <c r="FC29" i="16" s="1"/>
  <c r="JP37" i="19"/>
  <c r="KA49" i="19"/>
  <c r="AL60" i="19"/>
  <c r="JY55" i="19"/>
  <c r="JY55" i="16" s="1"/>
  <c r="HB14" i="19"/>
  <c r="HB14" i="16" s="1"/>
  <c r="CH29" i="19"/>
  <c r="CN54" i="19"/>
  <c r="LZ37" i="19"/>
  <c r="ND30" i="19"/>
  <c r="ND30" i="16" s="1"/>
  <c r="LV60" i="19"/>
  <c r="KK27" i="19"/>
  <c r="KK27" i="16" s="1"/>
  <c r="HD9" i="19"/>
  <c r="HD9" i="16" s="1"/>
  <c r="GK20" i="19"/>
  <c r="GK20" i="16" s="1"/>
  <c r="NC56" i="19"/>
  <c r="NC56" i="16" s="1"/>
  <c r="ND27" i="19"/>
  <c r="ND27" i="16" s="1"/>
  <c r="EU29" i="19"/>
  <c r="EU29" i="16" s="1"/>
  <c r="KS10" i="19"/>
  <c r="KS10" i="16" s="1"/>
  <c r="EM52" i="19"/>
  <c r="EM52" i="16" s="1"/>
  <c r="CF21" i="19"/>
  <c r="FQ39" i="19"/>
  <c r="HL14" i="19"/>
  <c r="HL14" i="16" s="1"/>
  <c r="DO60" i="19"/>
  <c r="DG37" i="19"/>
  <c r="FC48" i="19"/>
  <c r="FC48" i="16" s="1"/>
  <c r="MG24" i="19"/>
  <c r="MG24" i="16" s="1"/>
  <c r="IK45" i="19"/>
  <c r="CT63" i="19"/>
  <c r="DS20" i="19"/>
  <c r="DS20" i="16" s="1"/>
  <c r="EE49" i="19"/>
  <c r="EE49" i="16" s="1"/>
  <c r="LU31" i="19"/>
  <c r="LU31" i="16" s="1"/>
  <c r="JQ13" i="19"/>
  <c r="LC9" i="19"/>
  <c r="LC9" i="16" s="1"/>
  <c r="HY23" i="19"/>
  <c r="HY23" i="16" s="1"/>
  <c r="BZ20" i="19"/>
  <c r="HA63" i="19"/>
  <c r="DE31" i="19"/>
  <c r="EC46" i="19"/>
  <c r="MM47" i="19"/>
  <c r="MM47" i="16" s="1"/>
  <c r="FK21" i="19"/>
  <c r="FK21" i="16" s="1"/>
  <c r="CS31" i="19"/>
  <c r="CS31" i="16" s="1"/>
  <c r="CG31" i="19"/>
  <c r="ML50" i="19"/>
  <c r="ML50" i="16" s="1"/>
  <c r="EC57" i="19"/>
  <c r="DC30" i="19"/>
  <c r="IN35" i="19"/>
  <c r="EC49" i="19"/>
  <c r="DS11" i="19"/>
  <c r="DS11" i="16" s="1"/>
  <c r="LZ10" i="19"/>
  <c r="LZ10" i="16" s="1"/>
  <c r="IJ63" i="19"/>
  <c r="BC13" i="19"/>
  <c r="JG9" i="19"/>
  <c r="JG9" i="16" s="1"/>
  <c r="MU9" i="19"/>
  <c r="MU9" i="16" s="1"/>
  <c r="IL55" i="19"/>
  <c r="IL55" i="16" s="1"/>
  <c r="FF63" i="19"/>
  <c r="FJ60" i="19"/>
  <c r="GJ31" i="19"/>
  <c r="GJ31" i="16" s="1"/>
  <c r="GF13" i="19"/>
  <c r="ES46" i="19"/>
  <c r="ES46" i="16" s="1"/>
  <c r="EI14" i="19"/>
  <c r="EI14" i="16" s="1"/>
  <c r="NT54" i="19"/>
  <c r="NT54" i="16" s="1"/>
  <c r="GU60" i="19"/>
  <c r="GZ50" i="19"/>
  <c r="GZ50" i="16" s="1"/>
  <c r="KR28" i="19"/>
  <c r="JZ21" i="19"/>
  <c r="JZ21" i="16" s="1"/>
  <c r="ND39" i="19"/>
  <c r="HG39" i="19"/>
  <c r="BW56" i="19"/>
  <c r="BW56" i="16" s="1"/>
  <c r="FI26" i="19"/>
  <c r="DW49" i="19"/>
  <c r="HA54" i="19"/>
  <c r="HA54" i="16" s="1"/>
  <c r="DM21" i="19"/>
  <c r="DM21" i="16" s="1"/>
  <c r="JY37" i="19"/>
  <c r="FL8" i="19"/>
  <c r="ID35" i="19"/>
  <c r="JC19" i="19"/>
  <c r="KV37" i="19"/>
  <c r="JH11" i="19"/>
  <c r="JH11" i="16" s="1"/>
  <c r="AK56" i="19"/>
  <c r="HB63" i="19"/>
  <c r="GZ45" i="19"/>
  <c r="CC8" i="19"/>
  <c r="HN54" i="19"/>
  <c r="HN54" i="16" s="1"/>
  <c r="LC19" i="19"/>
  <c r="IL60" i="19"/>
  <c r="JG10" i="19"/>
  <c r="JG10" i="16" s="1"/>
  <c r="MM29" i="19"/>
  <c r="MM29" i="16" s="1"/>
  <c r="JE9" i="19"/>
  <c r="JE9" i="16" s="1"/>
  <c r="DN26" i="19"/>
  <c r="DN26" i="16" s="1"/>
  <c r="IR47" i="19"/>
  <c r="LF51" i="19"/>
  <c r="LF51" i="16" s="1"/>
  <c r="GO48" i="19"/>
  <c r="GY21" i="19"/>
  <c r="GY21" i="16" s="1"/>
  <c r="IE31" i="19"/>
  <c r="IE31" i="16" s="1"/>
  <c r="DP54" i="19"/>
  <c r="MK46" i="19"/>
  <c r="MK46" i="16" s="1"/>
  <c r="HA10" i="19"/>
  <c r="HA10" i="16" s="1"/>
  <c r="LB35" i="19"/>
  <c r="IW30" i="19"/>
  <c r="IW30" i="16" s="1"/>
  <c r="V23" i="19"/>
  <c r="MA25" i="19"/>
  <c r="MA25" i="16" s="1"/>
  <c r="JL35" i="19"/>
  <c r="MC8" i="19"/>
  <c r="FW26" i="19"/>
  <c r="FW26" i="16" s="1"/>
  <c r="JP39" i="19"/>
  <c r="CH24" i="19"/>
  <c r="HW46" i="19"/>
  <c r="HW46" i="16" s="1"/>
  <c r="JP21" i="19"/>
  <c r="JP21" i="16" s="1"/>
  <c r="BV37" i="19"/>
  <c r="JL55" i="19"/>
  <c r="JL55" i="16" s="1"/>
  <c r="JB51" i="19"/>
  <c r="JB51" i="16" s="1"/>
  <c r="JM11" i="19"/>
  <c r="JM11" i="16" s="1"/>
  <c r="IT54" i="19"/>
  <c r="IT54" i="16" s="1"/>
  <c r="CJ45" i="19"/>
  <c r="CQ52" i="19"/>
  <c r="LM49" i="19"/>
  <c r="AG28" i="19"/>
  <c r="BS20" i="19"/>
  <c r="CB54" i="19"/>
  <c r="EJ8" i="19"/>
  <c r="MO50" i="19"/>
  <c r="MO50" i="16" s="1"/>
  <c r="JC54" i="19"/>
  <c r="JC54" i="16" s="1"/>
  <c r="AT60" i="19"/>
  <c r="LN19" i="19"/>
  <c r="KJ23" i="19"/>
  <c r="NA54" i="19"/>
  <c r="NA54" i="16" s="1"/>
  <c r="IR20" i="19"/>
  <c r="FL39" i="19"/>
  <c r="BT46" i="19"/>
  <c r="MU52" i="19"/>
  <c r="MU52" i="16" s="1"/>
  <c r="GD54" i="19"/>
  <c r="GD54" i="16" s="1"/>
  <c r="AD10" i="19"/>
  <c r="MG50" i="19"/>
  <c r="MG50" i="16" s="1"/>
  <c r="JF9" i="19"/>
  <c r="KX47" i="19"/>
  <c r="KX47" i="16" s="1"/>
  <c r="FX50" i="19"/>
  <c r="FX50" i="16" s="1"/>
  <c r="NJ35" i="19"/>
  <c r="DM27" i="19"/>
  <c r="DM27" i="16" s="1"/>
  <c r="FP27" i="19"/>
  <c r="FP27" i="16" s="1"/>
  <c r="HN26" i="19"/>
  <c r="HN26" i="16" s="1"/>
  <c r="MM50" i="19"/>
  <c r="MM50" i="16" s="1"/>
  <c r="NE63" i="19"/>
  <c r="IQ45" i="19"/>
  <c r="FB48" i="19"/>
  <c r="HB48" i="19"/>
  <c r="HB48" i="16" s="1"/>
  <c r="BV63" i="19"/>
  <c r="CN14" i="19"/>
  <c r="EJ30" i="19"/>
  <c r="EJ30" i="16" s="1"/>
  <c r="NQ51" i="19"/>
  <c r="NQ51" i="16" s="1"/>
  <c r="IL56" i="19"/>
  <c r="IL56" i="16" s="1"/>
  <c r="HC60" i="19"/>
  <c r="JR63" i="19"/>
  <c r="HI50" i="19"/>
  <c r="HI50" i="16" s="1"/>
  <c r="DD51" i="19"/>
  <c r="ID39" i="19"/>
  <c r="MB46" i="19"/>
  <c r="MB46" i="16" s="1"/>
  <c r="FL35" i="19"/>
  <c r="MJ22" i="19"/>
  <c r="MJ22" i="16" s="1"/>
  <c r="DR39" i="19"/>
  <c r="EX14" i="19"/>
  <c r="EX14" i="16" s="1"/>
  <c r="GR63" i="19"/>
  <c r="JJ56" i="19"/>
  <c r="JJ56" i="16" s="1"/>
  <c r="DM55" i="19"/>
  <c r="DM55" i="16" s="1"/>
  <c r="KQ26" i="19"/>
  <c r="GQ46" i="19"/>
  <c r="GQ46" i="16" s="1"/>
  <c r="DS22" i="19"/>
  <c r="DS22" i="16" s="1"/>
  <c r="FO10" i="19"/>
  <c r="LQ35" i="19"/>
  <c r="BT30" i="19"/>
  <c r="HK60" i="19"/>
  <c r="HF55" i="19"/>
  <c r="HF55" i="16" s="1"/>
  <c r="IE29" i="19"/>
  <c r="IE29" i="16" s="1"/>
  <c r="IS24" i="19"/>
  <c r="IS24" i="16" s="1"/>
  <c r="MU28" i="19"/>
  <c r="MU28" i="16" s="1"/>
  <c r="MX31" i="19"/>
  <c r="MX31" i="16" s="1"/>
  <c r="EM48" i="19"/>
  <c r="EM48" i="16" s="1"/>
  <c r="DC47" i="19"/>
  <c r="MD11" i="19"/>
  <c r="MD11" i="16" s="1"/>
  <c r="DP51" i="19"/>
  <c r="NH23" i="19"/>
  <c r="NH23" i="16" s="1"/>
  <c r="FQ46" i="19"/>
  <c r="FQ46" i="16" s="1"/>
  <c r="DV47" i="19"/>
  <c r="DV47" i="16" s="1"/>
  <c r="BD20" i="19"/>
  <c r="NG28" i="19"/>
  <c r="NG28" i="16" s="1"/>
  <c r="HM56" i="19"/>
  <c r="HM56" i="16" s="1"/>
  <c r="HW39" i="19"/>
  <c r="HB22" i="19"/>
  <c r="HB22" i="16" s="1"/>
  <c r="IL21" i="19"/>
  <c r="IL21" i="16" s="1"/>
  <c r="HZ11" i="19"/>
  <c r="HZ11" i="16" s="1"/>
  <c r="MV52" i="19"/>
  <c r="MV52" i="16" s="1"/>
  <c r="IW57" i="19"/>
  <c r="IW57" i="16" s="1"/>
  <c r="FM37" i="19"/>
  <c r="FJ51" i="19"/>
  <c r="FJ51" i="16" s="1"/>
  <c r="EJ55" i="19"/>
  <c r="MO8" i="19"/>
  <c r="DY26" i="19"/>
  <c r="DY26" i="16" s="1"/>
  <c r="BI56" i="19"/>
  <c r="KO21" i="19"/>
  <c r="KO21" i="16" s="1"/>
  <c r="KI55" i="19"/>
  <c r="KI55" i="16" s="1"/>
  <c r="MN29" i="19"/>
  <c r="MN29" i="16" s="1"/>
  <c r="FQ8" i="19"/>
  <c r="ND26" i="19"/>
  <c r="ND26" i="16" s="1"/>
  <c r="NF22" i="19"/>
  <c r="NF22" i="16" s="1"/>
  <c r="HM23" i="19"/>
  <c r="HM23" i="16" s="1"/>
  <c r="JY14" i="19"/>
  <c r="JY14" i="16" s="1"/>
  <c r="IN63" i="19"/>
  <c r="JO35" i="19"/>
  <c r="FT56" i="19"/>
  <c r="FT56" i="16" s="1"/>
  <c r="MI8" i="19"/>
  <c r="I47" i="19"/>
  <c r="DA45" i="19"/>
  <c r="IN54" i="19"/>
  <c r="IN54" i="16" s="1"/>
  <c r="EC19" i="19"/>
  <c r="KM50" i="19"/>
  <c r="KM50" i="16" s="1"/>
  <c r="KU57" i="19"/>
  <c r="KU57" i="16" s="1"/>
  <c r="KR31" i="19"/>
  <c r="KW45" i="19"/>
  <c r="DG11" i="19"/>
  <c r="DG11" i="16" s="1"/>
  <c r="KB39" i="19"/>
  <c r="MM37" i="19"/>
  <c r="MQ24" i="19"/>
  <c r="BO24" i="19"/>
  <c r="GR13" i="19"/>
  <c r="EN11" i="19"/>
  <c r="EN11" i="16" s="1"/>
  <c r="GG50" i="19"/>
  <c r="GG50" i="16" s="1"/>
  <c r="MB11" i="19"/>
  <c r="MB11" i="16" s="1"/>
  <c r="LA13" i="19"/>
  <c r="HX54" i="19"/>
  <c r="HX54" i="16" s="1"/>
  <c r="NS48" i="19"/>
  <c r="NS48" i="16" s="1"/>
  <c r="DQ19" i="19"/>
  <c r="AC13" i="19"/>
  <c r="KW14" i="19"/>
  <c r="KW14" i="16" s="1"/>
  <c r="BZ29" i="19"/>
  <c r="FK63" i="19"/>
  <c r="DE13" i="19"/>
  <c r="FD63" i="19"/>
  <c r="IU50" i="19"/>
  <c r="IU50" i="16" s="1"/>
  <c r="KQ29" i="19"/>
  <c r="LQ60" i="19"/>
  <c r="IP54" i="19"/>
  <c r="IP54" i="16" s="1"/>
  <c r="LN20" i="19"/>
  <c r="LN20" i="16" s="1"/>
  <c r="AH29" i="19"/>
  <c r="CF51" i="19"/>
  <c r="HD51" i="19"/>
  <c r="HD51" i="16" s="1"/>
  <c r="BB23" i="19"/>
  <c r="CY60" i="19"/>
  <c r="AB24" i="19"/>
  <c r="NK30" i="19"/>
  <c r="NK30" i="16" s="1"/>
  <c r="GU13" i="19"/>
  <c r="JG23" i="19"/>
  <c r="JG23" i="16" s="1"/>
  <c r="NE54" i="19"/>
  <c r="NE54" i="16" s="1"/>
  <c r="MO22" i="19"/>
  <c r="MO22" i="16" s="1"/>
  <c r="FL54" i="19"/>
  <c r="FL54" i="16" s="1"/>
  <c r="DB54" i="19"/>
  <c r="LY45" i="19"/>
  <c r="BW21" i="19"/>
  <c r="BW21" i="16" s="1"/>
  <c r="EY46" i="19"/>
  <c r="EY46" i="16" s="1"/>
  <c r="HD35" i="19"/>
  <c r="NQ35" i="19"/>
  <c r="EM54" i="19"/>
  <c r="EM54" i="16" s="1"/>
  <c r="EL54" i="19"/>
  <c r="GG57" i="19"/>
  <c r="GG57" i="16" s="1"/>
  <c r="FT20" i="19"/>
  <c r="FT20" i="16" s="1"/>
  <c r="IT23" i="19"/>
  <c r="IT23" i="16" s="1"/>
  <c r="HG19" i="19"/>
  <c r="GD19" i="19"/>
  <c r="LZ31" i="19"/>
  <c r="LZ31" i="16" s="1"/>
  <c r="KW48" i="19"/>
  <c r="KW48" i="16" s="1"/>
  <c r="NU26" i="19"/>
  <c r="NU26" i="16" s="1"/>
  <c r="GP22" i="19"/>
  <c r="GP22" i="16" s="1"/>
  <c r="FN25" i="19"/>
  <c r="FN25" i="16" s="1"/>
  <c r="GI22" i="19"/>
  <c r="GI22" i="16" s="1"/>
  <c r="HX24" i="19"/>
  <c r="HX24" i="16" s="1"/>
  <c r="GX9" i="19"/>
  <c r="GX9" i="16" s="1"/>
  <c r="JY27" i="19"/>
  <c r="JY27" i="16" s="1"/>
  <c r="NF51" i="19"/>
  <c r="NF51" i="16" s="1"/>
  <c r="GS45" i="19"/>
  <c r="HG45" i="19"/>
  <c r="NR56" i="19"/>
  <c r="NR56" i="16" s="1"/>
  <c r="FQ13" i="19"/>
  <c r="MF19" i="19"/>
  <c r="EK56" i="19"/>
  <c r="EK56" i="16" s="1"/>
  <c r="EO11" i="19"/>
  <c r="JR49" i="19"/>
  <c r="NG60" i="19"/>
  <c r="JE26" i="19"/>
  <c r="JE26" i="16" s="1"/>
  <c r="AL55" i="19"/>
  <c r="DH11" i="19"/>
  <c r="HG48" i="19"/>
  <c r="HG48" i="16" s="1"/>
  <c r="MZ13" i="19"/>
  <c r="MZ25" i="19"/>
  <c r="MZ25" i="16" s="1"/>
  <c r="CP28" i="19"/>
  <c r="DY20" i="19"/>
  <c r="DY20" i="16" s="1"/>
  <c r="FX26" i="19"/>
  <c r="FX26" i="16" s="1"/>
  <c r="LI54" i="19"/>
  <c r="LI54" i="16" s="1"/>
  <c r="BX47" i="19"/>
  <c r="BX47" i="16" s="1"/>
  <c r="GY25" i="19"/>
  <c r="GY25" i="16" s="1"/>
  <c r="HN51" i="19"/>
  <c r="HN51" i="16" s="1"/>
  <c r="DS52" i="19"/>
  <c r="DS52" i="16" s="1"/>
  <c r="FM47" i="19"/>
  <c r="FM47" i="16" s="1"/>
  <c r="FA23" i="19"/>
  <c r="FA23" i="16" s="1"/>
  <c r="GC23" i="19"/>
  <c r="GC23" i="16" s="1"/>
  <c r="LN13" i="19"/>
  <c r="LZ26" i="19"/>
  <c r="LZ26" i="16" s="1"/>
  <c r="JK57" i="19"/>
  <c r="JK57" i="16" s="1"/>
  <c r="NC39" i="19"/>
  <c r="KU9" i="19"/>
  <c r="KU9" i="16" s="1"/>
  <c r="JU9" i="19"/>
  <c r="GZ56" i="19"/>
  <c r="GZ56" i="16" s="1"/>
  <c r="HJ19" i="19"/>
  <c r="GR37" i="19"/>
  <c r="BY63" i="19"/>
  <c r="AH50" i="19"/>
  <c r="HW10" i="19"/>
  <c r="HW10" i="16" s="1"/>
  <c r="DO52" i="19"/>
  <c r="DO52" i="16" s="1"/>
  <c r="HP13" i="19"/>
  <c r="ER29" i="19"/>
  <c r="ER29" i="16" s="1"/>
  <c r="HQ46" i="19"/>
  <c r="HQ46" i="16" s="1"/>
  <c r="FB50" i="19"/>
  <c r="BD60" i="19"/>
  <c r="IS35" i="19"/>
  <c r="GJ20" i="19"/>
  <c r="GJ20" i="16" s="1"/>
  <c r="GC24" i="19"/>
  <c r="GC24" i="16" s="1"/>
  <c r="NR39" i="19"/>
  <c r="BF14" i="19"/>
  <c r="BF14" i="16" s="1"/>
  <c r="KC35" i="19"/>
  <c r="DW23" i="19"/>
  <c r="FJ20" i="19"/>
  <c r="FJ20" i="16" s="1"/>
  <c r="JD25" i="19"/>
  <c r="JD25" i="16" s="1"/>
  <c r="NM31" i="19"/>
  <c r="NM31" i="16" s="1"/>
  <c r="CO52" i="19"/>
  <c r="GU10" i="19"/>
  <c r="GU10" i="16" s="1"/>
  <c r="BW14" i="19"/>
  <c r="BW14" i="16" s="1"/>
  <c r="ND37" i="19"/>
  <c r="FB51" i="19"/>
  <c r="EL57" i="19"/>
  <c r="EL57" i="16" s="1"/>
  <c r="LR27" i="19"/>
  <c r="LR27" i="16" s="1"/>
  <c r="ID28" i="19"/>
  <c r="ID28" i="16" s="1"/>
  <c r="HD50" i="19"/>
  <c r="HD50" i="16" s="1"/>
  <c r="FZ45" i="19"/>
  <c r="FI19" i="19"/>
  <c r="GE51" i="19"/>
  <c r="GE51" i="16" s="1"/>
  <c r="IC27" i="19"/>
  <c r="IC27" i="16" s="1"/>
  <c r="GE29" i="19"/>
  <c r="GE29" i="16" s="1"/>
  <c r="FF51" i="19"/>
  <c r="NG45" i="19"/>
  <c r="MY60" i="19"/>
  <c r="CE30" i="19"/>
  <c r="CE30" i="16" s="1"/>
  <c r="BM29" i="19"/>
  <c r="BM29" i="16" s="1"/>
  <c r="MI24" i="19"/>
  <c r="MI24" i="16" s="1"/>
  <c r="FZ24" i="19"/>
  <c r="FZ24" i="16" s="1"/>
  <c r="KO14" i="19"/>
  <c r="KO14" i="16" s="1"/>
  <c r="MO21" i="19"/>
  <c r="MO21" i="16" s="1"/>
  <c r="LZ60" i="19"/>
  <c r="BW51" i="19"/>
  <c r="BW51" i="16" s="1"/>
  <c r="AD14" i="19"/>
  <c r="LN56" i="19"/>
  <c r="LN56" i="16" s="1"/>
  <c r="BJ60" i="19"/>
  <c r="DK25" i="19"/>
  <c r="LT11" i="19"/>
  <c r="LT11" i="16" s="1"/>
  <c r="HC55" i="19"/>
  <c r="HC55" i="16" s="1"/>
  <c r="GH60" i="19"/>
  <c r="LJ31" i="19"/>
  <c r="LJ31" i="16" s="1"/>
  <c r="LZ27" i="19"/>
  <c r="LZ27" i="16" s="1"/>
  <c r="MA22" i="19"/>
  <c r="MA22" i="16" s="1"/>
  <c r="LN10" i="19"/>
  <c r="LN10" i="16" s="1"/>
  <c r="NI35" i="19"/>
  <c r="GW50" i="19"/>
  <c r="GW50" i="16" s="1"/>
  <c r="CL35" i="19"/>
  <c r="LE19" i="19"/>
  <c r="IO28" i="19"/>
  <c r="IO28" i="16" s="1"/>
  <c r="W25" i="19"/>
  <c r="IG46" i="19"/>
  <c r="IG46" i="16" s="1"/>
  <c r="HQ57" i="19"/>
  <c r="HQ57" i="16" s="1"/>
  <c r="JJ11" i="19"/>
  <c r="JJ11" i="16" s="1"/>
  <c r="ID9" i="19"/>
  <c r="ID9" i="16" s="1"/>
  <c r="FO51" i="19"/>
  <c r="AQ25" i="19"/>
  <c r="AQ25" i="16" s="1"/>
  <c r="GT46" i="19"/>
  <c r="GT46" i="16" s="1"/>
  <c r="KQ30" i="19"/>
  <c r="DJ13" i="19"/>
  <c r="NM49" i="19"/>
  <c r="NM49" i="16" s="1"/>
  <c r="BJ28" i="19"/>
  <c r="FU31" i="19"/>
  <c r="FU31" i="16" s="1"/>
  <c r="EC14" i="19"/>
  <c r="MX37" i="19"/>
  <c r="GF52" i="19"/>
  <c r="GF52" i="16" s="1"/>
  <c r="DU19" i="19"/>
  <c r="R47" i="19"/>
  <c r="IA23" i="19"/>
  <c r="IA23" i="16" s="1"/>
  <c r="DL49" i="19"/>
  <c r="JF45" i="19"/>
  <c r="BH50" i="19"/>
  <c r="GG26" i="19"/>
  <c r="GG26" i="16" s="1"/>
  <c r="JT55" i="19"/>
  <c r="JT55" i="16" s="1"/>
  <c r="FJ23" i="19"/>
  <c r="FJ23" i="16" s="1"/>
  <c r="KM10" i="19"/>
  <c r="KM10" i="16" s="1"/>
  <c r="GW45" i="19"/>
  <c r="CE13" i="19"/>
  <c r="IP27" i="19"/>
  <c r="IP27" i="16" s="1"/>
  <c r="CS28" i="19"/>
  <c r="CS28" i="16" s="1"/>
  <c r="IK54" i="19"/>
  <c r="DY48" i="19"/>
  <c r="DY48" i="16" s="1"/>
  <c r="N48" i="19"/>
  <c r="GD25" i="19"/>
  <c r="GD25" i="16" s="1"/>
  <c r="KP47" i="19"/>
  <c r="KP47" i="16" s="1"/>
  <c r="KB57" i="19"/>
  <c r="LP49" i="19"/>
  <c r="LP49" i="16" s="1"/>
  <c r="CX60" i="19"/>
  <c r="JZ37" i="19"/>
  <c r="CO25" i="19"/>
  <c r="FA21" i="19"/>
  <c r="FA21" i="16" s="1"/>
  <c r="FA30" i="19"/>
  <c r="FA30" i="16" s="1"/>
  <c r="GB48" i="19"/>
  <c r="GB48" i="16" s="1"/>
  <c r="LH11" i="19"/>
  <c r="LH11" i="16" s="1"/>
  <c r="LF31" i="19"/>
  <c r="LF31" i="16" s="1"/>
  <c r="LG30" i="19"/>
  <c r="LG30" i="16" s="1"/>
  <c r="NL20" i="19"/>
  <c r="NL20" i="16" s="1"/>
  <c r="GV19" i="19"/>
  <c r="HE45" i="19"/>
  <c r="BU25" i="19"/>
  <c r="CA49" i="19"/>
  <c r="GC60" i="19"/>
  <c r="BZ13" i="19"/>
  <c r="DB8" i="19"/>
  <c r="EN10" i="19"/>
  <c r="EN10" i="16" s="1"/>
  <c r="ND63" i="19"/>
  <c r="JB30" i="19"/>
  <c r="JB30" i="16" s="1"/>
  <c r="BA39" i="19"/>
  <c r="KM27" i="19"/>
  <c r="KM27" i="16" s="1"/>
  <c r="KH45" i="19"/>
  <c r="ES60" i="19"/>
  <c r="LS11" i="19"/>
  <c r="LS11" i="16" s="1"/>
  <c r="NC27" i="19"/>
  <c r="NC27" i="16" s="1"/>
  <c r="MZ28" i="19"/>
  <c r="MZ28" i="16" s="1"/>
  <c r="AL63" i="19"/>
  <c r="MX25" i="19"/>
  <c r="MX25" i="16" s="1"/>
  <c r="NF14" i="19"/>
  <c r="NF14" i="16" s="1"/>
  <c r="GH10" i="19"/>
  <c r="GH10" i="16" s="1"/>
  <c r="LJ14" i="19"/>
  <c r="LJ14" i="16" s="1"/>
  <c r="HM13" i="19"/>
  <c r="HA39" i="19"/>
  <c r="AW48" i="19"/>
  <c r="GQ54" i="19"/>
  <c r="GQ54" i="16" s="1"/>
  <c r="NT23" i="19"/>
  <c r="NT23" i="16" s="1"/>
  <c r="IN46" i="19"/>
  <c r="IN46" i="16" s="1"/>
  <c r="NI47" i="19"/>
  <c r="NI47" i="16" s="1"/>
  <c r="MI37" i="19"/>
  <c r="IO20" i="19"/>
  <c r="IO20" i="16" s="1"/>
  <c r="NJ46" i="19"/>
  <c r="NJ46" i="16" s="1"/>
  <c r="IG28" i="19"/>
  <c r="IJ48" i="19"/>
  <c r="IJ48" i="16" s="1"/>
  <c r="CC30" i="19"/>
  <c r="JX22" i="19"/>
  <c r="GS56" i="19"/>
  <c r="GS56" i="16" s="1"/>
  <c r="DG45" i="19"/>
  <c r="JA20" i="19"/>
  <c r="LG21" i="19"/>
  <c r="LG21" i="16" s="1"/>
  <c r="KR8" i="19"/>
  <c r="JK25" i="19"/>
  <c r="JK25" i="16" s="1"/>
  <c r="JQ37" i="19"/>
  <c r="GY19" i="19"/>
  <c r="IV37" i="19"/>
  <c r="JR13" i="19"/>
  <c r="EU28" i="19"/>
  <c r="EU28" i="16" s="1"/>
  <c r="GK23" i="19"/>
  <c r="GK23" i="16" s="1"/>
  <c r="JY19" i="19"/>
  <c r="HZ56" i="19"/>
  <c r="HZ56" i="16" s="1"/>
  <c r="DP9" i="19"/>
  <c r="JX23" i="19"/>
  <c r="KP45" i="19"/>
  <c r="EL29" i="19"/>
  <c r="EL29" i="16" s="1"/>
  <c r="JX28" i="19"/>
  <c r="HD37" i="19"/>
  <c r="IG27" i="19"/>
  <c r="IG27" i="16" s="1"/>
  <c r="BJ23" i="19"/>
  <c r="Q57" i="19"/>
  <c r="LO8" i="19"/>
  <c r="GT52" i="19"/>
  <c r="GT52" i="16" s="1"/>
  <c r="NJ60" i="19"/>
  <c r="JA57" i="19"/>
  <c r="JM19" i="19"/>
  <c r="IS46" i="19"/>
  <c r="IS46" i="16" s="1"/>
  <c r="HE22" i="19"/>
  <c r="HE22" i="16" s="1"/>
  <c r="HY22" i="19"/>
  <c r="HY22" i="16" s="1"/>
  <c r="KH46" i="19"/>
  <c r="KH46" i="16" s="1"/>
  <c r="IJ11" i="19"/>
  <c r="IJ11" i="16" s="1"/>
  <c r="KW9" i="19"/>
  <c r="KW9" i="16" s="1"/>
  <c r="CO63" i="19"/>
  <c r="JD46" i="19"/>
  <c r="JD46" i="16" s="1"/>
  <c r="JT19" i="19"/>
  <c r="MK21" i="19"/>
  <c r="MK21" i="16" s="1"/>
  <c r="KA47" i="19"/>
  <c r="GI21" i="19"/>
  <c r="GI21" i="16" s="1"/>
  <c r="HM26" i="19"/>
  <c r="HM26" i="16" s="1"/>
  <c r="MC24" i="19"/>
  <c r="MC24" i="16" s="1"/>
  <c r="JC57" i="19"/>
  <c r="JC57" i="16" s="1"/>
  <c r="FL20" i="19"/>
  <c r="FL20" i="16" s="1"/>
  <c r="FD54" i="19"/>
  <c r="FD54" i="16" s="1"/>
  <c r="HK54" i="19"/>
  <c r="HK54" i="16" s="1"/>
  <c r="DV50" i="19"/>
  <c r="DV50" i="16" s="1"/>
  <c r="KL8" i="19"/>
  <c r="FZ29" i="19"/>
  <c r="FZ29" i="16" s="1"/>
  <c r="DR24" i="19"/>
  <c r="DR24" i="16" s="1"/>
  <c r="CH22" i="19"/>
  <c r="MK50" i="19"/>
  <c r="MK50" i="16" s="1"/>
  <c r="FB39" i="19"/>
  <c r="BI25" i="19"/>
  <c r="LK25" i="19"/>
  <c r="LK25" i="16" s="1"/>
  <c r="KR49" i="19"/>
  <c r="CG52" i="19"/>
  <c r="GT30" i="19"/>
  <c r="GT30" i="16" s="1"/>
  <c r="EW27" i="19"/>
  <c r="EW27" i="16" s="1"/>
  <c r="GG11" i="19"/>
  <c r="GG11" i="16" s="1"/>
  <c r="DP52" i="19"/>
  <c r="DP37" i="19"/>
  <c r="JI63" i="19"/>
  <c r="DM52" i="19"/>
  <c r="DW8" i="19"/>
  <c r="EX26" i="19"/>
  <c r="IT52" i="19"/>
  <c r="IT52" i="16" s="1"/>
  <c r="DH54" i="19"/>
  <c r="DH54" i="16" s="1"/>
  <c r="EQ31" i="19"/>
  <c r="EQ31" i="16" s="1"/>
  <c r="HZ45" i="19"/>
  <c r="IT8" i="19"/>
  <c r="IT21" i="19"/>
  <c r="IT21" i="16" s="1"/>
  <c r="NQ63" i="19"/>
  <c r="EN31" i="19"/>
  <c r="EN31" i="16" s="1"/>
  <c r="IB19" i="19"/>
  <c r="CK22" i="19"/>
  <c r="CK22" i="16" s="1"/>
  <c r="CJ14" i="19"/>
  <c r="HF39" i="19"/>
  <c r="EC56" i="19"/>
  <c r="CP20" i="19"/>
  <c r="IA29" i="19"/>
  <c r="IA29" i="16" s="1"/>
  <c r="KR13" i="19"/>
  <c r="FP55" i="19"/>
  <c r="FP55" i="16" s="1"/>
  <c r="JA27" i="19"/>
  <c r="JS55" i="19"/>
  <c r="JS55" i="16" s="1"/>
  <c r="ME50" i="19"/>
  <c r="ME50" i="16" s="1"/>
  <c r="NQ48" i="19"/>
  <c r="NQ48" i="16" s="1"/>
  <c r="EK19" i="19"/>
  <c r="HA27" i="19"/>
  <c r="HA27" i="16" s="1"/>
  <c r="NB55" i="19"/>
  <c r="NB55" i="16" s="1"/>
  <c r="BU19" i="19"/>
  <c r="FR27" i="19"/>
  <c r="FR27" i="16" s="1"/>
  <c r="NI57" i="19"/>
  <c r="NI57" i="16" s="1"/>
  <c r="GJ46" i="19"/>
  <c r="GJ46" i="16" s="1"/>
  <c r="GW27" i="19"/>
  <c r="GW27" i="16" s="1"/>
  <c r="I27" i="19"/>
  <c r="JM56" i="19"/>
  <c r="JM56" i="16" s="1"/>
  <c r="KS29" i="19"/>
  <c r="KS29" i="16" s="1"/>
  <c r="DB45" i="19"/>
  <c r="GY37" i="19"/>
  <c r="IG11" i="19"/>
  <c r="JB46" i="19"/>
  <c r="JB46" i="16" s="1"/>
  <c r="JW27" i="19"/>
  <c r="JW27" i="16" s="1"/>
  <c r="EP63" i="19"/>
  <c r="NG24" i="19"/>
  <c r="NG24" i="16" s="1"/>
  <c r="IG37" i="19"/>
  <c r="KR22" i="19"/>
  <c r="GX21" i="19"/>
  <c r="GX21" i="16" s="1"/>
  <c r="EZ21" i="19"/>
  <c r="EZ21" i="16" s="1"/>
  <c r="CH63" i="19"/>
  <c r="CJ50" i="19"/>
  <c r="JA35" i="19"/>
  <c r="LB14" i="19"/>
  <c r="LB14" i="16" s="1"/>
  <c r="GE37" i="19"/>
  <c r="KY14" i="19"/>
  <c r="KY14" i="16" s="1"/>
  <c r="MY39" i="19"/>
  <c r="CE39" i="19"/>
  <c r="KY27" i="19"/>
  <c r="KY27" i="16" s="1"/>
  <c r="NB11" i="19"/>
  <c r="NB11" i="16" s="1"/>
  <c r="KX48" i="19"/>
  <c r="KX48" i="16" s="1"/>
  <c r="NI8" i="19"/>
  <c r="DA35" i="19"/>
  <c r="IX29" i="19"/>
  <c r="BT10" i="19"/>
  <c r="GS46" i="19"/>
  <c r="GS46" i="16" s="1"/>
  <c r="KO23" i="19"/>
  <c r="KO23" i="16" s="1"/>
  <c r="JS60" i="19"/>
  <c r="JI56" i="19"/>
  <c r="JI56" i="16" s="1"/>
  <c r="JH31" i="19"/>
  <c r="JH31" i="16" s="1"/>
  <c r="JV54" i="19"/>
  <c r="JV54" i="16" s="1"/>
  <c r="FB11" i="19"/>
  <c r="EV19" i="19"/>
  <c r="ME54" i="19"/>
  <c r="ME54" i="16" s="1"/>
  <c r="NG35" i="19"/>
  <c r="CB8" i="19"/>
  <c r="HB19" i="19"/>
  <c r="LE57" i="19"/>
  <c r="LE57" i="16" s="1"/>
  <c r="EC11" i="19"/>
  <c r="DD30" i="19"/>
  <c r="ND11" i="19"/>
  <c r="ND11" i="16" s="1"/>
  <c r="FY13" i="19"/>
  <c r="GT54" i="19"/>
  <c r="GT54" i="16" s="1"/>
  <c r="HJ51" i="19"/>
  <c r="HJ51" i="16" s="1"/>
  <c r="NK11" i="19"/>
  <c r="NK11" i="16" s="1"/>
  <c r="JT29" i="19"/>
  <c r="JT29" i="16" s="1"/>
  <c r="DV48" i="19"/>
  <c r="DV48" i="16" s="1"/>
  <c r="IC11" i="19"/>
  <c r="IC11" i="16" s="1"/>
  <c r="MA10" i="19"/>
  <c r="MA10" i="16" s="1"/>
  <c r="MD13" i="19"/>
  <c r="MB28" i="19"/>
  <c r="GD8" i="19"/>
  <c r="JF51" i="19"/>
  <c r="GG14" i="19"/>
  <c r="GG14" i="16" s="1"/>
  <c r="NV49" i="19"/>
  <c r="NV49" i="16" s="1"/>
  <c r="IT13" i="19"/>
  <c r="CB57" i="19"/>
  <c r="HK13" i="19"/>
  <c r="CE55" i="19"/>
  <c r="CE55" i="16" s="1"/>
  <c r="HE10" i="19"/>
  <c r="HE10" i="16" s="1"/>
  <c r="IX20" i="19"/>
  <c r="DX35" i="19"/>
  <c r="HL48" i="19"/>
  <c r="HL48" i="16" s="1"/>
  <c r="CC63" i="19"/>
  <c r="HF56" i="19"/>
  <c r="HF56" i="16" s="1"/>
  <c r="JE52" i="19"/>
  <c r="JE52" i="16" s="1"/>
  <c r="JO20" i="19"/>
  <c r="JO20" i="16" s="1"/>
  <c r="GK48" i="19"/>
  <c r="GK48" i="16" s="1"/>
  <c r="II45" i="19"/>
  <c r="LK11" i="19"/>
  <c r="LK11" i="16" s="1"/>
  <c r="LU10" i="19"/>
  <c r="LU10" i="16" s="1"/>
  <c r="NA52" i="19"/>
  <c r="NA52" i="16" s="1"/>
  <c r="DO19" i="19"/>
  <c r="FK56" i="19"/>
  <c r="FK56" i="16" s="1"/>
  <c r="NV37" i="19"/>
  <c r="FE54" i="19"/>
  <c r="BO51" i="19"/>
  <c r="BO51" i="16" s="1"/>
  <c r="GJ29" i="19"/>
  <c r="GJ29" i="16" s="1"/>
  <c r="KB46" i="19"/>
  <c r="DN8" i="19"/>
  <c r="CK47" i="19"/>
  <c r="CK47" i="16" s="1"/>
  <c r="MC11" i="19"/>
  <c r="MC11" i="16" s="1"/>
  <c r="CA55" i="19"/>
  <c r="LN11" i="19"/>
  <c r="LN11" i="16" s="1"/>
  <c r="DB23" i="19"/>
  <c r="MI20" i="19"/>
  <c r="MI20" i="16" s="1"/>
  <c r="NS9" i="19"/>
  <c r="NS9" i="16" s="1"/>
  <c r="LK54" i="19"/>
  <c r="LK54" i="16" s="1"/>
  <c r="NP25" i="19"/>
  <c r="NP25" i="16" s="1"/>
  <c r="AP8" i="19"/>
  <c r="HC46" i="19"/>
  <c r="HC46" i="16" s="1"/>
  <c r="JF37" i="19"/>
  <c r="NP57" i="19"/>
  <c r="NP57" i="16" s="1"/>
  <c r="FD46" i="19"/>
  <c r="FD46" i="16" s="1"/>
  <c r="LK9" i="19"/>
  <c r="LK9" i="16" s="1"/>
  <c r="EO35" i="19"/>
  <c r="GO24" i="19"/>
  <c r="HU23" i="19"/>
  <c r="DP10" i="19"/>
  <c r="MS24" i="19"/>
  <c r="JT28" i="19"/>
  <c r="JT28" i="16" s="1"/>
  <c r="MF47" i="19"/>
  <c r="MF47" i="16" s="1"/>
  <c r="DH60" i="19"/>
  <c r="LW60" i="19"/>
  <c r="KW46" i="19"/>
  <c r="KW46" i="16" s="1"/>
  <c r="CQ54" i="19"/>
  <c r="LT8" i="19"/>
  <c r="LH51" i="19"/>
  <c r="LH51" i="16" s="1"/>
  <c r="BU20" i="19"/>
  <c r="IE20" i="19"/>
  <c r="DU9" i="19"/>
  <c r="DV20" i="19"/>
  <c r="DV20" i="16" s="1"/>
  <c r="IQ37" i="19"/>
  <c r="IX22" i="19"/>
  <c r="JE23" i="19"/>
  <c r="JE23" i="16" s="1"/>
  <c r="MJ31" i="19"/>
  <c r="MJ31" i="16" s="1"/>
  <c r="BB11" i="19"/>
  <c r="CI22" i="19"/>
  <c r="EX8" i="19"/>
  <c r="CZ50" i="19"/>
  <c r="NS52" i="19"/>
  <c r="NS52" i="16" s="1"/>
  <c r="IJ52" i="19"/>
  <c r="IJ52" i="16" s="1"/>
  <c r="EH26" i="19"/>
  <c r="EH26" i="16" s="1"/>
  <c r="NK57" i="19"/>
  <c r="NK57" i="16" s="1"/>
  <c r="MB63" i="19"/>
  <c r="CE26" i="19"/>
  <c r="CE26" i="16" s="1"/>
  <c r="EY20" i="19"/>
  <c r="EY20" i="16" s="1"/>
  <c r="GT10" i="19"/>
  <c r="GT10" i="16" s="1"/>
  <c r="JT10" i="19"/>
  <c r="JT10" i="16" s="1"/>
  <c r="ET50" i="19"/>
  <c r="ET50" i="16" s="1"/>
  <c r="EH19" i="19"/>
  <c r="JT25" i="19"/>
  <c r="JT25" i="16" s="1"/>
  <c r="MK13" i="19"/>
  <c r="LJ22" i="19"/>
  <c r="LJ22" i="16" s="1"/>
  <c r="CT14" i="19"/>
  <c r="HY30" i="19"/>
  <c r="HY30" i="16" s="1"/>
  <c r="DI31" i="19"/>
  <c r="DG23" i="19"/>
  <c r="DG23" i="16" s="1"/>
  <c r="JB13" i="19"/>
  <c r="EL22" i="19"/>
  <c r="EL22" i="16" s="1"/>
  <c r="DK49" i="19"/>
  <c r="LI26" i="19"/>
  <c r="LI26" i="16" s="1"/>
  <c r="AZ29" i="19"/>
  <c r="AZ29" i="16" s="1"/>
  <c r="MT54" i="19"/>
  <c r="MT54" i="16" s="1"/>
  <c r="JA30" i="19"/>
  <c r="IA45" i="19"/>
  <c r="BE24" i="19"/>
  <c r="BE24" i="16" s="1"/>
  <c r="KI52" i="19"/>
  <c r="KI52" i="16" s="1"/>
  <c r="DU14" i="19"/>
  <c r="JV48" i="19"/>
  <c r="JV48" i="16" s="1"/>
  <c r="LU29" i="19"/>
  <c r="LU29" i="16" s="1"/>
  <c r="BE49" i="19"/>
  <c r="BE49" i="16" s="1"/>
  <c r="EP13" i="19"/>
  <c r="MT9" i="19"/>
  <c r="MT9" i="16" s="1"/>
  <c r="GF20" i="19"/>
  <c r="GF20" i="16" s="1"/>
  <c r="JC14" i="19"/>
  <c r="JC14" i="16" s="1"/>
  <c r="MC47" i="19"/>
  <c r="MC47" i="16" s="1"/>
  <c r="MM45" i="19"/>
  <c r="LO29" i="19"/>
  <c r="LO29" i="16" s="1"/>
  <c r="ES14" i="19"/>
  <c r="ES14" i="16" s="1"/>
  <c r="GJ35" i="19"/>
  <c r="CT31" i="19"/>
  <c r="KW8" i="19"/>
  <c r="JM48" i="19"/>
  <c r="JM48" i="16" s="1"/>
  <c r="GF25" i="19"/>
  <c r="GF25" i="16" s="1"/>
  <c r="JL22" i="19"/>
  <c r="JL22" i="16" s="1"/>
  <c r="GC56" i="19"/>
  <c r="GC56" i="16" s="1"/>
  <c r="DF46" i="19"/>
  <c r="JT8" i="19"/>
  <c r="DM45" i="19"/>
  <c r="HU30" i="19"/>
  <c r="EC50" i="19"/>
  <c r="HD10" i="19"/>
  <c r="HD10" i="16" s="1"/>
  <c r="CR35" i="19"/>
  <c r="KU51" i="19"/>
  <c r="KU51" i="16" s="1"/>
  <c r="NO54" i="19"/>
  <c r="NO54" i="16" s="1"/>
  <c r="FM20" i="19"/>
  <c r="FM20" i="16" s="1"/>
  <c r="GQ19" i="19"/>
  <c r="ES49" i="19"/>
  <c r="ES49" i="16" s="1"/>
  <c r="KY28" i="19"/>
  <c r="KY28" i="16" s="1"/>
  <c r="DD54" i="19"/>
  <c r="GH27" i="19"/>
  <c r="GH27" i="16" s="1"/>
  <c r="NS13" i="19"/>
  <c r="BB57" i="19"/>
  <c r="JJ48" i="19"/>
  <c r="JJ48" i="16" s="1"/>
  <c r="MX27" i="19"/>
  <c r="MX27" i="16" s="1"/>
  <c r="T56" i="19"/>
  <c r="DH63" i="19"/>
  <c r="BH19" i="19"/>
  <c r="GM56" i="19"/>
  <c r="JX54" i="19"/>
  <c r="JD39" i="19"/>
  <c r="GK14" i="19"/>
  <c r="GK14" i="16" s="1"/>
  <c r="FR51" i="19"/>
  <c r="FR51" i="16" s="1"/>
  <c r="KC63" i="19"/>
  <c r="JK29" i="19"/>
  <c r="JK29" i="16" s="1"/>
  <c r="NQ10" i="19"/>
  <c r="NQ10" i="16" s="1"/>
  <c r="EF8" i="19"/>
  <c r="KJ11" i="19"/>
  <c r="DL28" i="19"/>
  <c r="JJ45" i="19"/>
  <c r="FF24" i="19"/>
  <c r="FW10" i="19"/>
  <c r="FW10" i="16" s="1"/>
  <c r="GE20" i="19"/>
  <c r="GE20" i="16" s="1"/>
  <c r="HP22" i="19"/>
  <c r="HP22" i="16" s="1"/>
  <c r="JA11" i="19"/>
  <c r="BQ14" i="19"/>
  <c r="LE30" i="19"/>
  <c r="LE30" i="16" s="1"/>
  <c r="FA50" i="19"/>
  <c r="FA50" i="16" s="1"/>
  <c r="FE8" i="19"/>
  <c r="HO26" i="19"/>
  <c r="HO26" i="16" s="1"/>
  <c r="HR26" i="19"/>
  <c r="HI35" i="19"/>
  <c r="FF21" i="19"/>
  <c r="HP49" i="19"/>
  <c r="HP49" i="16" s="1"/>
  <c r="LU49" i="19"/>
  <c r="LU49" i="16" s="1"/>
  <c r="LD28" i="19"/>
  <c r="LD28" i="16" s="1"/>
  <c r="DN11" i="19"/>
  <c r="DN11" i="16" s="1"/>
  <c r="GC27" i="19"/>
  <c r="GC27" i="16" s="1"/>
  <c r="HR27" i="19"/>
  <c r="FQ20" i="19"/>
  <c r="FQ20" i="16" s="1"/>
  <c r="GE26" i="19"/>
  <c r="GE26" i="16" s="1"/>
  <c r="GV45" i="19"/>
  <c r="JO22" i="19"/>
  <c r="JO22" i="16" s="1"/>
  <c r="DS27" i="19"/>
  <c r="FN23" i="19"/>
  <c r="FN23" i="16" s="1"/>
  <c r="GY11" i="19"/>
  <c r="GY11" i="16" s="1"/>
  <c r="NL35" i="19"/>
  <c r="NH11" i="19"/>
  <c r="NH11" i="16" s="1"/>
  <c r="EK60" i="19"/>
  <c r="IL39" i="19"/>
  <c r="CR22" i="19"/>
  <c r="CR22" i="16" s="1"/>
  <c r="DA54" i="19"/>
  <c r="DA54" i="16" s="1"/>
  <c r="GT23" i="19"/>
  <c r="GT23" i="16" s="1"/>
  <c r="EF31" i="19"/>
  <c r="GI24" i="19"/>
  <c r="GI24" i="16" s="1"/>
  <c r="EI30" i="19"/>
  <c r="EI30" i="16" s="1"/>
  <c r="HR56" i="19"/>
  <c r="LF35" i="19"/>
  <c r="EN49" i="19"/>
  <c r="EN49" i="16" s="1"/>
  <c r="NL57" i="19"/>
  <c r="NL57" i="16" s="1"/>
  <c r="DN25" i="19"/>
  <c r="DN25" i="16" s="1"/>
  <c r="EX35" i="19"/>
  <c r="LF37" i="19"/>
  <c r="JD52" i="19"/>
  <c r="JD52" i="16" s="1"/>
  <c r="HI24" i="19"/>
  <c r="HI24" i="16" s="1"/>
  <c r="FI28" i="19"/>
  <c r="KR56" i="19"/>
  <c r="NK26" i="19"/>
  <c r="NK26" i="16" s="1"/>
  <c r="AL9" i="19"/>
  <c r="FN13" i="19"/>
  <c r="FS20" i="19"/>
  <c r="FS20" i="16" s="1"/>
  <c r="IE23" i="19"/>
  <c r="JX19" i="19"/>
  <c r="FU47" i="19"/>
  <c r="FU47" i="16" s="1"/>
  <c r="FB47" i="19"/>
  <c r="CN25" i="19"/>
  <c r="LU37" i="19"/>
  <c r="MG19" i="19"/>
  <c r="FP24" i="19"/>
  <c r="FP24" i="16" s="1"/>
  <c r="HD28" i="19"/>
  <c r="HD28" i="16" s="1"/>
  <c r="ED29" i="19"/>
  <c r="ED29" i="16" s="1"/>
  <c r="EJ28" i="19"/>
  <c r="EJ28" i="16" s="1"/>
  <c r="NJ30" i="19"/>
  <c r="NJ30" i="16" s="1"/>
  <c r="GA52" i="19"/>
  <c r="GA52" i="16" s="1"/>
  <c r="IM63" i="19"/>
  <c r="GC57" i="19"/>
  <c r="GC57" i="16" s="1"/>
  <c r="JM47" i="19"/>
  <c r="JM47" i="16" s="1"/>
  <c r="NQ20" i="19"/>
  <c r="NQ20" i="16" s="1"/>
  <c r="CS23" i="19"/>
  <c r="CS23" i="16" s="1"/>
  <c r="EZ48" i="19"/>
  <c r="EZ48" i="16" s="1"/>
  <c r="LX51" i="19"/>
  <c r="LX51" i="16" s="1"/>
  <c r="CE29" i="19"/>
  <c r="CE29" i="16" s="1"/>
  <c r="HJ13" i="19"/>
  <c r="GT22" i="19"/>
  <c r="GT22" i="16" s="1"/>
  <c r="LJ27" i="19"/>
  <c r="LJ27" i="16" s="1"/>
  <c r="LA11" i="19"/>
  <c r="LA11" i="16" s="1"/>
  <c r="JK47" i="19"/>
  <c r="JK47" i="16" s="1"/>
  <c r="BV24" i="19"/>
  <c r="IR27" i="19"/>
  <c r="EZ49" i="19"/>
  <c r="EZ49" i="16" s="1"/>
  <c r="DQ24" i="19"/>
  <c r="DQ24" i="16" s="1"/>
  <c r="LQ56" i="19"/>
  <c r="LQ56" i="16" s="1"/>
  <c r="HO25" i="19"/>
  <c r="HO25" i="16" s="1"/>
  <c r="JH47" i="19"/>
  <c r="JH47" i="16" s="1"/>
  <c r="FT25" i="19"/>
  <c r="FT25" i="16" s="1"/>
  <c r="CB19" i="19"/>
  <c r="IU10" i="19"/>
  <c r="IU10" i="16" s="1"/>
  <c r="EE63" i="19"/>
  <c r="GF50" i="19"/>
  <c r="GF50" i="16" s="1"/>
  <c r="JZ8" i="19"/>
  <c r="LM37" i="19"/>
  <c r="KR55" i="19"/>
  <c r="GG31" i="19"/>
  <c r="GG31" i="16" s="1"/>
  <c r="LI56" i="19"/>
  <c r="LI56" i="16" s="1"/>
  <c r="DE10" i="19"/>
  <c r="IC54" i="19"/>
  <c r="IC54" i="16" s="1"/>
  <c r="EO46" i="19"/>
  <c r="EO46" i="16" s="1"/>
  <c r="Y31" i="19"/>
  <c r="FB46" i="19"/>
  <c r="DR45" i="19"/>
  <c r="GA51" i="19"/>
  <c r="GA51" i="16" s="1"/>
  <c r="EI10" i="19"/>
  <c r="EI10" i="16" s="1"/>
  <c r="EO24" i="19"/>
  <c r="EO24" i="16" s="1"/>
  <c r="FS10" i="19"/>
  <c r="FS10" i="16" s="1"/>
  <c r="DB52" i="19"/>
  <c r="FU49" i="19"/>
  <c r="FU49" i="16" s="1"/>
  <c r="IN25" i="19"/>
  <c r="IN25" i="16" s="1"/>
  <c r="EO51" i="19"/>
  <c r="EO51" i="16" s="1"/>
  <c r="LZ54" i="19"/>
  <c r="LZ54" i="16" s="1"/>
  <c r="HP29" i="19"/>
  <c r="HP29" i="16" s="1"/>
  <c r="KS21" i="19"/>
  <c r="KS21" i="16" s="1"/>
  <c r="FU46" i="19"/>
  <c r="FU46" i="16" s="1"/>
  <c r="IH13" i="19"/>
  <c r="GF29" i="19"/>
  <c r="GF29" i="16" s="1"/>
  <c r="DJ21" i="19"/>
  <c r="DJ21" i="16" s="1"/>
  <c r="FS8" i="19"/>
  <c r="HZ14" i="19"/>
  <c r="HZ14" i="16" s="1"/>
  <c r="NJ55" i="19"/>
  <c r="NJ55" i="16" s="1"/>
  <c r="DT57" i="19"/>
  <c r="DT57" i="16" s="1"/>
  <c r="HJ10" i="19"/>
  <c r="HJ10" i="16" s="1"/>
  <c r="LK23" i="19"/>
  <c r="LK23" i="16" s="1"/>
  <c r="HZ25" i="19"/>
  <c r="HZ25" i="16" s="1"/>
  <c r="KH24" i="19"/>
  <c r="KH24" i="16" s="1"/>
  <c r="EG10" i="19"/>
  <c r="EG10" i="16" s="1"/>
  <c r="NL10" i="19"/>
  <c r="NL10" i="16" s="1"/>
  <c r="JG29" i="19"/>
  <c r="JG29" i="16" s="1"/>
  <c r="HJ35" i="19"/>
  <c r="GY52" i="19"/>
  <c r="GY52" i="16" s="1"/>
  <c r="GG52" i="19"/>
  <c r="GG52" i="16" s="1"/>
  <c r="HP20" i="19"/>
  <c r="HP20" i="16" s="1"/>
  <c r="HL52" i="19"/>
  <c r="HL52" i="16" s="1"/>
  <c r="AL27" i="19"/>
  <c r="LD30" i="19"/>
  <c r="LD30" i="16" s="1"/>
  <c r="AR14" i="19"/>
  <c r="AR14" i="16" s="1"/>
  <c r="HE54" i="19"/>
  <c r="HE54" i="16" s="1"/>
  <c r="NK35" i="19"/>
  <c r="IV52" i="19"/>
  <c r="IV52" i="16" s="1"/>
  <c r="NR28" i="19"/>
  <c r="NR28" i="16" s="1"/>
  <c r="DB37" i="19"/>
  <c r="JG39" i="19"/>
  <c r="KQ50" i="19"/>
  <c r="LP8" i="19"/>
  <c r="FW23" i="19"/>
  <c r="FW23" i="16" s="1"/>
  <c r="KJ30" i="19"/>
  <c r="FP56" i="19"/>
  <c r="FP56" i="16" s="1"/>
  <c r="EV31" i="19"/>
  <c r="EV31" i="16" s="1"/>
  <c r="FW22" i="19"/>
  <c r="FW22" i="16" s="1"/>
  <c r="KR39" i="19"/>
  <c r="KG49" i="19"/>
  <c r="FZ26" i="19"/>
  <c r="FZ26" i="16" s="1"/>
  <c r="MA19" i="19"/>
  <c r="GW8" i="19"/>
  <c r="DT27" i="19"/>
  <c r="DT27" i="16" s="1"/>
  <c r="ED35" i="19"/>
  <c r="EU30" i="19"/>
  <c r="EU30" i="16" s="1"/>
  <c r="CA21" i="19"/>
  <c r="FV39" i="19"/>
  <c r="KG37" i="19"/>
  <c r="BX35" i="19"/>
  <c r="AX49" i="19"/>
  <c r="AX49" i="16" s="1"/>
  <c r="CX22" i="19"/>
  <c r="BX10" i="19"/>
  <c r="BX10" i="16" s="1"/>
  <c r="GI39" i="19"/>
  <c r="GQ47" i="19"/>
  <c r="GQ47" i="16" s="1"/>
  <c r="GB47" i="19"/>
  <c r="GB47" i="16" s="1"/>
  <c r="GY46" i="19"/>
  <c r="GY46" i="16" s="1"/>
  <c r="MY47" i="19"/>
  <c r="MY47" i="16" s="1"/>
  <c r="KG47" i="19"/>
  <c r="KO10" i="19"/>
  <c r="KO10" i="16" s="1"/>
  <c r="HQ27" i="19"/>
  <c r="HQ27" i="16" s="1"/>
  <c r="DQ37" i="19"/>
  <c r="CI8" i="19"/>
  <c r="EF45" i="19"/>
  <c r="CH27" i="19"/>
  <c r="IW24" i="19"/>
  <c r="IW24" i="16" s="1"/>
  <c r="IN30" i="19"/>
  <c r="IN30" i="16" s="1"/>
  <c r="HM35" i="19"/>
  <c r="KZ55" i="19"/>
  <c r="KZ55" i="16" s="1"/>
  <c r="DL39" i="19"/>
  <c r="KT31" i="19"/>
  <c r="KT31" i="16" s="1"/>
  <c r="IW13" i="19"/>
  <c r="KS45" i="19"/>
  <c r="DA47" i="19"/>
  <c r="DA47" i="16" s="1"/>
  <c r="LH56" i="19"/>
  <c r="LH56" i="16" s="1"/>
  <c r="JP29" i="19"/>
  <c r="JP29" i="16" s="1"/>
  <c r="JV21" i="19"/>
  <c r="JV21" i="16" s="1"/>
  <c r="FN48" i="19"/>
  <c r="FN48" i="16" s="1"/>
  <c r="GH28" i="19"/>
  <c r="GH28" i="16" s="1"/>
  <c r="EZ29" i="19"/>
  <c r="EZ29" i="16" s="1"/>
  <c r="HH21" i="19"/>
  <c r="DB14" i="19"/>
  <c r="MB51" i="19"/>
  <c r="MB51" i="16" s="1"/>
  <c r="KX25" i="19"/>
  <c r="KX25" i="16" s="1"/>
  <c r="EX22" i="19"/>
  <c r="HC63" i="19"/>
  <c r="LV27" i="19"/>
  <c r="LV27" i="16" s="1"/>
  <c r="CI50" i="19"/>
  <c r="JL54" i="19"/>
  <c r="JL54" i="16" s="1"/>
  <c r="KI39" i="19"/>
  <c r="KL51" i="19"/>
  <c r="KL51" i="16" s="1"/>
  <c r="DQ54" i="19"/>
  <c r="DQ54" i="16" s="1"/>
  <c r="LT46" i="19"/>
  <c r="LT46" i="16" s="1"/>
  <c r="MM24" i="19"/>
  <c r="MM24" i="16" s="1"/>
  <c r="AK57" i="19"/>
  <c r="KH9" i="19"/>
  <c r="KH9" i="16" s="1"/>
  <c r="HE37" i="19"/>
  <c r="FF28" i="19"/>
  <c r="KC11" i="19"/>
  <c r="KC11" i="16" s="1"/>
  <c r="EP51" i="19"/>
  <c r="EP51" i="16" s="1"/>
  <c r="HN10" i="19"/>
  <c r="HN10" i="16" s="1"/>
  <c r="AV26" i="19"/>
  <c r="HU26" i="19"/>
  <c r="KG10" i="19"/>
  <c r="CI31" i="19"/>
  <c r="LS13" i="19"/>
  <c r="LO54" i="19"/>
  <c r="LO54" i="16" s="1"/>
  <c r="MO52" i="19"/>
  <c r="MO52" i="16" s="1"/>
  <c r="CZ13" i="19"/>
  <c r="FR24" i="19"/>
  <c r="FR24" i="16" s="1"/>
  <c r="BQ25" i="19"/>
  <c r="NC30" i="19"/>
  <c r="NC30" i="16" s="1"/>
  <c r="DM22" i="19"/>
  <c r="DM22" i="16" s="1"/>
  <c r="JO55" i="19"/>
  <c r="JO55" i="16" s="1"/>
  <c r="ML19" i="19"/>
  <c r="JW56" i="19"/>
  <c r="JW56" i="16" s="1"/>
  <c r="JV22" i="19"/>
  <c r="JV22" i="16" s="1"/>
  <c r="LD20" i="19"/>
  <c r="LD20" i="16" s="1"/>
  <c r="HH19" i="19"/>
  <c r="JV45" i="19"/>
  <c r="MD50" i="19"/>
  <c r="MD50" i="16" s="1"/>
  <c r="JP54" i="19"/>
  <c r="JP54" i="16" s="1"/>
  <c r="FE50" i="19"/>
  <c r="FE50" i="16" s="1"/>
  <c r="JN14" i="19"/>
  <c r="JZ31" i="19"/>
  <c r="JZ31" i="16" s="1"/>
  <c r="JK22" i="19"/>
  <c r="JK22" i="16" s="1"/>
  <c r="CF9" i="19"/>
  <c r="BM37" i="19"/>
  <c r="IT26" i="19"/>
  <c r="IT26" i="16" s="1"/>
  <c r="HP56" i="19"/>
  <c r="HP56" i="16" s="1"/>
  <c r="FK29" i="19"/>
  <c r="FK29" i="16" s="1"/>
  <c r="JS52" i="19"/>
  <c r="JS52" i="16" s="1"/>
  <c r="KR63" i="19"/>
  <c r="MC23" i="19"/>
  <c r="MC23" i="16" s="1"/>
  <c r="JT22" i="19"/>
  <c r="JT22" i="16" s="1"/>
  <c r="KY30" i="19"/>
  <c r="KY30" i="16" s="1"/>
  <c r="JO50" i="19"/>
  <c r="JO50" i="16" s="1"/>
  <c r="NK22" i="19"/>
  <c r="NK22" i="16" s="1"/>
  <c r="IR30" i="19"/>
  <c r="MU56" i="19"/>
  <c r="MU56" i="16" s="1"/>
  <c r="LV55" i="19"/>
  <c r="LV55" i="16" s="1"/>
  <c r="LX54" i="19"/>
  <c r="LX54" i="16" s="1"/>
  <c r="MO23" i="19"/>
  <c r="MO23" i="16" s="1"/>
  <c r="DF28" i="19"/>
  <c r="EX47" i="19"/>
  <c r="EX47" i="16" s="1"/>
  <c r="MN54" i="19"/>
  <c r="MN54" i="16" s="1"/>
  <c r="HC9" i="19"/>
  <c r="HC9" i="16" s="1"/>
  <c r="ME49" i="19"/>
  <c r="ME49" i="16" s="1"/>
  <c r="GE23" i="19"/>
  <c r="GE23" i="16" s="1"/>
  <c r="GX48" i="19"/>
  <c r="GX48" i="16" s="1"/>
  <c r="DH35" i="19"/>
  <c r="JF10" i="19"/>
  <c r="KI56" i="19"/>
  <c r="KI56" i="16" s="1"/>
  <c r="NV60" i="19"/>
  <c r="LE8" i="19"/>
  <c r="MU35" i="19"/>
  <c r="KS37" i="19"/>
  <c r="KR54" i="19"/>
  <c r="HF63" i="19"/>
  <c r="LW39" i="19"/>
  <c r="KW10" i="19"/>
  <c r="KW10" i="16" s="1"/>
  <c r="KZ31" i="19"/>
  <c r="KZ31" i="16" s="1"/>
  <c r="LZ11" i="19"/>
  <c r="LZ11" i="16" s="1"/>
  <c r="NA29" i="19"/>
  <c r="NA29" i="16" s="1"/>
  <c r="ND52" i="19"/>
  <c r="ND52" i="16" s="1"/>
  <c r="NR50" i="19"/>
  <c r="NR50" i="16" s="1"/>
  <c r="FC51" i="19"/>
  <c r="FC51" i="16" s="1"/>
  <c r="LH30" i="19"/>
  <c r="LH30" i="16" s="1"/>
  <c r="LV30" i="19"/>
  <c r="LV30" i="16" s="1"/>
  <c r="LP60" i="19"/>
  <c r="KY23" i="19"/>
  <c r="KY23" i="16" s="1"/>
  <c r="LN46" i="19"/>
  <c r="LN46" i="16" s="1"/>
  <c r="JL20" i="19"/>
  <c r="JL20" i="16" s="1"/>
  <c r="LY10" i="19"/>
  <c r="LY10" i="16" s="1"/>
  <c r="KC13" i="19"/>
  <c r="MB37" i="19"/>
  <c r="HA22" i="19"/>
  <c r="HA22" i="16" s="1"/>
  <c r="EK25" i="19"/>
  <c r="EK25" i="16" s="1"/>
  <c r="AD26" i="19"/>
  <c r="IE50" i="19"/>
  <c r="IE50" i="16" s="1"/>
  <c r="NC57" i="19"/>
  <c r="NC57" i="16" s="1"/>
  <c r="JW50" i="19"/>
  <c r="JW50" i="16" s="1"/>
  <c r="ET49" i="19"/>
  <c r="ET49" i="16" s="1"/>
  <c r="CR47" i="19"/>
  <c r="CR47" i="16" s="1"/>
  <c r="JB57" i="19"/>
  <c r="JB57" i="16" s="1"/>
  <c r="HN14" i="19"/>
  <c r="HN14" i="16" s="1"/>
  <c r="JM63" i="19"/>
  <c r="MF29" i="19"/>
  <c r="MF29" i="16" s="1"/>
  <c r="JB50" i="19"/>
  <c r="JB50" i="16" s="1"/>
  <c r="AQ30" i="19"/>
  <c r="AQ30" i="16" s="1"/>
  <c r="IC49" i="19"/>
  <c r="IC49" i="16" s="1"/>
  <c r="LA22" i="19"/>
  <c r="LA22" i="16" s="1"/>
  <c r="LW55" i="19"/>
  <c r="LW55" i="16" s="1"/>
  <c r="MO47" i="19"/>
  <c r="MO47" i="16" s="1"/>
  <c r="IK37" i="19"/>
  <c r="LH21" i="19"/>
  <c r="LH21" i="16" s="1"/>
  <c r="NF27" i="19"/>
  <c r="NF27" i="16" s="1"/>
  <c r="NA60" i="19"/>
  <c r="BS10" i="19"/>
  <c r="JU39" i="19"/>
  <c r="FN11" i="19"/>
  <c r="FN11" i="16" s="1"/>
  <c r="IH52" i="19"/>
  <c r="IH52" i="16" s="1"/>
  <c r="NG14" i="19"/>
  <c r="NG14" i="16" s="1"/>
  <c r="DK26" i="19"/>
  <c r="DT39" i="19"/>
  <c r="HO47" i="19"/>
  <c r="HO47" i="16" s="1"/>
  <c r="KU28" i="19"/>
  <c r="KU28" i="16" s="1"/>
  <c r="MO11" i="19"/>
  <c r="MO11" i="16" s="1"/>
  <c r="EL39" i="19"/>
  <c r="JY28" i="19"/>
  <c r="JY28" i="16" s="1"/>
  <c r="DG9" i="19"/>
  <c r="DG9" i="16" s="1"/>
  <c r="EH57" i="19"/>
  <c r="EH57" i="16" s="1"/>
  <c r="KR35" i="19"/>
  <c r="MZ57" i="19"/>
  <c r="MZ57" i="16" s="1"/>
  <c r="KQ48" i="19"/>
  <c r="MO37" i="19"/>
  <c r="LB50" i="19"/>
  <c r="LB50" i="16" s="1"/>
  <c r="NG22" i="19"/>
  <c r="NG22" i="16" s="1"/>
  <c r="JM9" i="19"/>
  <c r="JM9" i="16" s="1"/>
  <c r="MI47" i="19"/>
  <c r="MI47" i="16" s="1"/>
  <c r="GC50" i="19"/>
  <c r="GC50" i="16" s="1"/>
  <c r="JL60" i="19"/>
  <c r="HI21" i="19"/>
  <c r="HI21" i="16" s="1"/>
  <c r="NR31" i="19"/>
  <c r="NR31" i="16" s="1"/>
  <c r="MD51" i="19"/>
  <c r="MD51" i="16" s="1"/>
  <c r="HY47" i="19"/>
  <c r="HY47" i="16" s="1"/>
  <c r="JX47" i="19"/>
  <c r="IF31" i="19"/>
  <c r="IF31" i="16" s="1"/>
  <c r="HR57" i="19"/>
  <c r="JT56" i="19"/>
  <c r="JT56" i="16" s="1"/>
  <c r="JW63" i="19"/>
  <c r="LA10" i="19"/>
  <c r="LA10" i="16" s="1"/>
  <c r="KI13" i="19"/>
  <c r="NM63" i="19"/>
  <c r="JC31" i="19"/>
  <c r="JC31" i="16" s="1"/>
  <c r="JC47" i="19"/>
  <c r="JC47" i="16" s="1"/>
  <c r="JW28" i="19"/>
  <c r="JW28" i="16" s="1"/>
  <c r="EJ31" i="19"/>
  <c r="EJ31" i="16" s="1"/>
  <c r="GI14" i="19"/>
  <c r="GI14" i="16" s="1"/>
  <c r="LI29" i="19"/>
  <c r="LI29" i="16" s="1"/>
  <c r="FE35" i="19"/>
  <c r="FU55" i="19"/>
  <c r="FU55" i="16" s="1"/>
  <c r="KB9" i="19"/>
  <c r="NA56" i="19"/>
  <c r="NA56" i="16" s="1"/>
  <c r="LE35" i="19"/>
  <c r="LA50" i="19"/>
  <c r="LA50" i="16" s="1"/>
  <c r="DW10" i="19"/>
  <c r="LN55" i="19"/>
  <c r="LN55" i="16" s="1"/>
  <c r="LQ14" i="19"/>
  <c r="LQ14" i="16" s="1"/>
  <c r="KV35" i="19"/>
  <c r="KO51" i="19"/>
  <c r="KO51" i="16" s="1"/>
  <c r="LC31" i="19"/>
  <c r="LC31" i="16" s="1"/>
  <c r="KH63" i="19"/>
  <c r="LM30" i="19"/>
  <c r="HC51" i="19"/>
  <c r="HC51" i="16" s="1"/>
  <c r="IE55" i="19"/>
  <c r="IE55" i="16" s="1"/>
  <c r="IU55" i="19"/>
  <c r="IU55" i="16" s="1"/>
  <c r="KA9" i="19"/>
  <c r="FO14" i="19"/>
  <c r="FY47" i="19"/>
  <c r="FY47" i="16" s="1"/>
  <c r="KC46" i="19"/>
  <c r="KC46" i="16" s="1"/>
  <c r="HZ39" i="19"/>
  <c r="KV13" i="19"/>
  <c r="KI10" i="19"/>
  <c r="KI10" i="16" s="1"/>
  <c r="BV39" i="19"/>
  <c r="HH14" i="19"/>
  <c r="HH14" i="16" s="1"/>
  <c r="JE50" i="19"/>
  <c r="JE50" i="16" s="1"/>
  <c r="KM13" i="19"/>
  <c r="IJ46" i="19"/>
  <c r="IJ46" i="16" s="1"/>
  <c r="LP47" i="19"/>
  <c r="LP47" i="16" s="1"/>
  <c r="GO50" i="19"/>
  <c r="LP57" i="19"/>
  <c r="LP57" i="16" s="1"/>
  <c r="MC63" i="19"/>
  <c r="KL26" i="19"/>
  <c r="KL26" i="16" s="1"/>
  <c r="JH25" i="19"/>
  <c r="JH25" i="16" s="1"/>
  <c r="DD29" i="19"/>
  <c r="BE56" i="19"/>
  <c r="BE56" i="16" s="1"/>
  <c r="JD48" i="19"/>
  <c r="JD48" i="16" s="1"/>
  <c r="HE28" i="19"/>
  <c r="HE28" i="16" s="1"/>
  <c r="DI51" i="19"/>
  <c r="MH56" i="19"/>
  <c r="MH56" i="16" s="1"/>
  <c r="NB10" i="19"/>
  <c r="NB10" i="16" s="1"/>
  <c r="DU50" i="19"/>
  <c r="GW54" i="19"/>
  <c r="GW54" i="16" s="1"/>
  <c r="GV50" i="19"/>
  <c r="GV50" i="16" s="1"/>
  <c r="LU63" i="19"/>
  <c r="GD52" i="19"/>
  <c r="GD52" i="16" s="1"/>
  <c r="JF60" i="19"/>
  <c r="IG30" i="19"/>
  <c r="IG30" i="16" s="1"/>
  <c r="EY51" i="19"/>
  <c r="EY51" i="16" s="1"/>
  <c r="JX24" i="19"/>
  <c r="GP13" i="19"/>
  <c r="LB28" i="19"/>
  <c r="LB28" i="16" s="1"/>
  <c r="AI19" i="19"/>
  <c r="AI47" i="19"/>
  <c r="MT55" i="19"/>
  <c r="MT55" i="16" s="1"/>
  <c r="HN23" i="19"/>
  <c r="HN23" i="16" s="1"/>
  <c r="JE54" i="19"/>
  <c r="JE54" i="16" s="1"/>
  <c r="GX10" i="19"/>
  <c r="GX10" i="16" s="1"/>
  <c r="AC57" i="19"/>
  <c r="LW54" i="19"/>
  <c r="LW54" i="16" s="1"/>
  <c r="GA37" i="19"/>
  <c r="NC52" i="19"/>
  <c r="NC52" i="16" s="1"/>
  <c r="GD24" i="19"/>
  <c r="GD24" i="16" s="1"/>
  <c r="IX47" i="19"/>
  <c r="JC37" i="19"/>
  <c r="EC26" i="19"/>
  <c r="KQ28" i="19"/>
  <c r="LX20" i="19"/>
  <c r="LX20" i="16" s="1"/>
  <c r="LA31" i="19"/>
  <c r="LA31" i="16" s="1"/>
  <c r="NE24" i="19"/>
  <c r="NE24" i="16" s="1"/>
  <c r="BM39" i="19"/>
  <c r="NO10" i="19"/>
  <c r="NO10" i="16" s="1"/>
  <c r="LZ30" i="19"/>
  <c r="LZ30" i="16" s="1"/>
  <c r="NE27" i="19"/>
  <c r="NE27" i="16" s="1"/>
  <c r="NO52" i="19"/>
  <c r="NO52" i="16" s="1"/>
  <c r="MN46" i="19"/>
  <c r="MN46" i="16" s="1"/>
  <c r="LG31" i="19"/>
  <c r="LG31" i="16" s="1"/>
  <c r="KO50" i="19"/>
  <c r="KO50" i="16" s="1"/>
  <c r="DO10" i="19"/>
  <c r="DO10" i="16" s="1"/>
  <c r="HL50" i="19"/>
  <c r="HL50" i="16" s="1"/>
  <c r="IQ9" i="19"/>
  <c r="IQ9" i="16" s="1"/>
  <c r="JT51" i="19"/>
  <c r="JT51" i="16" s="1"/>
  <c r="IL46" i="19"/>
  <c r="IL46" i="16" s="1"/>
  <c r="JW22" i="19"/>
  <c r="JW22" i="16" s="1"/>
  <c r="EU46" i="19"/>
  <c r="EU46" i="16" s="1"/>
  <c r="FS63" i="19"/>
  <c r="HY63" i="19"/>
  <c r="DM26" i="19"/>
  <c r="DM26" i="16" s="1"/>
  <c r="IG39" i="19"/>
  <c r="HV10" i="19"/>
  <c r="HV10" i="16" s="1"/>
  <c r="ET57" i="19"/>
  <c r="ET57" i="16" s="1"/>
  <c r="EZ37" i="19"/>
  <c r="JQ21" i="19"/>
  <c r="JQ21" i="16" s="1"/>
  <c r="CZ49" i="19"/>
  <c r="KM9" i="19"/>
  <c r="KM9" i="16" s="1"/>
  <c r="MG37" i="19"/>
  <c r="NR35" i="19"/>
  <c r="KZ56" i="19"/>
  <c r="KZ56" i="16" s="1"/>
  <c r="KK47" i="19"/>
  <c r="KK47" i="16" s="1"/>
  <c r="LW50" i="19"/>
  <c r="LW50" i="16" s="1"/>
  <c r="GK9" i="19"/>
  <c r="GK9" i="16" s="1"/>
  <c r="MT48" i="19"/>
  <c r="MT48" i="16" s="1"/>
  <c r="HQ45" i="19"/>
  <c r="HN56" i="19"/>
  <c r="HN56" i="16" s="1"/>
  <c r="CC13" i="19"/>
  <c r="GD60" i="19"/>
  <c r="HU52" i="19"/>
  <c r="ED56" i="19"/>
  <c r="ED56" i="16" s="1"/>
  <c r="MG27" i="19"/>
  <c r="MG27" i="16" s="1"/>
  <c r="BU51" i="19"/>
  <c r="HL26" i="19"/>
  <c r="HL26" i="16" s="1"/>
  <c r="NL52" i="19"/>
  <c r="NL52" i="16" s="1"/>
  <c r="HH9" i="19"/>
  <c r="HH9" i="16" s="1"/>
  <c r="MY9" i="19"/>
  <c r="MY9" i="16" s="1"/>
  <c r="DB25" i="19"/>
  <c r="IB51" i="19"/>
  <c r="IB51" i="16" s="1"/>
  <c r="BE60" i="19"/>
  <c r="HR51" i="19"/>
  <c r="MF35" i="19"/>
  <c r="AE37" i="19"/>
  <c r="HY50" i="19"/>
  <c r="HY50" i="16" s="1"/>
  <c r="MX29" i="19"/>
  <c r="MX29" i="16" s="1"/>
  <c r="GF24" i="19"/>
  <c r="GF24" i="16" s="1"/>
  <c r="CK60" i="19"/>
  <c r="DL50" i="19"/>
  <c r="FK26" i="19"/>
  <c r="FK26" i="16" s="1"/>
  <c r="KB25" i="19"/>
  <c r="LV54" i="19"/>
  <c r="LV54" i="16" s="1"/>
  <c r="LK31" i="19"/>
  <c r="LK31" i="16" s="1"/>
  <c r="HE26" i="19"/>
  <c r="HE26" i="16" s="1"/>
  <c r="AP37" i="19"/>
  <c r="IF8" i="19"/>
  <c r="DJ26" i="19"/>
  <c r="DJ26" i="16" s="1"/>
  <c r="IQ55" i="19"/>
  <c r="IQ55" i="16" s="1"/>
  <c r="JF57" i="19"/>
  <c r="BV48" i="19"/>
  <c r="KS25" i="19"/>
  <c r="KS25" i="16" s="1"/>
  <c r="FV13" i="19"/>
  <c r="LK56" i="19"/>
  <c r="LK56" i="16" s="1"/>
  <c r="JJ9" i="19"/>
  <c r="JJ9" i="16" s="1"/>
  <c r="JK54" i="19"/>
  <c r="JK54" i="16" s="1"/>
  <c r="GV63" i="19"/>
  <c r="NA30" i="19"/>
  <c r="NA30" i="16" s="1"/>
  <c r="JF47" i="19"/>
  <c r="LF13" i="19"/>
  <c r="ED31" i="19"/>
  <c r="ED31" i="16" s="1"/>
  <c r="MG45" i="19"/>
  <c r="LD39" i="19"/>
  <c r="LR20" i="19"/>
  <c r="LR20" i="16" s="1"/>
  <c r="HR14" i="19"/>
  <c r="LK35" i="19"/>
  <c r="HX27" i="19"/>
  <c r="HX27" i="16" s="1"/>
  <c r="FZ28" i="19"/>
  <c r="FZ28" i="16" s="1"/>
  <c r="HV63" i="19"/>
  <c r="IK14" i="19"/>
  <c r="JS50" i="19"/>
  <c r="JS50" i="16" s="1"/>
  <c r="LX24" i="19"/>
  <c r="LX24" i="16" s="1"/>
  <c r="DE45" i="19"/>
  <c r="JL63" i="19"/>
  <c r="FT14" i="19"/>
  <c r="FT14" i="16" s="1"/>
  <c r="NL9" i="19"/>
  <c r="NL9" i="16" s="1"/>
  <c r="LF46" i="19"/>
  <c r="LF46" i="16" s="1"/>
  <c r="CI24" i="19"/>
  <c r="ND54" i="19"/>
  <c r="ND54" i="16" s="1"/>
  <c r="MH14" i="19"/>
  <c r="MH14" i="16" s="1"/>
  <c r="LQ23" i="19"/>
  <c r="LQ23" i="16" s="1"/>
  <c r="GP39" i="19"/>
  <c r="CE19" i="19"/>
  <c r="KT14" i="19"/>
  <c r="KT14" i="16" s="1"/>
  <c r="MT10" i="19"/>
  <c r="MT10" i="16" s="1"/>
  <c r="CK63" i="19"/>
  <c r="HD19" i="19"/>
  <c r="JD51" i="19"/>
  <c r="JD51" i="16" s="1"/>
  <c r="NK10" i="19"/>
  <c r="NK10" i="16" s="1"/>
  <c r="FY9" i="19"/>
  <c r="FY9" i="16" s="1"/>
  <c r="MN26" i="19"/>
  <c r="MN26" i="16" s="1"/>
  <c r="FI13" i="19"/>
  <c r="NV55" i="19"/>
  <c r="NV55" i="16" s="1"/>
  <c r="LH24" i="19"/>
  <c r="LH24" i="16" s="1"/>
  <c r="LE52" i="19"/>
  <c r="LE52" i="16" s="1"/>
  <c r="LB31" i="19"/>
  <c r="LB31" i="16" s="1"/>
  <c r="ML20" i="19"/>
  <c r="ML20" i="16" s="1"/>
  <c r="NU63" i="19"/>
  <c r="MC54" i="19"/>
  <c r="MC54" i="16" s="1"/>
  <c r="GX14" i="19"/>
  <c r="GX14" i="16" s="1"/>
  <c r="FW14" i="19"/>
  <c r="FW14" i="16" s="1"/>
  <c r="IT19" i="19"/>
  <c r="ED19" i="19"/>
  <c r="EX29" i="19"/>
  <c r="EX29" i="16" s="1"/>
  <c r="FU45" i="19"/>
  <c r="JY29" i="19"/>
  <c r="JY29" i="16" s="1"/>
  <c r="HU20" i="19"/>
  <c r="GB55" i="19"/>
  <c r="GB55" i="16" s="1"/>
  <c r="MZ56" i="19"/>
  <c r="MZ56" i="16" s="1"/>
  <c r="GQ57" i="19"/>
  <c r="GQ57" i="16" s="1"/>
  <c r="FT26" i="19"/>
  <c r="FT26" i="16" s="1"/>
  <c r="FI27" i="19"/>
  <c r="NT31" i="19"/>
  <c r="NT31" i="16" s="1"/>
  <c r="JM39" i="19"/>
  <c r="NM45" i="19"/>
  <c r="FY49" i="19"/>
  <c r="FY49" i="16" s="1"/>
  <c r="JI57" i="19"/>
  <c r="JI57" i="16" s="1"/>
  <c r="EU60" i="19"/>
  <c r="CY8" i="19"/>
  <c r="KA35" i="19"/>
  <c r="ND25" i="19"/>
  <c r="ND25" i="16" s="1"/>
  <c r="KT11" i="19"/>
  <c r="KT11" i="16" s="1"/>
  <c r="KX29" i="19"/>
  <c r="KX29" i="16" s="1"/>
  <c r="MJ29" i="19"/>
  <c r="MJ29" i="16" s="1"/>
  <c r="IS9" i="19"/>
  <c r="IS9" i="16" s="1"/>
  <c r="BU60" i="19"/>
  <c r="ID57" i="19"/>
  <c r="ID57" i="16" s="1"/>
  <c r="GK26" i="19"/>
  <c r="GK26" i="16" s="1"/>
  <c r="HY60" i="19"/>
  <c r="DP57" i="19"/>
  <c r="KC37" i="19"/>
  <c r="JI60" i="19"/>
  <c r="IX26" i="19"/>
  <c r="HM30" i="19"/>
  <c r="HM30" i="16" s="1"/>
  <c r="NQ24" i="19"/>
  <c r="NQ24" i="16" s="1"/>
  <c r="GC31" i="19"/>
  <c r="GC31" i="16" s="1"/>
  <c r="DX25" i="19"/>
  <c r="DX25" i="16" s="1"/>
  <c r="GW9" i="19"/>
  <c r="GW9" i="16" s="1"/>
  <c r="NP54" i="19"/>
  <c r="NP54" i="16" s="1"/>
  <c r="FQ49" i="19"/>
  <c r="FQ49" i="16" s="1"/>
  <c r="AZ13" i="19"/>
  <c r="KP51" i="19"/>
  <c r="KP51" i="16" s="1"/>
  <c r="GQ22" i="19"/>
  <c r="GQ22" i="16" s="1"/>
  <c r="HX20" i="19"/>
  <c r="HX20" i="16" s="1"/>
  <c r="JH21" i="19"/>
  <c r="JH21" i="16" s="1"/>
  <c r="LU27" i="19"/>
  <c r="LU27" i="16" s="1"/>
  <c r="FK60" i="19"/>
  <c r="KG35" i="19"/>
  <c r="EW23" i="19"/>
  <c r="EW23" i="16" s="1"/>
  <c r="LN23" i="19"/>
  <c r="LN23" i="16" s="1"/>
  <c r="JM55" i="19"/>
  <c r="JM55" i="16" s="1"/>
  <c r="FN46" i="19"/>
  <c r="FN46" i="16" s="1"/>
  <c r="JO30" i="19"/>
  <c r="JO30" i="16" s="1"/>
  <c r="LG13" i="19"/>
  <c r="GW23" i="19"/>
  <c r="GW23" i="16" s="1"/>
  <c r="ID8" i="19"/>
  <c r="BB47" i="19"/>
  <c r="NO14" i="19"/>
  <c r="NO14" i="16" s="1"/>
  <c r="IJ14" i="19"/>
  <c r="IJ14" i="16" s="1"/>
  <c r="IS37" i="19"/>
  <c r="KR57" i="19"/>
  <c r="IJ22" i="19"/>
  <c r="IJ22" i="16" s="1"/>
  <c r="NO21" i="19"/>
  <c r="NO21" i="16" s="1"/>
  <c r="FA19" i="19"/>
  <c r="NH57" i="19"/>
  <c r="NH57" i="16" s="1"/>
  <c r="JZ13" i="19"/>
  <c r="DY31" i="19"/>
  <c r="DY31" i="16" s="1"/>
  <c r="IP26" i="19"/>
  <c r="IP26" i="16" s="1"/>
  <c r="LC57" i="19"/>
  <c r="LC57" i="16" s="1"/>
  <c r="LP14" i="19"/>
  <c r="LP14" i="16" s="1"/>
  <c r="JX57" i="19"/>
  <c r="NB28" i="19"/>
  <c r="NB28" i="16" s="1"/>
  <c r="KO49" i="19"/>
  <c r="KO49" i="16" s="1"/>
  <c r="IM56" i="19"/>
  <c r="IM56" i="16" s="1"/>
  <c r="GX56" i="19"/>
  <c r="GX56" i="16" s="1"/>
  <c r="LJ46" i="19"/>
  <c r="LJ46" i="16" s="1"/>
  <c r="HO24" i="19"/>
  <c r="HO24" i="16" s="1"/>
  <c r="CD14" i="19"/>
  <c r="CD14" i="16" s="1"/>
  <c r="NQ49" i="19"/>
  <c r="NQ49" i="16" s="1"/>
  <c r="NO45" i="19"/>
  <c r="GP60" i="19"/>
  <c r="KY8" i="19"/>
  <c r="IL24" i="19"/>
  <c r="IL24" i="16" s="1"/>
  <c r="HY28" i="19"/>
  <c r="HY28" i="16" s="1"/>
  <c r="CZ57" i="19"/>
  <c r="EY35" i="19"/>
  <c r="EC25" i="19"/>
  <c r="KR52" i="19"/>
  <c r="HQ48" i="19"/>
  <c r="HQ48" i="16" s="1"/>
  <c r="DB49" i="19"/>
  <c r="GE49" i="19"/>
  <c r="GE49" i="16" s="1"/>
  <c r="FV28" i="19"/>
  <c r="FV28" i="16" s="1"/>
  <c r="IC13" i="19"/>
  <c r="LU39" i="19"/>
  <c r="NP51" i="19"/>
  <c r="NP51" i="16" s="1"/>
  <c r="NS45" i="19"/>
  <c r="FC37" i="19"/>
  <c r="FF13" i="19"/>
  <c r="EU50" i="19"/>
  <c r="EU50" i="16" s="1"/>
  <c r="NE29" i="19"/>
  <c r="NE29" i="16" s="1"/>
  <c r="KM14" i="19"/>
  <c r="KM14" i="16" s="1"/>
  <c r="DF56" i="19"/>
  <c r="GY54" i="19"/>
  <c r="GY54" i="16" s="1"/>
  <c r="DF60" i="19"/>
  <c r="NH14" i="19"/>
  <c r="NH14" i="16" s="1"/>
  <c r="AU27" i="19"/>
  <c r="DK54" i="19"/>
  <c r="GA10" i="19"/>
  <c r="GA10" i="16" s="1"/>
  <c r="DJ8" i="19"/>
  <c r="ME21" i="19"/>
  <c r="ME21" i="16" s="1"/>
  <c r="II28" i="19"/>
  <c r="II28" i="16" s="1"/>
  <c r="Z11" i="19"/>
  <c r="FC56" i="19"/>
  <c r="FC56" i="16" s="1"/>
  <c r="GU22" i="19"/>
  <c r="GU22" i="16" s="1"/>
  <c r="DM19" i="19"/>
  <c r="LX23" i="19"/>
  <c r="LX23" i="16" s="1"/>
  <c r="IF28" i="19"/>
  <c r="IF28" i="16" s="1"/>
  <c r="JD55" i="19"/>
  <c r="JD55" i="16" s="1"/>
  <c r="HO35" i="19"/>
  <c r="DW51" i="19"/>
  <c r="DK20" i="19"/>
  <c r="DA50" i="19"/>
  <c r="DA50" i="16" s="1"/>
  <c r="JP31" i="19"/>
  <c r="JP31" i="16" s="1"/>
  <c r="AD48" i="19"/>
  <c r="FU37" i="19"/>
  <c r="FM55" i="19"/>
  <c r="FM55" i="16" s="1"/>
  <c r="MY14" i="19"/>
  <c r="MY14" i="16" s="1"/>
  <c r="KW51" i="19"/>
  <c r="KW51" i="16" s="1"/>
  <c r="LA14" i="19"/>
  <c r="LA14" i="16" s="1"/>
  <c r="HW51" i="19"/>
  <c r="HW51" i="16" s="1"/>
  <c r="KX13" i="19"/>
  <c r="MJ23" i="19"/>
  <c r="MJ23" i="16" s="1"/>
  <c r="BB27" i="19"/>
  <c r="DH39" i="19"/>
  <c r="EX25" i="19"/>
  <c r="EX25" i="16" s="1"/>
  <c r="KZ60" i="19"/>
  <c r="GS52" i="19"/>
  <c r="GS52" i="16" s="1"/>
  <c r="GO29" i="19"/>
  <c r="EN60" i="19"/>
  <c r="NJ11" i="19"/>
  <c r="NJ11" i="16" s="1"/>
  <c r="LY19" i="19"/>
  <c r="NN51" i="19"/>
  <c r="NN51" i="16" s="1"/>
  <c r="KJ56" i="19"/>
  <c r="KM47" i="19"/>
  <c r="KM47" i="16" s="1"/>
  <c r="AG50" i="19"/>
  <c r="CJ60" i="19"/>
  <c r="HJ45" i="19"/>
  <c r="NQ26" i="19"/>
  <c r="NQ26" i="16" s="1"/>
  <c r="GH13" i="19"/>
  <c r="HQ26" i="19"/>
  <c r="HQ26" i="16" s="1"/>
  <c r="JM57" i="19"/>
  <c r="JM57" i="16" s="1"/>
  <c r="KA56" i="19"/>
  <c r="LV8" i="19"/>
  <c r="DH37" i="19"/>
  <c r="HQ30" i="19"/>
  <c r="HQ30" i="16" s="1"/>
  <c r="JY50" i="19"/>
  <c r="JY50" i="16" s="1"/>
  <c r="KM46" i="19"/>
  <c r="KM46" i="16" s="1"/>
  <c r="NA10" i="19"/>
  <c r="NA10" i="16" s="1"/>
  <c r="NM11" i="19"/>
  <c r="NM11" i="16" s="1"/>
  <c r="BQ49" i="19"/>
  <c r="NG21" i="19"/>
  <c r="NG21" i="16" s="1"/>
  <c r="DJ30" i="19"/>
  <c r="DJ30" i="16" s="1"/>
  <c r="HM47" i="19"/>
  <c r="HM47" i="16" s="1"/>
  <c r="NR9" i="19"/>
  <c r="NR9" i="16" s="1"/>
  <c r="CL30" i="19"/>
  <c r="CL30" i="16" s="1"/>
  <c r="CI39" i="19"/>
  <c r="IL45" i="19"/>
  <c r="HU22" i="19"/>
  <c r="IV26" i="19"/>
  <c r="IV26" i="16" s="1"/>
  <c r="KH13" i="19"/>
  <c r="EU20" i="19"/>
  <c r="EU20" i="16" s="1"/>
  <c r="NQ9" i="19"/>
  <c r="NQ9" i="16" s="1"/>
  <c r="AW13" i="19"/>
  <c r="KB50" i="19"/>
  <c r="HN60" i="19"/>
  <c r="JV50" i="19"/>
  <c r="JV50" i="16" s="1"/>
  <c r="FY54" i="19"/>
  <c r="FY54" i="16" s="1"/>
  <c r="AP31" i="19"/>
  <c r="FI57" i="19"/>
  <c r="AY14" i="19"/>
  <c r="AY14" i="16" s="1"/>
  <c r="EL48" i="19"/>
  <c r="EL48" i="16" s="1"/>
  <c r="LM45" i="19"/>
  <c r="CG19" i="19"/>
  <c r="IK29" i="19"/>
  <c r="IQ10" i="19"/>
  <c r="IQ10" i="16" s="1"/>
  <c r="EX56" i="19"/>
  <c r="LJ50" i="19"/>
  <c r="LJ50" i="16" s="1"/>
  <c r="KU54" i="19"/>
  <c r="KU54" i="16" s="1"/>
  <c r="AZ28" i="19"/>
  <c r="AZ28" i="16" s="1"/>
  <c r="MB45" i="19"/>
  <c r="AA49" i="19"/>
  <c r="MT8" i="19"/>
  <c r="CS45" i="19"/>
  <c r="FX8" i="19"/>
  <c r="EY48" i="19"/>
  <c r="EY48" i="16" s="1"/>
  <c r="LS49" i="19"/>
  <c r="LS49" i="16" s="1"/>
  <c r="EO23" i="19"/>
  <c r="EO23" i="16" s="1"/>
  <c r="HP47" i="19"/>
  <c r="HP47" i="16" s="1"/>
  <c r="MH57" i="19"/>
  <c r="MH57" i="16" s="1"/>
  <c r="GD21" i="19"/>
  <c r="GD21" i="16" s="1"/>
  <c r="KV56" i="19"/>
  <c r="HO21" i="19"/>
  <c r="HO21" i="16" s="1"/>
  <c r="CK51" i="19"/>
  <c r="CK51" i="16" s="1"/>
  <c r="IC22" i="19"/>
  <c r="IC22" i="16" s="1"/>
  <c r="DW30" i="19"/>
  <c r="HE48" i="19"/>
  <c r="HE48" i="16" s="1"/>
  <c r="DV23" i="19"/>
  <c r="DV23" i="16" s="1"/>
  <c r="NM9" i="19"/>
  <c r="NM9" i="16" s="1"/>
  <c r="JS63" i="19"/>
  <c r="NE35" i="19"/>
  <c r="KM45" i="19"/>
  <c r="HL63" i="19"/>
  <c r="LX14" i="19"/>
  <c r="LX14" i="16" s="1"/>
  <c r="KJ57" i="19"/>
  <c r="IN21" i="19"/>
  <c r="IN21" i="16" s="1"/>
  <c r="FZ37" i="19"/>
  <c r="NT13" i="19"/>
  <c r="JK27" i="19"/>
  <c r="JK27" i="16" s="1"/>
  <c r="HU21" i="19"/>
  <c r="LQ46" i="19"/>
  <c r="LQ46" i="16" s="1"/>
  <c r="DE23" i="19"/>
  <c r="JY46" i="19"/>
  <c r="JY46" i="16" s="1"/>
  <c r="LF47" i="19"/>
  <c r="LF47" i="16" s="1"/>
  <c r="NI21" i="19"/>
  <c r="NI21" i="16" s="1"/>
  <c r="NE9" i="19"/>
  <c r="NE9" i="16" s="1"/>
  <c r="NU9" i="19"/>
  <c r="NU9" i="16" s="1"/>
  <c r="CS49" i="19"/>
  <c r="CS49" i="16" s="1"/>
  <c r="DM50" i="19"/>
  <c r="DM50" i="16" s="1"/>
  <c r="CC51" i="19"/>
  <c r="GO56" i="19"/>
  <c r="KG20" i="19"/>
  <c r="DQ31" i="19"/>
  <c r="DQ31" i="16" s="1"/>
  <c r="NF63" i="19"/>
  <c r="FW30" i="19"/>
  <c r="FW30" i="16" s="1"/>
  <c r="IS21" i="19"/>
  <c r="IS21" i="16" s="1"/>
  <c r="FX35" i="19"/>
  <c r="ED27" i="19"/>
  <c r="ED27" i="16" s="1"/>
  <c r="J30" i="19"/>
  <c r="KX14" i="19"/>
  <c r="KX14" i="16" s="1"/>
  <c r="JB10" i="19"/>
  <c r="JB10" i="16" s="1"/>
  <c r="MB31" i="19"/>
  <c r="MB31" i="16" s="1"/>
  <c r="MZ63" i="19"/>
  <c r="CD13" i="19"/>
  <c r="NO27" i="19"/>
  <c r="NO27" i="16" s="1"/>
  <c r="IE9" i="19"/>
  <c r="IE9" i="16" s="1"/>
  <c r="LT31" i="19"/>
  <c r="LT31" i="16" s="1"/>
  <c r="LG11" i="19"/>
  <c r="LG11" i="16" s="1"/>
  <c r="FW47" i="19"/>
  <c r="FW47" i="16" s="1"/>
  <c r="HX45" i="19"/>
  <c r="LF23" i="19"/>
  <c r="LF23" i="16" s="1"/>
  <c r="FR9" i="19"/>
  <c r="FR9" i="16" s="1"/>
  <c r="IR37" i="19"/>
  <c r="GX63" i="19"/>
  <c r="FC47" i="19"/>
  <c r="FC47" i="16" s="1"/>
  <c r="EX55" i="19"/>
  <c r="EX55" i="16" s="1"/>
  <c r="NT47" i="19"/>
  <c r="NT47" i="16" s="1"/>
  <c r="KA55" i="19"/>
  <c r="CW22" i="19"/>
  <c r="JG35" i="19"/>
  <c r="DL11" i="19"/>
  <c r="MC26" i="19"/>
  <c r="MC26" i="16" s="1"/>
  <c r="II26" i="19"/>
  <c r="II26" i="16" s="1"/>
  <c r="NB57" i="19"/>
  <c r="NB57" i="16" s="1"/>
  <c r="HH37" i="19"/>
  <c r="KU45" i="19"/>
  <c r="IX11" i="19"/>
  <c r="EK37" i="19"/>
  <c r="GR51" i="19"/>
  <c r="GR51" i="16" s="1"/>
  <c r="IE39" i="19"/>
  <c r="HL35" i="19"/>
  <c r="JL57" i="19"/>
  <c r="JL57" i="16" s="1"/>
  <c r="HM31" i="19"/>
  <c r="HM31" i="16" s="1"/>
  <c r="LR11" i="19"/>
  <c r="LR11" i="16" s="1"/>
  <c r="FQ47" i="19"/>
  <c r="FQ47" i="16" s="1"/>
  <c r="KA31" i="19"/>
  <c r="GB30" i="19"/>
  <c r="GB30" i="16" s="1"/>
  <c r="FV55" i="19"/>
  <c r="FV55" i="16" s="1"/>
  <c r="EX57" i="19"/>
  <c r="EX57" i="16" s="1"/>
  <c r="AF25" i="19"/>
  <c r="ID37" i="19"/>
  <c r="BX50" i="19"/>
  <c r="BX50" i="16" s="1"/>
  <c r="HI56" i="19"/>
  <c r="HI56" i="16" s="1"/>
  <c r="IL48" i="19"/>
  <c r="IL48" i="16" s="1"/>
  <c r="BY30" i="19"/>
  <c r="MI63" i="19"/>
  <c r="FK10" i="19"/>
  <c r="FK10" i="16" s="1"/>
  <c r="KI50" i="19"/>
  <c r="KI50" i="16" s="1"/>
  <c r="LN31" i="19"/>
  <c r="LN31" i="16" s="1"/>
  <c r="LP21" i="19"/>
  <c r="LP21" i="16" s="1"/>
  <c r="EC31" i="19"/>
  <c r="IL37" i="19"/>
  <c r="HP11" i="19"/>
  <c r="HP11" i="16" s="1"/>
  <c r="MX10" i="19"/>
  <c r="MX10" i="16" s="1"/>
  <c r="KM35" i="19"/>
  <c r="GZ39" i="19"/>
  <c r="LI19" i="19"/>
  <c r="MK26" i="19"/>
  <c r="MK26" i="16" s="1"/>
  <c r="FM22" i="19"/>
  <c r="FM22" i="16" s="1"/>
  <c r="BS56" i="19"/>
  <c r="FC63" i="19"/>
  <c r="HU25" i="19"/>
  <c r="NL46" i="19"/>
  <c r="NL46" i="16" s="1"/>
  <c r="IP63" i="19"/>
  <c r="MF10" i="19"/>
  <c r="MF10" i="16" s="1"/>
  <c r="JG55" i="19"/>
  <c r="JG55" i="16" s="1"/>
  <c r="KQ31" i="19"/>
  <c r="GH31" i="19"/>
  <c r="GH31" i="16" s="1"/>
  <c r="GC22" i="19"/>
  <c r="GC22" i="16" s="1"/>
  <c r="DC26" i="19"/>
  <c r="EM37" i="19"/>
  <c r="LZ51" i="19"/>
  <c r="LZ51" i="16" s="1"/>
  <c r="NG50" i="19"/>
  <c r="NG50" i="16" s="1"/>
  <c r="EW54" i="19"/>
  <c r="EW54" i="16" s="1"/>
  <c r="FO46" i="19"/>
  <c r="FO46" i="16" s="1"/>
  <c r="KO35" i="19"/>
  <c r="JU25" i="19"/>
  <c r="GY27" i="19"/>
  <c r="GY27" i="16" s="1"/>
  <c r="CQ27" i="19"/>
  <c r="GE11" i="19"/>
  <c r="JH8" i="19"/>
  <c r="MU49" i="19"/>
  <c r="MU49" i="16" s="1"/>
  <c r="GZ24" i="19"/>
  <c r="GZ24" i="16" s="1"/>
  <c r="JA23" i="19"/>
  <c r="ME10" i="19"/>
  <c r="ME10" i="16" s="1"/>
  <c r="CW26" i="19"/>
  <c r="GX52" i="19"/>
  <c r="GX52" i="16" s="1"/>
  <c r="NK47" i="19"/>
  <c r="NK47" i="16" s="1"/>
  <c r="CI25" i="19"/>
  <c r="FN27" i="19"/>
  <c r="FN27" i="16" s="1"/>
  <c r="FL31" i="19"/>
  <c r="IQ49" i="19"/>
  <c r="IQ49" i="16" s="1"/>
  <c r="EW51" i="19"/>
  <c r="EW51" i="16" s="1"/>
  <c r="GX29" i="19"/>
  <c r="GX29" i="16" s="1"/>
  <c r="LR25" i="19"/>
  <c r="LR25" i="16" s="1"/>
  <c r="MN30" i="19"/>
  <c r="MN30" i="16" s="1"/>
  <c r="LG24" i="19"/>
  <c r="LG24" i="16" s="1"/>
  <c r="DE55" i="19"/>
  <c r="KB60" i="19"/>
  <c r="LN14" i="19"/>
  <c r="LN14" i="16" s="1"/>
  <c r="IU8" i="19"/>
  <c r="HV45" i="19"/>
  <c r="JF20" i="19"/>
  <c r="FW11" i="19"/>
  <c r="FW11" i="16" s="1"/>
  <c r="HZ20" i="19"/>
  <c r="HZ20" i="16" s="1"/>
  <c r="IN31" i="19"/>
  <c r="IN31" i="16" s="1"/>
  <c r="MO39" i="19"/>
  <c r="LW45" i="19"/>
  <c r="DG57" i="19"/>
  <c r="DG57" i="16" s="1"/>
  <c r="FQ37" i="19"/>
  <c r="FB28" i="19"/>
  <c r="KC48" i="19"/>
  <c r="KC48" i="16" s="1"/>
  <c r="FK19" i="19"/>
  <c r="IF49" i="19"/>
  <c r="IF49" i="16" s="1"/>
  <c r="DH9" i="19"/>
  <c r="DH9" i="16" s="1"/>
  <c r="KZ51" i="19"/>
  <c r="KZ51" i="16" s="1"/>
  <c r="ML21" i="19"/>
  <c r="ML21" i="16" s="1"/>
  <c r="ID50" i="19"/>
  <c r="ID50" i="16" s="1"/>
  <c r="NJ37" i="19"/>
  <c r="NP22" i="19"/>
  <c r="NP22" i="16" s="1"/>
  <c r="JR14" i="19"/>
  <c r="EC37" i="19"/>
  <c r="HK57" i="19"/>
  <c r="HK57" i="16" s="1"/>
  <c r="JD20" i="19"/>
  <c r="JD20" i="16" s="1"/>
  <c r="MU63" i="19"/>
  <c r="IX19" i="19"/>
  <c r="KQ46" i="19"/>
  <c r="GG30" i="19"/>
  <c r="GG30" i="16" s="1"/>
  <c r="NK49" i="19"/>
  <c r="NK49" i="16" s="1"/>
  <c r="JM49" i="19"/>
  <c r="JM49" i="16" s="1"/>
  <c r="LP27" i="19"/>
  <c r="LP27" i="16" s="1"/>
  <c r="BQ55" i="19"/>
  <c r="EQ19" i="19"/>
  <c r="JN57" i="19"/>
  <c r="HE49" i="19"/>
  <c r="HE49" i="16" s="1"/>
  <c r="JS14" i="19"/>
  <c r="JS14" i="16" s="1"/>
  <c r="HO37" i="19"/>
  <c r="FU20" i="19"/>
  <c r="FU20" i="16" s="1"/>
  <c r="MH8" i="19"/>
  <c r="MF26" i="19"/>
  <c r="MF26" i="16" s="1"/>
  <c r="ED26" i="19"/>
  <c r="ED26" i="16" s="1"/>
  <c r="GA28" i="19"/>
  <c r="GA28" i="16" s="1"/>
  <c r="JV20" i="19"/>
  <c r="JV20" i="16" s="1"/>
  <c r="FI52" i="19"/>
  <c r="P55" i="19"/>
  <c r="MI54" i="19"/>
  <c r="MI54" i="16" s="1"/>
  <c r="LE50" i="19"/>
  <c r="LE50" i="16" s="1"/>
  <c r="KM24" i="19"/>
  <c r="KM24" i="16" s="1"/>
  <c r="KI22" i="19"/>
  <c r="KI22" i="16" s="1"/>
  <c r="EC47" i="19"/>
  <c r="JI37" i="19"/>
  <c r="IM8" i="19"/>
  <c r="LE11" i="19"/>
  <c r="LE11" i="16" s="1"/>
  <c r="NS56" i="19"/>
  <c r="NS56" i="16" s="1"/>
  <c r="KL23" i="19"/>
  <c r="KL23" i="16" s="1"/>
  <c r="KZ8" i="19"/>
  <c r="EZ26" i="19"/>
  <c r="EZ26" i="16" s="1"/>
  <c r="GS55" i="19"/>
  <c r="GS55" i="16" s="1"/>
  <c r="KX22" i="19"/>
  <c r="KX22" i="16" s="1"/>
  <c r="IH30" i="19"/>
  <c r="LO11" i="19"/>
  <c r="LO11" i="16" s="1"/>
  <c r="JD29" i="19"/>
  <c r="JD29" i="16" s="1"/>
  <c r="II55" i="19"/>
  <c r="II55" i="16" s="1"/>
  <c r="CG10" i="19"/>
  <c r="IU19" i="19"/>
  <c r="LB49" i="19"/>
  <c r="LB49" i="16" s="1"/>
  <c r="CR29" i="19"/>
  <c r="CR29" i="16" s="1"/>
  <c r="IC56" i="19"/>
  <c r="IC56" i="16" s="1"/>
  <c r="GG8" i="19"/>
  <c r="LF57" i="19"/>
  <c r="LF57" i="16" s="1"/>
  <c r="IN10" i="19"/>
  <c r="IN10" i="16" s="1"/>
  <c r="JX25" i="19"/>
  <c r="MH27" i="19"/>
  <c r="MH27" i="16" s="1"/>
  <c r="JU57" i="19"/>
  <c r="LR29" i="19"/>
  <c r="LR29" i="16" s="1"/>
  <c r="FR60" i="19"/>
  <c r="HK55" i="19"/>
  <c r="HK55" i="16" s="1"/>
  <c r="HE31" i="19"/>
  <c r="HE31" i="16" s="1"/>
  <c r="CT29" i="19"/>
  <c r="JU10" i="19"/>
  <c r="HG54" i="19"/>
  <c r="HG54" i="16" s="1"/>
  <c r="NF31" i="19"/>
  <c r="NF31" i="16" s="1"/>
  <c r="HA30" i="19"/>
  <c r="HA30" i="16" s="1"/>
  <c r="HZ27" i="19"/>
  <c r="HZ27" i="16" s="1"/>
  <c r="LQ47" i="19"/>
  <c r="LQ47" i="16" s="1"/>
  <c r="KG22" i="19"/>
  <c r="MW56" i="19"/>
  <c r="MW56" i="16" s="1"/>
  <c r="FZ19" i="19"/>
  <c r="NR30" i="19"/>
  <c r="NR30" i="16" s="1"/>
  <c r="IX54" i="19"/>
  <c r="HN45" i="19"/>
  <c r="KX10" i="19"/>
  <c r="KX10" i="16" s="1"/>
  <c r="NA46" i="19"/>
  <c r="NA46" i="16" s="1"/>
  <c r="NV47" i="19"/>
  <c r="NV47" i="16" s="1"/>
  <c r="IH20" i="19"/>
  <c r="IH20" i="16" s="1"/>
  <c r="MB47" i="19"/>
  <c r="MB47" i="16" s="1"/>
  <c r="LP54" i="19"/>
  <c r="LP54" i="16" s="1"/>
  <c r="FE52" i="19"/>
  <c r="FE52" i="16" s="1"/>
  <c r="IJ25" i="19"/>
  <c r="IJ25" i="16" s="1"/>
  <c r="MG11" i="19"/>
  <c r="MG11" i="16" s="1"/>
  <c r="NU14" i="19"/>
  <c r="NU14" i="16" s="1"/>
  <c r="JH29" i="19"/>
  <c r="JH29" i="16" s="1"/>
  <c r="IB27" i="19"/>
  <c r="NQ30" i="19"/>
  <c r="NQ30" i="16" s="1"/>
  <c r="KZ52" i="19"/>
  <c r="KZ52" i="16" s="1"/>
  <c r="MM31" i="19"/>
  <c r="MM31" i="16" s="1"/>
  <c r="LY57" i="19"/>
  <c r="LY57" i="16" s="1"/>
  <c r="JG25" i="19"/>
  <c r="JG25" i="16" s="1"/>
  <c r="MZ24" i="19"/>
  <c r="MZ24" i="16" s="1"/>
  <c r="IQ29" i="19"/>
  <c r="IQ29" i="16" s="1"/>
  <c r="LF9" i="19"/>
  <c r="LF9" i="16" s="1"/>
  <c r="HW55" i="19"/>
  <c r="HW55" i="16" s="1"/>
  <c r="NU22" i="19"/>
  <c r="NU22" i="16" s="1"/>
  <c r="IQ13" i="19"/>
  <c r="IH54" i="19"/>
  <c r="MW22" i="19"/>
  <c r="MW22" i="16" s="1"/>
  <c r="IM28" i="19"/>
  <c r="IM28" i="16" s="1"/>
  <c r="CX27" i="19"/>
  <c r="JW8" i="19"/>
  <c r="HE35" i="19"/>
  <c r="JH30" i="19"/>
  <c r="JH30" i="16" s="1"/>
  <c r="EQ52" i="19"/>
  <c r="EQ52" i="16" s="1"/>
  <c r="MK51" i="19"/>
  <c r="MK51" i="16" s="1"/>
  <c r="MK8" i="19"/>
  <c r="BA29" i="19"/>
  <c r="EH50" i="19"/>
  <c r="EH50" i="16" s="1"/>
  <c r="JH49" i="19"/>
  <c r="JH49" i="16" s="1"/>
  <c r="HF31" i="19"/>
  <c r="HF31" i="16" s="1"/>
  <c r="KZ22" i="19"/>
  <c r="KZ22" i="16" s="1"/>
  <c r="JC52" i="19"/>
  <c r="JC52" i="16" s="1"/>
  <c r="NQ13" i="19"/>
  <c r="DF13" i="19"/>
  <c r="MU24" i="19"/>
  <c r="MU24" i="16" s="1"/>
  <c r="NT10" i="19"/>
  <c r="NT10" i="16" s="1"/>
  <c r="KT47" i="19"/>
  <c r="KT47" i="16" s="1"/>
  <c r="JV52" i="19"/>
  <c r="JV52" i="16" s="1"/>
  <c r="FY29" i="19"/>
  <c r="FY29" i="16" s="1"/>
  <c r="IE37" i="19"/>
  <c r="LA37" i="19"/>
  <c r="LG47" i="19"/>
  <c r="LG47" i="16" s="1"/>
  <c r="GA25" i="19"/>
  <c r="GA25" i="16" s="1"/>
  <c r="NM52" i="19"/>
  <c r="NM52" i="16" s="1"/>
  <c r="FY45" i="19"/>
  <c r="MS52" i="19"/>
  <c r="MH48" i="19"/>
  <c r="MH48" i="16" s="1"/>
  <c r="EV46" i="19"/>
  <c r="EV46" i="16" s="1"/>
  <c r="DR52" i="19"/>
  <c r="DR52" i="16" s="1"/>
  <c r="GC49" i="19"/>
  <c r="GC49" i="16" s="1"/>
  <c r="NE25" i="19"/>
  <c r="NE25" i="16" s="1"/>
  <c r="MJ26" i="19"/>
  <c r="MJ26" i="16" s="1"/>
  <c r="EM8" i="19"/>
  <c r="HB55" i="19"/>
  <c r="HB55" i="16" s="1"/>
  <c r="II9" i="19"/>
  <c r="II9" i="16" s="1"/>
  <c r="KW25" i="19"/>
  <c r="KW25" i="16" s="1"/>
  <c r="FL21" i="19"/>
  <c r="FX14" i="19"/>
  <c r="FX14" i="16" s="1"/>
  <c r="LO47" i="19"/>
  <c r="LO47" i="16" s="1"/>
  <c r="NN60" i="19"/>
  <c r="KW13" i="19"/>
  <c r="JF55" i="19"/>
  <c r="NG56" i="19"/>
  <c r="NG56" i="16" s="1"/>
  <c r="GX35" i="19"/>
  <c r="IJ29" i="19"/>
  <c r="IJ29" i="16" s="1"/>
  <c r="FU57" i="19"/>
  <c r="FU57" i="16" s="1"/>
  <c r="KV57" i="19"/>
  <c r="JH63" i="19"/>
  <c r="NE10" i="19"/>
  <c r="NE10" i="16" s="1"/>
  <c r="MX47" i="19"/>
  <c r="MX47" i="16" s="1"/>
  <c r="DT28" i="19"/>
  <c r="DT28" i="16" s="1"/>
  <c r="LS14" i="19"/>
  <c r="LS14" i="16" s="1"/>
  <c r="MN10" i="19"/>
  <c r="MN10" i="16" s="1"/>
  <c r="NG52" i="19"/>
  <c r="NG52" i="16" s="1"/>
  <c r="GQ21" i="19"/>
  <c r="GQ21" i="16" s="1"/>
  <c r="GE56" i="19"/>
  <c r="GE56" i="16" s="1"/>
  <c r="GG63" i="19"/>
  <c r="KH10" i="19"/>
  <c r="KH10" i="16" s="1"/>
  <c r="MH9" i="19"/>
  <c r="MH9" i="16" s="1"/>
  <c r="ER19" i="19"/>
  <c r="LS35" i="19"/>
  <c r="KO20" i="19"/>
  <c r="KO20" i="16" s="1"/>
  <c r="NK55" i="19"/>
  <c r="NK55" i="16" s="1"/>
  <c r="CP10" i="19"/>
  <c r="MX26" i="19"/>
  <c r="MX26" i="16" s="1"/>
  <c r="MT20" i="19"/>
  <c r="MT20" i="16" s="1"/>
  <c r="LD63" i="19"/>
  <c r="EZ57" i="19"/>
  <c r="EZ57" i="16" s="1"/>
  <c r="HD25" i="19"/>
  <c r="HD25" i="16" s="1"/>
  <c r="KZ54" i="19"/>
  <c r="EZ54" i="19"/>
  <c r="EZ54" i="16" s="1"/>
  <c r="KO46" i="19"/>
  <c r="KO46" i="16" s="1"/>
  <c r="IV60" i="19"/>
  <c r="IM48" i="19"/>
  <c r="IM48" i="16" s="1"/>
  <c r="JL26" i="19"/>
  <c r="JL26" i="16" s="1"/>
  <c r="DN10" i="19"/>
  <c r="DN10" i="16" s="1"/>
  <c r="HP45" i="19"/>
  <c r="LQ45" i="19"/>
  <c r="HV56" i="19"/>
  <c r="HV56" i="16" s="1"/>
  <c r="HC48" i="19"/>
  <c r="HC48" i="16" s="1"/>
  <c r="IO48" i="19"/>
  <c r="IO48" i="16" s="1"/>
  <c r="GT11" i="19"/>
  <c r="GT11" i="16" s="1"/>
  <c r="IK56" i="19"/>
  <c r="KJ24" i="19"/>
  <c r="IT60" i="19"/>
  <c r="MG31" i="19"/>
  <c r="MG31" i="16" s="1"/>
  <c r="EO8" i="19"/>
  <c r="MS57" i="19"/>
  <c r="GU56" i="19"/>
  <c r="GU56" i="16" s="1"/>
  <c r="KP27" i="19"/>
  <c r="KP27" i="16" s="1"/>
  <c r="EV21" i="19"/>
  <c r="IJ47" i="19"/>
  <c r="IJ47" i="16" s="1"/>
  <c r="IT56" i="19"/>
  <c r="IT56" i="16" s="1"/>
  <c r="MJ25" i="19"/>
  <c r="MJ25" i="16" s="1"/>
  <c r="JW51" i="19"/>
  <c r="JW51" i="16" s="1"/>
  <c r="KU24" i="19"/>
  <c r="KU24" i="16" s="1"/>
  <c r="ME14" i="19"/>
  <c r="ME14" i="16" s="1"/>
  <c r="LP30" i="19"/>
  <c r="LP30" i="16" s="1"/>
  <c r="JX50" i="19"/>
  <c r="JM22" i="19"/>
  <c r="JM22" i="16" s="1"/>
  <c r="JN35" i="19"/>
  <c r="NH25" i="19"/>
  <c r="NH25" i="16" s="1"/>
  <c r="IT35" i="19"/>
  <c r="JV47" i="19"/>
  <c r="JV47" i="16" s="1"/>
  <c r="MO27" i="19"/>
  <c r="MO27" i="16" s="1"/>
  <c r="LZ14" i="19"/>
  <c r="LZ14" i="16" s="1"/>
  <c r="IF63" i="19"/>
  <c r="LJ57" i="19"/>
  <c r="LJ57" i="16" s="1"/>
  <c r="EZ45" i="19"/>
  <c r="MZ9" i="19"/>
  <c r="MZ9" i="16" s="1"/>
  <c r="DQ13" i="19"/>
  <c r="KT20" i="19"/>
  <c r="KT20" i="16" s="1"/>
  <c r="KY52" i="19"/>
  <c r="KY52" i="16" s="1"/>
  <c r="KS39" i="19"/>
  <c r="FK50" i="19"/>
  <c r="FK50" i="16" s="1"/>
  <c r="FS25" i="19"/>
  <c r="FS25" i="16" s="1"/>
  <c r="FJ57" i="19"/>
  <c r="FJ57" i="16" s="1"/>
  <c r="JM13" i="19"/>
  <c r="LM54" i="19"/>
  <c r="NF20" i="19"/>
  <c r="NF20" i="16" s="1"/>
  <c r="NQ21" i="19"/>
  <c r="NQ21" i="16" s="1"/>
  <c r="IP21" i="19"/>
  <c r="IP21" i="16" s="1"/>
  <c r="MZ21" i="19"/>
  <c r="MZ21" i="16" s="1"/>
  <c r="MO48" i="19"/>
  <c r="MO48" i="16" s="1"/>
  <c r="GV47" i="19"/>
  <c r="GV47" i="16" s="1"/>
  <c r="IQ30" i="19"/>
  <c r="IQ30" i="16" s="1"/>
  <c r="JG48" i="19"/>
  <c r="JG48" i="16" s="1"/>
  <c r="FE39" i="19"/>
  <c r="JU51" i="19"/>
  <c r="NQ37" i="19"/>
  <c r="HW27" i="19"/>
  <c r="HW27" i="16" s="1"/>
  <c r="CW31" i="19"/>
  <c r="GJ13" i="19"/>
  <c r="IE14" i="19"/>
  <c r="IE14" i="16" s="1"/>
  <c r="JA39" i="19"/>
  <c r="NI30" i="19"/>
  <c r="NI30" i="16" s="1"/>
  <c r="NR20" i="19"/>
  <c r="NR20" i="16" s="1"/>
  <c r="GH26" i="19"/>
  <c r="GH26" i="16" s="1"/>
  <c r="MW11" i="19"/>
  <c r="MW11" i="16" s="1"/>
  <c r="NS24" i="19"/>
  <c r="NS24" i="16" s="1"/>
  <c r="JW35" i="19"/>
  <c r="KC60" i="19"/>
  <c r="NH47" i="19"/>
  <c r="NH47" i="16" s="1"/>
  <c r="LE9" i="19"/>
  <c r="LE9" i="16" s="1"/>
  <c r="JR39" i="19"/>
  <c r="FC60" i="19"/>
  <c r="MT51" i="19"/>
  <c r="MT51" i="16" s="1"/>
  <c r="NA9" i="19"/>
  <c r="NA9" i="16" s="1"/>
  <c r="FC23" i="19"/>
  <c r="FC23" i="16" s="1"/>
  <c r="KG9" i="19"/>
  <c r="GI60" i="19"/>
  <c r="MO10" i="19"/>
  <c r="MO10" i="16" s="1"/>
  <c r="KR21" i="19"/>
  <c r="FA39" i="19"/>
  <c r="NR45" i="19"/>
  <c r="EN22" i="19"/>
  <c r="EN22" i="16" s="1"/>
  <c r="MI23" i="19"/>
  <c r="MI23" i="16" s="1"/>
  <c r="GI27" i="19"/>
  <c r="GI27" i="16" s="1"/>
  <c r="NV30" i="19"/>
  <c r="NV30" i="16" s="1"/>
  <c r="MN19" i="19"/>
  <c r="JQ28" i="19"/>
  <c r="JQ28" i="16" s="1"/>
  <c r="NR46" i="19"/>
  <c r="NR46" i="16" s="1"/>
  <c r="JT23" i="19"/>
  <c r="JT23" i="16" s="1"/>
  <c r="JF49" i="19"/>
  <c r="NG37" i="19"/>
  <c r="DL19" i="19"/>
  <c r="FY52" i="19"/>
  <c r="FY52" i="16" s="1"/>
  <c r="JQ24" i="19"/>
  <c r="JQ24" i="16" s="1"/>
  <c r="EY55" i="19"/>
  <c r="EY55" i="16" s="1"/>
  <c r="IM11" i="19"/>
  <c r="IM11" i="16" s="1"/>
  <c r="KY20" i="19"/>
  <c r="KY20" i="16" s="1"/>
  <c r="HY39" i="19"/>
  <c r="KR11" i="19"/>
  <c r="JN54" i="19"/>
  <c r="GR9" i="19"/>
  <c r="GR9" i="16" s="1"/>
  <c r="IB31" i="19"/>
  <c r="IB31" i="16" s="1"/>
  <c r="FP10" i="19"/>
  <c r="FP10" i="16" s="1"/>
  <c r="Q55" i="19"/>
  <c r="NI39" i="19"/>
  <c r="KB45" i="19"/>
  <c r="LZ49" i="19"/>
  <c r="LZ49" i="16" s="1"/>
  <c r="LA21" i="19"/>
  <c r="LA21" i="16" s="1"/>
  <c r="FL28" i="19"/>
  <c r="FL28" i="16" s="1"/>
  <c r="MA60" i="19"/>
  <c r="LT50" i="19"/>
  <c r="LT50" i="16" s="1"/>
  <c r="MS56" i="19"/>
  <c r="LR28" i="19"/>
  <c r="LR28" i="16" s="1"/>
  <c r="JB29" i="19"/>
  <c r="JB29" i="16" s="1"/>
  <c r="NM37" i="19"/>
  <c r="EE24" i="19"/>
  <c r="EE24" i="16" s="1"/>
  <c r="LC22" i="19"/>
  <c r="LC22" i="16" s="1"/>
  <c r="FB8" i="19"/>
  <c r="IH28" i="19"/>
  <c r="IH28" i="16" s="1"/>
  <c r="HE60" i="19"/>
  <c r="JI51" i="19"/>
  <c r="JI51" i="16" s="1"/>
  <c r="JM23" i="19"/>
  <c r="JM23" i="16" s="1"/>
  <c r="HP50" i="19"/>
  <c r="HP50" i="16" s="1"/>
  <c r="FM31" i="19"/>
  <c r="FM31" i="16" s="1"/>
  <c r="MM30" i="19"/>
  <c r="MM30" i="16" s="1"/>
  <c r="MH49" i="19"/>
  <c r="MH49" i="16" s="1"/>
  <c r="IS13" i="19"/>
  <c r="FZ56" i="19"/>
  <c r="FZ56" i="16" s="1"/>
  <c r="CB48" i="19"/>
  <c r="EY9" i="19"/>
  <c r="EY9" i="16" s="1"/>
  <c r="JF31" i="19"/>
  <c r="IL13" i="19"/>
  <c r="MS46" i="19"/>
  <c r="LG9" i="19"/>
  <c r="LG9" i="16" s="1"/>
  <c r="HH50" i="19"/>
  <c r="HH50" i="16" s="1"/>
  <c r="KP31" i="19"/>
  <c r="KP31" i="16" s="1"/>
  <c r="KH39" i="19"/>
  <c r="MI30" i="19"/>
  <c r="MI30" i="16" s="1"/>
  <c r="MA45" i="19"/>
  <c r="IA47" i="19"/>
  <c r="IA47" i="16" s="1"/>
  <c r="JE13" i="19"/>
  <c r="HB29" i="19"/>
  <c r="HB29" i="16" s="1"/>
  <c r="FO63" i="19"/>
  <c r="NE56" i="19"/>
  <c r="NE56" i="16" s="1"/>
  <c r="JL37" i="19"/>
  <c r="FP23" i="19"/>
  <c r="FP23" i="16" s="1"/>
  <c r="NA23" i="19"/>
  <c r="NA23" i="16" s="1"/>
  <c r="GB39" i="19"/>
  <c r="EP60" i="19"/>
  <c r="NG48" i="19"/>
  <c r="NG48" i="16" s="1"/>
  <c r="EU31" i="19"/>
  <c r="EU31" i="16" s="1"/>
  <c r="KG48" i="19"/>
  <c r="IA8" i="19"/>
  <c r="LO20" i="19"/>
  <c r="LO20" i="16" s="1"/>
  <c r="HZ30" i="19"/>
  <c r="HZ30" i="16" s="1"/>
  <c r="GE52" i="19"/>
  <c r="GE52" i="16" s="1"/>
  <c r="KA23" i="19"/>
  <c r="GP28" i="19"/>
  <c r="GP28" i="16" s="1"/>
  <c r="IJ57" i="19"/>
  <c r="IJ57" i="16" s="1"/>
  <c r="NC31" i="19"/>
  <c r="NC31" i="16" s="1"/>
  <c r="HR29" i="19"/>
  <c r="GI37" i="19"/>
  <c r="HY31" i="19"/>
  <c r="HY31" i="16" s="1"/>
  <c r="HI31" i="19"/>
  <c r="HI31" i="16" s="1"/>
  <c r="EF29" i="19"/>
  <c r="ND21" i="19"/>
  <c r="ND21" i="16" s="1"/>
  <c r="FB37" i="19"/>
  <c r="FJ21" i="19"/>
  <c r="FJ21" i="16" s="1"/>
  <c r="EI28" i="19"/>
  <c r="EI28" i="16" s="1"/>
  <c r="JG24" i="19"/>
  <c r="JG24" i="16" s="1"/>
  <c r="IO37" i="19"/>
  <c r="NL63" i="19"/>
  <c r="EL9" i="19"/>
  <c r="EL9" i="16" s="1"/>
  <c r="IE8" i="19"/>
  <c r="JF14" i="19"/>
  <c r="GQ25" i="19"/>
  <c r="GQ25" i="16" s="1"/>
  <c r="NU8" i="19"/>
  <c r="DI63" i="19"/>
  <c r="LM25" i="19"/>
  <c r="LB30" i="19"/>
  <c r="LB30" i="16" s="1"/>
  <c r="GR22" i="19"/>
  <c r="GR22" i="16" s="1"/>
  <c r="LC52" i="19"/>
  <c r="LC52" i="16" s="1"/>
  <c r="JK11" i="19"/>
  <c r="JK11" i="16" s="1"/>
  <c r="JY52" i="19"/>
  <c r="JY52" i="16" s="1"/>
  <c r="KI20" i="19"/>
  <c r="KI20" i="16" s="1"/>
  <c r="KH51" i="19"/>
  <c r="KH51" i="16" s="1"/>
  <c r="KA20" i="19"/>
  <c r="LV35" i="19"/>
  <c r="NF28" i="19"/>
  <c r="NF28" i="16" s="1"/>
  <c r="FZ57" i="19"/>
  <c r="FZ57" i="16" s="1"/>
  <c r="EY26" i="19"/>
  <c r="EY26" i="16" s="1"/>
  <c r="HO49" i="19"/>
  <c r="HO49" i="16" s="1"/>
  <c r="KJ39" i="19"/>
  <c r="EJ39" i="19"/>
  <c r="IP39" i="19"/>
  <c r="IT47" i="19"/>
  <c r="IT47" i="16" s="1"/>
  <c r="CS35" i="19"/>
  <c r="MX8" i="19"/>
  <c r="BX63" i="19"/>
  <c r="ND48" i="19"/>
  <c r="ND48" i="16" s="1"/>
  <c r="ID22" i="19"/>
  <c r="ID22" i="16" s="1"/>
  <c r="JQ50" i="19"/>
  <c r="JQ50" i="16" s="1"/>
  <c r="LB9" i="19"/>
  <c r="LB9" i="16" s="1"/>
  <c r="GF56" i="19"/>
  <c r="GF56" i="16" s="1"/>
  <c r="JR30" i="19"/>
  <c r="FW25" i="19"/>
  <c r="FW25" i="16" s="1"/>
  <c r="KB63" i="19"/>
  <c r="LS54" i="19"/>
  <c r="LS54" i="16" s="1"/>
  <c r="MJ11" i="19"/>
  <c r="MJ11" i="16" s="1"/>
  <c r="IM31" i="19"/>
  <c r="IM31" i="16" s="1"/>
  <c r="MJ21" i="19"/>
  <c r="MJ21" i="16" s="1"/>
  <c r="GS57" i="19"/>
  <c r="GS57" i="16" s="1"/>
  <c r="IH14" i="19"/>
  <c r="IH14" i="16" s="1"/>
  <c r="JU63" i="19"/>
  <c r="CL56" i="19"/>
  <c r="CL56" i="16" s="1"/>
  <c r="JT27" i="19"/>
  <c r="JT27" i="16" s="1"/>
  <c r="JU24" i="19"/>
  <c r="GI8" i="19"/>
  <c r="NS20" i="19"/>
  <c r="NS20" i="16" s="1"/>
  <c r="LX50" i="19"/>
  <c r="LX50" i="16" s="1"/>
  <c r="MO29" i="19"/>
  <c r="MO29" i="16" s="1"/>
  <c r="JL14" i="19"/>
  <c r="JL14" i="16" s="1"/>
  <c r="NR47" i="19"/>
  <c r="NR47" i="16" s="1"/>
  <c r="HF14" i="19"/>
  <c r="HF14" i="16" s="1"/>
  <c r="EE46" i="19"/>
  <c r="EE46" i="16" s="1"/>
  <c r="GP63" i="19"/>
  <c r="NK56" i="19"/>
  <c r="NK56" i="16" s="1"/>
  <c r="NG8" i="19"/>
  <c r="LJ52" i="19"/>
  <c r="LJ52" i="16" s="1"/>
  <c r="ML30" i="19"/>
  <c r="ML30" i="16" s="1"/>
  <c r="MK30" i="19"/>
  <c r="MK30" i="16" s="1"/>
  <c r="FL26" i="19"/>
  <c r="FL26" i="16" s="1"/>
  <c r="ND56" i="19"/>
  <c r="ND56" i="16" s="1"/>
  <c r="MS9" i="19"/>
  <c r="FZ27" i="19"/>
  <c r="FZ27" i="16" s="1"/>
  <c r="IN29" i="19"/>
  <c r="IN29" i="16" s="1"/>
  <c r="LR13" i="19"/>
  <c r="MO46" i="19"/>
  <c r="MO46" i="16" s="1"/>
  <c r="AW28" i="19"/>
  <c r="FY23" i="19"/>
  <c r="FY23" i="16" s="1"/>
  <c r="HR60" i="19"/>
  <c r="MY46" i="19"/>
  <c r="MY46" i="16" s="1"/>
  <c r="FD30" i="19"/>
  <c r="FD30" i="16" s="1"/>
  <c r="CQ29" i="19"/>
  <c r="NU39" i="19"/>
  <c r="IE47" i="19"/>
  <c r="FL24" i="19"/>
  <c r="FL24" i="16" s="1"/>
  <c r="GB24" i="19"/>
  <c r="GB24" i="16" s="1"/>
  <c r="JE11" i="19"/>
  <c r="JE11" i="16" s="1"/>
  <c r="HI26" i="19"/>
  <c r="HI26" i="16" s="1"/>
  <c r="FU63" i="19"/>
  <c r="NU46" i="19"/>
  <c r="NU46" i="16" s="1"/>
  <c r="EM29" i="19"/>
  <c r="EM29" i="16" s="1"/>
  <c r="LZ28" i="19"/>
  <c r="LZ28" i="16" s="1"/>
  <c r="KO19" i="19"/>
  <c r="KX23" i="19"/>
  <c r="KX23" i="16" s="1"/>
  <c r="LB60" i="19"/>
  <c r="IS50" i="19"/>
  <c r="IS50" i="16" s="1"/>
  <c r="HK39" i="19"/>
  <c r="JD31" i="19"/>
  <c r="JD31" i="16" s="1"/>
  <c r="KZ23" i="19"/>
  <c r="KZ23" i="16" s="1"/>
  <c r="KY22" i="19"/>
  <c r="KY22" i="16" s="1"/>
  <c r="FU54" i="19"/>
  <c r="FU54" i="16" s="1"/>
  <c r="ND45" i="19"/>
  <c r="NQ8" i="19"/>
  <c r="MM9" i="19"/>
  <c r="MM9" i="16" s="1"/>
  <c r="MB9" i="19"/>
  <c r="MB9" i="16" s="1"/>
  <c r="IO45" i="19"/>
  <c r="GS24" i="19"/>
  <c r="GS24" i="16" s="1"/>
  <c r="LQ22" i="19"/>
  <c r="LQ22" i="16" s="1"/>
  <c r="EO21" i="19"/>
  <c r="EO21" i="16" s="1"/>
  <c r="LH50" i="19"/>
  <c r="LH50" i="16" s="1"/>
  <c r="JG8" i="19"/>
  <c r="MV39" i="19"/>
  <c r="LF8" i="19"/>
  <c r="HZ48" i="19"/>
  <c r="HZ48" i="16" s="1"/>
  <c r="JQ49" i="19"/>
  <c r="JQ49" i="16" s="1"/>
  <c r="ML22" i="19"/>
  <c r="ML22" i="16" s="1"/>
  <c r="LW21" i="19"/>
  <c r="LW21" i="16" s="1"/>
  <c r="DV46" i="19"/>
  <c r="DV46" i="16" s="1"/>
  <c r="EG39" i="19"/>
  <c r="EZ23" i="19"/>
  <c r="EZ23" i="16" s="1"/>
  <c r="FX52" i="19"/>
  <c r="FX52" i="16" s="1"/>
  <c r="DY13" i="19"/>
  <c r="IQ20" i="19"/>
  <c r="IQ20" i="16" s="1"/>
  <c r="JW23" i="19"/>
  <c r="JW23" i="16" s="1"/>
  <c r="BC22" i="19"/>
  <c r="MY20" i="19"/>
  <c r="MY20" i="16" s="1"/>
  <c r="LR9" i="19"/>
  <c r="LR9" i="16" s="1"/>
  <c r="II56" i="19"/>
  <c r="II56" i="16" s="1"/>
  <c r="BY21" i="19"/>
  <c r="KP63" i="19"/>
  <c r="NN28" i="19"/>
  <c r="NN28" i="16" s="1"/>
  <c r="MB21" i="19"/>
  <c r="MB21" i="16" s="1"/>
  <c r="ME60" i="19"/>
  <c r="IU11" i="19"/>
  <c r="IU11" i="16" s="1"/>
  <c r="HO46" i="19"/>
  <c r="HO46" i="16" s="1"/>
  <c r="LD47" i="19"/>
  <c r="LD47" i="16" s="1"/>
  <c r="JC26" i="19"/>
  <c r="JC26" i="16" s="1"/>
  <c r="DD56" i="19"/>
  <c r="KT25" i="19"/>
  <c r="KT25" i="16" s="1"/>
  <c r="EH56" i="19"/>
  <c r="KS51" i="19"/>
  <c r="KS51" i="16" s="1"/>
  <c r="EO45" i="19"/>
  <c r="MG14" i="19"/>
  <c r="MG14" i="16" s="1"/>
  <c r="GH35" i="19"/>
  <c r="LC50" i="19"/>
  <c r="LC50" i="16" s="1"/>
  <c r="LX48" i="19"/>
  <c r="LX48" i="16" s="1"/>
  <c r="MS11" i="19"/>
  <c r="IE60" i="19"/>
  <c r="KB14" i="19"/>
  <c r="JB9" i="19"/>
  <c r="JB9" i="16" s="1"/>
  <c r="HQ10" i="19"/>
  <c r="HQ10" i="16" s="1"/>
  <c r="NQ19" i="19"/>
  <c r="AQ55" i="19"/>
  <c r="AQ55" i="16" s="1"/>
  <c r="FY51" i="19"/>
  <c r="FY51" i="16" s="1"/>
  <c r="MM21" i="19"/>
  <c r="MM21" i="16" s="1"/>
  <c r="KP26" i="19"/>
  <c r="KP26" i="16" s="1"/>
  <c r="IN22" i="19"/>
  <c r="IN22" i="16" s="1"/>
  <c r="NH45" i="19"/>
  <c r="LU57" i="19"/>
  <c r="LU57" i="16" s="1"/>
  <c r="KU21" i="19"/>
  <c r="KU21" i="16" s="1"/>
  <c r="GW19" i="19"/>
  <c r="EZ31" i="19"/>
  <c r="EZ31" i="16" s="1"/>
  <c r="KQ19" i="19"/>
  <c r="HN52" i="19"/>
  <c r="HN52" i="16" s="1"/>
  <c r="EM23" i="19"/>
  <c r="EM23" i="16" s="1"/>
  <c r="IB30" i="19"/>
  <c r="IB30" i="16" s="1"/>
  <c r="DS45" i="19"/>
  <c r="MO60" i="19"/>
  <c r="KL21" i="19"/>
  <c r="KL21" i="16" s="1"/>
  <c r="IT25" i="19"/>
  <c r="IT25" i="16" s="1"/>
  <c r="ME24" i="19"/>
  <c r="ME24" i="16" s="1"/>
  <c r="LX31" i="19"/>
  <c r="LX31" i="16" s="1"/>
  <c r="DP26" i="19"/>
  <c r="HU10" i="19"/>
  <c r="NF57" i="19"/>
  <c r="NF57" i="16" s="1"/>
  <c r="LS50" i="19"/>
  <c r="LS50" i="16" s="1"/>
  <c r="ND47" i="19"/>
  <c r="ND47" i="16" s="1"/>
  <c r="IV20" i="19"/>
  <c r="IV20" i="16" s="1"/>
  <c r="LJ13" i="19"/>
  <c r="MM55" i="19"/>
  <c r="MM55" i="16" s="1"/>
  <c r="JL46" i="19"/>
  <c r="JL46" i="16" s="1"/>
  <c r="CQ11" i="19"/>
  <c r="LN63" i="19"/>
  <c r="DU29" i="19"/>
  <c r="KQ20" i="19"/>
  <c r="LG45" i="19"/>
  <c r="DU22" i="19"/>
  <c r="IM29" i="19"/>
  <c r="IM29" i="16" s="1"/>
  <c r="NV56" i="19"/>
  <c r="NV56" i="16" s="1"/>
  <c r="Y39" i="19"/>
  <c r="GV57" i="19"/>
  <c r="GV57" i="16" s="1"/>
  <c r="NG29" i="19"/>
  <c r="NG29" i="16" s="1"/>
  <c r="HM63" i="19"/>
  <c r="MW46" i="19"/>
  <c r="MW46" i="16" s="1"/>
  <c r="EE28" i="19"/>
  <c r="EE28" i="16" s="1"/>
  <c r="JB11" i="19"/>
  <c r="JB11" i="16" s="1"/>
  <c r="AX28" i="19"/>
  <c r="AX28" i="16" s="1"/>
  <c r="NO9" i="19"/>
  <c r="NO9" i="16" s="1"/>
  <c r="GA19" i="19"/>
  <c r="DA46" i="19"/>
  <c r="DA46" i="16" s="1"/>
  <c r="EU39" i="19"/>
  <c r="MB8" i="19"/>
  <c r="KY51" i="19"/>
  <c r="KY51" i="16" s="1"/>
  <c r="KB49" i="19"/>
  <c r="HU9" i="19"/>
  <c r="LA30" i="19"/>
  <c r="LA30" i="16" s="1"/>
  <c r="LT22" i="19"/>
  <c r="LT22" i="16" s="1"/>
  <c r="JK56" i="19"/>
  <c r="JK56" i="16" s="1"/>
  <c r="FZ55" i="19"/>
  <c r="FZ55" i="16" s="1"/>
  <c r="MC37" i="19"/>
  <c r="BS19" i="19"/>
  <c r="JH50" i="19"/>
  <c r="JH50" i="16" s="1"/>
  <c r="ED20" i="19"/>
  <c r="ED20" i="16" s="1"/>
  <c r="MM57" i="19"/>
  <c r="MM57" i="16" s="1"/>
  <c r="KW29" i="19"/>
  <c r="KW29" i="16" s="1"/>
  <c r="LO60" i="19"/>
  <c r="IR46" i="19"/>
  <c r="MH37" i="19"/>
  <c r="KH23" i="19"/>
  <c r="KH23" i="16" s="1"/>
  <c r="GC37" i="19"/>
  <c r="HD39" i="19"/>
  <c r="GV52" i="19"/>
  <c r="GV52" i="16" s="1"/>
  <c r="KL25" i="19"/>
  <c r="KL25" i="16" s="1"/>
  <c r="MB27" i="19"/>
  <c r="MB27" i="16" s="1"/>
  <c r="AF23" i="19"/>
  <c r="HY11" i="19"/>
  <c r="HY11" i="16" s="1"/>
  <c r="IQ19" i="19"/>
  <c r="MO51" i="19"/>
  <c r="MO51" i="16" s="1"/>
  <c r="BY35" i="19"/>
  <c r="MT13" i="19"/>
  <c r="EJ14" i="19"/>
  <c r="EJ14" i="16" s="1"/>
  <c r="HC57" i="19"/>
  <c r="HC57" i="16" s="1"/>
  <c r="LK51" i="19"/>
  <c r="LK51" i="16" s="1"/>
  <c r="NK39" i="19"/>
  <c r="AF48" i="19"/>
  <c r="HH24" i="19"/>
  <c r="JM31" i="19"/>
  <c r="JM31" i="16" s="1"/>
  <c r="JP14" i="19"/>
  <c r="JP14" i="16" s="1"/>
  <c r="MS51" i="19"/>
  <c r="GD55" i="19"/>
  <c r="GD55" i="16" s="1"/>
  <c r="GD27" i="19"/>
  <c r="GD27" i="16" s="1"/>
  <c r="BF54" i="19"/>
  <c r="BF54" i="16" s="1"/>
  <c r="NF26" i="19"/>
  <c r="NF26" i="16" s="1"/>
  <c r="MC28" i="19"/>
  <c r="MC28" i="16" s="1"/>
  <c r="MG35" i="19"/>
  <c r="LY50" i="19"/>
  <c r="LY50" i="16" s="1"/>
  <c r="JL52" i="19"/>
  <c r="JL52" i="16" s="1"/>
  <c r="LF56" i="19"/>
  <c r="LF56" i="16" s="1"/>
  <c r="FO37" i="19"/>
  <c r="HP51" i="19"/>
  <c r="HP51" i="16" s="1"/>
  <c r="GD14" i="19"/>
  <c r="GD14" i="16" s="1"/>
  <c r="GC28" i="19"/>
  <c r="GC28" i="16" s="1"/>
  <c r="LW56" i="19"/>
  <c r="LW56" i="16" s="1"/>
  <c r="JR10" i="19"/>
  <c r="KT24" i="19"/>
  <c r="KT24" i="16" s="1"/>
  <c r="NN57" i="19"/>
  <c r="NN57" i="16" s="1"/>
  <c r="KC22" i="19"/>
  <c r="KC22" i="16" s="1"/>
  <c r="HY46" i="19"/>
  <c r="HY46" i="16" s="1"/>
  <c r="MD54" i="19"/>
  <c r="MD54" i="16" s="1"/>
  <c r="ND24" i="19"/>
  <c r="ND24" i="16" s="1"/>
  <c r="HJ24" i="19"/>
  <c r="HJ24" i="16" s="1"/>
  <c r="NT8" i="19"/>
  <c r="MW30" i="19"/>
  <c r="MW30" i="16" s="1"/>
  <c r="GE24" i="19"/>
  <c r="GE24" i="16" s="1"/>
  <c r="CG20" i="19"/>
  <c r="CW9" i="19"/>
  <c r="NN13" i="19"/>
  <c r="HD13" i="19"/>
  <c r="EZ14" i="19"/>
  <c r="EZ14" i="16" s="1"/>
  <c r="FL10" i="19"/>
  <c r="FL10" i="16" s="1"/>
  <c r="GQ11" i="19"/>
  <c r="GQ11" i="16" s="1"/>
  <c r="HJ30" i="19"/>
  <c r="HJ30" i="16" s="1"/>
  <c r="EL49" i="19"/>
  <c r="EL49" i="16" s="1"/>
  <c r="LD25" i="19"/>
  <c r="LD25" i="16" s="1"/>
  <c r="MW57" i="19"/>
  <c r="MW57" i="16" s="1"/>
  <c r="GS49" i="19"/>
  <c r="GS49" i="16" s="1"/>
  <c r="NO11" i="19"/>
  <c r="NO11" i="16" s="1"/>
  <c r="KZ29" i="19"/>
  <c r="KZ29" i="16" s="1"/>
  <c r="MV54" i="19"/>
  <c r="MV54" i="16" s="1"/>
  <c r="IL30" i="19"/>
  <c r="IL30" i="16" s="1"/>
  <c r="DB13" i="19"/>
  <c r="HZ21" i="19"/>
  <c r="HZ21" i="16" s="1"/>
  <c r="NB45" i="19"/>
  <c r="DL54" i="19"/>
  <c r="DD9" i="19"/>
  <c r="DY30" i="19"/>
  <c r="DY30" i="16" s="1"/>
  <c r="LT23" i="19"/>
  <c r="LT23" i="16" s="1"/>
  <c r="MI22" i="19"/>
  <c r="MI22" i="16" s="1"/>
  <c r="NT52" i="19"/>
  <c r="NT52" i="16" s="1"/>
  <c r="JB20" i="19"/>
  <c r="JB20" i="16" s="1"/>
  <c r="NP19" i="19"/>
  <c r="IT49" i="19"/>
  <c r="IT49" i="16" s="1"/>
  <c r="FD25" i="19"/>
  <c r="FD25" i="16" s="1"/>
  <c r="KV54" i="19"/>
  <c r="LE31" i="19"/>
  <c r="LE31" i="16" s="1"/>
  <c r="DM56" i="19"/>
  <c r="DM56" i="16" s="1"/>
  <c r="AO23" i="19"/>
  <c r="AE20" i="19"/>
  <c r="JS29" i="19"/>
  <c r="JS29" i="16" s="1"/>
  <c r="NO35" i="19"/>
  <c r="HR35" i="19"/>
  <c r="JZ26" i="19"/>
  <c r="JZ26" i="16" s="1"/>
  <c r="KT51" i="19"/>
  <c r="KT51" i="16" s="1"/>
  <c r="NG46" i="19"/>
  <c r="NG46" i="16" s="1"/>
  <c r="HV35" i="19"/>
  <c r="HN50" i="19"/>
  <c r="HN50" i="16" s="1"/>
  <c r="GB8" i="19"/>
  <c r="DX60" i="19"/>
  <c r="LK10" i="19"/>
  <c r="LK10" i="16" s="1"/>
  <c r="GQ13" i="19"/>
  <c r="HY8" i="19"/>
  <c r="LB51" i="19"/>
  <c r="LB51" i="16" s="1"/>
  <c r="MI51" i="19"/>
  <c r="MI51" i="16" s="1"/>
  <c r="FT60" i="19"/>
  <c r="HY10" i="19"/>
  <c r="HY10" i="16" s="1"/>
  <c r="LC28" i="19"/>
  <c r="LC28" i="16" s="1"/>
  <c r="IF29" i="19"/>
  <c r="IF29" i="16" s="1"/>
  <c r="LK21" i="19"/>
  <c r="LK21" i="16" s="1"/>
  <c r="MS14" i="19"/>
  <c r="NO20" i="19"/>
  <c r="NO20" i="16" s="1"/>
  <c r="NF55" i="19"/>
  <c r="NF55" i="16" s="1"/>
  <c r="KC8" i="19"/>
  <c r="KO48" i="19"/>
  <c r="KO48" i="16" s="1"/>
  <c r="KB19" i="19"/>
  <c r="KW35" i="19"/>
  <c r="MT23" i="19"/>
  <c r="MT23" i="16" s="1"/>
  <c r="IK51" i="19"/>
  <c r="IB25" i="19"/>
  <c r="IB25" i="16" s="1"/>
  <c r="IO27" i="19"/>
  <c r="IO27" i="16" s="1"/>
  <c r="NN35" i="19"/>
  <c r="IG13" i="19"/>
  <c r="KS31" i="19"/>
  <c r="KS31" i="16" s="1"/>
  <c r="HG55" i="19"/>
  <c r="HG55" i="16" s="1"/>
  <c r="IF55" i="19"/>
  <c r="IF55" i="16" s="1"/>
  <c r="GY60" i="19"/>
  <c r="HQ49" i="19"/>
  <c r="HQ49" i="16" s="1"/>
  <c r="IV22" i="19"/>
  <c r="IV22" i="16" s="1"/>
  <c r="LA55" i="19"/>
  <c r="LA55" i="16" s="1"/>
  <c r="KV23" i="19"/>
  <c r="GW48" i="19"/>
  <c r="GW48" i="16" s="1"/>
  <c r="NP52" i="19"/>
  <c r="NP52" i="16" s="1"/>
  <c r="FV47" i="19"/>
  <c r="FV47" i="16" s="1"/>
  <c r="FC52" i="19"/>
  <c r="FC52" i="16" s="1"/>
  <c r="LK60" i="19"/>
  <c r="GA46" i="19"/>
  <c r="GA46" i="16" s="1"/>
  <c r="JN10" i="19"/>
  <c r="LR19" i="19"/>
  <c r="NN46" i="19"/>
  <c r="NN46" i="16" s="1"/>
  <c r="MZ26" i="19"/>
  <c r="MZ26" i="16" s="1"/>
  <c r="MO55" i="19"/>
  <c r="MO55" i="16" s="1"/>
  <c r="IT27" i="19"/>
  <c r="IT27" i="16" s="1"/>
  <c r="LB10" i="19"/>
  <c r="LB10" i="16" s="1"/>
  <c r="LC10" i="19"/>
  <c r="LC10" i="16" s="1"/>
  <c r="HL8" i="19"/>
  <c r="NH28" i="19"/>
  <c r="NH28" i="16" s="1"/>
  <c r="MV29" i="19"/>
  <c r="MV29" i="16" s="1"/>
  <c r="JP23" i="19"/>
  <c r="JP23" i="16" s="1"/>
  <c r="GB25" i="19"/>
  <c r="GB25" i="16" s="1"/>
  <c r="FJ31" i="19"/>
  <c r="FJ31" i="16" s="1"/>
  <c r="MG20" i="19"/>
  <c r="MG20" i="16" s="1"/>
  <c r="NU24" i="19"/>
  <c r="NU24" i="16" s="1"/>
  <c r="HR39" i="19"/>
  <c r="MN9" i="19"/>
  <c r="MN9" i="16" s="1"/>
  <c r="LN9" i="19"/>
  <c r="LN9" i="16" s="1"/>
  <c r="V13" i="19"/>
  <c r="HD22" i="19"/>
  <c r="HD22" i="16" s="1"/>
  <c r="NJ51" i="19"/>
  <c r="NJ51" i="16" s="1"/>
  <c r="HZ13" i="19"/>
  <c r="BZ21" i="19"/>
  <c r="NV48" i="19"/>
  <c r="NV48" i="16" s="1"/>
  <c r="KQ24" i="19"/>
  <c r="MC52" i="19"/>
  <c r="MC52" i="16" s="1"/>
  <c r="JR52" i="19"/>
  <c r="DX11" i="19"/>
  <c r="DX11" i="16" s="1"/>
  <c r="DN50" i="19"/>
  <c r="DN50" i="16" s="1"/>
  <c r="NQ29" i="19"/>
  <c r="NQ29" i="16" s="1"/>
  <c r="MI31" i="19"/>
  <c r="MI31" i="16" s="1"/>
  <c r="IT29" i="19"/>
  <c r="IT29" i="16" s="1"/>
  <c r="LS37" i="19"/>
  <c r="IV25" i="19"/>
  <c r="MY56" i="19"/>
  <c r="MY56" i="16" s="1"/>
  <c r="HV26" i="19"/>
  <c r="HV26" i="16" s="1"/>
  <c r="LY52" i="19"/>
  <c r="LY52" i="16" s="1"/>
  <c r="GW56" i="19"/>
  <c r="GW56" i="16" s="1"/>
  <c r="MW54" i="19"/>
  <c r="MW54" i="16" s="1"/>
  <c r="MX45" i="19"/>
  <c r="FT37" i="19"/>
  <c r="HB9" i="19"/>
  <c r="HB9" i="16" s="1"/>
  <c r="GP46" i="19"/>
  <c r="GP46" i="16" s="1"/>
  <c r="GP55" i="19"/>
  <c r="GP55" i="16" s="1"/>
  <c r="MT25" i="19"/>
  <c r="MT25" i="16" s="1"/>
  <c r="FY25" i="19"/>
  <c r="FY25" i="16" s="1"/>
  <c r="FZ22" i="19"/>
  <c r="FZ22" i="16" s="1"/>
  <c r="IG63" i="19"/>
  <c r="JH37" i="19"/>
  <c r="IO39" i="19"/>
  <c r="LP9" i="19"/>
  <c r="LP9" i="16" s="1"/>
  <c r="IC35" i="19"/>
  <c r="KB11" i="19"/>
  <c r="HV13" i="19"/>
  <c r="HX23" i="19"/>
  <c r="HX23" i="16" s="1"/>
  <c r="JW46" i="19"/>
  <c r="JW46" i="16" s="1"/>
  <c r="ML9" i="19"/>
  <c r="ML9" i="16" s="1"/>
  <c r="LJ63" i="19"/>
  <c r="EZ25" i="19"/>
  <c r="EZ25" i="16" s="1"/>
  <c r="NB24" i="19"/>
  <c r="NB24" i="16" s="1"/>
  <c r="KI60" i="19"/>
  <c r="KG14" i="19"/>
  <c r="HC11" i="19"/>
  <c r="HC11" i="16" s="1"/>
  <c r="IS55" i="19"/>
  <c r="IS55" i="16" s="1"/>
  <c r="JX27" i="19"/>
  <c r="JQ45" i="19"/>
  <c r="KA10" i="19"/>
  <c r="DF20" i="19"/>
  <c r="KL20" i="19"/>
  <c r="KL20" i="16" s="1"/>
  <c r="IX25" i="19"/>
  <c r="LI28" i="19"/>
  <c r="LI28" i="16" s="1"/>
  <c r="IP23" i="19"/>
  <c r="IP23" i="16" s="1"/>
  <c r="IU26" i="19"/>
  <c r="IU26" i="16" s="1"/>
  <c r="JP22" i="19"/>
  <c r="JP22" i="16" s="1"/>
  <c r="HX37" i="19"/>
  <c r="MA54" i="19"/>
  <c r="MA54" i="16" s="1"/>
  <c r="HA46" i="19"/>
  <c r="HA46" i="16" s="1"/>
  <c r="IS29" i="19"/>
  <c r="IS29" i="16" s="1"/>
  <c r="FO26" i="19"/>
  <c r="DT60" i="19"/>
  <c r="HB52" i="19"/>
  <c r="HB52" i="16" s="1"/>
  <c r="KV19" i="19"/>
  <c r="LM52" i="19"/>
  <c r="JT35" i="19"/>
  <c r="KV29" i="19"/>
  <c r="FU8" i="19"/>
  <c r="KQ14" i="19"/>
  <c r="MC22" i="19"/>
  <c r="MC22" i="16" s="1"/>
  <c r="EP37" i="19"/>
  <c r="MI57" i="19"/>
  <c r="MI57" i="16" s="1"/>
  <c r="LN51" i="19"/>
  <c r="LN51" i="16" s="1"/>
  <c r="LG57" i="19"/>
  <c r="LG57" i="16" s="1"/>
  <c r="LS55" i="19"/>
  <c r="LS55" i="16" s="1"/>
  <c r="ND19" i="19"/>
  <c r="JZ20" i="19"/>
  <c r="JZ20" i="16" s="1"/>
  <c r="LP22" i="19"/>
  <c r="LP22" i="16" s="1"/>
  <c r="IW51" i="19"/>
  <c r="IW51" i="16" s="1"/>
  <c r="HU28" i="19"/>
  <c r="ES22" i="19"/>
  <c r="ES22" i="16" s="1"/>
  <c r="FO30" i="19"/>
  <c r="HN55" i="19"/>
  <c r="HN55" i="16" s="1"/>
  <c r="LF30" i="19"/>
  <c r="LF30" i="16" s="1"/>
  <c r="KU50" i="19"/>
  <c r="KU50" i="16" s="1"/>
  <c r="EQ37" i="19"/>
  <c r="LI21" i="19"/>
  <c r="LI21" i="16" s="1"/>
  <c r="JC10" i="19"/>
  <c r="JC10" i="16" s="1"/>
  <c r="FN22" i="19"/>
  <c r="FN22" i="16" s="1"/>
  <c r="LG19" i="19"/>
  <c r="LX28" i="19"/>
  <c r="LX28" i="16" s="1"/>
  <c r="FD23" i="19"/>
  <c r="FD23" i="16" s="1"/>
  <c r="IT14" i="19"/>
  <c r="IT14" i="16" s="1"/>
  <c r="AK51" i="19"/>
  <c r="KI48" i="19"/>
  <c r="KI48" i="16" s="1"/>
  <c r="NH20" i="19"/>
  <c r="NH20" i="16" s="1"/>
  <c r="IQ54" i="19"/>
  <c r="IQ54" i="16" s="1"/>
  <c r="BX55" i="19"/>
  <c r="BX55" i="16" s="1"/>
  <c r="KG19" i="19"/>
  <c r="IM23" i="19"/>
  <c r="IM23" i="16" s="1"/>
  <c r="EI8" i="19"/>
  <c r="KC39" i="19"/>
  <c r="ME23" i="19"/>
  <c r="ME23" i="16" s="1"/>
  <c r="FV25" i="19"/>
  <c r="FV25" i="16" s="1"/>
  <c r="FN57" i="19"/>
  <c r="FN57" i="16" s="1"/>
  <c r="KJ19" i="19"/>
  <c r="EY47" i="19"/>
  <c r="EY47" i="16" s="1"/>
  <c r="JF26" i="19"/>
  <c r="GO49" i="19"/>
  <c r="LT37" i="19"/>
  <c r="JZ25" i="19"/>
  <c r="JZ25" i="16" s="1"/>
  <c r="MM35" i="19"/>
  <c r="LA47" i="19"/>
  <c r="LA47" i="16" s="1"/>
  <c r="CX35" i="19"/>
  <c r="GA50" i="19"/>
  <c r="GA50" i="16" s="1"/>
  <c r="DY57" i="19"/>
  <c r="DY57" i="16" s="1"/>
  <c r="II57" i="19"/>
  <c r="II57" i="16" s="1"/>
  <c r="HH29" i="19"/>
  <c r="HH29" i="16" s="1"/>
  <c r="IP57" i="19"/>
  <c r="IP57" i="16" s="1"/>
  <c r="LK29" i="19"/>
  <c r="LK29" i="16" s="1"/>
  <c r="JA63" i="19"/>
  <c r="IE35" i="19"/>
  <c r="MZ49" i="19"/>
  <c r="MZ49" i="16" s="1"/>
  <c r="HE9" i="19"/>
  <c r="HE9" i="16" s="1"/>
  <c r="LM9" i="19"/>
  <c r="CS50" i="19"/>
  <c r="CS50" i="16" s="1"/>
  <c r="KB20" i="19"/>
  <c r="FK51" i="19"/>
  <c r="FK51" i="16" s="1"/>
  <c r="LM23" i="19"/>
  <c r="HA55" i="19"/>
  <c r="HA55" i="16" s="1"/>
  <c r="MJ48" i="19"/>
  <c r="MJ48" i="16" s="1"/>
  <c r="LU56" i="19"/>
  <c r="LU56" i="16" s="1"/>
  <c r="HR31" i="19"/>
  <c r="KH57" i="19"/>
  <c r="KH57" i="16" s="1"/>
  <c r="HP14" i="19"/>
  <c r="HP14" i="16" s="1"/>
  <c r="JV51" i="19"/>
  <c r="JV51" i="16" s="1"/>
  <c r="KT45" i="19"/>
  <c r="ED13" i="19"/>
  <c r="EQ45" i="19"/>
  <c r="MN51" i="19"/>
  <c r="MN51" i="16" s="1"/>
  <c r="FY26" i="19"/>
  <c r="FY26" i="16" s="1"/>
  <c r="NB22" i="19"/>
  <c r="NB22" i="16" s="1"/>
  <c r="JF13" i="19"/>
  <c r="MN13" i="19"/>
  <c r="FE25" i="19"/>
  <c r="FN56" i="19"/>
  <c r="FN56" i="16" s="1"/>
  <c r="LE13" i="19"/>
  <c r="DN9" i="19"/>
  <c r="KG57" i="19"/>
  <c r="HX26" i="19"/>
  <c r="HX26" i="16" s="1"/>
  <c r="GY22" i="19"/>
  <c r="GY22" i="16" s="1"/>
  <c r="DL10" i="19"/>
  <c r="JR21" i="19"/>
  <c r="EM51" i="19"/>
  <c r="EM51" i="16" s="1"/>
  <c r="JJ25" i="19"/>
  <c r="JJ25" i="16" s="1"/>
  <c r="KK25" i="19"/>
  <c r="KK25" i="16" s="1"/>
  <c r="JO37" i="19"/>
  <c r="IS27" i="19"/>
  <c r="IS27" i="16" s="1"/>
  <c r="JU8" i="19"/>
  <c r="LO25" i="19"/>
  <c r="LO25" i="16" s="1"/>
  <c r="LH8" i="19"/>
  <c r="IP55" i="19"/>
  <c r="IP55" i="16" s="1"/>
  <c r="MZ10" i="19"/>
  <c r="MZ10" i="16" s="1"/>
  <c r="KJ28" i="19"/>
  <c r="KU60" i="19"/>
  <c r="IB39" i="19"/>
  <c r="LY46" i="19"/>
  <c r="LY46" i="16" s="1"/>
  <c r="ET39" i="19"/>
  <c r="LE49" i="19"/>
  <c r="LE49" i="16" s="1"/>
  <c r="JN21" i="19"/>
  <c r="MG21" i="19"/>
  <c r="MG21" i="16" s="1"/>
  <c r="ML8" i="19"/>
  <c r="NR52" i="19"/>
  <c r="NR52" i="16" s="1"/>
  <c r="LI31" i="19"/>
  <c r="LI31" i="16" s="1"/>
  <c r="KL46" i="19"/>
  <c r="KL46" i="16" s="1"/>
  <c r="FF9" i="19"/>
  <c r="LI22" i="19"/>
  <c r="LI22" i="16" s="1"/>
  <c r="KI26" i="19"/>
  <c r="KI26" i="16" s="1"/>
  <c r="FO28" i="19"/>
  <c r="BT54" i="19"/>
  <c r="ND22" i="19"/>
  <c r="ND22" i="16" s="1"/>
  <c r="ER55" i="19"/>
  <c r="ER55" i="16" s="1"/>
  <c r="MD49" i="19"/>
  <c r="MD49" i="16" s="1"/>
  <c r="JG27" i="19"/>
  <c r="JG27" i="16" s="1"/>
  <c r="KS63" i="19"/>
  <c r="CP29" i="19"/>
  <c r="KY29" i="19"/>
  <c r="KY29" i="16" s="1"/>
  <c r="BT22" i="19"/>
  <c r="LI23" i="19"/>
  <c r="LI23" i="16" s="1"/>
  <c r="LN50" i="19"/>
  <c r="LN50" i="16" s="1"/>
  <c r="KW37" i="19"/>
  <c r="DL26" i="19"/>
  <c r="NK60" i="19"/>
  <c r="JJ13" i="19"/>
  <c r="JP27" i="19"/>
  <c r="JP27" i="16" s="1"/>
  <c r="MI60" i="19"/>
  <c r="LX27" i="19"/>
  <c r="LX27" i="16" s="1"/>
  <c r="II63" i="19"/>
  <c r="LG51" i="19"/>
  <c r="LG51" i="16" s="1"/>
  <c r="IP19" i="19"/>
  <c r="MI56" i="19"/>
  <c r="MI56" i="16" s="1"/>
  <c r="ES47" i="19"/>
  <c r="ES47" i="16" s="1"/>
  <c r="HA21" i="19"/>
  <c r="HA21" i="16" s="1"/>
  <c r="GP8" i="19"/>
  <c r="IQ27" i="19"/>
  <c r="IQ27" i="16" s="1"/>
  <c r="JV30" i="19"/>
  <c r="JV30" i="16" s="1"/>
  <c r="JG60" i="19"/>
  <c r="HV21" i="19"/>
  <c r="HV21" i="16" s="1"/>
  <c r="JU13" i="19"/>
  <c r="KW23" i="19"/>
  <c r="KW23" i="16" s="1"/>
  <c r="HV54" i="19"/>
  <c r="HV54" i="16" s="1"/>
  <c r="NT39" i="19"/>
  <c r="GZ11" i="19"/>
  <c r="GZ11" i="16" s="1"/>
  <c r="KY57" i="19"/>
  <c r="KY57" i="16" s="1"/>
  <c r="IA25" i="19"/>
  <c r="IA25" i="16" s="1"/>
  <c r="HW21" i="19"/>
  <c r="HW21" i="16" s="1"/>
  <c r="GV9" i="19"/>
  <c r="GV9" i="16" s="1"/>
  <c r="IR45" i="19"/>
  <c r="JM10" i="19"/>
  <c r="JM10" i="16" s="1"/>
  <c r="FA10" i="19"/>
  <c r="FA10" i="16" s="1"/>
  <c r="ML24" i="19"/>
  <c r="ML24" i="16" s="1"/>
  <c r="JS49" i="19"/>
  <c r="JS49" i="16" s="1"/>
  <c r="IE56" i="19"/>
  <c r="IE56" i="16" s="1"/>
  <c r="GU8" i="19"/>
  <c r="EX9" i="19"/>
  <c r="EX9" i="16" s="1"/>
  <c r="NE57" i="19"/>
  <c r="NE57" i="16" s="1"/>
  <c r="LC37" i="19"/>
  <c r="GA55" i="19"/>
  <c r="GA55" i="16" s="1"/>
  <c r="MO63" i="19"/>
  <c r="HH55" i="19"/>
  <c r="HH55" i="16" s="1"/>
  <c r="IE13" i="19"/>
  <c r="ES10" i="19"/>
  <c r="ES10" i="16" s="1"/>
  <c r="HL56" i="19"/>
  <c r="HL56" i="16" s="1"/>
  <c r="NS39" i="19"/>
  <c r="LD46" i="19"/>
  <c r="LD46" i="16" s="1"/>
  <c r="NU23" i="19"/>
  <c r="NU23" i="16" s="1"/>
  <c r="JS19" i="19"/>
  <c r="GP35" i="19"/>
  <c r="FS24" i="19"/>
  <c r="FS24" i="16" s="1"/>
  <c r="FT35" i="19"/>
  <c r="EE21" i="19"/>
  <c r="EE21" i="16" s="1"/>
  <c r="KS30" i="19"/>
  <c r="KS30" i="16" s="1"/>
  <c r="FV52" i="19"/>
  <c r="NP60" i="19"/>
  <c r="NN31" i="19"/>
  <c r="NN31" i="16" s="1"/>
  <c r="DG49" i="19"/>
  <c r="DG49" i="16" s="1"/>
  <c r="CL39" i="19"/>
  <c r="IT63" i="19"/>
  <c r="KC57" i="19"/>
  <c r="KC57" i="16" s="1"/>
  <c r="MC35" i="19"/>
  <c r="GZ35" i="19"/>
  <c r="DO30" i="19"/>
  <c r="DO30" i="16" s="1"/>
  <c r="HJ26" i="19"/>
  <c r="HJ26" i="16" s="1"/>
  <c r="LI27" i="19"/>
  <c r="LI27" i="16" s="1"/>
  <c r="NO51" i="19"/>
  <c r="NO51" i="16" s="1"/>
  <c r="FY63" i="19"/>
  <c r="MB13" i="19"/>
  <c r="KA25" i="19"/>
  <c r="JC13" i="19"/>
  <c r="IH56" i="19"/>
  <c r="KJ45" i="19"/>
  <c r="HK30" i="19"/>
  <c r="HK30" i="16" s="1"/>
  <c r="MM52" i="19"/>
  <c r="MM52" i="16" s="1"/>
  <c r="IA27" i="19"/>
  <c r="IA27" i="16" s="1"/>
  <c r="NG26" i="19"/>
  <c r="NG26" i="16" s="1"/>
  <c r="AR50" i="19"/>
  <c r="AR50" i="16" s="1"/>
  <c r="AE47" i="19"/>
  <c r="JH48" i="19"/>
  <c r="JH48" i="16" s="1"/>
  <c r="NM27" i="19"/>
  <c r="NM27" i="16" s="1"/>
  <c r="DT54" i="19"/>
  <c r="DT54" i="16" s="1"/>
  <c r="NU49" i="19"/>
  <c r="NU49" i="16" s="1"/>
  <c r="KO22" i="19"/>
  <c r="KO22" i="16" s="1"/>
  <c r="HJ60" i="19"/>
  <c r="KU48" i="19"/>
  <c r="KU48" i="16" s="1"/>
  <c r="CX11" i="19"/>
  <c r="IW14" i="19"/>
  <c r="IW14" i="16" s="1"/>
  <c r="IR52" i="19"/>
  <c r="HJ28" i="19"/>
  <c r="HJ28" i="16" s="1"/>
  <c r="GH25" i="19"/>
  <c r="GH25" i="16" s="1"/>
  <c r="NK19" i="19"/>
  <c r="FD27" i="19"/>
  <c r="FD27" i="16" s="1"/>
  <c r="FI54" i="19"/>
  <c r="KW19" i="19"/>
  <c r="JD22" i="19"/>
  <c r="JD22" i="16" s="1"/>
  <c r="JM54" i="19"/>
  <c r="JM54" i="16" s="1"/>
  <c r="JA49" i="19"/>
  <c r="DS49" i="19"/>
  <c r="DS49" i="16" s="1"/>
  <c r="JD49" i="19"/>
  <c r="JD49" i="16" s="1"/>
  <c r="HR49" i="19"/>
  <c r="LF20" i="19"/>
  <c r="LF20" i="16" s="1"/>
  <c r="GS22" i="19"/>
  <c r="GS22" i="16" s="1"/>
  <c r="KW60" i="19"/>
  <c r="LP11" i="19"/>
  <c r="LP11" i="16" s="1"/>
  <c r="BM46" i="19"/>
  <c r="ME19" i="19"/>
  <c r="JL47" i="19"/>
  <c r="JL47" i="16" s="1"/>
  <c r="DQ63" i="19"/>
  <c r="HW48" i="19"/>
  <c r="HW48" i="16" s="1"/>
  <c r="LQ21" i="19"/>
  <c r="LQ21" i="16" s="1"/>
  <c r="NN45" i="19"/>
  <c r="LK55" i="19"/>
  <c r="LK55" i="16" s="1"/>
  <c r="DG31" i="19"/>
  <c r="DG31" i="16" s="1"/>
  <c r="MS8" i="19"/>
  <c r="DH27" i="19"/>
  <c r="NE31" i="19"/>
  <c r="NE31" i="16" s="1"/>
  <c r="NN9" i="19"/>
  <c r="NN9" i="16" s="1"/>
  <c r="FU10" i="19"/>
  <c r="FU10" i="16" s="1"/>
  <c r="GP49" i="19"/>
  <c r="GP49" i="16" s="1"/>
  <c r="LH39" i="19"/>
  <c r="JM8" i="19"/>
  <c r="NS14" i="19"/>
  <c r="NS14" i="16" s="1"/>
  <c r="LN21" i="19"/>
  <c r="LN21" i="16" s="1"/>
  <c r="NM25" i="19"/>
  <c r="NM25" i="16" s="1"/>
  <c r="GY50" i="19"/>
  <c r="GY50" i="16" s="1"/>
  <c r="EM49" i="19"/>
  <c r="EM49" i="16" s="1"/>
  <c r="DU23" i="19"/>
  <c r="ME46" i="19"/>
  <c r="ME46" i="16" s="1"/>
  <c r="JN46" i="19"/>
  <c r="NI52" i="19"/>
  <c r="NI52" i="16" s="1"/>
  <c r="NM20" i="19"/>
  <c r="NM20" i="16" s="1"/>
  <c r="CB63" i="19"/>
  <c r="KA22" i="19"/>
  <c r="CQ26" i="19"/>
  <c r="NU54" i="19"/>
  <c r="NU54" i="16" s="1"/>
  <c r="KL39" i="19"/>
  <c r="MK49" i="19"/>
  <c r="MK49" i="16" s="1"/>
  <c r="MD57" i="19"/>
  <c r="MD57" i="16" s="1"/>
  <c r="FT31" i="19"/>
  <c r="FT31" i="16" s="1"/>
  <c r="GF54" i="19"/>
  <c r="GF54" i="16" s="1"/>
  <c r="NN37" i="19"/>
  <c r="JX56" i="19"/>
  <c r="KH25" i="19"/>
  <c r="KH25" i="16" s="1"/>
  <c r="HA50" i="19"/>
  <c r="HA50" i="16" s="1"/>
  <c r="LV14" i="19"/>
  <c r="LV14" i="16" s="1"/>
  <c r="JJ28" i="19"/>
  <c r="JJ28" i="16" s="1"/>
  <c r="LD19" i="19"/>
  <c r="FK8" i="19"/>
  <c r="JF63" i="19"/>
  <c r="LY23" i="19"/>
  <c r="LY23" i="16" s="1"/>
  <c r="IU47" i="19"/>
  <c r="IU47" i="16" s="1"/>
  <c r="MA37" i="19"/>
  <c r="JK19" i="19"/>
  <c r="FS21" i="19"/>
  <c r="FS21" i="16" s="1"/>
  <c r="GB9" i="19"/>
  <c r="GB9" i="16" s="1"/>
  <c r="LO50" i="19"/>
  <c r="LO50" i="16" s="1"/>
  <c r="JE30" i="19"/>
  <c r="JE30" i="16" s="1"/>
  <c r="NF39" i="19"/>
  <c r="FF54" i="19"/>
  <c r="ET30" i="19"/>
  <c r="ET30" i="16" s="1"/>
  <c r="EJ57" i="19"/>
  <c r="EJ57" i="16" s="1"/>
  <c r="GZ13" i="19"/>
  <c r="JX46" i="19"/>
  <c r="KU31" i="19"/>
  <c r="KU31" i="16" s="1"/>
  <c r="MW10" i="19"/>
  <c r="MW10" i="16" s="1"/>
  <c r="LY60" i="19"/>
  <c r="EY8" i="19"/>
  <c r="HH52" i="19"/>
  <c r="HH52" i="16" s="1"/>
  <c r="MZ54" i="19"/>
  <c r="MZ54" i="16" s="1"/>
  <c r="LZ48" i="19"/>
  <c r="LZ48" i="16" s="1"/>
  <c r="DY46" i="19"/>
  <c r="DY46" i="16" s="1"/>
  <c r="EM27" i="19"/>
  <c r="EM27" i="16" s="1"/>
  <c r="HA26" i="19"/>
  <c r="HA26" i="16" s="1"/>
  <c r="AI25" i="19"/>
  <c r="JV19" i="19"/>
  <c r="NB23" i="19"/>
  <c r="NB23" i="16" s="1"/>
  <c r="KL54" i="19"/>
  <c r="KL54" i="16" s="1"/>
  <c r="IE21" i="19"/>
  <c r="IE21" i="16" s="1"/>
  <c r="EZ39" i="19"/>
  <c r="NJ56" i="19"/>
  <c r="NJ56" i="16" s="1"/>
  <c r="LG29" i="19"/>
  <c r="LG29" i="16" s="1"/>
  <c r="FZ8" i="19"/>
  <c r="KV60" i="19"/>
  <c r="ER48" i="19"/>
  <c r="ER48" i="16" s="1"/>
  <c r="LE27" i="19"/>
  <c r="LE27" i="16" s="1"/>
  <c r="KK63" i="19"/>
  <c r="KV14" i="19"/>
  <c r="MJ20" i="19"/>
  <c r="MJ20" i="16" s="1"/>
  <c r="KV11" i="19"/>
  <c r="NA37" i="19"/>
  <c r="MI39" i="19"/>
  <c r="IN37" i="19"/>
  <c r="FO54" i="19"/>
  <c r="HU55" i="19"/>
  <c r="MU51" i="19"/>
  <c r="MU51" i="16" s="1"/>
  <c r="IL10" i="19"/>
  <c r="IL10" i="16" s="1"/>
  <c r="JE31" i="19"/>
  <c r="JE31" i="16" s="1"/>
  <c r="NC29" i="19"/>
  <c r="NC29" i="16" s="1"/>
  <c r="KP57" i="19"/>
  <c r="KP57" i="16" s="1"/>
  <c r="NR25" i="19"/>
  <c r="NR25" i="16" s="1"/>
  <c r="NS23" i="19"/>
  <c r="NS23" i="16" s="1"/>
  <c r="HX50" i="19"/>
  <c r="HX50" i="16" s="1"/>
  <c r="GJ30" i="19"/>
  <c r="GJ30" i="16" s="1"/>
  <c r="JT48" i="19"/>
  <c r="JT48" i="16" s="1"/>
  <c r="JO9" i="19"/>
  <c r="JO9" i="16" s="1"/>
  <c r="MN45" i="19"/>
  <c r="JF35" i="19"/>
  <c r="IF19" i="19"/>
  <c r="DB29" i="19"/>
  <c r="GC52" i="19"/>
  <c r="GC52" i="16" s="1"/>
  <c r="KL37" i="19"/>
  <c r="IS30" i="19"/>
  <c r="IS30" i="16" s="1"/>
  <c r="MN25" i="19"/>
  <c r="MN25" i="16" s="1"/>
  <c r="FE27" i="19"/>
  <c r="FE27" i="16" s="1"/>
  <c r="JT50" i="19"/>
  <c r="JT50" i="16" s="1"/>
  <c r="EL63" i="19"/>
  <c r="IW55" i="19"/>
  <c r="IW55" i="16" s="1"/>
  <c r="NN21" i="19"/>
  <c r="NN21" i="16" s="1"/>
  <c r="NN22" i="19"/>
  <c r="NN22" i="16" s="1"/>
  <c r="JL19" i="19"/>
  <c r="LT57" i="19"/>
  <c r="LT57" i="16" s="1"/>
  <c r="JP10" i="19"/>
  <c r="JP10" i="16" s="1"/>
  <c r="KA19" i="19"/>
  <c r="NT28" i="19"/>
  <c r="NT28" i="16" s="1"/>
  <c r="EK22" i="19"/>
  <c r="EK22" i="16" s="1"/>
  <c r="IX45" i="19"/>
  <c r="DY9" i="19"/>
  <c r="JW49" i="19"/>
  <c r="JW49" i="16" s="1"/>
  <c r="AP23" i="19"/>
  <c r="NM28" i="19"/>
  <c r="NM28" i="16" s="1"/>
  <c r="KH31" i="19"/>
  <c r="KH31" i="16" s="1"/>
  <c r="IG51" i="19"/>
  <c r="IG51" i="16" s="1"/>
  <c r="JB21" i="19"/>
  <c r="JB21" i="16" s="1"/>
  <c r="KS50" i="19"/>
  <c r="KS50" i="16" s="1"/>
  <c r="JC9" i="19"/>
  <c r="JC9" i="16" s="1"/>
  <c r="KL24" i="19"/>
  <c r="KL24" i="16" s="1"/>
  <c r="LS29" i="19"/>
  <c r="LS29" i="16" s="1"/>
  <c r="JW29" i="19"/>
  <c r="JW29" i="16" s="1"/>
  <c r="ME35" i="19"/>
  <c r="HC39" i="19"/>
  <c r="IK30" i="19"/>
  <c r="NP10" i="19"/>
  <c r="NP10" i="16" s="1"/>
  <c r="JZ52" i="19"/>
  <c r="JZ52" i="16" s="1"/>
  <c r="HP26" i="19"/>
  <c r="HP26" i="16" s="1"/>
  <c r="MS20" i="19"/>
  <c r="GS25" i="19"/>
  <c r="GS25" i="16" s="1"/>
  <c r="DG13" i="19"/>
  <c r="KB37" i="19"/>
  <c r="NV35" i="19"/>
  <c r="JN8" i="19"/>
  <c r="LZ45" i="19"/>
  <c r="GE60" i="19"/>
  <c r="IX10" i="19"/>
  <c r="DS10" i="19"/>
  <c r="DS10" i="16" s="1"/>
  <c r="MC29" i="19"/>
  <c r="MC29" i="16" s="1"/>
  <c r="LF48" i="19"/>
  <c r="LF48" i="16" s="1"/>
  <c r="LU50" i="19"/>
  <c r="LU50" i="16" s="1"/>
  <c r="CW63" i="19"/>
  <c r="HD47" i="19"/>
  <c r="HD47" i="16" s="1"/>
  <c r="DX19" i="19"/>
  <c r="NB27" i="19"/>
  <c r="NB27" i="16" s="1"/>
  <c r="MO57" i="19"/>
  <c r="MO57" i="16" s="1"/>
  <c r="HR46" i="19"/>
  <c r="KP10" i="19"/>
  <c r="KP10" i="16" s="1"/>
  <c r="HF8" i="19"/>
  <c r="GX27" i="19"/>
  <c r="GX27" i="16" s="1"/>
  <c r="IO23" i="19"/>
  <c r="IO23" i="16" s="1"/>
  <c r="FF25" i="19"/>
  <c r="MD29" i="19"/>
  <c r="MD29" i="16" s="1"/>
  <c r="NM14" i="19"/>
  <c r="NM14" i="16" s="1"/>
  <c r="IL57" i="19"/>
  <c r="IL57" i="16" s="1"/>
  <c r="JR8" i="19"/>
  <c r="NL8" i="19"/>
  <c r="LE39" i="19"/>
  <c r="LW49" i="19"/>
  <c r="LW49" i="16" s="1"/>
  <c r="KY50" i="19"/>
  <c r="KY50" i="16" s="1"/>
  <c r="MY35" i="19"/>
  <c r="LV11" i="19"/>
  <c r="LV11" i="16" s="1"/>
  <c r="FM60" i="19"/>
  <c r="HW14" i="19"/>
  <c r="HW14" i="16" s="1"/>
  <c r="NM54" i="19"/>
  <c r="NM54" i="16" s="1"/>
  <c r="BZ47" i="19"/>
  <c r="IW47" i="19"/>
  <c r="IW47" i="16" s="1"/>
  <c r="JL13" i="19"/>
  <c r="GA63" i="19"/>
  <c r="IM21" i="19"/>
  <c r="IM21" i="16" s="1"/>
  <c r="GR39" i="19"/>
  <c r="MZ60" i="19"/>
  <c r="LA51" i="19"/>
  <c r="LA51" i="16" s="1"/>
  <c r="Y29" i="19"/>
  <c r="HK63" i="19"/>
  <c r="LV56" i="19"/>
  <c r="LV56" i="16" s="1"/>
  <c r="H20" i="19"/>
  <c r="H20" i="16" s="1"/>
  <c r="LJ8" i="19"/>
  <c r="JN39" i="19"/>
  <c r="JM30" i="19"/>
  <c r="JM30" i="16" s="1"/>
  <c r="BH63" i="19"/>
  <c r="BB63" i="19"/>
  <c r="CJ23" i="19"/>
  <c r="DN55" i="19"/>
  <c r="DN55" i="16" s="1"/>
  <c r="KO52" i="19"/>
  <c r="KO52" i="16" s="1"/>
  <c r="LM28" i="19"/>
  <c r="HL21" i="19"/>
  <c r="HL21" i="16" s="1"/>
  <c r="GH37" i="19"/>
  <c r="MW50" i="19"/>
  <c r="MW50" i="16" s="1"/>
  <c r="GD47" i="19"/>
  <c r="GD47" i="16" s="1"/>
  <c r="NA57" i="19"/>
  <c r="NA57" i="16" s="1"/>
  <c r="IF21" i="19"/>
  <c r="IF21" i="16" s="1"/>
  <c r="FD26" i="19"/>
  <c r="FD26" i="16" s="1"/>
  <c r="NG9" i="19"/>
  <c r="NG9" i="16" s="1"/>
  <c r="BI14" i="19"/>
  <c r="KU11" i="19"/>
  <c r="KU11" i="16" s="1"/>
  <c r="FN9" i="19"/>
  <c r="FN9" i="16" s="1"/>
  <c r="ES8" i="19"/>
  <c r="KZ63" i="19"/>
  <c r="FS56" i="19"/>
  <c r="FS56" i="16" s="1"/>
  <c r="HI9" i="19"/>
  <c r="HI9" i="16" s="1"/>
  <c r="ME27" i="19"/>
  <c r="ME27" i="16" s="1"/>
  <c r="FI63" i="19"/>
  <c r="FT48" i="19"/>
  <c r="FT48" i="16" s="1"/>
  <c r="CS10" i="19"/>
  <c r="CS10" i="16" s="1"/>
  <c r="FV30" i="19"/>
  <c r="FV30" i="16" s="1"/>
  <c r="HM28" i="19"/>
  <c r="HM28" i="16" s="1"/>
  <c r="LI11" i="19"/>
  <c r="LI11" i="16" s="1"/>
  <c r="FE11" i="19"/>
  <c r="MD30" i="19"/>
  <c r="MD30" i="16" s="1"/>
  <c r="IV14" i="19"/>
  <c r="IV14" i="16" s="1"/>
  <c r="AC27" i="19"/>
  <c r="CX26" i="19"/>
  <c r="NT55" i="19"/>
  <c r="NT55" i="16" s="1"/>
  <c r="GO19" i="19"/>
  <c r="IT22" i="19"/>
  <c r="IT22" i="16" s="1"/>
  <c r="KL19" i="19"/>
  <c r="JD54" i="19"/>
  <c r="JD54" i="16" s="1"/>
  <c r="KZ39" i="19"/>
  <c r="LU19" i="19"/>
  <c r="LT63" i="19"/>
  <c r="IP30" i="19"/>
  <c r="IP30" i="16" s="1"/>
  <c r="JH56" i="19"/>
  <c r="JH56" i="16" s="1"/>
  <c r="LF60" i="19"/>
  <c r="MF63" i="19"/>
  <c r="LW47" i="19"/>
  <c r="LW47" i="16" s="1"/>
  <c r="FC54" i="19"/>
  <c r="FC54" i="16" s="1"/>
  <c r="JS13" i="19"/>
  <c r="LS20" i="19"/>
  <c r="LS20" i="16" s="1"/>
  <c r="LQ31" i="19"/>
  <c r="LQ31" i="16" s="1"/>
  <c r="NF19" i="19"/>
  <c r="GE45" i="19"/>
  <c r="MA14" i="19"/>
  <c r="MA14" i="16" s="1"/>
  <c r="NM22" i="19"/>
  <c r="NM22" i="16" s="1"/>
  <c r="JK13" i="19"/>
  <c r="FZ47" i="19"/>
  <c r="FZ47" i="16" s="1"/>
  <c r="EH27" i="19"/>
  <c r="EH27" i="16" s="1"/>
  <c r="MM28" i="19"/>
  <c r="MM28" i="16" s="1"/>
  <c r="JA60" i="19"/>
  <c r="GY45" i="19"/>
  <c r="HZ24" i="19"/>
  <c r="HZ24" i="16" s="1"/>
  <c r="NJ14" i="19"/>
  <c r="NJ14" i="16" s="1"/>
  <c r="AV57" i="19"/>
  <c r="LA28" i="19"/>
  <c r="LA28" i="16" s="1"/>
  <c r="JO51" i="19"/>
  <c r="JO51" i="16" s="1"/>
  <c r="IB26" i="19"/>
  <c r="IB26" i="16" s="1"/>
  <c r="HE55" i="19"/>
  <c r="HE55" i="16" s="1"/>
  <c r="FV31" i="19"/>
  <c r="ME9" i="19"/>
  <c r="ME9" i="16" s="1"/>
  <c r="HW13" i="19"/>
  <c r="NQ50" i="19"/>
  <c r="NQ50" i="16" s="1"/>
  <c r="EW30" i="19"/>
  <c r="EJ45" i="19"/>
  <c r="MK48" i="19"/>
  <c r="MK48" i="16" s="1"/>
  <c r="MM22" i="19"/>
  <c r="MM22" i="16" s="1"/>
  <c r="GA48" i="19"/>
  <c r="GA48" i="16" s="1"/>
  <c r="IE57" i="19"/>
  <c r="IE57" i="16" s="1"/>
  <c r="HG23" i="19"/>
  <c r="HG23" i="16" s="1"/>
  <c r="ES21" i="19"/>
  <c r="ES21" i="16" s="1"/>
  <c r="NH51" i="19"/>
  <c r="NH51" i="16" s="1"/>
  <c r="JO46" i="19"/>
  <c r="JO46" i="16" s="1"/>
  <c r="FL63" i="19"/>
  <c r="DT14" i="19"/>
  <c r="DT14" i="16" s="1"/>
  <c r="NI48" i="19"/>
  <c r="NI48" i="16" s="1"/>
  <c r="DN47" i="19"/>
  <c r="DN47" i="16" s="1"/>
  <c r="KA57" i="19"/>
  <c r="KX54" i="19"/>
  <c r="KX54" i="16" s="1"/>
  <c r="IA10" i="19"/>
  <c r="IA10" i="16" s="1"/>
  <c r="KC56" i="19"/>
  <c r="KC56" i="16" s="1"/>
  <c r="MO56" i="19"/>
  <c r="MO56" i="16" s="1"/>
  <c r="HX56" i="19"/>
  <c r="HX56" i="16" s="1"/>
  <c r="KS19" i="19"/>
  <c r="HY37" i="19"/>
  <c r="JI45" i="19"/>
  <c r="JO49" i="19"/>
  <c r="JO49" i="16" s="1"/>
  <c r="AV29" i="19"/>
  <c r="MT22" i="19"/>
  <c r="MT22" i="16" s="1"/>
  <c r="ML48" i="19"/>
  <c r="ML48" i="16" s="1"/>
  <c r="MY27" i="19"/>
  <c r="MY27" i="16" s="1"/>
  <c r="NM10" i="19"/>
  <c r="NM10" i="16" s="1"/>
  <c r="LK28" i="19"/>
  <c r="LK28" i="16" s="1"/>
  <c r="NB13" i="19"/>
  <c r="JA14" i="19"/>
  <c r="DX52" i="19"/>
  <c r="DX52" i="16" s="1"/>
  <c r="MN31" i="19"/>
  <c r="MN31" i="16" s="1"/>
  <c r="NA47" i="19"/>
  <c r="NA47" i="16" s="1"/>
  <c r="HF26" i="19"/>
  <c r="HF26" i="16" s="1"/>
  <c r="GC8" i="19"/>
  <c r="FE22" i="19"/>
  <c r="MK31" i="19"/>
  <c r="MK31" i="16" s="1"/>
  <c r="NK23" i="19"/>
  <c r="NK23" i="16" s="1"/>
  <c r="NV20" i="19"/>
  <c r="NV20" i="16" s="1"/>
  <c r="NA45" i="19"/>
  <c r="KL45" i="19"/>
  <c r="JB47" i="19"/>
  <c r="JB47" i="16" s="1"/>
  <c r="MC48" i="19"/>
  <c r="MC48" i="16" s="1"/>
  <c r="IA49" i="19"/>
  <c r="IA49" i="16" s="1"/>
  <c r="IE10" i="19"/>
  <c r="IE10" i="16" s="1"/>
  <c r="JC55" i="19"/>
  <c r="JC55" i="16" s="1"/>
  <c r="FK20" i="19"/>
  <c r="FK20" i="16" s="1"/>
  <c r="NH9" i="19"/>
  <c r="NH9" i="16" s="1"/>
  <c r="ET20" i="19"/>
  <c r="ET20" i="16" s="1"/>
  <c r="MK20" i="19"/>
  <c r="MK20" i="16" s="1"/>
  <c r="LC11" i="19"/>
  <c r="LC11" i="16" s="1"/>
  <c r="MM14" i="19"/>
  <c r="MM14" i="16" s="1"/>
  <c r="IX39" i="19"/>
  <c r="IB13" i="19"/>
  <c r="MF30" i="19"/>
  <c r="MF30" i="16" s="1"/>
  <c r="JR22" i="19"/>
  <c r="NM21" i="19"/>
  <c r="NM21" i="16" s="1"/>
  <c r="JC49" i="19"/>
  <c r="JC49" i="16" s="1"/>
  <c r="BF60" i="19"/>
  <c r="LR60" i="19"/>
  <c r="AN8" i="19"/>
  <c r="MZ45" i="19"/>
  <c r="CC50" i="19"/>
  <c r="EQ54" i="19"/>
  <c r="EQ54" i="16" s="1"/>
  <c r="FZ35" i="19"/>
  <c r="HZ37" i="19"/>
  <c r="GI48" i="19"/>
  <c r="GI48" i="16" s="1"/>
  <c r="CL10" i="19"/>
  <c r="CL10" i="16" s="1"/>
  <c r="HQ19" i="19"/>
  <c r="IV49" i="19"/>
  <c r="IV49" i="16" s="1"/>
  <c r="LH55" i="19"/>
  <c r="LH55" i="16" s="1"/>
  <c r="MX14" i="19"/>
  <c r="MX14" i="16" s="1"/>
  <c r="JQ14" i="19"/>
  <c r="JQ14" i="16" s="1"/>
  <c r="NL47" i="19"/>
  <c r="NL47" i="16" s="1"/>
  <c r="JP49" i="19"/>
  <c r="JP49" i="16" s="1"/>
  <c r="KX39" i="19"/>
  <c r="LF39" i="19"/>
  <c r="MH50" i="19"/>
  <c r="MH50" i="16" s="1"/>
  <c r="MN37" i="19"/>
  <c r="JK45" i="19"/>
  <c r="FS52" i="19"/>
  <c r="FS52" i="16" s="1"/>
  <c r="DN29" i="19"/>
  <c r="DN29" i="16" s="1"/>
  <c r="LF25" i="19"/>
  <c r="LF25" i="16" s="1"/>
  <c r="GB29" i="19"/>
  <c r="GB29" i="16" s="1"/>
  <c r="GO35" i="19"/>
  <c r="LC39" i="19"/>
  <c r="LO10" i="19"/>
  <c r="LO10" i="16" s="1"/>
  <c r="GI63" i="19"/>
  <c r="MF23" i="19"/>
  <c r="MF23" i="16" s="1"/>
  <c r="JO45" i="19"/>
  <c r="KX31" i="19"/>
  <c r="KX31" i="16" s="1"/>
  <c r="LG22" i="19"/>
  <c r="LG22" i="16" s="1"/>
  <c r="LO13" i="19"/>
  <c r="NE49" i="19"/>
  <c r="NE49" i="16" s="1"/>
  <c r="JW19" i="19"/>
  <c r="FI29" i="19"/>
  <c r="IO50" i="19"/>
  <c r="IO50" i="16" s="1"/>
  <c r="ND51" i="19"/>
  <c r="ND51" i="16" s="1"/>
  <c r="EN21" i="19"/>
  <c r="EN21" i="16" s="1"/>
  <c r="DG52" i="19"/>
  <c r="DG52" i="16" s="1"/>
  <c r="IT39" i="19"/>
  <c r="GZ9" i="19"/>
  <c r="GZ9" i="16" s="1"/>
  <c r="IQ26" i="19"/>
  <c r="IQ26" i="16" s="1"/>
  <c r="NT37" i="19"/>
  <c r="LG37" i="19"/>
  <c r="NM46" i="19"/>
  <c r="NM46" i="16" s="1"/>
  <c r="NA50" i="19"/>
  <c r="NA50" i="16" s="1"/>
  <c r="NR48" i="19"/>
  <c r="NR48" i="16" s="1"/>
  <c r="IN51" i="19"/>
  <c r="IN51" i="16" s="1"/>
  <c r="MU13" i="19"/>
  <c r="KB56" i="19"/>
  <c r="IJ39" i="19"/>
  <c r="HG31" i="19"/>
  <c r="HG31" i="16" s="1"/>
  <c r="KZ47" i="19"/>
  <c r="KZ47" i="16" s="1"/>
  <c r="GT9" i="19"/>
  <c r="GT9" i="16" s="1"/>
  <c r="GA14" i="19"/>
  <c r="GA14" i="16" s="1"/>
  <c r="FJ54" i="19"/>
  <c r="FJ54" i="16" s="1"/>
  <c r="CH8" i="19"/>
  <c r="GB11" i="19"/>
  <c r="GB11" i="16" s="1"/>
  <c r="MZ48" i="19"/>
  <c r="MZ48" i="16" s="1"/>
  <c r="FQ9" i="19"/>
  <c r="FQ9" i="16" s="1"/>
  <c r="KB55" i="19"/>
  <c r="KW54" i="19"/>
  <c r="KW54" i="16" s="1"/>
  <c r="NH26" i="19"/>
  <c r="NH26" i="16" s="1"/>
  <c r="JA21" i="19"/>
  <c r="JT54" i="19"/>
  <c r="JT54" i="16" s="1"/>
  <c r="GK63" i="19"/>
  <c r="IU51" i="19"/>
  <c r="IU51" i="16" s="1"/>
  <c r="EK63" i="19"/>
  <c r="LD37" i="19"/>
  <c r="MS35" i="19"/>
  <c r="GQ51" i="19"/>
  <c r="GQ51" i="16" s="1"/>
  <c r="NS22" i="19"/>
  <c r="NS22" i="16" s="1"/>
  <c r="HA60" i="19"/>
  <c r="IL51" i="19"/>
  <c r="IL51" i="16" s="1"/>
  <c r="JD35" i="19"/>
  <c r="HO22" i="19"/>
  <c r="HO22" i="16" s="1"/>
  <c r="HF30" i="19"/>
  <c r="HF30" i="16" s="1"/>
  <c r="KV24" i="19"/>
  <c r="JZ27" i="19"/>
  <c r="JZ27" i="16" s="1"/>
  <c r="KT30" i="19"/>
  <c r="KT30" i="16" s="1"/>
  <c r="HL28" i="19"/>
  <c r="HL28" i="16" s="1"/>
  <c r="LZ57" i="19"/>
  <c r="LZ57" i="16" s="1"/>
  <c r="IG35" i="19"/>
  <c r="KQ52" i="19"/>
  <c r="HQ24" i="19"/>
  <c r="HQ24" i="16" s="1"/>
  <c r="IF56" i="19"/>
  <c r="IF56" i="16" s="1"/>
  <c r="LG25" i="19"/>
  <c r="LG25" i="16" s="1"/>
  <c r="FP29" i="19"/>
  <c r="FP29" i="16" s="1"/>
  <c r="NS57" i="19"/>
  <c r="NS57" i="16" s="1"/>
  <c r="IH10" i="19"/>
  <c r="ML60" i="19"/>
  <c r="GR54" i="19"/>
  <c r="GR54" i="16" s="1"/>
  <c r="IG57" i="19"/>
  <c r="IG57" i="16" s="1"/>
  <c r="GZ63" i="19"/>
  <c r="CE37" i="19"/>
  <c r="IQ48" i="19"/>
  <c r="IQ48" i="16" s="1"/>
  <c r="NL11" i="19"/>
  <c r="NL11" i="16" s="1"/>
  <c r="DF39" i="19"/>
  <c r="GF57" i="19"/>
  <c r="GF57" i="16" s="1"/>
  <c r="IN56" i="19"/>
  <c r="IN56" i="16" s="1"/>
  <c r="MF20" i="19"/>
  <c r="MF20" i="16" s="1"/>
  <c r="FR35" i="19"/>
  <c r="MA20" i="19"/>
  <c r="MA20" i="16" s="1"/>
  <c r="BG47" i="19"/>
  <c r="NQ45" i="19"/>
  <c r="IB49" i="19"/>
  <c r="IB49" i="16" s="1"/>
  <c r="EF46" i="19"/>
  <c r="HL45" i="19"/>
  <c r="ME8" i="19"/>
  <c r="FE28" i="19"/>
  <c r="FE28" i="16" s="1"/>
  <c r="DP28" i="19"/>
  <c r="KT29" i="19"/>
  <c r="KT29" i="16" s="1"/>
  <c r="GF45" i="19"/>
  <c r="BY29" i="19"/>
  <c r="JF56" i="19"/>
  <c r="JU23" i="19"/>
  <c r="DW26" i="19"/>
  <c r="EO63" i="19"/>
  <c r="JO54" i="19"/>
  <c r="JO54" i="16" s="1"/>
  <c r="ML63" i="19"/>
  <c r="IG26" i="19"/>
  <c r="IG26" i="16" s="1"/>
  <c r="JE27" i="19"/>
  <c r="JE27" i="16" s="1"/>
  <c r="LH63" i="19"/>
  <c r="GU57" i="19"/>
  <c r="GU57" i="16" s="1"/>
  <c r="NO47" i="19"/>
  <c r="NO47" i="16" s="1"/>
  <c r="LR48" i="19"/>
  <c r="LR48" i="16" s="1"/>
  <c r="HI20" i="19"/>
  <c r="HI20" i="16" s="1"/>
  <c r="LU24" i="19"/>
  <c r="LU24" i="16" s="1"/>
  <c r="HZ57" i="19"/>
  <c r="HZ57" i="16" s="1"/>
  <c r="DI55" i="19"/>
  <c r="NP20" i="19"/>
  <c r="NP20" i="16" s="1"/>
  <c r="LN52" i="19"/>
  <c r="LN52" i="16" s="1"/>
  <c r="EX46" i="19"/>
  <c r="EX46" i="16" s="1"/>
  <c r="FP47" i="19"/>
  <c r="FP47" i="16" s="1"/>
  <c r="GU54" i="19"/>
  <c r="GU54" i="16" s="1"/>
  <c r="LZ19" i="19"/>
  <c r="MA51" i="19"/>
  <c r="MA51" i="16" s="1"/>
  <c r="JR47" i="19"/>
  <c r="DQ22" i="19"/>
  <c r="BZ55" i="19"/>
  <c r="LQ50" i="19"/>
  <c r="LQ50" i="16" s="1"/>
  <c r="EZ60" i="19"/>
  <c r="NH19" i="19"/>
  <c r="EN24" i="19"/>
  <c r="EN24" i="16" s="1"/>
  <c r="JK23" i="19"/>
  <c r="JK23" i="16" s="1"/>
  <c r="NH37" i="19"/>
  <c r="FE48" i="19"/>
  <c r="FE48" i="16" s="1"/>
  <c r="FZ60" i="19"/>
  <c r="HB27" i="19"/>
  <c r="HB27" i="16" s="1"/>
  <c r="DS56" i="19"/>
  <c r="DS56" i="16" s="1"/>
  <c r="GD11" i="19"/>
  <c r="GD11" i="16" s="1"/>
  <c r="HE29" i="19"/>
  <c r="HE29" i="16" s="1"/>
  <c r="DH55" i="19"/>
  <c r="DH55" i="16" s="1"/>
  <c r="BX24" i="19"/>
  <c r="BX24" i="16" s="1"/>
  <c r="EP46" i="19"/>
  <c r="EP46" i="16" s="1"/>
  <c r="FS48" i="19"/>
  <c r="FS48" i="16" s="1"/>
  <c r="LU25" i="19"/>
  <c r="LU25" i="16" s="1"/>
  <c r="NT63" i="19"/>
  <c r="GA29" i="19"/>
  <c r="GA29" i="16" s="1"/>
  <c r="CF27" i="19"/>
  <c r="MU57" i="19"/>
  <c r="MU57" i="16" s="1"/>
  <c r="IF50" i="19"/>
  <c r="IF50" i="16" s="1"/>
  <c r="EG20" i="19"/>
  <c r="EG20" i="16" s="1"/>
  <c r="KQ39" i="19"/>
  <c r="LM60" i="19"/>
  <c r="JQ30" i="19"/>
  <c r="JQ30" i="16" s="1"/>
  <c r="FX11" i="19"/>
  <c r="FX11" i="16" s="1"/>
  <c r="GQ26" i="19"/>
  <c r="GQ26" i="16" s="1"/>
  <c r="MJ57" i="19"/>
  <c r="MJ57" i="16" s="1"/>
  <c r="MT49" i="19"/>
  <c r="MT49" i="16" s="1"/>
  <c r="LQ51" i="19"/>
  <c r="LQ51" i="16" s="1"/>
  <c r="NA8" i="19"/>
  <c r="KM11" i="19"/>
  <c r="KM11" i="16" s="1"/>
  <c r="JR45" i="19"/>
  <c r="GY55" i="19"/>
  <c r="GY55" i="16" s="1"/>
  <c r="ES26" i="19"/>
  <c r="ES26" i="16" s="1"/>
  <c r="DA9" i="19"/>
  <c r="DA9" i="16" s="1"/>
  <c r="JP24" i="19"/>
  <c r="JP24" i="16" s="1"/>
  <c r="HN31" i="19"/>
  <c r="HN31" i="16" s="1"/>
  <c r="MT29" i="19"/>
  <c r="MT29" i="16" s="1"/>
  <c r="IJ20" i="19"/>
  <c r="IJ20" i="16" s="1"/>
  <c r="LY26" i="19"/>
  <c r="LY26" i="16" s="1"/>
  <c r="GR27" i="19"/>
  <c r="GR27" i="16" s="1"/>
  <c r="LS22" i="19"/>
  <c r="LS22" i="16" s="1"/>
  <c r="JX31" i="19"/>
  <c r="IP56" i="19"/>
  <c r="IP56" i="16" s="1"/>
  <c r="BX51" i="19"/>
  <c r="BX51" i="16" s="1"/>
  <c r="NJ26" i="19"/>
  <c r="NJ26" i="16" s="1"/>
  <c r="JV9" i="19"/>
  <c r="JV9" i="16" s="1"/>
  <c r="DL14" i="19"/>
  <c r="GH8" i="19"/>
  <c r="GE13" i="19"/>
  <c r="JD24" i="19"/>
  <c r="JD24" i="16" s="1"/>
  <c r="KP55" i="19"/>
  <c r="KP55" i="16" s="1"/>
  <c r="NH49" i="19"/>
  <c r="NH49" i="16" s="1"/>
  <c r="AI51" i="19"/>
  <c r="HO57" i="19"/>
  <c r="HO57" i="16" s="1"/>
  <c r="NO55" i="19"/>
  <c r="NO55" i="16" s="1"/>
  <c r="FD8" i="19"/>
  <c r="LI14" i="19"/>
  <c r="LI14" i="16" s="1"/>
  <c r="HY21" i="19"/>
  <c r="HY21" i="16" s="1"/>
  <c r="JY35" i="19"/>
  <c r="MB55" i="19"/>
  <c r="MB55" i="16" s="1"/>
  <c r="JN55" i="19"/>
  <c r="CS14" i="19"/>
  <c r="CS14" i="16" s="1"/>
  <c r="LR56" i="19"/>
  <c r="LR56" i="16" s="1"/>
  <c r="JY10" i="19"/>
  <c r="JY10" i="16" s="1"/>
  <c r="KK57" i="19"/>
  <c r="KK57" i="16" s="1"/>
  <c r="NN52" i="19"/>
  <c r="NN52" i="16" s="1"/>
  <c r="JO31" i="19"/>
  <c r="JO31" i="16" s="1"/>
  <c r="ME47" i="19"/>
  <c r="ME47" i="16" s="1"/>
  <c r="DG51" i="19"/>
  <c r="DG51" i="16" s="1"/>
  <c r="DV29" i="19"/>
  <c r="DV29" i="16" s="1"/>
  <c r="JE51" i="19"/>
  <c r="JE51" i="16" s="1"/>
  <c r="ML11" i="19"/>
  <c r="ML11" i="16" s="1"/>
  <c r="IE63" i="19"/>
  <c r="KR37" i="19"/>
  <c r="NI31" i="19"/>
  <c r="NI31" i="16" s="1"/>
  <c r="FQ50" i="19"/>
  <c r="FQ50" i="16" s="1"/>
  <c r="HM37" i="19"/>
  <c r="HW20" i="19"/>
  <c r="HW20" i="16" s="1"/>
  <c r="KX51" i="19"/>
  <c r="KX51" i="16" s="1"/>
  <c r="HM21" i="19"/>
  <c r="HM21" i="16" s="1"/>
  <c r="MA24" i="19"/>
  <c r="MA24" i="16" s="1"/>
  <c r="HK52" i="19"/>
  <c r="HK52" i="16" s="1"/>
  <c r="JB56" i="19"/>
  <c r="JB56" i="16" s="1"/>
  <c r="LJ51" i="19"/>
  <c r="LJ51" i="16" s="1"/>
  <c r="NG30" i="19"/>
  <c r="NG30" i="16" s="1"/>
  <c r="DL20" i="19"/>
  <c r="KS46" i="19"/>
  <c r="KS46" i="16" s="1"/>
  <c r="FN8" i="19"/>
  <c r="LF52" i="19"/>
  <c r="LF52" i="16" s="1"/>
  <c r="LI57" i="19"/>
  <c r="LI57" i="16" s="1"/>
  <c r="EZ8" i="19"/>
  <c r="NN8" i="19"/>
  <c r="IW28" i="19"/>
  <c r="IW28" i="16" s="1"/>
  <c r="JW20" i="19"/>
  <c r="JW20" i="16" s="1"/>
  <c r="ES54" i="19"/>
  <c r="ES54" i="16" s="1"/>
  <c r="JV28" i="19"/>
  <c r="JV28" i="16" s="1"/>
  <c r="KX28" i="19"/>
  <c r="KX28" i="16" s="1"/>
  <c r="MN60" i="19"/>
  <c r="MD37" i="19"/>
  <c r="ID19" i="19"/>
  <c r="HH45" i="19"/>
  <c r="JQ56" i="19"/>
  <c r="JQ56" i="16" s="1"/>
  <c r="IA37" i="19"/>
  <c r="HB10" i="19"/>
  <c r="HB10" i="16" s="1"/>
  <c r="FW55" i="19"/>
  <c r="FW55" i="16" s="1"/>
  <c r="IK20" i="19"/>
  <c r="LW24" i="19"/>
  <c r="LW24" i="16" s="1"/>
  <c r="NP56" i="19"/>
  <c r="NP56" i="16" s="1"/>
  <c r="HD55" i="19"/>
  <c r="HD55" i="16" s="1"/>
  <c r="HC52" i="19"/>
  <c r="HC52" i="16" s="1"/>
  <c r="JC60" i="19"/>
  <c r="MJ24" i="19"/>
  <c r="MJ24" i="16" s="1"/>
  <c r="KA63" i="19"/>
  <c r="IE52" i="19"/>
  <c r="IE52" i="16" s="1"/>
  <c r="KS52" i="19"/>
  <c r="KS52" i="16" s="1"/>
  <c r="LG27" i="19"/>
  <c r="LG27" i="16" s="1"/>
  <c r="JM26" i="19"/>
  <c r="JM26" i="16" s="1"/>
  <c r="JT49" i="19"/>
  <c r="JT49" i="16" s="1"/>
  <c r="JV63" i="19"/>
  <c r="KB13" i="19"/>
  <c r="MG25" i="19"/>
  <c r="MG25" i="16" s="1"/>
  <c r="HG8" i="19"/>
  <c r="MH13" i="19"/>
  <c r="MM23" i="19"/>
  <c r="MM23" i="16" s="1"/>
  <c r="GU51" i="19"/>
  <c r="GU51" i="16" s="1"/>
  <c r="MF14" i="19"/>
  <c r="MF14" i="16" s="1"/>
  <c r="FX47" i="19"/>
  <c r="FX47" i="16" s="1"/>
  <c r="EN63" i="19"/>
  <c r="JP45" i="19"/>
  <c r="MT56" i="19"/>
  <c r="MT56" i="16" s="1"/>
  <c r="ML28" i="19"/>
  <c r="ML28" i="16" s="1"/>
  <c r="MC14" i="19"/>
  <c r="MC14" i="16" s="1"/>
  <c r="MM27" i="19"/>
  <c r="MM27" i="16" s="1"/>
  <c r="NQ28" i="19"/>
  <c r="NQ28" i="16" s="1"/>
  <c r="JO52" i="19"/>
  <c r="JO52" i="16" s="1"/>
  <c r="HX8" i="19"/>
  <c r="ID47" i="19"/>
  <c r="ID47" i="16" s="1"/>
  <c r="MF54" i="19"/>
  <c r="MF54" i="16" s="1"/>
  <c r="EW56" i="19"/>
  <c r="EW56" i="16" s="1"/>
  <c r="HV20" i="19"/>
  <c r="HV20" i="16" s="1"/>
  <c r="JS20" i="19"/>
  <c r="JS20" i="16" s="1"/>
  <c r="GE55" i="19"/>
  <c r="GE55" i="16" s="1"/>
  <c r="ME56" i="19"/>
  <c r="ME56" i="16" s="1"/>
  <c r="HH51" i="19"/>
  <c r="HH51" i="16" s="1"/>
  <c r="DX45" i="19"/>
  <c r="ES23" i="19"/>
  <c r="ES23" i="16" s="1"/>
  <c r="FQ26" i="19"/>
  <c r="FQ26" i="16" s="1"/>
  <c r="GT39" i="19"/>
  <c r="LF19" i="19"/>
  <c r="KR19" i="19"/>
  <c r="KX20" i="19"/>
  <c r="KX20" i="16" s="1"/>
  <c r="ET45" i="19"/>
  <c r="IS39" i="19"/>
  <c r="MM54" i="19"/>
  <c r="MM54" i="16" s="1"/>
  <c r="KY55" i="19"/>
  <c r="KY55" i="16" s="1"/>
  <c r="KO55" i="19"/>
  <c r="KO55" i="16" s="1"/>
  <c r="GF21" i="19"/>
  <c r="GF21" i="16" s="1"/>
  <c r="LT48" i="19"/>
  <c r="LT48" i="16" s="1"/>
  <c r="KU25" i="19"/>
  <c r="KU25" i="16" s="1"/>
  <c r="KI27" i="19"/>
  <c r="KI27" i="16" s="1"/>
  <c r="IV31" i="19"/>
  <c r="EV60" i="19"/>
  <c r="KK54" i="19"/>
  <c r="KK54" i="16" s="1"/>
  <c r="IC29" i="19"/>
  <c r="IC29" i="16" s="1"/>
  <c r="JI27" i="19"/>
  <c r="JI27" i="16" s="1"/>
  <c r="FE45" i="19"/>
  <c r="IL27" i="19"/>
  <c r="IL27" i="16" s="1"/>
  <c r="KW56" i="19"/>
  <c r="KW56" i="16" s="1"/>
  <c r="NI9" i="19"/>
  <c r="NI9" i="16" s="1"/>
  <c r="JW55" i="19"/>
  <c r="JW55" i="16" s="1"/>
  <c r="LS63" i="19"/>
  <c r="NU31" i="19"/>
  <c r="NU31" i="16" s="1"/>
  <c r="JP20" i="19"/>
  <c r="JP20" i="16" s="1"/>
  <c r="GI46" i="19"/>
  <c r="GI46" i="16" s="1"/>
  <c r="FW24" i="19"/>
  <c r="FW24" i="16" s="1"/>
  <c r="MF11" i="19"/>
  <c r="MF11" i="16" s="1"/>
  <c r="JQ35" i="19"/>
  <c r="GQ48" i="19"/>
  <c r="GQ48" i="16" s="1"/>
  <c r="LU9" i="19"/>
  <c r="LU9" i="16" s="1"/>
  <c r="HR47" i="19"/>
  <c r="KB51" i="19"/>
  <c r="BC35" i="19"/>
  <c r="FC31" i="19"/>
  <c r="FC31" i="16" s="1"/>
  <c r="JR55" i="19"/>
  <c r="FW46" i="19"/>
  <c r="FW46" i="16" s="1"/>
  <c r="GT50" i="19"/>
  <c r="GT50" i="16" s="1"/>
  <c r="FU25" i="19"/>
  <c r="FU25" i="16" s="1"/>
  <c r="IF47" i="19"/>
  <c r="IF47" i="16" s="1"/>
  <c r="HW8" i="19"/>
  <c r="MB19" i="19"/>
  <c r="GI25" i="19"/>
  <c r="GI25" i="16" s="1"/>
  <c r="NS25" i="19"/>
  <c r="NS25" i="16" s="1"/>
  <c r="LR23" i="19"/>
  <c r="LR23" i="16" s="1"/>
  <c r="MB49" i="19"/>
  <c r="MB49" i="16" s="1"/>
  <c r="HJ31" i="19"/>
  <c r="HJ31" i="16" s="1"/>
  <c r="KS23" i="19"/>
  <c r="KS23" i="16" s="1"/>
  <c r="FR29" i="19"/>
  <c r="FR29" i="16" s="1"/>
  <c r="MN50" i="19"/>
  <c r="MN50" i="16" s="1"/>
  <c r="CW8" i="19"/>
  <c r="LK39" i="19"/>
  <c r="GZ37" i="19"/>
  <c r="GY10" i="19"/>
  <c r="GY10" i="16" s="1"/>
  <c r="IJ54" i="19"/>
  <c r="IJ54" i="16" s="1"/>
  <c r="JQ60" i="19"/>
  <c r="II24" i="19"/>
  <c r="II24" i="16" s="1"/>
  <c r="GO21" i="19"/>
  <c r="AP45" i="19"/>
  <c r="JV35" i="19"/>
  <c r="IM51" i="19"/>
  <c r="IM51" i="16" s="1"/>
  <c r="IO46" i="19"/>
  <c r="IO46" i="16" s="1"/>
  <c r="GD26" i="19"/>
  <c r="GD26" i="16" s="1"/>
  <c r="HA47" i="19"/>
  <c r="HA47" i="16" s="1"/>
  <c r="EZ30" i="19"/>
  <c r="EZ30" i="16" s="1"/>
  <c r="IK46" i="19"/>
  <c r="HD26" i="19"/>
  <c r="HD26" i="16" s="1"/>
  <c r="HX52" i="19"/>
  <c r="HX52" i="16" s="1"/>
  <c r="MH22" i="19"/>
  <c r="MH22" i="16" s="1"/>
  <c r="IQ21" i="19"/>
  <c r="IQ21" i="16" s="1"/>
  <c r="DG29" i="19"/>
  <c r="DG29" i="16" s="1"/>
  <c r="NH60" i="19"/>
  <c r="IX60" i="19"/>
  <c r="IT11" i="19"/>
  <c r="IT11" i="16" s="1"/>
  <c r="LR50" i="19"/>
  <c r="LR50" i="16" s="1"/>
  <c r="JA19" i="19"/>
  <c r="JR24" i="19"/>
  <c r="ME55" i="19"/>
  <c r="ME55" i="16" s="1"/>
  <c r="IS14" i="19"/>
  <c r="IS14" i="16" s="1"/>
  <c r="LR30" i="19"/>
  <c r="LR30" i="16" s="1"/>
  <c r="NL24" i="19"/>
  <c r="NL24" i="16" s="1"/>
  <c r="NN56" i="19"/>
  <c r="NN56" i="16" s="1"/>
  <c r="FC45" i="19"/>
  <c r="FU60" i="19"/>
  <c r="MV10" i="19"/>
  <c r="MV10" i="16" s="1"/>
  <c r="LT52" i="19"/>
  <c r="LT52" i="16" s="1"/>
  <c r="KM21" i="19"/>
  <c r="KM21" i="16" s="1"/>
  <c r="MS63" i="19"/>
  <c r="GC25" i="19"/>
  <c r="GC25" i="16" s="1"/>
  <c r="MY45" i="19"/>
  <c r="IV19" i="19"/>
  <c r="KC25" i="19"/>
  <c r="KC25" i="16" s="1"/>
  <c r="NG31" i="19"/>
  <c r="NG31" i="16" s="1"/>
  <c r="EW21" i="19"/>
  <c r="EW21" i="16" s="1"/>
  <c r="CH14" i="19"/>
  <c r="EP35" i="19"/>
  <c r="HI60" i="19"/>
  <c r="ER37" i="19"/>
  <c r="GF19" i="19"/>
  <c r="LC30" i="19"/>
  <c r="LC30" i="16" s="1"/>
  <c r="NK48" i="19"/>
  <c r="NK48" i="16" s="1"/>
  <c r="IA50" i="19"/>
  <c r="IA50" i="16" s="1"/>
  <c r="EK52" i="19"/>
  <c r="EK52" i="16" s="1"/>
  <c r="HX51" i="19"/>
  <c r="HX51" i="16" s="1"/>
  <c r="GW39" i="19"/>
  <c r="EY63" i="19"/>
  <c r="DR56" i="19"/>
  <c r="DR56" i="16" s="1"/>
  <c r="IV23" i="19"/>
  <c r="IV23" i="16" s="1"/>
  <c r="EJ9" i="19"/>
  <c r="EJ9" i="16" s="1"/>
  <c r="LW14" i="19"/>
  <c r="LW14" i="16" s="1"/>
  <c r="LP29" i="19"/>
  <c r="LP29" i="16" s="1"/>
  <c r="IJ28" i="19"/>
  <c r="IJ28" i="16" s="1"/>
  <c r="KS60" i="19"/>
  <c r="NI45" i="19"/>
  <c r="MG22" i="19"/>
  <c r="MG22" i="16" s="1"/>
  <c r="BZ52" i="19"/>
  <c r="HV19" i="19"/>
  <c r="CN11" i="19"/>
  <c r="KV51" i="19"/>
  <c r="GK51" i="19"/>
  <c r="GK51" i="16" s="1"/>
  <c r="KY35" i="19"/>
  <c r="FI46" i="19"/>
  <c r="KP49" i="19"/>
  <c r="KP49" i="16" s="1"/>
  <c r="LZ9" i="19"/>
  <c r="LZ9" i="16" s="1"/>
  <c r="MV46" i="19"/>
  <c r="MV46" i="16" s="1"/>
  <c r="HB37" i="19"/>
  <c r="GO27" i="19"/>
  <c r="HC20" i="19"/>
  <c r="HC20" i="16" s="1"/>
  <c r="GY9" i="19"/>
  <c r="GY9" i="16" s="1"/>
  <c r="FN39" i="19"/>
  <c r="CQ35" i="19"/>
  <c r="NI22" i="19"/>
  <c r="NI22" i="16" s="1"/>
  <c r="HH56" i="19"/>
  <c r="HH56" i="16" s="1"/>
  <c r="DR51" i="19"/>
  <c r="DR51" i="16" s="1"/>
  <c r="HB11" i="19"/>
  <c r="HB11" i="16" s="1"/>
  <c r="JI8" i="19"/>
  <c r="MN57" i="19"/>
  <c r="MN57" i="16" s="1"/>
  <c r="EF48" i="19"/>
  <c r="LE51" i="19"/>
  <c r="LE51" i="16" s="1"/>
  <c r="MC60" i="19"/>
  <c r="GV20" i="19"/>
  <c r="GV20" i="16" s="1"/>
  <c r="NM19" i="19"/>
  <c r="LO55" i="19"/>
  <c r="LO55" i="16" s="1"/>
  <c r="HI46" i="19"/>
  <c r="HI46" i="16" s="1"/>
  <c r="JK49" i="19"/>
  <c r="JK49" i="16" s="1"/>
  <c r="LF11" i="19"/>
  <c r="LF11" i="16" s="1"/>
  <c r="LC51" i="19"/>
  <c r="LC51" i="16" s="1"/>
  <c r="EG27" i="19"/>
  <c r="EG27" i="16" s="1"/>
  <c r="LE56" i="19"/>
  <c r="LE56" i="16" s="1"/>
  <c r="KJ14" i="19"/>
  <c r="EH55" i="19"/>
  <c r="EH55" i="16" s="1"/>
  <c r="HU56" i="19"/>
  <c r="MZ39" i="19"/>
  <c r="EX13" i="19"/>
  <c r="KH52" i="19"/>
  <c r="KH52" i="16" s="1"/>
  <c r="DO26" i="19"/>
  <c r="DO26" i="16" s="1"/>
  <c r="LI9" i="19"/>
  <c r="LI9" i="16" s="1"/>
  <c r="CX23" i="19"/>
  <c r="LQ27" i="19"/>
  <c r="LQ27" i="16" s="1"/>
  <c r="FE20" i="19"/>
  <c r="FE20" i="16" s="1"/>
  <c r="GS47" i="19"/>
  <c r="GS47" i="16" s="1"/>
  <c r="LH31" i="19"/>
  <c r="LH31" i="16" s="1"/>
  <c r="NR26" i="19"/>
  <c r="NR26" i="16" s="1"/>
  <c r="FO21" i="19"/>
  <c r="HX11" i="19"/>
  <c r="HX11" i="16" s="1"/>
  <c r="HV39" i="19"/>
  <c r="LJ25" i="19"/>
  <c r="LJ25" i="16" s="1"/>
  <c r="EE55" i="19"/>
  <c r="EE55" i="16" s="1"/>
  <c r="LV48" i="19"/>
  <c r="LV48" i="16" s="1"/>
  <c r="FT45" i="19"/>
  <c r="DJ45" i="19"/>
  <c r="LM51" i="19"/>
  <c r="IT48" i="19"/>
  <c r="IT48" i="16" s="1"/>
  <c r="HG22" i="19"/>
  <c r="HG22" i="16" s="1"/>
  <c r="GW13" i="19"/>
  <c r="NQ47" i="19"/>
  <c r="NQ47" i="16" s="1"/>
  <c r="NT25" i="19"/>
  <c r="NT25" i="16" s="1"/>
  <c r="IL63" i="19"/>
  <c r="MA46" i="19"/>
  <c r="MA46" i="16" s="1"/>
  <c r="LS9" i="19"/>
  <c r="LS9" i="16" s="1"/>
  <c r="MS19" i="19"/>
  <c r="JR31" i="19"/>
  <c r="JL45" i="19"/>
  <c r="FE37" i="19"/>
  <c r="JE46" i="19"/>
  <c r="JE46" i="16" s="1"/>
  <c r="IO35" i="19"/>
  <c r="DO48" i="19"/>
  <c r="DO48" i="16" s="1"/>
  <c r="JU35" i="19"/>
  <c r="IF57" i="19"/>
  <c r="IF57" i="16" s="1"/>
  <c r="MZ29" i="19"/>
  <c r="MZ29" i="16" s="1"/>
  <c r="EU51" i="19"/>
  <c r="EU51" i="16" s="1"/>
  <c r="LQ24" i="19"/>
  <c r="LQ24" i="16" s="1"/>
  <c r="KZ21" i="19"/>
  <c r="FO27" i="19"/>
  <c r="GP9" i="19"/>
  <c r="GP9" i="16" s="1"/>
  <c r="GE14" i="19"/>
  <c r="GE14" i="16" s="1"/>
  <c r="FI25" i="19"/>
  <c r="DR63" i="19"/>
  <c r="NI55" i="19"/>
  <c r="NI55" i="16" s="1"/>
  <c r="FQ56" i="19"/>
  <c r="FQ56" i="16" s="1"/>
  <c r="LP50" i="19"/>
  <c r="LP50" i="16" s="1"/>
  <c r="FW28" i="19"/>
  <c r="FW28" i="16" s="1"/>
  <c r="NE39" i="19"/>
  <c r="HV57" i="19"/>
  <c r="HV57" i="16" s="1"/>
  <c r="IN28" i="19"/>
  <c r="IN28" i="16" s="1"/>
  <c r="LY9" i="19"/>
  <c r="LY9" i="16" s="1"/>
  <c r="LT29" i="19"/>
  <c r="LT29" i="16" s="1"/>
  <c r="DG22" i="19"/>
  <c r="DG22" i="16" s="1"/>
  <c r="II11" i="19"/>
  <c r="II11" i="16" s="1"/>
  <c r="FB27" i="19"/>
  <c r="NG54" i="19"/>
  <c r="NG54" i="16" s="1"/>
  <c r="JY21" i="19"/>
  <c r="JY21" i="16" s="1"/>
  <c r="JK24" i="19"/>
  <c r="JK24" i="16" s="1"/>
  <c r="JC46" i="19"/>
  <c r="JC46" i="16" s="1"/>
  <c r="NG20" i="19"/>
  <c r="NG20" i="16" s="1"/>
  <c r="LU47" i="19"/>
  <c r="LU47" i="16" s="1"/>
  <c r="IX48" i="19"/>
  <c r="NG63" i="19"/>
  <c r="LZ46" i="19"/>
  <c r="LZ46" i="16" s="1"/>
  <c r="MJ56" i="19"/>
  <c r="MJ56" i="16" s="1"/>
  <c r="KT52" i="19"/>
  <c r="KT52" i="16" s="1"/>
  <c r="LW13" i="19"/>
  <c r="GI51" i="19"/>
  <c r="GI51" i="16" s="1"/>
  <c r="JH20" i="19"/>
  <c r="JH20" i="16" s="1"/>
  <c r="LQ13" i="19"/>
  <c r="LO56" i="19"/>
  <c r="LO56" i="16" s="1"/>
  <c r="FQ28" i="19"/>
  <c r="FQ28" i="16" s="1"/>
  <c r="GP45" i="19"/>
  <c r="KG28" i="19"/>
  <c r="IR8" i="19"/>
  <c r="HG27" i="19"/>
  <c r="HG27" i="16" s="1"/>
  <c r="FY30" i="19"/>
  <c r="FY30" i="16" s="1"/>
  <c r="IN27" i="19"/>
  <c r="IN27" i="16" s="1"/>
  <c r="DC21" i="19"/>
  <c r="II22" i="19"/>
  <c r="II22" i="16" s="1"/>
  <c r="CH57" i="19"/>
  <c r="MD52" i="19"/>
  <c r="MD52" i="16" s="1"/>
  <c r="LK45" i="19"/>
  <c r="NN14" i="19"/>
  <c r="NN14" i="16" s="1"/>
  <c r="DT19" i="19"/>
  <c r="NC48" i="19"/>
  <c r="NC48" i="16" s="1"/>
  <c r="KL49" i="19"/>
  <c r="KL49" i="16" s="1"/>
  <c r="FX56" i="19"/>
  <c r="FX56" i="16" s="1"/>
  <c r="MN20" i="19"/>
  <c r="MN20" i="16" s="1"/>
  <c r="KU49" i="19"/>
  <c r="KU49" i="16" s="1"/>
  <c r="DV49" i="19"/>
  <c r="JS21" i="19"/>
  <c r="JS21" i="16" s="1"/>
  <c r="EY11" i="19"/>
  <c r="EY11" i="16" s="1"/>
  <c r="JY30" i="19"/>
  <c r="JY30" i="16" s="1"/>
  <c r="GK47" i="19"/>
  <c r="GK47" i="16" s="1"/>
  <c r="FN52" i="19"/>
  <c r="FN52" i="16" s="1"/>
  <c r="JS54" i="19"/>
  <c r="JS54" i="16" s="1"/>
  <c r="JE28" i="19"/>
  <c r="JE28" i="16" s="1"/>
  <c r="JG46" i="19"/>
  <c r="JG46" i="16" s="1"/>
  <c r="KV22" i="19"/>
  <c r="JN49" i="19"/>
  <c r="KJ50" i="19"/>
  <c r="LH27" i="19"/>
  <c r="LH27" i="16" s="1"/>
  <c r="GK55" i="19"/>
  <c r="GK55" i="16" s="1"/>
  <c r="LD50" i="19"/>
  <c r="LD50" i="16" s="1"/>
  <c r="KQ21" i="19"/>
  <c r="FQ63" i="19"/>
  <c r="JY57" i="19"/>
  <c r="JY57" i="16" s="1"/>
  <c r="ET60" i="19"/>
  <c r="GW47" i="19"/>
  <c r="GW47" i="16" s="1"/>
  <c r="HW24" i="19"/>
  <c r="HW24" i="16" s="1"/>
  <c r="JO8" i="19"/>
  <c r="IX35" i="19"/>
  <c r="KG45" i="19"/>
  <c r="KI46" i="19"/>
  <c r="KI46" i="16" s="1"/>
  <c r="AU51" i="19"/>
  <c r="KU13" i="19"/>
  <c r="KB22" i="19"/>
  <c r="NF52" i="19"/>
  <c r="NF52" i="16" s="1"/>
  <c r="GG23" i="19"/>
  <c r="GG23" i="16" s="1"/>
  <c r="GJ52" i="19"/>
  <c r="GJ52" i="16" s="1"/>
  <c r="NI10" i="19"/>
  <c r="NI10" i="16" s="1"/>
  <c r="EW22" i="19"/>
  <c r="EW22" i="16" s="1"/>
  <c r="IM49" i="19"/>
  <c r="IM49" i="16" s="1"/>
  <c r="LJ39" i="19"/>
  <c r="LZ20" i="19"/>
  <c r="LZ20" i="16" s="1"/>
  <c r="HP39" i="19"/>
  <c r="IN55" i="19"/>
  <c r="IN55" i="16" s="1"/>
  <c r="LG52" i="19"/>
  <c r="LG52" i="16" s="1"/>
  <c r="NH13" i="19"/>
  <c r="IO30" i="19"/>
  <c r="IO30" i="16" s="1"/>
  <c r="MB35" i="19"/>
  <c r="JN45" i="19"/>
  <c r="NC60" i="19"/>
  <c r="JX51" i="19"/>
  <c r="MF39" i="19"/>
  <c r="JU28" i="19"/>
  <c r="GG55" i="19"/>
  <c r="GG55" i="16" s="1"/>
  <c r="EF60" i="19"/>
  <c r="KA26" i="19"/>
  <c r="GE19" i="19"/>
  <c r="JI50" i="19"/>
  <c r="JI50" i="16" s="1"/>
  <c r="NU13" i="19"/>
  <c r="DM25" i="19"/>
  <c r="DM25" i="16" s="1"/>
  <c r="IN49" i="19"/>
  <c r="IN49" i="16" s="1"/>
  <c r="HU50" i="19"/>
  <c r="DD57" i="19"/>
  <c r="NN23" i="19"/>
  <c r="NN23" i="16" s="1"/>
  <c r="LI20" i="19"/>
  <c r="LI20" i="16" s="1"/>
  <c r="AI27" i="19"/>
  <c r="MF27" i="19"/>
  <c r="MF27" i="16" s="1"/>
  <c r="IF30" i="19"/>
  <c r="IF30" i="16" s="1"/>
  <c r="NA39" i="19"/>
  <c r="JT21" i="19"/>
  <c r="JT21" i="16" s="1"/>
  <c r="GK10" i="19"/>
  <c r="GK10" i="16" s="1"/>
  <c r="NH8" i="19"/>
  <c r="ER51" i="19"/>
  <c r="ER51" i="16" s="1"/>
  <c r="JK30" i="19"/>
  <c r="JK30" i="16" s="1"/>
  <c r="FE56" i="19"/>
  <c r="IS47" i="19"/>
  <c r="IS47" i="16" s="1"/>
  <c r="GV28" i="19"/>
  <c r="GV28" i="16" s="1"/>
  <c r="JX49" i="19"/>
  <c r="EM14" i="19"/>
  <c r="EM14" i="16" s="1"/>
  <c r="FJ14" i="19"/>
  <c r="FJ14" i="16" s="1"/>
  <c r="LA57" i="19"/>
  <c r="LA57" i="16" s="1"/>
  <c r="IP45" i="19"/>
  <c r="LG56" i="19"/>
  <c r="LG56" i="16" s="1"/>
  <c r="LB24" i="19"/>
  <c r="LB24" i="16" s="1"/>
  <c r="DR35" i="19"/>
  <c r="KK48" i="19"/>
  <c r="KK48" i="16" s="1"/>
  <c r="NV27" i="19"/>
  <c r="NV27" i="16" s="1"/>
  <c r="EY22" i="19"/>
  <c r="LV51" i="19"/>
  <c r="LV51" i="16" s="1"/>
  <c r="EL14" i="19"/>
  <c r="EL14" i="16" s="1"/>
  <c r="HH23" i="19"/>
  <c r="HH23" i="16" s="1"/>
  <c r="NM30" i="19"/>
  <c r="NM30" i="16" s="1"/>
  <c r="LZ24" i="19"/>
  <c r="LZ24" i="16" s="1"/>
  <c r="IH51" i="19"/>
  <c r="ME37" i="19"/>
  <c r="FE19" i="19"/>
  <c r="EO48" i="19"/>
  <c r="EO48" i="16" s="1"/>
  <c r="MJ14" i="19"/>
  <c r="MJ14" i="16" s="1"/>
  <c r="FV19" i="19"/>
  <c r="LV23" i="19"/>
  <c r="LV23" i="16" s="1"/>
  <c r="GJ49" i="19"/>
  <c r="GJ49" i="16" s="1"/>
  <c r="LE25" i="19"/>
  <c r="LE25" i="16" s="1"/>
  <c r="NQ31" i="19"/>
  <c r="NQ31" i="16" s="1"/>
  <c r="IC52" i="19"/>
  <c r="IC52" i="16" s="1"/>
  <c r="GB28" i="19"/>
  <c r="GB28" i="16" s="1"/>
  <c r="EZ50" i="19"/>
  <c r="EZ50" i="16" s="1"/>
  <c r="HI30" i="19"/>
  <c r="HI30" i="16" s="1"/>
  <c r="GS30" i="19"/>
  <c r="GS30" i="16" s="1"/>
  <c r="GO45" i="19"/>
  <c r="ER46" i="19"/>
  <c r="ER46" i="16" s="1"/>
  <c r="HW19" i="19"/>
  <c r="EF50" i="19"/>
  <c r="NE19" i="19"/>
  <c r="KT56" i="19"/>
  <c r="KT56" i="16" s="1"/>
  <c r="GU30" i="19"/>
  <c r="GU30" i="16" s="1"/>
  <c r="JO14" i="19"/>
  <c r="JO14" i="16" s="1"/>
  <c r="GK56" i="19"/>
  <c r="GK56" i="16" s="1"/>
  <c r="CZ25" i="19"/>
  <c r="NS47" i="19"/>
  <c r="NS47" i="16" s="1"/>
  <c r="LA8" i="19"/>
  <c r="MJ37" i="19"/>
  <c r="IR24" i="19"/>
  <c r="LU28" i="19"/>
  <c r="LU28" i="16" s="1"/>
  <c r="KA8" i="19"/>
  <c r="DH57" i="19"/>
  <c r="IO9" i="19"/>
  <c r="IO9" i="16" s="1"/>
  <c r="JM28" i="19"/>
  <c r="JM28" i="16" s="1"/>
  <c r="GK13" i="19"/>
  <c r="MW49" i="19"/>
  <c r="MW49" i="16" s="1"/>
  <c r="MF49" i="19"/>
  <c r="MF49" i="16" s="1"/>
  <c r="JA24" i="19"/>
  <c r="NN30" i="19"/>
  <c r="NN30" i="16" s="1"/>
  <c r="IQ24" i="19"/>
  <c r="IQ24" i="16" s="1"/>
  <c r="NJ27" i="19"/>
  <c r="NJ27" i="16" s="1"/>
  <c r="NH55" i="19"/>
  <c r="NH55" i="16" s="1"/>
  <c r="HX31" i="19"/>
  <c r="HX31" i="16" s="1"/>
  <c r="EN56" i="19"/>
  <c r="EN56" i="16" s="1"/>
  <c r="GD37" i="19"/>
  <c r="KJ31" i="19"/>
  <c r="GD45" i="19"/>
  <c r="MF24" i="19"/>
  <c r="MF24" i="16" s="1"/>
  <c r="DO45" i="19"/>
  <c r="GU24" i="19"/>
  <c r="GU24" i="16" s="1"/>
  <c r="ID63" i="19"/>
  <c r="JH54" i="19"/>
  <c r="JH54" i="16" s="1"/>
  <c r="HL27" i="19"/>
  <c r="HL27" i="16" s="1"/>
  <c r="EU23" i="19"/>
  <c r="EU23" i="16" s="1"/>
  <c r="KY46" i="19"/>
  <c r="KY46" i="16" s="1"/>
  <c r="LO45" i="19"/>
  <c r="DW21" i="19"/>
  <c r="IO13" i="19"/>
  <c r="FI8" i="19"/>
  <c r="GA57" i="19"/>
  <c r="GA57" i="16" s="1"/>
  <c r="LW11" i="19"/>
  <c r="LW11" i="16" s="1"/>
  <c r="IS54" i="19"/>
  <c r="IS54" i="16" s="1"/>
  <c r="AH27" i="19"/>
  <c r="DK10" i="19"/>
  <c r="DK29" i="19"/>
  <c r="KZ35" i="19"/>
  <c r="HU51" i="19"/>
  <c r="HL20" i="19"/>
  <c r="HL20" i="16" s="1"/>
  <c r="LB56" i="19"/>
  <c r="LB56" i="16" s="1"/>
  <c r="CB23" i="19"/>
  <c r="IF51" i="19"/>
  <c r="IF51" i="16" s="1"/>
  <c r="JW37" i="19"/>
  <c r="LQ63" i="19"/>
  <c r="MZ46" i="19"/>
  <c r="MZ46" i="16" s="1"/>
  <c r="HG56" i="19"/>
  <c r="HG56" i="16" s="1"/>
  <c r="GT57" i="19"/>
  <c r="GT57" i="16" s="1"/>
  <c r="KU14" i="19"/>
  <c r="KU14" i="16" s="1"/>
  <c r="MY57" i="19"/>
  <c r="MY57" i="16" s="1"/>
  <c r="JW45" i="19"/>
  <c r="LD29" i="19"/>
  <c r="LD29" i="16" s="1"/>
  <c r="LJ23" i="19"/>
  <c r="LJ23" i="16" s="1"/>
  <c r="HN63" i="19"/>
  <c r="HI28" i="19"/>
  <c r="HI28" i="16" s="1"/>
  <c r="DT11" i="19"/>
  <c r="DT11" i="16" s="1"/>
  <c r="FB14" i="19"/>
  <c r="KU35" i="19"/>
  <c r="IW49" i="19"/>
  <c r="IW49" i="16" s="1"/>
  <c r="ME20" i="19"/>
  <c r="ME20" i="16" s="1"/>
  <c r="GG27" i="19"/>
  <c r="GG27" i="16" s="1"/>
  <c r="KW27" i="19"/>
  <c r="KW27" i="16" s="1"/>
  <c r="DG24" i="19"/>
  <c r="DG24" i="16" s="1"/>
  <c r="IJ35" i="19"/>
  <c r="KR24" i="19"/>
  <c r="GA22" i="19"/>
  <c r="GA22" i="16" s="1"/>
  <c r="IL50" i="19"/>
  <c r="IL50" i="16" s="1"/>
  <c r="KL9" i="19"/>
  <c r="KL9" i="16" s="1"/>
  <c r="GI29" i="19"/>
  <c r="GI29" i="16" s="1"/>
  <c r="KB8" i="19"/>
  <c r="FO56" i="19"/>
  <c r="LX45" i="19"/>
  <c r="DB46" i="19"/>
  <c r="KI30" i="19"/>
  <c r="KI30" i="16" s="1"/>
  <c r="MU14" i="19"/>
  <c r="MU14" i="16" s="1"/>
  <c r="DL55" i="19"/>
  <c r="IM54" i="19"/>
  <c r="IM54" i="16" s="1"/>
  <c r="II49" i="19"/>
  <c r="II49" i="16" s="1"/>
  <c r="KV31" i="19"/>
  <c r="KQ47" i="19"/>
  <c r="NM57" i="19"/>
  <c r="NM57" i="16" s="1"/>
  <c r="ME31" i="19"/>
  <c r="ME31" i="16" s="1"/>
  <c r="ER26" i="19"/>
  <c r="ER26" i="16" s="1"/>
  <c r="MH28" i="19"/>
  <c r="MH28" i="16" s="1"/>
  <c r="GI20" i="19"/>
  <c r="GI20" i="16" s="1"/>
  <c r="MW21" i="19"/>
  <c r="MW21" i="16" s="1"/>
  <c r="DM49" i="19"/>
  <c r="DM49" i="16" s="1"/>
  <c r="EX49" i="19"/>
  <c r="ID30" i="19"/>
  <c r="ID30" i="16" s="1"/>
  <c r="KM55" i="19"/>
  <c r="KM55" i="16" s="1"/>
  <c r="GR19" i="19"/>
  <c r="KR51" i="19"/>
  <c r="LA45" i="19"/>
  <c r="MC46" i="19"/>
  <c r="MC46" i="16" s="1"/>
  <c r="FS13" i="19"/>
  <c r="MC51" i="19"/>
  <c r="MC51" i="16" s="1"/>
  <c r="NL55" i="19"/>
  <c r="NL55" i="16" s="1"/>
  <c r="FI49" i="19"/>
  <c r="MU10" i="19"/>
  <c r="MU10" i="16" s="1"/>
  <c r="IU37" i="19"/>
  <c r="NS51" i="19"/>
  <c r="NS51" i="16" s="1"/>
  <c r="HV46" i="19"/>
  <c r="HV46" i="16" s="1"/>
  <c r="LN39" i="19"/>
  <c r="JE37" i="19"/>
  <c r="MT57" i="19"/>
  <c r="MT57" i="16" s="1"/>
  <c r="LT47" i="19"/>
  <c r="LT47" i="16" s="1"/>
  <c r="KB48" i="19"/>
  <c r="LG63" i="19"/>
  <c r="HU35" i="19"/>
  <c r="FM51" i="19"/>
  <c r="FM51" i="16" s="1"/>
  <c r="NM51" i="19"/>
  <c r="NM51" i="16" s="1"/>
  <c r="LD23" i="19"/>
  <c r="LD23" i="16" s="1"/>
  <c r="LQ20" i="19"/>
  <c r="LQ20" i="16" s="1"/>
  <c r="GO31" i="19"/>
  <c r="LH9" i="19"/>
  <c r="LH9" i="16" s="1"/>
  <c r="GS48" i="19"/>
  <c r="GS48" i="16" s="1"/>
  <c r="JP8" i="19"/>
  <c r="HX22" i="19"/>
  <c r="HX22" i="16" s="1"/>
  <c r="NP50" i="19"/>
  <c r="NP50" i="16" s="1"/>
  <c r="FJ19" i="19"/>
  <c r="HD23" i="19"/>
  <c r="HD23" i="16" s="1"/>
  <c r="AV63" i="19"/>
  <c r="KP29" i="19"/>
  <c r="KP29" i="16" s="1"/>
  <c r="MN39" i="19"/>
  <c r="NO49" i="19"/>
  <c r="NO49" i="16" s="1"/>
  <c r="ME48" i="19"/>
  <c r="ME48" i="16" s="1"/>
  <c r="ML45" i="19"/>
  <c r="LV46" i="19"/>
  <c r="LV46" i="16" s="1"/>
  <c r="MW8" i="19"/>
  <c r="GG13" i="19"/>
  <c r="LY22" i="19"/>
  <c r="LY22" i="16" s="1"/>
  <c r="MC49" i="19"/>
  <c r="MC49" i="16" s="1"/>
  <c r="FA14" i="19"/>
  <c r="FA14" i="16" s="1"/>
  <c r="NQ60" i="19"/>
  <c r="EW20" i="19"/>
  <c r="MY11" i="19"/>
  <c r="MY11" i="16" s="1"/>
  <c r="KP56" i="19"/>
  <c r="KP56" i="16" s="1"/>
  <c r="NE26" i="19"/>
  <c r="NE26" i="16" s="1"/>
  <c r="MJ63" i="19"/>
  <c r="KR60" i="19"/>
  <c r="JO21" i="19"/>
  <c r="JO21" i="16" s="1"/>
  <c r="NN26" i="19"/>
  <c r="NN26" i="16" s="1"/>
  <c r="HN21" i="19"/>
  <c r="HN21" i="16" s="1"/>
  <c r="CN37" i="19"/>
  <c r="ET14" i="19"/>
  <c r="ET14" i="16" s="1"/>
  <c r="GC39" i="19"/>
  <c r="DS39" i="19"/>
  <c r="FZ10" i="19"/>
  <c r="FZ10" i="16" s="1"/>
  <c r="DV9" i="19"/>
  <c r="DV9" i="16" s="1"/>
  <c r="MX57" i="19"/>
  <c r="MX57" i="16" s="1"/>
  <c r="LO37" i="19"/>
  <c r="MM13" i="19"/>
  <c r="MM51" i="19"/>
  <c r="MM51" i="16" s="1"/>
  <c r="MH26" i="19"/>
  <c r="MH26" i="16" s="1"/>
  <c r="FN45" i="19"/>
  <c r="KM39" i="19"/>
  <c r="NB35" i="19"/>
  <c r="NC20" i="19"/>
  <c r="NC20" i="16" s="1"/>
  <c r="KT28" i="19"/>
  <c r="KT28" i="16" s="1"/>
  <c r="JA10" i="19"/>
  <c r="IN20" i="19"/>
  <c r="IN20" i="16" s="1"/>
  <c r="ID48" i="19"/>
  <c r="ID48" i="16" s="1"/>
  <c r="MN21" i="19"/>
  <c r="MN21" i="16" s="1"/>
  <c r="CJ13" i="19"/>
  <c r="ML56" i="19"/>
  <c r="ML56" i="16" s="1"/>
  <c r="KA27" i="19"/>
  <c r="LX63" i="19"/>
  <c r="JG21" i="19"/>
  <c r="JG21" i="16" s="1"/>
  <c r="EW13" i="19"/>
  <c r="ER30" i="19"/>
  <c r="ER30" i="16" s="1"/>
  <c r="JT30" i="19"/>
  <c r="JT30" i="16" s="1"/>
  <c r="GZ10" i="19"/>
  <c r="GZ10" i="16" s="1"/>
  <c r="DT51" i="19"/>
  <c r="DT51" i="16" s="1"/>
  <c r="DN14" i="19"/>
  <c r="DN14" i="16" s="1"/>
  <c r="NC23" i="19"/>
  <c r="NC23" i="16" s="1"/>
  <c r="NT22" i="19"/>
  <c r="NT22" i="16" s="1"/>
  <c r="JU26" i="19"/>
  <c r="FC21" i="19"/>
  <c r="FC21" i="16" s="1"/>
  <c r="HF23" i="19"/>
  <c r="HF23" i="16" s="1"/>
  <c r="NO23" i="19"/>
  <c r="NO23" i="16" s="1"/>
  <c r="JB54" i="19"/>
  <c r="JB54" i="16" s="1"/>
  <c r="LA29" i="19"/>
  <c r="LA29" i="16" s="1"/>
  <c r="JS51" i="19"/>
  <c r="JS51" i="16" s="1"/>
  <c r="JR29" i="19"/>
  <c r="KL48" i="19"/>
  <c r="KL48" i="16" s="1"/>
  <c r="LU8" i="19"/>
  <c r="ND57" i="19"/>
  <c r="ND57" i="16" s="1"/>
  <c r="KT57" i="19"/>
  <c r="KT57" i="16" s="1"/>
  <c r="LY39" i="19"/>
  <c r="EH49" i="19"/>
  <c r="EH49" i="16" s="1"/>
  <c r="DW46" i="19"/>
  <c r="GX54" i="19"/>
  <c r="GX54" i="16" s="1"/>
  <c r="GV22" i="19"/>
  <c r="GV22" i="16" s="1"/>
  <c r="LC14" i="19"/>
  <c r="LC14" i="16" s="1"/>
  <c r="GZ21" i="19"/>
  <c r="GZ21" i="16" s="1"/>
  <c r="IF52" i="19"/>
  <c r="IF52" i="16" s="1"/>
  <c r="NM47" i="19"/>
  <c r="NM47" i="16" s="1"/>
  <c r="GF26" i="19"/>
  <c r="GF26" i="16" s="1"/>
  <c r="LX21" i="19"/>
  <c r="LX21" i="16" s="1"/>
  <c r="MD28" i="19"/>
  <c r="MD28" i="16" s="1"/>
  <c r="EC52" i="19"/>
  <c r="GS31" i="19"/>
  <c r="GS31" i="16" s="1"/>
  <c r="CD28" i="19"/>
  <c r="CD28" i="16" s="1"/>
  <c r="MY23" i="19"/>
  <c r="MY23" i="16" s="1"/>
  <c r="GU26" i="19"/>
  <c r="GU26" i="16" s="1"/>
  <c r="FQ25" i="19"/>
  <c r="FQ25" i="16" s="1"/>
  <c r="LM50" i="19"/>
  <c r="KZ46" i="19"/>
  <c r="KZ46" i="16" s="1"/>
  <c r="NQ39" i="19"/>
  <c r="FO23" i="19"/>
  <c r="IA13" i="19"/>
  <c r="GQ27" i="19"/>
  <c r="GQ27" i="16" s="1"/>
  <c r="HJ14" i="19"/>
  <c r="HJ14" i="16" s="1"/>
  <c r="IE26" i="19"/>
  <c r="IE26" i="16" s="1"/>
  <c r="MU23" i="19"/>
  <c r="MU23" i="16" s="1"/>
  <c r="IT31" i="19"/>
  <c r="IT31" i="16" s="1"/>
  <c r="KT63" i="19"/>
  <c r="LC45" i="19"/>
  <c r="MD14" i="19"/>
  <c r="MD14" i="16" s="1"/>
  <c r="IH22" i="19"/>
  <c r="IH22" i="16" s="1"/>
  <c r="NF56" i="19"/>
  <c r="NF56" i="16" s="1"/>
  <c r="HB47" i="19"/>
  <c r="HB47" i="16" s="1"/>
  <c r="JS46" i="19"/>
  <c r="JS46" i="16" s="1"/>
  <c r="BV20" i="19"/>
  <c r="MB14" i="19"/>
  <c r="HH49" i="19"/>
  <c r="HH49" i="16" s="1"/>
  <c r="HN11" i="19"/>
  <c r="HN11" i="16" s="1"/>
  <c r="IA30" i="19"/>
  <c r="JE47" i="19"/>
  <c r="JE47" i="16" s="1"/>
  <c r="LK30" i="19"/>
  <c r="LK30" i="16" s="1"/>
  <c r="MY10" i="19"/>
  <c r="MY10" i="16" s="1"/>
  <c r="NL37" i="19"/>
  <c r="JT37" i="19"/>
  <c r="AI39" i="19"/>
  <c r="LV21" i="19"/>
  <c r="LV21" i="16" s="1"/>
  <c r="IV24" i="19"/>
  <c r="IV24" i="16" s="1"/>
  <c r="MW28" i="19"/>
  <c r="MW28" i="16" s="1"/>
  <c r="NV50" i="19"/>
  <c r="NV50" i="16" s="1"/>
  <c r="MY30" i="19"/>
  <c r="MY30" i="16" s="1"/>
  <c r="GO14" i="19"/>
  <c r="HU57" i="19"/>
  <c r="JZ48" i="19"/>
  <c r="JZ48" i="16" s="1"/>
  <c r="EG54" i="19"/>
  <c r="EG54" i="16" s="1"/>
  <c r="IM57" i="19"/>
  <c r="IM57" i="16" s="1"/>
  <c r="MN49" i="19"/>
  <c r="MN49" i="16" s="1"/>
  <c r="NI23" i="19"/>
  <c r="NI23" i="16" s="1"/>
  <c r="MT35" i="19"/>
  <c r="FL22" i="19"/>
  <c r="LE23" i="19"/>
  <c r="LE23" i="16" s="1"/>
  <c r="MU39" i="19"/>
  <c r="KS57" i="19"/>
  <c r="KS57" i="16" s="1"/>
  <c r="LT51" i="19"/>
  <c r="LT51" i="16" s="1"/>
  <c r="NL13" i="19"/>
  <c r="HA8" i="19"/>
  <c r="LJ10" i="19"/>
  <c r="LJ10" i="16" s="1"/>
  <c r="LT54" i="19"/>
  <c r="LT54" i="16" s="1"/>
  <c r="LA23" i="19"/>
  <c r="LA23" i="16" s="1"/>
  <c r="LO27" i="19"/>
  <c r="LO27" i="16" s="1"/>
  <c r="IU45" i="19"/>
  <c r="EY50" i="19"/>
  <c r="EY50" i="16" s="1"/>
  <c r="MT47" i="19"/>
  <c r="MT47" i="16" s="1"/>
  <c r="IU60" i="19"/>
  <c r="JX13" i="19"/>
  <c r="IQ23" i="19"/>
  <c r="IQ23" i="16" s="1"/>
  <c r="LK49" i="19"/>
  <c r="LK49" i="16" s="1"/>
  <c r="BC25" i="19"/>
  <c r="NE11" i="19"/>
  <c r="NE11" i="16" s="1"/>
  <c r="IF60" i="19"/>
  <c r="MS30" i="19"/>
  <c r="MJ45" i="19"/>
  <c r="FM52" i="19"/>
  <c r="FM52" i="16" s="1"/>
  <c r="JG57" i="19"/>
  <c r="JG57" i="16" s="1"/>
  <c r="ML55" i="19"/>
  <c r="ML55" i="16" s="1"/>
  <c r="NN55" i="19"/>
  <c r="NN55" i="16" s="1"/>
  <c r="LI37" i="19"/>
  <c r="JD57" i="19"/>
  <c r="JD57" i="16" s="1"/>
  <c r="LK27" i="19"/>
  <c r="LK27" i="16" s="1"/>
  <c r="MT24" i="19"/>
  <c r="MT24" i="16" s="1"/>
  <c r="LR10" i="19"/>
  <c r="LR10" i="16" s="1"/>
  <c r="EX45" i="19"/>
  <c r="IO47" i="19"/>
  <c r="IO47" i="16" s="1"/>
  <c r="NI20" i="19"/>
  <c r="NI20" i="16" s="1"/>
  <c r="MD60" i="19"/>
  <c r="NQ55" i="19"/>
  <c r="NQ55" i="16" s="1"/>
  <c r="KO25" i="19"/>
  <c r="KO25" i="16" s="1"/>
  <c r="MY24" i="19"/>
  <c r="MY24" i="16" s="1"/>
  <c r="HY26" i="19"/>
  <c r="HY26" i="16" s="1"/>
  <c r="HR19" i="19"/>
  <c r="NV8" i="19"/>
  <c r="KP21" i="19"/>
  <c r="KP21" i="16" s="1"/>
  <c r="IK9" i="19"/>
  <c r="NV31" i="19"/>
  <c r="NV31" i="16" s="1"/>
  <c r="JR20" i="19"/>
  <c r="LD56" i="19"/>
  <c r="LD56" i="16" s="1"/>
  <c r="NV54" i="19"/>
  <c r="NV54" i="16" s="1"/>
  <c r="NI37" i="19"/>
  <c r="IG14" i="19"/>
  <c r="IG14" i="16" s="1"/>
  <c r="GT8" i="19"/>
  <c r="HE11" i="19"/>
  <c r="HE11" i="16" s="1"/>
  <c r="HK45" i="19"/>
  <c r="NJ48" i="19"/>
  <c r="NJ48" i="16" s="1"/>
  <c r="IC55" i="19"/>
  <c r="IC55" i="16" s="1"/>
  <c r="MF37" i="19"/>
  <c r="GT60" i="19"/>
  <c r="EZ46" i="19"/>
  <c r="EZ46" i="16" s="1"/>
  <c r="KI35" i="19"/>
  <c r="FB26" i="19"/>
  <c r="HN9" i="19"/>
  <c r="HN9" i="16" s="1"/>
  <c r="IW52" i="19"/>
  <c r="IW52" i="16" s="1"/>
  <c r="LG54" i="19"/>
  <c r="LG54" i="16" s="1"/>
  <c r="IS25" i="19"/>
  <c r="IS25" i="16" s="1"/>
  <c r="KW47" i="19"/>
  <c r="KW47" i="16" s="1"/>
  <c r="IT30" i="19"/>
  <c r="IT30" i="16" s="1"/>
  <c r="GS20" i="19"/>
  <c r="GS20" i="16" s="1"/>
  <c r="GG22" i="19"/>
  <c r="GG22" i="16" s="1"/>
  <c r="LU22" i="19"/>
  <c r="LU22" i="16" s="1"/>
  <c r="GQ56" i="19"/>
  <c r="GQ56" i="16" s="1"/>
  <c r="DX29" i="19"/>
  <c r="LR22" i="19"/>
  <c r="LR22" i="16" s="1"/>
  <c r="HW57" i="19"/>
  <c r="HW57" i="16" s="1"/>
  <c r="MO54" i="19"/>
  <c r="MO54" i="16" s="1"/>
  <c r="MK39" i="19"/>
  <c r="MV8" i="19"/>
  <c r="NM55" i="19"/>
  <c r="NM55" i="16" s="1"/>
  <c r="KC29" i="19"/>
  <c r="KC29" i="16" s="1"/>
  <c r="IO63" i="19"/>
  <c r="KQ22" i="19"/>
  <c r="MD27" i="19"/>
  <c r="MD27" i="16" s="1"/>
  <c r="MS26" i="19"/>
  <c r="ES55" i="19"/>
  <c r="ES55" i="16" s="1"/>
  <c r="MM10" i="19"/>
  <c r="MM10" i="16" s="1"/>
  <c r="HG28" i="19"/>
  <c r="HG28" i="16" s="1"/>
  <c r="JQ27" i="19"/>
  <c r="JQ27" i="16" s="1"/>
  <c r="NI56" i="19"/>
  <c r="NI56" i="16" s="1"/>
  <c r="KW49" i="19"/>
  <c r="KW49" i="16" s="1"/>
  <c r="KV8" i="19"/>
  <c r="FT50" i="19"/>
  <c r="FT50" i="16" s="1"/>
  <c r="MY37" i="19"/>
  <c r="HI49" i="19"/>
  <c r="HI49" i="16" s="1"/>
  <c r="JV27" i="19"/>
  <c r="JV27" i="16" s="1"/>
  <c r="DX30" i="19"/>
  <c r="DX30" i="16" s="1"/>
  <c r="JC56" i="19"/>
  <c r="JC56" i="16" s="1"/>
  <c r="IF20" i="19"/>
  <c r="IF20" i="16" s="1"/>
  <c r="LP35" i="19"/>
  <c r="BS39" i="19"/>
  <c r="IU54" i="19"/>
  <c r="NU21" i="19"/>
  <c r="NU21" i="16" s="1"/>
  <c r="FK49" i="19"/>
  <c r="FK49" i="16" s="1"/>
  <c r="MN14" i="19"/>
  <c r="MN14" i="16" s="1"/>
  <c r="MO31" i="19"/>
  <c r="MO31" i="16" s="1"/>
  <c r="FD9" i="19"/>
  <c r="FD9" i="16" s="1"/>
  <c r="JG22" i="19"/>
  <c r="JG22" i="16" s="1"/>
  <c r="IA22" i="19"/>
  <c r="IA22" i="16" s="1"/>
  <c r="IJ31" i="19"/>
  <c r="IJ31" i="16" s="1"/>
  <c r="DK47" i="19"/>
  <c r="LR39" i="19"/>
  <c r="IX9" i="19"/>
  <c r="EU11" i="19"/>
  <c r="EU11" i="16" s="1"/>
  <c r="LU13" i="19"/>
  <c r="JJ19" i="19"/>
  <c r="CJ28" i="19"/>
  <c r="JW24" i="19"/>
  <c r="JW24" i="16" s="1"/>
  <c r="FQ24" i="19"/>
  <c r="FQ24" i="16" s="1"/>
  <c r="KZ30" i="19"/>
  <c r="KZ30" i="16" s="1"/>
  <c r="KG31" i="19"/>
  <c r="MJ55" i="19"/>
  <c r="MJ55" i="16" s="1"/>
  <c r="NQ14" i="19"/>
  <c r="NQ14" i="16" s="1"/>
  <c r="IC60" i="19"/>
  <c r="HY14" i="19"/>
  <c r="HY14" i="16" s="1"/>
  <c r="HV25" i="19"/>
  <c r="HV25" i="16" s="1"/>
  <c r="LS8" i="19"/>
  <c r="EV10" i="19"/>
  <c r="EV10" i="16" s="1"/>
  <c r="JK50" i="19"/>
  <c r="JK50" i="16" s="1"/>
  <c r="MO13" i="19"/>
  <c r="MH52" i="19"/>
  <c r="MH52" i="16" s="1"/>
  <c r="FO48" i="19"/>
  <c r="KS11" i="19"/>
  <c r="KS11" i="16" s="1"/>
  <c r="IK11" i="19"/>
  <c r="JK48" i="19"/>
  <c r="JK48" i="16" s="1"/>
  <c r="HX63" i="19"/>
  <c r="HG50" i="19"/>
  <c r="HG50" i="16" s="1"/>
  <c r="NS27" i="19"/>
  <c r="NS27" i="16" s="1"/>
  <c r="IQ50" i="19"/>
  <c r="IQ50" i="16" s="1"/>
  <c r="FY20" i="19"/>
  <c r="FY20" i="16" s="1"/>
  <c r="JQ57" i="19"/>
  <c r="JQ57" i="16" s="1"/>
  <c r="CZ37" i="19"/>
  <c r="JD21" i="19"/>
  <c r="JD21" i="16" s="1"/>
  <c r="FO39" i="19"/>
  <c r="LM14" i="19"/>
  <c r="DN20" i="19"/>
  <c r="DN20" i="16" s="1"/>
  <c r="NT20" i="19"/>
  <c r="NT20" i="16" s="1"/>
  <c r="IF54" i="19"/>
  <c r="IF54" i="16" s="1"/>
  <c r="LX46" i="19"/>
  <c r="LX46" i="16" s="1"/>
  <c r="MV35" i="19"/>
  <c r="KJ37" i="19"/>
  <c r="NI25" i="19"/>
  <c r="NI25" i="16" s="1"/>
  <c r="JG54" i="19"/>
  <c r="JG54" i="16" s="1"/>
  <c r="HO60" i="19"/>
  <c r="JX63" i="19"/>
  <c r="KI31" i="19"/>
  <c r="KI31" i="16" s="1"/>
  <c r="IV50" i="19"/>
  <c r="IV50" i="16" s="1"/>
  <c r="NJ9" i="19"/>
  <c r="NJ9" i="16" s="1"/>
  <c r="EI55" i="19"/>
  <c r="EI55" i="16" s="1"/>
  <c r="KY37" i="19"/>
  <c r="MK37" i="19"/>
  <c r="HO9" i="19"/>
  <c r="HO9" i="16" s="1"/>
  <c r="NR22" i="19"/>
  <c r="NR22" i="16" s="1"/>
  <c r="MF25" i="19"/>
  <c r="MF25" i="16" s="1"/>
  <c r="FL55" i="19"/>
  <c r="GC11" i="19"/>
  <c r="GC11" i="16" s="1"/>
  <c r="MA48" i="19"/>
  <c r="MA48" i="16" s="1"/>
  <c r="EO13" i="19"/>
  <c r="ID11" i="19"/>
  <c r="ID11" i="16" s="1"/>
  <c r="MI26" i="19"/>
  <c r="MI26" i="16" s="1"/>
  <c r="NE21" i="19"/>
  <c r="NE21" i="16" s="1"/>
  <c r="EC21" i="19"/>
  <c r="GE35" i="19"/>
  <c r="KM20" i="19"/>
  <c r="KM20" i="16" s="1"/>
  <c r="AY37" i="19"/>
  <c r="NC11" i="19"/>
  <c r="NC11" i="16" s="1"/>
  <c r="HK29" i="19"/>
  <c r="HK29" i="16" s="1"/>
  <c r="ML31" i="19"/>
  <c r="ML31" i="16" s="1"/>
  <c r="JY11" i="19"/>
  <c r="JY11" i="16" s="1"/>
  <c r="MJ30" i="19"/>
  <c r="MJ30" i="16" s="1"/>
  <c r="MJ54" i="19"/>
  <c r="MJ54" i="16" s="1"/>
  <c r="JC21" i="19"/>
  <c r="JC21" i="16" s="1"/>
  <c r="LJ29" i="19"/>
  <c r="LJ29" i="16" s="1"/>
  <c r="IE25" i="19"/>
  <c r="IE25" i="16" s="1"/>
  <c r="JX8" i="19"/>
  <c r="MF55" i="19"/>
  <c r="MF55" i="16" s="1"/>
  <c r="MF52" i="19"/>
  <c r="MF52" i="16" s="1"/>
  <c r="IB63" i="19"/>
  <c r="IG49" i="19"/>
  <c r="IG49" i="16" s="1"/>
  <c r="HZ51" i="19"/>
  <c r="HZ51" i="16" s="1"/>
  <c r="HN48" i="19"/>
  <c r="HN48" i="16" s="1"/>
  <c r="MT45" i="19"/>
  <c r="LY29" i="19"/>
  <c r="LY29" i="16" s="1"/>
  <c r="KL55" i="19"/>
  <c r="KL55" i="16" s="1"/>
  <c r="GT14" i="19"/>
  <c r="GT14" i="16" s="1"/>
  <c r="JN28" i="19"/>
  <c r="ET21" i="19"/>
  <c r="ET21" i="16" s="1"/>
  <c r="LG55" i="19"/>
  <c r="LG55" i="16" s="1"/>
  <c r="KT35" i="19"/>
  <c r="FA57" i="19"/>
  <c r="LN35" i="19"/>
  <c r="ME29" i="19"/>
  <c r="ME29" i="16" s="1"/>
  <c r="NO48" i="19"/>
  <c r="NO48" i="16" s="1"/>
  <c r="MS28" i="19"/>
  <c r="NS19" i="19"/>
  <c r="GX26" i="19"/>
  <c r="GX26" i="16" s="1"/>
  <c r="KW21" i="19"/>
  <c r="KW21" i="16" s="1"/>
  <c r="IN9" i="19"/>
  <c r="IN9" i="16" s="1"/>
  <c r="GK35" i="19"/>
  <c r="JQ22" i="19"/>
  <c r="JQ22" i="16" s="1"/>
  <c r="NJ13" i="19"/>
  <c r="EY25" i="19"/>
  <c r="EY25" i="16" s="1"/>
  <c r="JL49" i="19"/>
  <c r="JL49" i="16" s="1"/>
  <c r="JO23" i="19"/>
  <c r="JO23" i="16" s="1"/>
  <c r="GQ30" i="19"/>
  <c r="GQ30" i="16" s="1"/>
  <c r="DV56" i="19"/>
  <c r="DV56" i="16" s="1"/>
  <c r="GX57" i="19"/>
  <c r="GX57" i="16" s="1"/>
  <c r="GO26" i="19"/>
  <c r="GR14" i="19"/>
  <c r="GR14" i="16" s="1"/>
  <c r="GE22" i="19"/>
  <c r="GE22" i="16" s="1"/>
  <c r="NH48" i="19"/>
  <c r="NH48" i="16" s="1"/>
  <c r="LW37" i="19"/>
  <c r="IG55" i="19"/>
  <c r="IG55" i="16" s="1"/>
  <c r="IL9" i="19"/>
  <c r="IL9" i="16" s="1"/>
  <c r="HI48" i="19"/>
  <c r="HI48" i="16" s="1"/>
  <c r="IH24" i="19"/>
  <c r="IH24" i="16" s="1"/>
  <c r="MI27" i="19"/>
  <c r="MI27" i="16" s="1"/>
  <c r="LE48" i="19"/>
  <c r="LE48" i="16" s="1"/>
  <c r="GH9" i="19"/>
  <c r="GH9" i="16" s="1"/>
  <c r="KL50" i="19"/>
  <c r="KL50" i="16" s="1"/>
  <c r="MU25" i="19"/>
  <c r="MU25" i="16" s="1"/>
  <c r="IB8" i="19"/>
  <c r="HB28" i="19"/>
  <c r="HB28" i="16" s="1"/>
  <c r="IK49" i="19"/>
  <c r="CT11" i="19"/>
  <c r="ER21" i="19"/>
  <c r="ER21" i="16" s="1"/>
  <c r="CG56" i="19"/>
  <c r="HY52" i="19"/>
  <c r="HY52" i="16" s="1"/>
  <c r="EW31" i="19"/>
  <c r="EW31" i="16" s="1"/>
  <c r="IX63" i="19"/>
  <c r="ET52" i="19"/>
  <c r="ET52" i="16" s="1"/>
  <c r="KH26" i="19"/>
  <c r="KH26" i="16" s="1"/>
  <c r="HI8" i="19"/>
  <c r="HP21" i="19"/>
  <c r="HP21" i="16" s="1"/>
  <c r="II47" i="19"/>
  <c r="II47" i="16" s="1"/>
  <c r="JM14" i="19"/>
  <c r="JM14" i="16" s="1"/>
  <c r="LG28" i="19"/>
  <c r="LG28" i="16" s="1"/>
  <c r="EO56" i="19"/>
  <c r="EO56" i="16" s="1"/>
  <c r="JB52" i="19"/>
  <c r="JB52" i="16" s="1"/>
  <c r="IM10" i="19"/>
  <c r="IM10" i="16" s="1"/>
  <c r="DM31" i="19"/>
  <c r="DM31" i="16" s="1"/>
  <c r="FX25" i="19"/>
  <c r="FX25" i="16" s="1"/>
  <c r="GY13" i="19"/>
  <c r="KM26" i="19"/>
  <c r="KM26" i="16" s="1"/>
  <c r="ES24" i="19"/>
  <c r="ES24" i="16" s="1"/>
  <c r="NB9" i="19"/>
  <c r="NB9" i="16" s="1"/>
  <c r="LT45" i="19"/>
  <c r="GH48" i="19"/>
  <c r="GH48" i="16" s="1"/>
  <c r="FP21" i="19"/>
  <c r="FP21" i="16" s="1"/>
  <c r="FO31" i="19"/>
  <c r="NA11" i="19"/>
  <c r="NA11" i="16" s="1"/>
  <c r="LV39" i="19"/>
  <c r="IC21" i="19"/>
  <c r="IC21" i="16" s="1"/>
  <c r="JN52" i="19"/>
  <c r="LY35" i="19"/>
  <c r="JY63" i="19"/>
  <c r="GT55" i="19"/>
  <c r="GT55" i="16" s="1"/>
  <c r="LU35" i="19"/>
  <c r="MV56" i="19"/>
  <c r="MV56" i="16" s="1"/>
  <c r="MI55" i="19"/>
  <c r="MI55" i="16" s="1"/>
  <c r="GR20" i="19"/>
  <c r="GR20" i="16" s="1"/>
  <c r="NH22" i="19"/>
  <c r="NH22" i="16" s="1"/>
  <c r="MN27" i="19"/>
  <c r="MN27" i="16" s="1"/>
  <c r="FX22" i="19"/>
  <c r="FX22" i="16" s="1"/>
  <c r="FF35" i="19"/>
  <c r="ML13" i="19"/>
  <c r="IK31" i="19"/>
  <c r="FA51" i="19"/>
  <c r="FA51" i="16" s="1"/>
  <c r="HG46" i="19"/>
  <c r="HG46" i="16" s="1"/>
  <c r="MF21" i="19"/>
  <c r="MF21" i="16" s="1"/>
  <c r="NS50" i="19"/>
  <c r="NS50" i="16" s="1"/>
  <c r="KK13" i="19"/>
  <c r="IG20" i="19"/>
  <c r="LG10" i="19"/>
  <c r="LG10" i="16" s="1"/>
  <c r="NM13" i="19"/>
  <c r="IU30" i="19"/>
  <c r="IU30" i="16" s="1"/>
  <c r="FT47" i="19"/>
  <c r="FT47" i="16" s="1"/>
  <c r="JA9" i="19"/>
  <c r="LV24" i="19"/>
  <c r="LV24" i="16" s="1"/>
  <c r="EQ24" i="19"/>
  <c r="EQ24" i="16" s="1"/>
  <c r="KV27" i="19"/>
  <c r="KT60" i="19"/>
  <c r="FR8" i="19"/>
  <c r="NG10" i="19"/>
  <c r="NG10" i="16" s="1"/>
  <c r="DG26" i="19"/>
  <c r="DG26" i="16" s="1"/>
  <c r="ML14" i="19"/>
  <c r="ML14" i="16" s="1"/>
  <c r="LH48" i="19"/>
  <c r="LH48" i="16" s="1"/>
  <c r="II21" i="19"/>
  <c r="II21" i="16" s="1"/>
  <c r="JY9" i="19"/>
  <c r="JY9" i="16" s="1"/>
  <c r="IN11" i="19"/>
  <c r="IN11" i="16" s="1"/>
  <c r="KC55" i="19"/>
  <c r="KC55" i="16" s="1"/>
  <c r="KP19" i="19"/>
  <c r="NE51" i="19"/>
  <c r="NE51" i="16" s="1"/>
  <c r="JC48" i="19"/>
  <c r="JC48" i="16" s="1"/>
  <c r="IM46" i="19"/>
  <c r="IM46" i="16" s="1"/>
  <c r="LH60" i="19"/>
  <c r="NV13" i="19"/>
  <c r="MY28" i="19"/>
  <c r="MY28" i="16" s="1"/>
  <c r="EK47" i="19"/>
  <c r="EK47" i="16" s="1"/>
  <c r="ER11" i="19"/>
  <c r="ER11" i="16" s="1"/>
  <c r="DS37" i="19"/>
  <c r="MD19" i="19"/>
  <c r="HD56" i="19"/>
  <c r="HD56" i="16" s="1"/>
  <c r="JC22" i="19"/>
  <c r="JC22" i="16" s="1"/>
  <c r="NK31" i="19"/>
  <c r="NK31" i="16" s="1"/>
  <c r="FD50" i="19"/>
  <c r="FD50" i="16" s="1"/>
  <c r="IW37" i="19"/>
  <c r="GI23" i="19"/>
  <c r="GI23" i="16" s="1"/>
  <c r="MX60" i="19"/>
  <c r="DX27" i="19"/>
  <c r="DX27" i="16" s="1"/>
  <c r="KG29" i="19"/>
  <c r="JJ21" i="19"/>
  <c r="JJ21" i="16" s="1"/>
  <c r="FF52" i="19"/>
  <c r="GH45" i="19"/>
  <c r="BM51" i="19"/>
  <c r="BM51" i="16" s="1"/>
  <c r="JA13" i="19"/>
  <c r="JM51" i="19"/>
  <c r="JM51" i="16" s="1"/>
  <c r="IP46" i="19"/>
  <c r="IP46" i="16" s="1"/>
  <c r="JA26" i="19"/>
  <c r="KM29" i="19"/>
  <c r="KM29" i="16" s="1"/>
  <c r="BY45" i="19"/>
  <c r="LI35" i="19"/>
  <c r="MV51" i="19"/>
  <c r="MV51" i="16" s="1"/>
  <c r="HQ13" i="19"/>
  <c r="MJ46" i="19"/>
  <c r="MJ46" i="16" s="1"/>
  <c r="LT27" i="19"/>
  <c r="LT27" i="16" s="1"/>
  <c r="IS20" i="19"/>
  <c r="IS20" i="16" s="1"/>
  <c r="DQ46" i="19"/>
  <c r="DQ46" i="16" s="1"/>
  <c r="LD11" i="19"/>
  <c r="LD11" i="16" s="1"/>
  <c r="MV20" i="19"/>
  <c r="MV20" i="16" s="1"/>
  <c r="LQ26" i="19"/>
  <c r="LQ26" i="16" s="1"/>
  <c r="GE47" i="19"/>
  <c r="GE47" i="16" s="1"/>
  <c r="FW56" i="19"/>
  <c r="FW56" i="16" s="1"/>
  <c r="NQ22" i="19"/>
  <c r="NQ22" i="16" s="1"/>
  <c r="GW55" i="19"/>
  <c r="GW55" i="16" s="1"/>
  <c r="ID46" i="19"/>
  <c r="ID46" i="16" s="1"/>
  <c r="JP28" i="19"/>
  <c r="JP28" i="16" s="1"/>
  <c r="LX56" i="19"/>
  <c r="LX56" i="16" s="1"/>
  <c r="MJ27" i="19"/>
  <c r="MJ27" i="16" s="1"/>
  <c r="JK10" i="19"/>
  <c r="JK10" i="16" s="1"/>
  <c r="ND49" i="19"/>
  <c r="ND49" i="16" s="1"/>
  <c r="FS11" i="19"/>
  <c r="FS11" i="16" s="1"/>
  <c r="MZ47" i="19"/>
  <c r="MZ47" i="16" s="1"/>
  <c r="IB35" i="19"/>
  <c r="MA23" i="19"/>
  <c r="MA23" i="16" s="1"/>
  <c r="FY56" i="19"/>
  <c r="FY56" i="16" s="1"/>
  <c r="LB52" i="19"/>
  <c r="LB52" i="16" s="1"/>
  <c r="IE24" i="19"/>
  <c r="IE24" i="16" s="1"/>
  <c r="JL21" i="19"/>
  <c r="JL21" i="16" s="1"/>
  <c r="FD52" i="19"/>
  <c r="FD52" i="16" s="1"/>
  <c r="NB46" i="19"/>
  <c r="NB46" i="16" s="1"/>
  <c r="EP11" i="19"/>
  <c r="EP11" i="16" s="1"/>
  <c r="LB57" i="19"/>
  <c r="LB57" i="16" s="1"/>
  <c r="JH27" i="19"/>
  <c r="JH27" i="16" s="1"/>
  <c r="KO11" i="19"/>
  <c r="KO11" i="16" s="1"/>
  <c r="LV10" i="19"/>
  <c r="LV10" i="16" s="1"/>
  <c r="MK55" i="19"/>
  <c r="MK55" i="16" s="1"/>
  <c r="LN37" i="19"/>
  <c r="JX21" i="19"/>
  <c r="EM56" i="19"/>
  <c r="EM56" i="16" s="1"/>
  <c r="KI25" i="19"/>
  <c r="KI25" i="16" s="1"/>
  <c r="MV22" i="19"/>
  <c r="MV22" i="16" s="1"/>
  <c r="LE45" i="19"/>
  <c r="KT21" i="19"/>
  <c r="KT21" i="16" s="1"/>
  <c r="BT39" i="19"/>
  <c r="LD35" i="19"/>
  <c r="HA11" i="19"/>
  <c r="HA11" i="16" s="1"/>
  <c r="EX37" i="19"/>
  <c r="EW48" i="19"/>
  <c r="EW48" i="16" s="1"/>
  <c r="LC47" i="19"/>
  <c r="LC47" i="16" s="1"/>
  <c r="LS25" i="19"/>
  <c r="LS25" i="16" s="1"/>
  <c r="FA8" i="19"/>
  <c r="MS50" i="19"/>
  <c r="ML27" i="19"/>
  <c r="ML27" i="16" s="1"/>
  <c r="NP29" i="19"/>
  <c r="NP29" i="16" s="1"/>
  <c r="LH25" i="19"/>
  <c r="LH25" i="16" s="1"/>
  <c r="IW29" i="19"/>
  <c r="IW29" i="16" s="1"/>
  <c r="LC20" i="19"/>
  <c r="LC20" i="16" s="1"/>
  <c r="ME28" i="19"/>
  <c r="ME28" i="16" s="1"/>
  <c r="IN50" i="19"/>
  <c r="IN50" i="16" s="1"/>
  <c r="HF27" i="19"/>
  <c r="HF27" i="16" s="1"/>
  <c r="NV46" i="19"/>
  <c r="NV46" i="16" s="1"/>
  <c r="KZ13" i="19"/>
  <c r="HR10" i="19"/>
  <c r="MW29" i="19"/>
  <c r="MW29" i="16" s="1"/>
  <c r="NP45" i="19"/>
  <c r="NK50" i="19"/>
  <c r="NK50" i="16" s="1"/>
  <c r="JJ46" i="19"/>
  <c r="JJ46" i="16" s="1"/>
  <c r="FQ10" i="19"/>
  <c r="FQ10" i="16" s="1"/>
  <c r="LM24" i="19"/>
  <c r="GZ30" i="19"/>
  <c r="GZ30" i="16" s="1"/>
  <c r="KV28" i="19"/>
  <c r="IW25" i="19"/>
  <c r="IW25" i="16" s="1"/>
  <c r="MJ51" i="19"/>
  <c r="MJ51" i="16" s="1"/>
  <c r="EG8" i="19"/>
  <c r="II27" i="19"/>
  <c r="II27" i="16" s="1"/>
  <c r="CK8" i="19"/>
  <c r="FA47" i="19"/>
  <c r="FA47" i="16" s="1"/>
  <c r="KK35" i="19"/>
  <c r="FP46" i="19"/>
  <c r="FP46" i="16" s="1"/>
  <c r="MT26" i="19"/>
  <c r="MT26" i="16" s="1"/>
  <c r="MK29" i="19"/>
  <c r="MK29" i="16" s="1"/>
  <c r="MK57" i="19"/>
  <c r="MK57" i="16" s="1"/>
  <c r="DN22" i="19"/>
  <c r="DN22" i="16" s="1"/>
  <c r="HX48" i="19"/>
  <c r="HX48" i="16" s="1"/>
  <c r="KK31" i="19"/>
  <c r="KK31" i="16" s="1"/>
  <c r="JS45" i="19"/>
  <c r="GH30" i="19"/>
  <c r="GH30" i="16" s="1"/>
  <c r="HJ52" i="19"/>
  <c r="HJ52" i="16" s="1"/>
  <c r="FR45" i="19"/>
  <c r="KK49" i="19"/>
  <c r="KK49" i="16" s="1"/>
  <c r="JG50" i="19"/>
  <c r="JG50" i="16" s="1"/>
  <c r="LJ11" i="19"/>
  <c r="LJ11" i="16" s="1"/>
  <c r="JK46" i="19"/>
  <c r="JK46" i="16" s="1"/>
  <c r="JV26" i="19"/>
  <c r="JV26" i="16" s="1"/>
  <c r="LX49" i="19"/>
  <c r="LX49" i="16" s="1"/>
  <c r="JB37" i="19"/>
  <c r="NH21" i="19"/>
  <c r="NH21" i="16" s="1"/>
  <c r="LY11" i="19"/>
  <c r="LY11" i="16" s="1"/>
  <c r="JY45" i="19"/>
  <c r="MG47" i="19"/>
  <c r="MG47" i="16" s="1"/>
  <c r="GF27" i="19"/>
  <c r="GF27" i="16" s="1"/>
  <c r="MJ19" i="19"/>
  <c r="NH50" i="19"/>
  <c r="NH50" i="16" s="1"/>
  <c r="KB29" i="19"/>
  <c r="NR27" i="19"/>
  <c r="NR27" i="16" s="1"/>
  <c r="JD56" i="19"/>
  <c r="JD56" i="16" s="1"/>
  <c r="NA27" i="19"/>
  <c r="NA27" i="16" s="1"/>
  <c r="MY19" i="19"/>
  <c r="IP49" i="19"/>
  <c r="IP49" i="16" s="1"/>
  <c r="KS55" i="19"/>
  <c r="KS55" i="16" s="1"/>
  <c r="CL25" i="19"/>
  <c r="CL25" i="16" s="1"/>
  <c r="IF37" i="19"/>
  <c r="HK51" i="19"/>
  <c r="HK51" i="16" s="1"/>
  <c r="FI37" i="19"/>
  <c r="LB54" i="19"/>
  <c r="LB54" i="16" s="1"/>
  <c r="IR26" i="19"/>
  <c r="JJ10" i="19"/>
  <c r="JJ10" i="16" s="1"/>
  <c r="GK52" i="19"/>
  <c r="GK52" i="16" s="1"/>
  <c r="MX9" i="19"/>
  <c r="MX9" i="16" s="1"/>
  <c r="MD35" i="19"/>
  <c r="JI31" i="19"/>
  <c r="JI31" i="16" s="1"/>
  <c r="NE28" i="19"/>
  <c r="NE28" i="16" s="1"/>
  <c r="HV30" i="19"/>
  <c r="HV30" i="16" s="1"/>
  <c r="NO46" i="19"/>
  <c r="NO46" i="16" s="1"/>
  <c r="NH54" i="19"/>
  <c r="NH54" i="16" s="1"/>
  <c r="JK63" i="19"/>
  <c r="NI28" i="19"/>
  <c r="NI28" i="16" s="1"/>
  <c r="LD14" i="19"/>
  <c r="LD14" i="16" s="1"/>
  <c r="ML49" i="19"/>
  <c r="ML49" i="16" s="1"/>
  <c r="MH10" i="19"/>
  <c r="MH10" i="16" s="1"/>
  <c r="DP31" i="19"/>
  <c r="DF54" i="19"/>
  <c r="CW57" i="19"/>
  <c r="HB54" i="19"/>
  <c r="HB54" i="16" s="1"/>
  <c r="NI26" i="19"/>
  <c r="NI26" i="16" s="1"/>
  <c r="IQ11" i="19"/>
  <c r="IQ11" i="16" s="1"/>
  <c r="LD9" i="19"/>
  <c r="LD9" i="16" s="1"/>
  <c r="LY56" i="19"/>
  <c r="LY56" i="16" s="1"/>
  <c r="KA37" i="19"/>
  <c r="NS11" i="19"/>
  <c r="NS11" i="16" s="1"/>
  <c r="IR51" i="19"/>
  <c r="MD10" i="19"/>
  <c r="MD10" i="16" s="1"/>
  <c r="KP13" i="19"/>
  <c r="MH30" i="19"/>
  <c r="MH30" i="16" s="1"/>
  <c r="GC54" i="19"/>
  <c r="GC54" i="16" s="1"/>
  <c r="EY49" i="19"/>
  <c r="EY49" i="16" s="1"/>
  <c r="LO14" i="19"/>
  <c r="LO14" i="16" s="1"/>
  <c r="MY50" i="19"/>
  <c r="MY50" i="16" s="1"/>
  <c r="GF10" i="19"/>
  <c r="GF10" i="16" s="1"/>
  <c r="LE29" i="19"/>
  <c r="LE29" i="16" s="1"/>
  <c r="DY11" i="19"/>
  <c r="DY11" i="16" s="1"/>
  <c r="LH19" i="19"/>
  <c r="IN39" i="19"/>
  <c r="MC39" i="19"/>
  <c r="LT30" i="19"/>
  <c r="LT30" i="16" s="1"/>
  <c r="NK24" i="19"/>
  <c r="NK24" i="16" s="1"/>
  <c r="IQ39" i="19"/>
  <c r="JM21" i="19"/>
  <c r="JM21" i="16" s="1"/>
  <c r="FI20" i="19"/>
  <c r="HM27" i="19"/>
  <c r="HM27" i="16" s="1"/>
  <c r="KP25" i="19"/>
  <c r="KP25" i="16" s="1"/>
  <c r="JT52" i="19"/>
  <c r="JT52" i="16" s="1"/>
  <c r="MN24" i="19"/>
  <c r="MN24" i="16" s="1"/>
  <c r="NL39" i="19"/>
  <c r="JY8" i="19"/>
  <c r="MX30" i="19"/>
  <c r="MX30" i="16" s="1"/>
  <c r="NV25" i="19"/>
  <c r="NV25" i="16" s="1"/>
  <c r="NK27" i="19"/>
  <c r="NK27" i="16" s="1"/>
  <c r="NC55" i="19"/>
  <c r="NC55" i="16" s="1"/>
  <c r="NC63" i="19"/>
  <c r="JL51" i="19"/>
  <c r="JL51" i="16" s="1"/>
  <c r="NG49" i="19"/>
  <c r="NG49" i="16" s="1"/>
  <c r="CL24" i="19"/>
  <c r="CL24" i="16" s="1"/>
  <c r="IG48" i="19"/>
  <c r="IG48" i="16" s="1"/>
  <c r="LX10" i="19"/>
  <c r="LX10" i="16" s="1"/>
  <c r="HA57" i="19"/>
  <c r="HA57" i="16" s="1"/>
  <c r="NL26" i="19"/>
  <c r="NL26" i="16" s="1"/>
  <c r="KX26" i="19"/>
  <c r="KX26" i="16" s="1"/>
  <c r="KW57" i="19"/>
  <c r="KW57" i="16" s="1"/>
  <c r="MH60" i="19"/>
  <c r="LF28" i="19"/>
  <c r="LF28" i="16" s="1"/>
  <c r="ER27" i="19"/>
  <c r="KP22" i="19"/>
  <c r="KP22" i="16" s="1"/>
  <c r="MX49" i="19"/>
  <c r="MX49" i="16" s="1"/>
  <c r="HC45" i="19"/>
  <c r="JE35" i="19"/>
  <c r="EC10" i="19"/>
  <c r="GB54" i="19"/>
  <c r="GB54" i="16" s="1"/>
  <c r="KV45" i="19"/>
  <c r="NJ21" i="19"/>
  <c r="NJ21" i="16" s="1"/>
  <c r="GD56" i="19"/>
  <c r="GD56" i="16" s="1"/>
  <c r="KH30" i="19"/>
  <c r="KH30" i="16" s="1"/>
  <c r="HH39" i="19"/>
  <c r="LO48" i="19"/>
  <c r="LO48" i="16" s="1"/>
  <c r="LA63" i="19"/>
  <c r="NR14" i="19"/>
  <c r="NR14" i="16" s="1"/>
  <c r="LR52" i="19"/>
  <c r="LR52" i="16" s="1"/>
  <c r="GH29" i="19"/>
  <c r="GH29" i="16" s="1"/>
  <c r="MW24" i="19"/>
  <c r="MW24" i="16" s="1"/>
  <c r="NN10" i="19"/>
  <c r="NN10" i="16" s="1"/>
  <c r="KK9" i="19"/>
  <c r="KK9" i="16" s="1"/>
  <c r="KA30" i="19"/>
  <c r="MZ55" i="19"/>
  <c r="MZ55" i="16" s="1"/>
  <c r="LX30" i="19"/>
  <c r="LX30" i="16" s="1"/>
  <c r="FQ21" i="19"/>
  <c r="FQ21" i="16" s="1"/>
  <c r="CO60" i="19"/>
  <c r="NL48" i="19"/>
  <c r="NL48" i="16" s="1"/>
  <c r="LH22" i="19"/>
  <c r="LH22" i="16" s="1"/>
  <c r="KH49" i="19"/>
  <c r="KH49" i="16" s="1"/>
  <c r="JS23" i="19"/>
  <c r="JS23" i="16" s="1"/>
  <c r="IJ27" i="19"/>
  <c r="IJ27" i="16" s="1"/>
  <c r="IH19" i="19"/>
  <c r="GF28" i="19"/>
  <c r="GF28" i="16" s="1"/>
  <c r="LR54" i="19"/>
  <c r="LR54" i="16" s="1"/>
  <c r="KG26" i="19"/>
  <c r="KI45" i="19"/>
  <c r="MO30" i="19"/>
  <c r="MO30" i="16" s="1"/>
  <c r="LQ39" i="19"/>
  <c r="GK37" i="19"/>
  <c r="DH13" i="19"/>
  <c r="MZ50" i="19"/>
  <c r="MZ50" i="16" s="1"/>
  <c r="FF60" i="19"/>
  <c r="KT48" i="19"/>
  <c r="KT48" i="16" s="1"/>
  <c r="ET35" i="19"/>
  <c r="MI13" i="19"/>
  <c r="ND28" i="19"/>
  <c r="ND28" i="16" s="1"/>
  <c r="LE54" i="19"/>
  <c r="LE54" i="16" s="1"/>
  <c r="JQ55" i="19"/>
  <c r="JQ55" i="16" s="1"/>
  <c r="DW60" i="19"/>
  <c r="JK39" i="19"/>
  <c r="LN47" i="19"/>
  <c r="LN47" i="16" s="1"/>
  <c r="GI30" i="19"/>
  <c r="GI30" i="16" s="1"/>
  <c r="ES19" i="19"/>
  <c r="JY56" i="19"/>
  <c r="JY56" i="16" s="1"/>
  <c r="LR24" i="19"/>
  <c r="LR24" i="16" s="1"/>
  <c r="LJ48" i="19"/>
  <c r="LJ48" i="16" s="1"/>
  <c r="JP57" i="19"/>
  <c r="JP57" i="16" s="1"/>
  <c r="IJ55" i="19"/>
  <c r="IJ55" i="16" s="1"/>
  <c r="MF13" i="19"/>
  <c r="JH57" i="19"/>
  <c r="JH57" i="16" s="1"/>
  <c r="IG22" i="19"/>
  <c r="IG22" i="16" s="1"/>
  <c r="KU8" i="19"/>
  <c r="LT13" i="19"/>
  <c r="IM52" i="19"/>
  <c r="IM52" i="16" s="1"/>
  <c r="IU49" i="19"/>
  <c r="IU49" i="16" s="1"/>
  <c r="DK19" i="19"/>
  <c r="HY35" i="19"/>
  <c r="GU48" i="19"/>
  <c r="GU48" i="16" s="1"/>
  <c r="NL50" i="19"/>
  <c r="NL50" i="16" s="1"/>
  <c r="JS35" i="19"/>
  <c r="ID24" i="19"/>
  <c r="ID24" i="16" s="1"/>
  <c r="HW25" i="19"/>
  <c r="HW25" i="16" s="1"/>
  <c r="NM56" i="19"/>
  <c r="NM56" i="16" s="1"/>
  <c r="IM55" i="19"/>
  <c r="IM55" i="16" s="1"/>
  <c r="JW11" i="19"/>
  <c r="JW11" i="16" s="1"/>
  <c r="LX11" i="19"/>
  <c r="LX11" i="16" s="1"/>
  <c r="ME51" i="19"/>
  <c r="ME51" i="16" s="1"/>
  <c r="FM14" i="19"/>
  <c r="FM14" i="16" s="1"/>
  <c r="NS21" i="19"/>
  <c r="NS21" i="16" s="1"/>
  <c r="FT30" i="19"/>
  <c r="FT30" i="16" s="1"/>
  <c r="NN39" i="19"/>
  <c r="KZ50" i="19"/>
  <c r="KZ50" i="16" s="1"/>
  <c r="FX48" i="19"/>
  <c r="FX48" i="16" s="1"/>
  <c r="NV45" i="19"/>
  <c r="HW56" i="19"/>
  <c r="HW56" i="16" s="1"/>
  <c r="LH46" i="19"/>
  <c r="LH46" i="16" s="1"/>
  <c r="KR26" i="19"/>
  <c r="JH55" i="19"/>
  <c r="JH55" i="16" s="1"/>
  <c r="MS60" i="19"/>
  <c r="EG37" i="19"/>
  <c r="AI45" i="19"/>
  <c r="FL27" i="19"/>
  <c r="FL27" i="16" s="1"/>
  <c r="EM30" i="19"/>
  <c r="EM30" i="16" s="1"/>
  <c r="CI46" i="19"/>
  <c r="NC26" i="19"/>
  <c r="NC26" i="16" s="1"/>
  <c r="LS51" i="19"/>
  <c r="LS51" i="16" s="1"/>
  <c r="NB56" i="19"/>
  <c r="NB56" i="16" s="1"/>
  <c r="KV9" i="19"/>
  <c r="HI19" i="19"/>
  <c r="LX57" i="19"/>
  <c r="LX57" i="16" s="1"/>
  <c r="ER63" i="19"/>
  <c r="II51" i="19"/>
  <c r="II51" i="16" s="1"/>
  <c r="KK24" i="19"/>
  <c r="KK24" i="16" s="1"/>
  <c r="JS39" i="19"/>
  <c r="JH46" i="19"/>
  <c r="JH46" i="16" s="1"/>
  <c r="MG49" i="19"/>
  <c r="MG49" i="16" s="1"/>
  <c r="LI24" i="19"/>
  <c r="LI24" i="16" s="1"/>
  <c r="IK21" i="19"/>
  <c r="KI8" i="19"/>
  <c r="CR53" i="19"/>
  <c r="CR53" i="16" s="1"/>
  <c r="E45" i="19"/>
  <c r="BQ29" i="19"/>
  <c r="AO14" i="19"/>
  <c r="AB60" i="19"/>
  <c r="JB22" i="19"/>
  <c r="JB22" i="16" s="1"/>
  <c r="MN48" i="19"/>
  <c r="MN48" i="16" s="1"/>
  <c r="MA55" i="19"/>
  <c r="MA55" i="16" s="1"/>
  <c r="JA28" i="19"/>
  <c r="DF29" i="19"/>
  <c r="HI29" i="19"/>
  <c r="HI29" i="16" s="1"/>
  <c r="KK22" i="19"/>
  <c r="KK22" i="16" s="1"/>
  <c r="JN50" i="19"/>
  <c r="EY31" i="19"/>
  <c r="JZ23" i="19"/>
  <c r="JZ23" i="16" s="1"/>
  <c r="KH60" i="19"/>
  <c r="GK39" i="19"/>
  <c r="MB10" i="19"/>
  <c r="MB10" i="16" s="1"/>
  <c r="EZ22" i="19"/>
  <c r="EZ22" i="16" s="1"/>
  <c r="LT25" i="19"/>
  <c r="LT25" i="16" s="1"/>
  <c r="IJ30" i="19"/>
  <c r="IJ30" i="16" s="1"/>
  <c r="CR45" i="19"/>
  <c r="DF53" i="19"/>
  <c r="AY24" i="19"/>
  <c r="AY24" i="16" s="1"/>
  <c r="DD23" i="19"/>
  <c r="CT24" i="19"/>
  <c r="CZ8" i="19"/>
  <c r="MG57" i="19"/>
  <c r="MG57" i="16" s="1"/>
  <c r="LY31" i="19"/>
  <c r="LY31" i="16" s="1"/>
  <c r="JD8" i="19"/>
  <c r="MH31" i="19"/>
  <c r="MH31" i="16" s="1"/>
  <c r="MD63" i="19"/>
  <c r="IG50" i="19"/>
  <c r="IG50" i="16" s="1"/>
  <c r="CI11" i="19"/>
  <c r="EM9" i="19"/>
  <c r="EM9" i="16" s="1"/>
  <c r="NF10" i="19"/>
  <c r="NF10" i="16" s="1"/>
  <c r="JV37" i="19"/>
  <c r="FP45" i="19"/>
  <c r="KZ14" i="19"/>
  <c r="KZ14" i="16" s="1"/>
  <c r="JW48" i="19"/>
  <c r="JW48" i="16" s="1"/>
  <c r="LT55" i="19"/>
  <c r="LT55" i="16" s="1"/>
  <c r="IR19" i="19"/>
  <c r="NF23" i="19"/>
  <c r="NF23" i="16" s="1"/>
  <c r="KP54" i="19"/>
  <c r="KP54" i="16" s="1"/>
  <c r="NT9" i="19"/>
  <c r="NT9" i="16" s="1"/>
  <c r="KS26" i="19"/>
  <c r="KS26" i="16" s="1"/>
  <c r="LH37" i="19"/>
  <c r="MH63" i="19"/>
  <c r="JC63" i="19"/>
  <c r="KJ47" i="19"/>
  <c r="LX13" i="19"/>
  <c r="IP8" i="19"/>
  <c r="NP48" i="19"/>
  <c r="NP48" i="16" s="1"/>
  <c r="LJ55" i="19"/>
  <c r="LJ55" i="16" s="1"/>
  <c r="NO39" i="19"/>
  <c r="IX8" i="19"/>
  <c r="IL14" i="19"/>
  <c r="IL14" i="16" s="1"/>
  <c r="KG50" i="19"/>
  <c r="EG26" i="19"/>
  <c r="EG26" i="16" s="1"/>
  <c r="NB21" i="19"/>
  <c r="NB21" i="16" s="1"/>
  <c r="JU14" i="19"/>
  <c r="NO37" i="19"/>
  <c r="MO28" i="19"/>
  <c r="MO28" i="16" s="1"/>
  <c r="NA63" i="19"/>
  <c r="HH47" i="19"/>
  <c r="HH47" i="16" s="1"/>
  <c r="IQ8" i="19"/>
  <c r="FK48" i="19"/>
  <c r="FK48" i="16" s="1"/>
  <c r="NJ28" i="19"/>
  <c r="NJ28" i="16" s="1"/>
  <c r="KM22" i="19"/>
  <c r="KM22" i="16" s="1"/>
  <c r="HL60" i="19"/>
  <c r="IV48" i="19"/>
  <c r="IV48" i="16" s="1"/>
  <c r="EQ55" i="19"/>
  <c r="EQ55" i="16" s="1"/>
  <c r="EX48" i="19"/>
  <c r="IG47" i="19"/>
  <c r="II14" i="19"/>
  <c r="II14" i="16" s="1"/>
  <c r="HQ63" i="19"/>
  <c r="LA35" i="19"/>
  <c r="HZ23" i="19"/>
  <c r="HZ23" i="16" s="1"/>
  <c r="NU11" i="19"/>
  <c r="NU11" i="16" s="1"/>
  <c r="HE14" i="19"/>
  <c r="HE14" i="16" s="1"/>
  <c r="KY60" i="19"/>
  <c r="NP55" i="19"/>
  <c r="NP55" i="16" s="1"/>
  <c r="LU54" i="19"/>
  <c r="LU54" i="16" s="1"/>
  <c r="FS22" i="19"/>
  <c r="ES63" i="19"/>
  <c r="NB29" i="19"/>
  <c r="NB29" i="16" s="1"/>
  <c r="NV23" i="19"/>
  <c r="NV23" i="16" s="1"/>
  <c r="EU37" i="19"/>
  <c r="MA52" i="19"/>
  <c r="MA52" i="16" s="1"/>
  <c r="JG37" i="19"/>
  <c r="JO25" i="19"/>
  <c r="JO25" i="16" s="1"/>
  <c r="JW31" i="19"/>
  <c r="JW31" i="16" s="1"/>
  <c r="LZ25" i="19"/>
  <c r="LZ25" i="16" s="1"/>
  <c r="HV55" i="19"/>
  <c r="HV55" i="16" s="1"/>
  <c r="JQ9" i="19"/>
  <c r="JQ9" i="16" s="1"/>
  <c r="MF8" i="19"/>
  <c r="HJ9" i="19"/>
  <c r="HJ9" i="16" s="1"/>
  <c r="LN54" i="19"/>
  <c r="LN54" i="16" s="1"/>
  <c r="KR48" i="19"/>
  <c r="KX63" i="19"/>
  <c r="GK29" i="19"/>
  <c r="GK29" i="16" s="1"/>
  <c r="MS37" i="19"/>
  <c r="NP31" i="19"/>
  <c r="NP31" i="16" s="1"/>
  <c r="NT49" i="19"/>
  <c r="NT49" i="16" s="1"/>
  <c r="NQ46" i="19"/>
  <c r="NQ46" i="16" s="1"/>
  <c r="GW60" i="19"/>
  <c r="MA50" i="19"/>
  <c r="MA50" i="16" s="1"/>
  <c r="NN54" i="19"/>
  <c r="NN54" i="16" s="1"/>
  <c r="IM20" i="19"/>
  <c r="IM20" i="16" s="1"/>
  <c r="NF11" i="19"/>
  <c r="NF11" i="16" s="1"/>
  <c r="NT24" i="19"/>
  <c r="NT24" i="16" s="1"/>
  <c r="GQ63" i="19"/>
  <c r="IG45" i="19"/>
  <c r="IN24" i="19"/>
  <c r="IN24" i="16" s="1"/>
  <c r="KP11" i="19"/>
  <c r="KP11" i="16" s="1"/>
  <c r="JH60" i="19"/>
  <c r="MA26" i="19"/>
  <c r="MA26" i="16" s="1"/>
  <c r="MH20" i="19"/>
  <c r="MH20" i="16" s="1"/>
  <c r="LZ63" i="19"/>
  <c r="LT19" i="19"/>
  <c r="LD27" i="19"/>
  <c r="LD27" i="16" s="1"/>
  <c r="MT11" i="19"/>
  <c r="MT11" i="16" s="1"/>
  <c r="MJ8" i="19"/>
  <c r="EW46" i="19"/>
  <c r="EW46" i="16" s="1"/>
  <c r="IN48" i="19"/>
  <c r="IN48" i="16" s="1"/>
  <c r="MT21" i="19"/>
  <c r="MT21" i="16" s="1"/>
  <c r="LG26" i="19"/>
  <c r="LG26" i="16" s="1"/>
  <c r="IB50" i="19"/>
  <c r="IB50" i="16" s="1"/>
  <c r="NJ63" i="19"/>
  <c r="LO26" i="19"/>
  <c r="LO26" i="16" s="1"/>
  <c r="KI37" i="19"/>
  <c r="FN24" i="19"/>
  <c r="FN24" i="16" s="1"/>
  <c r="JS24" i="19"/>
  <c r="JS24" i="16" s="1"/>
  <c r="LN57" i="19"/>
  <c r="LN57" i="16" s="1"/>
  <c r="KQ49" i="19"/>
  <c r="KK21" i="19"/>
  <c r="KK21" i="16" s="1"/>
  <c r="LJ37" i="19"/>
  <c r="LO52" i="19"/>
  <c r="LO52" i="16" s="1"/>
  <c r="JW54" i="19"/>
  <c r="JW54" i="16" s="1"/>
  <c r="ND35" i="19"/>
  <c r="GA60" i="19"/>
  <c r="DO49" i="19"/>
  <c r="DO49" i="16" s="1"/>
  <c r="KS49" i="19"/>
  <c r="KS49" i="16" s="1"/>
  <c r="KH28" i="19"/>
  <c r="KH28" i="16" s="1"/>
  <c r="JI54" i="19"/>
  <c r="JI54" i="16" s="1"/>
  <c r="FM21" i="19"/>
  <c r="FM21" i="16" s="1"/>
  <c r="KK30" i="19"/>
  <c r="KK30" i="16" s="1"/>
  <c r="KY54" i="19"/>
  <c r="KY54" i="16" s="1"/>
  <c r="NU29" i="19"/>
  <c r="NU29" i="16" s="1"/>
  <c r="NO13" i="19"/>
  <c r="J57" i="19"/>
  <c r="EA27" i="19"/>
  <c r="EA27" i="16" s="1"/>
  <c r="AG37" i="19"/>
  <c r="Z8" i="19"/>
  <c r="MO24" i="19"/>
  <c r="MO24" i="16" s="1"/>
  <c r="JT26" i="19"/>
  <c r="JT26" i="16" s="1"/>
  <c r="GO54" i="19"/>
  <c r="MJ9" i="19"/>
  <c r="MJ9" i="16" s="1"/>
  <c r="DN19" i="19"/>
  <c r="KY9" i="19"/>
  <c r="KY9" i="16" s="1"/>
  <c r="LE28" i="19"/>
  <c r="LE28" i="16" s="1"/>
  <c r="LV9" i="19"/>
  <c r="LV9" i="16" s="1"/>
  <c r="IH26" i="19"/>
  <c r="IH26" i="16" s="1"/>
  <c r="NV14" i="19"/>
  <c r="NV14" i="16" s="1"/>
  <c r="JF29" i="19"/>
  <c r="IO55" i="19"/>
  <c r="IO55" i="16" s="1"/>
  <c r="LR55" i="19"/>
  <c r="LR55" i="16" s="1"/>
  <c r="NB26" i="19"/>
  <c r="NB26" i="16" s="1"/>
  <c r="MZ20" i="19"/>
  <c r="MZ20" i="16" s="1"/>
  <c r="AE53" i="19"/>
  <c r="AQ53" i="19"/>
  <c r="AQ53" i="16" s="1"/>
  <c r="H31" i="19"/>
  <c r="H31" i="16" s="1"/>
  <c r="GB26" i="19"/>
  <c r="GB26" i="16" s="1"/>
  <c r="AG46" i="19"/>
  <c r="LY27" i="19"/>
  <c r="LY27" i="16" s="1"/>
  <c r="HP57" i="19"/>
  <c r="HP57" i="16" s="1"/>
  <c r="JK28" i="19"/>
  <c r="JK28" i="16" s="1"/>
  <c r="EX39" i="19"/>
  <c r="FW9" i="19"/>
  <c r="FW9" i="16" s="1"/>
  <c r="LA56" i="19"/>
  <c r="LA56" i="16" s="1"/>
  <c r="NN29" i="19"/>
  <c r="NN29" i="16" s="1"/>
  <c r="IM45" i="19"/>
  <c r="HN19" i="19"/>
  <c r="MK35" i="19"/>
  <c r="MZ14" i="19"/>
  <c r="MZ14" i="16" s="1"/>
  <c r="GC9" i="19"/>
  <c r="GC9" i="16" s="1"/>
  <c r="NJ24" i="19"/>
  <c r="NJ24" i="16" s="1"/>
  <c r="NC47" i="19"/>
  <c r="NC47" i="16" s="1"/>
  <c r="LQ19" i="19"/>
  <c r="NL30" i="19"/>
  <c r="NL30" i="16" s="1"/>
  <c r="J27" i="19"/>
  <c r="CC35" i="19"/>
  <c r="MQ50" i="19"/>
  <c r="AH19" i="19"/>
  <c r="KE35" i="19"/>
  <c r="MX11" i="19"/>
  <c r="MX11" i="16" s="1"/>
  <c r="LB29" i="19"/>
  <c r="LB29" i="16" s="1"/>
  <c r="IV46" i="19"/>
  <c r="IV46" i="16" s="1"/>
  <c r="KT54" i="19"/>
  <c r="KT54" i="16" s="1"/>
  <c r="LY24" i="19"/>
  <c r="LY24" i="16" s="1"/>
  <c r="LO30" i="19"/>
  <c r="LO30" i="16" s="1"/>
  <c r="JN27" i="19"/>
  <c r="IE11" i="19"/>
  <c r="IE11" i="16" s="1"/>
  <c r="KK28" i="19"/>
  <c r="KK28" i="16" s="1"/>
  <c r="II37" i="19"/>
  <c r="LJ56" i="19"/>
  <c r="LJ56" i="16" s="1"/>
  <c r="HO63" i="19"/>
  <c r="MU48" i="19"/>
  <c r="MU48" i="16" s="1"/>
  <c r="DJ10" i="19"/>
  <c r="DJ10" i="16" s="1"/>
  <c r="GX46" i="19"/>
  <c r="GX46" i="16" s="1"/>
  <c r="IX27" i="19"/>
  <c r="HG52" i="19"/>
  <c r="HG52" i="16" s="1"/>
  <c r="JY39" i="19"/>
  <c r="MA21" i="19"/>
  <c r="MA21" i="16" s="1"/>
  <c r="NE55" i="19"/>
  <c r="NE55" i="16" s="1"/>
  <c r="LC46" i="19"/>
  <c r="LC46" i="16" s="1"/>
  <c r="HP28" i="19"/>
  <c r="HP28" i="16" s="1"/>
  <c r="HV49" i="19"/>
  <c r="HV49" i="16" s="1"/>
  <c r="ND31" i="19"/>
  <c r="ND31" i="16" s="1"/>
  <c r="JL28" i="19"/>
  <c r="JL28" i="16" s="1"/>
  <c r="GC26" i="19"/>
  <c r="GC26" i="16" s="1"/>
  <c r="HM39" i="19"/>
  <c r="GB45" i="19"/>
  <c r="JD45" i="19"/>
  <c r="LP13" i="19"/>
  <c r="IS52" i="19"/>
  <c r="IS52" i="16" s="1"/>
  <c r="MD26" i="19"/>
  <c r="MD26" i="16" s="1"/>
  <c r="CC55" i="19"/>
  <c r="KZ27" i="19"/>
  <c r="KZ27" i="16" s="1"/>
  <c r="JP46" i="19"/>
  <c r="JP46" i="16" s="1"/>
  <c r="JF11" i="19"/>
  <c r="LV19" i="19"/>
  <c r="NC9" i="19"/>
  <c r="NC9" i="16" s="1"/>
  <c r="HP9" i="19"/>
  <c r="HP9" i="16" s="1"/>
  <c r="II31" i="19"/>
  <c r="II31" i="16" s="1"/>
  <c r="NO63" i="19"/>
  <c r="MS22" i="19"/>
  <c r="IR11" i="19"/>
  <c r="GY63" i="19"/>
  <c r="NB20" i="19"/>
  <c r="NB20" i="16" s="1"/>
  <c r="NJ19" i="19"/>
  <c r="JH28" i="19"/>
  <c r="JH28" i="16" s="1"/>
  <c r="JT13" i="19"/>
  <c r="KL13" i="19"/>
  <c r="FW29" i="19"/>
  <c r="FW29" i="16" s="1"/>
  <c r="LP45" i="19"/>
  <c r="JX35" i="19"/>
  <c r="ID45" i="19"/>
  <c r="KT19" i="19"/>
  <c r="HV8" i="19"/>
  <c r="HL24" i="19"/>
  <c r="HL24" i="16" s="1"/>
  <c r="IP47" i="19"/>
  <c r="IP47" i="16" s="1"/>
  <c r="IM30" i="19"/>
  <c r="IM30" i="16" s="1"/>
  <c r="MI29" i="19"/>
  <c r="MI29" i="16" s="1"/>
  <c r="HW30" i="19"/>
  <c r="HW30" i="16" s="1"/>
  <c r="HB50" i="19"/>
  <c r="HB50" i="16" s="1"/>
  <c r="HL30" i="19"/>
  <c r="HL30" i="16" s="1"/>
  <c r="GY14" i="19"/>
  <c r="GY14" i="16" s="1"/>
  <c r="FM26" i="19"/>
  <c r="FM26" i="16" s="1"/>
  <c r="LX60" i="19"/>
  <c r="NN24" i="19"/>
  <c r="NN24" i="16" s="1"/>
  <c r="EU54" i="19"/>
  <c r="EU54" i="16" s="1"/>
  <c r="GJ26" i="19"/>
  <c r="GJ26" i="16" s="1"/>
  <c r="JF46" i="19"/>
  <c r="KW63" i="19"/>
  <c r="HU14" i="19"/>
  <c r="GD63" i="19"/>
  <c r="LA60" i="19"/>
  <c r="JV56" i="19"/>
  <c r="JV56" i="16" s="1"/>
  <c r="ML51" i="19"/>
  <c r="ML51" i="16" s="1"/>
  <c r="IR35" i="19"/>
  <c r="JG31" i="19"/>
  <c r="JG31" i="16" s="1"/>
  <c r="ML57" i="19"/>
  <c r="ML57" i="16" s="1"/>
  <c r="EV20" i="19"/>
  <c r="EV20" i="16" s="1"/>
  <c r="MA9" i="19"/>
  <c r="MA9" i="16" s="1"/>
  <c r="GC63" i="19"/>
  <c r="IL35" i="19"/>
  <c r="IV63" i="19"/>
  <c r="HL23" i="19"/>
  <c r="HL23" i="16" s="1"/>
  <c r="KS14" i="19"/>
  <c r="KS14" i="16" s="1"/>
  <c r="NI13" i="19"/>
  <c r="MH55" i="19"/>
  <c r="MH55" i="16" s="1"/>
  <c r="ER54" i="19"/>
  <c r="ER54" i="16" s="1"/>
  <c r="GG54" i="19"/>
  <c r="GG54" i="16" s="1"/>
  <c r="ER47" i="19"/>
  <c r="ER47" i="16" s="1"/>
  <c r="LV29" i="19"/>
  <c r="LV29" i="16" s="1"/>
  <c r="GX39" i="19"/>
  <c r="GG48" i="19"/>
  <c r="GG48" i="16" s="1"/>
  <c r="MV25" i="19"/>
  <c r="MV25" i="16" s="1"/>
  <c r="GU20" i="19"/>
  <c r="GU20" i="16" s="1"/>
  <c r="LS48" i="19"/>
  <c r="LS48" i="16" s="1"/>
  <c r="KQ56" i="19"/>
  <c r="GQ10" i="19"/>
  <c r="GQ10" i="16" s="1"/>
  <c r="NT45" i="19"/>
  <c r="FJ39" i="19"/>
  <c r="NL28" i="19"/>
  <c r="NL28" i="16" s="1"/>
  <c r="IM9" i="19"/>
  <c r="IM9" i="16" s="1"/>
  <c r="LF10" i="19"/>
  <c r="LF10" i="16" s="1"/>
  <c r="MD56" i="19"/>
  <c r="MD56" i="16" s="1"/>
  <c r="IC46" i="19"/>
  <c r="IC46" i="16" s="1"/>
  <c r="LR26" i="19"/>
  <c r="LR26" i="16" s="1"/>
  <c r="FC39" i="19"/>
  <c r="KL52" i="19"/>
  <c r="KL52" i="16" s="1"/>
  <c r="GJ19" i="19"/>
  <c r="IH47" i="19"/>
  <c r="EH29" i="19"/>
  <c r="KK19" i="19"/>
  <c r="IP9" i="19"/>
  <c r="IP9" i="16" s="1"/>
  <c r="IR23" i="19"/>
  <c r="HF19" i="19"/>
  <c r="GE10" i="19"/>
  <c r="GE10" i="16" s="1"/>
  <c r="ME52" i="19"/>
  <c r="ME52" i="16" s="1"/>
  <c r="NR57" i="19"/>
  <c r="NR57" i="16" s="1"/>
  <c r="LB48" i="19"/>
  <c r="LB48" i="16" s="1"/>
  <c r="NU55" i="19"/>
  <c r="NU55" i="16" s="1"/>
  <c r="NE45" i="19"/>
  <c r="NT21" i="19"/>
  <c r="NT21" i="16" s="1"/>
  <c r="NC13" i="19"/>
  <c r="ME39" i="19"/>
  <c r="P45" i="19"/>
  <c r="FN49" i="19"/>
  <c r="FN49" i="16" s="1"/>
  <c r="AU55" i="19"/>
  <c r="DA53" i="19"/>
  <c r="DA53" i="16" s="1"/>
  <c r="MS55" i="19"/>
  <c r="GE25" i="19"/>
  <c r="GE25" i="16" s="1"/>
  <c r="CA22" i="19"/>
  <c r="LY21" i="19"/>
  <c r="LY21" i="16" s="1"/>
  <c r="KJ21" i="19"/>
  <c r="NK8" i="19"/>
  <c r="NJ29" i="19"/>
  <c r="NJ29" i="16" s="1"/>
  <c r="JW25" i="19"/>
  <c r="JW25" i="16" s="1"/>
  <c r="IX52" i="19"/>
  <c r="MS54" i="19"/>
  <c r="MI10" i="19"/>
  <c r="MI10" i="16" s="1"/>
  <c r="ME22" i="19"/>
  <c r="ME22" i="16" s="1"/>
  <c r="IP20" i="19"/>
  <c r="IP20" i="16" s="1"/>
  <c r="LP37" i="19"/>
  <c r="IA26" i="19"/>
  <c r="IA26" i="16" s="1"/>
  <c r="KA11" i="19"/>
  <c r="HR53" i="19"/>
  <c r="JF28" i="19"/>
  <c r="CS13" i="19"/>
  <c r="GM47" i="19"/>
  <c r="LU11" i="19"/>
  <c r="LU11" i="16" s="1"/>
  <c r="LP19" i="19"/>
  <c r="LU21" i="19"/>
  <c r="LU21" i="16" s="1"/>
  <c r="LM46" i="19"/>
  <c r="KR47" i="19"/>
  <c r="GC20" i="19"/>
  <c r="GC20" i="16" s="1"/>
  <c r="FZ51" i="19"/>
  <c r="FZ51" i="16" s="1"/>
  <c r="GO10" i="19"/>
  <c r="MZ31" i="19"/>
  <c r="MZ31" i="16" s="1"/>
  <c r="LQ55" i="19"/>
  <c r="LQ55" i="16" s="1"/>
  <c r="GP51" i="19"/>
  <c r="GP51" i="16" s="1"/>
  <c r="MK47" i="19"/>
  <c r="MK47" i="16" s="1"/>
  <c r="NS10" i="19"/>
  <c r="NS10" i="16" s="1"/>
  <c r="KU23" i="19"/>
  <c r="KU23" i="16" s="1"/>
  <c r="LS23" i="19"/>
  <c r="LS23" i="16" s="1"/>
  <c r="LA52" i="19"/>
  <c r="LA52" i="16" s="1"/>
  <c r="Q13" i="19"/>
  <c r="HW49" i="19"/>
  <c r="HW49" i="16" s="1"/>
  <c r="HM25" i="19"/>
  <c r="HM25" i="16" s="1"/>
  <c r="DR23" i="19"/>
  <c r="DR23" i="16" s="1"/>
  <c r="BE50" i="19"/>
  <c r="BE50" i="16" s="1"/>
  <c r="GV24" i="19"/>
  <c r="GV24" i="16" s="1"/>
  <c r="DO29" i="19"/>
  <c r="DO29" i="16" s="1"/>
  <c r="LB21" i="19"/>
  <c r="LB21" i="16" s="1"/>
  <c r="GD29" i="19"/>
  <c r="GD29" i="16" s="1"/>
  <c r="KR25" i="19"/>
  <c r="JJ26" i="19"/>
  <c r="JJ26" i="16" s="1"/>
  <c r="MB22" i="19"/>
  <c r="MB22" i="16" s="1"/>
  <c r="LJ35" i="19"/>
  <c r="NJ54" i="19"/>
  <c r="NJ54" i="16" s="1"/>
  <c r="HW63" i="19"/>
  <c r="GB31" i="19"/>
  <c r="GB31" i="16" s="1"/>
  <c r="IF25" i="19"/>
  <c r="IF25" i="16" s="1"/>
  <c r="KM63" i="19"/>
  <c r="JT14" i="19"/>
  <c r="JT14" i="16" s="1"/>
  <c r="JX29" i="19"/>
  <c r="JR28" i="19"/>
  <c r="IP10" i="19"/>
  <c r="IP10" i="16" s="1"/>
  <c r="EO37" i="19"/>
  <c r="LA25" i="19"/>
  <c r="LA25" i="16" s="1"/>
  <c r="NJ20" i="19"/>
  <c r="NJ20" i="16" s="1"/>
  <c r="FS49" i="19"/>
  <c r="FS49" i="16" s="1"/>
  <c r="NL27" i="19"/>
  <c r="NL27" i="16" s="1"/>
  <c r="HF35" i="19"/>
  <c r="JW9" i="19"/>
  <c r="JW9" i="16" s="1"/>
  <c r="IT57" i="19"/>
  <c r="IT57" i="16" s="1"/>
  <c r="GX11" i="19"/>
  <c r="GX11" i="16" s="1"/>
  <c r="HL11" i="19"/>
  <c r="HL11" i="16" s="1"/>
  <c r="MY31" i="19"/>
  <c r="MY31" i="16" s="1"/>
  <c r="LB13" i="19"/>
  <c r="NA21" i="19"/>
  <c r="NA21" i="16" s="1"/>
  <c r="MY49" i="19"/>
  <c r="MY49" i="16" s="1"/>
  <c r="JL25" i="19"/>
  <c r="JL25" i="16" s="1"/>
  <c r="KY31" i="19"/>
  <c r="KY31" i="16" s="1"/>
  <c r="FN47" i="19"/>
  <c r="FN47" i="16" s="1"/>
  <c r="LS56" i="19"/>
  <c r="LS56" i="16" s="1"/>
  <c r="LQ8" i="19"/>
  <c r="MU27" i="19"/>
  <c r="MU27" i="16" s="1"/>
  <c r="MN8" i="19"/>
  <c r="LE20" i="19"/>
  <c r="LE20" i="16" s="1"/>
  <c r="IM13" i="19"/>
  <c r="NU45" i="19"/>
  <c r="NM50" i="19"/>
  <c r="NM50" i="16" s="1"/>
  <c r="MI35" i="19"/>
  <c r="KQ45" i="19"/>
  <c r="DD19" i="19"/>
  <c r="KY39" i="19"/>
  <c r="JH14" i="19"/>
  <c r="JH14" i="16" s="1"/>
  <c r="NO8" i="19"/>
  <c r="MS31" i="19"/>
  <c r="MC55" i="19"/>
  <c r="MC55" i="16" s="1"/>
  <c r="IX21" i="19"/>
  <c r="IX30" i="19"/>
  <c r="MI49" i="19"/>
  <c r="MI49" i="16" s="1"/>
  <c r="JE19" i="19"/>
  <c r="NG55" i="19"/>
  <c r="NG55" i="16" s="1"/>
  <c r="MK28" i="19"/>
  <c r="MK28" i="16" s="1"/>
  <c r="JT9" i="19"/>
  <c r="JT9" i="16" s="1"/>
  <c r="KS47" i="19"/>
  <c r="KS47" i="16" s="1"/>
  <c r="FO19" i="19"/>
  <c r="FB45" i="19"/>
  <c r="MZ8" i="19"/>
  <c r="JV11" i="19"/>
  <c r="JV11" i="16" s="1"/>
  <c r="NO50" i="19"/>
  <c r="NO50" i="16" s="1"/>
  <c r="HL47" i="19"/>
  <c r="HL47" i="16" s="1"/>
  <c r="LM39" i="19"/>
  <c r="NP63" i="19"/>
  <c r="GH52" i="19"/>
  <c r="GH52" i="16" s="1"/>
  <c r="MV55" i="19"/>
  <c r="MV55" i="16" s="1"/>
  <c r="MA49" i="19"/>
  <c r="MA49" i="16" s="1"/>
  <c r="NR10" i="19"/>
  <c r="NR10" i="16" s="1"/>
  <c r="NF25" i="19"/>
  <c r="NF25" i="16" s="1"/>
  <c r="JS9" i="19"/>
  <c r="JS9" i="16" s="1"/>
  <c r="KG52" i="19"/>
  <c r="LI52" i="19"/>
  <c r="LI52" i="16" s="1"/>
  <c r="LS46" i="19"/>
  <c r="LS46" i="16" s="1"/>
  <c r="HM19" i="19"/>
  <c r="EW57" i="19"/>
  <c r="EW57" i="16" s="1"/>
  <c r="EY14" i="19"/>
  <c r="EY14" i="16" s="1"/>
  <c r="MV47" i="19"/>
  <c r="MV47" i="16" s="1"/>
  <c r="IB60" i="19"/>
  <c r="IX50" i="19"/>
  <c r="KA24" i="19"/>
  <c r="FM10" i="19"/>
  <c r="FM10" i="16" s="1"/>
  <c r="NR13" i="19"/>
  <c r="GG39" i="19"/>
  <c r="MA13" i="19"/>
  <c r="JU19" i="19"/>
  <c r="IF46" i="19"/>
  <c r="IF46" i="16" s="1"/>
  <c r="HR23" i="19"/>
  <c r="JK60" i="19"/>
  <c r="LS21" i="19"/>
  <c r="LS21" i="16" s="1"/>
  <c r="JP52" i="19"/>
  <c r="JP52" i="16" s="1"/>
  <c r="IS60" i="19"/>
  <c r="HF29" i="19"/>
  <c r="HF29" i="16" s="1"/>
  <c r="FK13" i="19"/>
  <c r="HK11" i="19"/>
  <c r="HK11" i="16" s="1"/>
  <c r="JZ28" i="19"/>
  <c r="JZ28" i="16" s="1"/>
  <c r="LA54" i="19"/>
  <c r="LA54" i="16" s="1"/>
  <c r="MM11" i="19"/>
  <c r="MM11" i="16" s="1"/>
  <c r="LJ21" i="19"/>
  <c r="LJ21" i="16" s="1"/>
  <c r="LI25" i="19"/>
  <c r="LI25" i="16" s="1"/>
  <c r="JG11" i="19"/>
  <c r="JG11" i="16" s="1"/>
  <c r="JR56" i="19"/>
  <c r="IU56" i="19"/>
  <c r="IU56" i="16" s="1"/>
  <c r="JJ50" i="19"/>
  <c r="JJ50" i="16" s="1"/>
  <c r="FP51" i="19"/>
  <c r="FP51" i="16" s="1"/>
  <c r="NB48" i="19"/>
  <c r="NB48" i="16" s="1"/>
  <c r="GS39" i="19"/>
  <c r="IJ37" i="19"/>
  <c r="IR31" i="19"/>
  <c r="ER23" i="19"/>
  <c r="ER23" i="16" s="1"/>
  <c r="GH39" i="19"/>
  <c r="KW30" i="19"/>
  <c r="KW30" i="16" s="1"/>
  <c r="FE31" i="19"/>
  <c r="FE31" i="16" s="1"/>
  <c r="JO63" i="19"/>
  <c r="KS20" i="19"/>
  <c r="KS20" i="16" s="1"/>
  <c r="FD60" i="19"/>
  <c r="NJ31" i="19"/>
  <c r="NJ31" i="16" s="1"/>
  <c r="MG39" i="19"/>
  <c r="GV13" i="19"/>
  <c r="MA63" i="19"/>
  <c r="JA51" i="19"/>
  <c r="EN52" i="19"/>
  <c r="EN52" i="16" s="1"/>
  <c r="MS53" i="19"/>
  <c r="MS53" i="16" s="1"/>
  <c r="CZ53" i="19"/>
  <c r="CZ53" i="16" s="1"/>
  <c r="F39" i="19"/>
  <c r="EO50" i="19"/>
  <c r="EO50" i="16" s="1"/>
  <c r="AN28" i="19"/>
  <c r="HQ25" i="19"/>
  <c r="HQ25" i="16" s="1"/>
  <c r="MG26" i="19"/>
  <c r="MG26" i="16" s="1"/>
  <c r="NE52" i="19"/>
  <c r="NE52" i="16" s="1"/>
  <c r="KW20" i="19"/>
  <c r="KW20" i="16" s="1"/>
  <c r="KM31" i="19"/>
  <c r="KM31" i="16" s="1"/>
  <c r="LC35" i="19"/>
  <c r="KK50" i="19"/>
  <c r="KK50" i="16" s="1"/>
  <c r="MF60" i="19"/>
  <c r="LI48" i="19"/>
  <c r="LI48" i="16" s="1"/>
  <c r="FX19" i="19"/>
  <c r="ER9" i="19"/>
  <c r="ER9" i="16" s="1"/>
  <c r="MX22" i="19"/>
  <c r="MX22" i="16" s="1"/>
  <c r="NN11" i="19"/>
  <c r="NN11" i="16" s="1"/>
  <c r="LN49" i="19"/>
  <c r="LN49" i="16" s="1"/>
  <c r="IR56" i="19"/>
  <c r="FJ56" i="19"/>
  <c r="FJ56" i="16" s="1"/>
  <c r="GM9" i="19"/>
  <c r="L31" i="19"/>
  <c r="BQ19" i="19"/>
  <c r="AA47" i="19"/>
  <c r="EX53" i="19"/>
  <c r="EX53" i="16" s="1"/>
  <c r="JK21" i="19"/>
  <c r="JK21" i="16" s="1"/>
  <c r="JS26" i="19"/>
  <c r="JS26" i="16" s="1"/>
  <c r="EF56" i="19"/>
  <c r="KZ26" i="19"/>
  <c r="KZ26" i="16" s="1"/>
  <c r="KP14" i="19"/>
  <c r="KP14" i="16" s="1"/>
  <c r="MS21" i="19"/>
  <c r="LK24" i="19"/>
  <c r="LK24" i="16" s="1"/>
  <c r="JH39" i="19"/>
  <c r="FC24" i="19"/>
  <c r="FC24" i="16" s="1"/>
  <c r="IJ60" i="19"/>
  <c r="ID31" i="19"/>
  <c r="ID31" i="16" s="1"/>
  <c r="DD60" i="19"/>
  <c r="IV11" i="19"/>
  <c r="IV11" i="16" s="1"/>
  <c r="NC46" i="19"/>
  <c r="NC46" i="16" s="1"/>
  <c r="JL56" i="19"/>
  <c r="JL56" i="16" s="1"/>
  <c r="NK25" i="19"/>
  <c r="NK25" i="16" s="1"/>
  <c r="MF53" i="19"/>
  <c r="BT45" i="19"/>
  <c r="DT50" i="19"/>
  <c r="DT50" i="16" s="1"/>
  <c r="BH30" i="19"/>
  <c r="JP11" i="19"/>
  <c r="JP11" i="16" s="1"/>
  <c r="JR37" i="19"/>
  <c r="MV26" i="19"/>
  <c r="MV26" i="16" s="1"/>
  <c r="NJ39" i="19"/>
  <c r="IC50" i="19"/>
  <c r="IC50" i="16" s="1"/>
  <c r="DK28" i="19"/>
  <c r="JJ31" i="19"/>
  <c r="JJ31" i="16" s="1"/>
  <c r="NM24" i="19"/>
  <c r="NM24" i="16" s="1"/>
  <c r="CF50" i="19"/>
  <c r="FV60" i="19"/>
  <c r="FV22" i="19"/>
  <c r="FV22" i="16" s="1"/>
  <c r="LJ19" i="19"/>
  <c r="LT49" i="19"/>
  <c r="LT49" i="16" s="1"/>
  <c r="JH35" i="19"/>
  <c r="LW9" i="19"/>
  <c r="LW9" i="16" s="1"/>
  <c r="MX56" i="19"/>
  <c r="MX56" i="16" s="1"/>
  <c r="KX52" i="19"/>
  <c r="KX52" i="16" s="1"/>
  <c r="KJ26" i="19"/>
  <c r="NT35" i="19"/>
  <c r="JX60" i="19"/>
  <c r="EP10" i="19"/>
  <c r="EP10" i="16" s="1"/>
  <c r="IN26" i="19"/>
  <c r="IN26" i="16" s="1"/>
  <c r="KU55" i="19"/>
  <c r="KU55" i="16" s="1"/>
  <c r="JP55" i="19"/>
  <c r="JP55" i="16" s="1"/>
  <c r="GW52" i="19"/>
  <c r="GW52" i="16" s="1"/>
  <c r="FP25" i="19"/>
  <c r="FP25" i="16" s="1"/>
  <c r="LX47" i="19"/>
  <c r="LX47" i="16" s="1"/>
  <c r="IE27" i="19"/>
  <c r="IE27" i="16" s="1"/>
  <c r="IE51" i="19"/>
  <c r="IE51" i="16" s="1"/>
  <c r="LC24" i="19"/>
  <c r="LC24" i="16" s="1"/>
  <c r="KG27" i="19"/>
  <c r="GK8" i="19"/>
  <c r="LN27" i="19"/>
  <c r="LN27" i="16" s="1"/>
  <c r="HE47" i="19"/>
  <c r="HE47" i="16" s="1"/>
  <c r="KV46" i="19"/>
  <c r="NC19" i="19"/>
  <c r="BB26" i="19"/>
  <c r="MG51" i="19"/>
  <c r="MG51" i="16" s="1"/>
  <c r="JU31" i="19"/>
  <c r="LR63" i="19"/>
  <c r="LA9" i="19"/>
  <c r="LA9" i="16" s="1"/>
  <c r="IP60" i="19"/>
  <c r="LM47" i="19"/>
  <c r="LH52" i="19"/>
  <c r="LH52" i="16" s="1"/>
  <c r="BE30" i="19"/>
  <c r="BE30" i="16" s="1"/>
  <c r="NT30" i="19"/>
  <c r="NT30" i="16" s="1"/>
  <c r="JS37" i="19"/>
  <c r="GS14" i="19"/>
  <c r="GS14" i="16" s="1"/>
  <c r="MD22" i="19"/>
  <c r="MD22" i="16" s="1"/>
  <c r="MX13" i="19"/>
  <c r="LG14" i="19"/>
  <c r="LG14" i="16" s="1"/>
  <c r="JK37" i="19"/>
  <c r="KX9" i="19"/>
  <c r="KX9" i="16" s="1"/>
  <c r="LW52" i="19"/>
  <c r="LW52" i="16" s="1"/>
  <c r="FA24" i="19"/>
  <c r="FA24" i="16" s="1"/>
  <c r="IC51" i="19"/>
  <c r="IC51" i="16" s="1"/>
  <c r="MA56" i="19"/>
  <c r="MA56" i="16" s="1"/>
  <c r="GJ11" i="19"/>
  <c r="GJ11" i="16" s="1"/>
  <c r="IS45" i="19"/>
  <c r="HZ49" i="19"/>
  <c r="HZ49" i="16" s="1"/>
  <c r="KX55" i="19"/>
  <c r="KX55" i="16" s="1"/>
  <c r="NP24" i="19"/>
  <c r="NP24" i="16" s="1"/>
  <c r="LT24" i="19"/>
  <c r="LT24" i="16" s="1"/>
  <c r="EJ25" i="19"/>
  <c r="GU14" i="19"/>
  <c r="GU14" i="16" s="1"/>
  <c r="MB23" i="19"/>
  <c r="MB23" i="16" s="1"/>
  <c r="KK56" i="19"/>
  <c r="KK56" i="16" s="1"/>
  <c r="JS22" i="19"/>
  <c r="JS22" i="16" s="1"/>
  <c r="KQ27" i="19"/>
  <c r="LT60" i="19"/>
  <c r="IU31" i="19"/>
  <c r="IU31" i="16" s="1"/>
  <c r="LX22" i="19"/>
  <c r="LX22" i="16" s="1"/>
  <c r="JB14" i="19"/>
  <c r="JB14" i="16" s="1"/>
  <c r="JI9" i="19"/>
  <c r="JI9" i="16" s="1"/>
  <c r="KY21" i="19"/>
  <c r="KY21" i="16" s="1"/>
  <c r="JL24" i="19"/>
  <c r="JL24" i="16" s="1"/>
  <c r="IV13" i="19"/>
  <c r="HW31" i="19"/>
  <c r="HW31" i="16" s="1"/>
  <c r="JV23" i="19"/>
  <c r="JV23" i="16" s="1"/>
  <c r="LX37" i="19"/>
  <c r="MK23" i="19"/>
  <c r="MK23" i="16" s="1"/>
  <c r="LG39" i="19"/>
  <c r="MW55" i="19"/>
  <c r="MW55" i="16" s="1"/>
  <c r="MX20" i="19"/>
  <c r="MX20" i="16" s="1"/>
  <c r="JP51" i="19"/>
  <c r="JP51" i="16" s="1"/>
  <c r="FD47" i="19"/>
  <c r="FD47" i="16" s="1"/>
  <c r="LH13" i="19"/>
  <c r="GP37" i="19"/>
  <c r="MT27" i="19"/>
  <c r="MT27" i="16" s="1"/>
  <c r="JR25" i="19"/>
  <c r="LU14" i="19"/>
  <c r="LU14" i="16" s="1"/>
  <c r="IQ46" i="19"/>
  <c r="IQ46" i="16" s="1"/>
  <c r="KT55" i="19"/>
  <c r="KT55" i="16" s="1"/>
  <c r="KJ46" i="19"/>
  <c r="CX25" i="19"/>
  <c r="MZ30" i="19"/>
  <c r="MZ30" i="16" s="1"/>
  <c r="DI11" i="19"/>
  <c r="MN47" i="19"/>
  <c r="MN47" i="16" s="1"/>
  <c r="KA51" i="19"/>
  <c r="KV47" i="19"/>
  <c r="NF9" i="19"/>
  <c r="NF9" i="16" s="1"/>
  <c r="MS10" i="19"/>
  <c r="LA19" i="19"/>
  <c r="LD8" i="19"/>
  <c r="NS31" i="19"/>
  <c r="NS31" i="16" s="1"/>
  <c r="JD26" i="19"/>
  <c r="JD26" i="16" s="1"/>
  <c r="LO28" i="19"/>
  <c r="LO28" i="16" s="1"/>
  <c r="HO56" i="19"/>
  <c r="HO56" i="16" s="1"/>
  <c r="NA49" i="19"/>
  <c r="NA49" i="16" s="1"/>
  <c r="LB11" i="19"/>
  <c r="LB11" i="16" s="1"/>
  <c r="FK35" i="19"/>
  <c r="JN30" i="19"/>
  <c r="FL19" i="19"/>
  <c r="MO14" i="19"/>
  <c r="MO14" i="16" s="1"/>
  <c r="MV21" i="19"/>
  <c r="MV21" i="16" s="1"/>
  <c r="MJ52" i="19"/>
  <c r="MJ52" i="16" s="1"/>
  <c r="IC45" i="19"/>
  <c r="KJ60" i="19"/>
  <c r="NV63" i="19"/>
  <c r="JM52" i="19"/>
  <c r="JM52" i="16" s="1"/>
  <c r="KX45" i="19"/>
  <c r="GE46" i="19"/>
  <c r="GE46" i="16" s="1"/>
  <c r="IA24" i="19"/>
  <c r="MH21" i="19"/>
  <c r="MH21" i="16" s="1"/>
  <c r="KJ20" i="19"/>
  <c r="CE53" i="19"/>
  <c r="CE53" i="16" s="1"/>
  <c r="KQ53" i="19"/>
  <c r="DT31" i="19"/>
  <c r="DT31" i="16" s="1"/>
  <c r="HF9" i="19"/>
  <c r="HF9" i="16" s="1"/>
  <c r="U57" i="19"/>
  <c r="NJ45" i="19"/>
  <c r="IA21" i="19"/>
  <c r="IA21" i="16" s="1"/>
  <c r="NF60" i="19"/>
  <c r="HZ29" i="19"/>
  <c r="HZ29" i="16" s="1"/>
  <c r="HC21" i="19"/>
  <c r="HC21" i="16" s="1"/>
  <c r="LS10" i="19"/>
  <c r="LS10" i="16" s="1"/>
  <c r="DG54" i="19"/>
  <c r="DG54" i="16" s="1"/>
  <c r="KH37" i="19"/>
  <c r="LK63" i="19"/>
  <c r="CS63" i="19"/>
  <c r="LX9" i="19"/>
  <c r="LX9" i="16" s="1"/>
  <c r="JY51" i="19"/>
  <c r="JY51" i="16" s="1"/>
  <c r="IQ51" i="19"/>
  <c r="IQ51" i="16" s="1"/>
  <c r="CQ10" i="19"/>
  <c r="LC29" i="19"/>
  <c r="LC29" i="16" s="1"/>
  <c r="KG54" i="19"/>
  <c r="JS53" i="19"/>
  <c r="JS53" i="16" s="1"/>
  <c r="BM13" i="19"/>
  <c r="EC55" i="19"/>
  <c r="BU57" i="19"/>
  <c r="HU46" i="19"/>
  <c r="LJ24" i="19"/>
  <c r="LJ24" i="16" s="1"/>
  <c r="LF22" i="19"/>
  <c r="LF22" i="16" s="1"/>
  <c r="LA46" i="19"/>
  <c r="LA46" i="16" s="1"/>
  <c r="IH63" i="19"/>
  <c r="LM10" i="19"/>
  <c r="NA26" i="19"/>
  <c r="NA26" i="16" s="1"/>
  <c r="LK14" i="19"/>
  <c r="LK14" i="16" s="1"/>
  <c r="LR35" i="19"/>
  <c r="IJ51" i="19"/>
  <c r="IJ51" i="16" s="1"/>
  <c r="KB27" i="19"/>
  <c r="MY8" i="19"/>
  <c r="JQ23" i="19"/>
  <c r="JQ23" i="16" s="1"/>
  <c r="LQ57" i="19"/>
  <c r="LQ57" i="16" s="1"/>
  <c r="FA52" i="19"/>
  <c r="FA52" i="16" s="1"/>
  <c r="HP25" i="19"/>
  <c r="HP25" i="16" s="1"/>
  <c r="GE27" i="19"/>
  <c r="GE27" i="16" s="1"/>
  <c r="IP53" i="19"/>
  <c r="IP53" i="16" s="1"/>
  <c r="DQ23" i="19"/>
  <c r="DQ23" i="16" s="1"/>
  <c r="GU23" i="19"/>
  <c r="GU23" i="16" s="1"/>
  <c r="DB39" i="19"/>
  <c r="NB30" i="19"/>
  <c r="NB30" i="16" s="1"/>
  <c r="MH54" i="19"/>
  <c r="MH54" i="16" s="1"/>
  <c r="ND23" i="19"/>
  <c r="ND23" i="16" s="1"/>
  <c r="EI49" i="19"/>
  <c r="EI49" i="16" s="1"/>
  <c r="EH13" i="19"/>
  <c r="NE37" i="19"/>
  <c r="CZ21" i="19"/>
  <c r="LK13" i="19"/>
  <c r="GK28" i="19"/>
  <c r="GK28" i="16" s="1"/>
  <c r="FY39" i="19"/>
  <c r="MU30" i="19"/>
  <c r="MU30" i="16" s="1"/>
  <c r="LO9" i="19"/>
  <c r="LO9" i="16" s="1"/>
  <c r="HI55" i="19"/>
  <c r="HI55" i="16" s="1"/>
  <c r="IO56" i="19"/>
  <c r="IO56" i="16" s="1"/>
  <c r="LV20" i="19"/>
  <c r="LV20" i="16" s="1"/>
  <c r="LC23" i="19"/>
  <c r="LC23" i="16" s="1"/>
  <c r="NA55" i="19"/>
  <c r="NA55" i="16" s="1"/>
  <c r="IF23" i="19"/>
  <c r="IF23" i="16" s="1"/>
  <c r="JC50" i="19"/>
  <c r="JC50" i="16" s="1"/>
  <c r="JV8" i="19"/>
  <c r="JH19" i="19"/>
  <c r="JJ24" i="19"/>
  <c r="JJ24" i="16" s="1"/>
  <c r="LS19" i="19"/>
  <c r="NH31" i="19"/>
  <c r="NH31" i="16" s="1"/>
  <c r="JB24" i="19"/>
  <c r="JB24" i="16" s="1"/>
  <c r="LC27" i="19"/>
  <c r="LC27" i="16" s="1"/>
  <c r="MB30" i="19"/>
  <c r="MB30" i="16" s="1"/>
  <c r="JD28" i="19"/>
  <c r="JD28" i="16" s="1"/>
  <c r="LI47" i="19"/>
  <c r="LI47" i="16" s="1"/>
  <c r="ML52" i="19"/>
  <c r="ML52" i="16" s="1"/>
  <c r="MK25" i="19"/>
  <c r="MK25" i="16" s="1"/>
  <c r="CC39" i="19"/>
  <c r="KR29" i="19"/>
  <c r="MM39" i="19"/>
  <c r="DP25" i="19"/>
  <c r="JZ19" i="19"/>
  <c r="LH26" i="19"/>
  <c r="LH26" i="16" s="1"/>
  <c r="MV45" i="19"/>
  <c r="JB28" i="19"/>
  <c r="JB28" i="16" s="1"/>
  <c r="IU46" i="19"/>
  <c r="IU46" i="16" s="1"/>
  <c r="NK14" i="19"/>
  <c r="NK14" i="16" s="1"/>
  <c r="NE22" i="19"/>
  <c r="NE22" i="16" s="1"/>
  <c r="GQ28" i="19"/>
  <c r="GQ28" i="16" s="1"/>
  <c r="HX9" i="19"/>
  <c r="HX9" i="16" s="1"/>
  <c r="IL54" i="19"/>
  <c r="IL54" i="16" s="1"/>
  <c r="JG20" i="19"/>
  <c r="JG20" i="16" s="1"/>
  <c r="LE24" i="19"/>
  <c r="LE24" i="16" s="1"/>
  <c r="MY13" i="19"/>
  <c r="KJ25" i="19"/>
  <c r="KV25" i="19"/>
  <c r="KY11" i="19"/>
  <c r="KY11" i="16" s="1"/>
  <c r="GJ14" i="19"/>
  <c r="GJ14" i="16" s="1"/>
  <c r="IG8" i="19"/>
  <c r="NF48" i="19"/>
  <c r="NF48" i="16" s="1"/>
  <c r="JD23" i="19"/>
  <c r="JD23" i="16" s="1"/>
  <c r="NA13" i="19"/>
  <c r="NF50" i="19"/>
  <c r="NF50" i="16" s="1"/>
  <c r="JI39" i="19"/>
  <c r="MD23" i="19"/>
  <c r="MD23" i="16" s="1"/>
  <c r="NI24" i="19"/>
  <c r="NI24" i="16" s="1"/>
  <c r="MJ28" i="19"/>
  <c r="MJ28" i="16" s="1"/>
  <c r="NO31" i="19"/>
  <c r="NO31" i="16" s="1"/>
  <c r="JE22" i="19"/>
  <c r="JE22" i="16" s="1"/>
  <c r="JW13" i="19"/>
  <c r="IX28" i="19"/>
  <c r="JZ46" i="19"/>
  <c r="JZ46" i="16" s="1"/>
  <c r="LX35" i="19"/>
  <c r="NL54" i="19"/>
  <c r="NL54" i="16" s="1"/>
  <c r="MJ50" i="19"/>
  <c r="MJ50" i="16" s="1"/>
  <c r="KS8" i="19"/>
  <c r="LJ54" i="19"/>
  <c r="LJ54" i="16" s="1"/>
  <c r="ED54" i="19"/>
  <c r="ED54" i="16" s="1"/>
  <c r="MW60" i="19"/>
  <c r="LQ52" i="19"/>
  <c r="LQ52" i="16" s="1"/>
  <c r="GH54" i="19"/>
  <c r="GH54" i="16" s="1"/>
  <c r="JD47" i="19"/>
  <c r="JD47" i="16" s="1"/>
  <c r="MZ51" i="19"/>
  <c r="MZ51" i="16" s="1"/>
  <c r="ML29" i="19"/>
  <c r="ML29" i="16" s="1"/>
  <c r="FK23" i="19"/>
  <c r="FK23" i="16" s="1"/>
  <c r="DF27" i="19"/>
  <c r="NA28" i="19"/>
  <c r="NA28" i="16" s="1"/>
  <c r="NS29" i="19"/>
  <c r="NS29" i="16" s="1"/>
  <c r="FR30" i="19"/>
  <c r="FR30" i="16" s="1"/>
  <c r="JD37" i="19"/>
  <c r="MC21" i="19"/>
  <c r="MC21" i="16" s="1"/>
  <c r="IG23" i="19"/>
  <c r="IG23" i="16" s="1"/>
  <c r="ND13" i="19"/>
  <c r="IL47" i="19"/>
  <c r="IL47" i="16" s="1"/>
  <c r="JE60" i="19"/>
  <c r="IU23" i="19"/>
  <c r="IU23" i="16" s="1"/>
  <c r="JJ49" i="19"/>
  <c r="JJ49" i="16" s="1"/>
  <c r="NB52" i="19"/>
  <c r="NB52" i="16" s="1"/>
  <c r="JQ8" i="19"/>
  <c r="ML10" i="19"/>
  <c r="ML10" i="16" s="1"/>
  <c r="IJ24" i="19"/>
  <c r="IJ24" i="16" s="1"/>
  <c r="LW25" i="19"/>
  <c r="LW25" i="16" s="1"/>
  <c r="NR49" i="19"/>
  <c r="NR49" i="16" s="1"/>
  <c r="LJ20" i="19"/>
  <c r="LJ20" i="16" s="1"/>
  <c r="DM51" i="19"/>
  <c r="DM51" i="16" s="1"/>
  <c r="MY26" i="19"/>
  <c r="MY26" i="16" s="1"/>
  <c r="JN20" i="19"/>
  <c r="MG63" i="19"/>
  <c r="HJ57" i="19"/>
  <c r="HJ57" i="16" s="1"/>
  <c r="FU50" i="19"/>
  <c r="FU50" i="16" s="1"/>
  <c r="NM26" i="19"/>
  <c r="NM26" i="16" s="1"/>
  <c r="EQ50" i="19"/>
  <c r="EQ50" i="16" s="1"/>
  <c r="FQ31" i="19"/>
  <c r="FQ31" i="16" s="1"/>
  <c r="HX55" i="19"/>
  <c r="HX55" i="16" s="1"/>
  <c r="NV22" i="19"/>
  <c r="NV22" i="16" s="1"/>
  <c r="GT49" i="19"/>
  <c r="GT49" i="16" s="1"/>
  <c r="IC57" i="19"/>
  <c r="IC57" i="16" s="1"/>
  <c r="NT29" i="19"/>
  <c r="NT29" i="16" s="1"/>
  <c r="JB19" i="19"/>
  <c r="IH49" i="19"/>
  <c r="IH49" i="16" s="1"/>
  <c r="GO39" i="19"/>
  <c r="KV39" i="19"/>
  <c r="LM35" i="19"/>
  <c r="ES39" i="19"/>
  <c r="FO13" i="19"/>
  <c r="AN37" i="19"/>
  <c r="MK19" i="19"/>
  <c r="HQ51" i="19"/>
  <c r="HQ51" i="16" s="1"/>
  <c r="FT29" i="19"/>
  <c r="FT29" i="16" s="1"/>
  <c r="KT26" i="19"/>
  <c r="KT26" i="16" s="1"/>
  <c r="L53" i="19"/>
  <c r="JO53" i="19"/>
  <c r="JO53" i="16" s="1"/>
  <c r="DA37" i="19"/>
  <c r="EK35" i="19"/>
  <c r="DC8" i="19"/>
  <c r="KC31" i="19"/>
  <c r="KC31" i="16" s="1"/>
  <c r="KU19" i="19"/>
  <c r="JS57" i="19"/>
  <c r="JS57" i="16" s="1"/>
  <c r="LW10" i="19"/>
  <c r="LW10" i="16" s="1"/>
  <c r="NK20" i="19"/>
  <c r="NK20" i="16" s="1"/>
  <c r="IR49" i="19"/>
  <c r="JA29" i="19"/>
  <c r="IF27" i="19"/>
  <c r="IF27" i="16" s="1"/>
  <c r="HU60" i="19"/>
  <c r="KV30" i="19"/>
  <c r="JQ29" i="19"/>
  <c r="JQ29" i="16" s="1"/>
  <c r="LO31" i="19"/>
  <c r="LO31" i="16" s="1"/>
  <c r="IK25" i="19"/>
  <c r="HJ22" i="19"/>
  <c r="HJ22" i="16" s="1"/>
  <c r="GA24" i="19"/>
  <c r="GA24" i="16" s="1"/>
  <c r="NG19" i="19"/>
  <c r="AX8" i="19"/>
  <c r="EP52" i="19"/>
  <c r="EP52" i="16" s="1"/>
  <c r="AB37" i="19"/>
  <c r="BE25" i="19"/>
  <c r="BE25" i="16" s="1"/>
  <c r="HN20" i="19"/>
  <c r="HN20" i="16" s="1"/>
  <c r="LX19" i="19"/>
  <c r="MW52" i="19"/>
  <c r="MW52" i="16" s="1"/>
  <c r="KO60" i="19"/>
  <c r="IC30" i="19"/>
  <c r="IC30" i="16" s="1"/>
  <c r="NN63" i="19"/>
  <c r="FK45" i="19"/>
  <c r="LJ28" i="19"/>
  <c r="LJ28" i="16" s="1"/>
  <c r="FS37" i="19"/>
  <c r="JH9" i="19"/>
  <c r="JH9" i="16" s="1"/>
  <c r="IO21" i="19"/>
  <c r="IO21" i="16" s="1"/>
  <c r="JO26" i="19"/>
  <c r="JO26" i="16" s="1"/>
  <c r="JN29" i="19"/>
  <c r="KH35" i="19"/>
  <c r="LT39" i="19"/>
  <c r="FO24" i="19"/>
  <c r="JD60" i="19"/>
  <c r="HG53" i="19"/>
  <c r="T21" i="19"/>
  <c r="EU35" i="19"/>
  <c r="DM13" i="19"/>
  <c r="MJ10" i="19"/>
  <c r="MJ10" i="16" s="1"/>
  <c r="NR29" i="19"/>
  <c r="NR29" i="16" s="1"/>
  <c r="MD8" i="19"/>
  <c r="MC31" i="19"/>
  <c r="MC31" i="16" s="1"/>
  <c r="MV48" i="19"/>
  <c r="MV48" i="16" s="1"/>
  <c r="LI39" i="19"/>
  <c r="MK9" i="19"/>
  <c r="MK9" i="16" s="1"/>
  <c r="NB31" i="19"/>
  <c r="NB31" i="16" s="1"/>
  <c r="GU45" i="19"/>
  <c r="KX8" i="19"/>
  <c r="HD52" i="19"/>
  <c r="HD52" i="16" s="1"/>
  <c r="GZ55" i="19"/>
  <c r="GZ55" i="16" s="1"/>
  <c r="LR21" i="19"/>
  <c r="LR21" i="16" s="1"/>
  <c r="LG20" i="19"/>
  <c r="LG20" i="16" s="1"/>
  <c r="MH23" i="19"/>
  <c r="MH23" i="16" s="1"/>
  <c r="EI45" i="19"/>
  <c r="BV25" i="19"/>
  <c r="HG14" i="19"/>
  <c r="HG14" i="16" s="1"/>
  <c r="NS49" i="19"/>
  <c r="NS49" i="16" s="1"/>
  <c r="LP28" i="19"/>
  <c r="LP28" i="16" s="1"/>
  <c r="DJ29" i="19"/>
  <c r="DJ29" i="16" s="1"/>
  <c r="MM19" i="19"/>
  <c r="IS22" i="19"/>
  <c r="IS22" i="16" s="1"/>
  <c r="MA39" i="19"/>
  <c r="MI21" i="19"/>
  <c r="MI21" i="16" s="1"/>
  <c r="EY45" i="19"/>
  <c r="MT46" i="19"/>
  <c r="MT46" i="16" s="1"/>
  <c r="NA31" i="19"/>
  <c r="NA31" i="16" s="1"/>
  <c r="NM48" i="19"/>
  <c r="NM48" i="16" s="1"/>
  <c r="FZ11" i="19"/>
  <c r="FZ11" i="16" s="1"/>
  <c r="NE46" i="19"/>
  <c r="NE46" i="16" s="1"/>
  <c r="GW30" i="19"/>
  <c r="GW30" i="16" s="1"/>
  <c r="LV52" i="19"/>
  <c r="LV52" i="16" s="1"/>
  <c r="JA31" i="19"/>
  <c r="NI51" i="19"/>
  <c r="NI51" i="16" s="1"/>
  <c r="MW26" i="19"/>
  <c r="MW26" i="16" s="1"/>
  <c r="NO22" i="19"/>
  <c r="NO22" i="16" s="1"/>
  <c r="LK8" i="19"/>
  <c r="GV23" i="19"/>
  <c r="GV23" i="16" s="1"/>
  <c r="LI30" i="19"/>
  <c r="LI30" i="16" s="1"/>
  <c r="IX14" i="19"/>
  <c r="HC13" i="19"/>
  <c r="JE10" i="19"/>
  <c r="JE10" i="16" s="1"/>
  <c r="HF60" i="19"/>
  <c r="MU45" i="19"/>
  <c r="MT30" i="19"/>
  <c r="MT30" i="16" s="1"/>
  <c r="MV37" i="19"/>
  <c r="NV9" i="19"/>
  <c r="NV9" i="16" s="1"/>
  <c r="FU56" i="19"/>
  <c r="FU56" i="16" s="1"/>
  <c r="JI22" i="19"/>
  <c r="JI22" i="16" s="1"/>
  <c r="KC49" i="19"/>
  <c r="KC49" i="16" s="1"/>
  <c r="EX30" i="19"/>
  <c r="EX30" i="16" s="1"/>
  <c r="KR46" i="19"/>
  <c r="HZ22" i="19"/>
  <c r="HZ22" i="16" s="1"/>
  <c r="GO51" i="19"/>
  <c r="IM22" i="19"/>
  <c r="IM22" i="16" s="1"/>
  <c r="JY31" i="19"/>
  <c r="JY31" i="16" s="1"/>
  <c r="NS60" i="19"/>
  <c r="NP23" i="19"/>
  <c r="NP23" i="16" s="1"/>
  <c r="JC20" i="19"/>
  <c r="JC20" i="16" s="1"/>
  <c r="NJ50" i="19"/>
  <c r="NJ50" i="16" s="1"/>
  <c r="FA11" i="19"/>
  <c r="FA11" i="16" s="1"/>
  <c r="NN50" i="19"/>
  <c r="NN50" i="16" s="1"/>
  <c r="LW19" i="19"/>
  <c r="GY57" i="19"/>
  <c r="GY57" i="16" s="1"/>
  <c r="MF9" i="19"/>
  <c r="MF9" i="16" s="1"/>
  <c r="KO26" i="19"/>
  <c r="KO26" i="16" s="1"/>
  <c r="ET55" i="19"/>
  <c r="ET55" i="16" s="1"/>
  <c r="NT46" i="19"/>
  <c r="NT46" i="16" s="1"/>
  <c r="NO30" i="19"/>
  <c r="NO30" i="16" s="1"/>
  <c r="MA27" i="19"/>
  <c r="MA27" i="16" s="1"/>
  <c r="HC23" i="19"/>
  <c r="HC23" i="16" s="1"/>
  <c r="MI9" i="19"/>
  <c r="MI9" i="16" s="1"/>
  <c r="NE30" i="19"/>
  <c r="NE30" i="16" s="1"/>
  <c r="LW23" i="19"/>
  <c r="LW23" i="16" s="1"/>
  <c r="GU39" i="19"/>
  <c r="NF21" i="19"/>
  <c r="NF21" i="16" s="1"/>
  <c r="JN31" i="19"/>
  <c r="BV55" i="19"/>
  <c r="GS28" i="19"/>
  <c r="GS28" i="16" s="1"/>
  <c r="LX25" i="19"/>
  <c r="LX25" i="16" s="1"/>
  <c r="NE23" i="19"/>
  <c r="NE23" i="16" s="1"/>
  <c r="KO31" i="19"/>
  <c r="KO31" i="16" s="1"/>
  <c r="LI8" i="19"/>
  <c r="IS57" i="19"/>
  <c r="IS57" i="16" s="1"/>
  <c r="KU30" i="19"/>
  <c r="KU30" i="16" s="1"/>
  <c r="HP24" i="19"/>
  <c r="HP24" i="16" s="1"/>
  <c r="NK29" i="19"/>
  <c r="NK29" i="16" s="1"/>
  <c r="IJ23" i="19"/>
  <c r="IJ23" i="16" s="1"/>
  <c r="NC51" i="19"/>
  <c r="NC51" i="16" s="1"/>
  <c r="KU63" i="19"/>
  <c r="JM25" i="19"/>
  <c r="JM25" i="16" s="1"/>
  <c r="LN28" i="19"/>
  <c r="LN28" i="16" s="1"/>
  <c r="LI10" i="19"/>
  <c r="LI10" i="16" s="1"/>
  <c r="GX25" i="19"/>
  <c r="GX25" i="16" s="1"/>
  <c r="LY51" i="19"/>
  <c r="LY51" i="16" s="1"/>
  <c r="HR21" i="19"/>
  <c r="LC48" i="19"/>
  <c r="LC48" i="16" s="1"/>
  <c r="HI27" i="19"/>
  <c r="HI27" i="16" s="1"/>
  <c r="LJ9" i="19"/>
  <c r="LJ9" i="16" s="1"/>
  <c r="JR60" i="19"/>
  <c r="MJ60" i="19"/>
  <c r="IF45" i="19"/>
  <c r="DV28" i="19"/>
  <c r="DV28" i="16" s="1"/>
  <c r="IB55" i="19"/>
  <c r="IB55" i="16" s="1"/>
  <c r="MS39" i="19"/>
  <c r="KZ48" i="19"/>
  <c r="KZ48" i="16" s="1"/>
  <c r="LD48" i="19"/>
  <c r="LD48" i="16" s="1"/>
  <c r="LT14" i="19"/>
  <c r="LT14" i="16" s="1"/>
  <c r="LQ10" i="19"/>
  <c r="LQ10" i="16" s="1"/>
  <c r="HH20" i="19"/>
  <c r="HH20" i="16" s="1"/>
  <c r="IO51" i="19"/>
  <c r="IO51" i="16" s="1"/>
  <c r="LJ26" i="19"/>
  <c r="LJ26" i="16" s="1"/>
  <c r="LY20" i="19"/>
  <c r="LY20" i="16" s="1"/>
  <c r="JJ30" i="19"/>
  <c r="JJ30" i="16" s="1"/>
  <c r="MS49" i="19"/>
  <c r="IT37" i="19"/>
  <c r="NU51" i="19"/>
  <c r="NU51" i="16" s="1"/>
  <c r="ND50" i="19"/>
  <c r="ND50" i="16" s="1"/>
  <c r="ML25" i="19"/>
  <c r="ML25" i="16" s="1"/>
  <c r="FR19" i="19"/>
  <c r="HO28" i="19"/>
  <c r="HO28" i="16" s="1"/>
  <c r="IN14" i="19"/>
  <c r="IN14" i="16" s="1"/>
  <c r="GT47" i="19"/>
  <c r="GT47" i="16" s="1"/>
  <c r="DK46" i="19"/>
  <c r="BY51" i="19"/>
  <c r="CB24" i="19"/>
  <c r="AZ49" i="19"/>
  <c r="AZ49" i="16" s="1"/>
  <c r="J10" i="19"/>
  <c r="JC8" i="19"/>
  <c r="NF45" i="19"/>
  <c r="NE47" i="19"/>
  <c r="NE47" i="16" s="1"/>
  <c r="JN24" i="19"/>
  <c r="GF14" i="19"/>
  <c r="GF14" i="16" s="1"/>
  <c r="FZ63" i="19"/>
  <c r="LK47" i="19"/>
  <c r="LK47" i="16" s="1"/>
  <c r="NU48" i="19"/>
  <c r="NU48" i="16" s="1"/>
  <c r="KS24" i="19"/>
  <c r="KS24" i="16" s="1"/>
  <c r="FX60" i="19"/>
  <c r="ID55" i="19"/>
  <c r="ID55" i="16" s="1"/>
  <c r="LV49" i="19"/>
  <c r="LV49" i="16" s="1"/>
  <c r="NM35" i="19"/>
  <c r="LK20" i="19"/>
  <c r="LK20" i="16" s="1"/>
  <c r="LB19" i="19"/>
  <c r="FD19" i="19"/>
  <c r="EP25" i="19"/>
  <c r="EP25" i="16" s="1"/>
  <c r="S55" i="19"/>
  <c r="EO19" i="19"/>
  <c r="Q37" i="19"/>
  <c r="NU47" i="19"/>
  <c r="NU47" i="16" s="1"/>
  <c r="LK22" i="19"/>
  <c r="LK22" i="16" s="1"/>
  <c r="JZ14" i="19"/>
  <c r="JZ14" i="16" s="1"/>
  <c r="CH25" i="19"/>
  <c r="IQ52" i="19"/>
  <c r="IQ52" i="16" s="1"/>
  <c r="GJ45" i="19"/>
  <c r="HR28" i="19"/>
  <c r="JX10" i="19"/>
  <c r="JI10" i="19"/>
  <c r="JI10" i="16" s="1"/>
  <c r="JJ8" i="19"/>
  <c r="LB37" i="19"/>
  <c r="KJ48" i="19"/>
  <c r="KT39" i="19"/>
  <c r="JW14" i="19"/>
  <c r="JW14" i="16" s="1"/>
  <c r="GG10" i="19"/>
  <c r="GG10" i="16" s="1"/>
  <c r="LN45" i="19"/>
  <c r="AI53" i="19"/>
  <c r="AV46" i="19"/>
  <c r="CE48" i="19"/>
  <c r="CE48" i="16" s="1"/>
  <c r="GF23" i="19"/>
  <c r="GF23" i="16" s="1"/>
  <c r="JC53" i="19"/>
  <c r="JC53" i="16" s="1"/>
  <c r="LV26" i="19"/>
  <c r="LV26" i="16" s="1"/>
  <c r="IW26" i="19"/>
  <c r="IW26" i="16" s="1"/>
  <c r="MK11" i="19"/>
  <c r="MK11" i="16" s="1"/>
  <c r="HF24" i="19"/>
  <c r="HF24" i="16" s="1"/>
  <c r="LM29" i="19"/>
  <c r="GB22" i="19"/>
  <c r="GB22" i="16" s="1"/>
  <c r="FF48" i="19"/>
  <c r="DI52" i="19"/>
  <c r="ME63" i="19"/>
  <c r="MZ35" i="19"/>
  <c r="FX49" i="19"/>
  <c r="FX49" i="16" s="1"/>
  <c r="MO26" i="19"/>
  <c r="MO26" i="16" s="1"/>
  <c r="BI13" i="19"/>
  <c r="JM20" i="19"/>
  <c r="JM20" i="16" s="1"/>
  <c r="ND29" i="19"/>
  <c r="ND29" i="16" s="1"/>
  <c r="JT45" i="19"/>
  <c r="CY50" i="19"/>
  <c r="CY50" i="16" s="1"/>
  <c r="MV63" i="19"/>
  <c r="MS13" i="19"/>
  <c r="LO23" i="19"/>
  <c r="LO23" i="16" s="1"/>
  <c r="ES13" i="19"/>
  <c r="LH47" i="19"/>
  <c r="LH47" i="16" s="1"/>
  <c r="HJ29" i="19"/>
  <c r="HJ29" i="16" s="1"/>
  <c r="GV29" i="19"/>
  <c r="GV29" i="16" s="1"/>
  <c r="LU55" i="19"/>
  <c r="LU55" i="16" s="1"/>
  <c r="HE52" i="19"/>
  <c r="HE52" i="16" s="1"/>
  <c r="HZ10" i="19"/>
  <c r="HZ10" i="16" s="1"/>
  <c r="ID60" i="19"/>
  <c r="JZ22" i="19"/>
  <c r="JZ22" i="16" s="1"/>
  <c r="LK46" i="19"/>
  <c r="LK46" i="16" s="1"/>
  <c r="KH20" i="19"/>
  <c r="KH20" i="16" s="1"/>
  <c r="JY26" i="19"/>
  <c r="JY26" i="16" s="1"/>
  <c r="JH10" i="19"/>
  <c r="JH10" i="16" s="1"/>
  <c r="DM30" i="19"/>
  <c r="DM30" i="16" s="1"/>
  <c r="MA35" i="19"/>
  <c r="LK37" i="19"/>
  <c r="JG47" i="19"/>
  <c r="JG47" i="16" s="1"/>
  <c r="LZ8" i="19"/>
  <c r="NS55" i="19"/>
  <c r="NS55" i="16" s="1"/>
  <c r="LB26" i="19"/>
  <c r="LB26" i="16" s="1"/>
  <c r="JO27" i="19"/>
  <c r="JO27" i="16" s="1"/>
  <c r="JJ23" i="19"/>
  <c r="JJ23" i="16" s="1"/>
  <c r="MM26" i="19"/>
  <c r="MM26" i="16" s="1"/>
  <c r="NR19" i="19"/>
  <c r="MW63" i="19"/>
  <c r="KI51" i="19"/>
  <c r="KI51" i="16" s="1"/>
  <c r="DW29" i="19"/>
  <c r="MH11" i="19"/>
  <c r="MH11" i="16" s="1"/>
  <c r="LM48" i="19"/>
  <c r="IT51" i="19"/>
  <c r="IT51" i="16" s="1"/>
  <c r="KZ45" i="19"/>
  <c r="FY19" i="19"/>
  <c r="KR10" i="19"/>
  <c r="LR46" i="19"/>
  <c r="LR46" i="16" s="1"/>
  <c r="IB24" i="19"/>
  <c r="IB24" i="16" s="1"/>
  <c r="IB28" i="19"/>
  <c r="IB28" i="16" s="1"/>
  <c r="NG57" i="19"/>
  <c r="NG57" i="16" s="1"/>
  <c r="MW45" i="19"/>
  <c r="KU29" i="19"/>
  <c r="KU29" i="16" s="1"/>
  <c r="KV26" i="19"/>
  <c r="LD51" i="19"/>
  <c r="LD51" i="16" s="1"/>
  <c r="MO9" i="19"/>
  <c r="MO9" i="16" s="1"/>
  <c r="HV27" i="19"/>
  <c r="HV27" i="16" s="1"/>
  <c r="KG30" i="19"/>
  <c r="KH54" i="19"/>
  <c r="KH54" i="16" s="1"/>
  <c r="GD9" i="19"/>
  <c r="GD9" i="16" s="1"/>
  <c r="NU19" i="19"/>
  <c r="MG48" i="19"/>
  <c r="MG48" i="16" s="1"/>
  <c r="KK8" i="19"/>
  <c r="LS60" i="19"/>
  <c r="NT27" i="19"/>
  <c r="NT27" i="16" s="1"/>
  <c r="KA48" i="19"/>
  <c r="HI10" i="19"/>
  <c r="HI10" i="16" s="1"/>
  <c r="ME25" i="19"/>
  <c r="ME25" i="16" s="1"/>
  <c r="JW26" i="19"/>
  <c r="JW26" i="16" s="1"/>
  <c r="KK14" i="19"/>
  <c r="KK14" i="16" s="1"/>
  <c r="LQ11" i="19"/>
  <c r="LQ11" i="16" s="1"/>
  <c r="IS10" i="19"/>
  <c r="IS10" i="16" s="1"/>
  <c r="IH48" i="19"/>
  <c r="IH48" i="16" s="1"/>
  <c r="KK60" i="19"/>
  <c r="KT22" i="19"/>
  <c r="KT22" i="16" s="1"/>
  <c r="GF55" i="19"/>
  <c r="GF55" i="16" s="1"/>
  <c r="MV28" i="19"/>
  <c r="MV28" i="16" s="1"/>
  <c r="LI13" i="19"/>
  <c r="GX51" i="19"/>
  <c r="GX51" i="16" s="1"/>
  <c r="JJ37" i="19"/>
  <c r="MB48" i="19"/>
  <c r="MB48" i="16" s="1"/>
  <c r="LF49" i="19"/>
  <c r="LF49" i="16" s="1"/>
  <c r="IP28" i="19"/>
  <c r="IP28" i="16" s="1"/>
  <c r="KC54" i="19"/>
  <c r="KC54" i="16" s="1"/>
  <c r="LR14" i="19"/>
  <c r="LR14" i="16" s="1"/>
  <c r="MM8" i="19"/>
  <c r="KI47" i="19"/>
  <c r="KI47" i="16" s="1"/>
  <c r="LY55" i="19"/>
  <c r="LY55" i="16" s="1"/>
  <c r="IP48" i="19"/>
  <c r="IP48" i="16" s="1"/>
  <c r="MC56" i="19"/>
  <c r="MC56" i="16" s="1"/>
  <c r="CY46" i="19"/>
  <c r="CY46" i="16" s="1"/>
  <c r="FD13" i="19"/>
  <c r="LK57" i="19"/>
  <c r="LK57" i="16" s="1"/>
  <c r="DV25" i="19"/>
  <c r="DV25" i="16" s="1"/>
  <c r="MU54" i="19"/>
  <c r="MU54" i="16" s="1"/>
  <c r="EP56" i="19"/>
  <c r="EP56" i="16" s="1"/>
  <c r="IT45" i="19"/>
  <c r="HM9" i="19"/>
  <c r="HM9" i="16" s="1"/>
  <c r="GG20" i="19"/>
  <c r="GG20" i="16" s="1"/>
  <c r="EV54" i="19"/>
  <c r="EV54" i="16" s="1"/>
  <c r="MH29" i="19"/>
  <c r="MH29" i="16" s="1"/>
  <c r="LN8" i="19"/>
  <c r="LN29" i="19"/>
  <c r="LN29" i="16" s="1"/>
  <c r="AC20" i="19"/>
  <c r="LE47" i="19"/>
  <c r="LE47" i="16" s="1"/>
  <c r="KQ63" i="19"/>
  <c r="JX52" i="19"/>
  <c r="JP60" i="19"/>
  <c r="KO8" i="19"/>
  <c r="DL21" i="19"/>
  <c r="FY21" i="19"/>
  <c r="FY21" i="16" s="1"/>
  <c r="LO21" i="19"/>
  <c r="LO21" i="16" s="1"/>
  <c r="DQ50" i="19"/>
  <c r="DQ50" i="16" s="1"/>
  <c r="IE19" i="19"/>
  <c r="FT63" i="19"/>
  <c r="HJ48" i="19"/>
  <c r="HJ48" i="16" s="1"/>
  <c r="JV60" i="19"/>
  <c r="KL11" i="19"/>
  <c r="KL11" i="16" s="1"/>
  <c r="J50" i="19"/>
  <c r="AE31" i="19"/>
  <c r="AD49" i="19"/>
  <c r="P9" i="19"/>
  <c r="BT21" i="19"/>
  <c r="ML35" i="19"/>
  <c r="IT50" i="19"/>
  <c r="IT50" i="16" s="1"/>
  <c r="NG25" i="19"/>
  <c r="NG25" i="16" s="1"/>
  <c r="HV11" i="19"/>
  <c r="HV11" i="16" s="1"/>
  <c r="FY28" i="19"/>
  <c r="FY28" i="16" s="1"/>
  <c r="KJ63" i="19"/>
  <c r="JK52" i="19"/>
  <c r="JK52" i="16" s="1"/>
  <c r="HX47" i="19"/>
  <c r="HX47" i="16" s="1"/>
  <c r="IW27" i="19"/>
  <c r="IW27" i="16" s="1"/>
  <c r="KJ8" i="19"/>
  <c r="KQ9" i="19"/>
  <c r="LC25" i="19"/>
  <c r="LC25" i="16" s="1"/>
  <c r="NL51" i="19"/>
  <c r="NL51" i="16" s="1"/>
  <c r="DX49" i="19"/>
  <c r="DX49" i="16" s="1"/>
  <c r="GD30" i="19"/>
  <c r="GD30" i="16" s="1"/>
  <c r="GE21" i="19"/>
  <c r="GE21" i="16" s="1"/>
  <c r="CL31" i="19"/>
  <c r="CL31" i="16" s="1"/>
  <c r="LQ53" i="19"/>
  <c r="LQ53" i="16" s="1"/>
  <c r="HQ54" i="19"/>
  <c r="HQ54" i="16" s="1"/>
  <c r="AG63" i="19"/>
  <c r="NH24" i="19"/>
  <c r="NH24" i="16" s="1"/>
  <c r="GX30" i="19"/>
  <c r="GX30" i="16" s="1"/>
  <c r="MC45" i="19"/>
  <c r="NE50" i="19"/>
  <c r="NE50" i="16" s="1"/>
  <c r="IO31" i="19"/>
  <c r="IO31" i="16" s="1"/>
  <c r="JL39" i="19"/>
  <c r="NO60" i="19"/>
  <c r="LD52" i="19"/>
  <c r="LD52" i="16" s="1"/>
  <c r="KP28" i="19"/>
  <c r="KP28" i="16" s="1"/>
  <c r="JS56" i="19"/>
  <c r="JS56" i="16" s="1"/>
  <c r="KI9" i="19"/>
  <c r="KI9" i="16" s="1"/>
  <c r="LA48" i="19"/>
  <c r="LA48" i="16" s="1"/>
  <c r="MX50" i="19"/>
  <c r="MX50" i="16" s="1"/>
  <c r="NH63" i="19"/>
  <c r="MK14" i="19"/>
  <c r="MK14" i="16" s="1"/>
  <c r="LW35" i="19"/>
  <c r="BC30" i="19"/>
  <c r="BX28" i="19"/>
  <c r="BX28" i="16" s="1"/>
  <c r="AO11" i="19"/>
  <c r="X54" i="19"/>
  <c r="NM53" i="19"/>
  <c r="NM53" i="16" s="1"/>
  <c r="JQ11" i="19"/>
  <c r="JQ11" i="16" s="1"/>
  <c r="LE46" i="19"/>
  <c r="LE46" i="16" s="1"/>
  <c r="II39" i="19"/>
  <c r="HN13" i="19"/>
  <c r="LU23" i="19"/>
  <c r="LU23" i="16" s="1"/>
  <c r="MM60" i="19"/>
  <c r="LB22" i="19"/>
  <c r="LB22" i="16" s="1"/>
  <c r="NF49" i="19"/>
  <c r="NF49" i="16" s="1"/>
  <c r="CI20" i="19"/>
  <c r="FQ48" i="19"/>
  <c r="FQ48" i="16" s="1"/>
  <c r="JF54" i="19"/>
  <c r="NU20" i="19"/>
  <c r="NU20" i="16" s="1"/>
  <c r="LO39" i="19"/>
  <c r="IG21" i="19"/>
  <c r="ID27" i="19"/>
  <c r="ID27" i="16" s="1"/>
  <c r="GG29" i="19"/>
  <c r="GG29" i="16" s="1"/>
  <c r="AM63" i="19"/>
  <c r="AE25" i="19"/>
  <c r="FX63" i="19"/>
  <c r="AU8" i="19"/>
  <c r="MC27" i="19"/>
  <c r="MC27" i="16" s="1"/>
  <c r="MG56" i="19"/>
  <c r="MG56" i="16" s="1"/>
  <c r="NF35" i="19"/>
  <c r="IH9" i="19"/>
  <c r="IK19" i="19"/>
  <c r="MK52" i="19"/>
  <c r="MK52" i="16" s="1"/>
  <c r="MC50" i="19"/>
  <c r="MC50" i="16" s="1"/>
  <c r="GO60" i="19"/>
  <c r="HX57" i="19"/>
  <c r="HX57" i="16" s="1"/>
  <c r="HU37" i="19"/>
  <c r="LQ49" i="19"/>
  <c r="LQ49" i="16" s="1"/>
  <c r="EZ10" i="19"/>
  <c r="EZ10" i="16" s="1"/>
  <c r="ET8" i="19"/>
  <c r="HK56" i="19"/>
  <c r="HK56" i="16" s="1"/>
  <c r="LW31" i="19"/>
  <c r="LW31" i="16" s="1"/>
  <c r="LW28" i="19"/>
  <c r="LW28" i="16" s="1"/>
  <c r="AL56" i="19"/>
  <c r="CL53" i="19"/>
  <c r="CL53" i="16" s="1"/>
  <c r="DE49" i="19"/>
  <c r="I8" i="19"/>
  <c r="AA51" i="19"/>
  <c r="CT49" i="19"/>
  <c r="NN48" i="19"/>
  <c r="NN48" i="16" s="1"/>
  <c r="ML39" i="19"/>
  <c r="FA54" i="19"/>
  <c r="FA54" i="16" s="1"/>
  <c r="NN19" i="19"/>
  <c r="KV20" i="19"/>
  <c r="IU24" i="19"/>
  <c r="IU24" i="16" s="1"/>
  <c r="IP29" i="19"/>
  <c r="IP29" i="16" s="1"/>
  <c r="LD45" i="19"/>
  <c r="IK27" i="19"/>
  <c r="KI28" i="19"/>
  <c r="KI28" i="16" s="1"/>
  <c r="MJ35" i="19"/>
  <c r="KC47" i="19"/>
  <c r="KC47" i="16" s="1"/>
  <c r="HR25" i="19"/>
  <c r="MZ37" i="19"/>
  <c r="HJ49" i="19"/>
  <c r="HJ49" i="16" s="1"/>
  <c r="GQ53" i="19"/>
  <c r="GQ53" i="16" s="1"/>
  <c r="CQ8" i="19"/>
  <c r="GM48" i="19"/>
  <c r="GM48" i="16" s="1"/>
  <c r="N28" i="19"/>
  <c r="JY25" i="19"/>
  <c r="JY25" i="16" s="1"/>
  <c r="MW37" i="19"/>
  <c r="HX19" i="19"/>
  <c r="KJ10" i="19"/>
  <c r="GV49" i="19"/>
  <c r="GV49" i="16" s="1"/>
  <c r="HD31" i="19"/>
  <c r="HD31" i="16" s="1"/>
  <c r="IC31" i="19"/>
  <c r="IC31" i="16" s="1"/>
  <c r="IL29" i="19"/>
  <c r="IL29" i="16" s="1"/>
  <c r="MU8" i="19"/>
  <c r="GH22" i="19"/>
  <c r="GH22" i="16" s="1"/>
  <c r="IK50" i="19"/>
  <c r="IV57" i="19"/>
  <c r="IV57" i="16" s="1"/>
  <c r="JB60" i="19"/>
  <c r="JH13" i="19"/>
  <c r="LW51" i="19"/>
  <c r="LW51" i="16" s="1"/>
  <c r="FS50" i="19"/>
  <c r="FS50" i="16" s="1"/>
  <c r="EC53" i="19"/>
  <c r="EW49" i="19"/>
  <c r="EW49" i="16" s="1"/>
  <c r="AE56" i="19"/>
  <c r="CD29" i="19"/>
  <c r="CD29" i="16" s="1"/>
  <c r="IF9" i="19"/>
  <c r="IF9" i="16" s="1"/>
  <c r="CA27" i="19"/>
  <c r="NI60" i="19"/>
  <c r="CL14" i="19"/>
  <c r="CL14" i="16" s="1"/>
  <c r="FO11" i="19"/>
  <c r="MD25" i="19"/>
  <c r="MD25" i="16" s="1"/>
  <c r="IR54" i="19"/>
  <c r="HE46" i="19"/>
  <c r="HE46" i="16" s="1"/>
  <c r="NU25" i="19"/>
  <c r="NU25" i="16" s="1"/>
  <c r="GP11" i="19"/>
  <c r="GP11" i="16" s="1"/>
  <c r="HQ21" i="19"/>
  <c r="HQ21" i="16" s="1"/>
  <c r="JF30" i="19"/>
  <c r="NC21" i="19"/>
  <c r="NC21" i="16" s="1"/>
  <c r="NF30" i="19"/>
  <c r="NF30" i="16" s="1"/>
  <c r="KO56" i="19"/>
  <c r="KO56" i="16" s="1"/>
  <c r="HI11" i="19"/>
  <c r="HI11" i="16" s="1"/>
  <c r="P31" i="19"/>
  <c r="CR39" i="19"/>
  <c r="AG27" i="19"/>
  <c r="DX55" i="19"/>
  <c r="DX55" i="16" s="1"/>
  <c r="MH53" i="19"/>
  <c r="DS8" i="19"/>
  <c r="CS9" i="19"/>
  <c r="CS9" i="16" s="1"/>
  <c r="AV10" i="19"/>
  <c r="DB11" i="19"/>
  <c r="CD21" i="19"/>
  <c r="CD21" i="16" s="1"/>
  <c r="BC23" i="19"/>
  <c r="EZ53" i="19"/>
  <c r="CI21" i="19"/>
  <c r="EO10" i="19"/>
  <c r="EO10" i="16" s="1"/>
  <c r="GD53" i="19"/>
  <c r="GD53" i="16" s="1"/>
  <c r="BF48" i="19"/>
  <c r="BF48" i="16" s="1"/>
  <c r="AE45" i="19"/>
  <c r="AP49" i="19"/>
  <c r="G10" i="19"/>
  <c r="AV35" i="19"/>
  <c r="I22" i="19"/>
  <c r="NS53" i="19"/>
  <c r="NS53" i="16" s="1"/>
  <c r="AQ49" i="19"/>
  <c r="AQ49" i="16" s="1"/>
  <c r="JP50" i="19"/>
  <c r="JP50" i="16" s="1"/>
  <c r="K51" i="19"/>
  <c r="E30" i="19"/>
  <c r="DK31" i="19"/>
  <c r="AF21" i="19"/>
  <c r="ID53" i="19"/>
  <c r="ID53" i="16" s="1"/>
  <c r="DN39" i="19"/>
  <c r="X11" i="19"/>
  <c r="R51" i="19"/>
  <c r="CT53" i="19"/>
  <c r="DL24" i="19"/>
  <c r="G60" i="19"/>
  <c r="BN53" i="19"/>
  <c r="BN53" i="16" s="1"/>
  <c r="BO20" i="19"/>
  <c r="BO20" i="16" s="1"/>
  <c r="CT27" i="19"/>
  <c r="IR53" i="19"/>
  <c r="HD14" i="19"/>
  <c r="HD14" i="16" s="1"/>
  <c r="M21" i="19"/>
  <c r="F48" i="19"/>
  <c r="CC48" i="19"/>
  <c r="AW37" i="19"/>
  <c r="JX30" i="19"/>
  <c r="EV53" i="19"/>
  <c r="EV53" i="16" s="1"/>
  <c r="KV52" i="19"/>
  <c r="DF55" i="19"/>
  <c r="DK53" i="19"/>
  <c r="MW53" i="19"/>
  <c r="MW53" i="16" s="1"/>
  <c r="J20" i="19"/>
  <c r="AZ20" i="19"/>
  <c r="AZ20" i="16" s="1"/>
  <c r="GU53" i="19"/>
  <c r="GU53" i="16" s="1"/>
  <c r="GM27" i="19"/>
  <c r="DN52" i="19"/>
  <c r="DN52" i="16" s="1"/>
  <c r="BH53" i="19"/>
  <c r="EI60" i="19"/>
  <c r="S22" i="19"/>
  <c r="EN9" i="19"/>
  <c r="EN9" i="16" s="1"/>
  <c r="J51" i="19"/>
  <c r="AU21" i="19"/>
  <c r="G30" i="19"/>
  <c r="GP53" i="19"/>
  <c r="GP53" i="16" s="1"/>
  <c r="EF55" i="19"/>
  <c r="BA37" i="19"/>
  <c r="FW52" i="19"/>
  <c r="FW52" i="16" s="1"/>
  <c r="W14" i="19"/>
  <c r="H63" i="19"/>
  <c r="DH20" i="19"/>
  <c r="AQ13" i="19"/>
  <c r="AX13" i="19"/>
  <c r="Y55" i="19"/>
  <c r="BI57" i="19"/>
  <c r="BO9" i="19"/>
  <c r="P10" i="19"/>
  <c r="AK8" i="19"/>
  <c r="NB14" i="19"/>
  <c r="NB14" i="16" s="1"/>
  <c r="NV11" i="19"/>
  <c r="NV11" i="16" s="1"/>
  <c r="KQ57" i="19"/>
  <c r="KJ55" i="19"/>
  <c r="FK46" i="19"/>
  <c r="FK46" i="16" s="1"/>
  <c r="NT56" i="19"/>
  <c r="NT56" i="16" s="1"/>
  <c r="DY23" i="19"/>
  <c r="DY23" i="16" s="1"/>
  <c r="NK13" i="19"/>
  <c r="LM13" i="19"/>
  <c r="LV50" i="19"/>
  <c r="LV50" i="16" s="1"/>
  <c r="FX20" i="19"/>
  <c r="FX20" i="16" s="1"/>
  <c r="CI53" i="19"/>
  <c r="AB8" i="19"/>
  <c r="DV8" i="19"/>
  <c r="NU50" i="19"/>
  <c r="NU50" i="16" s="1"/>
  <c r="MK63" i="19"/>
  <c r="HE30" i="19"/>
  <c r="HE30" i="16" s="1"/>
  <c r="IM39" i="19"/>
  <c r="NO56" i="19"/>
  <c r="NO56" i="16" s="1"/>
  <c r="JZ49" i="19"/>
  <c r="JZ49" i="16" s="1"/>
  <c r="KS56" i="19"/>
  <c r="KS56" i="16" s="1"/>
  <c r="JR35" i="19"/>
  <c r="NV29" i="19"/>
  <c r="NV29" i="16" s="1"/>
  <c r="JK26" i="19"/>
  <c r="JK26" i="16" s="1"/>
  <c r="LY25" i="19"/>
  <c r="LY25" i="16" s="1"/>
  <c r="HA56" i="19"/>
  <c r="HA56" i="16" s="1"/>
  <c r="ME26" i="19"/>
  <c r="ME26" i="16" s="1"/>
  <c r="IH25" i="19"/>
  <c r="NH46" i="19"/>
  <c r="NH46" i="16" s="1"/>
  <c r="LY30" i="19"/>
  <c r="LY30" i="16" s="1"/>
  <c r="GO53" i="19"/>
  <c r="CL20" i="19"/>
  <c r="CL20" i="16" s="1"/>
  <c r="CW49" i="19"/>
  <c r="AB52" i="19"/>
  <c r="AB52" i="16" s="1"/>
  <c r="BM53" i="19"/>
  <c r="BM53" i="16" s="1"/>
  <c r="HZ47" i="19"/>
  <c r="HZ47" i="16" s="1"/>
  <c r="EW11" i="19"/>
  <c r="EW11" i="16" s="1"/>
  <c r="JG28" i="19"/>
  <c r="JG28" i="16" s="1"/>
  <c r="LS28" i="19"/>
  <c r="LS28" i="16" s="1"/>
  <c r="LE55" i="19"/>
  <c r="LE55" i="16" s="1"/>
  <c r="LP55" i="19"/>
  <c r="LP55" i="16" s="1"/>
  <c r="HM46" i="19"/>
  <c r="HM46" i="16" s="1"/>
  <c r="EN50" i="19"/>
  <c r="EN50" i="16" s="1"/>
  <c r="MV30" i="19"/>
  <c r="MV30" i="16" s="1"/>
  <c r="LW20" i="19"/>
  <c r="LW20" i="16" s="1"/>
  <c r="NK46" i="19"/>
  <c r="NK46" i="16" s="1"/>
  <c r="MU46" i="19"/>
  <c r="MU46" i="16" s="1"/>
  <c r="GK57" i="19"/>
  <c r="GK57" i="16" s="1"/>
  <c r="FS19" i="19"/>
  <c r="GQ49" i="19"/>
  <c r="GQ49" i="16" s="1"/>
  <c r="ML47" i="19"/>
  <c r="ML47" i="16" s="1"/>
  <c r="CD19" i="19"/>
  <c r="GM8" i="19"/>
  <c r="AT57" i="19"/>
  <c r="CS25" i="19"/>
  <c r="CS25" i="16" s="1"/>
  <c r="LQ28" i="19"/>
  <c r="LQ28" i="16" s="1"/>
  <c r="JN51" i="19"/>
  <c r="NR24" i="19"/>
  <c r="NR24" i="16" s="1"/>
  <c r="JJ39" i="19"/>
  <c r="GO63" i="19"/>
  <c r="EE11" i="19"/>
  <c r="EE11" i="16" s="1"/>
  <c r="MB50" i="19"/>
  <c r="FT10" i="19"/>
  <c r="FT10" i="16" s="1"/>
  <c r="IX51" i="19"/>
  <c r="IC20" i="19"/>
  <c r="IC20" i="16" s="1"/>
  <c r="KX24" i="19"/>
  <c r="KX24" i="16" s="1"/>
  <c r="LS39" i="19"/>
  <c r="LT56" i="19"/>
  <c r="LT56" i="16" s="1"/>
  <c r="NQ11" i="19"/>
  <c r="NQ11" i="16" s="1"/>
  <c r="LH54" i="19"/>
  <c r="LH54" i="16" s="1"/>
  <c r="LX55" i="19"/>
  <c r="LX55" i="16" s="1"/>
  <c r="LZ47" i="19"/>
  <c r="LZ47" i="16" s="1"/>
  <c r="AM45" i="19"/>
  <c r="BN11" i="19"/>
  <c r="BY52" i="19"/>
  <c r="AY55" i="19"/>
  <c r="AY55" i="16" s="1"/>
  <c r="NT11" i="19"/>
  <c r="NT11" i="16" s="1"/>
  <c r="KA13" i="19"/>
  <c r="ED52" i="19"/>
  <c r="ED52" i="16" s="1"/>
  <c r="KQ8" i="19"/>
  <c r="IB29" i="19"/>
  <c r="IB29" i="16" s="1"/>
  <c r="MT52" i="19"/>
  <c r="MT52" i="16" s="1"/>
  <c r="IU25" i="19"/>
  <c r="IU25" i="16" s="1"/>
  <c r="LD54" i="19"/>
  <c r="LD54" i="16" s="1"/>
  <c r="HX21" i="19"/>
  <c r="HX21" i="16" s="1"/>
  <c r="NF54" i="19"/>
  <c r="NF54" i="16" s="1"/>
  <c r="DI49" i="19"/>
  <c r="LF29" i="19"/>
  <c r="LF29" i="16" s="1"/>
  <c r="FJ52" i="19"/>
  <c r="FJ52" i="16" s="1"/>
  <c r="MX23" i="19"/>
  <c r="MX23" i="16" s="1"/>
  <c r="HF50" i="19"/>
  <c r="HF50" i="16" s="1"/>
  <c r="LG48" i="19"/>
  <c r="LG48" i="16" s="1"/>
  <c r="AO63" i="19"/>
  <c r="GH63" i="19"/>
  <c r="H19" i="19"/>
  <c r="CT39" i="19"/>
  <c r="BG20" i="19"/>
  <c r="J19" i="19"/>
  <c r="H11" i="19"/>
  <c r="H11" i="16" s="1"/>
  <c r="AN30" i="19"/>
  <c r="DJ47" i="19"/>
  <c r="DJ47" i="16" s="1"/>
  <c r="AD23" i="19"/>
  <c r="CK55" i="19"/>
  <c r="CK55" i="16" s="1"/>
  <c r="Z56" i="19"/>
  <c r="W45" i="19"/>
  <c r="Q51" i="19"/>
  <c r="KE51" i="19"/>
  <c r="BY53" i="19"/>
  <c r="KJ13" i="19"/>
  <c r="S49" i="19"/>
  <c r="NE53" i="19"/>
  <c r="NE53" i="16" s="1"/>
  <c r="NP53" i="19"/>
  <c r="NP53" i="16" s="1"/>
  <c r="AQ26" i="19"/>
  <c r="AQ26" i="16" s="1"/>
  <c r="CF26" i="19"/>
  <c r="F37" i="19"/>
  <c r="BJ13" i="19"/>
  <c r="Q11" i="19"/>
  <c r="JH53" i="19"/>
  <c r="JH53" i="16" s="1"/>
  <c r="CZ60" i="19"/>
  <c r="FX9" i="19"/>
  <c r="FX9" i="16" s="1"/>
  <c r="HI53" i="19"/>
  <c r="HI53" i="16" s="1"/>
  <c r="DI35" i="19"/>
  <c r="GY51" i="19"/>
  <c r="GY51" i="16" s="1"/>
  <c r="AL30" i="19"/>
  <c r="EH53" i="19"/>
  <c r="EH53" i="16" s="1"/>
  <c r="BW52" i="19"/>
  <c r="BW52" i="16" s="1"/>
  <c r="K48" i="19"/>
  <c r="BN47" i="19"/>
  <c r="BN47" i="16" s="1"/>
  <c r="I50" i="19"/>
  <c r="AN9" i="19"/>
  <c r="EE23" i="19"/>
  <c r="EE23" i="16" s="1"/>
  <c r="FB53" i="19"/>
  <c r="CJ29" i="19"/>
  <c r="K8" i="19"/>
  <c r="DR29" i="19"/>
  <c r="DR29" i="16" s="1"/>
  <c r="EG53" i="19"/>
  <c r="EG53" i="16" s="1"/>
  <c r="DC56" i="19"/>
  <c r="GM19" i="19"/>
  <c r="BC53" i="19"/>
  <c r="BN29" i="19"/>
  <c r="DC49" i="19"/>
  <c r="BG35" i="19"/>
  <c r="AN23" i="19"/>
  <c r="BY23" i="19"/>
  <c r="FS53" i="19"/>
  <c r="JB53" i="19"/>
  <c r="JB53" i="16" s="1"/>
  <c r="M25" i="19"/>
  <c r="FX53" i="19"/>
  <c r="FX53" i="16" s="1"/>
  <c r="DP53" i="19"/>
  <c r="HQ22" i="19"/>
  <c r="HQ22" i="16" s="1"/>
  <c r="CK28" i="19"/>
  <c r="CK28" i="16" s="1"/>
  <c r="G19" i="19"/>
  <c r="AN10" i="19"/>
  <c r="DP14" i="19"/>
  <c r="LB53" i="19"/>
  <c r="DF26" i="19"/>
  <c r="GM23" i="19"/>
  <c r="Y14" i="19"/>
  <c r="AI24" i="19"/>
  <c r="CP39" i="19"/>
  <c r="JT20" i="19"/>
  <c r="JT20" i="16" s="1"/>
  <c r="NT53" i="19"/>
  <c r="NT53" i="16" s="1"/>
  <c r="EA57" i="19"/>
  <c r="E23" i="19"/>
  <c r="BN26" i="19"/>
  <c r="KS53" i="19"/>
  <c r="KS53" i="16" s="1"/>
  <c r="O8" i="19"/>
  <c r="LP26" i="19"/>
  <c r="LP26" i="16" s="1"/>
  <c r="MX24" i="19"/>
  <c r="MX24" i="16" s="1"/>
  <c r="MA31" i="19"/>
  <c r="MA31" i="16" s="1"/>
  <c r="IX24" i="19"/>
  <c r="FA48" i="19"/>
  <c r="FA48" i="16" s="1"/>
  <c r="MV57" i="19"/>
  <c r="MV57" i="16" s="1"/>
  <c r="IJ56" i="19"/>
  <c r="IJ56" i="16" s="1"/>
  <c r="MN35" i="19"/>
  <c r="LT26" i="19"/>
  <c r="LT26" i="16" s="1"/>
  <c r="LW22" i="19"/>
  <c r="LW22" i="16" s="1"/>
  <c r="GH50" i="19"/>
  <c r="GH50" i="16" s="1"/>
  <c r="GT53" i="19"/>
  <c r="FV27" i="19"/>
  <c r="FV27" i="16" s="1"/>
  <c r="G50" i="19"/>
  <c r="X22" i="19"/>
  <c r="CG28" i="19"/>
  <c r="KM25" i="19"/>
  <c r="KM25" i="16" s="1"/>
  <c r="MH24" i="19"/>
  <c r="MH24" i="16" s="1"/>
  <c r="JO39" i="19"/>
  <c r="NI46" i="19"/>
  <c r="NI46" i="16" s="1"/>
  <c r="KX30" i="19"/>
  <c r="KX30" i="16" s="1"/>
  <c r="CH52" i="19"/>
  <c r="NU28" i="19"/>
  <c r="NU28" i="16" s="1"/>
  <c r="MX51" i="19"/>
  <c r="MX51" i="16" s="1"/>
  <c r="IK57" i="19"/>
  <c r="HV23" i="19"/>
  <c r="HV23" i="16" s="1"/>
  <c r="IU14" i="19"/>
  <c r="IU14" i="16" s="1"/>
  <c r="LZ55" i="19"/>
  <c r="LZ55" i="16" s="1"/>
  <c r="KP39" i="19"/>
  <c r="FP22" i="19"/>
  <c r="FP22" i="16" s="1"/>
  <c r="NQ56" i="19"/>
  <c r="NQ56" i="16" s="1"/>
  <c r="KX53" i="19"/>
  <c r="CK31" i="19"/>
  <c r="CK31" i="16" s="1"/>
  <c r="N29" i="19"/>
  <c r="AZ19" i="19"/>
  <c r="GB53" i="19"/>
  <c r="BS54" i="19"/>
  <c r="MF31" i="19"/>
  <c r="MF31" i="16" s="1"/>
  <c r="GC35" i="19"/>
  <c r="KZ10" i="19"/>
  <c r="KZ10" i="16" s="1"/>
  <c r="LP23" i="19"/>
  <c r="LP23" i="16" s="1"/>
  <c r="FN54" i="19"/>
  <c r="FN54" i="16" s="1"/>
  <c r="GI28" i="19"/>
  <c r="GI28" i="16" s="1"/>
  <c r="LD57" i="19"/>
  <c r="LD57" i="16" s="1"/>
  <c r="BB54" i="19"/>
  <c r="LM27" i="19"/>
  <c r="AT23" i="19"/>
  <c r="DU13" i="19"/>
  <c r="HY48" i="19"/>
  <c r="HY48" i="16" s="1"/>
  <c r="JR54" i="19"/>
  <c r="FP28" i="19"/>
  <c r="FP28" i="16" s="1"/>
  <c r="IQ14" i="19"/>
  <c r="IQ14" i="16" s="1"/>
  <c r="I53" i="19"/>
  <c r="AP20" i="19"/>
  <c r="BW48" i="19"/>
  <c r="BW48" i="16" s="1"/>
  <c r="G21" i="19"/>
  <c r="KO30" i="19"/>
  <c r="KO30" i="16" s="1"/>
  <c r="IW54" i="19"/>
  <c r="IW54" i="16" s="1"/>
  <c r="JX39" i="19"/>
  <c r="IG19" i="19"/>
  <c r="NV10" i="19"/>
  <c r="NV10" i="16" s="1"/>
  <c r="DY37" i="19"/>
  <c r="KY25" i="19"/>
  <c r="KY25" i="16" s="1"/>
  <c r="LB25" i="19"/>
  <c r="LB25" i="16" s="1"/>
  <c r="KT46" i="19"/>
  <c r="KT46" i="16" s="1"/>
  <c r="KG24" i="19"/>
  <c r="GD39" i="19"/>
  <c r="HL37" i="19"/>
  <c r="IV8" i="19"/>
  <c r="MI14" i="19"/>
  <c r="MI14" i="16" s="1"/>
  <c r="KZ25" i="19"/>
  <c r="KZ25" i="16" s="1"/>
  <c r="MM46" i="19"/>
  <c r="MM46" i="16" s="1"/>
  <c r="MC30" i="19"/>
  <c r="MC30" i="16" s="1"/>
  <c r="MZ53" i="19"/>
  <c r="MZ53" i="16" s="1"/>
  <c r="AO28" i="19"/>
  <c r="FE10" i="19"/>
  <c r="FE10" i="16" s="1"/>
  <c r="ET53" i="19"/>
  <c r="LN60" i="19"/>
  <c r="LH10" i="19"/>
  <c r="LH10" i="16" s="1"/>
  <c r="NU57" i="19"/>
  <c r="NU57" i="16" s="1"/>
  <c r="HL29" i="19"/>
  <c r="HL29" i="16" s="1"/>
  <c r="LR47" i="19"/>
  <c r="LR47" i="16" s="1"/>
  <c r="NA24" i="19"/>
  <c r="NA24" i="16" s="1"/>
  <c r="MC25" i="19"/>
  <c r="MC25" i="16" s="1"/>
  <c r="HP54" i="19"/>
  <c r="HP54" i="16" s="1"/>
  <c r="GR23" i="19"/>
  <c r="GR23" i="16" s="1"/>
  <c r="NF8" i="19"/>
  <c r="DX39" i="19"/>
  <c r="NK63" i="19"/>
  <c r="KQ51" i="19"/>
  <c r="AT9" i="19"/>
  <c r="HJ27" i="19"/>
  <c r="HJ27" i="16" s="1"/>
  <c r="HC24" i="19"/>
  <c r="HC24" i="16" s="1"/>
  <c r="BO53" i="19"/>
  <c r="BO53" i="16" s="1"/>
  <c r="N14" i="19"/>
  <c r="AA55" i="19"/>
  <c r="BZ9" i="19"/>
  <c r="LE53" i="19"/>
  <c r="LE53" i="16" s="1"/>
  <c r="AW21" i="19"/>
  <c r="O27" i="19"/>
  <c r="O27" i="16" s="1"/>
  <c r="NK53" i="19"/>
  <c r="NK53" i="16" s="1"/>
  <c r="CB28" i="19"/>
  <c r="AM10" i="19"/>
  <c r="NC54" i="19"/>
  <c r="NC54" i="16" s="1"/>
  <c r="ND53" i="19"/>
  <c r="ND53" i="16" s="1"/>
  <c r="BA21" i="19"/>
  <c r="DA51" i="19"/>
  <c r="DA51" i="16" s="1"/>
  <c r="AH47" i="19"/>
  <c r="J23" i="19"/>
  <c r="IE54" i="19"/>
  <c r="IE54" i="16" s="1"/>
  <c r="CR63" i="19"/>
  <c r="LD53" i="19"/>
  <c r="H14" i="19"/>
  <c r="P56" i="19"/>
  <c r="AL13" i="19"/>
  <c r="AU52" i="19"/>
  <c r="BB29" i="19"/>
  <c r="ET25" i="19"/>
  <c r="ET25" i="16" s="1"/>
  <c r="HH53" i="19"/>
  <c r="AD51" i="19"/>
  <c r="DQ52" i="19"/>
  <c r="DQ52" i="16" s="1"/>
  <c r="FQ53" i="19"/>
  <c r="FQ53" i="16" s="1"/>
  <c r="M11" i="19"/>
  <c r="V37" i="19"/>
  <c r="LF53" i="19"/>
  <c r="LF53" i="16" s="1"/>
  <c r="DL57" i="19"/>
  <c r="AR24" i="19"/>
  <c r="AR24" i="16" s="1"/>
  <c r="CP45" i="19"/>
  <c r="T29" i="19"/>
  <c r="CO10" i="19"/>
  <c r="MQ13" i="19"/>
  <c r="FY53" i="19"/>
  <c r="BA14" i="19"/>
  <c r="CZ51" i="19"/>
  <c r="CA39" i="19"/>
  <c r="BE21" i="19"/>
  <c r="BE21" i="16" s="1"/>
  <c r="E21" i="19"/>
  <c r="DG55" i="19"/>
  <c r="DG55" i="16" s="1"/>
  <c r="FA53" i="19"/>
  <c r="FA53" i="16" s="1"/>
  <c r="CI49" i="19"/>
  <c r="HM60" i="19"/>
  <c r="EA49" i="19"/>
  <c r="AL39" i="19"/>
  <c r="EM39" i="19"/>
  <c r="MQ22" i="19"/>
  <c r="JF23" i="19"/>
  <c r="KM57" i="19"/>
  <c r="KM57" i="16" s="1"/>
  <c r="DG53" i="19"/>
  <c r="DG53" i="16" s="1"/>
  <c r="MQ9" i="19"/>
  <c r="AO22" i="19"/>
  <c r="DY53" i="19"/>
  <c r="CT19" i="19"/>
  <c r="FB10" i="19"/>
  <c r="AB48" i="19"/>
  <c r="AB48" i="16" s="1"/>
  <c r="BG53" i="19"/>
  <c r="BH57" i="19"/>
  <c r="EL31" i="19"/>
  <c r="EL31" i="16" s="1"/>
  <c r="BY39" i="19"/>
  <c r="R63" i="19"/>
  <c r="DF37" i="19"/>
  <c r="AB13" i="19"/>
  <c r="MT53" i="19"/>
  <c r="DT9" i="19"/>
  <c r="DT9" i="16" s="1"/>
  <c r="CI56" i="19"/>
  <c r="JW53" i="19"/>
  <c r="JW53" i="16" s="1"/>
  <c r="DQ27" i="19"/>
  <c r="DQ27" i="16" s="1"/>
  <c r="CG51" i="19"/>
  <c r="NO25" i="19"/>
  <c r="NO25" i="16" s="1"/>
  <c r="DO55" i="19"/>
  <c r="DO55" i="16" s="1"/>
  <c r="MV60" i="19"/>
  <c r="MW51" i="19"/>
  <c r="MW51" i="16" s="1"/>
  <c r="LG35" i="19"/>
  <c r="MK22" i="19"/>
  <c r="MK22" i="16" s="1"/>
  <c r="GX24" i="19"/>
  <c r="GX24" i="16" s="1"/>
  <c r="NP30" i="19"/>
  <c r="NP30" i="16" s="1"/>
  <c r="NG23" i="19"/>
  <c r="NG23" i="16" s="1"/>
  <c r="KG46" i="19"/>
  <c r="JG51" i="19"/>
  <c r="JG51" i="16" s="1"/>
  <c r="ES53" i="19"/>
  <c r="AT13" i="19"/>
  <c r="W13" i="19"/>
  <c r="AL45" i="19"/>
  <c r="NJ25" i="19"/>
  <c r="NJ25" i="16" s="1"/>
  <c r="JI47" i="19"/>
  <c r="JI47" i="16" s="1"/>
  <c r="NS54" i="19"/>
  <c r="NS54" i="16" s="1"/>
  <c r="LP56" i="19"/>
  <c r="LP56" i="16" s="1"/>
  <c r="LP46" i="19"/>
  <c r="LP46" i="16" s="1"/>
  <c r="NG39" i="19"/>
  <c r="FS47" i="19"/>
  <c r="FS47" i="16" s="1"/>
  <c r="KZ20" i="19"/>
  <c r="KZ20" i="16" s="1"/>
  <c r="MO19" i="19"/>
  <c r="KK26" i="19"/>
  <c r="KK26" i="16" s="1"/>
  <c r="MG8" i="19"/>
  <c r="JI25" i="19"/>
  <c r="JI25" i="16" s="1"/>
  <c r="LI46" i="19"/>
  <c r="LI46" i="16" s="1"/>
  <c r="LS31" i="19"/>
  <c r="LS31" i="16" s="1"/>
  <c r="NG27" i="19"/>
  <c r="NG27" i="16" s="1"/>
  <c r="JU20" i="19"/>
  <c r="LM53" i="19"/>
  <c r="EH21" i="19"/>
  <c r="EH21" i="16" s="1"/>
  <c r="BX8" i="19"/>
  <c r="GR53" i="19"/>
  <c r="MD46" i="19"/>
  <c r="MD46" i="16" s="1"/>
  <c r="FR52" i="19"/>
  <c r="FR52" i="16" s="1"/>
  <c r="LK50" i="19"/>
  <c r="LK50" i="16" s="1"/>
  <c r="MK56" i="19"/>
  <c r="MK56" i="16" s="1"/>
  <c r="CC20" i="19"/>
  <c r="MZ19" i="19"/>
  <c r="IH45" i="19"/>
  <c r="KL29" i="19"/>
  <c r="KL29" i="16" s="1"/>
  <c r="II20" i="19"/>
  <c r="II20" i="16" s="1"/>
  <c r="MO35" i="19"/>
  <c r="LR37" i="19"/>
  <c r="FP49" i="19"/>
  <c r="FP49" i="16" s="1"/>
  <c r="MI50" i="19"/>
  <c r="MI50" i="16" s="1"/>
  <c r="HR63" i="19"/>
  <c r="IO24" i="19"/>
  <c r="IO24" i="16" s="1"/>
  <c r="MA53" i="19"/>
  <c r="DL27" i="19"/>
  <c r="AP27" i="19"/>
  <c r="DR27" i="19"/>
  <c r="DR27" i="16" s="1"/>
  <c r="KV53" i="19"/>
  <c r="MG46" i="19"/>
  <c r="MG46" i="16" s="1"/>
  <c r="NR51" i="19"/>
  <c r="NR51" i="16" s="1"/>
  <c r="MV49" i="19"/>
  <c r="MV49" i="16" s="1"/>
  <c r="JS25" i="19"/>
  <c r="JS25" i="16" s="1"/>
  <c r="FS14" i="19"/>
  <c r="FS14" i="16" s="1"/>
  <c r="KC9" i="19"/>
  <c r="KC9" i="16" s="1"/>
  <c r="KB35" i="19"/>
  <c r="GU21" i="19"/>
  <c r="GU21" i="16" s="1"/>
  <c r="NK52" i="19"/>
  <c r="NK52" i="16" s="1"/>
  <c r="KX57" i="19"/>
  <c r="KX57" i="16" s="1"/>
  <c r="HG35" i="19"/>
  <c r="MV50" i="19"/>
  <c r="MV50" i="16" s="1"/>
  <c r="MN11" i="19"/>
  <c r="MN11" i="16" s="1"/>
  <c r="NC14" i="19"/>
  <c r="NC14" i="16" s="1"/>
  <c r="IW10" i="19"/>
  <c r="IW10" i="16" s="1"/>
  <c r="GG53" i="19"/>
  <c r="GG53" i="16" s="1"/>
  <c r="AB56" i="19"/>
  <c r="BI47" i="19"/>
  <c r="BH10" i="19"/>
  <c r="CS53" i="19"/>
  <c r="CS53" i="16" s="1"/>
  <c r="KJ29" i="19"/>
  <c r="LM19" i="19"/>
  <c r="FZ39" i="19"/>
  <c r="MV19" i="19"/>
  <c r="KY45" i="19"/>
  <c r="MU31" i="19"/>
  <c r="MU31" i="16" s="1"/>
  <c r="NJ49" i="19"/>
  <c r="NJ49" i="16" s="1"/>
  <c r="JZ29" i="19"/>
  <c r="JZ29" i="16" s="1"/>
  <c r="GO20" i="19"/>
  <c r="IK55" i="19"/>
  <c r="JJ29" i="19"/>
  <c r="JJ29" i="16" s="1"/>
  <c r="KZ19" i="19"/>
  <c r="JB23" i="19"/>
  <c r="JB23" i="16" s="1"/>
  <c r="LO49" i="19"/>
  <c r="LO49" i="16" s="1"/>
  <c r="LK26" i="19"/>
  <c r="LK26" i="16" s="1"/>
  <c r="DJ20" i="19"/>
  <c r="DJ20" i="16" s="1"/>
  <c r="KE19" i="19"/>
  <c r="CN45" i="19"/>
  <c r="IM37" i="19"/>
  <c r="BZ49" i="19"/>
  <c r="KC53" i="19"/>
  <c r="N54" i="19"/>
  <c r="FV20" i="19"/>
  <c r="FV20" i="16" s="1"/>
  <c r="AA22" i="19"/>
  <c r="U47" i="19"/>
  <c r="BX54" i="19"/>
  <c r="BX54" i="16" s="1"/>
  <c r="IG56" i="19"/>
  <c r="IG56" i="16" s="1"/>
  <c r="AL51" i="19"/>
  <c r="FB57" i="19"/>
  <c r="DM60" i="19"/>
  <c r="AG52" i="19"/>
  <c r="JI48" i="19"/>
  <c r="JI48" i="16" s="1"/>
  <c r="AY19" i="19"/>
  <c r="BH48" i="19"/>
  <c r="CA50" i="19"/>
  <c r="KR45" i="19"/>
  <c r="IG10" i="19"/>
  <c r="AZ45" i="19"/>
  <c r="HC53" i="19"/>
  <c r="HC53" i="16" s="1"/>
  <c r="HD30" i="19"/>
  <c r="HD30" i="16" s="1"/>
  <c r="BN39" i="19"/>
  <c r="HO53" i="19"/>
  <c r="S30" i="19"/>
  <c r="BJ47" i="19"/>
  <c r="CR46" i="19"/>
  <c r="CR46" i="16" s="1"/>
  <c r="FU23" i="19"/>
  <c r="FU23" i="16" s="1"/>
  <c r="AC56" i="19"/>
  <c r="DV14" i="19"/>
  <c r="DV14" i="16" s="1"/>
  <c r="LU53" i="19"/>
  <c r="LU53" i="16" s="1"/>
  <c r="BV51" i="19"/>
  <c r="KS22" i="19"/>
  <c r="KS22" i="16" s="1"/>
  <c r="KT53" i="19"/>
  <c r="BN57" i="19"/>
  <c r="Z24" i="19"/>
  <c r="GY26" i="19"/>
  <c r="GY26" i="16" s="1"/>
  <c r="AB49" i="19"/>
  <c r="T37" i="19"/>
  <c r="R24" i="19"/>
  <c r="AK28" i="19"/>
  <c r="DX21" i="19"/>
  <c r="DX21" i="16" s="1"/>
  <c r="AH57" i="19"/>
  <c r="BZ19" i="19"/>
  <c r="AW9" i="19"/>
  <c r="AG31" i="19"/>
  <c r="L60" i="19"/>
  <c r="BM10" i="19"/>
  <c r="BM10" i="16" s="1"/>
  <c r="CB29" i="19"/>
  <c r="CJ47" i="19"/>
  <c r="AM27" i="19"/>
  <c r="S28" i="19"/>
  <c r="FQ27" i="19"/>
  <c r="FQ27" i="16" s="1"/>
  <c r="AC50" i="19"/>
  <c r="AN53" i="19"/>
  <c r="FI47" i="19"/>
  <c r="IU39" i="19"/>
  <c r="IM53" i="19"/>
  <c r="AC30" i="19"/>
  <c r="HB24" i="19"/>
  <c r="HB24" i="16" s="1"/>
  <c r="IB48" i="19"/>
  <c r="IB48" i="16" s="1"/>
  <c r="FT53" i="19"/>
  <c r="FT53" i="16" s="1"/>
  <c r="EA9" i="19"/>
  <c r="Q30" i="19"/>
  <c r="CS48" i="19"/>
  <c r="CS48" i="16" s="1"/>
  <c r="AI52" i="19"/>
  <c r="DW55" i="19"/>
  <c r="FP53" i="19"/>
  <c r="Q19" i="19"/>
  <c r="MQ51" i="19"/>
  <c r="IN53" i="19"/>
  <c r="IN53" i="16" s="1"/>
  <c r="AR55" i="19"/>
  <c r="AR55" i="16" s="1"/>
  <c r="BV31" i="19"/>
  <c r="KU22" i="19"/>
  <c r="KU22" i="16" s="1"/>
  <c r="NQ27" i="19"/>
  <c r="NQ27" i="16" s="1"/>
  <c r="NO57" i="19"/>
  <c r="NO57" i="16" s="1"/>
  <c r="LY37" i="19"/>
  <c r="KV10" i="19"/>
  <c r="FK22" i="19"/>
  <c r="FK22" i="16" s="1"/>
  <c r="IU57" i="19"/>
  <c r="IU57" i="16" s="1"/>
  <c r="MS27" i="19"/>
  <c r="NL22" i="19"/>
  <c r="NL22" i="16" s="1"/>
  <c r="FJ28" i="19"/>
  <c r="FJ28" i="16" s="1"/>
  <c r="KV21" i="19"/>
  <c r="MQ37" i="19"/>
  <c r="ER53" i="19"/>
  <c r="ER53" i="16" s="1"/>
  <c r="CQ28" i="19"/>
  <c r="AO37" i="19"/>
  <c r="JA53" i="19"/>
  <c r="IV21" i="19"/>
  <c r="IV21" i="16" s="1"/>
  <c r="JJ14" i="19"/>
  <c r="JJ14" i="16" s="1"/>
  <c r="IW45" i="19"/>
  <c r="NQ52" i="19"/>
  <c r="NQ52" i="16" s="1"/>
  <c r="IS63" i="19"/>
  <c r="MG10" i="19"/>
  <c r="MG10" i="16" s="1"/>
  <c r="LO35" i="19"/>
  <c r="HP10" i="19"/>
  <c r="HP10" i="16" s="1"/>
  <c r="NS26" i="19"/>
  <c r="NS26" i="16" s="1"/>
  <c r="JK55" i="19"/>
  <c r="JK55" i="16" s="1"/>
  <c r="LC13" i="19"/>
  <c r="IK22" i="19"/>
  <c r="GO55" i="19"/>
  <c r="DM46" i="19"/>
  <c r="DM46" i="16" s="1"/>
  <c r="NK54" i="19"/>
  <c r="NK54" i="16" s="1"/>
  <c r="MW13" i="19"/>
  <c r="H9" i="19"/>
  <c r="H9" i="16" s="1"/>
  <c r="CL28" i="19"/>
  <c r="CL28" i="16" s="1"/>
  <c r="BQ23" i="19"/>
  <c r="AC48" i="19"/>
  <c r="EU55" i="19"/>
  <c r="EU55" i="16" s="1"/>
  <c r="KK46" i="19"/>
  <c r="KK46" i="16" s="1"/>
  <c r="MZ27" i="19"/>
  <c r="MZ27" i="16" s="1"/>
  <c r="MH46" i="19"/>
  <c r="MH46" i="16" s="1"/>
  <c r="HD24" i="19"/>
  <c r="HD24" i="16" s="1"/>
  <c r="LT20" i="19"/>
  <c r="LT20" i="16" s="1"/>
  <c r="KK39" i="19"/>
  <c r="KH47" i="19"/>
  <c r="KH47" i="16" s="1"/>
  <c r="FV46" i="19"/>
  <c r="FV46" i="16" s="1"/>
  <c r="JT39" i="19"/>
  <c r="FW39" i="19"/>
  <c r="IW48" i="19"/>
  <c r="IW48" i="16" s="1"/>
  <c r="GV39" i="19"/>
  <c r="HU13" i="19"/>
  <c r="KP23" i="19"/>
  <c r="KP23" i="16" s="1"/>
  <c r="NO29" i="19"/>
  <c r="NO29" i="16" s="1"/>
  <c r="R19" i="19"/>
  <c r="DJ9" i="19"/>
  <c r="DJ9" i="16" s="1"/>
  <c r="GW14" i="19"/>
  <c r="GW14" i="16" s="1"/>
  <c r="CP52" i="19"/>
  <c r="DE22" i="19"/>
  <c r="CQ25" i="19"/>
  <c r="GR45" i="19"/>
  <c r="KK51" i="19"/>
  <c r="KK51" i="16" s="1"/>
  <c r="GW63" i="19"/>
  <c r="FM13" i="19"/>
  <c r="MF57" i="19"/>
  <c r="MF57" i="16" s="1"/>
  <c r="LZ35" i="19"/>
  <c r="IT46" i="19"/>
  <c r="IT46" i="16" s="1"/>
  <c r="LM20" i="19"/>
  <c r="NP28" i="19"/>
  <c r="NP28" i="16" s="1"/>
  <c r="JT57" i="19"/>
  <c r="JT57" i="16" s="1"/>
  <c r="ND10" i="19"/>
  <c r="ND10" i="16" s="1"/>
  <c r="IG52" i="19"/>
  <c r="IG52" i="16" s="1"/>
  <c r="ND46" i="19"/>
  <c r="ND46" i="16" s="1"/>
  <c r="IG25" i="19"/>
  <c r="MX35" i="19"/>
  <c r="LC53" i="19"/>
  <c r="LC53" i="16" s="1"/>
  <c r="W23" i="19"/>
  <c r="JT24" i="19"/>
  <c r="JT24" i="16" s="1"/>
  <c r="AB28" i="19"/>
  <c r="CN9" i="19"/>
  <c r="KL56" i="19"/>
  <c r="KL56" i="16" s="1"/>
  <c r="ND55" i="19"/>
  <c r="ND55" i="16" s="1"/>
  <c r="IW31" i="19"/>
  <c r="IW31" i="16" s="1"/>
  <c r="HI51" i="19"/>
  <c r="HI51" i="16" s="1"/>
  <c r="HP35" i="19"/>
  <c r="IQ25" i="19"/>
  <c r="IQ25" i="16" s="1"/>
  <c r="GB46" i="19"/>
  <c r="GB46" i="16" s="1"/>
  <c r="HH13" i="19"/>
  <c r="FJ25" i="19"/>
  <c r="FJ25" i="16" s="1"/>
  <c r="LG50" i="19"/>
  <c r="LG50" i="16" s="1"/>
  <c r="MB60" i="19"/>
  <c r="NI50" i="19"/>
  <c r="NI50" i="16" s="1"/>
  <c r="MX21" i="19"/>
  <c r="MX21" i="16" s="1"/>
  <c r="HH25" i="19"/>
  <c r="HH25" i="16" s="1"/>
  <c r="GB13" i="19"/>
  <c r="MU22" i="19"/>
  <c r="MU22" i="16" s="1"/>
  <c r="AU30" i="19"/>
  <c r="F11" i="19"/>
  <c r="AG29" i="19"/>
  <c r="AR52" i="19"/>
  <c r="AR52" i="16" s="1"/>
  <c r="V9" i="19"/>
  <c r="GK30" i="19"/>
  <c r="GK30" i="16" s="1"/>
  <c r="KE46" i="19"/>
  <c r="CB13" i="19"/>
  <c r="FT19" i="19"/>
  <c r="AI20" i="19"/>
  <c r="EU10" i="19"/>
  <c r="EU10" i="16" s="1"/>
  <c r="AY13" i="19"/>
  <c r="AK21" i="19"/>
  <c r="DA39" i="19"/>
  <c r="NA53" i="19"/>
  <c r="NA53" i="16" s="1"/>
  <c r="BG50" i="19"/>
  <c r="ET27" i="19"/>
  <c r="ET27" i="16" s="1"/>
  <c r="GM29" i="19"/>
  <c r="N10" i="19"/>
  <c r="CD49" i="19"/>
  <c r="CD49" i="16" s="1"/>
  <c r="AM11" i="19"/>
  <c r="BC52" i="19"/>
  <c r="DL53" i="19"/>
  <c r="CI45" i="19"/>
  <c r="BD63" i="19"/>
  <c r="BZ26" i="19"/>
  <c r="EX31" i="19"/>
  <c r="EX31" i="16" s="1"/>
  <c r="CH56" i="19"/>
  <c r="BF53" i="19"/>
  <c r="BF53" i="16" s="1"/>
  <c r="EN23" i="19"/>
  <c r="EN23" i="16" s="1"/>
  <c r="AU25" i="19"/>
  <c r="GO22" i="19"/>
  <c r="O31" i="19"/>
  <c r="O31" i="16" s="1"/>
  <c r="GE50" i="19"/>
  <c r="GE50" i="16" s="1"/>
  <c r="CN27" i="19"/>
  <c r="GC53" i="19"/>
  <c r="GC53" i="16" s="1"/>
  <c r="I49" i="19"/>
  <c r="AW10" i="19"/>
  <c r="BH37" i="19"/>
  <c r="BJ54" i="19"/>
  <c r="R57" i="19"/>
  <c r="BS57" i="19"/>
  <c r="CH30" i="19"/>
  <c r="EP39" i="19"/>
  <c r="AG30" i="19"/>
  <c r="CQ46" i="19"/>
  <c r="J48" i="19"/>
  <c r="EL8" i="19"/>
  <c r="CF47" i="19"/>
  <c r="CO54" i="19"/>
  <c r="F24" i="19"/>
  <c r="S53" i="19"/>
  <c r="AC60" i="19"/>
  <c r="CD55" i="19"/>
  <c r="CD55" i="16" s="1"/>
  <c r="CT21" i="19"/>
  <c r="BB53" i="19"/>
  <c r="BJ14" i="19"/>
  <c r="DJ52" i="19"/>
  <c r="DJ52" i="16" s="1"/>
  <c r="FV53" i="19"/>
  <c r="DI27" i="19"/>
  <c r="BC24" i="19"/>
  <c r="BU24" i="19"/>
  <c r="GH53" i="19"/>
  <c r="GH53" i="16" s="1"/>
  <c r="GM50" i="19"/>
  <c r="DA8" i="19"/>
  <c r="BZ53" i="19"/>
  <c r="CH55" i="19"/>
  <c r="AW53" i="19"/>
  <c r="BX13" i="19"/>
  <c r="AA35" i="19"/>
  <c r="EE30" i="19"/>
  <c r="EE30" i="16" s="1"/>
  <c r="AR35" i="19"/>
  <c r="CD8" i="19"/>
  <c r="EU56" i="19"/>
  <c r="MY52" i="19"/>
  <c r="MY52" i="16" s="1"/>
  <c r="HZ19" i="19"/>
  <c r="HR8" i="19"/>
  <c r="KR23" i="19"/>
  <c r="ND9" i="19"/>
  <c r="ND9" i="16" s="1"/>
  <c r="NI29" i="19"/>
  <c r="NI29" i="16" s="1"/>
  <c r="LE63" i="19"/>
  <c r="NV26" i="19"/>
  <c r="NV26" i="16" s="1"/>
  <c r="IS51" i="19"/>
  <c r="IS51" i="16" s="1"/>
  <c r="JB8" i="19"/>
  <c r="II13" i="19"/>
  <c r="R8" i="19"/>
  <c r="CL51" i="19"/>
  <c r="CL51" i="16" s="1"/>
  <c r="EA45" i="19"/>
  <c r="T63" i="19"/>
  <c r="HZ53" i="19"/>
  <c r="NB63" i="19"/>
  <c r="GW37" i="19"/>
  <c r="JW57" i="19"/>
  <c r="JW57" i="16" s="1"/>
  <c r="FL50" i="19"/>
  <c r="FL50" i="16" s="1"/>
  <c r="LV13" i="19"/>
  <c r="KG63" i="19"/>
  <c r="HQ23" i="19"/>
  <c r="HQ23" i="16" s="1"/>
  <c r="JD63" i="19"/>
  <c r="KX19" i="19"/>
  <c r="FE46" i="19"/>
  <c r="EH9" i="19"/>
  <c r="EH9" i="16" s="1"/>
  <c r="IP11" i="19"/>
  <c r="IP11" i="16" s="1"/>
  <c r="LJ60" i="19"/>
  <c r="IK28" i="19"/>
  <c r="IA60" i="19"/>
  <c r="LW57" i="19"/>
  <c r="LW57" i="16" s="1"/>
  <c r="L54" i="19"/>
  <c r="CX9" i="19"/>
  <c r="GM57" i="19"/>
  <c r="BB13" i="19"/>
  <c r="DI8" i="19"/>
  <c r="JR11" i="19"/>
  <c r="MS25" i="19"/>
  <c r="DR9" i="19"/>
  <c r="DR9" i="16" s="1"/>
  <c r="KK45" i="19"/>
  <c r="NH27" i="19"/>
  <c r="NH27" i="16" s="1"/>
  <c r="MK27" i="19"/>
  <c r="MK27" i="16" s="1"/>
  <c r="KM56" i="19"/>
  <c r="KM56" i="16" s="1"/>
  <c r="MF28" i="19"/>
  <c r="MF28" i="16" s="1"/>
  <c r="IW20" i="19"/>
  <c r="IW20" i="16" s="1"/>
  <c r="IF11" i="19"/>
  <c r="IF11" i="16" s="1"/>
  <c r="HE8" i="19"/>
  <c r="GV14" i="19"/>
  <c r="GV14" i="16" s="1"/>
  <c r="JY24" i="19"/>
  <c r="JY24" i="16" s="1"/>
  <c r="KG8" i="19"/>
  <c r="NE8" i="19"/>
  <c r="R23" i="19"/>
  <c r="GO47" i="19"/>
  <c r="CR60" i="19"/>
  <c r="EN51" i="19"/>
  <c r="KE14" i="19"/>
  <c r="IL52" i="19"/>
  <c r="IL52" i="16" s="1"/>
  <c r="HG57" i="19"/>
  <c r="HG57" i="16" s="1"/>
  <c r="IU35" i="19"/>
  <c r="NC35" i="19"/>
  <c r="ET13" i="19"/>
  <c r="LZ22" i="19"/>
  <c r="LZ22" i="16" s="1"/>
  <c r="KX27" i="19"/>
  <c r="KX27" i="16" s="1"/>
  <c r="KG55" i="19"/>
  <c r="KU37" i="19"/>
  <c r="HU63" i="19"/>
  <c r="ND8" i="19"/>
  <c r="KC52" i="19"/>
  <c r="KC52" i="16" s="1"/>
  <c r="KK23" i="19"/>
  <c r="KK23" i="16" s="1"/>
  <c r="KP9" i="19"/>
  <c r="KP9" i="16" s="1"/>
  <c r="ID14" i="19"/>
  <c r="ID14" i="16" s="1"/>
  <c r="NL23" i="19"/>
  <c r="NL23" i="16" s="1"/>
  <c r="BD51" i="19"/>
  <c r="H25" i="19"/>
  <c r="H25" i="16" s="1"/>
  <c r="Y49" i="19"/>
  <c r="AF10" i="19"/>
  <c r="JV57" i="19"/>
  <c r="JV57" i="16" s="1"/>
  <c r="MK10" i="19"/>
  <c r="MK10" i="16" s="1"/>
  <c r="HF22" i="19"/>
  <c r="HF22" i="16" s="1"/>
  <c r="HF28" i="19"/>
  <c r="HF28" i="16" s="1"/>
  <c r="MK45" i="19"/>
  <c r="KV55" i="19"/>
  <c r="NQ57" i="19"/>
  <c r="NQ57" i="16" s="1"/>
  <c r="FP20" i="19"/>
  <c r="FP20" i="16" s="1"/>
  <c r="FR39" i="19"/>
  <c r="IF26" i="19"/>
  <c r="IF26" i="16" s="1"/>
  <c r="KR14" i="19"/>
  <c r="NB49" i="19"/>
  <c r="NB49" i="16" s="1"/>
  <c r="JU49" i="19"/>
  <c r="NO28" i="19"/>
  <c r="NO28" i="16" s="1"/>
  <c r="HG63" i="19"/>
  <c r="FJ22" i="19"/>
  <c r="FJ22" i="16" s="1"/>
  <c r="S20" i="19"/>
  <c r="EA22" i="19"/>
  <c r="EM24" i="19"/>
  <c r="EM24" i="16" s="1"/>
  <c r="CW53" i="19"/>
  <c r="FC19" i="19"/>
  <c r="AE30" i="19"/>
  <c r="AT35" i="19"/>
  <c r="EF53" i="19"/>
  <c r="DB60" i="19"/>
  <c r="KJ51" i="19"/>
  <c r="AG8" i="19"/>
  <c r="Z53" i="19"/>
  <c r="BO23" i="19"/>
  <c r="EA31" i="19"/>
  <c r="KP53" i="19"/>
  <c r="KP53" i="16" s="1"/>
  <c r="LA53" i="19"/>
  <c r="ID29" i="19"/>
  <c r="ID29" i="16" s="1"/>
  <c r="AF20" i="19"/>
  <c r="EN53" i="19"/>
  <c r="EN53" i="16" s="1"/>
  <c r="AH60" i="19"/>
  <c r="EG25" i="19"/>
  <c r="EG25" i="16" s="1"/>
  <c r="BN24" i="19"/>
  <c r="M53" i="19"/>
  <c r="F52" i="19"/>
  <c r="BZ35" i="19"/>
  <c r="CY53" i="19"/>
  <c r="CY53" i="16" s="1"/>
  <c r="U52" i="19"/>
  <c r="V31" i="19"/>
  <c r="BD53" i="19"/>
  <c r="EV56" i="19"/>
  <c r="EV56" i="16" s="1"/>
  <c r="FT9" i="19"/>
  <c r="FT9" i="16" s="1"/>
  <c r="BH60" i="19"/>
  <c r="LH53" i="19"/>
  <c r="MN52" i="19"/>
  <c r="MN52" i="16" s="1"/>
  <c r="AM48" i="19"/>
  <c r="NN53" i="19"/>
  <c r="NN53" i="16" s="1"/>
  <c r="AZ57" i="19"/>
  <c r="AZ57" i="16" s="1"/>
  <c r="IF35" i="19"/>
  <c r="EA53" i="19"/>
  <c r="EA53" i="16" s="1"/>
  <c r="O47" i="19"/>
  <c r="O47" i="16" s="1"/>
  <c r="GM51" i="19"/>
  <c r="LG53" i="19"/>
  <c r="IT53" i="19"/>
  <c r="IT53" i="16" s="1"/>
  <c r="DG39" i="19"/>
  <c r="CZ35" i="19"/>
  <c r="BC37" i="19"/>
  <c r="AB46" i="19"/>
  <c r="CL29" i="19"/>
  <c r="CL29" i="16" s="1"/>
  <c r="GX47" i="19"/>
  <c r="GX47" i="16" s="1"/>
  <c r="DJ48" i="19"/>
  <c r="DJ48" i="16" s="1"/>
  <c r="CL63" i="19"/>
  <c r="F26" i="19"/>
  <c r="AF37" i="19"/>
  <c r="EO28" i="19"/>
  <c r="EO28" i="16" s="1"/>
  <c r="S63" i="19"/>
  <c r="G55" i="19"/>
  <c r="AA31" i="19"/>
  <c r="S35" i="19"/>
  <c r="DE53" i="19"/>
  <c r="GE53" i="19"/>
  <c r="BG27" i="19"/>
  <c r="EU57" i="19"/>
  <c r="EU57" i="16" s="1"/>
  <c r="U25" i="19"/>
  <c r="EN26" i="19"/>
  <c r="EN26" i="16" s="1"/>
  <c r="S57" i="19"/>
  <c r="G53" i="19"/>
  <c r="BQ35" i="19"/>
  <c r="BI37" i="19"/>
  <c r="I45" i="19"/>
  <c r="IJ53" i="19"/>
  <c r="Z29" i="19"/>
  <c r="GJ27" i="19"/>
  <c r="GJ27" i="16" s="1"/>
  <c r="DW53" i="19"/>
  <c r="DJ49" i="19"/>
  <c r="DJ49" i="16" s="1"/>
  <c r="EA60" i="19"/>
  <c r="KW11" i="19"/>
  <c r="KW11" i="16" s="1"/>
  <c r="NR55" i="19"/>
  <c r="NR55" i="16" s="1"/>
  <c r="IE45" i="19"/>
  <c r="IA56" i="19"/>
  <c r="IA56" i="16" s="1"/>
  <c r="LN48" i="19"/>
  <c r="LN48" i="16" s="1"/>
  <c r="LB47" i="19"/>
  <c r="LB47" i="16" s="1"/>
  <c r="NP13" i="19"/>
  <c r="KY63" i="19"/>
  <c r="JP26" i="19"/>
  <c r="JP26" i="16" s="1"/>
  <c r="LM63" i="19"/>
  <c r="LI55" i="19"/>
  <c r="LI55" i="16" s="1"/>
  <c r="MV53" i="19"/>
  <c r="MV53" i="16" s="1"/>
  <c r="AG53" i="19"/>
  <c r="AK37" i="19"/>
  <c r="BU50" i="19"/>
  <c r="JM53" i="19"/>
  <c r="MF51" i="19"/>
  <c r="MF51" i="16" s="1"/>
  <c r="JI28" i="19"/>
  <c r="JI28" i="16" s="1"/>
  <c r="MW9" i="19"/>
  <c r="MW9" i="16" s="1"/>
  <c r="KS48" i="19"/>
  <c r="KS48" i="16" s="1"/>
  <c r="MD9" i="19"/>
  <c r="MD9" i="16" s="1"/>
  <c r="MD20" i="19"/>
  <c r="MD20" i="16" s="1"/>
  <c r="NR8" i="19"/>
  <c r="MD47" i="19"/>
  <c r="MD47" i="16" s="1"/>
  <c r="NQ25" i="19"/>
  <c r="NQ25" i="16" s="1"/>
  <c r="GF46" i="19"/>
  <c r="GF46" i="16" s="1"/>
  <c r="EZ9" i="19"/>
  <c r="EZ9" i="16" s="1"/>
  <c r="JK8" i="19"/>
  <c r="IV9" i="19"/>
  <c r="IV9" i="16" s="1"/>
  <c r="LP31" i="19"/>
  <c r="LP31" i="16" s="1"/>
  <c r="CB50" i="19"/>
  <c r="LC26" i="19"/>
  <c r="LC26" i="16" s="1"/>
  <c r="CG53" i="19"/>
  <c r="BZ39" i="19"/>
  <c r="BO13" i="19"/>
  <c r="IV53" i="19"/>
  <c r="IV53" i="16" s="1"/>
  <c r="EV22" i="19"/>
  <c r="EV22" i="16" s="1"/>
  <c r="MZ52" i="19"/>
  <c r="MZ52" i="16" s="1"/>
  <c r="LP51" i="19"/>
  <c r="LP51" i="16" s="1"/>
  <c r="ES45" i="19"/>
  <c r="IP51" i="19"/>
  <c r="IP51" i="16" s="1"/>
  <c r="MY55" i="19"/>
  <c r="MY55" i="16" s="1"/>
  <c r="GT31" i="19"/>
  <c r="GT31" i="16" s="1"/>
  <c r="MG55" i="19"/>
  <c r="MG55" i="16" s="1"/>
  <c r="GU49" i="19"/>
  <c r="GU49" i="16" s="1"/>
  <c r="IU22" i="19"/>
  <c r="JC24" i="19"/>
  <c r="JC24" i="16" s="1"/>
  <c r="JH26" i="19"/>
  <c r="JH26" i="16" s="1"/>
  <c r="JJ60" i="19"/>
  <c r="NF24" i="19"/>
  <c r="NF24" i="16" s="1"/>
  <c r="MZ23" i="19"/>
  <c r="MZ23" i="16" s="1"/>
  <c r="LQ30" i="19"/>
  <c r="LQ30" i="16" s="1"/>
  <c r="GK53" i="19"/>
  <c r="L30" i="19"/>
  <c r="BO29" i="19"/>
  <c r="AU50" i="19"/>
  <c r="BQ53" i="19"/>
  <c r="NV57" i="19"/>
  <c r="NV57" i="16" s="1"/>
  <c r="HH10" i="19"/>
  <c r="HH10" i="16" s="1"/>
  <c r="NQ23" i="19"/>
  <c r="NQ23" i="16" s="1"/>
  <c r="MD31" i="19"/>
  <c r="MD31" i="16" s="1"/>
  <c r="MB25" i="19"/>
  <c r="MB25" i="16" s="1"/>
  <c r="LT9" i="19"/>
  <c r="LT9" i="16" s="1"/>
  <c r="JV46" i="19"/>
  <c r="JV46" i="16" s="1"/>
  <c r="EP54" i="19"/>
  <c r="EP54" i="16" s="1"/>
  <c r="NI54" i="19"/>
  <c r="NI54" i="16" s="1"/>
  <c r="KH8" i="19"/>
  <c r="JQ19" i="19"/>
  <c r="IB11" i="19"/>
  <c r="IB11" i="16" s="1"/>
  <c r="LZ21" i="19"/>
  <c r="LZ21" i="16" s="1"/>
  <c r="CO27" i="19"/>
  <c r="FX23" i="19"/>
  <c r="FX23" i="16" s="1"/>
  <c r="EV9" i="19"/>
  <c r="EV9" i="16" s="1"/>
  <c r="DO53" i="19"/>
  <c r="DO53" i="16" s="1"/>
  <c r="BE54" i="19"/>
  <c r="BE54" i="16" s="1"/>
  <c r="EY27" i="19"/>
  <c r="EY27" i="16" s="1"/>
  <c r="CH45" i="19"/>
  <c r="EM21" i="19"/>
  <c r="EM21" i="16" s="1"/>
  <c r="IU29" i="19"/>
  <c r="LS57" i="19"/>
  <c r="LS57" i="16" s="1"/>
  <c r="LM31" i="19"/>
  <c r="LJ49" i="19"/>
  <c r="LJ49" i="16" s="1"/>
  <c r="LF63" i="19"/>
  <c r="LD21" i="19"/>
  <c r="LD21" i="16" s="1"/>
  <c r="BU30" i="19"/>
  <c r="FJ55" i="19"/>
  <c r="FJ55" i="16" s="1"/>
  <c r="JR27" i="19"/>
  <c r="NE20" i="19"/>
  <c r="NE20" i="16" s="1"/>
  <c r="FL13" i="19"/>
  <c r="MD48" i="19"/>
  <c r="MD48" i="16" s="1"/>
  <c r="ER50" i="19"/>
  <c r="MT60" i="19"/>
  <c r="JR23" i="19"/>
  <c r="L49" i="19"/>
  <c r="MX53" i="19"/>
  <c r="MX53" i="16" s="1"/>
  <c r="AN48" i="19"/>
  <c r="BF56" i="19"/>
  <c r="BF56" i="16" s="1"/>
  <c r="AT53" i="19"/>
  <c r="FU53" i="19"/>
  <c r="AF46" i="19"/>
  <c r="DA25" i="19"/>
  <c r="DA25" i="16" s="1"/>
  <c r="DD53" i="19"/>
  <c r="EZ35" i="19"/>
  <c r="EW45" i="19"/>
  <c r="EM53" i="19"/>
  <c r="EM53" i="16" s="1"/>
  <c r="HK35" i="19"/>
  <c r="GP54" i="19"/>
  <c r="GP54" i="16" s="1"/>
  <c r="IO53" i="19"/>
  <c r="IO53" i="16" s="1"/>
  <c r="AQ31" i="19"/>
  <c r="AQ31" i="16" s="1"/>
  <c r="V60" i="19"/>
  <c r="DR19" i="19"/>
  <c r="AU53" i="19"/>
  <c r="CN49" i="19"/>
  <c r="U13" i="19"/>
  <c r="BO50" i="19"/>
  <c r="BB37" i="19"/>
  <c r="AL26" i="19"/>
  <c r="BX11" i="19"/>
  <c r="BX11" i="16" s="1"/>
  <c r="BQ63" i="19"/>
  <c r="Z37" i="19"/>
  <c r="DA20" i="19"/>
  <c r="DA20" i="16" s="1"/>
  <c r="KE53" i="19"/>
  <c r="KE53" i="16" s="1"/>
  <c r="AG25" i="19"/>
  <c r="G49" i="19"/>
  <c r="CB53" i="19"/>
  <c r="X53" i="19"/>
  <c r="KM49" i="19"/>
  <c r="KM49" i="16" s="1"/>
  <c r="BF39" i="19"/>
  <c r="DB53" i="19"/>
  <c r="H60" i="19"/>
  <c r="AW46" i="19"/>
  <c r="EJ21" i="19"/>
  <c r="EJ21" i="16" s="1"/>
  <c r="V8" i="19"/>
  <c r="JK9" i="19"/>
  <c r="JK9" i="16" s="1"/>
  <c r="BQ8" i="19"/>
  <c r="HQ53" i="19"/>
  <c r="BG9" i="19"/>
  <c r="BC49" i="19"/>
  <c r="EN20" i="19"/>
  <c r="EN20" i="16" s="1"/>
  <c r="AQ28" i="19"/>
  <c r="AQ28" i="16" s="1"/>
  <c r="T24" i="19"/>
  <c r="HW53" i="19"/>
  <c r="GI13" i="19"/>
  <c r="FV26" i="19"/>
  <c r="FV26" i="16" s="1"/>
  <c r="EI57" i="19"/>
  <c r="EI57" i="16" s="1"/>
  <c r="Y48" i="19"/>
  <c r="V39" i="19"/>
  <c r="EA19" i="19"/>
  <c r="DW45" i="19"/>
  <c r="BC8" i="19"/>
  <c r="W54" i="19"/>
  <c r="R13" i="19"/>
  <c r="DS53" i="19"/>
  <c r="DS53" i="16" s="1"/>
  <c r="P8" i="19"/>
  <c r="CG45" i="19"/>
  <c r="Z48" i="19"/>
  <c r="EA14" i="19"/>
  <c r="EQ26" i="19"/>
  <c r="EQ26" i="16" s="1"/>
  <c r="AG10" i="19"/>
  <c r="GM53" i="19"/>
  <c r="GM53" i="16" s="1"/>
  <c r="CT30" i="19"/>
  <c r="DS57" i="19"/>
  <c r="DS57" i="16" s="1"/>
  <c r="KE23" i="19"/>
  <c r="Q46" i="19"/>
  <c r="BB49" i="19"/>
  <c r="AR56" i="19"/>
  <c r="AR56" i="16" s="1"/>
  <c r="DU53" i="19"/>
  <c r="CW20" i="19"/>
  <c r="FY37" i="19"/>
  <c r="HO19" i="19"/>
  <c r="IS11" i="19"/>
  <c r="IS11" i="16" s="1"/>
  <c r="LI49" i="19"/>
  <c r="LI49" i="16" s="1"/>
  <c r="KB23" i="19"/>
  <c r="MI11" i="19"/>
  <c r="MI11" i="16" s="1"/>
  <c r="KB52" i="19"/>
  <c r="JU54" i="19"/>
  <c r="LX39" i="19"/>
  <c r="JT60" i="19"/>
  <c r="MF56" i="19"/>
  <c r="MF56" i="16" s="1"/>
  <c r="BZ63" i="19"/>
  <c r="DJ60" i="19"/>
  <c r="I23" i="19"/>
  <c r="CK56" i="19"/>
  <c r="CK56" i="16" s="1"/>
  <c r="R49" i="19"/>
  <c r="HV29" i="19"/>
  <c r="HV29" i="16" s="1"/>
  <c r="ET19" i="19"/>
  <c r="IH37" i="19"/>
  <c r="NN27" i="19"/>
  <c r="NN27" i="16" s="1"/>
  <c r="EW28" i="19"/>
  <c r="EW28" i="16" s="1"/>
  <c r="MU21" i="19"/>
  <c r="MU21" i="16" s="1"/>
  <c r="HC27" i="19"/>
  <c r="HC27" i="16" s="1"/>
  <c r="BX46" i="19"/>
  <c r="BX46" i="16" s="1"/>
  <c r="NR60" i="19"/>
  <c r="KP30" i="19"/>
  <c r="KP30" i="16" s="1"/>
  <c r="MA30" i="19"/>
  <c r="MA30" i="16" s="1"/>
  <c r="IG54" i="19"/>
  <c r="IG54" i="16" s="1"/>
  <c r="LM8" i="19"/>
  <c r="MN63" i="19"/>
  <c r="HK19" i="19"/>
  <c r="LS53" i="19"/>
  <c r="LS53" i="16" s="1"/>
  <c r="F60" i="19"/>
  <c r="BN63" i="19"/>
  <c r="Y52" i="19"/>
  <c r="NR53" i="19"/>
  <c r="NR53" i="16" s="1"/>
  <c r="FP39" i="19"/>
  <c r="FR28" i="19"/>
  <c r="FR28" i="16" s="1"/>
  <c r="JZ24" i="19"/>
  <c r="JZ24" i="16" s="1"/>
  <c r="KL60" i="19"/>
  <c r="FV48" i="19"/>
  <c r="FV48" i="16" s="1"/>
  <c r="JS11" i="19"/>
  <c r="JS11" i="16" s="1"/>
  <c r="KX50" i="19"/>
  <c r="KX50" i="16" s="1"/>
  <c r="LX26" i="19"/>
  <c r="LX26" i="16" s="1"/>
  <c r="KH50" i="19"/>
  <c r="KH50" i="16" s="1"/>
  <c r="HW11" i="19"/>
  <c r="HW11" i="16" s="1"/>
  <c r="IW39" i="19"/>
  <c r="JR19" i="19"/>
  <c r="KU46" i="19"/>
  <c r="KU46" i="16" s="1"/>
  <c r="JE39" i="19"/>
  <c r="FN31" i="19"/>
  <c r="FN31" i="16" s="1"/>
  <c r="JX9" i="19"/>
  <c r="FK53" i="19"/>
  <c r="FK53" i="16" s="1"/>
  <c r="Y51" i="19"/>
  <c r="AH11" i="19"/>
  <c r="AL19" i="19"/>
  <c r="AM53" i="19"/>
  <c r="KT10" i="19"/>
  <c r="KT10" i="16" s="1"/>
  <c r="NL21" i="19"/>
  <c r="NL21" i="16" s="1"/>
  <c r="MV27" i="19"/>
  <c r="MV27" i="16" s="1"/>
  <c r="HR24" i="19"/>
  <c r="LR31" i="19"/>
  <c r="LR31" i="16" s="1"/>
  <c r="GT28" i="19"/>
  <c r="GT28" i="16" s="1"/>
  <c r="JG63" i="19"/>
  <c r="MG9" i="19"/>
  <c r="MG9" i="16" s="1"/>
  <c r="FJ37" i="19"/>
  <c r="ME13" i="19"/>
  <c r="LH45" i="19"/>
  <c r="HK23" i="19"/>
  <c r="HK23" i="16" s="1"/>
  <c r="LG23" i="19"/>
  <c r="LG23" i="16" s="1"/>
  <c r="GK46" i="19"/>
  <c r="GK46" i="16" s="1"/>
  <c r="JN56" i="19"/>
  <c r="EZ47" i="19"/>
  <c r="EZ47" i="16" s="1"/>
  <c r="DM53" i="19"/>
  <c r="DM53" i="16" s="1"/>
  <c r="Z9" i="19"/>
  <c r="K30" i="19"/>
  <c r="EQ63" i="19"/>
  <c r="KP52" i="19"/>
  <c r="KP52" i="16" s="1"/>
  <c r="JE25" i="19"/>
  <c r="JE25" i="16" s="1"/>
  <c r="HW26" i="19"/>
  <c r="HW26" i="16" s="1"/>
  <c r="EV49" i="19"/>
  <c r="EV49" i="16" s="1"/>
  <c r="FJ49" i="19"/>
  <c r="FJ49" i="16" s="1"/>
  <c r="IN19" i="19"/>
  <c r="LD55" i="19"/>
  <c r="LD55" i="16" s="1"/>
  <c r="FI51" i="19"/>
  <c r="GJ25" i="19"/>
  <c r="GJ25" i="16" s="1"/>
  <c r="JL27" i="19"/>
  <c r="JL27" i="16" s="1"/>
  <c r="HW35" i="19"/>
  <c r="NM23" i="19"/>
  <c r="NM23" i="16" s="1"/>
  <c r="MC13" i="19"/>
  <c r="MK60" i="19"/>
  <c r="LW27" i="19"/>
  <c r="LW27" i="16" s="1"/>
  <c r="IG53" i="19"/>
  <c r="IG53" i="16" s="1"/>
  <c r="AE35" i="19"/>
  <c r="AD45" i="19"/>
  <c r="M54" i="19"/>
  <c r="K13" i="19"/>
  <c r="IH57" i="19"/>
  <c r="AZ25" i="19"/>
  <c r="AZ25" i="16" s="1"/>
  <c r="AR54" i="19"/>
  <c r="AR54" i="16" s="1"/>
  <c r="AK53" i="19"/>
  <c r="FC57" i="19"/>
  <c r="FC57" i="16" s="1"/>
  <c r="DQ21" i="19"/>
  <c r="DQ21" i="16" s="1"/>
  <c r="ES11" i="19"/>
  <c r="ES11" i="16" s="1"/>
  <c r="ED53" i="19"/>
  <c r="ED53" i="16" s="1"/>
  <c r="U26" i="19"/>
  <c r="EJ49" i="19"/>
  <c r="EJ49" i="16" s="1"/>
  <c r="E55" i="19"/>
  <c r="DT29" i="19"/>
  <c r="DT29" i="16" s="1"/>
  <c r="N46" i="19"/>
  <c r="AD56" i="19"/>
  <c r="AC39" i="19"/>
  <c r="KP48" i="19"/>
  <c r="KP48" i="16" s="1"/>
  <c r="JB39" i="19"/>
  <c r="AB45" i="19"/>
  <c r="F50" i="19"/>
  <c r="GZ23" i="19"/>
  <c r="GZ23" i="16" s="1"/>
  <c r="GI57" i="19"/>
  <c r="GI57" i="16" s="1"/>
  <c r="Q20" i="19"/>
  <c r="DI30" i="19"/>
  <c r="AT45" i="19"/>
  <c r="J63" i="19"/>
  <c r="GO9" i="19"/>
  <c r="BS24" i="19"/>
  <c r="DU28" i="19"/>
  <c r="CF53" i="19"/>
  <c r="ED49" i="19"/>
  <c r="ED49" i="16" s="1"/>
  <c r="AX31" i="19"/>
  <c r="AX31" i="16" s="1"/>
  <c r="BU49" i="19"/>
  <c r="EL30" i="19"/>
  <c r="EL30" i="16" s="1"/>
  <c r="FV50" i="19"/>
  <c r="FV50" i="16" s="1"/>
  <c r="NI53" i="19"/>
  <c r="NI53" i="16" s="1"/>
  <c r="X9" i="19"/>
  <c r="CR23" i="19"/>
  <c r="CR23" i="16" s="1"/>
  <c r="EK8" i="19"/>
  <c r="JE53" i="19"/>
  <c r="JE53" i="16" s="1"/>
  <c r="CH50" i="19"/>
  <c r="DG25" i="19"/>
  <c r="DG25" i="16" s="1"/>
  <c r="EE25" i="19"/>
  <c r="EE25" i="16" s="1"/>
  <c r="EF10" i="19"/>
  <c r="I19" i="19"/>
  <c r="FL53" i="19"/>
  <c r="FL53" i="16" s="1"/>
  <c r="FW53" i="19"/>
  <c r="BO54" i="19"/>
  <c r="DX48" i="19"/>
  <c r="DX48" i="16" s="1"/>
  <c r="J25" i="19"/>
  <c r="LY53" i="19"/>
  <c r="AZ37" i="19"/>
  <c r="O26" i="19"/>
  <c r="O26" i="16" s="1"/>
  <c r="EI39" i="19"/>
  <c r="CA46" i="19"/>
  <c r="LW26" i="19"/>
  <c r="LW26" i="16" s="1"/>
  <c r="F9" i="19"/>
  <c r="AF52" i="19"/>
  <c r="KI49" i="19"/>
  <c r="KI49" i="16" s="1"/>
  <c r="HJ56" i="19"/>
  <c r="HJ56" i="16" s="1"/>
  <c r="AW35" i="19"/>
  <c r="AY11" i="19"/>
  <c r="AY11" i="16" s="1"/>
  <c r="V10" i="19"/>
  <c r="CS55" i="19"/>
  <c r="CS55" i="16" s="1"/>
  <c r="AA48" i="19"/>
  <c r="E56" i="19"/>
  <c r="DG10" i="19"/>
  <c r="DG10" i="16" s="1"/>
  <c r="N27" i="19"/>
  <c r="EK13" i="19"/>
  <c r="DG46" i="19"/>
  <c r="DG46" i="16" s="1"/>
  <c r="BV53" i="19"/>
  <c r="EJ47" i="19"/>
  <c r="EJ47" i="16" s="1"/>
  <c r="CJ31" i="19"/>
  <c r="NP11" i="19"/>
  <c r="NP11" i="16" s="1"/>
  <c r="DB35" i="19"/>
  <c r="DV24" i="19"/>
  <c r="DV24" i="16" s="1"/>
  <c r="AI29" i="19"/>
  <c r="MQ11" i="19"/>
  <c r="X51" i="19"/>
  <c r="KE47" i="19"/>
  <c r="KE47" i="16" s="1"/>
  <c r="L26" i="19"/>
  <c r="AE29" i="19"/>
  <c r="CH31" i="19"/>
  <c r="Q28" i="19"/>
  <c r="AQ10" i="19"/>
  <c r="AQ10" i="16" s="1"/>
  <c r="BE63" i="19"/>
  <c r="CT52" i="19"/>
  <c r="BO48" i="19"/>
  <c r="BH35" i="19"/>
  <c r="DE35" i="19"/>
  <c r="V21" i="19"/>
  <c r="H53" i="19"/>
  <c r="H53" i="16" s="1"/>
  <c r="DE47" i="19"/>
  <c r="CA26" i="19"/>
  <c r="EA26" i="19"/>
  <c r="HB53" i="19"/>
  <c r="HB53" i="16" s="1"/>
  <c r="AB21" i="19"/>
  <c r="AB21" i="16" s="1"/>
  <c r="FC13" i="19"/>
  <c r="BV52" i="19"/>
  <c r="BD35" i="19"/>
  <c r="BI39" i="19"/>
  <c r="AM35" i="19"/>
  <c r="HV53" i="19"/>
  <c r="H39" i="19"/>
  <c r="I60" i="19"/>
  <c r="E10" i="19"/>
  <c r="L52" i="19"/>
  <c r="BN52" i="19"/>
  <c r="BN52" i="16" s="1"/>
  <c r="BN31" i="19"/>
  <c r="HC26" i="19"/>
  <c r="HC26" i="16" s="1"/>
  <c r="KE27" i="19"/>
  <c r="IE53" i="19"/>
  <c r="IE53" i="16" s="1"/>
  <c r="DF22" i="19"/>
  <c r="G29" i="19"/>
  <c r="DI20" i="19"/>
  <c r="AN51" i="19"/>
  <c r="K21" i="19"/>
  <c r="BO35" i="19"/>
  <c r="JK53" i="19"/>
  <c r="AE13" i="19"/>
  <c r="EI35" i="19"/>
  <c r="AC45" i="19"/>
  <c r="AA63" i="19"/>
  <c r="BQ27" i="19"/>
  <c r="DK63" i="19"/>
  <c r="FX45" i="19"/>
  <c r="R11" i="19"/>
  <c r="BM55" i="19"/>
  <c r="AV25" i="19"/>
  <c r="AO24" i="19"/>
  <c r="BV21" i="19"/>
  <c r="R22" i="19"/>
  <c r="AY53" i="19"/>
  <c r="AY53" i="16" s="1"/>
  <c r="JK14" i="19"/>
  <c r="JK14" i="16" s="1"/>
  <c r="FX27" i="19"/>
  <c r="FX27" i="16" s="1"/>
  <c r="IH53" i="19"/>
  <c r="M39" i="19"/>
  <c r="NS63" i="19"/>
  <c r="L29" i="19"/>
  <c r="CX53" i="19"/>
  <c r="Z26" i="19"/>
  <c r="AC52" i="19"/>
  <c r="J13" i="19"/>
  <c r="BN22" i="19"/>
  <c r="AB35" i="19"/>
  <c r="BO60" i="19"/>
  <c r="EC23" i="19"/>
  <c r="BF20" i="19"/>
  <c r="BF20" i="16" s="1"/>
  <c r="FL23" i="19"/>
  <c r="P21" i="19"/>
  <c r="K27" i="19"/>
  <c r="AT63" i="19"/>
  <c r="AZ53" i="19"/>
  <c r="AZ53" i="16" s="1"/>
  <c r="AF9" i="19"/>
  <c r="T14" i="19"/>
  <c r="BS50" i="19"/>
  <c r="J53" i="19"/>
  <c r="FK9" i="19"/>
  <c r="FK9" i="16" s="1"/>
  <c r="AA57" i="19"/>
  <c r="E53" i="19"/>
  <c r="Y53" i="19"/>
  <c r="EQ46" i="19"/>
  <c r="EQ46" i="16" s="1"/>
  <c r="W31" i="19"/>
  <c r="Y46" i="19"/>
  <c r="E11" i="19"/>
  <c r="AI30" i="19"/>
  <c r="BG48" i="19"/>
  <c r="IS53" i="19"/>
  <c r="IS53" i="16" s="1"/>
  <c r="AQ27" i="19"/>
  <c r="AQ27" i="16" s="1"/>
  <c r="MJ39" i="19"/>
  <c r="AB55" i="19"/>
  <c r="AB55" i="16" s="1"/>
  <c r="AO54" i="19"/>
  <c r="DJ54" i="19"/>
  <c r="DJ54" i="16" s="1"/>
  <c r="BI19" i="19"/>
  <c r="JZ63" i="19"/>
  <c r="DX20" i="19"/>
  <c r="DX20" i="16" s="1"/>
  <c r="BM45" i="19"/>
  <c r="EZ52" i="19"/>
  <c r="EZ52" i="16" s="1"/>
  <c r="T45" i="19"/>
  <c r="F19" i="19"/>
  <c r="FB24" i="19"/>
  <c r="CA57" i="19"/>
  <c r="AP10" i="19"/>
  <c r="AE24" i="19"/>
  <c r="DV27" i="19"/>
  <c r="DV27" i="16" s="1"/>
  <c r="MB54" i="19"/>
  <c r="MB54" i="16" s="1"/>
  <c r="T28" i="19"/>
  <c r="BF28" i="19"/>
  <c r="BF28" i="16" s="1"/>
  <c r="BS30" i="19"/>
  <c r="DL37" i="19"/>
  <c r="GM14" i="19"/>
  <c r="GX60" i="19"/>
  <c r="CB26" i="19"/>
  <c r="FF50" i="19"/>
  <c r="DC37" i="19"/>
  <c r="CZ19" i="19"/>
  <c r="DU45" i="19"/>
  <c r="LV45" i="19"/>
  <c r="FQ22" i="19"/>
  <c r="FQ22" i="16" s="1"/>
  <c r="CS30" i="19"/>
  <c r="CS30" i="16" s="1"/>
  <c r="DL52" i="19"/>
  <c r="CO29" i="19"/>
  <c r="BJ29" i="19"/>
  <c r="AD46" i="19"/>
  <c r="HY56" i="19"/>
  <c r="HY56" i="16" s="1"/>
  <c r="EI26" i="19"/>
  <c r="EI26" i="16" s="1"/>
  <c r="IH11" i="19"/>
  <c r="H55" i="19"/>
  <c r="H55" i="16" s="1"/>
  <c r="AD35" i="19"/>
  <c r="T23" i="19"/>
  <c r="N37" i="19"/>
  <c r="MQ27" i="19"/>
  <c r="KI19" i="19"/>
  <c r="DX37" i="19"/>
  <c r="CJ10" i="19"/>
  <c r="J47" i="19"/>
  <c r="S60" i="19"/>
  <c r="FL29" i="19"/>
  <c r="FL29" i="16" s="1"/>
  <c r="AZ11" i="19"/>
  <c r="AZ11" i="16" s="1"/>
  <c r="DI13" i="19"/>
  <c r="AZ55" i="19"/>
  <c r="AZ55" i="16" s="1"/>
  <c r="IQ63" i="19"/>
  <c r="DT46" i="19"/>
  <c r="DT46" i="16" s="1"/>
  <c r="H57" i="19"/>
  <c r="L24" i="19"/>
  <c r="S47" i="19"/>
  <c r="AP52" i="19"/>
  <c r="CN19" i="19"/>
  <c r="CC26" i="19"/>
  <c r="G27" i="19"/>
  <c r="AM50" i="19"/>
  <c r="EV51" i="19"/>
  <c r="EV51" i="16" s="1"/>
  <c r="MI48" i="19"/>
  <c r="MI48" i="16" s="1"/>
  <c r="CJ35" i="19"/>
  <c r="DH14" i="19"/>
  <c r="DH14" i="16" s="1"/>
  <c r="FC55" i="19"/>
  <c r="FC55" i="16" s="1"/>
  <c r="AL23" i="19"/>
  <c r="BW29" i="19"/>
  <c r="BW29" i="16" s="1"/>
  <c r="CY47" i="19"/>
  <c r="CY47" i="16" s="1"/>
  <c r="BS14" i="19"/>
  <c r="DX9" i="19"/>
  <c r="DX9" i="16" s="1"/>
  <c r="MN53" i="19"/>
  <c r="AU31" i="19"/>
  <c r="EL27" i="19"/>
  <c r="EL27" i="16" s="1"/>
  <c r="BY8" i="19"/>
  <c r="AN26" i="19"/>
  <c r="AB27" i="19"/>
  <c r="AB27" i="16" s="1"/>
  <c r="GX53" i="19"/>
  <c r="GX53" i="16" s="1"/>
  <c r="ME53" i="19"/>
  <c r="GG19" i="19"/>
  <c r="FQ35" i="19"/>
  <c r="CR20" i="19"/>
  <c r="CR20" i="16" s="1"/>
  <c r="Z19" i="19"/>
  <c r="LD10" i="19"/>
  <c r="LD10" i="16" s="1"/>
  <c r="JU30" i="19"/>
  <c r="X28" i="19"/>
  <c r="HG29" i="19"/>
  <c r="HG29" i="16" s="1"/>
  <c r="EX28" i="19"/>
  <c r="EX28" i="16" s="1"/>
  <c r="BX25" i="19"/>
  <c r="BX25" i="16" s="1"/>
  <c r="AW57" i="19"/>
  <c r="FU28" i="19"/>
  <c r="FU28" i="16" s="1"/>
  <c r="BU54" i="19"/>
  <c r="GS53" i="19"/>
  <c r="CT25" i="19"/>
  <c r="AZ63" i="19"/>
  <c r="DH51" i="19"/>
  <c r="DH51" i="16" s="1"/>
  <c r="HB49" i="19"/>
  <c r="HB49" i="16" s="1"/>
  <c r="KV48" i="19"/>
  <c r="BA53" i="19"/>
  <c r="BA53" i="16" s="1"/>
  <c r="JX53" i="19"/>
  <c r="CE14" i="19"/>
  <c r="CE14" i="16" s="1"/>
  <c r="EV63" i="19"/>
  <c r="U48" i="19"/>
  <c r="GR55" i="19"/>
  <c r="GR55" i="16" s="1"/>
  <c r="W8" i="19"/>
  <c r="HK53" i="19"/>
  <c r="HK53" i="16" s="1"/>
  <c r="U46" i="19"/>
  <c r="LG46" i="19"/>
  <c r="LG46" i="16" s="1"/>
  <c r="DN53" i="19"/>
  <c r="DN53" i="16" s="1"/>
  <c r="KY53" i="19"/>
  <c r="CW52" i="19"/>
  <c r="M10" i="19"/>
  <c r="Q52" i="19"/>
  <c r="E47" i="19"/>
  <c r="CO46" i="19"/>
  <c r="E19" i="19"/>
  <c r="X46" i="19"/>
  <c r="DW48" i="19"/>
  <c r="FJ63" i="19"/>
  <c r="I13" i="19"/>
  <c r="P22" i="19"/>
  <c r="CL19" i="19"/>
  <c r="N31" i="19"/>
  <c r="IG29" i="19"/>
  <c r="IG29" i="16" s="1"/>
  <c r="FC46" i="19"/>
  <c r="FC46" i="16" s="1"/>
  <c r="AX30" i="19"/>
  <c r="AX30" i="16" s="1"/>
  <c r="CC53" i="19"/>
  <c r="Z27" i="19"/>
  <c r="HP30" i="19"/>
  <c r="HP30" i="16" s="1"/>
  <c r="AE27" i="19"/>
  <c r="AC31" i="19"/>
  <c r="KE30" i="19"/>
  <c r="DJ31" i="19"/>
  <c r="DJ31" i="16" s="1"/>
  <c r="GY53" i="19"/>
  <c r="GY53" i="16" s="1"/>
  <c r="BN49" i="19"/>
  <c r="BJ9" i="19"/>
  <c r="H47" i="19"/>
  <c r="H47" i="16" s="1"/>
  <c r="BW53" i="19"/>
  <c r="BW53" i="16" s="1"/>
  <c r="O55" i="19"/>
  <c r="O55" i="16" s="1"/>
  <c r="R20" i="19"/>
  <c r="Y35" i="19"/>
  <c r="AL8" i="19"/>
  <c r="IR10" i="19"/>
  <c r="BD11" i="19"/>
  <c r="S56" i="19"/>
  <c r="K53" i="19"/>
  <c r="AD55" i="19"/>
  <c r="IA28" i="19"/>
  <c r="DQ60" i="19"/>
  <c r="O10" i="19"/>
  <c r="O10" i="16" s="1"/>
  <c r="CG24" i="19"/>
  <c r="DI24" i="19"/>
  <c r="BZ8" i="19"/>
  <c r="GJ53" i="19"/>
  <c r="BQ52" i="19"/>
  <c r="AR49" i="19"/>
  <c r="AR49" i="16" s="1"/>
  <c r="K52" i="19"/>
  <c r="W53" i="19"/>
  <c r="U9" i="19"/>
  <c r="AN14" i="19"/>
  <c r="EP53" i="19"/>
  <c r="EP53" i="16" s="1"/>
  <c r="AU14" i="19"/>
  <c r="DV30" i="19"/>
  <c r="DV30" i="16" s="1"/>
  <c r="BJ35" i="19"/>
  <c r="P53" i="19"/>
  <c r="S10" i="19"/>
  <c r="CG48" i="19"/>
  <c r="BH52" i="19"/>
  <c r="CX13" i="19"/>
  <c r="H26" i="19"/>
  <c r="P46" i="19"/>
  <c r="EX20" i="19"/>
  <c r="KW26" i="19"/>
  <c r="KW26" i="16" s="1"/>
  <c r="AH14" i="19"/>
  <c r="CY14" i="19"/>
  <c r="CY14" i="16" s="1"/>
  <c r="GZ26" i="19"/>
  <c r="GZ26" i="16" s="1"/>
  <c r="JU60" i="19"/>
  <c r="KX56" i="19"/>
  <c r="KX56" i="16" s="1"/>
  <c r="AB54" i="19"/>
  <c r="AB54" i="16" s="1"/>
  <c r="DC55" i="19"/>
  <c r="X10" i="19"/>
  <c r="EW8" i="19"/>
  <c r="JU45" i="19"/>
  <c r="O48" i="19"/>
  <c r="O48" i="16" s="1"/>
  <c r="CI13" i="19"/>
  <c r="N25" i="19"/>
  <c r="EL10" i="19"/>
  <c r="EL10" i="16" s="1"/>
  <c r="EF24" i="19"/>
  <c r="CY35" i="19"/>
  <c r="FE30" i="19"/>
  <c r="FE30" i="16" s="1"/>
  <c r="EQ27" i="19"/>
  <c r="EQ27" i="16" s="1"/>
  <c r="W39" i="19"/>
  <c r="GZ25" i="19"/>
  <c r="GZ25" i="16" s="1"/>
  <c r="HM11" i="19"/>
  <c r="HM11" i="16" s="1"/>
  <c r="BB8" i="19"/>
  <c r="H51" i="19"/>
  <c r="H51" i="16" s="1"/>
  <c r="GI47" i="19"/>
  <c r="GI47" i="16" s="1"/>
  <c r="KM23" i="19"/>
  <c r="KM23" i="16" s="1"/>
  <c r="AN54" i="19"/>
  <c r="DN63" i="19"/>
  <c r="JE14" i="19"/>
  <c r="JE14" i="16" s="1"/>
  <c r="DI48" i="19"/>
  <c r="GF51" i="19"/>
  <c r="GF51" i="16" s="1"/>
  <c r="LZ13" i="19"/>
  <c r="BE46" i="19"/>
  <c r="BE46" i="16" s="1"/>
  <c r="AK55" i="19"/>
  <c r="KK53" i="19"/>
  <c r="KK53" i="16" s="1"/>
  <c r="CK26" i="19"/>
  <c r="CK26" i="16" s="1"/>
  <c r="BG51" i="19"/>
  <c r="R31" i="19"/>
  <c r="AZ21" i="19"/>
  <c r="AZ21" i="16" s="1"/>
  <c r="GW31" i="19"/>
  <c r="GW31" i="16" s="1"/>
  <c r="HG47" i="19"/>
  <c r="HG47" i="16" s="1"/>
  <c r="GD46" i="19"/>
  <c r="GD46" i="16" s="1"/>
  <c r="KQ10" i="19"/>
  <c r="AN31" i="19"/>
  <c r="IM26" i="19"/>
  <c r="IM26" i="16" s="1"/>
  <c r="GI49" i="19"/>
  <c r="GI49" i="16" s="1"/>
  <c r="IK23" i="19"/>
  <c r="AW25" i="19"/>
  <c r="NC49" i="19"/>
  <c r="NC49" i="16" s="1"/>
  <c r="AW20" i="19"/>
  <c r="L21" i="19"/>
  <c r="DV37" i="19"/>
  <c r="GQ55" i="19"/>
  <c r="GQ55" i="16" s="1"/>
  <c r="DW11" i="19"/>
  <c r="GI55" i="19"/>
  <c r="GI55" i="16" s="1"/>
  <c r="AI21" i="19"/>
  <c r="FP11" i="19"/>
  <c r="FP11" i="16" s="1"/>
  <c r="AF60" i="19"/>
  <c r="AP19" i="19"/>
  <c r="CL27" i="19"/>
  <c r="CL27" i="16" s="1"/>
  <c r="EC51" i="19"/>
  <c r="GC21" i="19"/>
  <c r="GC21" i="16" s="1"/>
  <c r="FQ23" i="19"/>
  <c r="FQ23" i="16" s="1"/>
  <c r="HK24" i="19"/>
  <c r="HK24" i="16" s="1"/>
  <c r="JF48" i="19"/>
  <c r="FR23" i="19"/>
  <c r="FR23" i="16" s="1"/>
  <c r="JQ52" i="19"/>
  <c r="JQ52" i="16" s="1"/>
  <c r="BT53" i="19"/>
  <c r="IX53" i="19"/>
  <c r="G56" i="19"/>
  <c r="W52" i="19"/>
  <c r="MF50" i="19"/>
  <c r="MF50" i="16" s="1"/>
  <c r="CP63" i="19"/>
  <c r="EK11" i="19"/>
  <c r="EK11" i="16" s="1"/>
  <c r="IU53" i="19"/>
  <c r="LV53" i="19"/>
  <c r="LV53" i="16" s="1"/>
  <c r="AB14" i="19"/>
  <c r="AV48" i="19"/>
  <c r="AC26" i="19"/>
  <c r="AV52" i="19"/>
  <c r="AG14" i="19"/>
  <c r="HM53" i="19"/>
  <c r="HM53" i="16" s="1"/>
  <c r="CN39" i="19"/>
  <c r="H56" i="19"/>
  <c r="H56" i="16" s="1"/>
  <c r="BO25" i="19"/>
  <c r="DT47" i="19"/>
  <c r="DT47" i="16" s="1"/>
  <c r="DR54" i="19"/>
  <c r="V55" i="19"/>
  <c r="L27" i="19"/>
  <c r="HX53" i="19"/>
  <c r="HX53" i="16" s="1"/>
  <c r="FI50" i="19"/>
  <c r="ED37" i="19"/>
  <c r="FF53" i="19"/>
  <c r="AO50" i="19"/>
  <c r="FL46" i="19"/>
  <c r="FL46" i="16" s="1"/>
  <c r="FI53" i="19"/>
  <c r="AR57" i="19"/>
  <c r="AR57" i="16" s="1"/>
  <c r="H28" i="19"/>
  <c r="H28" i="16" s="1"/>
  <c r="HB35" i="19"/>
  <c r="BG55" i="19"/>
  <c r="Y50" i="19"/>
  <c r="Y63" i="19"/>
  <c r="DT53" i="19"/>
  <c r="DT53" i="16" s="1"/>
  <c r="G26" i="19"/>
  <c r="CI29" i="19"/>
  <c r="V53" i="19"/>
  <c r="I28" i="19"/>
  <c r="K55" i="19"/>
  <c r="FR50" i="19"/>
  <c r="FR50" i="16" s="1"/>
  <c r="DC39" i="19"/>
  <c r="FS54" i="19"/>
  <c r="FS54" i="16" s="1"/>
  <c r="Z31" i="19"/>
  <c r="AL48" i="19"/>
  <c r="P23" i="19"/>
  <c r="AG60" i="19"/>
  <c r="EA11" i="19"/>
  <c r="AG20" i="19"/>
  <c r="F54" i="19"/>
  <c r="JA52" i="19"/>
  <c r="S26" i="19"/>
  <c r="GQ35" i="19"/>
  <c r="LP53" i="19"/>
  <c r="LP53" i="16" s="1"/>
  <c r="KE56" i="19"/>
  <c r="KE56" i="16" s="1"/>
  <c r="E8" i="19"/>
  <c r="ET28" i="19"/>
  <c r="BN37" i="19"/>
  <c r="CI23" i="19"/>
  <c r="AB39" i="19"/>
  <c r="G52" i="19"/>
  <c r="HJ55" i="19"/>
  <c r="HJ55" i="16" s="1"/>
  <c r="AK35" i="19"/>
  <c r="ES37" i="19"/>
  <c r="DE24" i="19"/>
  <c r="IT24" i="19"/>
  <c r="IT24" i="16" s="1"/>
  <c r="AW60" i="19"/>
  <c r="BA56" i="19"/>
  <c r="NL53" i="19"/>
  <c r="NL53" i="16" s="1"/>
  <c r="CF20" i="19"/>
  <c r="V14" i="19"/>
  <c r="KE29" i="19"/>
  <c r="ED14" i="19"/>
  <c r="ED14" i="16" s="1"/>
  <c r="BV22" i="19"/>
  <c r="AR28" i="19"/>
  <c r="AR28" i="16" s="1"/>
  <c r="O53" i="19"/>
  <c r="O53" i="16" s="1"/>
  <c r="CJ63" i="19"/>
  <c r="MQ46" i="19"/>
  <c r="CB30" i="19"/>
  <c r="N8" i="19"/>
  <c r="BH45" i="19"/>
  <c r="CC28" i="19"/>
  <c r="EK53" i="19"/>
  <c r="BX19" i="19"/>
  <c r="CK23" i="19"/>
  <c r="CK23" i="16" s="1"/>
  <c r="AK20" i="19"/>
  <c r="CJ54" i="19"/>
  <c r="CL23" i="19"/>
  <c r="CL23" i="16" s="1"/>
  <c r="CO19" i="19"/>
  <c r="LO53" i="19"/>
  <c r="LO53" i="16" s="1"/>
  <c r="AQ52" i="19"/>
  <c r="AQ52" i="16" s="1"/>
  <c r="CK29" i="19"/>
  <c r="CK29" i="16" s="1"/>
  <c r="JD53" i="19"/>
  <c r="JD53" i="16" s="1"/>
  <c r="BO55" i="19"/>
  <c r="BF11" i="19"/>
  <c r="BF11" i="16" s="1"/>
  <c r="P20" i="19"/>
  <c r="AE54" i="19"/>
  <c r="CN55" i="19"/>
  <c r="CC54" i="19"/>
  <c r="AT20" i="19"/>
  <c r="LD22" i="19"/>
  <c r="LD22" i="16" s="1"/>
  <c r="FB55" i="19"/>
  <c r="MQ45" i="19"/>
  <c r="HV24" i="19"/>
  <c r="HV24" i="16" s="1"/>
  <c r="K49" i="19"/>
  <c r="GK49" i="19"/>
  <c r="GK49" i="16" s="1"/>
  <c r="CI10" i="19"/>
  <c r="HO50" i="19"/>
  <c r="HO50" i="16" s="1"/>
  <c r="EU14" i="19"/>
  <c r="EU14" i="16" s="1"/>
  <c r="CO31" i="19"/>
  <c r="ED30" i="19"/>
  <c r="ED30" i="16" s="1"/>
  <c r="KH14" i="19"/>
  <c r="KH14" i="16" s="1"/>
  <c r="GY8" i="19"/>
  <c r="JL53" i="19"/>
  <c r="JL53" i="16" s="1"/>
  <c r="BG14" i="19"/>
  <c r="BF26" i="19"/>
  <c r="BF26" i="16" s="1"/>
  <c r="CI27" i="19"/>
  <c r="E54" i="19"/>
  <c r="AZ27" i="19"/>
  <c r="AZ27" i="16" s="1"/>
  <c r="HC14" i="19"/>
  <c r="HC14" i="16" s="1"/>
  <c r="KA28" i="19"/>
  <c r="EN57" i="19"/>
  <c r="EN57" i="16" s="1"/>
  <c r="DQ49" i="19"/>
  <c r="DQ49" i="16" s="1"/>
  <c r="JT11" i="19"/>
  <c r="JT11" i="16" s="1"/>
  <c r="EQ30" i="19"/>
  <c r="EQ30" i="16" s="1"/>
  <c r="BW55" i="19"/>
  <c r="BW55" i="16" s="1"/>
  <c r="GE54" i="19"/>
  <c r="GE54" i="16" s="1"/>
  <c r="LS45" i="19"/>
  <c r="DI39" i="19"/>
  <c r="GJ21" i="19"/>
  <c r="GJ21" i="16" s="1"/>
  <c r="JA56" i="19"/>
  <c r="BC19" i="19"/>
  <c r="CN21" i="19"/>
  <c r="DR53" i="19"/>
  <c r="DR53" i="16" s="1"/>
  <c r="Z23" i="19"/>
  <c r="DA21" i="19"/>
  <c r="DA21" i="16" s="1"/>
  <c r="Q23" i="19"/>
  <c r="O45" i="19"/>
  <c r="CH46" i="19"/>
  <c r="EE31" i="19"/>
  <c r="EE31" i="16" s="1"/>
  <c r="DR30" i="19"/>
  <c r="DR30" i="16" s="1"/>
  <c r="GV54" i="19"/>
  <c r="GV54" i="16" s="1"/>
  <c r="AK14" i="19"/>
  <c r="IE22" i="19"/>
  <c r="IE22" i="16" s="1"/>
  <c r="GJ63" i="19"/>
  <c r="BN45" i="19"/>
  <c r="Y47" i="19"/>
  <c r="LG49" i="19"/>
  <c r="LG49" i="16" s="1"/>
  <c r="AX14" i="19"/>
  <c r="AX14" i="16" s="1"/>
  <c r="K60" i="19"/>
  <c r="JO48" i="19"/>
  <c r="JO48" i="16" s="1"/>
  <c r="CS51" i="19"/>
  <c r="CS51" i="16" s="1"/>
  <c r="AA46" i="19"/>
  <c r="G8" i="19"/>
  <c r="MI53" i="19"/>
  <c r="KI53" i="19"/>
  <c r="KI53" i="16" s="1"/>
  <c r="BQ45" i="19"/>
  <c r="I25" i="19"/>
  <c r="X39" i="19"/>
  <c r="DT37" i="19"/>
  <c r="Y11" i="19"/>
  <c r="AN55" i="19"/>
  <c r="DV63" i="19"/>
  <c r="CY25" i="19"/>
  <c r="CY25" i="16" s="1"/>
  <c r="FM48" i="19"/>
  <c r="FM48" i="16" s="1"/>
  <c r="AP35" i="19"/>
  <c r="DQ53" i="19"/>
  <c r="DQ53" i="16" s="1"/>
  <c r="MU53" i="19"/>
  <c r="MU53" i="16" s="1"/>
  <c r="IL25" i="19"/>
  <c r="IL25" i="16" s="1"/>
  <c r="T46" i="19"/>
  <c r="CQ20" i="19"/>
  <c r="CE28" i="19"/>
  <c r="CE28" i="16" s="1"/>
  <c r="P25" i="19"/>
  <c r="BO14" i="19"/>
  <c r="BO14" i="16" s="1"/>
  <c r="NJ53" i="19"/>
  <c r="NJ53" i="16" s="1"/>
  <c r="BW8" i="19"/>
  <c r="FK11" i="19"/>
  <c r="FK11" i="16" s="1"/>
  <c r="AN46" i="19"/>
  <c r="AN22" i="19"/>
  <c r="DX13" i="19"/>
  <c r="LW53" i="19"/>
  <c r="EC28" i="19"/>
  <c r="AN19" i="19"/>
  <c r="KL53" i="19"/>
  <c r="KL53" i="16" s="1"/>
  <c r="BW57" i="19"/>
  <c r="BW57" i="16" s="1"/>
  <c r="CW10" i="19"/>
  <c r="V28" i="19"/>
  <c r="AH23" i="19"/>
  <c r="CW46" i="19"/>
  <c r="MQ23" i="19"/>
  <c r="MQ23" i="16" s="1"/>
  <c r="MQ35" i="19"/>
  <c r="JP53" i="19"/>
  <c r="AF29" i="19"/>
  <c r="GR25" i="19"/>
  <c r="GR25" i="16" s="1"/>
  <c r="GF47" i="19"/>
  <c r="GF47" i="16" s="1"/>
  <c r="EQ22" i="19"/>
  <c r="EQ22" i="16" s="1"/>
  <c r="AU57" i="19"/>
  <c r="DF9" i="19"/>
  <c r="GP50" i="19"/>
  <c r="GP50" i="16" s="1"/>
  <c r="BO31" i="19"/>
  <c r="BM22" i="19"/>
  <c r="HP53" i="19"/>
  <c r="HP53" i="16" s="1"/>
  <c r="CY23" i="19"/>
  <c r="CY23" i="16" s="1"/>
  <c r="CG49" i="19"/>
  <c r="T53" i="19"/>
  <c r="CN57" i="19"/>
  <c r="GM35" i="19"/>
  <c r="EQ53" i="19"/>
  <c r="EQ53" i="16" s="1"/>
  <c r="CO53" i="19"/>
  <c r="EG45" i="19"/>
  <c r="AV56" i="19"/>
  <c r="DX50" i="19"/>
  <c r="DX50" i="16" s="1"/>
  <c r="CQ48" i="19"/>
  <c r="CT35" i="19"/>
  <c r="JT53" i="19"/>
  <c r="EW53" i="19"/>
  <c r="EW53" i="16" s="1"/>
  <c r="Y10" i="19"/>
  <c r="CA51" i="19"/>
  <c r="FO53" i="19"/>
  <c r="IJ9" i="19"/>
  <c r="IJ9" i="16" s="1"/>
  <c r="G28" i="19"/>
  <c r="KO53" i="19"/>
  <c r="DT13" i="19"/>
  <c r="MX19" i="19"/>
  <c r="LB23" i="19"/>
  <c r="LB23" i="16" s="1"/>
  <c r="KA53" i="19"/>
  <c r="AH55" i="19"/>
  <c r="CJ53" i="19"/>
  <c r="Q53" i="19"/>
  <c r="EN39" i="19"/>
  <c r="CF10" i="19"/>
  <c r="LX53" i="19"/>
  <c r="U11" i="19"/>
  <c r="F49" i="19"/>
  <c r="MJ53" i="19"/>
  <c r="GZ47" i="19"/>
  <c r="GZ47" i="16" s="1"/>
  <c r="V57" i="19"/>
  <c r="CT9" i="19"/>
  <c r="S51" i="19"/>
  <c r="ED22" i="19"/>
  <c r="ED22" i="16" s="1"/>
  <c r="BO52" i="19"/>
  <c r="AC53" i="19"/>
  <c r="GQ45" i="19"/>
  <c r="JR53" i="19"/>
  <c r="Y28" i="19"/>
  <c r="FA49" i="19"/>
  <c r="FA49" i="16" s="1"/>
  <c r="HX35" i="19"/>
  <c r="DB22" i="19"/>
  <c r="HQ47" i="19"/>
  <c r="HQ47" i="16" s="1"/>
  <c r="GJ23" i="19"/>
  <c r="GJ23" i="16" s="1"/>
  <c r="Z13" i="19"/>
  <c r="J26" i="19"/>
  <c r="BJ11" i="19"/>
  <c r="R29" i="19"/>
  <c r="AK23" i="19"/>
  <c r="JN53" i="19"/>
  <c r="KS9" i="19"/>
  <c r="KS9" i="16" s="1"/>
  <c r="EI25" i="19"/>
  <c r="EI25" i="16" s="1"/>
  <c r="NQ53" i="19"/>
  <c r="NQ53" i="16" s="1"/>
  <c r="U53" i="19"/>
  <c r="DI19" i="19"/>
  <c r="DH24" i="19"/>
  <c r="DH24" i="16" s="1"/>
  <c r="AK50" i="19"/>
  <c r="BV26" i="19"/>
  <c r="AF13" i="19"/>
  <c r="MQ20" i="19"/>
  <c r="AD27" i="19"/>
  <c r="P39" i="19"/>
  <c r="CH47" i="19"/>
  <c r="Z49" i="19"/>
  <c r="KE54" i="19"/>
  <c r="EQ10" i="19"/>
  <c r="EQ10" i="16" s="1"/>
  <c r="N49" i="19"/>
  <c r="EZ63" i="19"/>
  <c r="BW13" i="19"/>
  <c r="X24" i="19"/>
  <c r="IQ60" i="19"/>
  <c r="BG52" i="19"/>
  <c r="BJ31" i="19"/>
  <c r="LJ53" i="19"/>
  <c r="LJ53" i="16" s="1"/>
  <c r="EA28" i="19"/>
  <c r="HF47" i="19"/>
  <c r="HF47" i="16" s="1"/>
  <c r="BV35" i="19"/>
  <c r="AG21" i="19"/>
  <c r="JM35" i="19"/>
  <c r="EH28" i="19"/>
  <c r="EH28" i="16" s="1"/>
  <c r="W63" i="19"/>
  <c r="HA24" i="19"/>
  <c r="HA24" i="16" s="1"/>
  <c r="CD31" i="19"/>
  <c r="CD31" i="16" s="1"/>
  <c r="EG56" i="19"/>
  <c r="EG56" i="16" s="1"/>
  <c r="GI52" i="19"/>
  <c r="GI52" i="16" s="1"/>
  <c r="AB11" i="19"/>
  <c r="HH26" i="19"/>
  <c r="HH26" i="16" s="1"/>
  <c r="BV60" i="19"/>
  <c r="CQ22" i="19"/>
  <c r="CZ14" i="19"/>
  <c r="DM11" i="19"/>
  <c r="DM11" i="16" s="1"/>
  <c r="BO27" i="19"/>
  <c r="IA11" i="19"/>
  <c r="IA11" i="16" s="1"/>
  <c r="FQ19" i="19"/>
  <c r="IF53" i="19"/>
  <c r="IF53" i="16" s="1"/>
  <c r="EA35" i="19"/>
  <c r="CF11" i="19"/>
  <c r="MX39" i="19"/>
  <c r="FE21" i="19"/>
  <c r="FE21" i="16" s="1"/>
  <c r="HR50" i="19"/>
  <c r="IB14" i="19"/>
  <c r="IB14" i="16" s="1"/>
  <c r="CB37" i="19"/>
  <c r="DP60" i="19"/>
  <c r="BE11" i="19"/>
  <c r="BE11" i="16" s="1"/>
  <c r="GJ47" i="19"/>
  <c r="GJ47" i="16" s="1"/>
  <c r="AN49" i="19"/>
  <c r="DD22" i="19"/>
  <c r="IT9" i="19"/>
  <c r="IT9" i="16" s="1"/>
  <c r="BQ11" i="19"/>
  <c r="DG28" i="19"/>
  <c r="DG28" i="16" s="1"/>
  <c r="CR49" i="19"/>
  <c r="CR49" i="16" s="1"/>
  <c r="DO20" i="19"/>
  <c r="DO20" i="16" s="1"/>
  <c r="DK39" i="19"/>
  <c r="EF39" i="19"/>
  <c r="DX10" i="19"/>
  <c r="DX10" i="16" s="1"/>
  <c r="FR53" i="19"/>
  <c r="FR53" i="16" s="1"/>
  <c r="MM53" i="19"/>
  <c r="AQ45" i="19"/>
  <c r="EJ20" i="19"/>
  <c r="EJ20" i="16" s="1"/>
  <c r="FW45" i="19"/>
  <c r="CS26" i="19"/>
  <c r="CS26" i="16" s="1"/>
  <c r="EW50" i="19"/>
  <c r="ET46" i="19"/>
  <c r="ET46" i="16" s="1"/>
  <c r="AZ48" i="19"/>
  <c r="AZ48" i="16" s="1"/>
  <c r="BE27" i="19"/>
  <c r="BE27" i="16" s="1"/>
  <c r="AK25" i="19"/>
  <c r="AP50" i="19"/>
  <c r="BZ60" i="19"/>
  <c r="KE13" i="19"/>
  <c r="CH37" i="19"/>
  <c r="AL11" i="19"/>
  <c r="EI53" i="19"/>
  <c r="EI53" i="16" s="1"/>
  <c r="LN53" i="19"/>
  <c r="LN53" i="16" s="1"/>
  <c r="CW56" i="19"/>
  <c r="HD53" i="19"/>
  <c r="HD53" i="16" s="1"/>
  <c r="BE53" i="19"/>
  <c r="BE53" i="16" s="1"/>
  <c r="J39" i="19"/>
  <c r="AX29" i="19"/>
  <c r="AX29" i="16" s="1"/>
  <c r="FD55" i="19"/>
  <c r="FD55" i="16" s="1"/>
  <c r="MQ25" i="19"/>
  <c r="MQ25" i="16" s="1"/>
  <c r="AY46" i="19"/>
  <c r="AY46" i="16" s="1"/>
  <c r="JV53" i="19"/>
  <c r="T52" i="19"/>
  <c r="M31" i="19"/>
  <c r="IA53" i="19"/>
  <c r="IL53" i="19"/>
  <c r="IL53" i="16" s="1"/>
  <c r="BZ37" i="19"/>
  <c r="Y8" i="19"/>
  <c r="EQ47" i="19"/>
  <c r="EQ47" i="16" s="1"/>
  <c r="AZ23" i="19"/>
  <c r="AZ23" i="16" s="1"/>
  <c r="CY29" i="19"/>
  <c r="CY29" i="16" s="1"/>
  <c r="CK53" i="19"/>
  <c r="CK53" i="16" s="1"/>
  <c r="JG53" i="19"/>
  <c r="JG53" i="16" s="1"/>
  <c r="BD48" i="19"/>
  <c r="AP39" i="19"/>
  <c r="EG50" i="19"/>
  <c r="EG50" i="16" s="1"/>
  <c r="BQ13" i="19"/>
  <c r="BF51" i="19"/>
  <c r="BF51" i="16" s="1"/>
  <c r="HL53" i="19"/>
  <c r="AX52" i="19"/>
  <c r="AX52" i="16" s="1"/>
  <c r="J37" i="19"/>
  <c r="LR53" i="19"/>
  <c r="LR53" i="16" s="1"/>
  <c r="BD55" i="19"/>
  <c r="BJ56" i="19"/>
  <c r="L45" i="19"/>
  <c r="CF29" i="19"/>
  <c r="Y30" i="19"/>
  <c r="BA31" i="19"/>
  <c r="EG46" i="19"/>
  <c r="EG46" i="16" s="1"/>
  <c r="EU53" i="19"/>
  <c r="EU53" i="16" s="1"/>
  <c r="BE55" i="19"/>
  <c r="BE55" i="16" s="1"/>
  <c r="I9" i="19"/>
  <c r="AA19" i="19"/>
  <c r="EA23" i="19"/>
  <c r="T19" i="19"/>
  <c r="DC53" i="19"/>
  <c r="FM53" i="19"/>
  <c r="MQ8" i="19"/>
  <c r="F13" i="19"/>
  <c r="NF53" i="19"/>
  <c r="NF53" i="16" s="1"/>
  <c r="Y27" i="19"/>
  <c r="I10" i="19"/>
  <c r="MB53" i="19"/>
  <c r="CH60" i="19"/>
  <c r="BJ8" i="19"/>
  <c r="DW35" i="19"/>
  <c r="BB48" i="19"/>
  <c r="BJ19" i="19"/>
  <c r="KY19" i="19"/>
  <c r="AW63" i="19"/>
  <c r="AF53" i="19"/>
  <c r="BU46" i="19"/>
  <c r="EH35" i="19"/>
  <c r="KW53" i="19"/>
  <c r="KW53" i="16" s="1"/>
  <c r="AW30" i="19"/>
  <c r="W51" i="19"/>
  <c r="AY20" i="19"/>
  <c r="AY20" i="16" s="1"/>
  <c r="AT25" i="19"/>
  <c r="Q22" i="19"/>
  <c r="CH49" i="19"/>
  <c r="AZ10" i="19"/>
  <c r="AZ10" i="16" s="1"/>
  <c r="EI47" i="19"/>
  <c r="EI47" i="16" s="1"/>
  <c r="CI37" i="19"/>
  <c r="BS53" i="19"/>
  <c r="L51" i="19"/>
  <c r="T50" i="19"/>
  <c r="DK57" i="19"/>
  <c r="L57" i="19"/>
  <c r="BD46" i="19"/>
  <c r="AD22" i="19"/>
  <c r="Y26" i="19"/>
  <c r="NH53" i="19"/>
  <c r="NH53" i="16" s="1"/>
  <c r="BI22" i="19"/>
  <c r="CG55" i="19"/>
  <c r="CA53" i="19"/>
  <c r="BC57" i="19"/>
  <c r="CZ26" i="19"/>
  <c r="FM28" i="19"/>
  <c r="FM28" i="16" s="1"/>
  <c r="CG46" i="19"/>
  <c r="ER52" i="19"/>
  <c r="ER52" i="16" s="1"/>
  <c r="CE52" i="19"/>
  <c r="CE52" i="16" s="1"/>
  <c r="DX53" i="19"/>
  <c r="DX53" i="16" s="1"/>
  <c r="Z21" i="19"/>
  <c r="AM9" i="19"/>
  <c r="FM23" i="19"/>
  <c r="FM23" i="16" s="1"/>
  <c r="BX48" i="19"/>
  <c r="BX48" i="16" s="1"/>
  <c r="K57" i="19"/>
  <c r="HG30" i="19"/>
  <c r="HG30" i="16" s="1"/>
  <c r="IL22" i="19"/>
  <c r="IL22" i="16" s="1"/>
  <c r="T13" i="19"/>
  <c r="EH10" i="19"/>
  <c r="DT35" i="19"/>
  <c r="CX24" i="19"/>
  <c r="JL11" i="19"/>
  <c r="JL11" i="16" s="1"/>
  <c r="AX9" i="19"/>
  <c r="AX9" i="16" s="1"/>
  <c r="S45" i="19"/>
  <c r="BN30" i="19"/>
  <c r="CH39" i="19"/>
  <c r="LM56" i="19"/>
  <c r="JD10" i="19"/>
  <c r="JD10" i="16" s="1"/>
  <c r="DT52" i="19"/>
  <c r="DT52" i="16" s="1"/>
  <c r="DD26" i="19"/>
  <c r="U21" i="19"/>
  <c r="BF55" i="19"/>
  <c r="BF55" i="16" s="1"/>
  <c r="BT27" i="19"/>
  <c r="X50" i="19"/>
  <c r="P60" i="19"/>
  <c r="MQ55" i="19"/>
  <c r="EY10" i="19"/>
  <c r="EY10" i="16" s="1"/>
  <c r="IA46" i="19"/>
  <c r="IA46" i="16" s="1"/>
  <c r="FP63" i="19"/>
  <c r="KH55" i="19"/>
  <c r="KH55" i="16" s="1"/>
  <c r="DL56" i="19"/>
  <c r="EG55" i="19"/>
  <c r="EG55" i="16" s="1"/>
  <c r="BC31" i="19"/>
  <c r="JN22" i="19"/>
  <c r="AA26" i="19"/>
  <c r="JP25" i="19"/>
  <c r="JP25" i="16" s="1"/>
  <c r="Z30" i="19"/>
  <c r="CQ57" i="19"/>
  <c r="MW14" i="19"/>
  <c r="MW14" i="16" s="1"/>
  <c r="EM28" i="19"/>
  <c r="EM28" i="16" s="1"/>
  <c r="CL11" i="19"/>
  <c r="CL11" i="16" s="1"/>
  <c r="BO63" i="19"/>
  <c r="K50" i="19"/>
  <c r="DQ28" i="19"/>
  <c r="DQ28" i="16" s="1"/>
  <c r="AY8" i="19"/>
  <c r="HA29" i="19"/>
  <c r="HA29" i="16" s="1"/>
  <c r="AY39" i="19"/>
  <c r="BJ52" i="19"/>
  <c r="EP23" i="19"/>
  <c r="EP23" i="16" s="1"/>
  <c r="CF28" i="19"/>
  <c r="DU60" i="19"/>
  <c r="GZ60" i="19"/>
  <c r="FT8" i="19"/>
  <c r="GY56" i="19"/>
  <c r="GY56" i="16" s="1"/>
  <c r="BF63" i="19"/>
  <c r="HC47" i="19"/>
  <c r="HC47" i="16" s="1"/>
  <c r="N63" i="19"/>
  <c r="FT22" i="19"/>
  <c r="FT22" i="16" s="1"/>
  <c r="GS63" i="19"/>
  <c r="AZ35" i="19"/>
  <c r="DT48" i="19"/>
  <c r="DT48" i="16" s="1"/>
  <c r="BG30" i="19"/>
  <c r="GV21" i="19"/>
  <c r="GV21" i="16" s="1"/>
  <c r="NC53" i="19"/>
  <c r="NC53" i="16" s="1"/>
  <c r="AM25" i="19"/>
  <c r="GM24" i="19"/>
  <c r="DN23" i="19"/>
  <c r="JC23" i="19"/>
  <c r="JC23" i="16" s="1"/>
  <c r="DK27" i="19"/>
  <c r="GC29" i="19"/>
  <c r="GC29" i="16" s="1"/>
  <c r="CS29" i="19"/>
  <c r="CS29" i="16" s="1"/>
  <c r="O28" i="19"/>
  <c r="O28" i="16" s="1"/>
  <c r="M63" i="19"/>
  <c r="KC28" i="19"/>
  <c r="KC28" i="16" s="1"/>
  <c r="FK47" i="19"/>
  <c r="FK47" i="16" s="1"/>
  <c r="AH28" i="19"/>
  <c r="G13" i="19"/>
  <c r="Q39" i="19"/>
  <c r="DL47" i="19"/>
  <c r="GF53" i="19"/>
  <c r="EV48" i="19"/>
  <c r="AA37" i="19"/>
  <c r="AD53" i="19"/>
  <c r="CA13" i="19"/>
  <c r="GM46" i="19"/>
  <c r="GM46" i="16" s="1"/>
  <c r="EF35" i="19"/>
  <c r="GM45" i="19"/>
  <c r="AL31" i="19"/>
  <c r="MA29" i="19"/>
  <c r="MA29" i="16" s="1"/>
  <c r="KM53" i="19"/>
  <c r="DW14" i="19"/>
  <c r="FR54" i="19"/>
  <c r="FR54" i="16" s="1"/>
  <c r="FZ53" i="19"/>
  <c r="FZ53" i="16" s="1"/>
  <c r="M28" i="19"/>
  <c r="AK54" i="19"/>
  <c r="BC50" i="19"/>
  <c r="V35" i="19"/>
  <c r="NE60" i="19"/>
  <c r="CL52" i="19"/>
  <c r="CL52" i="16" s="1"/>
  <c r="CY45" i="19"/>
  <c r="KU53" i="19"/>
  <c r="KU53" i="16" s="1"/>
  <c r="EF19" i="19"/>
  <c r="KU39" i="19"/>
  <c r="BA22" i="19"/>
  <c r="JZ56" i="19"/>
  <c r="JZ56" i="16" s="1"/>
  <c r="AL57" i="19"/>
  <c r="IJ19" i="19"/>
  <c r="KC21" i="19"/>
  <c r="KC21" i="16" s="1"/>
  <c r="G25" i="19"/>
  <c r="DA13" i="19"/>
  <c r="F21" i="19"/>
  <c r="GS51" i="19"/>
  <c r="GS51" i="16" s="1"/>
  <c r="BT20" i="19"/>
  <c r="BV14" i="19"/>
  <c r="F47" i="19"/>
  <c r="E25" i="19"/>
  <c r="FJ53" i="19"/>
  <c r="FJ53" i="16" s="1"/>
  <c r="AW24" i="19"/>
  <c r="HF53" i="19"/>
  <c r="HF53" i="16" s="1"/>
  <c r="FD53" i="19"/>
  <c r="FD53" i="16" s="1"/>
  <c r="JH23" i="19"/>
  <c r="JH23" i="16" s="1"/>
  <c r="AT52" i="19"/>
  <c r="DF21" i="19"/>
  <c r="EL53" i="19"/>
  <c r="EL53" i="16" s="1"/>
  <c r="O57" i="19"/>
  <c r="O57" i="16" s="1"/>
  <c r="FZ48" i="19"/>
  <c r="FZ48" i="16" s="1"/>
  <c r="MD53" i="19"/>
  <c r="AY50" i="19"/>
  <c r="AY50" i="16" s="1"/>
  <c r="T20" i="19"/>
  <c r="NJ22" i="19"/>
  <c r="NJ22" i="16" s="1"/>
  <c r="BQ20" i="19"/>
  <c r="FW63" i="19"/>
  <c r="MK53" i="19"/>
  <c r="AC35" i="19"/>
  <c r="S9" i="19"/>
  <c r="AY10" i="19"/>
  <c r="AY10" i="16" s="1"/>
  <c r="F53" i="19"/>
  <c r="R50" i="19"/>
  <c r="Q26" i="19"/>
  <c r="JU53" i="19"/>
  <c r="CO51" i="19"/>
  <c r="FV14" i="19"/>
  <c r="FV14" i="16" s="1"/>
  <c r="HN53" i="19"/>
  <c r="HN53" i="16" s="1"/>
  <c r="BO46" i="19"/>
  <c r="BO46" i="16" s="1"/>
  <c r="CA19" i="19"/>
  <c r="DH53" i="19"/>
  <c r="DH53" i="16" s="1"/>
  <c r="AB31" i="19"/>
  <c r="IQ53" i="19"/>
  <c r="IQ53" i="16" s="1"/>
  <c r="DY47" i="19"/>
  <c r="DY47" i="16" s="1"/>
  <c r="DQ57" i="19"/>
  <c r="DQ57" i="16" s="1"/>
  <c r="DP23" i="19"/>
  <c r="K63" i="19"/>
  <c r="FP50" i="19"/>
  <c r="FP50" i="16" s="1"/>
  <c r="HZ9" i="19"/>
  <c r="HZ9" i="16" s="1"/>
  <c r="ML53" i="19"/>
  <c r="S8" i="19"/>
  <c r="DG19" i="19"/>
  <c r="DD11" i="19"/>
  <c r="GZ53" i="19"/>
  <c r="GZ53" i="16" s="1"/>
  <c r="CS11" i="19"/>
  <c r="CS11" i="16" s="1"/>
  <c r="P52" i="19"/>
  <c r="BU53" i="19"/>
  <c r="V45" i="19"/>
  <c r="L37" i="19"/>
  <c r="EO20" i="19"/>
  <c r="EO20" i="16" s="1"/>
  <c r="II53" i="19"/>
  <c r="II53" i="16" s="1"/>
  <c r="LI53" i="19"/>
  <c r="LI53" i="16" s="1"/>
  <c r="BD56" i="19"/>
  <c r="Q54" i="19"/>
  <c r="Y24" i="19"/>
  <c r="BC9" i="19"/>
  <c r="AP56" i="19"/>
  <c r="IO10" i="19"/>
  <c r="IO10" i="16" s="1"/>
  <c r="GS54" i="19"/>
  <c r="GS54" i="16" s="1"/>
  <c r="AW51" i="19"/>
  <c r="F56" i="19"/>
  <c r="AO25" i="19"/>
  <c r="BB52" i="19"/>
  <c r="GV60" i="19"/>
  <c r="DA29" i="19"/>
  <c r="DA29" i="16" s="1"/>
  <c r="CO57" i="19"/>
  <c r="M47" i="19"/>
  <c r="AG9" i="19"/>
  <c r="AT21" i="19"/>
  <c r="BC60" i="19"/>
  <c r="AB10" i="19"/>
  <c r="AB10" i="16" s="1"/>
  <c r="DV53" i="19"/>
  <c r="DV53" i="16" s="1"/>
  <c r="BI50" i="19"/>
  <c r="BT11" i="19"/>
  <c r="GP47" i="19"/>
  <c r="GP47" i="16" s="1"/>
  <c r="H8" i="19"/>
  <c r="AV49" i="19"/>
  <c r="CO56" i="19"/>
  <c r="FZ13" i="19"/>
  <c r="NK51" i="19"/>
  <c r="NK51" i="16" s="1"/>
  <c r="GV10" i="19"/>
  <c r="GV10" i="16" s="1"/>
  <c r="BI26" i="19"/>
  <c r="AL28" i="19"/>
  <c r="DY60" i="19"/>
  <c r="BS45" i="19"/>
  <c r="HR48" i="19"/>
  <c r="GB63" i="19"/>
  <c r="DN45" i="19"/>
  <c r="FF29" i="19"/>
  <c r="AW55" i="19"/>
  <c r="DU54" i="19"/>
  <c r="AX53" i="19"/>
  <c r="AX53" i="16" s="1"/>
  <c r="AA9" i="19"/>
  <c r="CA31" i="19"/>
  <c r="MG53" i="19"/>
  <c r="E27" i="19"/>
  <c r="CX56" i="19"/>
  <c r="DN30" i="19"/>
  <c r="DN30" i="16" s="1"/>
  <c r="CW27" i="19"/>
  <c r="AW19" i="19"/>
  <c r="P29" i="19"/>
  <c r="DI54" i="19"/>
  <c r="AV30" i="19"/>
  <c r="J54" i="19"/>
  <c r="HQ28" i="19"/>
  <c r="HQ28" i="16" s="1"/>
  <c r="CW47" i="19"/>
  <c r="FK37" i="19"/>
  <c r="CK11" i="19"/>
  <c r="CK11" i="16" s="1"/>
  <c r="BS49" i="19"/>
  <c r="AK11" i="19"/>
  <c r="EV35" i="19"/>
  <c r="CT54" i="19"/>
  <c r="BO39" i="19"/>
  <c r="F51" i="19"/>
  <c r="AD8" i="19"/>
  <c r="BQ60" i="19"/>
  <c r="AQ37" i="19"/>
  <c r="AA54" i="19"/>
  <c r="BI31" i="19"/>
  <c r="DE14" i="19"/>
  <c r="JV55" i="19"/>
  <c r="JV55" i="16" s="1"/>
  <c r="Z28" i="19"/>
  <c r="HD21" i="19"/>
  <c r="HD21" i="16" s="1"/>
  <c r="EH22" i="19"/>
  <c r="EH22" i="16" s="1"/>
  <c r="DM24" i="19"/>
  <c r="DM24" i="16" s="1"/>
  <c r="AQ48" i="19"/>
  <c r="AQ48" i="16" s="1"/>
  <c r="AU46" i="19"/>
  <c r="P19" i="19"/>
  <c r="FD29" i="19"/>
  <c r="FD29" i="16" s="1"/>
  <c r="CS8" i="19"/>
  <c r="GB52" i="19"/>
  <c r="GB52" i="16" s="1"/>
  <c r="CY37" i="19"/>
  <c r="AB53" i="19"/>
  <c r="DA56" i="19"/>
  <c r="DA56" i="16" s="1"/>
  <c r="E26" i="19"/>
  <c r="DV21" i="19"/>
  <c r="DV21" i="16" s="1"/>
  <c r="FX24" i="19"/>
  <c r="FX24" i="16" s="1"/>
  <c r="Q21" i="19"/>
  <c r="AR53" i="19"/>
  <c r="AR53" i="16" s="1"/>
  <c r="KE22" i="19"/>
  <c r="KE22" i="16" s="1"/>
  <c r="FO52" i="19"/>
  <c r="AR19" i="19"/>
  <c r="BU26" i="19"/>
  <c r="DH56" i="19"/>
  <c r="DH56" i="16" s="1"/>
  <c r="M51" i="19"/>
  <c r="BF45" i="19"/>
  <c r="BJ57" i="19"/>
  <c r="CP47" i="19"/>
  <c r="DN49" i="19"/>
  <c r="DN49" i="16" s="1"/>
  <c r="GE31" i="19"/>
  <c r="GE31" i="16" s="1"/>
  <c r="AE9" i="19"/>
  <c r="CD63" i="19"/>
  <c r="CF60" i="19"/>
  <c r="KE25" i="19"/>
  <c r="CJ55" i="19"/>
  <c r="M9" i="19"/>
  <c r="AH46" i="19"/>
  <c r="K23" i="19"/>
  <c r="AD11" i="19"/>
  <c r="MQ48" i="19"/>
  <c r="O19" i="19"/>
  <c r="AC47" i="19"/>
  <c r="AQ22" i="19"/>
  <c r="AQ22" i="16" s="1"/>
  <c r="X30" i="19"/>
  <c r="BE13" i="19"/>
  <c r="O13" i="19"/>
  <c r="GW53" i="19"/>
  <c r="AL14" i="19"/>
  <c r="GV53" i="19"/>
  <c r="GV53" i="16" s="1"/>
  <c r="AL53" i="19"/>
  <c r="HJ53" i="19"/>
  <c r="BQ39" i="19"/>
  <c r="HL51" i="19"/>
  <c r="HL51" i="16" s="1"/>
  <c r="LZ53" i="19"/>
  <c r="KE20" i="19"/>
  <c r="BX26" i="19"/>
  <c r="BX26" i="16" s="1"/>
  <c r="AY26" i="19"/>
  <c r="AY26" i="16" s="1"/>
  <c r="DS13" i="19"/>
  <c r="CD50" i="19"/>
  <c r="CD50" i="16" s="1"/>
  <c r="BG26" i="19"/>
  <c r="EO53" i="19"/>
  <c r="EO53" i="16" s="1"/>
  <c r="AR21" i="19"/>
  <c r="AR21" i="16" s="1"/>
  <c r="CE47" i="19"/>
  <c r="CE47" i="16" s="1"/>
  <c r="DI53" i="19"/>
  <c r="NB53" i="19"/>
  <c r="NB53" i="16" s="1"/>
  <c r="AL50" i="19"/>
  <c r="EO39" i="19"/>
  <c r="GM60" i="19"/>
  <c r="BY28" i="19"/>
  <c r="CA30" i="19"/>
  <c r="KQ11" i="19"/>
  <c r="DF45" i="19"/>
  <c r="AW14" i="19"/>
  <c r="BI21" i="19"/>
  <c r="Q56" i="19"/>
  <c r="CP53" i="19"/>
  <c r="BD31" i="19"/>
  <c r="EM45" i="19"/>
  <c r="KH53" i="19"/>
  <c r="KH53" i="16" s="1"/>
  <c r="L14" i="19"/>
  <c r="DH45" i="19"/>
  <c r="JF53" i="19"/>
  <c r="EG28" i="19"/>
  <c r="EG28" i="16" s="1"/>
  <c r="DD24" i="19"/>
  <c r="AR13" i="19"/>
  <c r="JY53" i="19"/>
  <c r="JY53" i="16" s="1"/>
  <c r="O23" i="19"/>
  <c r="O23" i="16" s="1"/>
  <c r="BB55" i="19"/>
  <c r="LK53" i="19"/>
  <c r="LK53" i="16" s="1"/>
  <c r="CJ52" i="19"/>
  <c r="AI49" i="19"/>
  <c r="DS47" i="19"/>
  <c r="DS47" i="16" s="1"/>
  <c r="BM50" i="19"/>
  <c r="BM50" i="16" s="1"/>
  <c r="Q27" i="19"/>
  <c r="DC46" i="19"/>
  <c r="CO9" i="19"/>
  <c r="AC24" i="19"/>
  <c r="Y22" i="19"/>
  <c r="BG22" i="19"/>
  <c r="IW53" i="19"/>
  <c r="IW53" i="16" s="1"/>
  <c r="AO31" i="19"/>
  <c r="BZ23" i="19"/>
  <c r="AR9" i="19"/>
  <c r="AR9" i="16" s="1"/>
  <c r="AQ23" i="19"/>
  <c r="AQ23" i="16" s="1"/>
  <c r="BO10" i="19"/>
  <c r="NC10" i="19"/>
  <c r="NC10" i="16" s="1"/>
  <c r="CE49" i="19"/>
  <c r="CE49" i="16" s="1"/>
  <c r="AF22" i="19"/>
  <c r="NA51" i="19"/>
  <c r="NA51" i="16" s="1"/>
  <c r="BC48" i="19"/>
  <c r="KE49" i="19"/>
  <c r="KE49" i="16" s="1"/>
  <c r="FF46" i="19"/>
  <c r="GP56" i="19"/>
  <c r="GP56" i="16" s="1"/>
  <c r="AR30" i="19"/>
  <c r="AR30" i="16" s="1"/>
  <c r="DX54" i="19"/>
  <c r="DX54" i="16" s="1"/>
  <c r="V47" i="19"/>
  <c r="AM19" i="19"/>
  <c r="MA47" i="19"/>
  <c r="MA47" i="16" s="1"/>
  <c r="AB47" i="19"/>
  <c r="Y56" i="19"/>
  <c r="DJ53" i="19"/>
  <c r="DJ53" i="16" s="1"/>
  <c r="CI63" i="19"/>
  <c r="Z20" i="19"/>
  <c r="Z52" i="19"/>
  <c r="EK21" i="19"/>
  <c r="EK21" i="16" s="1"/>
  <c r="N51" i="19"/>
  <c r="CZ52" i="19"/>
  <c r="F55" i="19"/>
  <c r="BD47" i="19"/>
  <c r="F14" i="19"/>
  <c r="DH49" i="19"/>
  <c r="DH49" i="16" s="1"/>
  <c r="IW50" i="19"/>
  <c r="IW50" i="16" s="1"/>
  <c r="AZ8" i="19"/>
  <c r="HG24" i="19"/>
  <c r="HG24" i="16" s="1"/>
  <c r="AE19" i="19"/>
  <c r="BQ56" i="19"/>
  <c r="AQ19" i="19"/>
  <c r="AO29" i="19"/>
  <c r="EZ20" i="19"/>
  <c r="EZ20" i="16" s="1"/>
  <c r="BG60" i="19"/>
  <c r="I55" i="19"/>
  <c r="AV53" i="19"/>
  <c r="CZ45" i="19"/>
  <c r="AH52" i="19"/>
  <c r="CL45" i="19"/>
  <c r="CD56" i="19"/>
  <c r="CD56" i="16" s="1"/>
  <c r="EU9" i="19"/>
  <c r="EU9" i="16" s="1"/>
  <c r="BD50" i="19"/>
  <c r="EM13" i="19"/>
  <c r="DB27" i="19"/>
  <c r="DA24" i="19"/>
  <c r="DA24" i="16" s="1"/>
  <c r="EW35" i="19"/>
  <c r="DU37" i="19"/>
  <c r="LD60" i="19"/>
  <c r="BE35" i="19"/>
  <c r="BY56" i="19"/>
  <c r="AX63" i="19"/>
  <c r="JS30" i="19"/>
  <c r="JS30" i="16" s="1"/>
  <c r="BB25" i="19"/>
  <c r="DT25" i="19"/>
  <c r="DT25" i="16" s="1"/>
  <c r="EC13" i="19"/>
  <c r="AF47" i="19"/>
  <c r="GC10" i="19"/>
  <c r="GC10" i="16" s="1"/>
  <c r="X27" i="19"/>
  <c r="GY49" i="19"/>
  <c r="GY49" i="16" s="1"/>
  <c r="AE26" i="19"/>
  <c r="HJ39" i="19"/>
  <c r="EZ24" i="19"/>
  <c r="EZ24" i="16" s="1"/>
  <c r="JZ54" i="19"/>
  <c r="JZ54" i="16" s="1"/>
  <c r="CA8" i="19"/>
  <c r="EY23" i="19"/>
  <c r="EY23" i="16" s="1"/>
  <c r="AW8" i="19"/>
  <c r="DE54" i="19"/>
  <c r="AT30" i="19"/>
  <c r="HB26" i="19"/>
  <c r="HB26" i="16" s="1"/>
  <c r="DR11" i="19"/>
  <c r="DR11" i="16" s="1"/>
  <c r="Y25" i="19"/>
  <c r="AA13" i="19"/>
  <c r="DM29" i="19"/>
  <c r="DM29" i="16" s="1"/>
  <c r="MQ47" i="19"/>
  <c r="CE57" i="19"/>
  <c r="CE57" i="16" s="1"/>
  <c r="FX29" i="19"/>
  <c r="FX29" i="16" s="1"/>
  <c r="L46" i="19"/>
  <c r="ED23" i="19"/>
  <c r="ED23" i="16" s="1"/>
  <c r="EA20" i="19"/>
  <c r="EA20" i="16" s="1"/>
  <c r="NP9" i="19"/>
  <c r="NP9" i="16" s="1"/>
  <c r="I37" i="19"/>
  <c r="FN53" i="19"/>
  <c r="FN53" i="16" s="1"/>
  <c r="JQ10" i="19"/>
  <c r="JQ10" i="16" s="1"/>
  <c r="FB35" i="19"/>
  <c r="GX23" i="19"/>
  <c r="GX23" i="16" s="1"/>
  <c r="T10" i="19"/>
  <c r="BH39" i="19"/>
  <c r="CF46" i="19"/>
  <c r="CQ53" i="19"/>
  <c r="CP50" i="19"/>
  <c r="G22" i="19"/>
  <c r="Z51" i="19"/>
  <c r="CZ56" i="19"/>
  <c r="AR11" i="19"/>
  <c r="AR11" i="16" s="1"/>
  <c r="DN27" i="19"/>
  <c r="DN27" i="16" s="1"/>
  <c r="L22" i="19"/>
  <c r="DA30" i="19"/>
  <c r="DA30" i="16" s="1"/>
  <c r="GI45" i="19"/>
  <c r="DL63" i="19"/>
  <c r="BN8" i="19"/>
  <c r="FF49" i="19"/>
  <c r="DG35" i="19"/>
  <c r="BT28" i="19"/>
  <c r="KB31" i="19"/>
  <c r="DF30" i="19"/>
  <c r="E51" i="19"/>
  <c r="I14" i="19"/>
  <c r="NU53" i="19"/>
  <c r="NU53" i="16" s="1"/>
  <c r="AT48" i="19"/>
  <c r="CL54" i="19"/>
  <c r="CL54" i="16" s="1"/>
  <c r="AA50" i="19"/>
  <c r="HY53" i="19"/>
  <c r="HY53" i="16" s="1"/>
  <c r="LY8" i="19"/>
  <c r="CY49" i="19"/>
  <c r="CY49" i="16" s="1"/>
  <c r="BD57" i="19"/>
  <c r="N13" i="19"/>
  <c r="ES30" i="19"/>
  <c r="ES30" i="16" s="1"/>
  <c r="EF30" i="19"/>
  <c r="BB39" i="19"/>
  <c r="JJ53" i="19"/>
  <c r="JJ53" i="16" s="1"/>
  <c r="HK25" i="19"/>
  <c r="HK25" i="16" s="1"/>
  <c r="BX53" i="19"/>
  <c r="BX53" i="16" s="1"/>
  <c r="CF39" i="19"/>
  <c r="FF20" i="19"/>
  <c r="AP53" i="19"/>
  <c r="BO56" i="19"/>
  <c r="DB55" i="19"/>
  <c r="Z54" i="19"/>
  <c r="JI53" i="19"/>
  <c r="JI53" i="16" s="1"/>
  <c r="EA8" i="19"/>
  <c r="GM26" i="19"/>
  <c r="EY53" i="19"/>
  <c r="EY53" i="16" s="1"/>
  <c r="CH53" i="19"/>
  <c r="AB57" i="19"/>
  <c r="AB57" i="16" s="1"/>
  <c r="AM14" i="19"/>
  <c r="I20" i="19"/>
  <c r="CN53" i="19"/>
  <c r="G63" i="19"/>
  <c r="AV24" i="19"/>
  <c r="Z63" i="19"/>
  <c r="M19" i="19"/>
  <c r="U56" i="19"/>
  <c r="K19" i="19"/>
  <c r="CC37" i="19"/>
  <c r="BX27" i="19"/>
  <c r="BX27" i="16" s="1"/>
  <c r="MQ53" i="19"/>
  <c r="MQ53" i="16" s="1"/>
  <c r="GI53" i="19"/>
  <c r="GI53" i="16" s="1"/>
  <c r="GI9" i="19"/>
  <c r="GI9" i="16" s="1"/>
  <c r="KE8" i="19"/>
  <c r="IA55" i="19"/>
  <c r="IA55" i="16" s="1"/>
  <c r="CN35" i="19"/>
  <c r="R35" i="19"/>
  <c r="BO22" i="19"/>
  <c r="BW23" i="19"/>
  <c r="BW23" i="16" s="1"/>
  <c r="DD63" i="19"/>
  <c r="Y45" i="19"/>
  <c r="FW20" i="19"/>
  <c r="FW20" i="16" s="1"/>
  <c r="DD39" i="19"/>
  <c r="DQ8" i="19"/>
  <c r="AE51" i="19"/>
  <c r="T51" i="19"/>
  <c r="CX20" i="19"/>
  <c r="HJ63" i="19"/>
  <c r="M37" i="19"/>
  <c r="DK13" i="19"/>
  <c r="BS13" i="19"/>
  <c r="DA55" i="19"/>
  <c r="DA55" i="16" s="1"/>
  <c r="AG49" i="19"/>
  <c r="KJ53" i="19"/>
  <c r="BY19" i="19"/>
  <c r="CF13" i="19"/>
  <c r="FL60" i="19"/>
  <c r="DD48" i="19"/>
  <c r="AD31" i="19"/>
  <c r="FD28" i="19"/>
  <c r="FD28" i="16" s="1"/>
  <c r="DM48" i="19"/>
  <c r="HU47" i="19"/>
  <c r="MQ29" i="19"/>
  <c r="GM13" i="19"/>
  <c r="I54" i="19"/>
  <c r="Z46" i="19"/>
  <c r="IP22" i="19"/>
  <c r="IP22" i="16" s="1"/>
  <c r="Q49" i="19"/>
  <c r="MQ19" i="19"/>
  <c r="Y60" i="19"/>
  <c r="FF39" i="19"/>
  <c r="EI13" i="19"/>
  <c r="IK39" i="19"/>
  <c r="DI60" i="19"/>
  <c r="HK22" i="19"/>
  <c r="HK22" i="16" s="1"/>
  <c r="HP8" i="19"/>
  <c r="BI60" i="19"/>
  <c r="DQ56" i="19"/>
  <c r="DQ56" i="16" s="1"/>
  <c r="N20" i="19"/>
  <c r="BT50" i="19"/>
  <c r="CB47" i="19"/>
  <c r="DK45" i="19"/>
  <c r="DX24" i="19"/>
  <c r="DX24" i="16" s="1"/>
  <c r="HO54" i="19"/>
  <c r="HO54" i="16" s="1"/>
  <c r="BC63" i="19"/>
  <c r="DS30" i="19"/>
  <c r="DS30" i="16" s="1"/>
  <c r="BJ53" i="19"/>
  <c r="BG29" i="19"/>
  <c r="K54" i="19"/>
  <c r="GM22" i="19"/>
  <c r="AY30" i="19"/>
  <c r="AY30" i="16" s="1"/>
  <c r="FB49" i="19"/>
  <c r="CX45" i="19"/>
  <c r="HM52" i="19"/>
  <c r="HM52" i="16" s="1"/>
  <c r="FW19" i="19"/>
  <c r="MQ60" i="19"/>
  <c r="FA26" i="19"/>
  <c r="FA26" i="16" s="1"/>
  <c r="IB54" i="19"/>
  <c r="IB54" i="16" s="1"/>
  <c r="N21" i="19"/>
  <c r="AZ54" i="19"/>
  <c r="AZ54" i="16" s="1"/>
  <c r="DV51" i="19"/>
  <c r="DV51" i="16" s="1"/>
  <c r="DS25" i="19"/>
  <c r="DS25" i="16" s="1"/>
  <c r="CP25" i="19"/>
  <c r="M27" i="19"/>
  <c r="HK21" i="19"/>
  <c r="HK21" i="16" s="1"/>
  <c r="HU24" i="19"/>
  <c r="HK47" i="19"/>
  <c r="HK47" i="16" s="1"/>
  <c r="GM25" i="19"/>
  <c r="BE23" i="19"/>
  <c r="BE23" i="16" s="1"/>
  <c r="EC45" i="19"/>
  <c r="CR10" i="19"/>
  <c r="CR10" i="16" s="1"/>
  <c r="KA29" i="19"/>
  <c r="DY27" i="19"/>
  <c r="DY27" i="16" s="1"/>
  <c r="JT63" i="19"/>
  <c r="BT26" i="19"/>
  <c r="I46" i="19"/>
  <c r="AH10" i="19"/>
  <c r="G37" i="19"/>
  <c r="BJ25" i="19"/>
  <c r="W35" i="19"/>
  <c r="AO21" i="19"/>
  <c r="FZ30" i="19"/>
  <c r="FZ30" i="16" s="1"/>
  <c r="AY45" i="19"/>
  <c r="BZ11" i="19"/>
  <c r="DO50" i="19"/>
  <c r="DO50" i="16" s="1"/>
  <c r="EH8" i="19"/>
  <c r="K31" i="19"/>
  <c r="BA23" i="19"/>
  <c r="W27" i="19"/>
  <c r="EA47" i="19"/>
  <c r="AO48" i="19"/>
  <c r="Y37" i="19"/>
  <c r="BA30" i="19"/>
  <c r="CF19" i="19"/>
  <c r="ET9" i="19"/>
  <c r="ET9" i="16" s="1"/>
  <c r="CR52" i="19"/>
  <c r="CR52" i="16" s="1"/>
  <c r="AA14" i="19"/>
  <c r="AX57" i="19"/>
  <c r="AX57" i="16" s="1"/>
  <c r="AV21" i="19"/>
  <c r="CT23" i="19"/>
  <c r="CY31" i="19"/>
  <c r="CY31" i="16" s="1"/>
  <c r="FX55" i="19"/>
  <c r="FX55" i="16" s="1"/>
  <c r="I30" i="19"/>
  <c r="DU39" i="19"/>
  <c r="EL45" i="19"/>
  <c r="BA51" i="19"/>
  <c r="HE53" i="19"/>
  <c r="EY13" i="19"/>
  <c r="BI11" i="19"/>
  <c r="F57" i="19"/>
  <c r="DF47" i="19"/>
  <c r="HA51" i="19"/>
  <c r="HA51" i="16" s="1"/>
  <c r="EG24" i="19"/>
  <c r="EG24" i="16" s="1"/>
  <c r="AP21" i="19"/>
  <c r="HJ37" i="19"/>
  <c r="DK35" i="19"/>
  <c r="BT37" i="19"/>
  <c r="BE48" i="19"/>
  <c r="BE48" i="16" s="1"/>
  <c r="E13" i="19"/>
  <c r="BA20" i="19"/>
  <c r="AZ46" i="19"/>
  <c r="AZ46" i="16" s="1"/>
  <c r="KO29" i="19"/>
  <c r="KO29" i="16" s="1"/>
  <c r="IT20" i="19"/>
  <c r="IT20" i="16" s="1"/>
  <c r="Z14" i="19"/>
  <c r="BY47" i="19"/>
  <c r="K22" i="19"/>
  <c r="W50" i="19"/>
  <c r="BH11" i="19"/>
  <c r="FA55" i="19"/>
  <c r="FA55" i="16" s="1"/>
  <c r="EK29" i="19"/>
  <c r="AO46" i="19"/>
  <c r="X23" i="19"/>
  <c r="DF57" i="19"/>
  <c r="DD52" i="19"/>
  <c r="T22" i="19"/>
  <c r="AX37" i="19"/>
  <c r="KB54" i="19"/>
  <c r="AO19" i="19"/>
  <c r="EH39" i="19"/>
  <c r="CP54" i="19"/>
  <c r="HU48" i="19"/>
  <c r="AX24" i="19"/>
  <c r="AX24" i="16" s="1"/>
  <c r="CY52" i="19"/>
  <c r="CY52" i="16" s="1"/>
  <c r="DP13" i="19"/>
  <c r="T31" i="19"/>
  <c r="CS39" i="19"/>
  <c r="FR55" i="19"/>
  <c r="FR55" i="16" s="1"/>
  <c r="Y57" i="19"/>
  <c r="NV53" i="19"/>
  <c r="NV53" i="16" s="1"/>
  <c r="AA30" i="19"/>
  <c r="I24" i="19"/>
  <c r="DX23" i="19"/>
  <c r="DX23" i="16" s="1"/>
  <c r="CE20" i="19"/>
  <c r="CE20" i="16" s="1"/>
  <c r="KA52" i="19"/>
  <c r="AY49" i="19"/>
  <c r="AY49" i="16" s="1"/>
  <c r="KT9" i="19"/>
  <c r="KT9" i="16" s="1"/>
  <c r="FS51" i="19"/>
  <c r="FS51" i="16" s="1"/>
  <c r="AU56" i="19"/>
  <c r="FS30" i="19"/>
  <c r="FS30" i="16" s="1"/>
  <c r="J29" i="19"/>
  <c r="CN24" i="19"/>
  <c r="ED45" i="19"/>
  <c r="GK45" i="19"/>
  <c r="GF30" i="19"/>
  <c r="GF30" i="16" s="1"/>
  <c r="EK27" i="19"/>
  <c r="EK27" i="16" s="1"/>
  <c r="GM52" i="19"/>
  <c r="AL35" i="19"/>
  <c r="CH28" i="19"/>
  <c r="CF22" i="19"/>
  <c r="BB9" i="19"/>
  <c r="S37" i="19"/>
  <c r="AP47" i="19"/>
  <c r="FP8" i="19"/>
  <c r="M24" i="19"/>
  <c r="K45" i="19"/>
  <c r="AG39" i="19"/>
  <c r="AF51" i="19"/>
  <c r="KE39" i="19"/>
  <c r="AQ57" i="19"/>
  <c r="AQ57" i="16" s="1"/>
  <c r="CD23" i="19"/>
  <c r="CD23" i="16" s="1"/>
  <c r="CX30" i="19"/>
  <c r="BT8" i="19"/>
  <c r="S27" i="19"/>
  <c r="I39" i="19"/>
  <c r="E24" i="19"/>
  <c r="FW51" i="19"/>
  <c r="FW51" i="16" s="1"/>
  <c r="FV57" i="19"/>
  <c r="CK50" i="19"/>
  <c r="CK50" i="16" s="1"/>
  <c r="CR50" i="19"/>
  <c r="CR50" i="16" s="1"/>
  <c r="HI22" i="19"/>
  <c r="HI22" i="16" s="1"/>
  <c r="GO11" i="19"/>
  <c r="DS46" i="19"/>
  <c r="DS46" i="16" s="1"/>
  <c r="FM8" i="19"/>
  <c r="CZ28" i="19"/>
  <c r="IJ10" i="19"/>
  <c r="IJ10" i="16" s="1"/>
  <c r="AR26" i="19"/>
  <c r="AR26" i="16" s="1"/>
  <c r="GF8" i="19"/>
  <c r="GA54" i="19"/>
  <c r="GA54" i="16" s="1"/>
  <c r="CB55" i="19"/>
  <c r="IC53" i="19"/>
  <c r="AG54" i="19"/>
  <c r="HZ55" i="19"/>
  <c r="HZ55" i="16" s="1"/>
  <c r="JC45" i="19"/>
  <c r="AR60" i="19"/>
  <c r="II35" i="19"/>
  <c r="BH23" i="19"/>
  <c r="HY9" i="19"/>
  <c r="HY9" i="16" s="1"/>
  <c r="BY31" i="19"/>
  <c r="GV31" i="19"/>
  <c r="GV31" i="16" s="1"/>
  <c r="AM51" i="19"/>
  <c r="DH10" i="19"/>
  <c r="DH10" i="16" s="1"/>
  <c r="ES48" i="19"/>
  <c r="ES48" i="16" s="1"/>
  <c r="FR26" i="19"/>
  <c r="FR26" i="16" s="1"/>
  <c r="AF8" i="19"/>
  <c r="CH48" i="19"/>
  <c r="GV8" i="19"/>
  <c r="ED63" i="19"/>
  <c r="MD55" i="19"/>
  <c r="MD55" i="16" s="1"/>
  <c r="IC39" i="19"/>
  <c r="EF49" i="19"/>
  <c r="AX56" i="19"/>
  <c r="AX56" i="16" s="1"/>
  <c r="CH20" i="19"/>
  <c r="AT10" i="19"/>
  <c r="EI50" i="19"/>
  <c r="EI50" i="16" s="1"/>
  <c r="DE9" i="19"/>
  <c r="U55" i="19"/>
  <c r="LW48" i="19"/>
  <c r="LW48" i="16" s="1"/>
  <c r="AD54" i="19"/>
  <c r="EN54" i="19"/>
  <c r="EN54" i="16" s="1"/>
  <c r="DO14" i="19"/>
  <c r="DO14" i="16" s="1"/>
  <c r="AY54" i="19"/>
  <c r="AY54" i="16" s="1"/>
  <c r="LH28" i="19"/>
  <c r="LH28" i="16" s="1"/>
  <c r="LH35" i="19"/>
  <c r="HN29" i="19"/>
  <c r="HN29" i="16" s="1"/>
  <c r="AI22" i="19"/>
  <c r="KE10" i="19"/>
  <c r="HU8" i="19"/>
  <c r="DD25" i="19"/>
  <c r="HW23" i="19"/>
  <c r="HW23" i="16" s="1"/>
  <c r="AU28" i="19"/>
  <c r="X57" i="19"/>
  <c r="CO26" i="19"/>
  <c r="T55" i="19"/>
  <c r="AV14" i="19"/>
  <c r="FP37" i="19"/>
  <c r="AO45" i="19"/>
  <c r="EP20" i="19"/>
  <c r="DP27" i="19"/>
  <c r="KC50" i="19"/>
  <c r="KC50" i="16" s="1"/>
  <c r="IG9" i="19"/>
  <c r="IG9" i="16" s="1"/>
  <c r="FU29" i="19"/>
  <c r="FU29" i="16" s="1"/>
  <c r="AZ9" i="19"/>
  <c r="AZ9" i="16" s="1"/>
  <c r="HO27" i="19"/>
  <c r="HO27" i="16" s="1"/>
  <c r="N24" i="19"/>
  <c r="AI10" i="19"/>
  <c r="AN60" i="19"/>
  <c r="LC8" i="19"/>
  <c r="EG14" i="19"/>
  <c r="EG14" i="16" s="1"/>
  <c r="DF50" i="19"/>
  <c r="DD20" i="19"/>
  <c r="DR46" i="19"/>
  <c r="DR46" i="16" s="1"/>
  <c r="BY26" i="19"/>
  <c r="BF31" i="19"/>
  <c r="BF31" i="16" s="1"/>
  <c r="AU23" i="19"/>
  <c r="KE37" i="19"/>
  <c r="AD50" i="19"/>
  <c r="AM26" i="19"/>
  <c r="MU50" i="19"/>
  <c r="MU50" i="16" s="1"/>
  <c r="KG23" i="19"/>
  <c r="AH49" i="19"/>
  <c r="BS51" i="19"/>
  <c r="FR49" i="19"/>
  <c r="FR49" i="16" s="1"/>
  <c r="BD14" i="19"/>
  <c r="FJ46" i="19"/>
  <c r="FJ46" i="16" s="1"/>
  <c r="AM39" i="19"/>
  <c r="G47" i="19"/>
  <c r="V22" i="19"/>
  <c r="AH24" i="19"/>
  <c r="CK25" i="19"/>
  <c r="CK25" i="16" s="1"/>
  <c r="S23" i="19"/>
  <c r="AD9" i="19"/>
  <c r="AG48" i="19"/>
  <c r="HZ28" i="19"/>
  <c r="HZ28" i="16" s="1"/>
  <c r="EV50" i="19"/>
  <c r="EO25" i="19"/>
  <c r="EO25" i="16" s="1"/>
  <c r="BQ30" i="19"/>
  <c r="EC63" i="19"/>
  <c r="FW54" i="19"/>
  <c r="FW54" i="16" s="1"/>
  <c r="LG8" i="19"/>
  <c r="IW21" i="19"/>
  <c r="IW21" i="16" s="1"/>
  <c r="BV9" i="19"/>
  <c r="JU21" i="19"/>
  <c r="HJ11" i="19"/>
  <c r="HJ11" i="16" s="1"/>
  <c r="HY24" i="19"/>
  <c r="HY24" i="16" s="1"/>
  <c r="DH46" i="19"/>
  <c r="DH46" i="16" s="1"/>
  <c r="BA27" i="19"/>
  <c r="AH56" i="19"/>
  <c r="HF13" i="19"/>
  <c r="T8" i="19"/>
  <c r="DR13" i="19"/>
  <c r="HE20" i="19"/>
  <c r="HE20" i="16" s="1"/>
  <c r="HB25" i="19"/>
  <c r="HB25" i="16" s="1"/>
  <c r="DI46" i="19"/>
  <c r="EM26" i="19"/>
  <c r="EM26" i="16" s="1"/>
  <c r="CA48" i="19"/>
  <c r="Z50" i="19"/>
  <c r="FR10" i="19"/>
  <c r="FR10" i="16" s="1"/>
  <c r="HV50" i="19"/>
  <c r="HV50" i="16" s="1"/>
  <c r="BF27" i="19"/>
  <c r="BF27" i="16" s="1"/>
  <c r="DQ45" i="19"/>
  <c r="CP56" i="19"/>
  <c r="L47" i="19"/>
  <c r="Z10" i="19"/>
  <c r="CW21" i="19"/>
  <c r="EY24" i="19"/>
  <c r="EY24" i="16" s="1"/>
  <c r="DP55" i="19"/>
  <c r="DU26" i="19"/>
  <c r="KG53" i="19"/>
  <c r="FU21" i="19"/>
  <c r="FU21" i="16" s="1"/>
  <c r="BM57" i="19"/>
  <c r="BM57" i="16" s="1"/>
  <c r="J52" i="19"/>
  <c r="CN8" i="19"/>
  <c r="AY22" i="19"/>
  <c r="AY22" i="16" s="1"/>
  <c r="CG29" i="19"/>
  <c r="IA57" i="19"/>
  <c r="IA57" i="16" s="1"/>
  <c r="GK11" i="19"/>
  <c r="GK11" i="16" s="1"/>
  <c r="CJ9" i="19"/>
  <c r="AT19" i="19"/>
  <c r="AW45" i="19"/>
  <c r="HD48" i="19"/>
  <c r="HD48" i="16" s="1"/>
  <c r="HI13" i="19"/>
  <c r="F20" i="19"/>
  <c r="BH22" i="19"/>
  <c r="EH14" i="19"/>
  <c r="EH14" i="16" s="1"/>
  <c r="KX37" i="19"/>
  <c r="GV55" i="19"/>
  <c r="GV55" i="16" s="1"/>
  <c r="J49" i="19"/>
  <c r="CT45" i="19"/>
  <c r="CW37" i="19"/>
  <c r="LQ54" i="19"/>
  <c r="LQ54" i="16" s="1"/>
  <c r="BY37" i="19"/>
  <c r="ET56" i="19"/>
  <c r="ET56" i="16" s="1"/>
  <c r="AX23" i="19"/>
  <c r="AX23" i="16" s="1"/>
  <c r="E48" i="19"/>
  <c r="CH54" i="19"/>
  <c r="BZ50" i="19"/>
  <c r="CR56" i="19"/>
  <c r="CR56" i="16" s="1"/>
  <c r="DJ35" i="19"/>
  <c r="MU20" i="19"/>
  <c r="MU20" i="16" s="1"/>
  <c r="DC11" i="19"/>
  <c r="BU28" i="19"/>
  <c r="EJ52" i="19"/>
  <c r="EJ52" i="16" s="1"/>
  <c r="HU39" i="19"/>
  <c r="BV47" i="19"/>
  <c r="NG51" i="19"/>
  <c r="NG51" i="16" s="1"/>
  <c r="BX30" i="19"/>
  <c r="BX30" i="16" s="1"/>
  <c r="AK48" i="19"/>
  <c r="BS9" i="19"/>
  <c r="KL31" i="19"/>
  <c r="KL31" i="16" s="1"/>
  <c r="CC25" i="19"/>
  <c r="L11" i="19"/>
  <c r="BE26" i="19"/>
  <c r="BE26" i="16" s="1"/>
  <c r="FC11" i="19"/>
  <c r="FC11" i="16" s="1"/>
  <c r="JN9" i="19"/>
  <c r="AP48" i="19"/>
  <c r="MI25" i="19"/>
  <c r="MI25" i="16" s="1"/>
  <c r="DL23" i="19"/>
  <c r="EE48" i="19"/>
  <c r="EE48" i="16" s="1"/>
  <c r="DH8" i="19"/>
  <c r="CZ11" i="19"/>
  <c r="MW23" i="19"/>
  <c r="MW23" i="16" s="1"/>
  <c r="LE14" i="19"/>
  <c r="LE14" i="16" s="1"/>
  <c r="EH30" i="19"/>
  <c r="EH30" i="16" s="1"/>
  <c r="DL60" i="19"/>
  <c r="KO9" i="19"/>
  <c r="KO9" i="16" s="1"/>
  <c r="Z45" i="19"/>
  <c r="H22" i="19"/>
  <c r="X25" i="19"/>
  <c r="AX21" i="19"/>
  <c r="AX21" i="16" s="1"/>
  <c r="DS60" i="19"/>
  <c r="AT27" i="19"/>
  <c r="EV28" i="19"/>
  <c r="EV28" i="16" s="1"/>
  <c r="AV50" i="19"/>
  <c r="AZ30" i="19"/>
  <c r="AZ30" i="16" s="1"/>
  <c r="DF14" i="19"/>
  <c r="DE25" i="19"/>
  <c r="I63" i="19"/>
  <c r="JE29" i="19"/>
  <c r="JE29" i="16" s="1"/>
  <c r="FT23" i="19"/>
  <c r="FT23" i="16" s="1"/>
  <c r="EN28" i="19"/>
  <c r="EN28" i="16" s="1"/>
  <c r="GA8" i="19"/>
  <c r="P24" i="19"/>
  <c r="EP31" i="19"/>
  <c r="EP31" i="16" s="1"/>
  <c r="HW28" i="19"/>
  <c r="HW28" i="16" s="1"/>
  <c r="IM19" i="19"/>
  <c r="CD10" i="19"/>
  <c r="CD10" i="16" s="1"/>
  <c r="EQ9" i="19"/>
  <c r="EQ9" i="16" s="1"/>
  <c r="GC47" i="19"/>
  <c r="GC47" i="16" s="1"/>
  <c r="M60" i="19"/>
  <c r="U14" i="19"/>
  <c r="P27" i="19"/>
  <c r="EQ39" i="19"/>
  <c r="V26" i="19"/>
  <c r="H54" i="19"/>
  <c r="H54" i="16" s="1"/>
  <c r="CP24" i="19"/>
  <c r="O49" i="19"/>
  <c r="O49" i="16" s="1"/>
  <c r="DI29" i="19"/>
  <c r="BW47" i="19"/>
  <c r="BW47" i="16" s="1"/>
  <c r="CP31" i="19"/>
  <c r="FY31" i="19"/>
  <c r="FY31" i="16" s="1"/>
  <c r="BA55" i="19"/>
  <c r="CD11" i="19"/>
  <c r="CD11" i="16" s="1"/>
  <c r="EI20" i="19"/>
  <c r="EI20" i="16" s="1"/>
  <c r="S25" i="19"/>
  <c r="GC51" i="19"/>
  <c r="GC51" i="16" s="1"/>
  <c r="FU52" i="19"/>
  <c r="FU52" i="16" s="1"/>
  <c r="AD13" i="19"/>
  <c r="HM45" i="19"/>
  <c r="CF14" i="19"/>
  <c r="KB53" i="19"/>
  <c r="AH53" i="19"/>
  <c r="BB51" i="19"/>
  <c r="FD20" i="19"/>
  <c r="FD20" i="16" s="1"/>
  <c r="JC30" i="19"/>
  <c r="JC30" i="16" s="1"/>
  <c r="BW49" i="19"/>
  <c r="BW49" i="16" s="1"/>
  <c r="MY22" i="19"/>
  <c r="MY22" i="16" s="1"/>
  <c r="FF8" i="19"/>
  <c r="FA60" i="19"/>
  <c r="CN28" i="19"/>
  <c r="GM10" i="19"/>
  <c r="HQ14" i="19"/>
  <c r="HQ14" i="16" s="1"/>
  <c r="FF10" i="19"/>
  <c r="DM14" i="19"/>
  <c r="DM14" i="16" s="1"/>
  <c r="DY63" i="19"/>
  <c r="BH8" i="19"/>
  <c r="GF39" i="19"/>
  <c r="AY21" i="19"/>
  <c r="AY21" i="16" s="1"/>
  <c r="BN50" i="19"/>
  <c r="IW35" i="19"/>
  <c r="HU53" i="19"/>
  <c r="AT22" i="19"/>
  <c r="MC53" i="19"/>
  <c r="Y23" i="19"/>
  <c r="P48" i="19"/>
  <c r="AR20" i="19"/>
  <c r="AR20" i="16" s="1"/>
  <c r="AZ51" i="19"/>
  <c r="AZ51" i="16" s="1"/>
  <c r="CB21" i="19"/>
  <c r="BG37" i="19"/>
  <c r="CK37" i="19"/>
  <c r="BM35" i="19"/>
  <c r="BQ31" i="19"/>
  <c r="AA23" i="19"/>
  <c r="V24" i="19"/>
  <c r="CS27" i="19"/>
  <c r="CS27" i="16" s="1"/>
  <c r="IE28" i="19"/>
  <c r="IE28" i="16" s="1"/>
  <c r="G20" i="19"/>
  <c r="BF21" i="19"/>
  <c r="BF21" i="16" s="1"/>
  <c r="O25" i="19"/>
  <c r="O25" i="16" s="1"/>
  <c r="BJ39" i="19"/>
  <c r="KJ35" i="19"/>
  <c r="BM56" i="19"/>
  <c r="BJ10" i="19"/>
  <c r="JQ53" i="19"/>
  <c r="BN27" i="19"/>
  <c r="BN27" i="16" s="1"/>
  <c r="U22" i="19"/>
  <c r="CB20" i="19"/>
  <c r="FL47" i="19"/>
  <c r="FL47" i="16" s="1"/>
  <c r="BV13" i="19"/>
  <c r="DQ30" i="19"/>
  <c r="DQ30" i="16" s="1"/>
  <c r="GV37" i="19"/>
  <c r="MW35" i="19"/>
  <c r="BG13" i="19"/>
  <c r="AL25" i="19"/>
  <c r="GX13" i="19"/>
  <c r="FN19" i="19"/>
  <c r="NP35" i="19"/>
  <c r="BD10" i="19"/>
  <c r="AE11" i="19"/>
  <c r="EX27" i="19"/>
  <c r="BA63" i="19"/>
  <c r="Z39" i="19"/>
  <c r="AW39" i="19"/>
  <c r="GM49" i="19"/>
  <c r="LT53" i="19"/>
  <c r="LT53" i="16" s="1"/>
  <c r="U45" i="19"/>
  <c r="EJ11" i="19"/>
  <c r="EJ11" i="16" s="1"/>
  <c r="CN10" i="19"/>
  <c r="JN37" i="19"/>
  <c r="E49" i="19"/>
  <c r="EJ13" i="19"/>
  <c r="DA23" i="19"/>
  <c r="DA23" i="16" s="1"/>
  <c r="II60" i="19"/>
  <c r="FN21" i="19"/>
  <c r="FN21" i="16" s="1"/>
  <c r="BI55" i="19"/>
  <c r="KA46" i="19"/>
  <c r="CZ55" i="19"/>
  <c r="GC45" i="19"/>
  <c r="FB52" i="19"/>
  <c r="EV47" i="19"/>
  <c r="BI24" i="19"/>
  <c r="JM24" i="19"/>
  <c r="JM24" i="16" s="1"/>
  <c r="IX49" i="19"/>
  <c r="L23" i="19"/>
  <c r="BE31" i="19"/>
  <c r="BE31" i="16" s="1"/>
  <c r="JD30" i="19"/>
  <c r="JD30" i="16" s="1"/>
  <c r="FI24" i="19"/>
  <c r="JM50" i="19"/>
  <c r="JM50" i="16" s="1"/>
  <c r="O56" i="19"/>
  <c r="O56" i="16" s="1"/>
  <c r="HI63" i="19"/>
  <c r="HQ37" i="19"/>
  <c r="CS60" i="19"/>
  <c r="J56" i="19"/>
  <c r="CP55" i="19"/>
  <c r="DE30" i="19"/>
  <c r="DE50" i="19"/>
  <c r="CY54" i="19"/>
  <c r="CY54" i="16" s="1"/>
  <c r="CJ51" i="19"/>
  <c r="AC9" i="19"/>
  <c r="GT35" i="19"/>
  <c r="EN8" i="19"/>
  <c r="EY29" i="19"/>
  <c r="KE50" i="19"/>
  <c r="R28" i="19"/>
  <c r="GB57" i="19"/>
  <c r="GB57" i="16" s="1"/>
  <c r="AD57" i="19"/>
  <c r="EM55" i="19"/>
  <c r="EM55" i="16" s="1"/>
  <c r="Z35" i="19"/>
  <c r="DP35" i="19"/>
  <c r="N11" i="19"/>
  <c r="V50" i="19"/>
  <c r="IH21" i="19"/>
  <c r="IH21" i="16" s="1"/>
  <c r="AM57" i="19"/>
  <c r="FB30" i="19"/>
  <c r="EF63" i="19"/>
  <c r="W37" i="19"/>
  <c r="I26" i="19"/>
  <c r="AZ31" i="19"/>
  <c r="AZ31" i="16" s="1"/>
  <c r="BH49" i="19"/>
  <c r="F45" i="19"/>
  <c r="CI52" i="19"/>
  <c r="FC26" i="19"/>
  <c r="FC26" i="16" s="1"/>
  <c r="FJ10" i="19"/>
  <c r="FJ10" i="16" s="1"/>
  <c r="HU27" i="19"/>
  <c r="FQ51" i="19"/>
  <c r="FQ51" i="16" s="1"/>
  <c r="AN24" i="19"/>
  <c r="AG23" i="19"/>
  <c r="EU48" i="19"/>
  <c r="O11" i="19"/>
  <c r="O11" i="16" s="1"/>
  <c r="AA60" i="19"/>
  <c r="EQ14" i="19"/>
  <c r="EQ14" i="16" s="1"/>
  <c r="AY52" i="19"/>
  <c r="AY52" i="16" s="1"/>
  <c r="HX25" i="19"/>
  <c r="HX25" i="16" s="1"/>
  <c r="DU48" i="19"/>
  <c r="DR25" i="19"/>
  <c r="DR25" i="16" s="1"/>
  <c r="AX45" i="19"/>
  <c r="BF19" i="19"/>
  <c r="DM23" i="19"/>
  <c r="CL8" i="19"/>
  <c r="AH21" i="19"/>
  <c r="DX22" i="19"/>
  <c r="DX22" i="16" s="1"/>
  <c r="BH29" i="19"/>
  <c r="CX39" i="19"/>
  <c r="CT37" i="19"/>
  <c r="AX20" i="19"/>
  <c r="AX20" i="16" s="1"/>
  <c r="BE22" i="19"/>
  <c r="BE22" i="16" s="1"/>
  <c r="BA45" i="19"/>
  <c r="DR28" i="19"/>
  <c r="DR28" i="16" s="1"/>
  <c r="KB21" i="19"/>
  <c r="AQ35" i="19"/>
  <c r="G23" i="19"/>
  <c r="CG35" i="19"/>
  <c r="GY20" i="19"/>
  <c r="GY20" i="16" s="1"/>
  <c r="X48" i="19"/>
  <c r="CT46" i="19"/>
  <c r="AN50" i="19"/>
  <c r="KA45" i="19"/>
  <c r="AD47" i="19"/>
  <c r="AF24" i="19"/>
  <c r="EE57" i="19"/>
  <c r="CG22" i="19"/>
  <c r="NH52" i="19"/>
  <c r="NH52" i="16" s="1"/>
  <c r="T39" i="19"/>
  <c r="M50" i="19"/>
  <c r="DG56" i="19"/>
  <c r="DG56" i="16" s="1"/>
  <c r="CQ13" i="19"/>
  <c r="DQ47" i="19"/>
  <c r="DQ47" i="16" s="1"/>
  <c r="BY24" i="19"/>
  <c r="N53" i="19"/>
  <c r="IB53" i="19"/>
  <c r="IB53" i="16" s="1"/>
  <c r="U51" i="19"/>
  <c r="BO45" i="19"/>
  <c r="S50" i="19"/>
  <c r="AB63" i="19"/>
  <c r="BI48" i="19"/>
  <c r="ME30" i="19"/>
  <c r="ME30" i="16" s="1"/>
  <c r="R39" i="19"/>
  <c r="FP60" i="19"/>
  <c r="HN22" i="19"/>
  <c r="HN22" i="16" s="1"/>
  <c r="BA48" i="19"/>
  <c r="AH45" i="19"/>
  <c r="EG49" i="19"/>
  <c r="EG49" i="16" s="1"/>
  <c r="FA20" i="19"/>
  <c r="FA20" i="16" s="1"/>
  <c r="V20" i="19"/>
  <c r="CA28" i="19"/>
  <c r="DH25" i="19"/>
  <c r="DH25" i="16" s="1"/>
  <c r="GD10" i="19"/>
  <c r="GD10" i="16" s="1"/>
  <c r="BF49" i="19"/>
  <c r="BF49" i="16" s="1"/>
  <c r="K47" i="19"/>
  <c r="CT60" i="19"/>
  <c r="BW20" i="19"/>
  <c r="BW20" i="16" s="1"/>
  <c r="CO39" i="19"/>
  <c r="GD31" i="19"/>
  <c r="GD31" i="16" s="1"/>
  <c r="EI63" i="19"/>
  <c r="CK46" i="19"/>
  <c r="CK46" i="16" s="1"/>
  <c r="CJ48" i="19"/>
  <c r="DV60" i="19"/>
  <c r="FL57" i="19"/>
  <c r="FL57" i="16" s="1"/>
  <c r="DE60" i="19"/>
  <c r="E52" i="19"/>
  <c r="IJ8" i="19"/>
  <c r="CY13" i="19"/>
  <c r="HA52" i="19"/>
  <c r="HA52" i="16" s="1"/>
  <c r="MV24" i="19"/>
  <c r="MV24" i="16" s="1"/>
  <c r="AT29" i="19"/>
  <c r="MT28" i="19"/>
  <c r="MT28" i="16" s="1"/>
  <c r="BH55" i="19"/>
  <c r="FW21" i="19"/>
  <c r="FW21" i="16" s="1"/>
  <c r="ED8" i="19"/>
  <c r="BJ48" i="19"/>
  <c r="BI49" i="19"/>
  <c r="GA53" i="19"/>
  <c r="GA53" i="16" s="1"/>
  <c r="AA39" i="19"/>
  <c r="DA19" i="19"/>
  <c r="BH27" i="19"/>
  <c r="EI54" i="19"/>
  <c r="EI54" i="16" s="1"/>
  <c r="R45" i="19"/>
  <c r="DD55" i="19"/>
  <c r="NH35" i="19"/>
  <c r="AP26" i="19"/>
  <c r="BM60" i="19"/>
  <c r="FI9" i="19"/>
  <c r="BG21" i="19"/>
  <c r="IV27" i="19"/>
  <c r="IV27" i="16" s="1"/>
  <c r="DB9" i="19"/>
  <c r="V27" i="19"/>
  <c r="BV8" i="19"/>
  <c r="JA46" i="19"/>
  <c r="AF57" i="19"/>
  <c r="CK14" i="19"/>
  <c r="CK14" i="16" s="1"/>
  <c r="AP30" i="19"/>
  <c r="EC39" i="19"/>
  <c r="N26" i="19"/>
  <c r="CD9" i="19"/>
  <c r="CD9" i="16" s="1"/>
  <c r="U19" i="19"/>
  <c r="DN31" i="19"/>
  <c r="DN31" i="16" s="1"/>
  <c r="Z47" i="19"/>
  <c r="AC23" i="19"/>
  <c r="AP51" i="19"/>
  <c r="BD27" i="19"/>
  <c r="BV45" i="19"/>
  <c r="EA63" i="19"/>
  <c r="AM47" i="19"/>
  <c r="MW47" i="19"/>
  <c r="MW47" i="16" s="1"/>
  <c r="BA10" i="19"/>
  <c r="JE49" i="19"/>
  <c r="JE49" i="16" s="1"/>
  <c r="BQ47" i="19"/>
  <c r="AD39" i="19"/>
  <c r="DY55" i="19"/>
  <c r="DY55" i="16" s="1"/>
  <c r="AE28" i="19"/>
  <c r="CR31" i="19"/>
  <c r="CR31" i="16" s="1"/>
  <c r="DX51" i="19"/>
  <c r="DX51" i="16" s="1"/>
  <c r="E39" i="19"/>
  <c r="IS56" i="19"/>
  <c r="IS56" i="16" s="1"/>
  <c r="DV35" i="19"/>
  <c r="DT55" i="19"/>
  <c r="DT55" i="16" s="1"/>
  <c r="ED10" i="19"/>
  <c r="ED10" i="16" s="1"/>
  <c r="J9" i="19"/>
  <c r="BW10" i="19"/>
  <c r="BW10" i="16" s="1"/>
  <c r="AL10" i="19"/>
  <c r="DS14" i="19"/>
  <c r="DS14" i="16" s="1"/>
  <c r="BD19" i="19"/>
  <c r="GU31" i="19"/>
  <c r="GU31" i="16" s="1"/>
  <c r="HZ60" i="19"/>
  <c r="HR9" i="19"/>
  <c r="FS39" i="19"/>
  <c r="BT19" i="19"/>
  <c r="BE29" i="19"/>
  <c r="BE29" i="16" s="1"/>
  <c r="AW47" i="19"/>
  <c r="NR23" i="19"/>
  <c r="NR23" i="16" s="1"/>
  <c r="JY60" i="19"/>
  <c r="AN27" i="19"/>
  <c r="L56" i="19"/>
  <c r="CT22" i="19"/>
  <c r="AK27" i="19"/>
  <c r="FW57" i="19"/>
  <c r="FW57" i="16" s="1"/>
  <c r="EJ22" i="19"/>
  <c r="EJ22" i="16" s="1"/>
  <c r="K9" i="19"/>
  <c r="CX31" i="19"/>
  <c r="GB35" i="19"/>
  <c r="AT50" i="19"/>
  <c r="BC56" i="19"/>
  <c r="HW54" i="19"/>
  <c r="HW54" i="16" s="1"/>
  <c r="AX51" i="19"/>
  <c r="AX51" i="16" s="1"/>
  <c r="IK53" i="19"/>
  <c r="BT60" i="19"/>
  <c r="IA35" i="19"/>
  <c r="K20" i="19"/>
  <c r="R30" i="19"/>
  <c r="AK60" i="19"/>
  <c r="CP60" i="19"/>
  <c r="BG19" i="19"/>
  <c r="DO9" i="19"/>
  <c r="FY22" i="19"/>
  <c r="FY22" i="16" s="1"/>
  <c r="CC23" i="19"/>
  <c r="LB63" i="19"/>
  <c r="AP54" i="19"/>
  <c r="NU52" i="19"/>
  <c r="NU52" i="16" s="1"/>
  <c r="BM14" i="19"/>
  <c r="BO11" i="19"/>
  <c r="CS37" i="19"/>
  <c r="DF35" i="19"/>
  <c r="CY63" i="19"/>
  <c r="GS26" i="19"/>
  <c r="GS26" i="16" s="1"/>
  <c r="MO20" i="19"/>
  <c r="MO20" i="16" s="1"/>
  <c r="MF22" i="19"/>
  <c r="MF22" i="16" s="1"/>
  <c r="EA13" i="19"/>
  <c r="H23" i="19"/>
  <c r="IW9" i="19"/>
  <c r="IW9" i="16" s="1"/>
  <c r="LM55" i="19"/>
  <c r="HI25" i="19"/>
  <c r="HI25" i="16" s="1"/>
  <c r="CY56" i="19"/>
  <c r="CY56" i="16" s="1"/>
  <c r="EJ48" i="19"/>
  <c r="EJ48" i="16" s="1"/>
  <c r="G9" i="19"/>
  <c r="ED47" i="19"/>
  <c r="ED47" i="16" s="1"/>
  <c r="MQ30" i="19"/>
  <c r="AF19" i="19"/>
  <c r="HM49" i="19"/>
  <c r="HM49" i="16" s="1"/>
  <c r="AF31" i="19"/>
  <c r="GZ48" i="19"/>
  <c r="GZ48" i="16" s="1"/>
  <c r="AP25" i="19"/>
  <c r="KL35" i="19"/>
  <c r="BS35" i="19"/>
  <c r="P47" i="19"/>
  <c r="DB63" i="19"/>
  <c r="N23" i="19"/>
  <c r="EM57" i="19"/>
  <c r="EM57" i="16" s="1"/>
  <c r="HL9" i="19"/>
  <c r="HL9" i="16" s="1"/>
  <c r="DP45" i="19"/>
  <c r="KE57" i="19"/>
  <c r="HM57" i="19"/>
  <c r="HM57" i="16" s="1"/>
  <c r="DD47" i="19"/>
  <c r="GY23" i="19"/>
  <c r="GY23" i="16" s="1"/>
  <c r="AF11" i="19"/>
  <c r="HH63" i="19"/>
  <c r="DN46" i="19"/>
  <c r="DN46" i="16" s="1"/>
  <c r="W55" i="19"/>
  <c r="HA53" i="19"/>
  <c r="CL22" i="19"/>
  <c r="CL22" i="16" s="1"/>
  <c r="CE24" i="19"/>
  <c r="CE24" i="16" s="1"/>
  <c r="CL55" i="19"/>
  <c r="CL55" i="16" s="1"/>
  <c r="AG56" i="19"/>
  <c r="BE28" i="19"/>
  <c r="BE28" i="16" s="1"/>
  <c r="AC10" i="19"/>
  <c r="NL31" i="19"/>
  <c r="NL31" i="16" s="1"/>
  <c r="W60" i="19"/>
  <c r="G31" i="19"/>
  <c r="AC21" i="19"/>
  <c r="EV14" i="19"/>
  <c r="EV14" i="16" s="1"/>
  <c r="EO9" i="19"/>
  <c r="EO9" i="16" s="1"/>
  <c r="ID20" i="19"/>
  <c r="ID20" i="16" s="1"/>
  <c r="CG14" i="19"/>
  <c r="NV52" i="19"/>
  <c r="NV52" i="16" s="1"/>
  <c r="CZ20" i="19"/>
  <c r="DU56" i="19"/>
  <c r="BW39" i="19"/>
  <c r="P37" i="19"/>
  <c r="AA53" i="19"/>
  <c r="FE53" i="19"/>
  <c r="AU60" i="19"/>
  <c r="S14" i="19"/>
  <c r="AN45" i="19"/>
  <c r="CX47" i="19"/>
  <c r="AC46" i="19"/>
  <c r="KH48" i="19"/>
  <c r="KH48" i="16" s="1"/>
  <c r="EG51" i="19"/>
  <c r="EG51" i="16" s="1"/>
  <c r="H13" i="19"/>
  <c r="AT55" i="19"/>
  <c r="FI35" i="19"/>
  <c r="GR11" i="19"/>
  <c r="GR11" i="16" s="1"/>
  <c r="BT49" i="19"/>
  <c r="AR25" i="19"/>
  <c r="AR25" i="16" s="1"/>
  <c r="E37" i="19"/>
  <c r="KW39" i="19"/>
  <c r="AX11" i="19"/>
  <c r="AX11" i="16" s="1"/>
  <c r="BG23" i="19"/>
  <c r="FV21" i="19"/>
  <c r="H21" i="19"/>
  <c r="H21" i="16" s="1"/>
  <c r="LS30" i="19"/>
  <c r="LS30" i="16" s="1"/>
  <c r="EJ53" i="19"/>
  <c r="EJ53" i="16" s="1"/>
  <c r="EH54" i="19"/>
  <c r="EH54" i="16" s="1"/>
  <c r="BF10" i="19"/>
  <c r="BF10" i="16" s="1"/>
  <c r="DJ46" i="19"/>
  <c r="DJ46" i="16" s="1"/>
  <c r="EA55" i="19"/>
  <c r="DC19" i="19"/>
  <c r="X37" i="19"/>
  <c r="BB10" i="19"/>
  <c r="HI52" i="19"/>
  <c r="HI52" i="16" s="1"/>
  <c r="W10" i="19"/>
  <c r="BJ45" i="19"/>
  <c r="AW27" i="19"/>
  <c r="CL60" i="19"/>
  <c r="FC20" i="19"/>
  <c r="FC20" i="16" s="1"/>
  <c r="BM20" i="19"/>
  <c r="BM20" i="16" s="1"/>
  <c r="CF23" i="19"/>
  <c r="AB51" i="19"/>
  <c r="AB51" i="16" s="1"/>
  <c r="AO60" i="19"/>
  <c r="DN35" i="19"/>
  <c r="DS19" i="19"/>
  <c r="BB21" i="19"/>
  <c r="R53" i="19"/>
  <c r="M26" i="19"/>
  <c r="H37" i="19"/>
  <c r="K56" i="19"/>
  <c r="AB26" i="19"/>
  <c r="AB26" i="16" s="1"/>
  <c r="AE48" i="19"/>
  <c r="FB19" i="19"/>
  <c r="CT57" i="19"/>
  <c r="CX57" i="19"/>
  <c r="EH48" i="19"/>
  <c r="EH48" i="16" s="1"/>
  <c r="CR24" i="19"/>
  <c r="CR24" i="16" s="1"/>
  <c r="BC20" i="19"/>
  <c r="AL22" i="19"/>
  <c r="EG21" i="19"/>
  <c r="EG21" i="16" s="1"/>
  <c r="BT35" i="19"/>
  <c r="KR53" i="19"/>
  <c r="BA8" i="19"/>
  <c r="BH54" i="19"/>
  <c r="MT14" i="19"/>
  <c r="MT14" i="16" s="1"/>
  <c r="V30" i="19"/>
  <c r="AV39" i="19"/>
  <c r="DF23" i="19"/>
  <c r="IH31" i="19"/>
  <c r="IH31" i="16" s="1"/>
  <c r="EF25" i="19"/>
  <c r="L10" i="19"/>
  <c r="DE26" i="19"/>
  <c r="CY20" i="19"/>
  <c r="CY20" i="16" s="1"/>
  <c r="CR28" i="19"/>
  <c r="CR28" i="16" s="1"/>
  <c r="HO11" i="19"/>
  <c r="HO11" i="16" s="1"/>
  <c r="CY22" i="19"/>
  <c r="CY22" i="16" s="1"/>
  <c r="AT54" i="19"/>
  <c r="CE11" i="19"/>
  <c r="CE11" i="16" s="1"/>
  <c r="EZ51" i="19"/>
  <c r="EZ51" i="16" s="1"/>
  <c r="DW25" i="19"/>
  <c r="BI30" i="19"/>
  <c r="GU63" i="19"/>
  <c r="BX31" i="19"/>
  <c r="BX31" i="16" s="1"/>
  <c r="HZ26" i="19"/>
  <c r="HZ26" i="16" s="1"/>
  <c r="DY14" i="19"/>
  <c r="DY14" i="16" s="1"/>
  <c r="U60" i="19"/>
  <c r="EL46" i="19"/>
  <c r="EL46" i="16" s="1"/>
  <c r="IW46" i="19"/>
  <c r="IW46" i="16" s="1"/>
  <c r="DB51" i="19"/>
  <c r="CJ49" i="19"/>
  <c r="GX55" i="19"/>
  <c r="GX55" i="16" s="1"/>
  <c r="KW28" i="19"/>
  <c r="KW28" i="16" s="1"/>
  <c r="BT63" i="19"/>
  <c r="KW55" i="19"/>
  <c r="KW55" i="16" s="1"/>
  <c r="DY29" i="19"/>
  <c r="BF46" i="19"/>
  <c r="BF46" i="16" s="1"/>
  <c r="IV10" i="19"/>
  <c r="IV10" i="16" s="1"/>
  <c r="P57" i="19"/>
  <c r="BY50" i="19"/>
  <c r="GS11" i="19"/>
  <c r="GS11" i="16" s="1"/>
  <c r="IN8" i="19"/>
  <c r="BD39" i="19"/>
  <c r="X45" i="19"/>
  <c r="JR50" i="19"/>
  <c r="DM20" i="19"/>
  <c r="DM20" i="16" s="1"/>
  <c r="FW48" i="19"/>
  <c r="FW48" i="16" s="1"/>
  <c r="CB25" i="19"/>
  <c r="BN9" i="19"/>
  <c r="DG14" i="19"/>
  <c r="DG14" i="16" s="1"/>
  <c r="MU60" i="19"/>
  <c r="GR28" i="19"/>
  <c r="GR28" i="16" s="1"/>
  <c r="X56" i="19"/>
  <c r="CY21" i="19"/>
  <c r="CY21" i="16" s="1"/>
  <c r="GK19" i="19"/>
  <c r="HQ29" i="19"/>
  <c r="HQ29" i="16" s="1"/>
  <c r="HA25" i="19"/>
  <c r="HA25" i="16" s="1"/>
  <c r="EM10" i="19"/>
  <c r="EM10" i="16" s="1"/>
  <c r="U20" i="19"/>
  <c r="EE37" i="19"/>
  <c r="BC39" i="19"/>
  <c r="LO57" i="19"/>
  <c r="LO57" i="16" s="1"/>
  <c r="DA48" i="19"/>
  <c r="DA48" i="16" s="1"/>
  <c r="AY9" i="19"/>
  <c r="AY9" i="16" s="1"/>
  <c r="DL8" i="19"/>
  <c r="MQ28" i="19"/>
  <c r="JL8" i="19"/>
  <c r="EG9" i="19"/>
  <c r="EG9" i="16" s="1"/>
  <c r="O46" i="19"/>
  <c r="V49" i="19"/>
  <c r="JO47" i="19"/>
  <c r="JO47" i="16" s="1"/>
  <c r="HD63" i="19"/>
  <c r="DN13" i="19"/>
  <c r="BU56" i="19"/>
  <c r="HE19" i="19"/>
  <c r="EV26" i="19"/>
  <c r="CS54" i="19"/>
  <c r="CS54" i="16" s="1"/>
  <c r="EW10" i="19"/>
  <c r="EW10" i="16" s="1"/>
  <c r="NG53" i="19"/>
  <c r="NG53" i="16" s="1"/>
  <c r="FX31" i="19"/>
  <c r="FX31" i="16" s="1"/>
  <c r="GG35" i="19"/>
  <c r="CD57" i="19"/>
  <c r="CD57" i="16" s="1"/>
  <c r="GY29" i="19"/>
  <c r="GY29" i="16" s="1"/>
  <c r="MH51" i="19"/>
  <c r="MH51" i="16" s="1"/>
  <c r="GA47" i="19"/>
  <c r="GA47" i="16" s="1"/>
  <c r="O52" i="19"/>
  <c r="R46" i="19"/>
  <c r="BX39" i="19"/>
  <c r="AE8" i="19"/>
  <c r="U39" i="19"/>
  <c r="T57" i="19"/>
  <c r="BU31" i="19"/>
  <c r="F46" i="19"/>
  <c r="BN19" i="19"/>
  <c r="AX39" i="19"/>
  <c r="N57" i="19"/>
  <c r="I11" i="19"/>
  <c r="FO45" i="19"/>
  <c r="DS51" i="19"/>
  <c r="DS51" i="16" s="1"/>
  <c r="BB45" i="19"/>
  <c r="NA48" i="19"/>
  <c r="NA48" i="16" s="1"/>
  <c r="DU24" i="19"/>
  <c r="GA9" i="19"/>
  <c r="GA9" i="16" s="1"/>
  <c r="V52" i="19"/>
  <c r="V48" i="19"/>
  <c r="EP47" i="19"/>
  <c r="EP47" i="16" s="1"/>
  <c r="GM11" i="19"/>
  <c r="K28" i="19"/>
  <c r="CE23" i="19"/>
  <c r="CE23" i="16" s="1"/>
  <c r="S29" i="19"/>
  <c r="IM24" i="19"/>
  <c r="IM24" i="16" s="1"/>
  <c r="CQ37" i="19"/>
  <c r="DI23" i="19"/>
  <c r="BM31" i="19"/>
  <c r="FC53" i="19"/>
  <c r="FC53" i="16" s="1"/>
  <c r="GY48" i="19"/>
  <c r="GY48" i="16" s="1"/>
  <c r="BD54" i="19"/>
  <c r="BM25" i="19"/>
  <c r="BM25" i="16" s="1"/>
  <c r="P14" i="19"/>
  <c r="EU25" i="19"/>
  <c r="EU25" i="16" s="1"/>
  <c r="HP60" i="19"/>
  <c r="AF49" i="19"/>
  <c r="W20" i="19"/>
  <c r="DC35" i="19"/>
  <c r="CB9" i="19"/>
  <c r="CY19" i="19"/>
  <c r="NH56" i="19"/>
  <c r="NH56" i="16" s="1"/>
  <c r="EQ20" i="19"/>
  <c r="EQ20" i="16" s="1"/>
  <c r="BO28" i="19"/>
  <c r="DM35" i="19"/>
  <c r="DY45" i="19"/>
  <c r="FE60" i="19"/>
  <c r="DW52" i="19"/>
  <c r="AA25" i="19"/>
  <c r="U24" i="19"/>
  <c r="BE45" i="19"/>
  <c r="MO53" i="19"/>
  <c r="DH22" i="19"/>
  <c r="DH22" i="16" s="1"/>
  <c r="BU22" i="19"/>
  <c r="EI11" i="19"/>
  <c r="EI11" i="16" s="1"/>
  <c r="AN52" i="19"/>
  <c r="EG31" i="19"/>
  <c r="EG31" i="16" s="1"/>
  <c r="JD50" i="19"/>
  <c r="JD50" i="16" s="1"/>
  <c r="CH23" i="19"/>
  <c r="M57" i="19"/>
  <c r="HC8" i="19"/>
  <c r="BE57" i="19"/>
  <c r="BE57" i="16" s="1"/>
  <c r="AY35" i="19"/>
  <c r="HD45" i="19"/>
  <c r="EN13" i="19"/>
  <c r="HI54" i="19"/>
  <c r="HI54" i="16" s="1"/>
  <c r="EF52" i="19"/>
  <c r="JB35" i="19"/>
  <c r="EE53" i="19"/>
  <c r="EE53" i="16" s="1"/>
  <c r="CZ39" i="19"/>
  <c r="BN10" i="19"/>
  <c r="I56" i="19"/>
  <c r="AZ56" i="19"/>
  <c r="AZ56" i="16" s="1"/>
  <c r="EA30" i="19"/>
  <c r="EA30" i="16" s="1"/>
  <c r="FB13" i="19"/>
  <c r="FW35" i="19"/>
  <c r="EJ26" i="19"/>
  <c r="EJ26" i="16" s="1"/>
  <c r="AF54" i="19"/>
  <c r="E31" i="19"/>
  <c r="DU47" i="19"/>
  <c r="CC24" i="19"/>
  <c r="BI46" i="19"/>
  <c r="GE57" i="19"/>
  <c r="GE57" i="16" s="1"/>
  <c r="BO21" i="19"/>
  <c r="BO21" i="16" s="1"/>
  <c r="BU37" i="19"/>
  <c r="T47" i="19"/>
  <c r="GW49" i="19"/>
  <c r="GW49" i="16" s="1"/>
  <c r="CA63" i="19"/>
  <c r="EG35" i="19"/>
  <c r="CI30" i="19"/>
  <c r="GR50" i="19"/>
  <c r="GR50" i="16" s="1"/>
  <c r="FK54" i="19"/>
  <c r="FK54" i="16" s="1"/>
  <c r="AU24" i="19"/>
  <c r="JC28" i="19"/>
  <c r="JC28" i="16" s="1"/>
  <c r="EE52" i="19"/>
  <c r="CG47" i="19"/>
  <c r="HQ11" i="19"/>
  <c r="HQ11" i="16" s="1"/>
  <c r="S24" i="19"/>
  <c r="CT47" i="19"/>
  <c r="KM54" i="19"/>
  <c r="KM54" i="16" s="1"/>
  <c r="FB21" i="19"/>
  <c r="AU49" i="19"/>
  <c r="AW23" i="19"/>
  <c r="FC27" i="19"/>
  <c r="GO25" i="19"/>
  <c r="AP60" i="19"/>
  <c r="AF39" i="19"/>
  <c r="IP31" i="19"/>
  <c r="IP31" i="16" s="1"/>
  <c r="IC10" i="19"/>
  <c r="IC10" i="16" s="1"/>
  <c r="V29" i="19"/>
  <c r="BX37" i="19"/>
  <c r="MI46" i="19"/>
  <c r="MI46" i="16" s="1"/>
  <c r="CO11" i="19"/>
  <c r="CT28" i="19"/>
  <c r="GP57" i="19"/>
  <c r="GP57" i="16" s="1"/>
  <c r="X63" i="19"/>
  <c r="AA52" i="19"/>
  <c r="CI47" i="19"/>
  <c r="J8" i="19"/>
  <c r="DU51" i="19"/>
  <c r="CR26" i="19"/>
  <c r="CR26" i="16" s="1"/>
  <c r="H46" i="19"/>
  <c r="H46" i="16" s="1"/>
  <c r="DF31" i="19"/>
  <c r="BF25" i="19"/>
  <c r="BF25" i="16" s="1"/>
  <c r="CG57" i="19"/>
  <c r="BU9" i="19"/>
  <c r="R25" i="19"/>
  <c r="AI31" i="19"/>
  <c r="BX49" i="19"/>
  <c r="BX49" i="16" s="1"/>
  <c r="S19" i="19"/>
  <c r="EG63" i="19"/>
  <c r="DL25" i="19"/>
  <c r="HC37" i="19"/>
  <c r="DT23" i="19"/>
  <c r="DT23" i="16" s="1"/>
  <c r="Y19" i="19"/>
  <c r="DB20" i="19"/>
  <c r="AQ21" i="19"/>
  <c r="AQ21" i="16" s="1"/>
  <c r="CC19" i="19"/>
  <c r="AP29" i="19"/>
  <c r="BV50" i="19"/>
  <c r="JZ51" i="19"/>
  <c r="JZ51" i="16" s="1"/>
  <c r="AN21" i="19"/>
  <c r="IA48" i="19"/>
  <c r="IA48" i="16" s="1"/>
  <c r="CW11" i="19"/>
  <c r="MQ21" i="19"/>
  <c r="GU29" i="19"/>
  <c r="GU29" i="16" s="1"/>
  <c r="CP57" i="19"/>
  <c r="AM20" i="19"/>
  <c r="BH13" i="19"/>
  <c r="U50" i="19"/>
  <c r="CO55" i="19"/>
  <c r="FE57" i="19"/>
  <c r="FY24" i="19"/>
  <c r="FY24" i="16" s="1"/>
  <c r="ED48" i="19"/>
  <c r="ED48" i="16" s="1"/>
  <c r="FM25" i="19"/>
  <c r="FM25" i="16" s="1"/>
  <c r="JY13" i="19"/>
  <c r="BS8" i="19"/>
  <c r="DR22" i="19"/>
  <c r="DR22" i="16" s="1"/>
  <c r="IB57" i="19"/>
  <c r="IB57" i="16" s="1"/>
  <c r="GM21" i="19"/>
  <c r="I51" i="19"/>
  <c r="AT37" i="19"/>
  <c r="CH10" i="19"/>
  <c r="JL48" i="19"/>
  <c r="JL48" i="16" s="1"/>
  <c r="BM28" i="19"/>
  <c r="FI11" i="19"/>
  <c r="JT47" i="19"/>
  <c r="JT47" i="16" s="1"/>
  <c r="BE9" i="19"/>
  <c r="BE9" i="16" s="1"/>
  <c r="CW45" i="19"/>
  <c r="CL49" i="19"/>
  <c r="CL49" i="16" s="1"/>
  <c r="EE22" i="19"/>
  <c r="EE22" i="16" s="1"/>
  <c r="AD37" i="19"/>
  <c r="CT48" i="19"/>
  <c r="GM54" i="19"/>
  <c r="DK51" i="19"/>
  <c r="AO20" i="19"/>
  <c r="BG57" i="19"/>
  <c r="BI29" i="19"/>
  <c r="CD30" i="19"/>
  <c r="CD30" i="16" s="1"/>
  <c r="CF31" i="19"/>
  <c r="JP47" i="19"/>
  <c r="JP47" i="16" s="1"/>
  <c r="CD39" i="19"/>
  <c r="BJ50" i="19"/>
  <c r="AR37" i="19"/>
  <c r="GR46" i="19"/>
  <c r="GR46" i="16" s="1"/>
  <c r="R9" i="19"/>
  <c r="GA31" i="19"/>
  <c r="GA31" i="16" s="1"/>
  <c r="EA10" i="19"/>
  <c r="BS47" i="19"/>
  <c r="HA23" i="19"/>
  <c r="HA23" i="16" s="1"/>
  <c r="BI9" i="19"/>
  <c r="IS23" i="19"/>
  <c r="IS23" i="16" s="1"/>
  <c r="DV54" i="19"/>
  <c r="DV54" i="16" s="1"/>
  <c r="K25" i="19"/>
  <c r="IR13" i="19"/>
  <c r="L63" i="19"/>
  <c r="X20" i="19"/>
  <c r="AC11" i="19"/>
  <c r="CI60" i="19"/>
  <c r="CZ46" i="19"/>
  <c r="O30" i="19"/>
  <c r="O30" i="16" s="1"/>
  <c r="BS48" i="19"/>
  <c r="CD51" i="19"/>
  <c r="CD51" i="16" s="1"/>
  <c r="GW20" i="19"/>
  <c r="GW20" i="16" s="1"/>
  <c r="EL35" i="19"/>
  <c r="CA25" i="19"/>
  <c r="CE46" i="19"/>
  <c r="CE46" i="16" s="1"/>
  <c r="U23" i="19"/>
  <c r="BH21" i="19"/>
  <c r="GH19" i="19"/>
  <c r="Q63" i="19"/>
  <c r="EK28" i="19"/>
  <c r="EK28" i="16" s="1"/>
  <c r="K39" i="19"/>
  <c r="GM37" i="19"/>
  <c r="AC19" i="19"/>
  <c r="O60" i="19"/>
  <c r="HY49" i="19"/>
  <c r="HY49" i="16" s="1"/>
  <c r="V46" i="19"/>
  <c r="HL46" i="19"/>
  <c r="HL46" i="16" s="1"/>
  <c r="AV31" i="19"/>
  <c r="ML54" i="19"/>
  <c r="ML54" i="16" s="1"/>
  <c r="JU52" i="19"/>
  <c r="AC28" i="19"/>
  <c r="AZ14" i="19"/>
  <c r="AZ14" i="16" s="1"/>
  <c r="MC57" i="19"/>
  <c r="MC57" i="16" s="1"/>
  <c r="AE22" i="19"/>
  <c r="X29" i="19"/>
  <c r="U30" i="19"/>
  <c r="LK48" i="19"/>
  <c r="LK48" i="16" s="1"/>
  <c r="LB55" i="19"/>
  <c r="LB55" i="16" s="1"/>
  <c r="EE27" i="19"/>
  <c r="EE27" i="16" s="1"/>
  <c r="AK22" i="19"/>
  <c r="AP22" i="19"/>
  <c r="N39" i="19"/>
  <c r="CD53" i="19"/>
  <c r="CD53" i="16" s="1"/>
  <c r="BF24" i="19"/>
  <c r="BF24" i="16" s="1"/>
  <c r="AQ47" i="19"/>
  <c r="AQ47" i="16" s="1"/>
  <c r="V25" i="19"/>
  <c r="BU11" i="19"/>
  <c r="BI52" i="19"/>
  <c r="HR30" i="19"/>
  <c r="EJ19" i="19"/>
  <c r="HO55" i="19"/>
  <c r="HO55" i="16" s="1"/>
  <c r="EF14" i="19"/>
  <c r="NO53" i="19"/>
  <c r="NO53" i="16" s="1"/>
  <c r="BJ55" i="19"/>
  <c r="M29" i="19"/>
  <c r="FW8" i="19"/>
  <c r="G39" i="19"/>
  <c r="DQ26" i="19"/>
  <c r="DQ26" i="16" s="1"/>
  <c r="DU57" i="19"/>
  <c r="EC22" i="19"/>
  <c r="IB20" i="19"/>
  <c r="IB20" i="16" s="1"/>
  <c r="L8" i="19"/>
  <c r="CC21" i="19"/>
  <c r="BY22" i="19"/>
  <c r="EP48" i="19"/>
  <c r="EP48" i="16" s="1"/>
  <c r="EI46" i="19"/>
  <c r="EI46" i="16" s="1"/>
  <c r="HZ35" i="19"/>
  <c r="GM28" i="19"/>
  <c r="DS29" i="19"/>
  <c r="DS29" i="16" s="1"/>
  <c r="AL52" i="19"/>
  <c r="DP48" i="19"/>
  <c r="HO45" i="19"/>
  <c r="DC25" i="19"/>
  <c r="KX21" i="19"/>
  <c r="KX21" i="16" s="1"/>
  <c r="M49" i="19"/>
  <c r="EX54" i="19"/>
  <c r="EX54" i="16" s="1"/>
  <c r="EK55" i="19"/>
  <c r="EK55" i="16" s="1"/>
  <c r="EI24" i="19"/>
  <c r="EI24" i="16" s="1"/>
  <c r="DU55" i="19"/>
  <c r="JS28" i="19"/>
  <c r="JS28" i="16" s="1"/>
  <c r="HY57" i="19"/>
  <c r="HY57" i="16" s="1"/>
  <c r="BX56" i="19"/>
  <c r="BX56" i="16" s="1"/>
  <c r="GD49" i="19"/>
  <c r="GD49" i="16" s="1"/>
  <c r="DW63" i="19"/>
  <c r="HC54" i="19"/>
  <c r="HC54" i="16" s="1"/>
  <c r="CR11" i="19"/>
  <c r="CR11" i="16" s="1"/>
  <c r="IP37" i="19"/>
  <c r="CC56" i="19"/>
  <c r="LA39" i="19"/>
  <c r="FN51" i="19"/>
  <c r="FN51" i="16" s="1"/>
  <c r="BB30" i="19"/>
  <c r="AT39" i="19"/>
  <c r="EZ19" i="19"/>
  <c r="FY14" i="19"/>
  <c r="FY14" i="16" s="1"/>
  <c r="DE48" i="19"/>
  <c r="AR51" i="19"/>
  <c r="AR51" i="16" s="1"/>
  <c r="DH28" i="19"/>
  <c r="DH28" i="16" s="1"/>
  <c r="DP50" i="19"/>
  <c r="BH24" i="19"/>
  <c r="CJ46" i="19"/>
  <c r="JF27" i="19"/>
  <c r="KX49" i="19"/>
  <c r="KX49" i="16" s="1"/>
  <c r="CL48" i="19"/>
  <c r="CL48" i="16" s="1"/>
  <c r="FZ14" i="19"/>
  <c r="FZ14" i="16" s="1"/>
  <c r="R52" i="19"/>
  <c r="O37" i="19"/>
  <c r="CO30" i="19"/>
  <c r="HM51" i="19"/>
  <c r="HM51" i="16" s="1"/>
  <c r="GW29" i="19"/>
  <c r="GW29" i="16" s="1"/>
  <c r="N19" i="19"/>
  <c r="HD54" i="19"/>
  <c r="HD54" i="16" s="1"/>
  <c r="DT63" i="19"/>
  <c r="AK47" i="19"/>
  <c r="CY27" i="19"/>
  <c r="CY27" i="16" s="1"/>
  <c r="MI45" i="19"/>
  <c r="BF35" i="19"/>
  <c r="CJ30" i="19"/>
  <c r="CO22" i="19"/>
  <c r="IO14" i="19"/>
  <c r="IO14" i="16" s="1"/>
  <c r="AU26" i="19"/>
  <c r="AI23" i="19"/>
  <c r="CN22" i="19"/>
  <c r="J14" i="19"/>
  <c r="AF63" i="19"/>
  <c r="ER10" i="19"/>
  <c r="ER10" i="16" s="1"/>
  <c r="KT13" i="19"/>
  <c r="GV27" i="19"/>
  <c r="GV27" i="16" s="1"/>
  <c r="CQ30" i="19"/>
  <c r="IL49" i="19"/>
  <c r="IL49" i="16" s="1"/>
  <c r="AX46" i="19"/>
  <c r="AX46" i="16" s="1"/>
  <c r="BM23" i="19"/>
  <c r="BM23" i="16" s="1"/>
  <c r="DY39" i="19"/>
  <c r="NI27" i="19"/>
  <c r="NI27" i="16" s="1"/>
  <c r="R37" i="19"/>
  <c r="FR31" i="19"/>
  <c r="FR31" i="16" s="1"/>
  <c r="BS60" i="19"/>
  <c r="BS59" i="19" s="1"/>
  <c r="II54" i="19"/>
  <c r="II54" i="16" s="1"/>
  <c r="EH11" i="19"/>
  <c r="EH11" i="16" s="1"/>
  <c r="BN13" i="19"/>
  <c r="N52" i="19"/>
  <c r="BW50" i="19"/>
  <c r="BW50" i="16" s="1"/>
  <c r="EO55" i="19"/>
  <c r="EO55" i="16" s="1"/>
  <c r="AG35" i="19"/>
  <c r="EZ27" i="19"/>
  <c r="MQ31" i="19"/>
  <c r="MQ31" i="16" s="1"/>
  <c r="Z22" i="19"/>
  <c r="R60" i="19"/>
  <c r="BB19" i="19"/>
  <c r="IO19" i="19"/>
  <c r="CI28" i="19"/>
  <c r="AP57" i="19"/>
  <c r="AU9" i="19"/>
  <c r="KL30" i="19"/>
  <c r="KL30" i="16" s="1"/>
  <c r="CX51" i="19"/>
  <c r="EP29" i="19"/>
  <c r="EP29" i="16" s="1"/>
  <c r="AO8" i="19"/>
  <c r="IU9" i="19"/>
  <c r="IU9" i="16" s="1"/>
  <c r="DY21" i="19"/>
  <c r="DY21" i="16" s="1"/>
  <c r="BU14" i="19"/>
  <c r="AN29" i="19"/>
  <c r="F30" i="19"/>
  <c r="F27" i="19"/>
  <c r="J31" i="19"/>
  <c r="DO24" i="19"/>
  <c r="DO24" i="16" s="1"/>
  <c r="EK48" i="19"/>
  <c r="EK48" i="16" s="1"/>
  <c r="JX48" i="19"/>
  <c r="F10" i="19"/>
  <c r="AB29" i="19"/>
  <c r="EE39" i="19"/>
  <c r="BZ48" i="19"/>
  <c r="FS46" i="19"/>
  <c r="FS46" i="16" s="1"/>
  <c r="EQ25" i="19"/>
  <c r="EQ25" i="16" s="1"/>
  <c r="ED11" i="19"/>
  <c r="ED11" i="16" s="1"/>
  <c r="CS22" i="19"/>
  <c r="CS22" i="16" s="1"/>
  <c r="IQ57" i="19"/>
  <c r="IQ57" i="16" s="1"/>
  <c r="BX9" i="19"/>
  <c r="BX9" i="16" s="1"/>
  <c r="G51" i="19"/>
  <c r="O22" i="19"/>
  <c r="O51" i="19"/>
  <c r="O51" i="16" s="1"/>
  <c r="AQ50" i="19"/>
  <c r="AQ50" i="16" s="1"/>
  <c r="GG37" i="19"/>
  <c r="DD28" i="19"/>
  <c r="K37" i="19"/>
  <c r="AR31" i="19"/>
  <c r="AR31" i="16" s="1"/>
  <c r="HJ46" i="19"/>
  <c r="HJ46" i="16" s="1"/>
  <c r="HG9" i="19"/>
  <c r="HG9" i="16" s="1"/>
  <c r="DB57" i="19"/>
  <c r="LH23" i="19"/>
  <c r="LH23" i="16" s="1"/>
  <c r="R21" i="19"/>
  <c r="AO53" i="19"/>
  <c r="DG20" i="19"/>
  <c r="DG20" i="16" s="1"/>
  <c r="W9" i="19"/>
  <c r="LJ45" i="19"/>
  <c r="GK27" i="19"/>
  <c r="GK27" i="16" s="1"/>
  <c r="LO63" i="19"/>
  <c r="BQ54" i="19"/>
  <c r="DQ14" i="19"/>
  <c r="DQ14" i="16" s="1"/>
  <c r="DU31" i="19"/>
  <c r="BH26" i="19"/>
  <c r="GI50" i="19"/>
  <c r="GI50" i="16" s="1"/>
  <c r="P50" i="19"/>
  <c r="AM49" i="19"/>
  <c r="CD52" i="19"/>
  <c r="CD52" i="16" s="1"/>
  <c r="CP11" i="19"/>
  <c r="GS21" i="19"/>
  <c r="GS21" i="16" s="1"/>
  <c r="JP48" i="19"/>
  <c r="JP48" i="16" s="1"/>
  <c r="AI8" i="19"/>
  <c r="CF25" i="19"/>
  <c r="CJ19" i="19"/>
  <c r="BI53" i="19"/>
  <c r="L25" i="19"/>
  <c r="L48" i="19"/>
  <c r="AT14" i="19"/>
  <c r="MM49" i="19"/>
  <c r="MM49" i="16" s="1"/>
  <c r="DS48" i="19"/>
  <c r="DS48" i="16" s="1"/>
  <c r="CN46" i="19"/>
  <c r="CL57" i="19"/>
  <c r="CL57" i="16" s="1"/>
  <c r="DW39" i="19"/>
  <c r="EX24" i="19"/>
  <c r="EX24" i="16" s="1"/>
  <c r="NB25" i="19"/>
  <c r="NB25" i="16" s="1"/>
  <c r="MD39" i="19"/>
  <c r="EP14" i="19"/>
  <c r="EP14" i="16" s="1"/>
  <c r="EF27" i="19"/>
  <c r="IR48" i="19"/>
  <c r="P26" i="19"/>
  <c r="AI13" i="19"/>
  <c r="CF56" i="19"/>
  <c r="GM30" i="19"/>
  <c r="AP13" i="19"/>
  <c r="BU52" i="19"/>
  <c r="CX48" i="19"/>
  <c r="NE14" i="19"/>
  <c r="NE14" i="16" s="1"/>
  <c r="MC10" i="19"/>
  <c r="MC10" i="16" s="1"/>
  <c r="HJ50" i="19"/>
  <c r="HJ50" i="16" s="1"/>
  <c r="CX63" i="19"/>
  <c r="KP60" i="19"/>
  <c r="AH37" i="19"/>
  <c r="GW57" i="19"/>
  <c r="GW57" i="16" s="1"/>
  <c r="X60" i="19"/>
  <c r="BI63" i="19"/>
  <c r="CX14" i="19"/>
  <c r="JU48" i="19"/>
  <c r="CP14" i="19"/>
  <c r="DU10" i="19"/>
  <c r="GK22" i="19"/>
  <c r="GK22" i="16" s="1"/>
  <c r="CR9" i="19"/>
  <c r="CR9" i="16" s="1"/>
  <c r="AR29" i="19"/>
  <c r="AR29" i="16" s="1"/>
  <c r="DV10" i="19"/>
  <c r="LE26" i="19"/>
  <c r="LE26" i="16" s="1"/>
  <c r="CL37" i="19"/>
  <c r="CS19" i="19"/>
  <c r="MA57" i="19"/>
  <c r="MA57" i="16" s="1"/>
  <c r="KT27" i="19"/>
  <c r="KT27" i="16" s="1"/>
  <c r="AZ50" i="19"/>
  <c r="AZ50" i="16" s="1"/>
  <c r="IE48" i="19"/>
  <c r="IE48" i="16" s="1"/>
  <c r="BW45" i="19"/>
  <c r="G24" i="19"/>
  <c r="BZ28" i="19"/>
  <c r="BN20" i="19"/>
  <c r="JJ20" i="19"/>
  <c r="JJ20" i="16" s="1"/>
  <c r="GU35" i="19"/>
  <c r="CZ27" i="19"/>
  <c r="I52" i="19"/>
  <c r="AO9" i="19"/>
  <c r="GQ9" i="19"/>
  <c r="GQ9" i="16" s="1"/>
  <c r="JO28" i="19"/>
  <c r="JO28" i="16" s="1"/>
  <c r="EK24" i="19"/>
  <c r="EK24" i="16" s="1"/>
  <c r="CK35" i="19"/>
  <c r="AC63" i="19"/>
  <c r="DF51" i="19"/>
  <c r="IX57" i="19"/>
  <c r="U29" i="19"/>
  <c r="EH25" i="19"/>
  <c r="EH25" i="16" s="1"/>
  <c r="CC9" i="19"/>
  <c r="II52" i="19"/>
  <c r="II52" i="16" s="1"/>
  <c r="BH56" i="19"/>
  <c r="NR63" i="19"/>
  <c r="JI46" i="19"/>
  <c r="JI46" i="16" s="1"/>
  <c r="Z60" i="19"/>
  <c r="DD50" i="19"/>
  <c r="EZ28" i="19"/>
  <c r="EZ28" i="16" s="1"/>
  <c r="LN24" i="19"/>
  <c r="LN24" i="16" s="1"/>
  <c r="CK45" i="19"/>
  <c r="CW28" i="19"/>
  <c r="FD22" i="19"/>
  <c r="FD22" i="16" s="1"/>
  <c r="AU39" i="19"/>
  <c r="AH13" i="19"/>
  <c r="HO31" i="19"/>
  <c r="HO31" i="16" s="1"/>
  <c r="CA35" i="19"/>
  <c r="AQ51" i="19"/>
  <c r="AQ51" i="16" s="1"/>
  <c r="U10" i="19"/>
  <c r="IK35" i="19"/>
  <c r="CP23" i="19"/>
  <c r="FS9" i="19"/>
  <c r="FS9" i="16" s="1"/>
  <c r="DL13" i="19"/>
  <c r="AC49" i="19"/>
  <c r="GB56" i="19"/>
  <c r="GB56" i="16" s="1"/>
  <c r="HB21" i="19"/>
  <c r="HB21" i="16" s="1"/>
  <c r="J22" i="19"/>
  <c r="DC50" i="19"/>
  <c r="T27" i="19"/>
  <c r="IC24" i="19"/>
  <c r="IC24" i="16" s="1"/>
  <c r="AY29" i="19"/>
  <c r="AY29" i="16" s="1"/>
  <c r="GT25" i="19"/>
  <c r="GT25" i="16" s="1"/>
  <c r="DF25" i="19"/>
  <c r="AO47" i="19"/>
  <c r="DU35" i="19"/>
  <c r="IW60" i="19"/>
  <c r="AK24" i="19"/>
  <c r="CO21" i="19"/>
  <c r="AQ11" i="19"/>
  <c r="AQ11" i="16" s="1"/>
  <c r="W48" i="19"/>
  <c r="EA54" i="19"/>
  <c r="GH46" i="19"/>
  <c r="GH46" i="16" s="1"/>
  <c r="AN39" i="19"/>
  <c r="AB23" i="19"/>
  <c r="AC14" i="19"/>
  <c r="HI57" i="19"/>
  <c r="HI57" i="16" s="1"/>
  <c r="EV29" i="19"/>
  <c r="EV29" i="16" s="1"/>
  <c r="E60" i="19"/>
  <c r="DR8" i="19"/>
  <c r="AO57" i="19"/>
  <c r="HE56" i="19"/>
  <c r="HE56" i="16" s="1"/>
  <c r="CD54" i="19"/>
  <c r="CD54" i="16" s="1"/>
  <c r="BA35" i="19"/>
  <c r="CZ22" i="19"/>
  <c r="EM22" i="19"/>
  <c r="EM22" i="16" s="1"/>
  <c r="AY23" i="19"/>
  <c r="AY23" i="16" s="1"/>
  <c r="IL8" i="19"/>
  <c r="MU37" i="19"/>
  <c r="AD29" i="19"/>
  <c r="HD29" i="19"/>
  <c r="HD29" i="16" s="1"/>
  <c r="BZ54" i="19"/>
  <c r="GU52" i="19"/>
  <c r="GU52" i="16" s="1"/>
  <c r="M45" i="19"/>
  <c r="AO51" i="19"/>
  <c r="AZ60" i="19"/>
  <c r="BW26" i="19"/>
  <c r="BW26" i="16" s="1"/>
  <c r="CW25" i="19"/>
  <c r="M48" i="19"/>
  <c r="LU51" i="19"/>
  <c r="LU51" i="16" s="1"/>
  <c r="CN63" i="19"/>
  <c r="EY37" i="19"/>
  <c r="AV37" i="19"/>
  <c r="CZ9" i="19"/>
  <c r="GT24" i="19"/>
  <c r="GT24" i="16" s="1"/>
  <c r="ED51" i="19"/>
  <c r="ED51" i="16" s="1"/>
  <c r="DB56" i="19"/>
  <c r="JY47" i="19"/>
  <c r="JY47" i="16" s="1"/>
  <c r="LC56" i="19"/>
  <c r="LC56" i="16" s="1"/>
  <c r="EW25" i="19"/>
  <c r="EW25" i="16" s="1"/>
  <c r="AU10" i="19"/>
  <c r="CE50" i="19"/>
  <c r="CE50" i="16" s="1"/>
  <c r="FN20" i="19"/>
  <c r="FN20" i="16" s="1"/>
  <c r="NH39" i="19"/>
  <c r="BO26" i="19"/>
  <c r="EC30" i="19"/>
  <c r="FO57" i="19"/>
  <c r="K14" i="19"/>
  <c r="AA10" i="19"/>
  <c r="AK31" i="19"/>
  <c r="EN19" i="19"/>
  <c r="FN60" i="19"/>
  <c r="BB56" i="19"/>
  <c r="BW24" i="19"/>
  <c r="BW24" i="16" s="1"/>
  <c r="GM55" i="19"/>
  <c r="BO57" i="19"/>
  <c r="BO57" i="16" s="1"/>
  <c r="AB9" i="19"/>
  <c r="AM28" i="19"/>
  <c r="AM37" i="19"/>
  <c r="AM21" i="19"/>
  <c r="BI35" i="19"/>
  <c r="HR13" i="19"/>
  <c r="JI13" i="19"/>
  <c r="AN11" i="19"/>
  <c r="CC52" i="19"/>
  <c r="CG63" i="19"/>
  <c r="CT55" i="19"/>
  <c r="LZ23" i="19"/>
  <c r="LZ23" i="16" s="1"/>
  <c r="AV28" i="19"/>
  <c r="U28" i="19"/>
  <c r="EU24" i="19"/>
  <c r="EU24" i="16" s="1"/>
  <c r="EN29" i="19"/>
  <c r="EN29" i="16" s="1"/>
  <c r="DA26" i="19"/>
  <c r="DA26" i="16" s="1"/>
  <c r="AK45" i="19"/>
  <c r="AI26" i="19"/>
  <c r="O20" i="19"/>
  <c r="O20" i="16" s="1"/>
  <c r="FM45" i="19"/>
  <c r="FO50" i="19"/>
  <c r="MY53" i="19"/>
  <c r="MY53" i="16" s="1"/>
  <c r="E9" i="19"/>
  <c r="N45" i="19"/>
  <c r="CR25" i="19"/>
  <c r="CR25" i="16" s="1"/>
  <c r="GW51" i="19"/>
  <c r="GW51" i="16" s="1"/>
  <c r="JF52" i="19"/>
  <c r="DW50" i="19"/>
  <c r="AD63" i="19"/>
  <c r="HK46" i="19"/>
  <c r="HK46" i="16" s="1"/>
  <c r="JA22" i="19"/>
  <c r="FB25" i="19"/>
  <c r="ME45" i="19"/>
  <c r="KC45" i="19"/>
  <c r="AQ8" i="19"/>
  <c r="CB45" i="19"/>
  <c r="HK10" i="19"/>
  <c r="HK10" i="16" s="1"/>
  <c r="EO52" i="19"/>
  <c r="AW26" i="19"/>
  <c r="AO30" i="19"/>
  <c r="BQ26" i="19"/>
  <c r="EF11" i="19"/>
  <c r="BG11" i="19"/>
  <c r="HA45" i="19"/>
  <c r="GP48" i="19"/>
  <c r="GP48" i="16" s="1"/>
  <c r="EN48" i="19"/>
  <c r="EN48" i="16" s="1"/>
  <c r="JX37" i="19"/>
  <c r="LS47" i="19"/>
  <c r="LS47" i="16" s="1"/>
  <c r="HC30" i="19"/>
  <c r="HC30" i="16" s="1"/>
  <c r="BM11" i="19"/>
  <c r="FO55" i="19"/>
  <c r="ER35" i="19"/>
  <c r="EX21" i="19"/>
  <c r="EX21" i="16" s="1"/>
  <c r="JY20" i="19"/>
  <c r="JY20" i="16" s="1"/>
  <c r="JO13" i="19"/>
  <c r="AE55" i="19"/>
  <c r="GK50" i="19"/>
  <c r="GK50" i="16" s="1"/>
  <c r="S39" i="19"/>
  <c r="FJ13" i="19"/>
  <c r="DI56" i="19"/>
  <c r="JX45" i="19"/>
  <c r="L39" i="19"/>
  <c r="DB47" i="19"/>
  <c r="BO47" i="19"/>
  <c r="CS24" i="19"/>
  <c r="CS24" i="16" s="1"/>
  <c r="EC29" i="19"/>
  <c r="HJ54" i="19"/>
  <c r="HJ54" i="16" s="1"/>
  <c r="FV11" i="19"/>
  <c r="FV11" i="16" s="1"/>
  <c r="AF35" i="19"/>
  <c r="AO27" i="19"/>
  <c r="JB26" i="19"/>
  <c r="JB26" i="16" s="1"/>
  <c r="CX8" i="19"/>
  <c r="JZ50" i="19"/>
  <c r="JZ50" i="16" s="1"/>
  <c r="AV20" i="19"/>
  <c r="CW14" i="19"/>
  <c r="AQ39" i="19"/>
  <c r="BF22" i="19"/>
  <c r="BF22" i="16" s="1"/>
  <c r="NS8" i="19"/>
  <c r="EM50" i="19"/>
  <c r="EM50" i="16" s="1"/>
  <c r="EK9" i="19"/>
  <c r="EK9" i="16" s="1"/>
  <c r="JR26" i="19"/>
  <c r="ES27" i="19"/>
  <c r="ES27" i="16" s="1"/>
  <c r="BC14" i="19"/>
  <c r="HA35" i="19"/>
  <c r="FA9" i="19"/>
  <c r="FA9" i="16" s="1"/>
  <c r="O21" i="19"/>
  <c r="O21" i="16" s="1"/>
  <c r="FQ45" i="19"/>
  <c r="HA31" i="19"/>
  <c r="FI14" i="19"/>
  <c r="BD9" i="19"/>
  <c r="GU11" i="19"/>
  <c r="GU11" i="16" s="1"/>
  <c r="CB60" i="19"/>
  <c r="EF9" i="19"/>
  <c r="HH28" i="19"/>
  <c r="HH28" i="16" s="1"/>
  <c r="DR21" i="19"/>
  <c r="DR21" i="16" s="1"/>
  <c r="AP24" i="19"/>
  <c r="BC10" i="19"/>
  <c r="EE45" i="19"/>
  <c r="IL23" i="19"/>
  <c r="J46" i="19"/>
  <c r="HB8" i="19"/>
  <c r="GP19" i="19"/>
  <c r="GC13" i="19"/>
  <c r="BD52" i="19"/>
  <c r="JJ55" i="19"/>
  <c r="JJ55" i="16" s="1"/>
  <c r="MQ49" i="19"/>
  <c r="BT51" i="19"/>
  <c r="AT8" i="19"/>
  <c r="P30" i="19"/>
  <c r="Z57" i="19"/>
  <c r="AG51" i="19"/>
  <c r="GG21" i="19"/>
  <c r="GG21" i="16" s="1"/>
  <c r="BS46" i="19"/>
  <c r="IX46" i="19"/>
  <c r="IS26" i="19"/>
  <c r="IS26" i="16" s="1"/>
  <c r="AB30" i="19"/>
  <c r="AV9" i="19"/>
  <c r="AM46" i="19"/>
  <c r="BO30" i="19"/>
  <c r="DE8" i="19"/>
  <c r="CF35" i="19"/>
  <c r="EX52" i="19"/>
  <c r="EX52" i="16" s="1"/>
  <c r="IO57" i="19"/>
  <c r="IO57" i="16" s="1"/>
  <c r="CO13" i="19"/>
  <c r="CC29" i="19"/>
  <c r="AA21" i="19"/>
  <c r="O9" i="19"/>
  <c r="O9" i="16" s="1"/>
  <c r="GS19" i="19"/>
  <c r="Q29" i="19"/>
  <c r="BZ51" i="19"/>
  <c r="O29" i="19"/>
  <c r="O29" i="16" s="1"/>
  <c r="FS45" i="19"/>
  <c r="AE63" i="19"/>
  <c r="JH51" i="19"/>
  <c r="JH51" i="16" s="1"/>
  <c r="G46" i="19"/>
  <c r="M14" i="19"/>
  <c r="CC46" i="19"/>
  <c r="JC27" i="19"/>
  <c r="JC27" i="16" s="1"/>
  <c r="HG21" i="19"/>
  <c r="HG21" i="16" s="1"/>
  <c r="FR57" i="19"/>
  <c r="FR57" i="16" s="1"/>
  <c r="O14" i="19"/>
  <c r="O14" i="16" s="1"/>
  <c r="BG54" i="19"/>
  <c r="DY50" i="19"/>
  <c r="DY50" i="16" s="1"/>
  <c r="KC27" i="19"/>
  <c r="KC27" i="16" s="1"/>
  <c r="GM39" i="19"/>
  <c r="BN23" i="19"/>
  <c r="BB28" i="19"/>
  <c r="FU35" i="19"/>
  <c r="CK52" i="19"/>
  <c r="CK52" i="16" s="1"/>
  <c r="ES28" i="19"/>
  <c r="ES28" i="16" s="1"/>
  <c r="AV22" i="19"/>
  <c r="DA14" i="19"/>
  <c r="DA14" i="16" s="1"/>
  <c r="IK10" i="19"/>
  <c r="EP24" i="19"/>
  <c r="EP24" i="16" s="1"/>
  <c r="BN14" i="19"/>
  <c r="DJ24" i="19"/>
  <c r="DJ24" i="16" s="1"/>
  <c r="BZ46" i="19"/>
  <c r="FM39" i="19"/>
  <c r="FA28" i="19"/>
  <c r="FA28" i="16" s="1"/>
  <c r="HZ8" i="19"/>
  <c r="MQ14" i="19"/>
  <c r="MQ14" i="16" s="1"/>
  <c r="H29" i="19"/>
  <c r="H29" i="16" s="1"/>
  <c r="EJ54" i="19"/>
  <c r="EJ54" i="16" s="1"/>
  <c r="AF55" i="19"/>
  <c r="EU19" i="19"/>
  <c r="EE50" i="19"/>
  <c r="EE50" i="16" s="1"/>
  <c r="NK28" i="19"/>
  <c r="NK28" i="16" s="1"/>
  <c r="HG20" i="19"/>
  <c r="HG20" i="16" s="1"/>
  <c r="BG63" i="19"/>
  <c r="IJ45" i="19"/>
  <c r="BF13" i="19"/>
  <c r="EG48" i="19"/>
  <c r="EG48" i="16" s="1"/>
  <c r="G45" i="19"/>
  <c r="W49" i="19"/>
  <c r="BA54" i="19"/>
  <c r="CA47" i="19"/>
  <c r="BN51" i="19"/>
  <c r="DI10" i="19"/>
  <c r="BM27" i="19"/>
  <c r="BM27" i="16" s="1"/>
  <c r="GB21" i="19"/>
  <c r="GB21" i="16" s="1"/>
  <c r="EN30" i="19"/>
  <c r="EN30" i="16" s="1"/>
  <c r="CK19" i="19"/>
  <c r="CK30" i="19"/>
  <c r="CK30" i="16" s="1"/>
  <c r="GG24" i="19"/>
  <c r="GG24" i="16" s="1"/>
  <c r="HM29" i="19"/>
  <c r="HM29" i="16" s="1"/>
  <c r="DY54" i="19"/>
  <c r="DY54" i="16" s="1"/>
  <c r="M13" i="19"/>
  <c r="FX28" i="19"/>
  <c r="FX28" i="16" s="1"/>
  <c r="G48" i="19"/>
  <c r="CC31" i="19"/>
  <c r="AU37" i="19"/>
  <c r="EJ24" i="19"/>
  <c r="EJ24" i="16" s="1"/>
  <c r="JU46" i="19"/>
  <c r="CZ31" i="19"/>
  <c r="AE60" i="19"/>
  <c r="GZ27" i="19"/>
  <c r="GZ27" i="16" s="1"/>
  <c r="JI35" i="19"/>
  <c r="KC51" i="19"/>
  <c r="KC51" i="16" s="1"/>
  <c r="MT37" i="19"/>
  <c r="EG57" i="19"/>
  <c r="CO37" i="19"/>
  <c r="JH52" i="19"/>
  <c r="JH52" i="16" s="1"/>
  <c r="FB20" i="19"/>
  <c r="JI49" i="19"/>
  <c r="JI49" i="16" s="1"/>
  <c r="HO52" i="19"/>
  <c r="HO52" i="16" s="1"/>
  <c r="KG39" i="19"/>
  <c r="KZ11" i="19"/>
  <c r="KZ11" i="16" s="1"/>
  <c r="IN45" i="19"/>
  <c r="IM50" i="19"/>
  <c r="IM50" i="16" s="1"/>
  <c r="IR39" i="19"/>
  <c r="MW31" i="19"/>
  <c r="MW31" i="16" s="1"/>
  <c r="EI37" i="19"/>
  <c r="BJ46" i="19"/>
  <c r="FV8" i="19"/>
  <c r="JO24" i="19"/>
  <c r="JO24" i="16" s="1"/>
  <c r="DQ39" i="19"/>
  <c r="HQ8" i="19"/>
  <c r="IA39" i="19"/>
  <c r="EC60" i="19"/>
  <c r="GU46" i="19"/>
  <c r="GU46" i="16" s="1"/>
  <c r="CC60" i="19"/>
  <c r="BA25" i="19"/>
  <c r="FT27" i="19"/>
  <c r="FT27" i="16" s="1"/>
  <c r="FI22" i="19"/>
  <c r="FY10" i="19"/>
  <c r="FY10" i="16" s="1"/>
  <c r="JN13" i="19"/>
  <c r="DN60" i="19"/>
  <c r="MT63" i="19"/>
  <c r="HM20" i="19"/>
  <c r="HM20" i="16" s="1"/>
  <c r="HQ56" i="19"/>
  <c r="HQ56" i="16" s="1"/>
  <c r="NO26" i="19"/>
  <c r="NO26" i="16" s="1"/>
  <c r="GT27" i="19"/>
  <c r="GT27" i="16" s="1"/>
  <c r="DO54" i="19"/>
  <c r="DO54" i="16" s="1"/>
  <c r="AZ26" i="19"/>
  <c r="AZ26" i="16" s="1"/>
  <c r="LE60" i="19"/>
  <c r="ED55" i="19"/>
  <c r="ED55" i="16" s="1"/>
  <c r="AC54" i="19"/>
  <c r="FS23" i="19"/>
  <c r="DV57" i="19"/>
  <c r="DV57" i="16" s="1"/>
  <c r="FE24" i="19"/>
  <c r="BV27" i="19"/>
  <c r="S21" i="19"/>
  <c r="JG49" i="19"/>
  <c r="JG49" i="16" s="1"/>
  <c r="NE13" i="19"/>
  <c r="FF56" i="19"/>
  <c r="DO21" i="19"/>
  <c r="DO21" i="16" s="1"/>
  <c r="IK8" i="19"/>
  <c r="DW47" i="19"/>
  <c r="KR9" i="19"/>
  <c r="GS10" i="19"/>
  <c r="GS10" i="16" s="1"/>
  <c r="FZ21" i="19"/>
  <c r="FZ21" i="16" s="1"/>
  <c r="CR37" i="19"/>
  <c r="DI28" i="19"/>
  <c r="CD37" i="19"/>
  <c r="FE26" i="19"/>
  <c r="AM23" i="19"/>
  <c r="JC35" i="19"/>
  <c r="DV45" i="19"/>
  <c r="GF11" i="19"/>
  <c r="GF11" i="16" s="1"/>
  <c r="FE49" i="19"/>
  <c r="FE49" i="16" s="1"/>
  <c r="KM37" i="19"/>
  <c r="BZ31" i="19"/>
  <c r="EI29" i="19"/>
  <c r="JP63" i="19"/>
  <c r="NS28" i="19"/>
  <c r="NS28" i="16" s="1"/>
  <c r="HL19" i="19"/>
  <c r="FR21" i="19"/>
  <c r="FR21" i="16" s="1"/>
  <c r="MW19" i="19"/>
  <c r="KL57" i="19"/>
  <c r="KL57" i="16" s="1"/>
  <c r="KQ25" i="19"/>
  <c r="N47" i="19"/>
  <c r="HM8" i="19"/>
  <c r="HV48" i="19"/>
  <c r="HV48" i="16" s="1"/>
  <c r="LF14" i="19"/>
  <c r="LF14" i="16" s="1"/>
  <c r="Q14" i="19"/>
  <c r="FA22" i="19"/>
  <c r="FA22" i="16" s="1"/>
  <c r="KI63" i="19"/>
  <c r="KO13" i="19"/>
  <c r="IV28" i="19"/>
  <c r="IV28" i="16" s="1"/>
  <c r="BN46" i="19"/>
  <c r="EH23" i="19"/>
  <c r="KK20" i="19"/>
  <c r="KK20" i="16" s="1"/>
  <c r="IS31" i="19"/>
  <c r="IS31" i="16" s="1"/>
  <c r="DB10" i="19"/>
  <c r="AB20" i="19"/>
  <c r="KB47" i="19"/>
  <c r="R56" i="19"/>
  <c r="AA24" i="19"/>
  <c r="U49" i="19"/>
  <c r="IQ28" i="19"/>
  <c r="IQ28" i="16" s="1"/>
  <c r="CX52" i="19"/>
  <c r="CF63" i="19"/>
  <c r="EL56" i="19"/>
  <c r="EL56" i="16" s="1"/>
  <c r="H30" i="19"/>
  <c r="H30" i="16" s="1"/>
  <c r="FY50" i="19"/>
  <c r="FY50" i="16" s="1"/>
  <c r="BE14" i="19"/>
  <c r="BE14" i="16" s="1"/>
  <c r="HM14" i="19"/>
  <c r="HM14" i="16" s="1"/>
  <c r="CZ29" i="19"/>
  <c r="KC26" i="19"/>
  <c r="KC26" i="16" s="1"/>
  <c r="BE51" i="19"/>
  <c r="BE51" i="16" s="1"/>
  <c r="JB45" i="19"/>
  <c r="FX57" i="19"/>
  <c r="FX57" i="16" s="1"/>
  <c r="DJ56" i="19"/>
  <c r="DJ56" i="16" s="1"/>
  <c r="CD45" i="19"/>
  <c r="V54" i="19"/>
  <c r="BC26" i="19"/>
  <c r="J11" i="19"/>
  <c r="F28" i="19"/>
  <c r="DA10" i="19"/>
  <c r="DA10" i="16" s="1"/>
  <c r="KU20" i="19"/>
  <c r="KU20" i="16" s="1"/>
  <c r="BV30" i="19"/>
  <c r="EF20" i="19"/>
  <c r="DJ11" i="19"/>
  <c r="DJ11" i="16" s="1"/>
  <c r="GC46" i="19"/>
  <c r="GC46" i="16" s="1"/>
  <c r="CB35" i="19"/>
  <c r="AY57" i="19"/>
  <c r="AY57" i="16" s="1"/>
  <c r="HA28" i="19"/>
  <c r="HA28" i="16" s="1"/>
  <c r="GQ60" i="19"/>
  <c r="DK60" i="19"/>
  <c r="K11" i="19"/>
  <c r="BU29" i="19"/>
  <c r="KE55" i="19"/>
  <c r="AY51" i="19"/>
  <c r="AY51" i="16" s="1"/>
  <c r="W24" i="19"/>
  <c r="F63" i="19"/>
  <c r="FO35" i="19"/>
  <c r="EV39" i="19"/>
  <c r="AX50" i="19"/>
  <c r="AX50" i="16" s="1"/>
  <c r="GA45" i="19"/>
  <c r="S54" i="19"/>
  <c r="GD13" i="19"/>
  <c r="GY30" i="19"/>
  <c r="GY30" i="16" s="1"/>
  <c r="R54" i="19"/>
  <c r="JA50" i="19"/>
  <c r="KE48" i="19"/>
  <c r="AM8" i="19"/>
  <c r="BS37" i="19"/>
  <c r="GK21" i="19"/>
  <c r="GK21" i="16" s="1"/>
  <c r="DV26" i="19"/>
  <c r="DV26" i="16" s="1"/>
  <c r="LN26" i="19"/>
  <c r="LN26" i="16" s="1"/>
  <c r="AT26" i="19"/>
  <c r="EA50" i="19"/>
  <c r="F25" i="19"/>
  <c r="FX51" i="19"/>
  <c r="FX51" i="16" s="1"/>
  <c r="JJ54" i="19"/>
  <c r="JJ54" i="16" s="1"/>
  <c r="KP46" i="19"/>
  <c r="KP46" i="16" s="1"/>
  <c r="FD37" i="19"/>
  <c r="BA50" i="19"/>
  <c r="IK13" i="19"/>
  <c r="FA45" i="19"/>
  <c r="FP13" i="19"/>
  <c r="BE20" i="19"/>
  <c r="BE20" i="16" s="1"/>
  <c r="HH31" i="19"/>
  <c r="HH31" i="16" s="1"/>
  <c r="CX54" i="19"/>
  <c r="JN48" i="19"/>
  <c r="BG49" i="19"/>
  <c r="DI22" i="19"/>
  <c r="DL9" i="19"/>
  <c r="CX21" i="19"/>
  <c r="JY49" i="19"/>
  <c r="JY49" i="16" s="1"/>
  <c r="BW28" i="19"/>
  <c r="BW28" i="16" s="1"/>
  <c r="DG47" i="19"/>
  <c r="DG47" i="16" s="1"/>
  <c r="EQ49" i="19"/>
  <c r="EQ49" i="16" s="1"/>
  <c r="GJ55" i="19"/>
  <c r="GJ55" i="16" s="1"/>
  <c r="EO30" i="19"/>
  <c r="EO30" i="16" s="1"/>
  <c r="NP46" i="19"/>
  <c r="NP46" i="16" s="1"/>
  <c r="CE35" i="19"/>
  <c r="KE45" i="19"/>
  <c r="LS27" i="19"/>
  <c r="LS27" i="16" s="1"/>
  <c r="DF11" i="19"/>
  <c r="HB31" i="19"/>
  <c r="HB31" i="16" s="1"/>
  <c r="X55" i="19"/>
  <c r="HG13" i="19"/>
  <c r="CQ9" i="19"/>
  <c r="DX28" i="19"/>
  <c r="DX28" i="16" s="1"/>
  <c r="GC14" i="19"/>
  <c r="GC14" i="16" s="1"/>
  <c r="JC25" i="19"/>
  <c r="JC25" i="16" s="1"/>
  <c r="AR10" i="19"/>
  <c r="AR10" i="16" s="1"/>
  <c r="DW28" i="19"/>
  <c r="NM29" i="19"/>
  <c r="NM29" i="16" s="1"/>
  <c r="HK27" i="19"/>
  <c r="HK27" i="16" s="1"/>
  <c r="NT57" i="19"/>
  <c r="NT57" i="16" s="1"/>
  <c r="T49" i="19"/>
  <c r="S13" i="19"/>
  <c r="JW21" i="19"/>
  <c r="JW21" i="16" s="1"/>
  <c r="DH29" i="19"/>
  <c r="DH29" i="16" s="1"/>
  <c r="BY11" i="19"/>
  <c r="DS54" i="19"/>
  <c r="DS54" i="16" s="1"/>
  <c r="DY49" i="19"/>
  <c r="DY49" i="16" s="1"/>
  <c r="FR25" i="19"/>
  <c r="FR25" i="16" s="1"/>
  <c r="IK24" i="19"/>
  <c r="HM55" i="19"/>
  <c r="HM55" i="16" s="1"/>
  <c r="AH20" i="19"/>
  <c r="NB8" i="19"/>
  <c r="JZ57" i="19"/>
  <c r="JZ57" i="16" s="1"/>
  <c r="JU50" i="19"/>
  <c r="GQ37" i="19"/>
  <c r="KM48" i="19"/>
  <c r="KM48" i="16" s="1"/>
  <c r="KP50" i="19"/>
  <c r="KP50" i="16" s="1"/>
  <c r="DH30" i="19"/>
  <c r="DH30" i="16" s="1"/>
  <c r="GP21" i="19"/>
  <c r="GP21" i="16" s="1"/>
  <c r="MT31" i="19"/>
  <c r="MT31" i="16" s="1"/>
  <c r="KM52" i="19"/>
  <c r="KM52" i="16" s="1"/>
  <c r="X47" i="19"/>
  <c r="DD10" i="19"/>
  <c r="S31" i="19"/>
  <c r="CI54" i="19"/>
  <c r="IR50" i="19"/>
  <c r="IP52" i="19"/>
  <c r="IP52" i="16" s="1"/>
  <c r="DI47" i="19"/>
  <c r="FW13" i="19"/>
  <c r="AO39" i="19"/>
  <c r="FJ11" i="19"/>
  <c r="FJ11" i="16" s="1"/>
  <c r="HE13" i="19"/>
  <c r="CE25" i="19"/>
  <c r="CE25" i="16" s="1"/>
  <c r="HD46" i="19"/>
  <c r="HD46" i="16" s="1"/>
  <c r="ET31" i="19"/>
  <c r="ET31" i="16" s="1"/>
  <c r="GZ57" i="19"/>
  <c r="GZ57" i="16" s="1"/>
  <c r="GQ50" i="19"/>
  <c r="GQ50" i="16" s="1"/>
  <c r="FW31" i="19"/>
  <c r="FW31" i="16" s="1"/>
  <c r="AY25" i="19"/>
  <c r="AY25" i="16" s="1"/>
  <c r="NK45" i="19"/>
  <c r="LF45" i="19"/>
  <c r="AM24" i="19"/>
  <c r="BU45" i="19"/>
  <c r="G11" i="19"/>
  <c r="LV63" i="19"/>
  <c r="GR48" i="19"/>
  <c r="GR48" i="16" s="1"/>
  <c r="DB28" i="19"/>
  <c r="DF48" i="19"/>
  <c r="JA45" i="19"/>
  <c r="ES57" i="19"/>
  <c r="ES57" i="16" s="1"/>
  <c r="KU26" i="19"/>
  <c r="KU26" i="16" s="1"/>
  <c r="FM54" i="19"/>
  <c r="FM54" i="16" s="1"/>
  <c r="FB23" i="19"/>
  <c r="DS26" i="19"/>
  <c r="DS26" i="16" s="1"/>
  <c r="CD48" i="19"/>
  <c r="CD48" i="16" s="1"/>
  <c r="HX49" i="19"/>
  <c r="HX49" i="16" s="1"/>
  <c r="AK19" i="19"/>
  <c r="BM52" i="19"/>
  <c r="BJ21" i="19"/>
  <c r="GC30" i="19"/>
  <c r="GC30" i="16" s="1"/>
  <c r="BC54" i="19"/>
  <c r="BX45" i="19"/>
  <c r="EH60" i="19"/>
  <c r="MQ57" i="19"/>
  <c r="V56" i="19"/>
  <c r="BA57" i="19"/>
  <c r="AF26" i="19"/>
  <c r="AD21" i="19"/>
  <c r="EF13" i="19"/>
  <c r="JZ53" i="19"/>
  <c r="JZ53" i="16" s="1"/>
  <c r="BM47" i="19"/>
  <c r="BM47" i="16" s="1"/>
  <c r="GP30" i="19"/>
  <c r="GP30" i="16" s="1"/>
  <c r="HK37" i="19"/>
  <c r="EU45" i="19"/>
  <c r="BU39" i="19"/>
  <c r="DH31" i="19"/>
  <c r="DH31" i="16" s="1"/>
  <c r="FT24" i="19"/>
  <c r="FT24" i="16" s="1"/>
  <c r="NJ10" i="19"/>
  <c r="NJ10" i="16" s="1"/>
  <c r="HF57" i="19"/>
  <c r="HF57" i="16" s="1"/>
  <c r="AE14" i="19"/>
  <c r="AG24" i="19"/>
  <c r="CI51" i="19"/>
  <c r="JD9" i="19"/>
  <c r="JD9" i="16" s="1"/>
  <c r="DC54" i="19"/>
  <c r="AR63" i="19"/>
  <c r="S46" i="19"/>
  <c r="DG60" i="19"/>
  <c r="O50" i="19"/>
  <c r="O50" i="16" s="1"/>
  <c r="CN20" i="19"/>
  <c r="BZ27" i="19"/>
  <c r="E14" i="19"/>
  <c r="BD23" i="19"/>
  <c r="FU11" i="19"/>
  <c r="FU11" i="16" s="1"/>
  <c r="IX23" i="19"/>
  <c r="BM21" i="19"/>
  <c r="BM21" i="16" s="1"/>
  <c r="BN60" i="19"/>
  <c r="AH51" i="19"/>
  <c r="CG60" i="19"/>
  <c r="BD26" i="19"/>
  <c r="EU22" i="19"/>
  <c r="EU22" i="16" s="1"/>
  <c r="AL37" i="19"/>
  <c r="BA26" i="19"/>
  <c r="BW31" i="19"/>
  <c r="BW31" i="16" s="1"/>
  <c r="BC27" i="19"/>
  <c r="HW29" i="19"/>
  <c r="HW29" i="16" s="1"/>
  <c r="BF23" i="19"/>
  <c r="BF23" i="16" s="1"/>
  <c r="BH14" i="19"/>
  <c r="CS46" i="19"/>
  <c r="CS46" i="16" s="1"/>
  <c r="HX14" i="19"/>
  <c r="HX14" i="16" s="1"/>
  <c r="IX13" i="19"/>
  <c r="IO60" i="19"/>
  <c r="M30" i="19"/>
  <c r="BT13" i="19"/>
  <c r="AL24" i="19"/>
  <c r="AQ54" i="19"/>
  <c r="AQ54" i="16" s="1"/>
  <c r="AY27" i="19"/>
  <c r="AY27" i="16" s="1"/>
  <c r="W30" i="19"/>
  <c r="EL52" i="19"/>
  <c r="EL52" i="16" s="1"/>
  <c r="CX19" i="19"/>
  <c r="BB14" i="19"/>
  <c r="GB10" i="19"/>
  <c r="GB10" i="16" s="1"/>
  <c r="AV19" i="19"/>
  <c r="DD21" i="19"/>
  <c r="AX55" i="19"/>
  <c r="AX55" i="16" s="1"/>
  <c r="BN48" i="19"/>
  <c r="ED60" i="19"/>
  <c r="E28" i="19"/>
  <c r="W26" i="19"/>
  <c r="JV14" i="19"/>
  <c r="JV14" i="16" s="1"/>
  <c r="DK21" i="19"/>
  <c r="BA19" i="19"/>
  <c r="AY47" i="19"/>
  <c r="AY47" i="16" s="1"/>
  <c r="X8" i="19"/>
  <c r="BH46" i="19"/>
  <c r="CJ57" i="19"/>
  <c r="GT29" i="19"/>
  <c r="GT29" i="16" s="1"/>
  <c r="EA25" i="19"/>
  <c r="CX28" i="19"/>
  <c r="GR49" i="19"/>
  <c r="GR49" i="16" s="1"/>
  <c r="IQ56" i="19"/>
  <c r="IQ56" i="16" s="1"/>
  <c r="DV39" i="19"/>
  <c r="H27" i="19"/>
  <c r="H27" i="16" s="1"/>
  <c r="CQ63" i="19"/>
  <c r="FC35" i="19"/>
  <c r="NV39" i="19"/>
  <c r="DR31" i="19"/>
  <c r="DR31" i="16" s="1"/>
  <c r="BQ48" i="19"/>
  <c r="EG11" i="19"/>
  <c r="EG11" i="16" s="1"/>
  <c r="CN26" i="19"/>
  <c r="EW39" i="19"/>
  <c r="BJ20" i="19"/>
  <c r="BJ30" i="19"/>
  <c r="DS9" i="19"/>
  <c r="DS9" i="16" s="1"/>
  <c r="GJ54" i="19"/>
  <c r="GJ54" i="16" s="1"/>
  <c r="IW11" i="19"/>
  <c r="IW11" i="16" s="1"/>
  <c r="GT45" i="19"/>
  <c r="AH48" i="19"/>
  <c r="BM9" i="19"/>
  <c r="BM9" i="16" s="1"/>
  <c r="IA52" i="19"/>
  <c r="IA52" i="16" s="1"/>
  <c r="KZ28" i="19"/>
  <c r="KZ28" i="16" s="1"/>
  <c r="DN54" i="19"/>
  <c r="DN54" i="16" s="1"/>
  <c r="KX35" i="19"/>
  <c r="JS10" i="19"/>
  <c r="JS10" i="16" s="1"/>
  <c r="X26" i="19"/>
  <c r="GR30" i="19"/>
  <c r="GR30" i="16" s="1"/>
  <c r="IO54" i="19"/>
  <c r="IO54" i="16" s="1"/>
  <c r="LF54" i="19"/>
  <c r="LF54" i="16" s="1"/>
  <c r="EQ56" i="19"/>
  <c r="EQ56" i="16" s="1"/>
  <c r="KE11" i="19"/>
  <c r="GI11" i="19"/>
  <c r="GI11" i="16" s="1"/>
  <c r="FQ29" i="19"/>
  <c r="FQ29" i="16" s="1"/>
  <c r="EM11" i="19"/>
  <c r="EM11" i="16" s="1"/>
  <c r="BI8" i="19"/>
  <c r="BF52" i="19"/>
  <c r="BF52" i="16" s="1"/>
  <c r="JN63" i="19"/>
  <c r="DT10" i="19"/>
  <c r="DT10" i="16" s="1"/>
  <c r="EA21" i="19"/>
  <c r="EA21" i="16" s="1"/>
  <c r="CX55" i="19"/>
  <c r="S52" i="19"/>
  <c r="HD8" i="19"/>
  <c r="JY54" i="19"/>
  <c r="JY54" i="16" s="1"/>
  <c r="R48" i="19"/>
  <c r="DS31" i="19"/>
  <c r="DS31" i="16" s="1"/>
  <c r="IR28" i="19"/>
  <c r="ER13" i="19"/>
  <c r="AM29" i="19"/>
  <c r="EY28" i="19"/>
  <c r="EY28" i="16" s="1"/>
  <c r="DP11" i="19"/>
  <c r="EU27" i="19"/>
  <c r="EU27" i="16" s="1"/>
  <c r="MQ52" i="19"/>
  <c r="NJ8" i="19"/>
  <c r="FZ54" i="19"/>
  <c r="FZ54" i="16" s="1"/>
  <c r="IP50" i="19"/>
  <c r="IP50" i="16" s="1"/>
  <c r="X49" i="19"/>
  <c r="JM37" i="19"/>
  <c r="DR48" i="19"/>
  <c r="DR48" i="16" s="1"/>
  <c r="CC27" i="19"/>
  <c r="CB27" i="19"/>
  <c r="FB29" i="19"/>
  <c r="EJ50" i="19"/>
  <c r="EJ50" i="16" s="1"/>
  <c r="MG52" i="19"/>
  <c r="MG52" i="16" s="1"/>
  <c r="V51" i="19"/>
  <c r="DE27" i="19"/>
  <c r="CJ22" i="19"/>
  <c r="DQ25" i="19"/>
  <c r="DQ25" i="16" s="1"/>
  <c r="IL31" i="19"/>
  <c r="IL31" i="16" s="1"/>
  <c r="DO25" i="19"/>
  <c r="CK9" i="19"/>
  <c r="CK9" i="16" s="1"/>
  <c r="DT45" i="19"/>
  <c r="KL10" i="19"/>
  <c r="KL10" i="16" s="1"/>
  <c r="FD24" i="19"/>
  <c r="FD24" i="16" s="1"/>
  <c r="GF9" i="19"/>
  <c r="GF9" i="16" s="1"/>
  <c r="GG60" i="19"/>
  <c r="ID56" i="19"/>
  <c r="ID56" i="16" s="1"/>
  <c r="HP55" i="19"/>
  <c r="HP55" i="16" s="1"/>
  <c r="E22" i="19"/>
  <c r="DJ22" i="19"/>
  <c r="DJ22" i="16" s="1"/>
  <c r="ND20" i="19"/>
  <c r="ND20" i="16" s="1"/>
  <c r="W21" i="19"/>
  <c r="V63" i="19"/>
  <c r="FN50" i="19"/>
  <c r="FN50" i="16" s="1"/>
  <c r="LV22" i="19"/>
  <c r="LV22" i="16" s="1"/>
  <c r="CB39" i="19"/>
  <c r="GX20" i="19"/>
  <c r="GX20" i="16" s="1"/>
  <c r="DY25" i="19"/>
  <c r="DY25" i="16" s="1"/>
  <c r="HZ52" i="19"/>
  <c r="HZ52" i="16" s="1"/>
  <c r="GV56" i="19"/>
  <c r="GV56" i="16" s="1"/>
  <c r="FF47" i="19"/>
  <c r="Y13" i="19"/>
  <c r="R55" i="19"/>
  <c r="JR9" i="19"/>
  <c r="IT10" i="19"/>
  <c r="IT10" i="16" s="1"/>
  <c r="BB20" i="19"/>
  <c r="EY39" i="19"/>
  <c r="DB48" i="19"/>
  <c r="CB56" i="19"/>
  <c r="MQ39" i="19"/>
  <c r="EP50" i="19"/>
  <c r="EP50" i="16" s="1"/>
  <c r="KR27" i="19"/>
  <c r="F22" i="19"/>
  <c r="EA24" i="19"/>
  <c r="EA24" i="16" s="1"/>
  <c r="AI28" i="19"/>
  <c r="AX54" i="19"/>
  <c r="AX54" i="16" s="1"/>
  <c r="CA52" i="19"/>
  <c r="CR13" i="19"/>
  <c r="CN52" i="19"/>
  <c r="FV35" i="19"/>
  <c r="CK57" i="19"/>
  <c r="CK57" i="16" s="1"/>
  <c r="AT11" i="19"/>
  <c r="FO60" i="19"/>
  <c r="NT51" i="19"/>
  <c r="NT51" i="16" s="1"/>
  <c r="AC25" i="19"/>
  <c r="DP46" i="19"/>
  <c r="GS8" i="19"/>
  <c r="L55" i="19"/>
  <c r="GI31" i="19"/>
  <c r="GI31" i="16" s="1"/>
  <c r="FC22" i="19"/>
  <c r="FC22" i="16" s="1"/>
  <c r="GE28" i="19"/>
  <c r="GE28" i="16" s="1"/>
  <c r="GX28" i="19"/>
  <c r="GX28" i="16" s="1"/>
  <c r="CY28" i="19"/>
  <c r="CY28" i="16" s="1"/>
  <c r="AZ47" i="19"/>
  <c r="AZ47" i="16" s="1"/>
  <c r="Q10" i="19"/>
  <c r="DF8" i="19"/>
  <c r="DN24" i="19"/>
  <c r="DN24" i="16" s="1"/>
  <c r="EK57" i="19"/>
  <c r="GZ22" i="19"/>
  <c r="GZ22" i="16" s="1"/>
  <c r="BD24" i="19"/>
  <c r="FT54" i="19"/>
  <c r="FT54" i="16" s="1"/>
  <c r="AR8" i="19"/>
  <c r="DN51" i="19"/>
  <c r="DN51" i="16" s="1"/>
  <c r="BW9" i="19"/>
  <c r="BW9" i="16" s="1"/>
  <c r="EY60" i="19"/>
  <c r="CH19" i="19"/>
  <c r="P11" i="19"/>
  <c r="HL22" i="19"/>
  <c r="HL22" i="16" s="1"/>
  <c r="EV30" i="19"/>
  <c r="EV30" i="16" s="1"/>
  <c r="EK31" i="19"/>
  <c r="EK31" i="16" s="1"/>
  <c r="CZ48" i="19"/>
  <c r="CC57" i="19"/>
  <c r="AI9" i="19"/>
  <c r="AE46" i="19"/>
  <c r="IH29" i="19"/>
  <c r="AT31" i="19"/>
  <c r="AU11" i="19"/>
  <c r="KA21" i="19"/>
  <c r="AW22" i="19"/>
  <c r="GC19" i="19"/>
  <c r="IN13" i="19"/>
  <c r="DO51" i="19"/>
  <c r="DO51" i="16" s="1"/>
  <c r="JZ9" i="19"/>
  <c r="JZ9" i="16" s="1"/>
  <c r="AG47" i="19"/>
  <c r="BQ46" i="19"/>
  <c r="FJ8" i="19"/>
  <c r="BY54" i="19"/>
  <c r="ET37" i="19"/>
  <c r="NK21" i="19"/>
  <c r="NK21" i="16" s="1"/>
  <c r="AW11" i="19"/>
  <c r="KE21" i="19"/>
  <c r="EE29" i="19"/>
  <c r="EE29" i="16" s="1"/>
  <c r="DQ10" i="19"/>
  <c r="DQ10" i="16" s="1"/>
  <c r="BN54" i="19"/>
  <c r="GX8" i="19"/>
  <c r="BT23" i="19"/>
  <c r="GZ46" i="19"/>
  <c r="GZ46" i="16" s="1"/>
  <c r="DH47" i="19"/>
  <c r="DK37" i="19"/>
  <c r="JC11" i="19"/>
  <c r="JC11" i="16" s="1"/>
  <c r="AU47" i="19"/>
  <c r="W19" i="19"/>
  <c r="HZ63" i="19"/>
  <c r="EP45" i="19"/>
  <c r="HI23" i="19"/>
  <c r="HI23" i="16" s="1"/>
  <c r="KG21" i="19"/>
  <c r="M8" i="19"/>
  <c r="GB14" i="19"/>
  <c r="GB14" i="16" s="1"/>
  <c r="DC48" i="19"/>
  <c r="N55" i="19"/>
  <c r="HL54" i="19"/>
  <c r="HL54" i="16" s="1"/>
  <c r="KG51" i="19"/>
  <c r="FP48" i="19"/>
  <c r="FP48" i="16" s="1"/>
  <c r="CB14" i="19"/>
  <c r="J55" i="19"/>
  <c r="FP30" i="19"/>
  <c r="FP30" i="16" s="1"/>
  <c r="LP48" i="19"/>
  <c r="LP48" i="16" s="1"/>
  <c r="FK39" i="19"/>
  <c r="EN27" i="19"/>
  <c r="EN27" i="16" s="1"/>
  <c r="FB54" i="19"/>
  <c r="LF50" i="19"/>
  <c r="LF50" i="16" s="1"/>
  <c r="IC23" i="19"/>
  <c r="IC23" i="16" s="1"/>
  <c r="DC63" i="19"/>
  <c r="IL19" i="19"/>
  <c r="NM39" i="19"/>
  <c r="DW13" i="19"/>
  <c r="Q50" i="19"/>
  <c r="HP37" i="19"/>
  <c r="EK46" i="19"/>
  <c r="EK46" i="16" s="1"/>
  <c r="ND14" i="19"/>
  <c r="ND14" i="16" s="1"/>
  <c r="MH47" i="19"/>
  <c r="MH47" i="16" s="1"/>
  <c r="BE39" i="19"/>
  <c r="FU19" i="19"/>
  <c r="IC8" i="19"/>
  <c r="FD35" i="19"/>
  <c r="EF28" i="19"/>
  <c r="CP19" i="19"/>
  <c r="FT55" i="19"/>
  <c r="FT55" i="16" s="1"/>
  <c r="CP9" i="19"/>
  <c r="EG29" i="19"/>
  <c r="EG29" i="16" s="1"/>
  <c r="AE52" i="19"/>
  <c r="JU11" i="19"/>
  <c r="DU49" i="19"/>
  <c r="IK63" i="19"/>
  <c r="CR51" i="19"/>
  <c r="CR51" i="16" s="1"/>
  <c r="KZ24" i="19"/>
  <c r="KZ24" i="16" s="1"/>
  <c r="CZ24" i="19"/>
  <c r="JL50" i="19"/>
  <c r="JL50" i="16" s="1"/>
  <c r="LC63" i="19"/>
  <c r="BD13" i="19"/>
  <c r="DB30" i="19"/>
  <c r="BB60" i="19"/>
  <c r="EO47" i="19"/>
  <c r="EO47" i="16" s="1"/>
  <c r="CO50" i="19"/>
  <c r="FJ47" i="19"/>
  <c r="FJ47" i="16" s="1"/>
  <c r="CP51" i="19"/>
  <c r="EN35" i="19"/>
  <c r="L9" i="19"/>
  <c r="BZ57" i="19"/>
  <c r="FY57" i="19"/>
  <c r="FY57" i="16" s="1"/>
  <c r="GE63" i="19"/>
  <c r="EJ46" i="19"/>
  <c r="EJ46" i="16" s="1"/>
  <c r="HW45" i="19"/>
  <c r="DP39" i="19"/>
  <c r="FX13" i="19"/>
  <c r="CC11" i="19"/>
  <c r="AQ60" i="19"/>
  <c r="FL48" i="19"/>
  <c r="FL48" i="16" s="1"/>
  <c r="DQ51" i="19"/>
  <c r="DQ51" i="16" s="1"/>
  <c r="BH31" i="19"/>
  <c r="EA48" i="19"/>
  <c r="GB20" i="19"/>
  <c r="GB20" i="16" s="1"/>
  <c r="DD37" i="19"/>
  <c r="X13" i="19"/>
  <c r="HX28" i="19"/>
  <c r="HX28" i="16" s="1"/>
  <c r="BV11" i="19"/>
  <c r="LM22" i="19"/>
  <c r="EV52" i="19"/>
  <c r="EV52" i="16" s="1"/>
  <c r="IH60" i="19"/>
  <c r="NP49" i="19"/>
  <c r="NP49" i="16" s="1"/>
  <c r="GR21" i="19"/>
  <c r="GR21" i="16" s="1"/>
  <c r="HE24" i="19"/>
  <c r="HE24" i="16" s="1"/>
  <c r="DP29" i="19"/>
  <c r="BZ45" i="19"/>
  <c r="JV39" i="19"/>
  <c r="W11" i="19"/>
  <c r="KO28" i="19"/>
  <c r="KO28" i="16" s="1"/>
  <c r="EE13" i="19"/>
  <c r="FS35" i="19"/>
  <c r="DW27" i="19"/>
  <c r="F23" i="19"/>
  <c r="HH54" i="19"/>
  <c r="HH54" i="16" s="1"/>
  <c r="M46" i="19"/>
  <c r="EI56" i="19"/>
  <c r="EI56" i="16" s="1"/>
  <c r="AH39" i="19"/>
  <c r="DD35" i="19"/>
  <c r="DT8" i="19"/>
  <c r="AK52" i="19"/>
  <c r="CG37" i="19"/>
  <c r="AQ29" i="19"/>
  <c r="AQ29" i="16" s="1"/>
  <c r="BG8" i="19"/>
  <c r="NV24" i="19"/>
  <c r="NV24" i="16" s="1"/>
  <c r="BW27" i="19"/>
  <c r="BW27" i="16" s="1"/>
  <c r="BZ25" i="19"/>
  <c r="BV57" i="19"/>
  <c r="EJ29" i="19"/>
  <c r="EJ29" i="16" s="1"/>
  <c r="CS52" i="19"/>
  <c r="CS52" i="16" s="1"/>
  <c r="W22" i="19"/>
  <c r="NL49" i="19"/>
  <c r="NL49" i="16" s="1"/>
  <c r="DM57" i="19"/>
  <c r="DM57" i="16" s="1"/>
  <c r="GD23" i="19"/>
  <c r="GD23" i="16" s="1"/>
  <c r="JH22" i="19"/>
  <c r="JH22" i="16" s="1"/>
  <c r="EP28" i="19"/>
  <c r="EP28" i="16" s="1"/>
  <c r="K29" i="19"/>
  <c r="AI56" i="19"/>
  <c r="CT26" i="19"/>
  <c r="BS11" i="19"/>
  <c r="DY19" i="19"/>
  <c r="DE51" i="19"/>
  <c r="AC51" i="19"/>
  <c r="BQ24" i="19"/>
  <c r="EK50" i="19"/>
  <c r="EK50" i="16" s="1"/>
  <c r="FJ45" i="19"/>
  <c r="BI10" i="19"/>
  <c r="EI21" i="19"/>
  <c r="EI21" i="16" s="1"/>
  <c r="DV22" i="19"/>
  <c r="DV22" i="16" s="1"/>
  <c r="KQ54" i="19"/>
  <c r="Q8" i="19"/>
  <c r="JF8" i="19"/>
  <c r="K10" i="19"/>
  <c r="GQ31" i="19"/>
  <c r="GQ31" i="16" s="1"/>
  <c r="FD57" i="19"/>
  <c r="FD57" i="16" s="1"/>
  <c r="HK28" i="19"/>
  <c r="HK28" i="16" s="1"/>
  <c r="HD60" i="19"/>
  <c r="AX26" i="19"/>
  <c r="AX26" i="16" s="1"/>
  <c r="U27" i="19"/>
  <c r="CO24" i="19"/>
  <c r="DH19" i="19"/>
  <c r="CQ31" i="19"/>
  <c r="AT56" i="19"/>
  <c r="GJ60" i="19"/>
  <c r="BA28" i="19"/>
  <c r="LU45" i="19"/>
  <c r="EL24" i="19"/>
  <c r="EL24" i="16" s="1"/>
  <c r="DI45" i="19"/>
  <c r="CH51" i="19"/>
  <c r="BQ50" i="19"/>
  <c r="AF28" i="19"/>
  <c r="DK22" i="19"/>
  <c r="LB45" i="19"/>
  <c r="BD30" i="19"/>
  <c r="IO8" i="19"/>
  <c r="BT29" i="19"/>
  <c r="GM63" i="19"/>
  <c r="BG39" i="19"/>
  <c r="V11" i="19"/>
  <c r="BS31" i="19"/>
  <c r="AQ9" i="19"/>
  <c r="AQ9" i="16" s="1"/>
  <c r="AF50" i="19"/>
  <c r="AU63" i="19"/>
  <c r="N50" i="19"/>
  <c r="BW60" i="19"/>
  <c r="U63" i="19"/>
  <c r="FB31" i="19"/>
  <c r="FO47" i="19"/>
  <c r="FD21" i="19"/>
  <c r="FD21" i="16" s="1"/>
  <c r="GT37" i="19"/>
  <c r="NU60" i="19"/>
  <c r="GQ52" i="19"/>
  <c r="GQ52" i="16" s="1"/>
  <c r="CS56" i="19"/>
  <c r="CS56" i="16" s="1"/>
  <c r="DU46" i="19"/>
  <c r="IO25" i="19"/>
  <c r="IO25" i="16" s="1"/>
  <c r="AO49" i="19"/>
  <c r="AI48" i="19"/>
  <c r="AO26" i="19"/>
  <c r="DJ14" i="19"/>
  <c r="DJ14" i="16" s="1"/>
  <c r="CA14" i="19"/>
  <c r="G57" i="19"/>
  <c r="FR22" i="19"/>
  <c r="FR22" i="16" s="1"/>
  <c r="HG10" i="19"/>
  <c r="HG10" i="16" s="1"/>
  <c r="FU39" i="19"/>
  <c r="GF35" i="19"/>
  <c r="IV51" i="19"/>
  <c r="IV51" i="16" s="1"/>
  <c r="LZ29" i="19"/>
  <c r="LZ29" i="16" s="1"/>
  <c r="AU13" i="19"/>
  <c r="EW29" i="19"/>
  <c r="EW29" i="16" s="1"/>
  <c r="KH22" i="19"/>
  <c r="KH22" i="16" s="1"/>
  <c r="GV25" i="19"/>
  <c r="GV25" i="16" s="1"/>
  <c r="JD14" i="19"/>
  <c r="JD14" i="16" s="1"/>
  <c r="IV30" i="19"/>
  <c r="IV30" i="16" s="1"/>
  <c r="FF22" i="19"/>
  <c r="FA25" i="19"/>
  <c r="FA25" i="16" s="1"/>
  <c r="AZ24" i="19"/>
  <c r="AZ24" i="16" s="1"/>
  <c r="FV10" i="19"/>
  <c r="FV10" i="16" s="1"/>
  <c r="GS23" i="19"/>
  <c r="GS23" i="16" s="1"/>
  <c r="EQ60" i="19"/>
  <c r="EN47" i="19"/>
  <c r="EN47" i="16" s="1"/>
  <c r="AF45" i="19"/>
  <c r="FI60" i="19"/>
  <c r="CL46" i="19"/>
  <c r="CL46" i="16" s="1"/>
  <c r="AH54" i="19"/>
  <c r="EH37" i="19"/>
  <c r="MA28" i="19"/>
  <c r="MA28" i="16" s="1"/>
  <c r="FW49" i="19"/>
  <c r="FW49" i="16" s="1"/>
  <c r="I29" i="19"/>
  <c r="GR57" i="19"/>
  <c r="GR57" i="16" s="1"/>
  <c r="AN13" i="19"/>
  <c r="JK35" i="19"/>
  <c r="EX19" i="19"/>
  <c r="DC31" i="19"/>
  <c r="FJ9" i="19"/>
  <c r="FJ9" i="16" s="1"/>
  <c r="FE9" i="19"/>
  <c r="HY55" i="19"/>
  <c r="HY55" i="16" s="1"/>
  <c r="EC54" i="19"/>
  <c r="CY39" i="19"/>
  <c r="DS63" i="19"/>
  <c r="BW35" i="19"/>
  <c r="JG45" i="19"/>
  <c r="GG9" i="19"/>
  <c r="GG9" i="16" s="1"/>
  <c r="EQ29" i="19"/>
  <c r="EQ29" i="16" s="1"/>
  <c r="JD13" i="19"/>
  <c r="EF26" i="19"/>
  <c r="CK27" i="19"/>
  <c r="CK27" i="16" s="1"/>
  <c r="HP63" i="19"/>
  <c r="BD49" i="19"/>
  <c r="EA51" i="19"/>
  <c r="GQ39" i="19"/>
  <c r="HK14" i="19"/>
  <c r="HK14" i="16" s="1"/>
  <c r="CL47" i="19"/>
  <c r="CL47" i="16" s="1"/>
  <c r="CE9" i="19"/>
  <c r="CE9" i="16" s="1"/>
  <c r="ED39" i="19"/>
  <c r="GH55" i="19"/>
  <c r="GH55" i="16" s="1"/>
  <c r="FB22" i="19"/>
  <c r="HK31" i="19"/>
  <c r="HK31" i="16" s="1"/>
  <c r="MI52" i="19"/>
  <c r="MI52" i="16" s="1"/>
  <c r="DV52" i="19"/>
  <c r="DV52" i="16" s="1"/>
  <c r="AV54" i="19"/>
  <c r="CB10" i="19"/>
  <c r="ES35" i="19"/>
  <c r="DT26" i="19"/>
  <c r="DT26" i="16" s="1"/>
  <c r="CW23" i="19"/>
  <c r="IV39" i="19"/>
  <c r="GR52" i="19"/>
  <c r="GR52" i="16" s="1"/>
  <c r="EC27" i="19"/>
  <c r="EX51" i="19"/>
  <c r="EX51" i="16" s="1"/>
  <c r="JC51" i="19"/>
  <c r="JC51" i="16" s="1"/>
  <c r="HD11" i="19"/>
  <c r="HD11" i="16" s="1"/>
  <c r="IL26" i="19"/>
  <c r="IL26" i="16" s="1"/>
  <c r="AH26" i="19"/>
  <c r="LX8" i="19"/>
  <c r="JR57" i="19"/>
  <c r="GR26" i="19"/>
  <c r="GR26" i="16" s="1"/>
  <c r="HZ46" i="19"/>
  <c r="HZ46" i="16" s="1"/>
  <c r="BM54" i="19"/>
  <c r="KJ49" i="19"/>
  <c r="AK39" i="19"/>
  <c r="IB9" i="19"/>
  <c r="IB9" i="16" s="1"/>
  <c r="HC35" i="19"/>
  <c r="AW52" i="19"/>
  <c r="CN30" i="19"/>
  <c r="EM31" i="19"/>
  <c r="EM31" i="16" s="1"/>
  <c r="X52" i="19"/>
  <c r="GG47" i="19"/>
  <c r="GG47" i="16" s="1"/>
  <c r="EH20" i="19"/>
  <c r="EH20" i="16" s="1"/>
  <c r="F29" i="19"/>
  <c r="DC24" i="19"/>
  <c r="BU55" i="19"/>
  <c r="FV29" i="19"/>
  <c r="FV29" i="16" s="1"/>
  <c r="IX31" i="19"/>
  <c r="GM20" i="19"/>
  <c r="IK26" i="19"/>
  <c r="CG50" i="19"/>
  <c r="HE25" i="19"/>
  <c r="HE25" i="16" s="1"/>
  <c r="FO25" i="19"/>
  <c r="U54" i="19"/>
  <c r="DC52" i="19"/>
  <c r="HU54" i="19"/>
  <c r="EH46" i="19"/>
  <c r="EH46" i="16" s="1"/>
  <c r="KQ60" i="19"/>
  <c r="CX29" i="19"/>
  <c r="MQ63" i="19"/>
  <c r="HF51" i="19"/>
  <c r="HF51" i="16" s="1"/>
  <c r="AO52" i="19"/>
  <c r="KM19" i="19"/>
  <c r="CT13" i="19"/>
  <c r="P51" i="19"/>
  <c r="BC11" i="19"/>
  <c r="EY30" i="19"/>
  <c r="EY30" i="16" s="1"/>
  <c r="LF55" i="19"/>
  <c r="LF55" i="16" s="1"/>
  <c r="FD10" i="19"/>
  <c r="FD10" i="16" s="1"/>
  <c r="K24" i="19"/>
  <c r="IM14" i="19"/>
  <c r="IM14" i="16" s="1"/>
  <c r="BN21" i="19"/>
  <c r="BJ51" i="19"/>
  <c r="FT21" i="19"/>
  <c r="FT21" i="16" s="1"/>
  <c r="F8" i="19"/>
  <c r="AG11" i="19"/>
  <c r="CW50" i="19"/>
  <c r="BG45" i="19"/>
  <c r="DR50" i="19"/>
  <c r="DR50" i="16" s="1"/>
  <c r="AH63" i="19"/>
  <c r="DA28" i="19"/>
  <c r="DA28" i="16" s="1"/>
  <c r="AK30" i="19"/>
  <c r="GJ50" i="19"/>
  <c r="GJ50" i="16" s="1"/>
  <c r="FS28" i="19"/>
  <c r="AA27" i="19"/>
  <c r="Q9" i="19"/>
  <c r="HC22" i="19"/>
  <c r="HC22" i="16" s="1"/>
  <c r="CY11" i="19"/>
  <c r="CY11" i="16" s="1"/>
  <c r="DB31" i="19"/>
  <c r="CD22" i="19"/>
  <c r="CD22" i="16" s="1"/>
  <c r="W57" i="19"/>
  <c r="NF46" i="19"/>
  <c r="NF46" i="16" s="1"/>
  <c r="FS60" i="19"/>
  <c r="AK63" i="19"/>
  <c r="BJ22" i="19"/>
  <c r="T30" i="19"/>
  <c r="AX48" i="19"/>
  <c r="AX48" i="16" s="1"/>
  <c r="GS9" i="19"/>
  <c r="GS9" i="16" s="1"/>
  <c r="T35" i="19"/>
  <c r="P63" i="19"/>
  <c r="CQ45" i="19"/>
  <c r="FX54" i="19"/>
  <c r="FX54" i="16" s="1"/>
  <c r="DC13" i="19"/>
  <c r="HO14" i="19"/>
  <c r="HO14" i="16" s="1"/>
  <c r="BF8" i="19"/>
  <c r="LP10" i="19"/>
  <c r="LP10" i="16" s="1"/>
  <c r="CJ8" i="19"/>
  <c r="EY57" i="19"/>
  <c r="EY57" i="16" s="1"/>
  <c r="EL37" i="19"/>
  <c r="DA22" i="19"/>
  <c r="DA22" i="16" s="1"/>
  <c r="GS29" i="19"/>
  <c r="GS29" i="16" s="1"/>
  <c r="BU23" i="19"/>
  <c r="BM30" i="19"/>
  <c r="BM30" i="16" s="1"/>
  <c r="CB46" i="19"/>
  <c r="BG25" i="19"/>
  <c r="DE19" i="19"/>
  <c r="BF50" i="19"/>
  <c r="BF50" i="16" s="1"/>
  <c r="EO26" i="19"/>
  <c r="EO26" i="16" s="1"/>
  <c r="FC30" i="19"/>
  <c r="FC30" i="16" s="1"/>
  <c r="AF27" i="19"/>
  <c r="BH20" i="19"/>
  <c r="LB46" i="19"/>
  <c r="LB46" i="16" s="1"/>
  <c r="AV27" i="19"/>
  <c r="AR27" i="19"/>
  <c r="AR27" i="16" s="1"/>
  <c r="T54" i="19"/>
  <c r="KE52" i="19"/>
  <c r="DA52" i="19"/>
  <c r="DA52" i="16" s="1"/>
  <c r="HV14" i="19"/>
  <c r="HV14" i="16" s="1"/>
  <c r="NB37" i="19"/>
  <c r="CK54" i="19"/>
  <c r="CK54" i="16" s="1"/>
  <c r="Z25" i="19"/>
  <c r="IM35" i="19"/>
  <c r="O54" i="19"/>
  <c r="O54" i="16" s="1"/>
  <c r="CW55" i="19"/>
  <c r="X21" i="19"/>
  <c r="EP21" i="19"/>
  <c r="EP21" i="16" s="1"/>
  <c r="HN25" i="19"/>
  <c r="HN25" i="16" s="1"/>
  <c r="DE57" i="19"/>
  <c r="EW60" i="19"/>
  <c r="JO19" i="19"/>
  <c r="JZ10" i="19"/>
  <c r="JZ10" i="16" s="1"/>
  <c r="MM48" i="19"/>
  <c r="MM48" i="16" s="1"/>
  <c r="HF20" i="19"/>
  <c r="HF20" i="16" s="1"/>
  <c r="FD31" i="19"/>
  <c r="FD31" i="16" s="1"/>
  <c r="EK45" i="19"/>
  <c r="AE21" i="19"/>
  <c r="DK14" i="19"/>
  <c r="IM47" i="19"/>
  <c r="IM47" i="16" s="1"/>
  <c r="EM63" i="19"/>
  <c r="LY63" i="19"/>
  <c r="DY10" i="19"/>
  <c r="DY10" i="16" s="1"/>
  <c r="FA31" i="19"/>
  <c r="FA31" i="16" s="1"/>
  <c r="BA46" i="19"/>
  <c r="NU30" i="19"/>
  <c r="NU30" i="16" s="1"/>
  <c r="BQ57" i="19"/>
  <c r="IU21" i="19"/>
  <c r="IU21" i="16" s="1"/>
  <c r="HU11" i="19"/>
  <c r="ID23" i="19"/>
  <c r="ID23" i="16" s="1"/>
  <c r="CL21" i="19"/>
  <c r="CL21" i="16" s="1"/>
  <c r="HY25" i="19"/>
  <c r="HY25" i="16" s="1"/>
  <c r="GA13" i="19"/>
  <c r="GV51" i="19"/>
  <c r="GV51" i="16" s="1"/>
  <c r="L19" i="19"/>
  <c r="MY25" i="19"/>
  <c r="MY25" i="16" s="1"/>
  <c r="BV10" i="19"/>
  <c r="BD29" i="19"/>
  <c r="EP22" i="19"/>
  <c r="EP22" i="16" s="1"/>
  <c r="AN25" i="19"/>
  <c r="FE47" i="19"/>
  <c r="FE47" i="16" s="1"/>
  <c r="CP13" i="19"/>
  <c r="CZ63" i="19"/>
  <c r="LS24" i="19"/>
  <c r="LS24" i="16" s="1"/>
  <c r="BM19" i="19"/>
  <c r="DP19" i="19"/>
  <c r="DD45" i="19"/>
  <c r="ES20" i="19"/>
  <c r="ES20" i="16" s="1"/>
  <c r="IF39" i="19"/>
  <c r="DB21" i="19"/>
  <c r="ME57" i="19"/>
  <c r="ME57" i="16" s="1"/>
  <c r="EK39" i="19"/>
  <c r="DS23" i="19"/>
  <c r="DS23" i="16" s="1"/>
  <c r="DT49" i="19"/>
  <c r="DT49" i="16" s="1"/>
  <c r="AV13" i="19"/>
  <c r="EG52" i="19"/>
  <c r="EG52" i="16" s="1"/>
  <c r="CR21" i="19"/>
  <c r="CR21" i="16" s="1"/>
  <c r="FZ23" i="19"/>
  <c r="FZ23" i="16" s="1"/>
  <c r="CA60" i="19"/>
  <c r="BJ27" i="19"/>
  <c r="DY56" i="19"/>
  <c r="DY56" i="16" s="1"/>
  <c r="AV51" i="19"/>
  <c r="CB31" i="19"/>
  <c r="HF52" i="19"/>
  <c r="HF52" i="16" s="1"/>
  <c r="AI50" i="19"/>
  <c r="AW50" i="19"/>
  <c r="AR47" i="19"/>
  <c r="AR47" i="16" s="1"/>
  <c r="DW54" i="19"/>
  <c r="FQ57" i="19"/>
  <c r="FQ57" i="16" s="1"/>
  <c r="AM54" i="19"/>
  <c r="HB45" i="19"/>
  <c r="FP52" i="19"/>
  <c r="FP52" i="16" s="1"/>
  <c r="GB51" i="19"/>
  <c r="GB51" i="16" s="1"/>
  <c r="DD27" i="19"/>
  <c r="FF37" i="19"/>
  <c r="MB57" i="19"/>
  <c r="FF31" i="19"/>
  <c r="HV9" i="19"/>
  <c r="HV9" i="16" s="1"/>
  <c r="O63" i="19"/>
  <c r="IJ26" i="19"/>
  <c r="IJ26" i="16" s="1"/>
  <c r="JD11" i="19"/>
  <c r="JD11" i="16" s="1"/>
  <c r="IH55" i="19"/>
  <c r="CJ11" i="19"/>
  <c r="AP11" i="19"/>
  <c r="EG47" i="19"/>
  <c r="EG47" i="16" s="1"/>
  <c r="JP13" i="19"/>
  <c r="EY52" i="19"/>
  <c r="EY52" i="16" s="1"/>
  <c r="FW60" i="19"/>
  <c r="W56" i="19"/>
  <c r="BH9" i="19"/>
  <c r="FF26" i="19"/>
  <c r="DY8" i="19"/>
  <c r="CQ55" i="19"/>
  <c r="KE26" i="19"/>
  <c r="CG25" i="19"/>
  <c r="Y21" i="19"/>
  <c r="JN19" i="19"/>
  <c r="BA60" i="19"/>
  <c r="Q47" i="19"/>
  <c r="DE39" i="19"/>
  <c r="CQ50" i="19"/>
  <c r="DG21" i="19"/>
  <c r="DG21" i="16" s="1"/>
  <c r="AU20" i="19"/>
  <c r="V19" i="19"/>
  <c r="GO13" i="19"/>
  <c r="CL50" i="19"/>
  <c r="CL50" i="16" s="1"/>
  <c r="AK29" i="19"/>
  <c r="AI54" i="19"/>
  <c r="BG56" i="19"/>
  <c r="N56" i="19"/>
  <c r="CC10" i="19"/>
  <c r="DI9" i="19"/>
  <c r="DE20" i="19"/>
  <c r="AM13" i="19"/>
  <c r="JB49" i="19"/>
  <c r="JB49" i="16" s="1"/>
  <c r="KO37" i="19"/>
  <c r="GD57" i="19"/>
  <c r="GD57" i="16" s="1"/>
  <c r="HV28" i="19"/>
  <c r="HV28" i="16" s="1"/>
  <c r="AH9" i="19"/>
  <c r="X31" i="19"/>
  <c r="FA46" i="19"/>
  <c r="FA46" i="16" s="1"/>
  <c r="MG13" i="19"/>
  <c r="Z55" i="19"/>
  <c r="E63" i="19"/>
  <c r="DD49" i="19"/>
  <c r="AH30" i="19"/>
  <c r="HH46" i="19"/>
  <c r="HH46" i="16" s="1"/>
  <c r="GH51" i="19"/>
  <c r="GH51" i="16" s="1"/>
  <c r="DV31" i="19"/>
  <c r="DV31" i="16" s="1"/>
  <c r="DT21" i="19"/>
  <c r="DT21" i="16" s="1"/>
  <c r="L13" i="19"/>
  <c r="N9" i="19"/>
  <c r="CX50" i="19"/>
  <c r="EK23" i="19"/>
  <c r="EK23" i="16" s="1"/>
  <c r="Q48" i="19"/>
  <c r="CW54" i="19"/>
  <c r="BD8" i="19"/>
  <c r="CR30" i="19"/>
  <c r="CR30" i="16" s="1"/>
  <c r="AH31" i="19"/>
  <c r="AN57" i="19"/>
  <c r="AB50" i="19"/>
  <c r="GO37" i="19"/>
  <c r="DO39" i="19"/>
  <c r="CG54" i="19"/>
  <c r="KE60" i="19"/>
  <c r="DL45" i="19"/>
  <c r="GQ20" i="19"/>
  <c r="GQ20" i="16" s="1"/>
  <c r="ER39" i="19"/>
  <c r="U31" i="19"/>
  <c r="EG22" i="19"/>
  <c r="EG22" i="16" s="1"/>
  <c r="BB31" i="19"/>
  <c r="DC45" i="19"/>
  <c r="AW56" i="19"/>
  <c r="LC60" i="19"/>
  <c r="BD37" i="19"/>
  <c r="CW48" i="19"/>
  <c r="BX21" i="19"/>
  <c r="BX21" i="16" s="1"/>
  <c r="FU48" i="19"/>
  <c r="FU48" i="16" s="1"/>
  <c r="DE46" i="19"/>
  <c r="W47" i="19"/>
  <c r="JW39" i="19"/>
  <c r="HE51" i="19"/>
  <c r="HE51" i="16" s="1"/>
  <c r="BA52" i="19"/>
  <c r="BM48" i="19"/>
  <c r="KS27" i="19"/>
  <c r="KS27" i="16" s="1"/>
  <c r="BY57" i="19"/>
  <c r="DK23" i="19"/>
  <c r="BZ24" i="19"/>
  <c r="BG31" i="19"/>
  <c r="DM54" i="19"/>
  <c r="DM54" i="16" s="1"/>
  <c r="S48" i="19"/>
  <c r="IB23" i="19"/>
  <c r="CD46" i="19"/>
  <c r="CD46" i="16" s="1"/>
  <c r="R14" i="19"/>
  <c r="BU13" i="19"/>
  <c r="MM63" i="19"/>
  <c r="DM63" i="19"/>
  <c r="EI19" i="19"/>
  <c r="AI60" i="19"/>
  <c r="FW50" i="19"/>
  <c r="FW50" i="16" s="1"/>
  <c r="EE20" i="19"/>
  <c r="EE20" i="16" s="1"/>
  <c r="IV35" i="19"/>
  <c r="EN37" i="19"/>
  <c r="JG26" i="19"/>
  <c r="JG26" i="16" s="1"/>
  <c r="FY8" i="19"/>
  <c r="NP14" i="19"/>
  <c r="NP14" i="16" s="1"/>
  <c r="NC25" i="19"/>
  <c r="NC25" i="16" s="1"/>
  <c r="MQ26" i="19"/>
  <c r="EQ51" i="19"/>
  <c r="EQ51" i="16" s="1"/>
  <c r="IX37" i="19"/>
  <c r="AU48" i="19"/>
  <c r="BY25" i="19"/>
  <c r="KL14" i="19"/>
  <c r="KL14" i="16" s="1"/>
  <c r="KI21" i="19"/>
  <c r="KI21" i="16" s="1"/>
  <c r="JJ57" i="19"/>
  <c r="JJ57" i="16" s="1"/>
  <c r="DJ19" i="19"/>
  <c r="LS52" i="19"/>
  <c r="LS52" i="16" s="1"/>
  <c r="CK20" i="19"/>
  <c r="CK20" i="16" s="1"/>
  <c r="MK24" i="19"/>
  <c r="MK24" i="16" s="1"/>
  <c r="CH11" i="19"/>
  <c r="AI46" i="19"/>
  <c r="JB25" i="19"/>
  <c r="JB25" i="16" s="1"/>
  <c r="AG22" i="19"/>
  <c r="JD27" i="19"/>
  <c r="JD27" i="16" s="1"/>
  <c r="G14" i="19"/>
  <c r="IG60" i="19"/>
  <c r="K46" i="19"/>
  <c r="JE57" i="19"/>
  <c r="JE57" i="16" s="1"/>
  <c r="H10" i="19"/>
  <c r="Q60" i="19"/>
  <c r="DA57" i="19"/>
  <c r="DA57" i="16" s="1"/>
  <c r="EF47" i="19"/>
  <c r="HK8" i="19"/>
  <c r="CY51" i="19"/>
  <c r="CY51" i="16" s="1"/>
  <c r="JF25" i="19"/>
  <c r="DE21" i="19"/>
  <c r="DL51" i="19"/>
  <c r="GS27" i="19"/>
  <c r="GS27" i="16" s="1"/>
  <c r="JN26" i="19"/>
  <c r="KK11" i="19"/>
  <c r="KK11" i="16" s="1"/>
  <c r="HO10" i="19"/>
  <c r="HO10" i="16" s="1"/>
  <c r="MX54" i="19"/>
  <c r="MX54" i="16" s="1"/>
  <c r="AG55" i="19"/>
  <c r="R26" i="19"/>
  <c r="DA31" i="19"/>
  <c r="DA31" i="16" s="1"/>
  <c r="JJ51" i="19"/>
  <c r="JJ51" i="16" s="1"/>
  <c r="DU8" i="19"/>
  <c r="AM22" i="19"/>
  <c r="BG10" i="19"/>
  <c r="JV31" i="19"/>
  <c r="JV31" i="16" s="1"/>
  <c r="AW31" i="19"/>
  <c r="MS23" i="19"/>
  <c r="CD35" i="19"/>
  <c r="BA9" i="19"/>
  <c r="LY47" i="19"/>
  <c r="LY47" i="16" s="1"/>
  <c r="LN22" i="19"/>
  <c r="LN22" i="16" s="1"/>
  <c r="ED24" i="19"/>
  <c r="ED24" i="16" s="1"/>
  <c r="NA19" i="19"/>
  <c r="MV11" i="19"/>
  <c r="MV11" i="16" s="1"/>
  <c r="AO35" i="19"/>
  <c r="I21" i="19"/>
  <c r="CO28" i="19"/>
  <c r="HY51" i="19"/>
  <c r="HY51" i="16" s="1"/>
  <c r="M20" i="19"/>
  <c r="DX26" i="19"/>
  <c r="DX26" i="16" s="1"/>
  <c r="CB52" i="19"/>
  <c r="NB54" i="19"/>
  <c r="NB54" i="16" s="1"/>
  <c r="EU13" i="19"/>
  <c r="AA45" i="19"/>
  <c r="IL11" i="19"/>
  <c r="IL11" i="16" s="1"/>
  <c r="HR11" i="19"/>
  <c r="FT13" i="19"/>
  <c r="GJ51" i="19"/>
  <c r="GJ51" i="16" s="1"/>
  <c r="LP25" i="19"/>
  <c r="LP25" i="16" s="1"/>
  <c r="NL60" i="19"/>
  <c r="EU8" i="19"/>
  <c r="FY60" i="19"/>
  <c r="KW52" i="19"/>
  <c r="KW52" i="16" s="1"/>
  <c r="DE28" i="19"/>
  <c r="KC20" i="19"/>
  <c r="KC20" i="16" s="1"/>
  <c r="FV49" i="19"/>
  <c r="HL49" i="19"/>
  <c r="HL49" i="16" s="1"/>
  <c r="GW26" i="19"/>
  <c r="GW26" i="16" s="1"/>
  <c r="CW13" i="19"/>
  <c r="CA54" i="19"/>
  <c r="CI26" i="19"/>
  <c r="EL21" i="19"/>
  <c r="EL21" i="16" s="1"/>
  <c r="DE63" i="19"/>
  <c r="FZ20" i="19"/>
  <c r="FZ20" i="16" s="1"/>
  <c r="DW57" i="19"/>
  <c r="JI29" i="19"/>
  <c r="JI29" i="16" s="1"/>
  <c r="DY51" i="19"/>
  <c r="DY51" i="16" s="1"/>
  <c r="KP35" i="19"/>
  <c r="NP47" i="19"/>
  <c r="NP47" i="16" s="1"/>
  <c r="FM30" i="19"/>
  <c r="FM30" i="16" s="1"/>
  <c r="KE28" i="19"/>
  <c r="HM54" i="19"/>
  <c r="HM54" i="16" s="1"/>
  <c r="HR55" i="19"/>
  <c r="JE48" i="19"/>
  <c r="JE48" i="16" s="1"/>
  <c r="CC45" i="19"/>
  <c r="FE55" i="19"/>
  <c r="FE55" i="16" s="1"/>
  <c r="JS47" i="19"/>
  <c r="JS47" i="16" s="1"/>
  <c r="EE9" i="19"/>
  <c r="EE9" i="16" s="1"/>
  <c r="DK48" i="19"/>
  <c r="GD50" i="19"/>
  <c r="GD50" i="16" s="1"/>
  <c r="ID26" i="19"/>
  <c r="ID26" i="16" s="1"/>
  <c r="EE35" i="19"/>
  <c r="AV60" i="19"/>
  <c r="BB35" i="19"/>
  <c r="BI54" i="19"/>
  <c r="JV13" i="19"/>
  <c r="CQ56" i="19"/>
  <c r="DR37" i="19"/>
  <c r="LA26" i="19"/>
  <c r="LA26" i="16" s="1"/>
  <c r="IH46" i="19"/>
  <c r="IH46" i="16" s="1"/>
  <c r="CX46" i="19"/>
  <c r="NH30" i="19"/>
  <c r="NH30" i="16" s="1"/>
  <c r="NG47" i="19"/>
  <c r="NG47" i="16" s="1"/>
  <c r="CE56" i="19"/>
  <c r="CE56" i="16" s="1"/>
  <c r="KW31" i="19"/>
  <c r="KW31" i="16" s="1"/>
  <c r="NP37" i="19"/>
  <c r="MB56" i="19"/>
  <c r="MB56" i="16" s="1"/>
  <c r="HV22" i="19"/>
  <c r="HV22" i="16" s="1"/>
  <c r="P49" i="19"/>
  <c r="BX22" i="19"/>
  <c r="BX22" i="16" s="1"/>
  <c r="JQ63" i="19"/>
  <c r="AB25" i="19"/>
  <c r="AB25" i="16" s="1"/>
  <c r="KK10" i="19"/>
  <c r="KK10" i="16" s="1"/>
  <c r="GW24" i="19"/>
  <c r="GW24" i="16" s="1"/>
  <c r="EJ56" i="19"/>
  <c r="EJ56" i="16" s="1"/>
  <c r="FN14" i="19"/>
  <c r="FN14" i="16" s="1"/>
  <c r="AD19" i="19"/>
  <c r="DM47" i="19"/>
  <c r="DM47" i="16" s="1"/>
  <c r="ER45" i="19"/>
  <c r="FQ11" i="19"/>
  <c r="FQ11" i="16" s="1"/>
  <c r="JV29" i="19"/>
  <c r="JV29" i="16" s="1"/>
  <c r="FT51" i="19"/>
  <c r="FT51" i="16" s="1"/>
  <c r="EU21" i="19"/>
  <c r="EU21" i="16" s="1"/>
  <c r="BI27" i="19"/>
  <c r="AR23" i="19"/>
  <c r="AR23" i="16" s="1"/>
  <c r="HE50" i="19"/>
  <c r="HE50" i="16" s="1"/>
  <c r="JI30" i="19"/>
  <c r="JI30" i="16" s="1"/>
  <c r="GG49" i="19"/>
  <c r="GG49" i="16" s="1"/>
  <c r="HU49" i="19"/>
  <c r="AT46" i="19"/>
  <c r="JT46" i="19"/>
  <c r="JT46" i="16" s="1"/>
  <c r="IU27" i="19"/>
  <c r="IU27" i="16" s="1"/>
  <c r="CF30" i="19"/>
  <c r="CP22" i="19"/>
  <c r="AQ63" i="19"/>
  <c r="GR35" i="19"/>
  <c r="FL56" i="19"/>
  <c r="DP49" i="19"/>
  <c r="NK9" i="19"/>
  <c r="NK9" i="16" s="1"/>
  <c r="FV56" i="19"/>
  <c r="FV56" i="16" s="1"/>
  <c r="JA37" i="19"/>
  <c r="JK31" i="19"/>
  <c r="JK31" i="16" s="1"/>
  <c r="MX28" i="19"/>
  <c r="MX28" i="16" s="1"/>
  <c r="HN30" i="19"/>
  <c r="HN30" i="16" s="1"/>
  <c r="CR27" i="19"/>
  <c r="CR27" i="16" s="1"/>
  <c r="AE39" i="19"/>
  <c r="FA56" i="19"/>
  <c r="FA56" i="16" s="1"/>
  <c r="GG56" i="19"/>
  <c r="GG56" i="16" s="1"/>
  <c r="JQ51" i="19"/>
  <c r="JQ51" i="16" s="1"/>
  <c r="FF19" i="19"/>
  <c r="NS30" i="19"/>
  <c r="NS30" i="16" s="1"/>
  <c r="DW22" i="19"/>
  <c r="HH57" i="19"/>
  <c r="HH57" i="16" s="1"/>
  <c r="FJ27" i="19"/>
  <c r="FJ27" i="16" s="1"/>
  <c r="EO60" i="19"/>
  <c r="BN35" i="19"/>
  <c r="JE24" i="19"/>
  <c r="JE24" i="16" s="1"/>
  <c r="EG19" i="19"/>
  <c r="DV13" i="19"/>
  <c r="FT11" i="19"/>
  <c r="FT11" i="16" s="1"/>
  <c r="EL19" i="19"/>
  <c r="LY14" i="19"/>
  <c r="LY14" i="16" s="1"/>
  <c r="JA47" i="19"/>
  <c r="EA29" i="19"/>
  <c r="M52" i="19"/>
  <c r="GX37" i="19"/>
  <c r="IR60" i="19"/>
  <c r="NO24" i="19"/>
  <c r="NO24" i="16" s="1"/>
  <c r="AW54" i="19"/>
  <c r="IP13" i="19"/>
  <c r="AV8" i="19"/>
  <c r="CQ49" i="19"/>
  <c r="CG23" i="19"/>
  <c r="EL50" i="19"/>
  <c r="EL50" i="16" s="1"/>
  <c r="KT37" i="19"/>
  <c r="IA63" i="19"/>
  <c r="EP9" i="19"/>
  <c r="EP9" i="16" s="1"/>
  <c r="FP14" i="19"/>
  <c r="FP14" i="16" s="1"/>
  <c r="FZ50" i="19"/>
  <c r="FZ50" i="16" s="1"/>
  <c r="MI19" i="19"/>
  <c r="ML37" i="19"/>
  <c r="GI10" i="19"/>
  <c r="GI10" i="16" s="1"/>
  <c r="CW35" i="19"/>
  <c r="BF57" i="19"/>
  <c r="BF57" i="16" s="1"/>
  <c r="CB22" i="19"/>
  <c r="T11" i="19"/>
  <c r="X19" i="19"/>
  <c r="BM24" i="19"/>
  <c r="CD27" i="19"/>
  <c r="CD27" i="16" s="1"/>
  <c r="DY28" i="19"/>
  <c r="DY28" i="16" s="1"/>
  <c r="EV37" i="19"/>
  <c r="FC49" i="19"/>
  <c r="FC49" i="16" s="1"/>
  <c r="AY28" i="19"/>
  <c r="AY28" i="16" s="1"/>
  <c r="GI56" i="19"/>
  <c r="GI56" i="16" s="1"/>
  <c r="BQ37" i="19"/>
  <c r="CR55" i="19"/>
  <c r="CR55" i="16" s="1"/>
  <c r="DY52" i="19"/>
  <c r="DY52" i="16" s="1"/>
  <c r="ED25" i="19"/>
  <c r="ED25" i="16" s="1"/>
  <c r="MB29" i="19"/>
  <c r="MB29" i="16" s="1"/>
  <c r="BE47" i="19"/>
  <c r="BE47" i="16" s="1"/>
  <c r="FP54" i="19"/>
  <c r="FP54" i="16" s="1"/>
  <c r="IA31" i="19"/>
  <c r="IA31" i="16" s="1"/>
  <c r="KI29" i="19"/>
  <c r="KI29" i="16" s="1"/>
  <c r="HW50" i="19"/>
  <c r="HW50" i="16" s="1"/>
  <c r="GJ8" i="19"/>
  <c r="JU27" i="19"/>
  <c r="CD24" i="19"/>
  <c r="CD24" i="16" s="1"/>
  <c r="DO63" i="19"/>
  <c r="CY55" i="19"/>
  <c r="CY55" i="16" s="1"/>
  <c r="DH26" i="19"/>
  <c r="Q25" i="19"/>
  <c r="NU37" i="19"/>
  <c r="CT10" i="19"/>
  <c r="EA52" i="19"/>
  <c r="CG26" i="19"/>
  <c r="FR56" i="19"/>
  <c r="FR56" i="16" s="1"/>
  <c r="CO14" i="19"/>
  <c r="CD60" i="19"/>
  <c r="BB50" i="19"/>
  <c r="AN35" i="19"/>
  <c r="DF63" i="19"/>
  <c r="II23" i="19"/>
  <c r="II23" i="16" s="1"/>
  <c r="GH21" i="19"/>
  <c r="GH21" i="16" s="1"/>
  <c r="JW10" i="19"/>
  <c r="JW10" i="16" s="1"/>
  <c r="BT47" i="19"/>
  <c r="DO37" i="19"/>
  <c r="KI54" i="19"/>
  <c r="KI54" i="16" s="1"/>
  <c r="BS29" i="19"/>
  <c r="HD20" i="19"/>
  <c r="HD20" i="16" s="1"/>
  <c r="HM48" i="19"/>
  <c r="HM48" i="16" s="1"/>
  <c r="LW63" i="19"/>
  <c r="KX11" i="19"/>
  <c r="KX11" i="16" s="1"/>
  <c r="HY54" i="19"/>
  <c r="HY54" i="16" s="1"/>
  <c r="EM47" i="19"/>
  <c r="EM47" i="16" s="1"/>
  <c r="EJ51" i="19"/>
  <c r="ES56" i="19"/>
  <c r="ES56" i="16" s="1"/>
  <c r="H45" i="19"/>
  <c r="CY26" i="19"/>
  <c r="CY26" i="16" s="1"/>
  <c r="LW30" i="19"/>
  <c r="LW30" i="16" s="1"/>
  <c r="GJ28" i="19"/>
  <c r="GJ28" i="16" s="1"/>
  <c r="AA11" i="19"/>
  <c r="FB56" i="19"/>
  <c r="J60" i="19"/>
  <c r="HN57" i="19"/>
  <c r="HN57" i="16" s="1"/>
  <c r="LD13" i="19"/>
  <c r="BI20" i="19"/>
  <c r="BC47" i="19"/>
  <c r="LU20" i="19"/>
  <c r="LU20" i="16" s="1"/>
  <c r="LF24" i="19"/>
  <c r="LF24" i="16" s="1"/>
  <c r="BM26" i="19"/>
  <c r="BM26" i="16" s="1"/>
  <c r="ET48" i="19"/>
  <c r="ET48" i="16" s="1"/>
  <c r="MO49" i="19"/>
  <c r="MO49" i="16" s="1"/>
  <c r="HA20" i="19"/>
  <c r="HA20" i="16" s="1"/>
  <c r="FR20" i="19"/>
  <c r="FR20" i="16" s="1"/>
  <c r="DM9" i="19"/>
  <c r="DM9" i="16" s="1"/>
  <c r="LV47" i="19"/>
  <c r="LV47" i="16" s="1"/>
  <c r="IE46" i="19"/>
  <c r="FK31" i="19"/>
  <c r="FK31" i="16" s="1"/>
  <c r="MM56" i="19"/>
  <c r="MM56" i="16" s="1"/>
  <c r="GO30" i="19"/>
  <c r="HW60" i="19"/>
  <c r="AT28" i="19"/>
  <c r="HB30" i="19"/>
  <c r="HB30" i="16" s="1"/>
  <c r="AD20" i="19"/>
  <c r="GI19" i="19"/>
  <c r="KA50" i="19"/>
  <c r="GF63" i="19"/>
  <c r="HZ50" i="19"/>
  <c r="HZ50" i="16" s="1"/>
  <c r="DW24" i="19"/>
  <c r="FN30" i="19"/>
  <c r="FN30" i="16" s="1"/>
  <c r="CN51" i="19"/>
  <c r="EO54" i="19"/>
  <c r="EO54" i="16" s="1"/>
  <c r="JN11" i="19"/>
  <c r="AF56" i="19"/>
  <c r="MZ11" i="19"/>
  <c r="MZ11" i="16" s="1"/>
  <c r="EI9" i="19"/>
  <c r="EI9" i="16" s="1"/>
  <c r="HC28" i="19"/>
  <c r="HC28" i="16" s="1"/>
  <c r="BO49" i="19"/>
  <c r="FI48" i="19"/>
  <c r="KB28" i="19"/>
  <c r="BS55" i="19"/>
  <c r="FL11" i="19"/>
  <c r="T48" i="19"/>
  <c r="DJ23" i="19"/>
  <c r="DJ23" i="16" s="1"/>
  <c r="HE57" i="19"/>
  <c r="HE57" i="16" s="1"/>
  <c r="ER22" i="19"/>
  <c r="ER22" i="16" s="1"/>
  <c r="HC29" i="19"/>
  <c r="HC29" i="16" s="1"/>
  <c r="GV11" i="19"/>
  <c r="GV11" i="16" s="1"/>
  <c r="DR10" i="19"/>
  <c r="DR10" i="16" s="1"/>
  <c r="NO19" i="19"/>
  <c r="GY28" i="19"/>
  <c r="GY28" i="16" s="1"/>
  <c r="HW22" i="19"/>
  <c r="HW22" i="16" s="1"/>
  <c r="FD14" i="19"/>
  <c r="FD14" i="16" s="1"/>
  <c r="FV51" i="19"/>
  <c r="FV51" i="16" s="1"/>
  <c r="CA10" i="19"/>
  <c r="ET63" i="19"/>
  <c r="NG13" i="19"/>
  <c r="EJ63" i="19"/>
  <c r="DG48" i="19"/>
  <c r="DG48" i="16" s="1"/>
  <c r="JA48" i="19"/>
  <c r="HH30" i="19"/>
  <c r="HH30" i="16" s="1"/>
  <c r="CR57" i="19"/>
  <c r="CR57" i="16" s="1"/>
  <c r="GP27" i="19"/>
  <c r="GP27" i="16" s="1"/>
  <c r="GF60" i="19"/>
  <c r="DD46" i="19"/>
  <c r="FM24" i="19"/>
  <c r="FM24" i="16" s="1"/>
  <c r="IG31" i="19"/>
  <c r="IG31" i="16" s="1"/>
  <c r="HK49" i="19"/>
  <c r="HK49" i="16" s="1"/>
  <c r="FZ31" i="19"/>
  <c r="FZ31" i="16" s="1"/>
  <c r="NR11" i="19"/>
  <c r="NR11" i="16" s="1"/>
  <c r="BS26" i="19"/>
  <c r="CI55" i="19"/>
  <c r="GR10" i="19"/>
  <c r="GR10" i="16" s="1"/>
  <c r="LF27" i="19"/>
  <c r="LF27" i="16" s="1"/>
  <c r="DJ27" i="19"/>
  <c r="DJ27" i="16" s="1"/>
  <c r="EK26" i="19"/>
  <c r="EK26" i="16" s="1"/>
  <c r="DK24" i="19"/>
  <c r="HD27" i="19"/>
  <c r="HD27" i="16" s="1"/>
  <c r="ID10" i="19"/>
  <c r="ID10" i="16" s="1"/>
  <c r="CH9" i="19"/>
  <c r="IU63" i="19"/>
  <c r="BY9" i="19"/>
  <c r="HX13" i="19"/>
  <c r="ED28" i="19"/>
  <c r="ED28" i="16" s="1"/>
  <c r="DU27" i="19"/>
  <c r="KY56" i="19"/>
  <c r="KY56" i="16" s="1"/>
  <c r="FA29" i="19"/>
  <c r="FA29" i="16" s="1"/>
  <c r="EK20" i="19"/>
  <c r="EK20" i="16" s="1"/>
  <c r="KH29" i="19"/>
  <c r="KH29" i="16" s="1"/>
  <c r="EO57" i="19"/>
  <c r="EO57" i="16" s="1"/>
  <c r="NL25" i="19"/>
  <c r="NL25" i="16" s="1"/>
  <c r="CT8" i="19"/>
  <c r="FR14" i="19"/>
  <c r="FR14" i="16" s="1"/>
  <c r="BZ14" i="19"/>
  <c r="HN39" i="19"/>
  <c r="HC25" i="19"/>
  <c r="HC25" i="16" s="1"/>
  <c r="MV9" i="19"/>
  <c r="MV9" i="16" s="1"/>
  <c r="DV11" i="19"/>
  <c r="DV11" i="16" s="1"/>
  <c r="HP23" i="19"/>
  <c r="HP23" i="16" s="1"/>
  <c r="GF48" i="19"/>
  <c r="GF48" i="16" s="1"/>
  <c r="DO46" i="19"/>
  <c r="DO46" i="16" s="1"/>
  <c r="DA11" i="19"/>
  <c r="DA11" i="16" s="1"/>
  <c r="JN23" i="19"/>
  <c r="CR48" i="19"/>
  <c r="CR48" i="16" s="1"/>
  <c r="EL13" i="19"/>
  <c r="DH21" i="19"/>
  <c r="DH21" i="16" s="1"/>
  <c r="LO46" i="19"/>
  <c r="LO46" i="16" s="1"/>
  <c r="DT30" i="19"/>
  <c r="DT30" i="16" s="1"/>
  <c r="JD19" i="19"/>
  <c r="FD45" i="19"/>
  <c r="HG26" i="19"/>
  <c r="HG26" i="16" s="1"/>
  <c r="FE63" i="19"/>
  <c r="ED50" i="19"/>
  <c r="ED50" i="16" s="1"/>
  <c r="JA54" i="19"/>
  <c r="HE21" i="19"/>
  <c r="HE21" i="16" s="1"/>
  <c r="NJ47" i="19"/>
  <c r="NJ47" i="16" s="1"/>
  <c r="FR63" i="19"/>
  <c r="DX31" i="19"/>
  <c r="DX31" i="16" s="1"/>
  <c r="ET54" i="19"/>
  <c r="ET54" i="16" s="1"/>
  <c r="LP52" i="19"/>
  <c r="LP52" i="16" s="1"/>
  <c r="DP24" i="19"/>
  <c r="IV56" i="19"/>
  <c r="IV56" i="16" s="1"/>
  <c r="KC24" i="19"/>
  <c r="KC24" i="16" s="1"/>
  <c r="GA49" i="19"/>
  <c r="GA49" i="16" s="1"/>
  <c r="BF9" i="19"/>
  <c r="BF9" i="16" s="1"/>
  <c r="EO29" i="19"/>
  <c r="EO29" i="16" s="1"/>
  <c r="AG57" i="19"/>
  <c r="EO27" i="19"/>
  <c r="EO27" i="16" s="1"/>
  <c r="ET29" i="19"/>
  <c r="ET29" i="16" s="1"/>
  <c r="IB22" i="19"/>
  <c r="IB22" i="16" s="1"/>
  <c r="EJ27" i="19"/>
  <c r="EJ27" i="16" s="1"/>
  <c r="GG51" i="19"/>
  <c r="GG51" i="16" s="1"/>
  <c r="HJ25" i="19"/>
  <c r="HJ25" i="16" s="1"/>
  <c r="KY13" i="19"/>
  <c r="EN25" i="19"/>
  <c r="EN25" i="16" s="1"/>
  <c r="IB52" i="19"/>
  <c r="IB52" i="16" s="1"/>
  <c r="EK49" i="19"/>
  <c r="EK49" i="16" s="1"/>
  <c r="AL47" i="19"/>
  <c r="IC37" i="19"/>
  <c r="EV23" i="19"/>
  <c r="EV23" i="16" s="1"/>
  <c r="IN47" i="19"/>
  <c r="IN47" i="16" s="1"/>
  <c r="LQ48" i="19"/>
  <c r="LQ48" i="16" s="1"/>
  <c r="NF29" i="19"/>
  <c r="NF29" i="16" s="1"/>
  <c r="BD25" i="19"/>
  <c r="HO48" i="19"/>
  <c r="HO48" i="16" s="1"/>
  <c r="IB56" i="19"/>
  <c r="IB56" i="16" s="1"/>
  <c r="JG19" i="19"/>
  <c r="CX37" i="19"/>
  <c r="DG8" i="19"/>
  <c r="AX35" i="19"/>
  <c r="U35" i="19"/>
  <c r="JI52" i="19"/>
  <c r="JI52" i="16" s="1"/>
  <c r="AD24" i="19"/>
  <c r="FQ52" i="19"/>
  <c r="FQ52" i="16" s="1"/>
  <c r="FZ46" i="19"/>
  <c r="FZ46" i="16" s="1"/>
  <c r="GR24" i="19"/>
  <c r="GR24" i="16" s="1"/>
  <c r="IR22" i="19"/>
  <c r="GU9" i="19"/>
  <c r="GU9" i="16" s="1"/>
  <c r="EX11" i="19"/>
  <c r="EX11" i="16" s="1"/>
  <c r="FQ55" i="19"/>
  <c r="FQ55" i="16" s="1"/>
  <c r="LF26" i="19"/>
  <c r="LF26" i="16" s="1"/>
  <c r="IP24" i="19"/>
  <c r="IP24" i="16" s="1"/>
  <c r="CC14" i="19"/>
  <c r="IA54" i="19"/>
  <c r="IA54" i="16" s="1"/>
  <c r="CA24" i="19"/>
  <c r="ER60" i="19"/>
  <c r="DO8" i="19"/>
  <c r="GT63" i="19"/>
  <c r="DX46" i="19"/>
  <c r="DX46" i="16" s="1"/>
  <c r="I48" i="19"/>
  <c r="DQ20" i="19"/>
  <c r="DQ20" i="16" s="1"/>
  <c r="JZ47" i="19"/>
  <c r="JZ47" i="16" s="1"/>
  <c r="GH49" i="19"/>
  <c r="GH49" i="16" s="1"/>
  <c r="AQ24" i="19"/>
  <c r="AQ24" i="16" s="1"/>
  <c r="NI19" i="19"/>
  <c r="DK30" i="19"/>
  <c r="KE63" i="19"/>
  <c r="GK54" i="19"/>
  <c r="GK54" i="16" s="1"/>
  <c r="GP26" i="19"/>
  <c r="GP26" i="16" s="1"/>
  <c r="LV28" i="19"/>
  <c r="LV28" i="16" s="1"/>
  <c r="EQ11" i="19"/>
  <c r="EQ11" i="16" s="1"/>
  <c r="EE14" i="19"/>
  <c r="EE14" i="16" s="1"/>
  <c r="EP49" i="19"/>
  <c r="EP49" i="16" s="1"/>
  <c r="DE29" i="19"/>
  <c r="EO49" i="19"/>
  <c r="EO49" i="16" s="1"/>
  <c r="HY20" i="19"/>
  <c r="HY20" i="16" s="1"/>
  <c r="LH57" i="19"/>
  <c r="LH57" i="16" s="1"/>
  <c r="IU48" i="19"/>
  <c r="IU48" i="16" s="1"/>
  <c r="EQ23" i="19"/>
  <c r="EQ23" i="16" s="1"/>
  <c r="AO10" i="19"/>
  <c r="Q35" i="19"/>
  <c r="GO28" i="19"/>
  <c r="Q24" i="19"/>
  <c r="CW51" i="19"/>
  <c r="BU21" i="19"/>
  <c r="AM55" i="19"/>
  <c r="CQ19" i="19"/>
  <c r="KC14" i="19"/>
  <c r="KC14" i="16" s="1"/>
  <c r="JI21" i="19"/>
  <c r="JI21" i="16" s="1"/>
  <c r="L50" i="19"/>
  <c r="CK48" i="19"/>
  <c r="CK48" i="16" s="1"/>
  <c r="DU63" i="19"/>
  <c r="IO52" i="19"/>
  <c r="IO52" i="16" s="1"/>
  <c r="BZ22" i="19"/>
  <c r="CJ26" i="19"/>
  <c r="AR46" i="19"/>
  <c r="AR46" i="16" s="1"/>
  <c r="KT50" i="19"/>
  <c r="KT50" i="16" s="1"/>
  <c r="LD26" i="19"/>
  <c r="LD26" i="16" s="1"/>
  <c r="H48" i="19"/>
  <c r="H48" i="16" s="1"/>
  <c r="NU35" i="19"/>
  <c r="DN48" i="19"/>
  <c r="DN48" i="16" s="1"/>
  <c r="BF30" i="19"/>
  <c r="BF30" i="16" s="1"/>
  <c r="NT26" i="19"/>
  <c r="NT26" i="16" s="1"/>
  <c r="AX19" i="19"/>
  <c r="LM11" i="19"/>
  <c r="HW47" i="19"/>
  <c r="HW47" i="16" s="1"/>
  <c r="FT28" i="19"/>
  <c r="FT28" i="16" s="1"/>
  <c r="CH35" i="19"/>
  <c r="O39" i="19"/>
  <c r="NB51" i="19"/>
  <c r="NB51" i="16" s="1"/>
  <c r="FU51" i="19"/>
  <c r="FU51" i="16" s="1"/>
  <c r="JI14" i="19"/>
  <c r="JI14" i="16" s="1"/>
  <c r="DY22" i="19"/>
  <c r="DY22" i="16" s="1"/>
  <c r="HD49" i="19"/>
  <c r="HD49" i="16" s="1"/>
  <c r="Q31" i="19"/>
  <c r="CO35" i="19"/>
  <c r="JN60" i="19"/>
  <c r="EX50" i="19"/>
  <c r="BJ26" i="19"/>
  <c r="HF54" i="19"/>
  <c r="HF54" i="16" s="1"/>
  <c r="GY47" i="19"/>
  <c r="GY47" i="16" s="1"/>
  <c r="JG14" i="19"/>
  <c r="JG14" i="16" s="1"/>
  <c r="AK9" i="19"/>
  <c r="K26" i="19"/>
  <c r="FU27" i="19"/>
  <c r="FU27" i="16" s="1"/>
  <c r="LZ50" i="19"/>
  <c r="LZ50" i="16" s="1"/>
  <c r="FP9" i="19"/>
  <c r="FP9" i="16" s="1"/>
  <c r="AK13" i="19"/>
  <c r="EF57" i="19"/>
  <c r="EW24" i="19"/>
  <c r="EW24" i="16" s="1"/>
  <c r="KQ13" i="19"/>
  <c r="DQ48" i="19"/>
  <c r="DQ48" i="16" s="1"/>
  <c r="HN47" i="19"/>
  <c r="HN47" i="16" s="1"/>
  <c r="DQ55" i="19"/>
  <c r="DQ55" i="16" s="1"/>
  <c r="JZ60" i="19"/>
  <c r="AP28" i="19"/>
  <c r="JR46" i="19"/>
  <c r="AW29" i="19"/>
  <c r="KI11" i="19"/>
  <c r="KI11" i="16" s="1"/>
  <c r="BJ63" i="19"/>
  <c r="AM52" i="19"/>
  <c r="JQ54" i="19"/>
  <c r="JQ54" i="16" s="1"/>
  <c r="BW19" i="19"/>
  <c r="KG56" i="19"/>
  <c r="IV54" i="19"/>
  <c r="IV54" i="16" s="1"/>
  <c r="EY19" i="19"/>
  <c r="EM19" i="19"/>
  <c r="DN28" i="19"/>
  <c r="DN28" i="16" s="1"/>
  <c r="EJ23" i="19"/>
  <c r="BW46" i="19"/>
  <c r="BW46" i="16" s="1"/>
  <c r="KL28" i="19"/>
  <c r="KL28" i="16" s="1"/>
  <c r="LJ30" i="19"/>
  <c r="LJ30" i="16" s="1"/>
  <c r="GJ48" i="19"/>
  <c r="GJ48" i="16" s="1"/>
  <c r="AD28" i="19"/>
  <c r="FM57" i="19"/>
  <c r="FM57" i="16" s="1"/>
  <c r="GU50" i="19"/>
  <c r="GU50" i="16" s="1"/>
  <c r="MS45" i="19"/>
  <c r="KC10" i="19"/>
  <c r="KC10" i="16" s="1"/>
  <c r="CP35" i="19"/>
  <c r="IJ13" i="19"/>
  <c r="GD51" i="19"/>
  <c r="GD51" i="16" s="1"/>
  <c r="AK46" i="19"/>
  <c r="GA30" i="19"/>
  <c r="GA30" i="16" s="1"/>
  <c r="MW27" i="19"/>
  <c r="MW27" i="16" s="1"/>
  <c r="NL29" i="19"/>
  <c r="NL29" i="16" s="1"/>
  <c r="DM37" i="19"/>
  <c r="LH20" i="19"/>
  <c r="LH20" i="16" s="1"/>
  <c r="GP10" i="19"/>
  <c r="GP10" i="16" s="1"/>
  <c r="LT28" i="19"/>
  <c r="LT28" i="16" s="1"/>
  <c r="DF52" i="19"/>
  <c r="AC29" i="19"/>
  <c r="MW39" i="19"/>
  <c r="ID13" i="19"/>
  <c r="HG51" i="19"/>
  <c r="HG51" i="16" s="1"/>
  <c r="DD8" i="19"/>
  <c r="EF51" i="19"/>
  <c r="CI19" i="19"/>
  <c r="CG8" i="19"/>
  <c r="H50" i="19"/>
  <c r="DL29" i="19"/>
  <c r="JS8" i="19"/>
  <c r="NJ57" i="19"/>
  <c r="NJ57" i="16" s="1"/>
  <c r="CT51" i="19"/>
  <c r="HB13" i="19"/>
  <c r="JM46" i="19"/>
  <c r="JM46" i="16" s="1"/>
  <c r="JO10" i="19"/>
  <c r="JO10" i="16" s="1"/>
  <c r="BQ21" i="19"/>
  <c r="JU47" i="19"/>
  <c r="DP30" i="19"/>
  <c r="LB39" i="19"/>
  <c r="BN56" i="19"/>
  <c r="DA63" i="19"/>
  <c r="JM29" i="19"/>
  <c r="JM29" i="16" s="1"/>
  <c r="EW52" i="19"/>
  <c r="EW52" i="16" s="1"/>
  <c r="GC55" i="19"/>
  <c r="GC55" i="16" s="1"/>
  <c r="HH27" i="19"/>
  <c r="HH27" i="16" s="1"/>
  <c r="GG45" i="19"/>
  <c r="JY22" i="19"/>
  <c r="JY22" i="16" s="1"/>
  <c r="NR54" i="19"/>
  <c r="NR54" i="16" s="1"/>
  <c r="HQ31" i="19"/>
  <c r="HQ31" i="16" s="1"/>
  <c r="JZ35" i="19"/>
  <c r="HK48" i="19"/>
  <c r="HK48" i="16" s="1"/>
  <c r="CF24" i="19"/>
  <c r="EW9" i="19"/>
  <c r="EW9" i="16" s="1"/>
  <c r="JK51" i="19"/>
  <c r="JK51" i="16" s="1"/>
  <c r="DO23" i="19"/>
  <c r="DO23" i="16" s="1"/>
  <c r="BZ10" i="19"/>
  <c r="CP30" i="19"/>
  <c r="CK10" i="19"/>
  <c r="CK10" i="16" s="1"/>
  <c r="CL9" i="19"/>
  <c r="CL9" i="16" s="1"/>
  <c r="GW21" i="19"/>
  <c r="GW21" i="16" s="1"/>
  <c r="LW8" i="19"/>
  <c r="CE21" i="19"/>
  <c r="CE21" i="16" s="1"/>
  <c r="CE31" i="19"/>
  <c r="CE31" i="16" s="1"/>
  <c r="GM31" i="19"/>
  <c r="IO11" i="19"/>
  <c r="IO11" i="16" s="1"/>
  <c r="BD45" i="19"/>
  <c r="AB19" i="19"/>
  <c r="ER8" i="19"/>
  <c r="LF21" i="19"/>
  <c r="LF21" i="16" s="1"/>
  <c r="EG23" i="19"/>
  <c r="EG23" i="16" s="1"/>
  <c r="JB27" i="19"/>
  <c r="JB27" i="16" s="1"/>
  <c r="HV47" i="19"/>
  <c r="HV47" i="16" s="1"/>
  <c r="IW56" i="19"/>
  <c r="IW56" i="16" s="1"/>
  <c r="GA35" i="19"/>
  <c r="DH48" i="19"/>
  <c r="CG30" i="19"/>
  <c r="DC20" i="19"/>
  <c r="T25" i="19"/>
  <c r="KA14" i="19"/>
  <c r="JE55" i="19"/>
  <c r="JE55" i="16" s="1"/>
  <c r="I57" i="19"/>
  <c r="GQ29" i="19"/>
  <c r="GQ29" i="16" s="1"/>
  <c r="EL51" i="19"/>
  <c r="EL51" i="16" s="1"/>
  <c r="IJ49" i="19"/>
  <c r="IJ49" i="16" s="1"/>
  <c r="N60" i="19"/>
  <c r="AK26" i="19"/>
  <c r="IC63" i="19"/>
  <c r="ER57" i="19"/>
  <c r="ER57" i="16" s="1"/>
  <c r="HU19" i="19"/>
  <c r="HH60" i="19"/>
  <c r="JF22" i="19"/>
  <c r="EV57" i="19"/>
  <c r="EV57" i="16" s="1"/>
  <c r="HF37" i="19"/>
  <c r="KE24" i="19"/>
  <c r="ID51" i="19"/>
  <c r="ID51" i="16" s="1"/>
  <c r="KJ22" i="19"/>
  <c r="IV47" i="19"/>
  <c r="IV47" i="16" s="1"/>
  <c r="GZ20" i="19"/>
  <c r="GZ20" i="16" s="1"/>
  <c r="FW37" i="19"/>
  <c r="AO55" i="19"/>
  <c r="KM28" i="19"/>
  <c r="KM28" i="16" s="1"/>
  <c r="AC8" i="19"/>
  <c r="CA29" i="19"/>
  <c r="KH27" i="19"/>
  <c r="KH27" i="16" s="1"/>
  <c r="LX52" i="19"/>
  <c r="LX52" i="16" s="1"/>
  <c r="GD20" i="19"/>
  <c r="GD20" i="16" s="1"/>
  <c r="DN37" i="19"/>
  <c r="BY60" i="19"/>
  <c r="EI48" i="19"/>
  <c r="EI48" i="16" s="1"/>
  <c r="AU22" i="19"/>
  <c r="IB47" i="19"/>
  <c r="IB47" i="16" s="1"/>
  <c r="EL26" i="19"/>
  <c r="EL26" i="16" s="1"/>
  <c r="BF47" i="19"/>
  <c r="BF47" i="16" s="1"/>
  <c r="EQ57" i="19"/>
  <c r="EQ57" i="16" s="1"/>
  <c r="LK52" i="19"/>
  <c r="LK52" i="16" s="1"/>
  <c r="FJ30" i="19"/>
  <c r="FJ30" i="16" s="1"/>
  <c r="KU10" i="19"/>
  <c r="KU10" i="16" s="1"/>
  <c r="LS26" i="19"/>
  <c r="LS26" i="16" s="1"/>
  <c r="CP46" i="19"/>
  <c r="IB45" i="19"/>
  <c r="FC8" i="19"/>
  <c r="CR54" i="19"/>
  <c r="CR54" i="16" s="1"/>
  <c r="MY54" i="19"/>
  <c r="MY54" i="16" s="1"/>
  <c r="FS29" i="19"/>
  <c r="FS29" i="16" s="1"/>
  <c r="IQ31" i="19"/>
  <c r="IQ31" i="16" s="1"/>
  <c r="NL45" i="19"/>
  <c r="HF46" i="19"/>
  <c r="HF46" i="16" s="1"/>
  <c r="FC9" i="19"/>
  <c r="FC9" i="16" s="1"/>
  <c r="AR39" i="19"/>
  <c r="EW55" i="19"/>
  <c r="EW55" i="16" s="1"/>
  <c r="FX21" i="19"/>
  <c r="FX21" i="16" s="1"/>
  <c r="DA49" i="19"/>
  <c r="DA49" i="16" s="1"/>
  <c r="FM11" i="19"/>
  <c r="FM11" i="16" s="1"/>
  <c r="CP8" i="19"/>
  <c r="GG28" i="19"/>
  <c r="GG28" i="16" s="1"/>
  <c r="ED21" i="19"/>
  <c r="ED21" i="16" s="1"/>
  <c r="DT24" i="19"/>
  <c r="DT24" i="16" s="1"/>
  <c r="AH22" i="19"/>
  <c r="AQ56" i="19"/>
  <c r="AQ56" i="16" s="1"/>
  <c r="BN55" i="19"/>
  <c r="GX45" i="19"/>
  <c r="X14" i="19"/>
  <c r="DI50" i="19"/>
  <c r="BI23" i="19"/>
  <c r="KH56" i="19"/>
  <c r="KH56" i="16" s="1"/>
  <c r="EJ37" i="19"/>
  <c r="JA55" i="19"/>
  <c r="CO47" i="19"/>
  <c r="LA27" i="19"/>
  <c r="LA27" i="16" s="1"/>
  <c r="E46" i="19"/>
  <c r="MU19" i="19"/>
  <c r="CK49" i="19"/>
  <c r="CK49" i="16" s="1"/>
  <c r="GF31" i="19"/>
  <c r="GF31" i="16" s="1"/>
  <c r="HN8" i="19"/>
  <c r="HX29" i="19"/>
  <c r="HX29" i="16" s="1"/>
  <c r="HA9" i="19"/>
  <c r="ET26" i="19"/>
  <c r="ET26" i="16" s="1"/>
  <c r="LJ47" i="19"/>
  <c r="LJ47" i="16" s="1"/>
  <c r="NU56" i="19"/>
  <c r="NU56" i="16" s="1"/>
  <c r="IO26" i="19"/>
  <c r="IO26" i="16" s="1"/>
  <c r="GW46" i="19"/>
  <c r="GW46" i="16" s="1"/>
  <c r="HH11" i="19"/>
  <c r="HH11" i="16" s="1"/>
  <c r="CN31" i="19"/>
  <c r="NP8" i="19"/>
  <c r="AE49" i="19"/>
  <c r="DV19" i="19"/>
  <c r="JL30" i="19"/>
  <c r="JL30" i="16" s="1"/>
  <c r="BC28" i="19"/>
  <c r="MY63" i="19"/>
  <c r="HK50" i="19"/>
  <c r="HK50" i="16" s="1"/>
  <c r="HP48" i="19"/>
  <c r="HP48" i="16" s="1"/>
  <c r="FD11" i="19"/>
  <c r="FD11" i="16" s="1"/>
  <c r="DL31" i="19"/>
  <c r="EQ21" i="19"/>
  <c r="EQ21" i="16" s="1"/>
  <c r="CI35" i="19"/>
  <c r="IE30" i="19"/>
  <c r="IE30" i="16" s="1"/>
  <c r="CQ47" i="19"/>
  <c r="CA20" i="19"/>
  <c r="ET47" i="19"/>
  <c r="ET47" i="16" s="1"/>
  <c r="NH10" i="19"/>
  <c r="NH10" i="16" s="1"/>
  <c r="CK24" i="19"/>
  <c r="CK24" i="16" s="1"/>
  <c r="GZ52" i="19"/>
  <c r="GZ52" i="16" s="1"/>
  <c r="AQ46" i="19"/>
  <c r="AQ46" i="16" s="1"/>
  <c r="HN35" i="19"/>
  <c r="AA29" i="19"/>
  <c r="FF23" i="19"/>
  <c r="FI30" i="19"/>
  <c r="FB63" i="19"/>
  <c r="R27" i="19"/>
  <c r="IC25" i="19"/>
  <c r="IC25" i="16" s="1"/>
  <c r="AY56" i="19"/>
  <c r="AY56" i="16" s="1"/>
  <c r="LC49" i="19"/>
  <c r="LC49" i="16" s="1"/>
  <c r="CE51" i="19"/>
  <c r="CE51" i="16" s="1"/>
  <c r="HY45" i="19"/>
  <c r="BO19" i="19"/>
  <c r="LM21" i="19"/>
  <c r="NG11" i="19"/>
  <c r="NG11" i="16" s="1"/>
  <c r="GR60" i="19"/>
  <c r="LE10" i="19"/>
  <c r="LE10" i="16" s="1"/>
  <c r="BZ56" i="19"/>
  <c r="BY13" i="19"/>
  <c r="GT51" i="19"/>
  <c r="GT51" i="16" s="1"/>
  <c r="CJ39" i="19"/>
  <c r="FY46" i="19"/>
  <c r="FY46" i="16" s="1"/>
  <c r="BG46" i="19"/>
  <c r="EQ35" i="19"/>
  <c r="FO9" i="19"/>
  <c r="HF45" i="19"/>
  <c r="FN28" i="19"/>
  <c r="FN28" i="16" s="1"/>
  <c r="FV24" i="19"/>
  <c r="FV24" i="16" s="1"/>
  <c r="AP9" i="19"/>
  <c r="GH23" i="19"/>
  <c r="GH23" i="16" s="1"/>
  <c r="HQ20" i="19"/>
  <c r="HQ20" i="16" s="1"/>
  <c r="IF24" i="19"/>
  <c r="IF24" i="16" s="1"/>
  <c r="DS28" i="19"/>
  <c r="DS28" i="16" s="1"/>
  <c r="AX10" i="19"/>
  <c r="AX10" i="16" s="1"/>
  <c r="CF54" i="19"/>
  <c r="EM35" i="19"/>
  <c r="DR57" i="19"/>
  <c r="DR57" i="16" s="1"/>
  <c r="S11" i="19"/>
  <c r="LW29" i="19"/>
  <c r="LW29" i="16" s="1"/>
  <c r="AH25" i="19"/>
  <c r="FP19" i="19"/>
  <c r="AH8" i="19"/>
  <c r="FF27" i="19"/>
  <c r="EF23" i="19"/>
  <c r="KK55" i="19"/>
  <c r="KK55" i="16" s="1"/>
  <c r="MQ10" i="19"/>
  <c r="BV49" i="19"/>
  <c r="KW50" i="19"/>
  <c r="KW50" i="16" s="1"/>
  <c r="HO13" i="19"/>
  <c r="NR37" i="19"/>
  <c r="IP25" i="19"/>
  <c r="IP25" i="16" s="1"/>
  <c r="DO56" i="19"/>
  <c r="DO56" i="16" s="1"/>
  <c r="BV56" i="19"/>
  <c r="AX60" i="19"/>
  <c r="CN60" i="19"/>
  <c r="CY30" i="19"/>
  <c r="CY30" i="16" s="1"/>
  <c r="HV60" i="19"/>
  <c r="IC48" i="19"/>
  <c r="IC48" i="16" s="1"/>
  <c r="JS31" i="19"/>
  <c r="JS31" i="16" s="1"/>
  <c r="FM27" i="19"/>
  <c r="FM27" i="16" s="1"/>
  <c r="AD60" i="19"/>
  <c r="BT52" i="19"/>
  <c r="L28" i="19"/>
  <c r="AG26" i="19"/>
  <c r="HQ60" i="19"/>
  <c r="DJ63" i="19"/>
  <c r="GD35" i="19"/>
  <c r="BW30" i="19"/>
  <c r="BW30" i="16" s="1"/>
  <c r="EE8" i="19"/>
  <c r="KA39" i="19"/>
  <c r="LO51" i="19"/>
  <c r="LO51" i="16" s="1"/>
  <c r="FZ9" i="19"/>
  <c r="FZ9" i="16" s="1"/>
  <c r="MW20" i="19"/>
  <c r="MW20" i="16" s="1"/>
  <c r="CE22" i="19"/>
  <c r="CE22" i="16" s="1"/>
  <c r="II10" i="19"/>
  <c r="II10" i="16" s="1"/>
  <c r="AL49" i="19"/>
  <c r="EP8" i="19"/>
  <c r="DX8" i="19"/>
  <c r="CG27" i="19"/>
  <c r="JJ35" i="19"/>
  <c r="AZ39" i="19"/>
  <c r="H49" i="19"/>
  <c r="HL57" i="19"/>
  <c r="HL57" i="16" s="1"/>
  <c r="EC9" i="19"/>
  <c r="FL30" i="19"/>
  <c r="BQ28" i="19"/>
  <c r="FL9" i="19"/>
  <c r="FL9" i="16" s="1"/>
  <c r="JO29" i="19"/>
  <c r="JO29" i="16" s="1"/>
  <c r="HV52" i="19"/>
  <c r="HV52" i="16" s="1"/>
  <c r="IP35" i="19"/>
  <c r="DJ28" i="19"/>
  <c r="DJ28" i="16" s="1"/>
  <c r="AK49" i="19"/>
  <c r="JZ45" i="19"/>
  <c r="AH35" i="19"/>
  <c r="BY20" i="19"/>
  <c r="GQ8" i="19"/>
  <c r="JM60" i="19"/>
  <c r="EC20" i="19"/>
  <c r="CF8" i="19"/>
  <c r="GB60" i="19"/>
  <c r="H52" i="19"/>
  <c r="DF49" i="19"/>
  <c r="CQ51" i="19"/>
  <c r="EX63" i="19"/>
  <c r="DP47" i="19"/>
  <c r="MJ47" i="19"/>
  <c r="MJ47" i="16" s="1"/>
  <c r="NI63" i="19"/>
  <c r="CL26" i="19"/>
  <c r="CL26" i="16" s="1"/>
  <c r="MN23" i="19"/>
  <c r="MN23" i="16" s="1"/>
  <c r="IS19" i="19"/>
  <c r="AU45" i="19"/>
  <c r="BG28" i="19"/>
  <c r="AY63" i="19"/>
  <c r="GA26" i="19"/>
  <c r="GA26" i="16" s="1"/>
  <c r="NT50" i="19"/>
  <c r="NT50" i="16" s="1"/>
  <c r="GZ49" i="19"/>
  <c r="GZ49" i="16" s="1"/>
  <c r="AO56" i="19"/>
  <c r="JF19" i="19"/>
  <c r="EU49" i="19"/>
  <c r="EU49" i="16" s="1"/>
  <c r="HR37" i="19"/>
  <c r="FX46" i="19"/>
  <c r="FX46" i="16" s="1"/>
  <c r="HR45" i="19"/>
  <c r="HO30" i="19"/>
  <c r="HO30" i="16" s="1"/>
  <c r="GP20" i="19"/>
  <c r="GP20" i="16" s="1"/>
  <c r="BC46" i="19"/>
  <c r="IR57" i="19"/>
  <c r="L20" i="19"/>
  <c r="EL20" i="19"/>
  <c r="EL20" i="16" s="1"/>
  <c r="HX46" i="19"/>
  <c r="HX46" i="16" s="1"/>
  <c r="JC29" i="19"/>
  <c r="JC29" i="16" s="1"/>
  <c r="GX50" i="19"/>
  <c r="GX50" i="16" s="1"/>
  <c r="KH21" i="19"/>
  <c r="KH21" i="16" s="1"/>
  <c r="BT57" i="19"/>
  <c r="CE45" i="19"/>
  <c r="DA27" i="19"/>
  <c r="DA27" i="16" s="1"/>
  <c r="KS28" i="19"/>
  <c r="KS28" i="16" s="1"/>
  <c r="BQ22" i="19"/>
  <c r="AL46" i="19"/>
  <c r="HH35" i="19"/>
  <c r="AI37" i="19"/>
  <c r="BW37" i="19"/>
  <c r="JU55" i="19"/>
  <c r="BY10" i="19"/>
  <c r="M55" i="19"/>
  <c r="AP63" i="19"/>
  <c r="GP24" i="19"/>
  <c r="GP24" i="16" s="1"/>
  <c r="CP21" i="19"/>
  <c r="MB39" i="19"/>
  <c r="GV26" i="19"/>
  <c r="GV26" i="16" s="1"/>
  <c r="JE63" i="19"/>
  <c r="AC37" i="19"/>
  <c r="GH24" i="19"/>
  <c r="GH24" i="16" s="1"/>
  <c r="E20" i="19"/>
  <c r="LQ25" i="19"/>
  <c r="LQ25" i="16" s="1"/>
  <c r="FJ48" i="19"/>
  <c r="FJ48" i="16" s="1"/>
  <c r="EI51" i="19"/>
  <c r="EI51" i="16" s="1"/>
  <c r="NB39" i="19"/>
  <c r="DO27" i="19"/>
  <c r="DO27" i="16" s="1"/>
  <c r="AT47" i="19"/>
  <c r="HJ23" i="19"/>
  <c r="HJ23" i="16" s="1"/>
  <c r="CN47" i="19"/>
  <c r="LO19" i="19"/>
  <c r="EU63" i="19"/>
  <c r="BS27" i="19"/>
  <c r="FX10" i="19"/>
  <c r="FX10" i="16" s="1"/>
  <c r="FR46" i="19"/>
  <c r="FR46" i="16" s="1"/>
  <c r="CE10" i="19"/>
  <c r="CE10" i="16" s="1"/>
  <c r="KC23" i="19"/>
  <c r="KC23" i="16" s="1"/>
  <c r="AD25" i="19"/>
  <c r="IG24" i="19"/>
  <c r="IG24" i="16" s="1"/>
  <c r="HC56" i="19"/>
  <c r="HC56" i="16" s="1"/>
  <c r="DJ50" i="19"/>
  <c r="DJ50" i="16" s="1"/>
  <c r="AL54" i="19"/>
  <c r="LA20" i="19"/>
  <c r="LA20" i="16" s="1"/>
  <c r="HB56" i="19"/>
  <c r="HB56" i="16" s="1"/>
  <c r="GT26" i="19"/>
  <c r="GT26" i="16" s="1"/>
  <c r="F31" i="19"/>
  <c r="NM8" i="19"/>
  <c r="JZ55" i="19"/>
  <c r="JZ55" i="16" s="1"/>
  <c r="AD52" i="19"/>
  <c r="BM8" i="19"/>
  <c r="AN20" i="19"/>
  <c r="DF19" i="19"/>
  <c r="AY60" i="19"/>
  <c r="BA47" i="19"/>
  <c r="HV51" i="19"/>
  <c r="HV51" i="16" s="1"/>
  <c r="KS13" i="19"/>
  <c r="LR8" i="19"/>
  <c r="CQ60" i="19"/>
  <c r="BY48" i="19"/>
  <c r="U37" i="19"/>
  <c r="H24" i="19"/>
  <c r="NC8" i="19"/>
  <c r="HF10" i="19"/>
  <c r="HF10" i="16" s="1"/>
  <c r="CJ56" i="19"/>
  <c r="EI23" i="19"/>
  <c r="EI23" i="16" s="1"/>
  <c r="DK8" i="19"/>
  <c r="GP23" i="19"/>
  <c r="GP23" i="16" s="1"/>
  <c r="KI23" i="19"/>
  <c r="KI23" i="16" s="1"/>
  <c r="KO47" i="19"/>
  <c r="KO47" i="16" s="1"/>
  <c r="GS35" i="19"/>
  <c r="FV23" i="19"/>
  <c r="FV23" i="16" s="1"/>
  <c r="CA37" i="19"/>
  <c r="CA9" i="19"/>
  <c r="GV46" i="19"/>
  <c r="GV46" i="16" s="1"/>
  <c r="II19" i="19"/>
  <c r="DC10" i="19"/>
  <c r="GE8" i="19"/>
  <c r="AE57" i="19"/>
  <c r="BS21" i="19"/>
  <c r="CT20" i="19"/>
  <c r="BF29" i="19"/>
  <c r="BF29" i="16" s="1"/>
  <c r="EA37" i="19"/>
  <c r="AU29" i="19"/>
  <c r="CP27" i="19"/>
  <c r="CA56" i="19"/>
  <c r="J24" i="19"/>
  <c r="LO22" i="19"/>
  <c r="LO22" i="16" s="1"/>
  <c r="HB23" i="19"/>
  <c r="HB23" i="16" s="1"/>
  <c r="DC60" i="19"/>
  <c r="FE29" i="19"/>
  <c r="FE29" i="16" s="1"/>
  <c r="FC50" i="19"/>
  <c r="FC50" i="16" s="1"/>
  <c r="MM20" i="19"/>
  <c r="MM20" i="16" s="1"/>
  <c r="BV29" i="19"/>
  <c r="DT20" i="19"/>
  <c r="DT20" i="16" s="1"/>
  <c r="BM63" i="19"/>
  <c r="KT8" i="19"/>
  <c r="AT51" i="19"/>
  <c r="IW8" i="19"/>
  <c r="AR48" i="19"/>
  <c r="AR48" i="16" s="1"/>
  <c r="IH8" i="19"/>
  <c r="DX47" i="19"/>
  <c r="DX47" i="16" s="1"/>
  <c r="CF45" i="19"/>
  <c r="DQ29" i="19"/>
  <c r="DQ29" i="16" s="1"/>
  <c r="II46" i="19"/>
  <c r="II46" i="16" s="1"/>
  <c r="ER25" i="19"/>
  <c r="ER25" i="16" s="1"/>
  <c r="GF49" i="19"/>
  <c r="GF49" i="16" s="1"/>
  <c r="KH19" i="19"/>
  <c r="W46" i="19"/>
  <c r="DW20" i="19"/>
  <c r="KM60" i="19"/>
  <c r="KG11" i="19"/>
  <c r="BT48" i="19"/>
  <c r="KK29" i="19"/>
  <c r="KK29" i="16" s="1"/>
  <c r="HB46" i="19"/>
  <c r="HB46" i="16" s="1"/>
  <c r="DP21" i="19"/>
  <c r="FD51" i="19"/>
  <c r="FD51" i="16" s="1"/>
  <c r="NJ23" i="19"/>
  <c r="NJ23" i="16" s="1"/>
  <c r="EI22" i="19"/>
  <c r="EI22" i="16" s="1"/>
  <c r="BN28" i="19"/>
  <c r="FR47" i="19"/>
  <c r="FR47" i="16" s="1"/>
  <c r="DB24" i="19"/>
  <c r="CZ47" i="19"/>
  <c r="DS21" i="19"/>
  <c r="DS21" i="16" s="1"/>
  <c r="BO8" i="19"/>
  <c r="FU30" i="19"/>
  <c r="FU30" i="16" s="1"/>
  <c r="IU13" i="19"/>
  <c r="JP35" i="19"/>
  <c r="IR29" i="19"/>
  <c r="AB22" i="19"/>
  <c r="AB22" i="16" s="1"/>
  <c r="GW35" i="19"/>
  <c r="CA11" i="19"/>
  <c r="BX23" i="19"/>
  <c r="BX23" i="16" s="1"/>
  <c r="JV49" i="19"/>
  <c r="JV49" i="16" s="1"/>
  <c r="DD31" i="19"/>
  <c r="LD24" i="19"/>
  <c r="LD24" i="16" s="1"/>
  <c r="BT56" i="19"/>
  <c r="HC10" i="19"/>
  <c r="HC10" i="16" s="1"/>
  <c r="BE10" i="19"/>
  <c r="BE10" i="16" s="1"/>
  <c r="AV23" i="19"/>
  <c r="EE56" i="19"/>
  <c r="EE56" i="16" s="1"/>
  <c r="BW11" i="19"/>
  <c r="BW11" i="16" s="1"/>
  <c r="EU47" i="19"/>
  <c r="EU47" i="16" s="1"/>
  <c r="HW37" i="19"/>
  <c r="EM60" i="19"/>
  <c r="HQ50" i="19"/>
  <c r="HQ50" i="16" s="1"/>
  <c r="BX60" i="19"/>
  <c r="BC55" i="19"/>
  <c r="AI63" i="19"/>
  <c r="DQ11" i="19"/>
  <c r="DQ11" i="16" s="1"/>
  <c r="JB31" i="19"/>
  <c r="JB31" i="16" s="1"/>
  <c r="JQ31" i="19"/>
  <c r="JQ31" i="16" s="1"/>
  <c r="EE60" i="19"/>
  <c r="DI37" i="19"/>
  <c r="FN55" i="19"/>
  <c r="FN55" i="16" s="1"/>
  <c r="CF55" i="19"/>
  <c r="JK20" i="19"/>
  <c r="JK20" i="16" s="1"/>
  <c r="GO57" i="19"/>
  <c r="GV35" i="19"/>
  <c r="DH23" i="19"/>
  <c r="DH23" i="16" s="1"/>
  <c r="II8" i="19"/>
  <c r="HC50" i="19"/>
  <c r="HC50" i="16" s="1"/>
  <c r="MQ54" i="19"/>
  <c r="M22" i="19"/>
  <c r="KM30" i="19"/>
  <c r="KM30" i="16" s="1"/>
  <c r="LR45" i="19"/>
  <c r="EJ60" i="19"/>
  <c r="EW19" i="19"/>
  <c r="LK19" i="19"/>
  <c r="MX46" i="19"/>
  <c r="MX46" i="16" s="1"/>
  <c r="NV51" i="19"/>
  <c r="NV51" i="16" s="1"/>
  <c r="JT31" i="19"/>
  <c r="JT31" i="16" s="1"/>
  <c r="GE48" i="19"/>
  <c r="GE48" i="16" s="1"/>
  <c r="FE14" i="19"/>
  <c r="FL14" i="19"/>
  <c r="NM60" i="19"/>
  <c r="IR21" i="19"/>
  <c r="DG27" i="19"/>
  <c r="DG27" i="16" s="1"/>
  <c r="DK9" i="19"/>
  <c r="AU35" i="19"/>
  <c r="CA45" i="19"/>
  <c r="GJ10" i="19"/>
  <c r="GJ10" i="16" s="1"/>
  <c r="LE21" i="19"/>
  <c r="LE21" i="16" s="1"/>
  <c r="EU52" i="19"/>
  <c r="EU52" i="16" s="1"/>
  <c r="JP56" i="19"/>
  <c r="JP56" i="16" s="1"/>
  <c r="GJ37" i="19"/>
  <c r="KE9" i="19"/>
  <c r="DW56" i="19"/>
  <c r="BI51" i="19"/>
  <c r="GV30" i="19"/>
  <c r="GV30" i="16" s="1"/>
  <c r="NA25" i="19"/>
  <c r="NA25" i="16" s="1"/>
  <c r="JU22" i="19"/>
  <c r="KB10" i="19"/>
  <c r="GC48" i="19"/>
  <c r="GC48" i="16" s="1"/>
  <c r="JM45" i="19"/>
  <c r="AX47" i="19"/>
  <c r="AX47" i="16" s="1"/>
  <c r="GO8" i="19"/>
  <c r="DJ51" i="19"/>
  <c r="DJ51" i="16" s="1"/>
  <c r="FT46" i="19"/>
  <c r="FT46" i="16" s="1"/>
  <c r="AA56" i="19"/>
  <c r="EF21" i="19"/>
  <c r="CJ24" i="19"/>
  <c r="O24" i="19"/>
  <c r="JZ39" i="19"/>
  <c r="BC21" i="19"/>
  <c r="CI9" i="19"/>
  <c r="LC21" i="19"/>
  <c r="LC21" i="16" s="1"/>
  <c r="FQ30" i="19"/>
  <c r="FQ30" i="16" s="1"/>
  <c r="FF11" i="19"/>
  <c r="GW28" i="19"/>
  <c r="GW28" i="16" s="1"/>
  <c r="KQ55" i="19"/>
  <c r="IA19" i="19"/>
  <c r="DL35" i="19"/>
  <c r="DW37" i="19"/>
  <c r="CX49" i="19"/>
  <c r="MU47" i="19"/>
  <c r="MU47" i="16" s="1"/>
  <c r="DW31" i="19"/>
  <c r="GR47" i="19"/>
  <c r="GR47" i="16" s="1"/>
  <c r="DG30" i="19"/>
  <c r="DG30" i="16" s="1"/>
  <c r="CG11" i="19"/>
  <c r="HJ21" i="19"/>
  <c r="HJ21" i="16" s="1"/>
  <c r="CD26" i="19"/>
  <c r="CD26" i="16" s="1"/>
  <c r="EK10" i="19"/>
  <c r="EK10" i="16" s="1"/>
  <c r="DU20" i="19"/>
  <c r="BX14" i="19"/>
  <c r="BX14" i="16" s="1"/>
  <c r="ND60" i="19"/>
  <c r="IE49" i="19"/>
  <c r="IE49" i="16" s="1"/>
  <c r="FN26" i="19"/>
  <c r="FN26" i="16" s="1"/>
  <c r="HF49" i="19"/>
  <c r="HF49" i="16" s="1"/>
  <c r="EW37" i="19"/>
  <c r="JF39" i="19"/>
  <c r="EK54" i="19"/>
  <c r="EK54" i="16" s="1"/>
  <c r="KW24" i="19"/>
  <c r="KW24" i="16" s="1"/>
  <c r="EP19" i="19"/>
  <c r="EK51" i="19"/>
  <c r="EK51" i="16" s="1"/>
  <c r="ER24" i="19"/>
  <c r="ER24" i="16" s="1"/>
  <c r="FJ29" i="19"/>
  <c r="FJ29" i="16" s="1"/>
  <c r="DO35" i="19"/>
  <c r="MX63" i="19"/>
  <c r="CH13" i="19"/>
  <c r="DL48" i="19"/>
  <c r="JU56" i="19"/>
  <c r="IM60" i="19"/>
  <c r="KQ35" i="19"/>
  <c r="GJ24" i="19"/>
  <c r="GJ24" i="16" s="1"/>
  <c r="FY11" i="19"/>
  <c r="FY11" i="16" s="1"/>
  <c r="KZ57" i="19"/>
  <c r="KZ57" i="16" s="1"/>
  <c r="DF10" i="19"/>
  <c r="LQ9" i="19"/>
  <c r="LQ9" i="16" s="1"/>
  <c r="FS31" i="19"/>
  <c r="EQ48" i="19"/>
  <c r="EQ48" i="16" s="1"/>
  <c r="FE13" i="19"/>
  <c r="AV11" i="19"/>
  <c r="EV27" i="19"/>
  <c r="EV27" i="16" s="1"/>
  <c r="FO22" i="19"/>
  <c r="CY24" i="19"/>
  <c r="CY24" i="16" s="1"/>
  <c r="E57" i="19"/>
  <c r="CQ23" i="19"/>
  <c r="JP30" i="19"/>
  <c r="JP30" i="16" s="1"/>
  <c r="BU35" i="19"/>
  <c r="IF14" i="19"/>
  <c r="IF14" i="16" s="1"/>
  <c r="CK39" i="19"/>
  <c r="MX55" i="19"/>
  <c r="MX55" i="16" s="1"/>
  <c r="EI31" i="19"/>
  <c r="EI31" i="16" s="1"/>
  <c r="GR56" i="19"/>
  <c r="GR56" i="16" s="1"/>
  <c r="NL14" i="19"/>
  <c r="NL14" i="16" s="1"/>
  <c r="GA27" i="19"/>
  <c r="GA27" i="16" s="1"/>
  <c r="AL21" i="19"/>
  <c r="AT24" i="19"/>
  <c r="ED57" i="19"/>
  <c r="ED57" i="16" s="1"/>
  <c r="CS20" i="19"/>
  <c r="CS20" i="16" s="1"/>
  <c r="DH50" i="19"/>
  <c r="DH50" i="16" s="1"/>
  <c r="CB51" i="19"/>
  <c r="Y54" i="19"/>
  <c r="JH24" i="19"/>
  <c r="JH24" i="16" s="1"/>
  <c r="HQ9" i="19"/>
  <c r="HQ9" i="16" s="1"/>
  <c r="FI23" i="19"/>
  <c r="JX11" i="19"/>
  <c r="GS37" i="19"/>
  <c r="GH57" i="19"/>
  <c r="GH57" i="16" s="1"/>
  <c r="JG52" i="19"/>
  <c r="JG52" i="16" s="1"/>
  <c r="MD45" i="19"/>
  <c r="IU52" i="19"/>
  <c r="IU52" i="16" s="1"/>
  <c r="T26" i="19"/>
  <c r="FB60" i="19"/>
  <c r="HF21" i="19"/>
  <c r="HF21" i="16" s="1"/>
  <c r="EL60" i="19"/>
  <c r="G54" i="19"/>
  <c r="KI57" i="19"/>
  <c r="KI57" i="16" s="1"/>
  <c r="CL13" i="19"/>
  <c r="Q45" i="19"/>
  <c r="IO29" i="19"/>
  <c r="IO29" i="16" s="1"/>
  <c r="BI45" i="19"/>
  <c r="AW49" i="19"/>
  <c r="HX60" i="19"/>
  <c r="NT14" i="19"/>
  <c r="NT14" i="16" s="1"/>
  <c r="EZ56" i="19"/>
  <c r="IA51" i="19"/>
  <c r="IA51" i="16" s="1"/>
  <c r="HL39" i="19"/>
  <c r="DR14" i="19"/>
  <c r="HA19" i="19"/>
  <c r="JC39" i="19"/>
  <c r="GB23" i="19"/>
  <c r="GB23" i="16" s="1"/>
  <c r="MG54" i="19"/>
  <c r="MG54" i="16" s="1"/>
  <c r="EV45" i="19"/>
  <c r="DV55" i="19"/>
  <c r="DV55" i="16" s="1"/>
  <c r="E29" i="19"/>
  <c r="KZ53" i="19"/>
  <c r="KZ53" i="16" s="1"/>
  <c r="LV31" i="19"/>
  <c r="LV31" i="16" s="1"/>
  <c r="CW39" i="19"/>
  <c r="JE21" i="19"/>
  <c r="JE21" i="16" s="1"/>
  <c r="CP48" i="19"/>
  <c r="EW26" i="19"/>
  <c r="GZ54" i="19"/>
  <c r="GZ54" i="16" s="1"/>
  <c r="FU24" i="19"/>
  <c r="FU24" i="16" s="1"/>
  <c r="EA56" i="19"/>
  <c r="FP57" i="19"/>
  <c r="FP57" i="16" s="1"/>
  <c r="LB20" i="19"/>
  <c r="LB20" i="16" s="1"/>
  <c r="HB57" i="19"/>
  <c r="HB57" i="16" s="1"/>
  <c r="EL47" i="19"/>
  <c r="EL47" i="16" s="1"/>
  <c r="CS47" i="19"/>
  <c r="CS47" i="16" s="1"/>
  <c r="DR55" i="19"/>
  <c r="DR55" i="16" s="1"/>
  <c r="DK56" i="19"/>
  <c r="IJ50" i="19"/>
  <c r="IJ50" i="16" s="1"/>
  <c r="NC28" i="19"/>
  <c r="NC28" i="16" s="1"/>
  <c r="ID54" i="19"/>
  <c r="ID54" i="16" s="1"/>
  <c r="BS22" i="19"/>
  <c r="MH39" i="19"/>
  <c r="BU8" i="19"/>
  <c r="GJ39" i="19"/>
  <c r="GU27" i="19"/>
  <c r="GU27" i="16" s="1"/>
  <c r="IB10" i="19"/>
  <c r="IB10" i="16" s="1"/>
  <c r="GU37" i="19"/>
  <c r="EX60" i="19"/>
  <c r="KO27" i="19"/>
  <c r="KO27" i="16" s="1"/>
  <c r="MG23" i="19"/>
  <c r="MG23" i="16" s="1"/>
  <c r="HB20" i="19"/>
  <c r="HB20" i="16" s="1"/>
  <c r="MO25" i="19"/>
  <c r="MO25" i="16" s="1"/>
  <c r="CN29" i="19"/>
  <c r="CF37" i="19"/>
  <c r="BJ24" i="19"/>
  <c r="MG30" i="19"/>
  <c r="MG30" i="16" s="1"/>
  <c r="II30" i="19"/>
  <c r="II30" i="16" s="1"/>
  <c r="NN49" i="19"/>
  <c r="NN49" i="16" s="1"/>
  <c r="AQ14" i="19"/>
  <c r="AQ14" i="16" s="1"/>
  <c r="BI28" i="19"/>
  <c r="FX39" i="19"/>
  <c r="BV23" i="19"/>
  <c r="JO11" i="19"/>
  <c r="JO11" i="16" s="1"/>
  <c r="KY47" i="19"/>
  <c r="KY47" i="16" s="1"/>
  <c r="KL47" i="19"/>
  <c r="KL47" i="16" s="1"/>
  <c r="IH39" i="19"/>
  <c r="JQ25" i="19"/>
  <c r="JQ25" i="16" s="1"/>
  <c r="BV28" i="19"/>
  <c r="MS29" i="19"/>
  <c r="P28" i="19"/>
  <c r="EH52" i="19"/>
  <c r="EH52" i="16" s="1"/>
  <c r="JW47" i="19"/>
  <c r="JW47" i="16" s="1"/>
  <c r="CE54" i="19"/>
  <c r="CE54" i="16" s="1"/>
  <c r="FU9" i="19"/>
  <c r="FU9" i="16" s="1"/>
  <c r="NT60" i="19"/>
  <c r="FX37" i="19"/>
  <c r="GE9" i="19"/>
  <c r="GE9" i="16" s="1"/>
  <c r="FL25" i="19"/>
  <c r="FL25" i="16" s="1"/>
  <c r="EQ13" i="19"/>
  <c r="KJ9" i="19"/>
  <c r="EP26" i="19"/>
  <c r="EP26" i="16" s="1"/>
  <c r="BM49" i="19"/>
  <c r="CB49" i="19"/>
  <c r="AU54" i="19"/>
  <c r="NN25" i="19"/>
  <c r="NN25" i="16" s="1"/>
  <c r="HD57" i="19"/>
  <c r="HD57" i="16" s="1"/>
  <c r="DX14" i="19"/>
  <c r="DX14" i="16" s="1"/>
  <c r="CW24" i="19"/>
  <c r="HF11" i="19"/>
  <c r="HF11" i="16" s="1"/>
  <c r="FC28" i="19"/>
  <c r="FC28" i="16" s="1"/>
  <c r="BE37" i="19"/>
  <c r="HW52" i="19"/>
  <c r="HW52" i="16" s="1"/>
  <c r="MH25" i="19"/>
  <c r="MH25" i="16" s="1"/>
  <c r="IQ47" i="19"/>
  <c r="IQ47" i="16" s="1"/>
  <c r="DU21" i="19"/>
  <c r="FM29" i="19"/>
  <c r="FM29" i="16" s="1"/>
  <c r="EW47" i="19"/>
  <c r="EW47" i="16" s="1"/>
  <c r="FD48" i="19"/>
  <c r="FD48" i="16" s="1"/>
  <c r="FI55" i="19"/>
  <c r="LP63" i="19"/>
  <c r="CS21" i="19"/>
  <c r="CS21" i="16" s="1"/>
  <c r="DC28" i="19"/>
  <c r="AA28" i="19"/>
  <c r="CW60" i="19"/>
  <c r="KK52" i="19"/>
  <c r="KK52" i="16" s="1"/>
  <c r="EH63" i="19"/>
  <c r="GK31" i="19"/>
  <c r="GK31" i="16" s="1"/>
  <c r="AF14" i="19"/>
  <c r="GX31" i="19"/>
  <c r="GX31" i="16" s="1"/>
  <c r="BF37" i="19"/>
  <c r="II50" i="19"/>
  <c r="II50" i="16" s="1"/>
  <c r="W29" i="19"/>
  <c r="CY57" i="19"/>
  <c r="CY57" i="16" s="1"/>
  <c r="EL11" i="19"/>
  <c r="EY56" i="19"/>
  <c r="EY56" i="16" s="1"/>
  <c r="NC50" i="19"/>
  <c r="NC50" i="16" s="1"/>
  <c r="FP35" i="19"/>
  <c r="NP39" i="19"/>
  <c r="AX27" i="19"/>
  <c r="AX27" i="16" s="1"/>
  <c r="JI26" i="19"/>
  <c r="JI26" i="16" s="1"/>
  <c r="FO8" i="19"/>
  <c r="DJ39" i="19"/>
  <c r="FY55" i="19"/>
  <c r="FY55" i="16" s="1"/>
  <c r="FK55" i="19"/>
  <c r="FK55" i="16" s="1"/>
  <c r="DB50" i="19"/>
  <c r="DJ55" i="19"/>
  <c r="DJ55" i="16" s="1"/>
  <c r="DC27" i="19"/>
  <c r="IM27" i="19"/>
  <c r="IM27" i="16" s="1"/>
  <c r="DO22" i="19"/>
  <c r="DO22" i="16" s="1"/>
  <c r="IM25" i="19"/>
  <c r="IM25" i="16" s="1"/>
  <c r="EP27" i="19"/>
  <c r="EP27" i="16" s="1"/>
  <c r="DR60" i="19"/>
  <c r="BO37" i="19"/>
  <c r="BX29" i="19"/>
  <c r="BX29" i="16" s="1"/>
  <c r="FA13" i="19"/>
  <c r="DM39" i="19"/>
  <c r="AO13" i="19"/>
  <c r="GB19" i="19"/>
  <c r="JJ27" i="19"/>
  <c r="JJ27" i="16" s="1"/>
  <c r="GI35" i="19"/>
  <c r="DY24" i="19"/>
  <c r="DY24" i="16" s="1"/>
  <c r="BV54" i="19"/>
  <c r="GZ28" i="19"/>
  <c r="GZ28" i="16" s="1"/>
  <c r="HG60" i="19"/>
  <c r="DJ57" i="19"/>
  <c r="DJ57" i="16" s="1"/>
  <c r="BT31" i="19"/>
  <c r="GV48" i="19"/>
  <c r="GV48" i="16" s="1"/>
  <c r="MT50" i="19"/>
  <c r="MT50" i="16" s="1"/>
  <c r="LC54" i="19"/>
  <c r="LC54" i="16" s="1"/>
  <c r="AI14" i="19"/>
  <c r="CW30" i="19"/>
  <c r="CO45" i="19"/>
  <c r="AL29" i="19"/>
  <c r="IO22" i="19"/>
  <c r="IO22" i="16" s="1"/>
  <c r="HP27" i="19"/>
  <c r="HP27" i="16" s="1"/>
  <c r="ED9" i="19"/>
  <c r="ED9" i="16" s="1"/>
  <c r="HQ55" i="19"/>
  <c r="HQ55" i="16" s="1"/>
  <c r="AP55" i="19"/>
  <c r="IR55" i="19"/>
  <c r="DC14" i="19"/>
  <c r="GK60" i="19"/>
  <c r="FM49" i="19"/>
  <c r="FM49" i="16" s="1"/>
  <c r="FT49" i="19"/>
  <c r="FT49" i="16" s="1"/>
  <c r="GT56" i="19"/>
  <c r="GT56" i="16" s="1"/>
  <c r="BA13" i="19"/>
  <c r="JL23" i="19"/>
  <c r="JL23" i="16" s="1"/>
  <c r="HX10" i="19"/>
  <c r="HX10" i="16" s="1"/>
  <c r="FM63" i="19"/>
  <c r="DN56" i="19"/>
  <c r="DN56" i="16" s="1"/>
  <c r="MN28" i="19"/>
  <c r="MN28" i="16" s="1"/>
  <c r="JW52" i="19"/>
  <c r="JW52" i="16" s="1"/>
  <c r="JI19" i="19"/>
  <c r="FF30" i="19"/>
  <c r="BY46" i="19"/>
  <c r="ED46" i="19"/>
  <c r="ED46" i="16" s="1"/>
  <c r="GB27" i="19"/>
  <c r="GB27" i="16" s="1"/>
  <c r="MG29" i="19"/>
  <c r="MG29" i="16" s="1"/>
  <c r="MM25" i="19"/>
  <c r="MM25" i="16" s="1"/>
  <c r="ME11" i="19"/>
  <c r="ME11" i="16" s="1"/>
  <c r="FK25" i="19"/>
  <c r="FK25" i="16" s="1"/>
  <c r="FK30" i="19"/>
  <c r="FK30" i="16" s="1"/>
  <c r="ET22" i="19"/>
  <c r="ET22" i="16" s="1"/>
  <c r="CJ25" i="19"/>
  <c r="DG63" i="19"/>
  <c r="AK10" i="19"/>
  <c r="CZ23" i="19"/>
  <c r="EF37" i="19"/>
  <c r="EK30" i="19"/>
  <c r="EK30" i="16" s="1"/>
  <c r="FL52" i="19"/>
  <c r="BY27" i="19"/>
  <c r="DM8" i="19"/>
  <c r="FM35" i="19"/>
  <c r="NC45" i="19"/>
  <c r="BT24" i="19"/>
  <c r="CP37" i="19"/>
  <c r="GU25" i="19"/>
  <c r="GU25" i="16" s="1"/>
  <c r="ES25" i="19"/>
  <c r="FM46" i="19"/>
  <c r="FM46" i="16" s="1"/>
  <c r="HN37" i="19"/>
  <c r="ES31" i="19"/>
  <c r="ES31" i="16" s="1"/>
  <c r="FN63" i="19"/>
  <c r="EE47" i="19"/>
  <c r="EE47" i="16" s="1"/>
  <c r="CE8" i="19"/>
  <c r="KY49" i="19"/>
  <c r="KY49" i="16" s="1"/>
  <c r="DC23" i="19"/>
  <c r="GT21" i="19"/>
  <c r="GT21" i="16" s="1"/>
  <c r="IB37" i="19"/>
  <c r="GR29" i="19"/>
  <c r="GR29" i="16" s="1"/>
  <c r="EJ35" i="19"/>
  <c r="MV13" i="19"/>
  <c r="IK47" i="19"/>
  <c r="IR63" i="19"/>
  <c r="FV45" i="19"/>
  <c r="AA8" i="19"/>
  <c r="LU48" i="19"/>
  <c r="LU48" i="16" s="1"/>
  <c r="IB21" i="19"/>
  <c r="IB21" i="16" s="1"/>
  <c r="AM31" i="19"/>
  <c r="JP9" i="19"/>
  <c r="JP9" i="16" s="1"/>
  <c r="DG50" i="19"/>
  <c r="DG50" i="16" s="1"/>
  <c r="HX39" i="19"/>
  <c r="AY48" i="19"/>
  <c r="AY48" i="16" s="1"/>
  <c r="NU10" i="19"/>
  <c r="NU10" i="16" s="1"/>
  <c r="HO39" i="19"/>
  <c r="DO13" i="19"/>
  <c r="KS35" i="19"/>
  <c r="LP24" i="19"/>
  <c r="LP24" i="16" s="1"/>
  <c r="HG11" i="19"/>
  <c r="HG11" i="16" s="1"/>
  <c r="MS47" i="19"/>
  <c r="U8" i="19"/>
  <c r="BW63" i="19"/>
  <c r="KE31" i="19"/>
  <c r="AX25" i="19"/>
  <c r="AX25" i="16" s="1"/>
  <c r="M56" i="19"/>
  <c r="DK52" i="19"/>
  <c r="AI11" i="19"/>
  <c r="CQ14" i="19"/>
  <c r="GH56" i="19"/>
  <c r="GH56" i="16" s="1"/>
  <c r="MY29" i="19"/>
  <c r="MY29" i="16" s="1"/>
  <c r="MQ56" i="19"/>
  <c r="KH11" i="19"/>
  <c r="KH11" i="16" s="1"/>
  <c r="CE60" i="19"/>
  <c r="JX14" i="19"/>
  <c r="M23" i="19"/>
  <c r="N30" i="19"/>
  <c r="FM19" i="19"/>
  <c r="FK57" i="19"/>
  <c r="FK57" i="16" s="1"/>
  <c r="CZ10" i="19"/>
  <c r="GP31" i="19"/>
  <c r="GP31" i="16" s="1"/>
  <c r="KP8" i="19"/>
  <c r="CW19" i="19"/>
  <c r="GD28" i="19"/>
  <c r="GD28" i="16" s="1"/>
  <c r="BU63" i="19"/>
  <c r="IU20" i="19"/>
  <c r="IU20" i="16" s="1"/>
  <c r="IO49" i="19"/>
  <c r="IO49" i="16" s="1"/>
  <c r="EH45" i="19"/>
  <c r="HV31" i="19"/>
  <c r="HV31" i="16" s="1"/>
  <c r="DC29" i="19"/>
  <c r="MA8" i="19"/>
  <c r="AG45" i="19"/>
  <c r="BZ30" i="19"/>
  <c r="W28" i="19"/>
  <c r="JL29" i="19"/>
  <c r="JL29" i="16" s="1"/>
  <c r="GE30" i="19"/>
  <c r="GE30" i="16" s="1"/>
  <c r="HQ35" i="19"/>
  <c r="IW63" i="19"/>
  <c r="CO48" i="19"/>
  <c r="CE63" i="19"/>
  <c r="CW29" i="19"/>
  <c r="FM50" i="19"/>
  <c r="FM50" i="16" s="1"/>
  <c r="CK13" i="19"/>
  <c r="HM24" i="19"/>
  <c r="HM24" i="16" s="1"/>
  <c r="AD30" i="19"/>
  <c r="II48" i="19"/>
  <c r="II48" i="16" s="1"/>
  <c r="J28" i="19"/>
  <c r="JA25" i="19"/>
  <c r="MG60" i="19"/>
  <c r="EH47" i="19"/>
  <c r="ES50" i="19"/>
  <c r="ES50" i="16" s="1"/>
  <c r="ET10" i="19"/>
  <c r="ET10" i="16" s="1"/>
  <c r="CC22" i="19"/>
  <c r="JI11" i="19"/>
  <c r="JI11" i="16" s="1"/>
  <c r="IK52" i="19"/>
  <c r="JG56" i="19"/>
  <c r="JG56" i="16" s="1"/>
  <c r="CD47" i="19"/>
  <c r="CD47" i="16" s="1"/>
  <c r="CQ21" i="19"/>
  <c r="GY24" i="19"/>
  <c r="GY24" i="16" s="1"/>
  <c r="EH51" i="19"/>
  <c r="EH51" i="16" s="1"/>
  <c r="JI24" i="19"/>
  <c r="JI24" i="16" s="1"/>
  <c r="DI14" i="19"/>
  <c r="P13" i="19"/>
  <c r="JJ63" i="19"/>
  <c r="LI50" i="19"/>
  <c r="LI50" i="16" s="1"/>
  <c r="EU26" i="19"/>
  <c r="EU26" i="16" s="1"/>
  <c r="FY27" i="19"/>
  <c r="FY27" i="16" s="1"/>
  <c r="FU26" i="19"/>
  <c r="FU26" i="16" s="1"/>
  <c r="DS35" i="19"/>
  <c r="AG19" i="19"/>
  <c r="MU11" i="19"/>
  <c r="MU11" i="16" s="1"/>
  <c r="AE10" i="19"/>
  <c r="MO45" i="19"/>
  <c r="CE27" i="19"/>
  <c r="CE27" i="16" s="1"/>
  <c r="EA39" i="19"/>
  <c r="FV54" i="19"/>
  <c r="FV54" i="16" s="1"/>
  <c r="FV9" i="19"/>
  <c r="FV9" i="16" s="1"/>
  <c r="CJ27" i="19"/>
  <c r="FO20" i="19"/>
  <c r="KY48" i="19"/>
  <c r="KY48" i="16" s="1"/>
  <c r="LI51" i="19"/>
  <c r="LI51" i="16" s="1"/>
  <c r="EN14" i="19"/>
  <c r="EN14" i="16" s="1"/>
  <c r="MC9" i="19"/>
  <c r="MC9" i="16" s="1"/>
  <c r="HY13" i="19"/>
  <c r="IN52" i="19"/>
  <c r="IN52" i="16" s="1"/>
  <c r="BH47" i="19"/>
  <c r="GZ29" i="19"/>
  <c r="GZ29" i="16" s="1"/>
  <c r="JO57" i="19"/>
  <c r="JO57" i="16" s="1"/>
  <c r="DR47" i="19"/>
  <c r="DR47" i="16" s="1"/>
  <c r="IW23" i="19"/>
  <c r="IW23" i="16" s="1"/>
  <c r="BU48" i="19"/>
  <c r="DI21" i="19"/>
  <c r="IK48" i="19"/>
  <c r="FZ52" i="19"/>
  <c r="FZ52" i="16" s="1"/>
  <c r="AQ20" i="19"/>
  <c r="AQ20" i="16" s="1"/>
  <c r="LM57" i="19"/>
  <c r="BU27" i="19"/>
  <c r="CJ21" i="19"/>
  <c r="KP20" i="19"/>
  <c r="KP20" i="16" s="1"/>
  <c r="HI45" i="19"/>
  <c r="DO47" i="19"/>
  <c r="DO47" i="16" s="1"/>
  <c r="AZ52" i="19"/>
  <c r="AZ52" i="16" s="1"/>
  <c r="IH35" i="19"/>
  <c r="GY35" i="19"/>
  <c r="GA39" i="19"/>
  <c r="MI28" i="19"/>
  <c r="MI28" i="16" s="1"/>
  <c r="GQ14" i="19"/>
  <c r="GQ14" i="16" s="1"/>
  <c r="ID25" i="19"/>
  <c r="ID25" i="16" s="1"/>
  <c r="AI35" i="19"/>
  <c r="AS11" i="19"/>
  <c r="AS49" i="19"/>
  <c r="AS28" i="19"/>
  <c r="AS19" i="19"/>
  <c r="G35" i="19"/>
  <c r="M35" i="19"/>
  <c r="KZ9" i="19"/>
  <c r="KZ9" i="16" s="1"/>
  <c r="ER28" i="19"/>
  <c r="ER28" i="16" s="1"/>
  <c r="T9" i="19"/>
  <c r="AV47" i="19"/>
  <c r="KJ54" i="19"/>
  <c r="BH25" i="19"/>
  <c r="BT9" i="19"/>
  <c r="DQ9" i="19"/>
  <c r="MN22" i="19"/>
  <c r="MN22" i="16" s="1"/>
  <c r="ER56" i="19"/>
  <c r="ER56" i="16" s="1"/>
  <c r="GA56" i="19"/>
  <c r="GA56" i="16" s="1"/>
  <c r="IC47" i="19"/>
  <c r="IC47" i="16" s="1"/>
  <c r="EZ13" i="19"/>
  <c r="HJ20" i="19"/>
  <c r="HJ20" i="16" s="1"/>
  <c r="BT25" i="19"/>
  <c r="CI48" i="19"/>
  <c r="JV24" i="19"/>
  <c r="JV24" i="16" s="1"/>
  <c r="CQ39" i="19"/>
  <c r="HI37" i="19"/>
  <c r="KA54" i="19"/>
  <c r="MW48" i="19"/>
  <c r="MW48" i="16" s="1"/>
  <c r="HN46" i="19"/>
  <c r="HN46" i="16" s="1"/>
  <c r="FM56" i="19"/>
  <c r="FM56" i="16" s="1"/>
  <c r="GA21" i="19"/>
  <c r="GA21" i="16" s="1"/>
  <c r="IK60" i="19"/>
  <c r="BE8" i="19"/>
  <c r="KA60" i="19"/>
  <c r="GP25" i="19"/>
  <c r="GP25" i="16" s="1"/>
  <c r="CZ30" i="19"/>
  <c r="BE19" i="19"/>
  <c r="BG24" i="19"/>
  <c r="DS50" i="19"/>
  <c r="DS50" i="16" s="1"/>
  <c r="FY35" i="19"/>
  <c r="DR49" i="19"/>
  <c r="DR49" i="16" s="1"/>
  <c r="EH24" i="19"/>
  <c r="EH24" i="16" s="1"/>
  <c r="FN37" i="19"/>
  <c r="AS52" i="19"/>
  <c r="AS29" i="19"/>
  <c r="AS54" i="19"/>
  <c r="AS48" i="19"/>
  <c r="AS47" i="19"/>
  <c r="E35" i="19"/>
  <c r="H35" i="19"/>
  <c r="HH48" i="19"/>
  <c r="HH48" i="16" s="1"/>
  <c r="IR14" i="19"/>
  <c r="GH14" i="19"/>
  <c r="GH14" i="16" s="1"/>
  <c r="IH23" i="19"/>
  <c r="LQ29" i="19"/>
  <c r="LQ29" i="16" s="1"/>
  <c r="GO23" i="19"/>
  <c r="GG46" i="19"/>
  <c r="GG46" i="16" s="1"/>
  <c r="MV14" i="19"/>
  <c r="MV14" i="16" s="1"/>
  <c r="NA20" i="19"/>
  <c r="NA20" i="16" s="1"/>
  <c r="KO57" i="19"/>
  <c r="KO57" i="16" s="1"/>
  <c r="KT49" i="19"/>
  <c r="KT49" i="16" s="1"/>
  <c r="NI11" i="19"/>
  <c r="NI11" i="16" s="1"/>
  <c r="NI49" i="19"/>
  <c r="NI49" i="16" s="1"/>
  <c r="FW27" i="19"/>
  <c r="FW27" i="16" s="1"/>
  <c r="IR25" i="19"/>
  <c r="FR13" i="19"/>
  <c r="AG13" i="19"/>
  <c r="LZ52" i="19"/>
  <c r="LZ52" i="16" s="1"/>
  <c r="AA20" i="19"/>
  <c r="CQ24" i="19"/>
  <c r="MW25" i="19"/>
  <c r="MW25" i="16" s="1"/>
  <c r="DC9" i="19"/>
  <c r="BB22" i="19"/>
  <c r="HI14" i="19"/>
  <c r="HI14" i="16" s="1"/>
  <c r="FI45" i="19"/>
  <c r="CC49" i="19"/>
  <c r="AN47" i="19"/>
  <c r="CH21" i="19"/>
  <c r="MN56" i="19"/>
  <c r="MN56" i="16" s="1"/>
  <c r="IB46" i="19"/>
  <c r="IB46" i="16" s="1"/>
  <c r="DA60" i="19"/>
  <c r="FF57" i="19"/>
  <c r="BS23" i="19"/>
  <c r="DI57" i="19"/>
  <c r="LD31" i="19"/>
  <c r="LD31" i="16" s="1"/>
  <c r="BS28" i="19"/>
  <c r="DO31" i="19"/>
  <c r="DO31" i="16" s="1"/>
  <c r="AS35" i="19"/>
  <c r="P35" i="19"/>
  <c r="AS55" i="19"/>
  <c r="AS50" i="19"/>
  <c r="N35" i="19"/>
  <c r="AS57" i="19"/>
  <c r="EC24" i="19"/>
  <c r="NF47" i="19"/>
  <c r="NF47" i="16" s="1"/>
  <c r="CN13" i="19"/>
  <c r="FS26" i="19"/>
  <c r="DP8" i="19"/>
  <c r="JE8" i="19"/>
  <c r="KY24" i="19"/>
  <c r="KY24" i="16" s="1"/>
  <c r="FR11" i="19"/>
  <c r="FR11" i="16" s="1"/>
  <c r="FO29" i="19"/>
  <c r="LQ37" i="19"/>
  <c r="N22" i="19"/>
  <c r="FS27" i="19"/>
  <c r="FS27" i="16" s="1"/>
  <c r="FJ24" i="19"/>
  <c r="FJ24" i="16" s="1"/>
  <c r="LP39" i="19"/>
  <c r="IR9" i="19"/>
  <c r="IH50" i="19"/>
  <c r="KY10" i="19"/>
  <c r="KY10" i="16" s="1"/>
  <c r="JV10" i="19"/>
  <c r="JV10" i="16" s="1"/>
  <c r="EV13" i="19"/>
  <c r="DX57" i="19"/>
  <c r="DX57" i="16" s="1"/>
  <c r="EY54" i="19"/>
  <c r="EY54" i="16" s="1"/>
  <c r="GT48" i="19"/>
  <c r="GT48" i="16" s="1"/>
  <c r="ML46" i="19"/>
  <c r="ML46" i="16" s="1"/>
  <c r="J21" i="19"/>
  <c r="EW14" i="19"/>
  <c r="EM25" i="19"/>
  <c r="EM25" i="16" s="1"/>
  <c r="DF24" i="19"/>
  <c r="KO45" i="19"/>
  <c r="AI57" i="19"/>
  <c r="T60" i="19"/>
  <c r="AX22" i="19"/>
  <c r="AX22" i="16" s="1"/>
  <c r="BT14" i="19"/>
  <c r="GP14" i="19"/>
  <c r="GP14" i="16" s="1"/>
  <c r="GB50" i="19"/>
  <c r="GB50" i="16" s="1"/>
  <c r="GF22" i="19"/>
  <c r="GF22" i="16" s="1"/>
  <c r="MH35" i="19"/>
  <c r="BN25" i="19"/>
  <c r="AS46" i="19"/>
  <c r="AS26" i="19"/>
  <c r="AS60" i="19"/>
  <c r="F35" i="19"/>
  <c r="AS63" i="19"/>
  <c r="AS56" i="19"/>
  <c r="HB60" i="19"/>
  <c r="CF49" i="19"/>
  <c r="P54" i="19"/>
  <c r="IF13" i="19"/>
  <c r="KI14" i="19"/>
  <c r="KI14" i="16" s="1"/>
  <c r="ES52" i="19"/>
  <c r="ES52" i="16" s="1"/>
  <c r="DC57" i="19"/>
  <c r="FC14" i="19"/>
  <c r="FC14" i="16" s="1"/>
  <c r="JE45" i="19"/>
  <c r="EE10" i="19"/>
  <c r="EE10" i="16" s="1"/>
  <c r="DN21" i="19"/>
  <c r="DN21" i="16" s="1"/>
  <c r="HY19" i="19"/>
  <c r="DX63" i="19"/>
  <c r="ET24" i="19"/>
  <c r="ET24" i="16" s="1"/>
  <c r="GO52" i="19"/>
  <c r="BQ51" i="19"/>
  <c r="IA14" i="19"/>
  <c r="IA14" i="16" s="1"/>
  <c r="HA48" i="19"/>
  <c r="JF50" i="19"/>
  <c r="DT56" i="19"/>
  <c r="DT56" i="16" s="1"/>
  <c r="DT22" i="19"/>
  <c r="DT22" i="16" s="1"/>
  <c r="EC8" i="19"/>
  <c r="GE39" i="19"/>
  <c r="LY48" i="19"/>
  <c r="LY48" i="16" s="1"/>
  <c r="EM46" i="19"/>
  <c r="EM46" i="16" s="1"/>
  <c r="BA11" i="19"/>
  <c r="NL56" i="19"/>
  <c r="NL56" i="16" s="1"/>
  <c r="JP19" i="19"/>
  <c r="GY39" i="19"/>
  <c r="BQ9" i="19"/>
  <c r="HE63" i="19"/>
  <c r="DK55" i="19"/>
  <c r="MY21" i="19"/>
  <c r="MY21" i="16" s="1"/>
  <c r="FS57" i="19"/>
  <c r="FS57" i="16" s="1"/>
  <c r="BJ37" i="19"/>
  <c r="GQ23" i="19"/>
  <c r="GQ23" i="16" s="1"/>
  <c r="MV23" i="19"/>
  <c r="MV23" i="16" s="1"/>
  <c r="AS14" i="19"/>
  <c r="AS20" i="19"/>
  <c r="I35" i="19"/>
  <c r="K35" i="19"/>
  <c r="AS13" i="19"/>
  <c r="AS24" i="19"/>
  <c r="IC19" i="19"/>
  <c r="ES9" i="19"/>
  <c r="ES9" i="16" s="1"/>
  <c r="FU14" i="19"/>
  <c r="FU14" i="16" s="1"/>
  <c r="NJ52" i="19"/>
  <c r="NJ52" i="16" s="1"/>
  <c r="GI54" i="19"/>
  <c r="GI54" i="16" s="1"/>
  <c r="DP63" i="19"/>
  <c r="MU55" i="19"/>
  <c r="MU55" i="16" s="1"/>
  <c r="FZ49" i="19"/>
  <c r="FZ49" i="16" s="1"/>
  <c r="AN63" i="19"/>
  <c r="IH27" i="19"/>
  <c r="IH27" i="16" s="1"/>
  <c r="JH45" i="19"/>
  <c r="AL20" i="19"/>
  <c r="DO11" i="19"/>
  <c r="DO11" i="16" s="1"/>
  <c r="EC35" i="19"/>
  <c r="E50" i="19"/>
  <c r="X35" i="19"/>
  <c r="HU31" i="19"/>
  <c r="EO14" i="19"/>
  <c r="EO14" i="16" s="1"/>
  <c r="KJ27" i="19"/>
  <c r="FR48" i="19"/>
  <c r="FR48" i="16" s="1"/>
  <c r="EZ55" i="19"/>
  <c r="EZ55" i="16" s="1"/>
  <c r="GA20" i="19"/>
  <c r="GA20" i="16" s="1"/>
  <c r="EY21" i="19"/>
  <c r="EY21" i="16" s="1"/>
  <c r="IU28" i="19"/>
  <c r="IU28" i="16" s="1"/>
  <c r="LV57" i="19"/>
  <c r="LV57" i="16" s="1"/>
  <c r="KB24" i="19"/>
  <c r="HZ31" i="19"/>
  <c r="HZ31" i="16" s="1"/>
  <c r="BX20" i="19"/>
  <c r="BX20" i="16" s="1"/>
  <c r="FA27" i="19"/>
  <c r="FA27" i="16" s="1"/>
  <c r="BC51" i="19"/>
  <c r="CJ37" i="19"/>
  <c r="EG30" i="19"/>
  <c r="EG30" i="16" s="1"/>
  <c r="BD28" i="19"/>
  <c r="DJ37" i="19"/>
  <c r="JY48" i="19"/>
  <c r="JY48" i="16" s="1"/>
  <c r="JL9" i="19"/>
  <c r="JL9" i="16" s="1"/>
  <c r="MB52" i="19"/>
  <c r="MB52" i="16" s="1"/>
  <c r="GZ8" i="19"/>
  <c r="L35" i="19"/>
  <c r="AS31" i="19"/>
  <c r="J35" i="19"/>
  <c r="AS39" i="19"/>
  <c r="AS27" i="19"/>
  <c r="AS10" i="19"/>
  <c r="BA49" i="19"/>
  <c r="EG60" i="19"/>
  <c r="EN45" i="19"/>
  <c r="CN23" i="19"/>
  <c r="HF48" i="19"/>
  <c r="HF48" i="16" s="1"/>
  <c r="HC49" i="19"/>
  <c r="HC49" i="16" s="1"/>
  <c r="CT56" i="19"/>
  <c r="FF14" i="19"/>
  <c r="KQ37" i="19"/>
  <c r="CO49" i="19"/>
  <c r="EX23" i="19"/>
  <c r="NR21" i="19"/>
  <c r="NR21" i="16" s="1"/>
  <c r="GU19" i="19"/>
  <c r="JQ48" i="19"/>
  <c r="JQ48" i="16" s="1"/>
  <c r="FL49" i="19"/>
  <c r="FL49" i="16" s="1"/>
  <c r="Y9" i="19"/>
  <c r="CR8" i="19"/>
  <c r="AM60" i="19"/>
  <c r="CO20" i="19"/>
  <c r="DE56" i="19"/>
  <c r="I31" i="19"/>
  <c r="FN35" i="19"/>
  <c r="HO20" i="19"/>
  <c r="HO20" i="16" s="1"/>
  <c r="HC19" i="19"/>
  <c r="CT50" i="19"/>
  <c r="FZ25" i="19"/>
  <c r="FZ25" i="16" s="1"/>
  <c r="GQ24" i="19"/>
  <c r="GQ24" i="16" s="1"/>
  <c r="JE20" i="19"/>
  <c r="JE20" i="16" s="1"/>
  <c r="R10" i="19"/>
  <c r="GT20" i="19"/>
  <c r="GT20" i="16" s="1"/>
  <c r="EP30" i="19"/>
  <c r="EP30" i="16" s="1"/>
  <c r="LY13" i="19"/>
  <c r="CN48" i="19"/>
  <c r="JI20" i="19"/>
  <c r="JI20" i="16" s="1"/>
  <c r="NU27" i="19"/>
  <c r="NU27" i="16" s="1"/>
  <c r="HP19" i="19"/>
  <c r="FE51" i="19"/>
  <c r="FE51" i="16" s="1"/>
  <c r="FD49" i="19"/>
  <c r="FD49" i="16" s="1"/>
  <c r="AS30" i="19"/>
  <c r="AS8" i="19"/>
  <c r="AS53" i="19"/>
  <c r="AS51" i="19"/>
  <c r="AS45" i="19"/>
  <c r="AS25" i="19"/>
  <c r="FL37" i="19"/>
  <c r="DU11" i="19"/>
  <c r="LU60" i="19"/>
  <c r="DD14" i="19"/>
  <c r="AV55" i="19"/>
  <c r="HE27" i="19"/>
  <c r="HE27" i="16" s="1"/>
  <c r="JI23" i="19"/>
  <c r="JI23" i="16" s="1"/>
  <c r="BY49" i="19"/>
  <c r="JS48" i="19"/>
  <c r="JS48" i="16" s="1"/>
  <c r="CF48" i="19"/>
  <c r="DN57" i="19"/>
  <c r="GH20" i="19"/>
  <c r="GH20" i="16" s="1"/>
  <c r="BD21" i="19"/>
  <c r="LY49" i="19"/>
  <c r="LY49" i="16" s="1"/>
  <c r="CX10" i="19"/>
  <c r="FL45" i="19"/>
  <c r="KI24" i="19"/>
  <c r="KI24" i="16" s="1"/>
  <c r="LN30" i="19"/>
  <c r="LN30" i="16" s="1"/>
  <c r="NV21" i="19"/>
  <c r="NV21" i="16" s="1"/>
  <c r="BU47" i="19"/>
  <c r="BS63" i="19"/>
  <c r="EV55" i="19"/>
  <c r="EV55" i="16" s="1"/>
  <c r="J45" i="19"/>
  <c r="ES29" i="19"/>
  <c r="ES29" i="16" s="1"/>
  <c r="LV25" i="19"/>
  <c r="LV25" i="16" s="1"/>
  <c r="BU10" i="19"/>
  <c r="CY9" i="19"/>
  <c r="CY9" i="16" s="1"/>
  <c r="ES51" i="19"/>
  <c r="ES51" i="16" s="1"/>
  <c r="KV49" i="19"/>
  <c r="BS25" i="19"/>
  <c r="KB26" i="19"/>
  <c r="EA46" i="19"/>
  <c r="AN56" i="19"/>
  <c r="BB46" i="19"/>
  <c r="AY31" i="19"/>
  <c r="AY31" i="16" s="1"/>
  <c r="BA24" i="19"/>
  <c r="NN47" i="19"/>
  <c r="NN47" i="16" s="1"/>
  <c r="AS23" i="19"/>
  <c r="AS37" i="19"/>
  <c r="AS9" i="19"/>
  <c r="AS22" i="19"/>
  <c r="AS21" i="19"/>
  <c r="O35" i="19"/>
  <c r="NW26" i="19"/>
  <c r="NW26" i="16" s="1"/>
  <c r="NW52" i="19"/>
  <c r="NW52" i="16" s="1"/>
  <c r="NW63" i="19"/>
  <c r="NW14" i="19"/>
  <c r="NW14" i="16" s="1"/>
  <c r="NW25" i="19"/>
  <c r="NW25" i="16" s="1"/>
  <c r="FG50" i="19"/>
  <c r="FG50" i="16" s="1"/>
  <c r="FG46" i="19"/>
  <c r="FG46" i="16" s="1"/>
  <c r="FG55" i="19"/>
  <c r="FG55" i="16" s="1"/>
  <c r="FG8" i="19"/>
  <c r="FG23" i="19"/>
  <c r="FG23" i="16" s="1"/>
  <c r="HS26" i="19"/>
  <c r="HS31" i="19"/>
  <c r="HS28" i="19"/>
  <c r="HS28" i="16" s="1"/>
  <c r="HS22" i="19"/>
  <c r="HS47" i="19"/>
  <c r="GL22" i="19"/>
  <c r="GL54" i="19"/>
  <c r="GL8" i="19"/>
  <c r="GL19" i="19"/>
  <c r="KD14" i="19"/>
  <c r="KD10" i="19"/>
  <c r="KD30" i="19"/>
  <c r="KD55" i="19"/>
  <c r="BL9" i="19"/>
  <c r="BL9" i="16" s="1"/>
  <c r="BL52" i="19"/>
  <c r="BL52" i="16" s="1"/>
  <c r="BL37" i="19"/>
  <c r="BL28" i="19"/>
  <c r="BL28" i="16" s="1"/>
  <c r="DZ24" i="19"/>
  <c r="DZ22" i="19"/>
  <c r="DZ63" i="19"/>
  <c r="DZ46" i="19"/>
  <c r="DZ55" i="19"/>
  <c r="IY51" i="19"/>
  <c r="IY51" i="16" s="1"/>
  <c r="IY39" i="19"/>
  <c r="IY9" i="19"/>
  <c r="IY9" i="16" s="1"/>
  <c r="IY31" i="19"/>
  <c r="IY31" i="16" s="1"/>
  <c r="MP20" i="19"/>
  <c r="MP20" i="16" s="1"/>
  <c r="MP26" i="19"/>
  <c r="MP26" i="16" s="1"/>
  <c r="MP48" i="19"/>
  <c r="MP48" i="16" s="1"/>
  <c r="MP24" i="19"/>
  <c r="MP24" i="16" s="1"/>
  <c r="NW45" i="19"/>
  <c r="NW54" i="19"/>
  <c r="NW54" i="16" s="1"/>
  <c r="NW35" i="19"/>
  <c r="NW11" i="19"/>
  <c r="NW11" i="16" s="1"/>
  <c r="FG60" i="19"/>
  <c r="FG27" i="19"/>
  <c r="FG27" i="16" s="1"/>
  <c r="FG28" i="19"/>
  <c r="FG28" i="16" s="1"/>
  <c r="FG13" i="19"/>
  <c r="FG45" i="19"/>
  <c r="HS37" i="19"/>
  <c r="HS27" i="19"/>
  <c r="HS27" i="16" s="1"/>
  <c r="HS25" i="19"/>
  <c r="HS49" i="19"/>
  <c r="HS49" i="16" s="1"/>
  <c r="HS53" i="19"/>
  <c r="GL25" i="19"/>
  <c r="GL29" i="19"/>
  <c r="GL30" i="19"/>
  <c r="GL53" i="19"/>
  <c r="KD54" i="19"/>
  <c r="KD63" i="19"/>
  <c r="KD19" i="19"/>
  <c r="KD48" i="19"/>
  <c r="KD11" i="19"/>
  <c r="BL35" i="19"/>
  <c r="BL54" i="19"/>
  <c r="BL54" i="16" s="1"/>
  <c r="BL23" i="19"/>
  <c r="BL23" i="16" s="1"/>
  <c r="BL39" i="19"/>
  <c r="DZ9" i="19"/>
  <c r="DZ37" i="19"/>
  <c r="DZ27" i="19"/>
  <c r="DZ19" i="19"/>
  <c r="IY37" i="19"/>
  <c r="IY19" i="19"/>
  <c r="IY8" i="19"/>
  <c r="IY53" i="19"/>
  <c r="IY52" i="19"/>
  <c r="IY52" i="16" s="1"/>
  <c r="MP22" i="19"/>
  <c r="MP22" i="16" s="1"/>
  <c r="MP45" i="19"/>
  <c r="MP11" i="19"/>
  <c r="MP11" i="16" s="1"/>
  <c r="MP56" i="19"/>
  <c r="MP56" i="16" s="1"/>
  <c r="MP49" i="19"/>
  <c r="MP49" i="16" s="1"/>
  <c r="NW50" i="19"/>
  <c r="NW50" i="16" s="1"/>
  <c r="NW51" i="19"/>
  <c r="NW51" i="16" s="1"/>
  <c r="NW20" i="19"/>
  <c r="NW20" i="16" s="1"/>
  <c r="NW27" i="19"/>
  <c r="NW27" i="16" s="1"/>
  <c r="FG52" i="19"/>
  <c r="FG52" i="16" s="1"/>
  <c r="FG19" i="19"/>
  <c r="FG56" i="19"/>
  <c r="FG56" i="16" s="1"/>
  <c r="FG48" i="19"/>
  <c r="FG48" i="16" s="1"/>
  <c r="FG26" i="19"/>
  <c r="FG26" i="16" s="1"/>
  <c r="HS57" i="19"/>
  <c r="HS29" i="19"/>
  <c r="HS14" i="19"/>
  <c r="HS52" i="19"/>
  <c r="HS11" i="19"/>
  <c r="GL26" i="19"/>
  <c r="GL35" i="19"/>
  <c r="GL11" i="19"/>
  <c r="GL20" i="19"/>
  <c r="KD24" i="19"/>
  <c r="KD47" i="19"/>
  <c r="KD27" i="19"/>
  <c r="KD20" i="19"/>
  <c r="KD21" i="19"/>
  <c r="BL60" i="19"/>
  <c r="BL22" i="19"/>
  <c r="BL22" i="16" s="1"/>
  <c r="BL13" i="19"/>
  <c r="BL48" i="19"/>
  <c r="BL48" i="16" s="1"/>
  <c r="BL19" i="19"/>
  <c r="DZ28" i="19"/>
  <c r="DZ49" i="19"/>
  <c r="DZ8" i="19"/>
  <c r="DZ35" i="19"/>
  <c r="IY14" i="19"/>
  <c r="IY14" i="16" s="1"/>
  <c r="IY60" i="19"/>
  <c r="IY50" i="19"/>
  <c r="IY50" i="16" s="1"/>
  <c r="IY63" i="19"/>
  <c r="IY55" i="19"/>
  <c r="IY55" i="16" s="1"/>
  <c r="MP35" i="19"/>
  <c r="MP8" i="19"/>
  <c r="MP21" i="19"/>
  <c r="MP21" i="16" s="1"/>
  <c r="MP29" i="19"/>
  <c r="MP29" i="16" s="1"/>
  <c r="MP53" i="19"/>
  <c r="NW55" i="19"/>
  <c r="NW55" i="16" s="1"/>
  <c r="NW37" i="19"/>
  <c r="NW29" i="19"/>
  <c r="NW29" i="16" s="1"/>
  <c r="NW24" i="19"/>
  <c r="NW24" i="16" s="1"/>
  <c r="FG20" i="19"/>
  <c r="FG20" i="16" s="1"/>
  <c r="FG21" i="19"/>
  <c r="FG21" i="16" s="1"/>
  <c r="FG54" i="19"/>
  <c r="FG54" i="16" s="1"/>
  <c r="FG14" i="19"/>
  <c r="FG14" i="16" s="1"/>
  <c r="FG24" i="19"/>
  <c r="FG24" i="16" s="1"/>
  <c r="HS39" i="19"/>
  <c r="HS35" i="19"/>
  <c r="HS10" i="19"/>
  <c r="HS8" i="19"/>
  <c r="HS63" i="19"/>
  <c r="GL55" i="19"/>
  <c r="GL39" i="19"/>
  <c r="GL28" i="19"/>
  <c r="GL49" i="19"/>
  <c r="GL45" i="19"/>
  <c r="KD28" i="19"/>
  <c r="KD26" i="19"/>
  <c r="KD46" i="19"/>
  <c r="KD31" i="19"/>
  <c r="KD56" i="19"/>
  <c r="BL26" i="19"/>
  <c r="BL26" i="16" s="1"/>
  <c r="BL11" i="19"/>
  <c r="BL11" i="16" s="1"/>
  <c r="BL57" i="19"/>
  <c r="BL57" i="16" s="1"/>
  <c r="BL46" i="19"/>
  <c r="BL46" i="16" s="1"/>
  <c r="BL27" i="19"/>
  <c r="BL27" i="16" s="1"/>
  <c r="DZ51" i="19"/>
  <c r="DZ50" i="19"/>
  <c r="DZ14" i="19"/>
  <c r="DZ21" i="19"/>
  <c r="IY25" i="19"/>
  <c r="IY25" i="16" s="1"/>
  <c r="IY46" i="19"/>
  <c r="IY46" i="16" s="1"/>
  <c r="IY48" i="19"/>
  <c r="IY48" i="16" s="1"/>
  <c r="IY29" i="19"/>
  <c r="IY29" i="16" s="1"/>
  <c r="IY47" i="19"/>
  <c r="IY47" i="16" s="1"/>
  <c r="MP31" i="19"/>
  <c r="MP31" i="16" s="1"/>
  <c r="MP47" i="19"/>
  <c r="MP47" i="16" s="1"/>
  <c r="MP50" i="19"/>
  <c r="MP50" i="16" s="1"/>
  <c r="MP39" i="19"/>
  <c r="MP25" i="19"/>
  <c r="MP25" i="16" s="1"/>
  <c r="NW22" i="19"/>
  <c r="NW22" i="16" s="1"/>
  <c r="NW49" i="19"/>
  <c r="NW49" i="16" s="1"/>
  <c r="NW60" i="19"/>
  <c r="NW47" i="19"/>
  <c r="NW47" i="16" s="1"/>
  <c r="NW53" i="19"/>
  <c r="FG39" i="19"/>
  <c r="FG37" i="19"/>
  <c r="FG53" i="19"/>
  <c r="FG53" i="16" s="1"/>
  <c r="FG63" i="19"/>
  <c r="HS55" i="19"/>
  <c r="HS45" i="19"/>
  <c r="HS50" i="19"/>
  <c r="HS23" i="19"/>
  <c r="HS23" i="16" s="1"/>
  <c r="HS60" i="19"/>
  <c r="GL51" i="19"/>
  <c r="GL27" i="19"/>
  <c r="GL63" i="19"/>
  <c r="GL50" i="19"/>
  <c r="GL52" i="19"/>
  <c r="KD52" i="19"/>
  <c r="KD37" i="19"/>
  <c r="KD9" i="19"/>
  <c r="KD53" i="19"/>
  <c r="KD60" i="19"/>
  <c r="BL25" i="19"/>
  <c r="BL25" i="16" s="1"/>
  <c r="BL45" i="19"/>
  <c r="BL50" i="19"/>
  <c r="BL50" i="16" s="1"/>
  <c r="BL55" i="19"/>
  <c r="BL55" i="16" s="1"/>
  <c r="BL56" i="19"/>
  <c r="BL56" i="16" s="1"/>
  <c r="DZ30" i="19"/>
  <c r="DZ39" i="19"/>
  <c r="DZ25" i="19"/>
  <c r="DZ52" i="19"/>
  <c r="DZ23" i="19"/>
  <c r="IY35" i="19"/>
  <c r="IY49" i="19"/>
  <c r="IY49" i="16" s="1"/>
  <c r="IY10" i="19"/>
  <c r="IY10" i="16" s="1"/>
  <c r="IY56" i="19"/>
  <c r="IY56" i="16" s="1"/>
  <c r="IY57" i="19"/>
  <c r="IY57" i="16" s="1"/>
  <c r="MP30" i="19"/>
  <c r="MP30" i="16" s="1"/>
  <c r="MP54" i="19"/>
  <c r="MP54" i="16" s="1"/>
  <c r="MP46" i="19"/>
  <c r="MP46" i="16" s="1"/>
  <c r="MP60" i="19"/>
  <c r="MP23" i="19"/>
  <c r="MP23" i="16" s="1"/>
  <c r="NW31" i="19"/>
  <c r="NW31" i="16" s="1"/>
  <c r="NW19" i="19"/>
  <c r="NW10" i="19"/>
  <c r="NW10" i="16" s="1"/>
  <c r="NW57" i="19"/>
  <c r="NW57" i="16" s="1"/>
  <c r="NW9" i="19"/>
  <c r="NW9" i="16" s="1"/>
  <c r="FG49" i="19"/>
  <c r="FG49" i="16" s="1"/>
  <c r="FG9" i="19"/>
  <c r="FG9" i="16" s="1"/>
  <c r="FG31" i="19"/>
  <c r="FG31" i="16" s="1"/>
  <c r="FG11" i="19"/>
  <c r="FG11" i="16" s="1"/>
  <c r="HS21" i="19"/>
  <c r="HS13" i="19"/>
  <c r="HS48" i="19"/>
  <c r="HS56" i="19"/>
  <c r="GL14" i="19"/>
  <c r="GL37" i="19"/>
  <c r="GL10" i="19"/>
  <c r="GL56" i="19"/>
  <c r="GL13" i="19"/>
  <c r="KD39" i="19"/>
  <c r="KD23" i="19"/>
  <c r="KD45" i="19"/>
  <c r="KD51" i="19"/>
  <c r="KD49" i="19"/>
  <c r="BL14" i="19"/>
  <c r="BL14" i="16" s="1"/>
  <c r="BL47" i="19"/>
  <c r="BL47" i="16" s="1"/>
  <c r="BL51" i="19"/>
  <c r="BL51" i="16" s="1"/>
  <c r="BL53" i="19"/>
  <c r="BL53" i="16" s="1"/>
  <c r="BL10" i="19"/>
  <c r="BL10" i="16" s="1"/>
  <c r="DZ60" i="19"/>
  <c r="DZ26" i="19"/>
  <c r="DZ45" i="19"/>
  <c r="DZ57" i="19"/>
  <c r="DZ20" i="19"/>
  <c r="IY28" i="19"/>
  <c r="IY28" i="16" s="1"/>
  <c r="IY24" i="19"/>
  <c r="IY24" i="16" s="1"/>
  <c r="IY26" i="19"/>
  <c r="IY26" i="16" s="1"/>
  <c r="IY22" i="19"/>
  <c r="IY22" i="16" s="1"/>
  <c r="IY23" i="19"/>
  <c r="IY23" i="16" s="1"/>
  <c r="MP51" i="19"/>
  <c r="MP51" i="16" s="1"/>
  <c r="MP9" i="19"/>
  <c r="MP9" i="16" s="1"/>
  <c r="MP14" i="19"/>
  <c r="MP14" i="16" s="1"/>
  <c r="MP55" i="19"/>
  <c r="MP55" i="16" s="1"/>
  <c r="MP27" i="19"/>
  <c r="MP27" i="16" s="1"/>
  <c r="NW21" i="19"/>
  <c r="NW21" i="16" s="1"/>
  <c r="NW30" i="19"/>
  <c r="NW30" i="16" s="1"/>
  <c r="NW56" i="19"/>
  <c r="NW56" i="16" s="1"/>
  <c r="NW8" i="19"/>
  <c r="NW48" i="19"/>
  <c r="NW48" i="16" s="1"/>
  <c r="FG25" i="19"/>
  <c r="FG25" i="16" s="1"/>
  <c r="FG29" i="19"/>
  <c r="FG29" i="16" s="1"/>
  <c r="FG30" i="19"/>
  <c r="FG30" i="16" s="1"/>
  <c r="FG22" i="19"/>
  <c r="FG22" i="16" s="1"/>
  <c r="HS54" i="19"/>
  <c r="HS54" i="16" s="1"/>
  <c r="HS9" i="19"/>
  <c r="HS19" i="19"/>
  <c r="HS30" i="19"/>
  <c r="GL31" i="19"/>
  <c r="GL24" i="19"/>
  <c r="GL9" i="19"/>
  <c r="GL48" i="19"/>
  <c r="GL47" i="19"/>
  <c r="KD22" i="19"/>
  <c r="KD50" i="19"/>
  <c r="KD35" i="19"/>
  <c r="KD57" i="19"/>
  <c r="BL20" i="19"/>
  <c r="BL20" i="16" s="1"/>
  <c r="BL24" i="19"/>
  <c r="BL24" i="16" s="1"/>
  <c r="BL30" i="19"/>
  <c r="BL30" i="16" s="1"/>
  <c r="BL29" i="19"/>
  <c r="BL29" i="16" s="1"/>
  <c r="BL21" i="19"/>
  <c r="BL21" i="16" s="1"/>
  <c r="DZ29" i="19"/>
  <c r="DZ31" i="19"/>
  <c r="DZ47" i="19"/>
  <c r="DZ56" i="19"/>
  <c r="DZ13" i="19"/>
  <c r="IY13" i="19"/>
  <c r="IY54" i="19"/>
  <c r="IY54" i="16" s="1"/>
  <c r="IY30" i="19"/>
  <c r="IY30" i="16" s="1"/>
  <c r="IY27" i="19"/>
  <c r="IY27" i="16" s="1"/>
  <c r="MP28" i="19"/>
  <c r="MP28" i="16" s="1"/>
  <c r="MP57" i="19"/>
  <c r="MP57" i="16" s="1"/>
  <c r="MP19" i="19"/>
  <c r="MP52" i="19"/>
  <c r="MP52" i="16" s="1"/>
  <c r="NW13" i="19"/>
  <c r="NW28" i="19"/>
  <c r="NW28" i="16" s="1"/>
  <c r="NW23" i="19"/>
  <c r="NW23" i="16" s="1"/>
  <c r="NW39" i="19"/>
  <c r="NW46" i="19"/>
  <c r="NW46" i="16" s="1"/>
  <c r="FG10" i="19"/>
  <c r="FG10" i="16" s="1"/>
  <c r="FG57" i="19"/>
  <c r="FG57" i="16" s="1"/>
  <c r="FG35" i="19"/>
  <c r="FG51" i="19"/>
  <c r="FG51" i="16" s="1"/>
  <c r="FG47" i="19"/>
  <c r="FG47" i="16" s="1"/>
  <c r="HS51" i="19"/>
  <c r="HS51" i="16" s="1"/>
  <c r="HS46" i="19"/>
  <c r="HS24" i="19"/>
  <c r="HS20" i="19"/>
  <c r="GL57" i="19"/>
  <c r="GL60" i="19"/>
  <c r="GL23" i="19"/>
  <c r="GL21" i="19"/>
  <c r="GL46" i="19"/>
  <c r="KD25" i="19"/>
  <c r="KD13" i="19"/>
  <c r="KD29" i="19"/>
  <c r="KD8" i="19"/>
  <c r="BL31" i="19"/>
  <c r="BL31" i="16" s="1"/>
  <c r="BL49" i="19"/>
  <c r="BL49" i="16" s="1"/>
  <c r="BL8" i="19"/>
  <c r="BL63" i="19"/>
  <c r="DZ48" i="19"/>
  <c r="DZ53" i="19"/>
  <c r="DZ54" i="19"/>
  <c r="DZ10" i="19"/>
  <c r="DZ11" i="19"/>
  <c r="IY11" i="19"/>
  <c r="IY11" i="16" s="1"/>
  <c r="IY21" i="19"/>
  <c r="IY21" i="16" s="1"/>
  <c r="IY20" i="19"/>
  <c r="IY20" i="16" s="1"/>
  <c r="IY45" i="19"/>
  <c r="MP37" i="19"/>
  <c r="MP13" i="19"/>
  <c r="MP10" i="19"/>
  <c r="MP10" i="16" s="1"/>
  <c r="MP63" i="19"/>
  <c r="KN31" i="19"/>
  <c r="KN31" i="16" s="1"/>
  <c r="KN14" i="19"/>
  <c r="KN14" i="16" s="1"/>
  <c r="KN8" i="19"/>
  <c r="KN37" i="19"/>
  <c r="KN27" i="19"/>
  <c r="KN27" i="16" s="1"/>
  <c r="KN47" i="19"/>
  <c r="KN47" i="16" s="1"/>
  <c r="KN51" i="19"/>
  <c r="KN51" i="16" s="1"/>
  <c r="KN11" i="19"/>
  <c r="KN11" i="16" s="1"/>
  <c r="KN49" i="19"/>
  <c r="KN49" i="16" s="1"/>
  <c r="KN30" i="19"/>
  <c r="KN30" i="16" s="1"/>
  <c r="KN22" i="19"/>
  <c r="KN22" i="16" s="1"/>
  <c r="KN53" i="19"/>
  <c r="KN53" i="16" s="1"/>
  <c r="KN26" i="19"/>
  <c r="KN26" i="16" s="1"/>
  <c r="KN35" i="19"/>
  <c r="KN23" i="19"/>
  <c r="KN23" i="16" s="1"/>
  <c r="KN60" i="19"/>
  <c r="KN25" i="19"/>
  <c r="KN25" i="16" s="1"/>
  <c r="KN29" i="19"/>
  <c r="KN29" i="16" s="1"/>
  <c r="KN19" i="19"/>
  <c r="KN55" i="19"/>
  <c r="KN55" i="16" s="1"/>
  <c r="KN10" i="19"/>
  <c r="KN10" i="16" s="1"/>
  <c r="KN28" i="19"/>
  <c r="KN28" i="16" s="1"/>
  <c r="KN45" i="19"/>
  <c r="KN39" i="19"/>
  <c r="KN9" i="19"/>
  <c r="KN9" i="16" s="1"/>
  <c r="KN50" i="19"/>
  <c r="KN50" i="16" s="1"/>
  <c r="KN63" i="19"/>
  <c r="KN21" i="19"/>
  <c r="KN21" i="16" s="1"/>
  <c r="KN56" i="19"/>
  <c r="KN56" i="16" s="1"/>
  <c r="KN48" i="19"/>
  <c r="KN48" i="16" s="1"/>
  <c r="KN54" i="19"/>
  <c r="KN54" i="16" s="1"/>
  <c r="KN20" i="19"/>
  <c r="KN20" i="16" s="1"/>
  <c r="KN24" i="19"/>
  <c r="KN24" i="16" s="1"/>
  <c r="KN13" i="19"/>
  <c r="KN52" i="19"/>
  <c r="KN52" i="16" s="1"/>
  <c r="KN57" i="19"/>
  <c r="KN57" i="16" s="1"/>
  <c r="KN46" i="19"/>
  <c r="KN46" i="16" s="1"/>
  <c r="AK18" i="15" l="1"/>
  <c r="AK42" i="15" s="1"/>
  <c r="KN7" i="19"/>
  <c r="KN8" i="16"/>
  <c r="KN7" i="16" s="1"/>
  <c r="GL59" i="19"/>
  <c r="KD38" i="19"/>
  <c r="HS12" i="19"/>
  <c r="IY34" i="19"/>
  <c r="IY35" i="16"/>
  <c r="IY34" i="16" s="1"/>
  <c r="HS45" i="16"/>
  <c r="HS44" i="19"/>
  <c r="NW60" i="16"/>
  <c r="NW59" i="16" s="1"/>
  <c r="NW59" i="19"/>
  <c r="HS39" i="16"/>
  <c r="HS38" i="16" s="1"/>
  <c r="HS38" i="19"/>
  <c r="NW37" i="16"/>
  <c r="NW36" i="16" s="1"/>
  <c r="NW36" i="19"/>
  <c r="DZ34" i="19"/>
  <c r="BL60" i="16"/>
  <c r="BL59" i="16" s="1"/>
  <c r="BL59" i="19"/>
  <c r="GL34" i="19"/>
  <c r="GL18" i="19"/>
  <c r="NW63" i="16"/>
  <c r="NW62" i="16" s="1"/>
  <c r="NW62" i="19"/>
  <c r="AS44" i="19"/>
  <c r="EN45" i="16"/>
  <c r="L34" i="19"/>
  <c r="CJ36" i="19"/>
  <c r="AS12" i="19"/>
  <c r="T59" i="19"/>
  <c r="LP38" i="19"/>
  <c r="LP39" i="16"/>
  <c r="LP38" i="16" s="1"/>
  <c r="JE7" i="19"/>
  <c r="JE8" i="16"/>
  <c r="JE7" i="16" s="1"/>
  <c r="FI45" i="16"/>
  <c r="GN45" i="19"/>
  <c r="AG12" i="19"/>
  <c r="FN36" i="19"/>
  <c r="FN37" i="16"/>
  <c r="FN36" i="16" s="1"/>
  <c r="EZ12" i="19"/>
  <c r="EZ13" i="16"/>
  <c r="EZ12" i="16" s="1"/>
  <c r="GY34" i="19"/>
  <c r="GY35" i="16"/>
  <c r="GY34" i="16" s="1"/>
  <c r="LM57" i="16"/>
  <c r="JJ62" i="19"/>
  <c r="JJ63" i="16"/>
  <c r="JJ62" i="16" s="1"/>
  <c r="JA25" i="16"/>
  <c r="CE62" i="19"/>
  <c r="CE63" i="16"/>
  <c r="CE62" i="16" s="1"/>
  <c r="BU62" i="19"/>
  <c r="U7" i="19"/>
  <c r="FV44" i="19"/>
  <c r="FV45" i="16"/>
  <c r="BA12" i="19"/>
  <c r="BO36" i="19"/>
  <c r="FP34" i="19"/>
  <c r="FP35" i="16"/>
  <c r="FP34" i="16" s="1"/>
  <c r="MS29" i="16"/>
  <c r="FX38" i="19"/>
  <c r="FX39" i="16"/>
  <c r="FX38" i="16" s="1"/>
  <c r="AJ29" i="19"/>
  <c r="BU34" i="19"/>
  <c r="FE12" i="19"/>
  <c r="KQ34" i="19"/>
  <c r="IA18" i="19"/>
  <c r="IA19" i="16"/>
  <c r="JZ38" i="19"/>
  <c r="JZ39" i="16"/>
  <c r="JZ38" i="16" s="1"/>
  <c r="AU34" i="19"/>
  <c r="BO7" i="19"/>
  <c r="IH7" i="19"/>
  <c r="IH8" i="16"/>
  <c r="U36" i="19"/>
  <c r="DF18" i="19"/>
  <c r="AC36" i="19"/>
  <c r="AU44" i="19"/>
  <c r="EX62" i="19"/>
  <c r="EX63" i="16"/>
  <c r="EX62" i="16" s="1"/>
  <c r="JM59" i="19"/>
  <c r="JM60" i="16"/>
  <c r="JM59" i="16" s="1"/>
  <c r="IP34" i="19"/>
  <c r="IP35" i="16"/>
  <c r="IP34" i="16" s="1"/>
  <c r="DJ62" i="19"/>
  <c r="DJ63" i="16"/>
  <c r="DJ62" i="16" s="1"/>
  <c r="NR36" i="19"/>
  <c r="NR37" i="16"/>
  <c r="NR36" i="16" s="1"/>
  <c r="HY44" i="19"/>
  <c r="HY45" i="16"/>
  <c r="HY44" i="16" s="1"/>
  <c r="HN7" i="19"/>
  <c r="HN8" i="16"/>
  <c r="HN7" i="16" s="1"/>
  <c r="EJ36" i="19"/>
  <c r="DN36" i="19"/>
  <c r="DN37" i="16"/>
  <c r="DN36" i="16" s="1"/>
  <c r="FW36" i="19"/>
  <c r="FW37" i="16"/>
  <c r="FW36" i="16" s="1"/>
  <c r="AB18" i="19"/>
  <c r="AB19" i="16"/>
  <c r="CG7" i="19"/>
  <c r="AK46" i="16"/>
  <c r="EM19" i="16"/>
  <c r="KQ12" i="19"/>
  <c r="AK9" i="16"/>
  <c r="JA54" i="16"/>
  <c r="KF54" i="19"/>
  <c r="HX12" i="19"/>
  <c r="HX13" i="16"/>
  <c r="HX12" i="16" s="1"/>
  <c r="JA48" i="16"/>
  <c r="HT30" i="19"/>
  <c r="GO30" i="16"/>
  <c r="AN34" i="19"/>
  <c r="NU36" i="19"/>
  <c r="NU37" i="16"/>
  <c r="NU36" i="16" s="1"/>
  <c r="MI18" i="19"/>
  <c r="MI19" i="16"/>
  <c r="MI18" i="16" s="1"/>
  <c r="BN34" i="19"/>
  <c r="AD18" i="19"/>
  <c r="BB34" i="19"/>
  <c r="KP34" i="19"/>
  <c r="KP35" i="16"/>
  <c r="KP34" i="16" s="1"/>
  <c r="FY59" i="19"/>
  <c r="FY60" i="16"/>
  <c r="FY59" i="16" s="1"/>
  <c r="AA44" i="19"/>
  <c r="CD34" i="19"/>
  <c r="CD35" i="16"/>
  <c r="CD34" i="16" s="1"/>
  <c r="FY7" i="19"/>
  <c r="FY8" i="16"/>
  <c r="FY7" i="16" s="1"/>
  <c r="DM62" i="19"/>
  <c r="DM63" i="16"/>
  <c r="DM62" i="16" s="1"/>
  <c r="JW38" i="19"/>
  <c r="JW39" i="16"/>
  <c r="JW38" i="16" s="1"/>
  <c r="KE59" i="19"/>
  <c r="BD7" i="19"/>
  <c r="GO12" i="19"/>
  <c r="GO13" i="16"/>
  <c r="CP12" i="19"/>
  <c r="L18" i="19"/>
  <c r="EW59" i="19"/>
  <c r="EW60" i="16"/>
  <c r="EW59" i="16" s="1"/>
  <c r="CJ7" i="19"/>
  <c r="T34" i="19"/>
  <c r="MQ63" i="16"/>
  <c r="MQ62" i="16" s="1"/>
  <c r="MQ62" i="19"/>
  <c r="EB23" i="19"/>
  <c r="BW34" i="19"/>
  <c r="BW35" i="16"/>
  <c r="BW34" i="16" s="1"/>
  <c r="EX18" i="19"/>
  <c r="EX19" i="16"/>
  <c r="AU12" i="19"/>
  <c r="GM62" i="19"/>
  <c r="DH18" i="19"/>
  <c r="DH19" i="16"/>
  <c r="BZ44" i="19"/>
  <c r="GE62" i="19"/>
  <c r="GE63" i="16"/>
  <c r="GE62" i="16" s="1"/>
  <c r="LL21" i="19"/>
  <c r="KG21" i="16"/>
  <c r="EY38" i="19"/>
  <c r="BA18" i="19"/>
  <c r="E14" i="16"/>
  <c r="AJ14" i="19"/>
  <c r="BU38" i="19"/>
  <c r="LV62" i="19"/>
  <c r="LV63" i="16"/>
  <c r="LV62" i="16" s="1"/>
  <c r="FW12" i="19"/>
  <c r="FW13" i="16"/>
  <c r="FW12" i="16" s="1"/>
  <c r="FD36" i="19"/>
  <c r="FD37" i="16"/>
  <c r="FD36" i="16" s="1"/>
  <c r="GD12" i="19"/>
  <c r="GD13" i="16"/>
  <c r="GD12" i="16" s="1"/>
  <c r="CF62" i="19"/>
  <c r="KI62" i="19"/>
  <c r="KI63" i="16"/>
  <c r="KI62" i="16" s="1"/>
  <c r="KM36" i="19"/>
  <c r="KM37" i="16"/>
  <c r="KM36" i="16" s="1"/>
  <c r="CC59" i="19"/>
  <c r="JI34" i="19"/>
  <c r="JI35" i="16"/>
  <c r="JI34" i="16" s="1"/>
  <c r="G44" i="19"/>
  <c r="EU18" i="19"/>
  <c r="EU19" i="16"/>
  <c r="EU18" i="16" s="1"/>
  <c r="AE62" i="19"/>
  <c r="GP18" i="19"/>
  <c r="GP19" i="16"/>
  <c r="GP18" i="16" s="1"/>
  <c r="NS7" i="19"/>
  <c r="NS8" i="16"/>
  <c r="NS7" i="16" s="1"/>
  <c r="L38" i="19"/>
  <c r="AV36" i="19"/>
  <c r="E59" i="19"/>
  <c r="AJ60" i="19"/>
  <c r="E60" i="16"/>
  <c r="CA34" i="19"/>
  <c r="CL36" i="19"/>
  <c r="CL37" i="16"/>
  <c r="CL36" i="16" s="1"/>
  <c r="AI12" i="19"/>
  <c r="DW38" i="19"/>
  <c r="R59" i="19"/>
  <c r="BN12" i="19"/>
  <c r="MI44" i="19"/>
  <c r="MI45" i="16"/>
  <c r="DW62" i="19"/>
  <c r="EC22" i="16"/>
  <c r="K38" i="19"/>
  <c r="EL34" i="19"/>
  <c r="EL35" i="16"/>
  <c r="EL34" i="16" s="1"/>
  <c r="CA62" i="19"/>
  <c r="HD44" i="19"/>
  <c r="HD45" i="16"/>
  <c r="HD44" i="16" s="1"/>
  <c r="CQ36" i="19"/>
  <c r="BX38" i="19"/>
  <c r="BX39" i="16"/>
  <c r="BX38" i="16" s="1"/>
  <c r="HD62" i="19"/>
  <c r="HD63" i="16"/>
  <c r="HD62" i="16" s="1"/>
  <c r="AV38" i="19"/>
  <c r="AO59" i="19"/>
  <c r="E36" i="19"/>
  <c r="AJ37" i="19"/>
  <c r="E37" i="16"/>
  <c r="P36" i="19"/>
  <c r="LM55" i="16"/>
  <c r="DF34" i="19"/>
  <c r="BT59" i="19"/>
  <c r="JY59" i="19"/>
  <c r="JY60" i="16"/>
  <c r="JY59" i="16" s="1"/>
  <c r="DV34" i="19"/>
  <c r="DV35" i="16"/>
  <c r="DV34" i="16" s="1"/>
  <c r="DE59" i="19"/>
  <c r="CX38" i="19"/>
  <c r="FN19" i="16"/>
  <c r="BJ38" i="19"/>
  <c r="BH7" i="19"/>
  <c r="FF7" i="19"/>
  <c r="IM18" i="19"/>
  <c r="IM19" i="16"/>
  <c r="IM18" i="16" s="1"/>
  <c r="DS59" i="19"/>
  <c r="DS60" i="16"/>
  <c r="DS59" i="16" s="1"/>
  <c r="DJ34" i="19"/>
  <c r="DJ35" i="16"/>
  <c r="DJ34" i="16" s="1"/>
  <c r="KG53" i="16"/>
  <c r="LL53" i="19"/>
  <c r="DQ44" i="19"/>
  <c r="DQ45" i="16"/>
  <c r="DQ44" i="16" s="1"/>
  <c r="EC63" i="16"/>
  <c r="EC62" i="19"/>
  <c r="FH63" i="19"/>
  <c r="FH62" i="19" s="1"/>
  <c r="GO11" i="16"/>
  <c r="K44" i="19"/>
  <c r="AL34" i="19"/>
  <c r="E12" i="19"/>
  <c r="AJ13" i="19"/>
  <c r="W34" i="19"/>
  <c r="IK38" i="19"/>
  <c r="FL59" i="19"/>
  <c r="FL60" i="16"/>
  <c r="FL59" i="16" s="1"/>
  <c r="M36" i="19"/>
  <c r="Y44" i="19"/>
  <c r="KE7" i="19"/>
  <c r="M18" i="19"/>
  <c r="EW34" i="19"/>
  <c r="EW35" i="16"/>
  <c r="EW34" i="16" s="1"/>
  <c r="CL44" i="19"/>
  <c r="CL45" i="16"/>
  <c r="CL44" i="16" s="1"/>
  <c r="AQ18" i="19"/>
  <c r="AQ19" i="16"/>
  <c r="AQ18" i="16" s="1"/>
  <c r="DH44" i="19"/>
  <c r="O18" i="19"/>
  <c r="O19" i="16"/>
  <c r="CF59" i="19"/>
  <c r="BO38" i="19"/>
  <c r="DG18" i="19"/>
  <c r="DG19" i="16"/>
  <c r="DG18" i="16" s="1"/>
  <c r="V34" i="19"/>
  <c r="AA36" i="19"/>
  <c r="BO62" i="19"/>
  <c r="DT34" i="19"/>
  <c r="DT35" i="16"/>
  <c r="DT34" i="16" s="1"/>
  <c r="CH59" i="19"/>
  <c r="J38" i="19"/>
  <c r="KE12" i="19"/>
  <c r="DK38" i="19"/>
  <c r="W62" i="19"/>
  <c r="AK50" i="16"/>
  <c r="AK23" i="16"/>
  <c r="HX34" i="19"/>
  <c r="HX35" i="16"/>
  <c r="HX34" i="16" s="1"/>
  <c r="GJ62" i="19"/>
  <c r="GJ63" i="16"/>
  <c r="GJ62" i="16" s="1"/>
  <c r="DI38" i="19"/>
  <c r="BN36" i="19"/>
  <c r="BB7" i="19"/>
  <c r="E18" i="19"/>
  <c r="AJ19" i="19"/>
  <c r="GX59" i="19"/>
  <c r="GX60" i="16"/>
  <c r="GX59" i="16" s="1"/>
  <c r="AJ53" i="19"/>
  <c r="E53" i="16"/>
  <c r="AT62" i="19"/>
  <c r="EI34" i="19"/>
  <c r="EI35" i="16"/>
  <c r="EI34" i="16" s="1"/>
  <c r="I59" i="19"/>
  <c r="BH34" i="19"/>
  <c r="K12" i="19"/>
  <c r="FJ36" i="19"/>
  <c r="FJ37" i="16"/>
  <c r="FJ36" i="16" s="1"/>
  <c r="JE38" i="19"/>
  <c r="JE39" i="16"/>
  <c r="JE38" i="16" s="1"/>
  <c r="BN62" i="19"/>
  <c r="ET18" i="19"/>
  <c r="ET19" i="16"/>
  <c r="JT59" i="19"/>
  <c r="JT60" i="16"/>
  <c r="JT59" i="16" s="1"/>
  <c r="HO19" i="16"/>
  <c r="P7" i="19"/>
  <c r="H59" i="19"/>
  <c r="H60" i="16"/>
  <c r="H59" i="16" s="1"/>
  <c r="U12" i="19"/>
  <c r="HK34" i="19"/>
  <c r="HK35" i="16"/>
  <c r="HK34" i="16" s="1"/>
  <c r="LF62" i="19"/>
  <c r="LF63" i="16"/>
  <c r="LF62" i="16" s="1"/>
  <c r="KH7" i="19"/>
  <c r="KH8" i="16"/>
  <c r="KH7" i="16" s="1"/>
  <c r="BO12" i="19"/>
  <c r="IE44" i="19"/>
  <c r="BC36" i="19"/>
  <c r="IF34" i="19"/>
  <c r="IF35" i="16"/>
  <c r="IF34" i="16" s="1"/>
  <c r="AT34" i="19"/>
  <c r="HG62" i="19"/>
  <c r="HG63" i="16"/>
  <c r="HG62" i="16" s="1"/>
  <c r="NC34" i="19"/>
  <c r="NC35" i="16"/>
  <c r="NC34" i="16" s="1"/>
  <c r="DI7" i="19"/>
  <c r="LJ59" i="19"/>
  <c r="LJ60" i="16"/>
  <c r="LJ59" i="16" s="1"/>
  <c r="LV12" i="19"/>
  <c r="LV13" i="16"/>
  <c r="LV12" i="16" s="1"/>
  <c r="EL7" i="19"/>
  <c r="EL8" i="16"/>
  <c r="BD62" i="19"/>
  <c r="FT18" i="19"/>
  <c r="FT19" i="16"/>
  <c r="FT18" i="16" s="1"/>
  <c r="FW38" i="19"/>
  <c r="FW39" i="16"/>
  <c r="FW38" i="16" s="1"/>
  <c r="LO34" i="19"/>
  <c r="LO35" i="16"/>
  <c r="LO34" i="16" s="1"/>
  <c r="AO36" i="19"/>
  <c r="IU38" i="19"/>
  <c r="IU39" i="16"/>
  <c r="IU38" i="16" s="1"/>
  <c r="AK28" i="16"/>
  <c r="IM36" i="19"/>
  <c r="IM37" i="16"/>
  <c r="IM36" i="16" s="1"/>
  <c r="FZ38" i="19"/>
  <c r="FZ39" i="16"/>
  <c r="FZ38" i="16" s="1"/>
  <c r="LM53" i="16"/>
  <c r="MR53" i="19"/>
  <c r="MO18" i="19"/>
  <c r="MO19" i="16"/>
  <c r="MO18" i="16" s="1"/>
  <c r="R62" i="19"/>
  <c r="EM38" i="19"/>
  <c r="NK62" i="19"/>
  <c r="NK63" i="16"/>
  <c r="NK62" i="16" s="1"/>
  <c r="CP38" i="19"/>
  <c r="G18" i="19"/>
  <c r="W44" i="19"/>
  <c r="FS18" i="19"/>
  <c r="FS19" i="16"/>
  <c r="EB49" i="19"/>
  <c r="AQ12" i="19"/>
  <c r="AQ13" i="16"/>
  <c r="AQ12" i="16" s="1"/>
  <c r="DN38" i="19"/>
  <c r="DN39" i="16"/>
  <c r="DN38" i="16" s="1"/>
  <c r="HX19" i="16"/>
  <c r="IK18" i="19"/>
  <c r="AM62" i="19"/>
  <c r="NH62" i="19"/>
  <c r="NH63" i="16"/>
  <c r="NH62" i="16" s="1"/>
  <c r="JL38" i="19"/>
  <c r="JL39" i="16"/>
  <c r="JL38" i="16" s="1"/>
  <c r="KJ7" i="19"/>
  <c r="JV59" i="19"/>
  <c r="JV60" i="16"/>
  <c r="JV59" i="16" s="1"/>
  <c r="KO7" i="19"/>
  <c r="KO8" i="16"/>
  <c r="KO7" i="16" s="1"/>
  <c r="NU18" i="19"/>
  <c r="NU19" i="16"/>
  <c r="NU18" i="16" s="1"/>
  <c r="MA34" i="19"/>
  <c r="MA35" i="16"/>
  <c r="MA34" i="16" s="1"/>
  <c r="MS12" i="19"/>
  <c r="MS13" i="16"/>
  <c r="LN44" i="19"/>
  <c r="LN45" i="16"/>
  <c r="LN44" i="16" s="1"/>
  <c r="Q36" i="19"/>
  <c r="IT36" i="19"/>
  <c r="IT37" i="16"/>
  <c r="IT36" i="16" s="1"/>
  <c r="JR59" i="19"/>
  <c r="MU44" i="19"/>
  <c r="MU45" i="16"/>
  <c r="MU44" i="16" s="1"/>
  <c r="LX18" i="19"/>
  <c r="LX19" i="16"/>
  <c r="LX18" i="16" s="1"/>
  <c r="DA36" i="19"/>
  <c r="DA37" i="16"/>
  <c r="DA36" i="16" s="1"/>
  <c r="FO12" i="19"/>
  <c r="ND12" i="19"/>
  <c r="ND13" i="16"/>
  <c r="ND12" i="16" s="1"/>
  <c r="LS18" i="19"/>
  <c r="LS19" i="16"/>
  <c r="LS18" i="16" s="1"/>
  <c r="MY7" i="19"/>
  <c r="MY8" i="16"/>
  <c r="MY7" i="16" s="1"/>
  <c r="KG54" i="16"/>
  <c r="KH36" i="19"/>
  <c r="KH37" i="16"/>
  <c r="KH36" i="16" s="1"/>
  <c r="LG38" i="19"/>
  <c r="LG39" i="16"/>
  <c r="LG38" i="16" s="1"/>
  <c r="MX12" i="19"/>
  <c r="MX13" i="16"/>
  <c r="MX12" i="16" s="1"/>
  <c r="IP59" i="19"/>
  <c r="IP60" i="16"/>
  <c r="IP59" i="16" s="1"/>
  <c r="FV59" i="19"/>
  <c r="JR36" i="19"/>
  <c r="MS21" i="16"/>
  <c r="BQ18" i="19"/>
  <c r="JO62" i="19"/>
  <c r="JO63" i="16"/>
  <c r="JO62" i="16" s="1"/>
  <c r="FO18" i="19"/>
  <c r="MI34" i="19"/>
  <c r="MI35" i="16"/>
  <c r="MI34" i="16" s="1"/>
  <c r="GO10" i="16"/>
  <c r="P44" i="19"/>
  <c r="GJ19" i="16"/>
  <c r="ID45" i="16"/>
  <c r="LV18" i="19"/>
  <c r="LV19" i="16"/>
  <c r="LV18" i="16" s="1"/>
  <c r="JD44" i="19"/>
  <c r="JD45" i="16"/>
  <c r="JD44" i="16" s="1"/>
  <c r="CC34" i="19"/>
  <c r="MK34" i="19"/>
  <c r="MK35" i="16"/>
  <c r="MK34" i="16" s="1"/>
  <c r="AG36" i="19"/>
  <c r="LJ36" i="19"/>
  <c r="LJ37" i="16"/>
  <c r="LJ36" i="16" s="1"/>
  <c r="NJ62" i="19"/>
  <c r="NJ63" i="16"/>
  <c r="NJ62" i="16" s="1"/>
  <c r="IG44" i="19"/>
  <c r="IG45" i="16"/>
  <c r="KY59" i="19"/>
  <c r="KY60" i="16"/>
  <c r="KY59" i="16" s="1"/>
  <c r="JC62" i="19"/>
  <c r="JC63" i="16"/>
  <c r="JC62" i="16" s="1"/>
  <c r="GK38" i="19"/>
  <c r="GK39" i="16"/>
  <c r="GK38" i="16" s="1"/>
  <c r="JA28" i="16"/>
  <c r="KF28" i="19"/>
  <c r="JS34" i="19"/>
  <c r="JS35" i="16"/>
  <c r="JS34" i="16" s="1"/>
  <c r="KU7" i="19"/>
  <c r="KU8" i="16"/>
  <c r="KU7" i="16" s="1"/>
  <c r="LQ38" i="19"/>
  <c r="LQ39" i="16"/>
  <c r="LQ38" i="16" s="1"/>
  <c r="JE34" i="19"/>
  <c r="JE35" i="16"/>
  <c r="JE34" i="16" s="1"/>
  <c r="NC62" i="19"/>
  <c r="NC63" i="16"/>
  <c r="NC62" i="16" s="1"/>
  <c r="MC38" i="19"/>
  <c r="MC39" i="16"/>
  <c r="MC38" i="16" s="1"/>
  <c r="FI37" i="16"/>
  <c r="FI36" i="19"/>
  <c r="EG7" i="19"/>
  <c r="EG8" i="16"/>
  <c r="EG7" i="16" s="1"/>
  <c r="LE44" i="19"/>
  <c r="LE45" i="16"/>
  <c r="LE44" i="16" s="1"/>
  <c r="IW36" i="19"/>
  <c r="IW37" i="16"/>
  <c r="IW36" i="16" s="1"/>
  <c r="FR7" i="19"/>
  <c r="FR8" i="16"/>
  <c r="FR7" i="16" s="1"/>
  <c r="NM12" i="19"/>
  <c r="NM13" i="16"/>
  <c r="NM12" i="16" s="1"/>
  <c r="GY12" i="19"/>
  <c r="GY13" i="16"/>
  <c r="GY12" i="16" s="1"/>
  <c r="NS18" i="19"/>
  <c r="NS19" i="16"/>
  <c r="NS18" i="16" s="1"/>
  <c r="GE34" i="19"/>
  <c r="GE35" i="16"/>
  <c r="GE34" i="16" s="1"/>
  <c r="BS38" i="19"/>
  <c r="MS26" i="16"/>
  <c r="NV7" i="19"/>
  <c r="NV8" i="16"/>
  <c r="NV7" i="16" s="1"/>
  <c r="HU57" i="16"/>
  <c r="JT36" i="19"/>
  <c r="JT37" i="16"/>
  <c r="JT36" i="16" s="1"/>
  <c r="KT62" i="19"/>
  <c r="KT63" i="16"/>
  <c r="KT62" i="16" s="1"/>
  <c r="NQ38" i="19"/>
  <c r="NQ39" i="16"/>
  <c r="NQ38" i="16" s="1"/>
  <c r="EC52" i="16"/>
  <c r="EW12" i="19"/>
  <c r="EW13" i="16"/>
  <c r="MW7" i="19"/>
  <c r="MW8" i="16"/>
  <c r="MW7" i="16" s="1"/>
  <c r="GD36" i="19"/>
  <c r="GD37" i="16"/>
  <c r="GD36" i="16" s="1"/>
  <c r="IP44" i="19"/>
  <c r="IP45" i="16"/>
  <c r="IP44" i="16" s="1"/>
  <c r="NC59" i="19"/>
  <c r="NC60" i="16"/>
  <c r="NC59" i="16" s="1"/>
  <c r="LQ12" i="19"/>
  <c r="LQ13" i="16"/>
  <c r="LQ12" i="16" s="1"/>
  <c r="MZ38" i="19"/>
  <c r="MZ39" i="16"/>
  <c r="MZ38" i="16" s="1"/>
  <c r="KY34" i="19"/>
  <c r="KY35" i="16"/>
  <c r="KY34" i="16" s="1"/>
  <c r="KS59" i="19"/>
  <c r="KS60" i="16"/>
  <c r="KS59" i="16" s="1"/>
  <c r="GW39" i="16"/>
  <c r="GW38" i="16" s="1"/>
  <c r="GW38" i="19"/>
  <c r="HI59" i="19"/>
  <c r="HI60" i="16"/>
  <c r="HI59" i="16" s="1"/>
  <c r="IX59" i="19"/>
  <c r="HW8" i="16"/>
  <c r="LF18" i="19"/>
  <c r="LF19" i="16"/>
  <c r="LF18" i="16" s="1"/>
  <c r="HH44" i="19"/>
  <c r="HH45" i="16"/>
  <c r="HM36" i="19"/>
  <c r="HM37" i="16"/>
  <c r="HM36" i="16" s="1"/>
  <c r="NA7" i="19"/>
  <c r="NA8" i="16"/>
  <c r="NA7" i="16" s="1"/>
  <c r="KQ38" i="19"/>
  <c r="FZ59" i="19"/>
  <c r="FZ60" i="16"/>
  <c r="FZ59" i="16" s="1"/>
  <c r="ME7" i="19"/>
  <c r="ME8" i="16"/>
  <c r="ME7" i="16" s="1"/>
  <c r="LD36" i="19"/>
  <c r="LD37" i="16"/>
  <c r="LD36" i="16" s="1"/>
  <c r="JO45" i="16"/>
  <c r="HZ36" i="19"/>
  <c r="HZ37" i="16"/>
  <c r="HZ36" i="16" s="1"/>
  <c r="JA59" i="19"/>
  <c r="JA60" i="16"/>
  <c r="NF18" i="19"/>
  <c r="NF19" i="16"/>
  <c r="NF18" i="16" s="1"/>
  <c r="JL12" i="19"/>
  <c r="JL13" i="16"/>
  <c r="JL12" i="16" s="1"/>
  <c r="DX18" i="19"/>
  <c r="DX19" i="16"/>
  <c r="GE59" i="19"/>
  <c r="GE60" i="16"/>
  <c r="GE59" i="16" s="1"/>
  <c r="JF62" i="19"/>
  <c r="NN36" i="19"/>
  <c r="NN37" i="16"/>
  <c r="NN36" i="16" s="1"/>
  <c r="FI54" i="16"/>
  <c r="MC34" i="19"/>
  <c r="MC35" i="16"/>
  <c r="MC34" i="16" s="1"/>
  <c r="NS38" i="19"/>
  <c r="NS39" i="16"/>
  <c r="NS38" i="16" s="1"/>
  <c r="IR44" i="19"/>
  <c r="JJ12" i="19"/>
  <c r="JJ13" i="16"/>
  <c r="JJ12" i="16" s="1"/>
  <c r="ED12" i="19"/>
  <c r="ED13" i="16"/>
  <c r="ED12" i="16" s="1"/>
  <c r="IE34" i="19"/>
  <c r="IE35" i="16"/>
  <c r="IE34" i="16" s="1"/>
  <c r="CX34" i="19"/>
  <c r="KJ18" i="19"/>
  <c r="LG18" i="19"/>
  <c r="LG19" i="16"/>
  <c r="LG18" i="16" s="1"/>
  <c r="JT34" i="19"/>
  <c r="JT35" i="16"/>
  <c r="JT34" i="16" s="1"/>
  <c r="IC35" i="16"/>
  <c r="IC34" i="16" s="1"/>
  <c r="IC34" i="19"/>
  <c r="GQ12" i="19"/>
  <c r="GQ13" i="16"/>
  <c r="GQ12" i="16" s="1"/>
  <c r="NT7" i="19"/>
  <c r="NT8" i="16"/>
  <c r="NT7" i="16" s="1"/>
  <c r="MT12" i="19"/>
  <c r="MT13" i="16"/>
  <c r="MT12" i="16" s="1"/>
  <c r="Y38" i="19"/>
  <c r="HU10" i="16"/>
  <c r="NH44" i="19"/>
  <c r="NH45" i="16"/>
  <c r="NH44" i="16" s="1"/>
  <c r="EO44" i="19"/>
  <c r="EO45" i="16"/>
  <c r="ND44" i="19"/>
  <c r="ND45" i="16"/>
  <c r="ND44" i="16" s="1"/>
  <c r="HR59" i="19"/>
  <c r="KJ38" i="19"/>
  <c r="NU7" i="19"/>
  <c r="NU8" i="16"/>
  <c r="NU7" i="16" s="1"/>
  <c r="IA8" i="16"/>
  <c r="JL36" i="19"/>
  <c r="JL37" i="16"/>
  <c r="JL36" i="16" s="1"/>
  <c r="KH38" i="19"/>
  <c r="KH39" i="16"/>
  <c r="KH38" i="16" s="1"/>
  <c r="NI38" i="19"/>
  <c r="NI39" i="16"/>
  <c r="NI38" i="16" s="1"/>
  <c r="NR44" i="19"/>
  <c r="NR45" i="16"/>
  <c r="NR44" i="16" s="1"/>
  <c r="IF62" i="19"/>
  <c r="IF63" i="16"/>
  <c r="IF62" i="16" s="1"/>
  <c r="ER19" i="16"/>
  <c r="GX34" i="19"/>
  <c r="GX35" i="16"/>
  <c r="GX34" i="16" s="1"/>
  <c r="IE36" i="19"/>
  <c r="IQ12" i="19"/>
  <c r="IQ13" i="16"/>
  <c r="IQ12" i="16" s="1"/>
  <c r="HN45" i="16"/>
  <c r="JI36" i="19"/>
  <c r="JI37" i="16"/>
  <c r="JI36" i="16" s="1"/>
  <c r="NJ36" i="19"/>
  <c r="NJ37" i="16"/>
  <c r="NJ36" i="16" s="1"/>
  <c r="IP62" i="19"/>
  <c r="IP63" i="16"/>
  <c r="IP62" i="16" s="1"/>
  <c r="GZ38" i="19"/>
  <c r="GZ39" i="16"/>
  <c r="GZ38" i="16" s="1"/>
  <c r="LL20" i="19"/>
  <c r="KG20" i="16"/>
  <c r="HN59" i="19"/>
  <c r="HN60" i="16"/>
  <c r="HN59" i="16" s="1"/>
  <c r="IL44" i="19"/>
  <c r="IL45" i="16"/>
  <c r="IL44" i="16" s="1"/>
  <c r="HO34" i="19"/>
  <c r="HO35" i="16"/>
  <c r="HO34" i="16" s="1"/>
  <c r="GP59" i="19"/>
  <c r="GP60" i="16"/>
  <c r="GP59" i="16" s="1"/>
  <c r="AZ12" i="19"/>
  <c r="AZ13" i="16"/>
  <c r="AZ12" i="16" s="1"/>
  <c r="HV62" i="19"/>
  <c r="HV63" i="16"/>
  <c r="HV62" i="16" s="1"/>
  <c r="FV12" i="19"/>
  <c r="FV13" i="16"/>
  <c r="FV12" i="16" s="1"/>
  <c r="AP36" i="19"/>
  <c r="HU52" i="16"/>
  <c r="EZ36" i="19"/>
  <c r="EZ37" i="16"/>
  <c r="EZ36" i="16" s="1"/>
  <c r="KH62" i="19"/>
  <c r="KH63" i="16"/>
  <c r="KH62" i="16" s="1"/>
  <c r="LE34" i="19"/>
  <c r="LE35" i="16"/>
  <c r="LE34" i="16" s="1"/>
  <c r="KR34" i="19"/>
  <c r="DT38" i="19"/>
  <c r="DT39" i="16"/>
  <c r="DT38" i="16" s="1"/>
  <c r="KS36" i="19"/>
  <c r="KS37" i="16"/>
  <c r="KS36" i="16" s="1"/>
  <c r="KR62" i="19"/>
  <c r="CZ12" i="19"/>
  <c r="HC62" i="19"/>
  <c r="HC63" i="16"/>
  <c r="HC62" i="16" s="1"/>
  <c r="DL38" i="19"/>
  <c r="DQ36" i="19"/>
  <c r="DQ37" i="16"/>
  <c r="DQ36" i="16" s="1"/>
  <c r="GI38" i="19"/>
  <c r="GI39" i="16"/>
  <c r="GI38" i="16" s="1"/>
  <c r="DB36" i="19"/>
  <c r="LM37" i="16"/>
  <c r="LM36" i="19"/>
  <c r="LF36" i="19"/>
  <c r="LF37" i="16"/>
  <c r="LF36" i="16" s="1"/>
  <c r="NL34" i="19"/>
  <c r="NL35" i="16"/>
  <c r="NL34" i="16" s="1"/>
  <c r="MK12" i="19"/>
  <c r="MK13" i="16"/>
  <c r="MK12" i="16" s="1"/>
  <c r="MB62" i="19"/>
  <c r="MB63" i="16"/>
  <c r="MB62" i="16" s="1"/>
  <c r="II44" i="19"/>
  <c r="II45" i="16"/>
  <c r="II44" i="16" s="1"/>
  <c r="HB18" i="19"/>
  <c r="HB19" i="16"/>
  <c r="HB18" i="16" s="1"/>
  <c r="JA34" i="19"/>
  <c r="KF35" i="19"/>
  <c r="KF34" i="19" s="1"/>
  <c r="JA35" i="16"/>
  <c r="EP62" i="19"/>
  <c r="EP63" i="16"/>
  <c r="EP62" i="16" s="1"/>
  <c r="EK18" i="19"/>
  <c r="EK19" i="16"/>
  <c r="KL7" i="19"/>
  <c r="KL8" i="16"/>
  <c r="KL7" i="16" s="1"/>
  <c r="LO7" i="19"/>
  <c r="LO8" i="16"/>
  <c r="LO7" i="16" s="1"/>
  <c r="GY19" i="16"/>
  <c r="GW45" i="16"/>
  <c r="GW44" i="19"/>
  <c r="BJ59" i="19"/>
  <c r="ND36" i="19"/>
  <c r="ND37" i="16"/>
  <c r="ND36" i="16" s="1"/>
  <c r="KC34" i="19"/>
  <c r="KC35" i="16"/>
  <c r="KC34" i="16" s="1"/>
  <c r="HJ18" i="19"/>
  <c r="HJ19" i="16"/>
  <c r="HJ18" i="16" s="1"/>
  <c r="LY45" i="16"/>
  <c r="LQ59" i="19"/>
  <c r="LQ60" i="16"/>
  <c r="LQ59" i="16" s="1"/>
  <c r="AC12" i="19"/>
  <c r="GR12" i="19"/>
  <c r="GR13" i="16"/>
  <c r="GR12" i="16" s="1"/>
  <c r="JO34" i="19"/>
  <c r="JO35" i="16"/>
  <c r="JO34" i="16" s="1"/>
  <c r="FM36" i="19"/>
  <c r="FM37" i="16"/>
  <c r="FM36" i="16" s="1"/>
  <c r="LQ34" i="19"/>
  <c r="LQ35" i="16"/>
  <c r="LQ34" i="16" s="1"/>
  <c r="JR62" i="19"/>
  <c r="FL38" i="19"/>
  <c r="FL39" i="16"/>
  <c r="FL38" i="16" s="1"/>
  <c r="EJ8" i="16"/>
  <c r="HB62" i="19"/>
  <c r="HB63" i="16"/>
  <c r="HB62" i="16" s="1"/>
  <c r="FJ59" i="19"/>
  <c r="FJ60" i="16"/>
  <c r="FJ59" i="16" s="1"/>
  <c r="JQ12" i="19"/>
  <c r="JQ13" i="16"/>
  <c r="JQ12" i="16" s="1"/>
  <c r="DG36" i="19"/>
  <c r="DG37" i="16"/>
  <c r="DG36" i="16" s="1"/>
  <c r="AL59" i="19"/>
  <c r="GZ19" i="16"/>
  <c r="JW59" i="19"/>
  <c r="JW60" i="16"/>
  <c r="JW59" i="16" s="1"/>
  <c r="AV44" i="19"/>
  <c r="IN59" i="19"/>
  <c r="IN60" i="16"/>
  <c r="IN59" i="16" s="1"/>
  <c r="KZ36" i="19"/>
  <c r="KZ37" i="16"/>
  <c r="KZ36" i="16" s="1"/>
  <c r="KN62" i="19"/>
  <c r="KN63" i="16"/>
  <c r="KN62" i="16" s="1"/>
  <c r="FG35" i="16"/>
  <c r="FG34" i="16" s="1"/>
  <c r="FG34" i="19"/>
  <c r="KN38" i="19"/>
  <c r="KN39" i="16"/>
  <c r="KN38" i="16" s="1"/>
  <c r="KN59" i="19"/>
  <c r="KN60" i="16"/>
  <c r="KN59" i="16" s="1"/>
  <c r="MP63" i="16"/>
  <c r="MP62" i="16" s="1"/>
  <c r="MP62" i="19"/>
  <c r="KD12" i="19"/>
  <c r="GL12" i="19"/>
  <c r="NW19" i="16"/>
  <c r="NW18" i="16" s="1"/>
  <c r="NW18" i="19"/>
  <c r="BL45" i="16"/>
  <c r="BL44" i="16" s="1"/>
  <c r="BL44" i="19"/>
  <c r="DZ7" i="19"/>
  <c r="DZ36" i="19"/>
  <c r="KD18" i="19"/>
  <c r="FG60" i="16"/>
  <c r="FG59" i="16" s="1"/>
  <c r="FG59" i="19"/>
  <c r="IY38" i="19"/>
  <c r="IY39" i="16"/>
  <c r="IY38" i="16" s="1"/>
  <c r="BL37" i="16"/>
  <c r="BL36" i="16" s="1"/>
  <c r="BL36" i="19"/>
  <c r="GL7" i="19"/>
  <c r="BS62" i="19"/>
  <c r="AM59" i="19"/>
  <c r="EG59" i="19"/>
  <c r="EG60" i="16"/>
  <c r="EG59" i="16" s="1"/>
  <c r="GZ7" i="19"/>
  <c r="GZ8" i="16"/>
  <c r="GZ7" i="16" s="1"/>
  <c r="EC34" i="19"/>
  <c r="EC35" i="16"/>
  <c r="DP62" i="19"/>
  <c r="K34" i="19"/>
  <c r="JE45" i="16"/>
  <c r="DP7" i="19"/>
  <c r="FR12" i="19"/>
  <c r="FR13" i="16"/>
  <c r="FR12" i="16" s="1"/>
  <c r="H34" i="19"/>
  <c r="H35" i="16"/>
  <c r="H34" i="16" s="1"/>
  <c r="KA59" i="19"/>
  <c r="IH34" i="19"/>
  <c r="IH35" i="16"/>
  <c r="IH34" i="16" s="1"/>
  <c r="P12" i="19"/>
  <c r="AG44" i="19"/>
  <c r="MS47" i="16"/>
  <c r="HX38" i="19"/>
  <c r="HX39" i="16"/>
  <c r="HX38" i="16" s="1"/>
  <c r="IR62" i="19"/>
  <c r="JI18" i="19"/>
  <c r="JI19" i="16"/>
  <c r="JI18" i="16" s="1"/>
  <c r="GI34" i="19"/>
  <c r="GI35" i="16"/>
  <c r="GI34" i="16" s="1"/>
  <c r="DR59" i="19"/>
  <c r="DR60" i="16"/>
  <c r="DR59" i="16" s="1"/>
  <c r="LP62" i="19"/>
  <c r="LP63" i="16"/>
  <c r="LP62" i="16" s="1"/>
  <c r="FX36" i="19"/>
  <c r="FX37" i="16"/>
  <c r="FX36" i="16" s="1"/>
  <c r="GJ38" i="19"/>
  <c r="GJ39" i="16"/>
  <c r="GJ38" i="16" s="1"/>
  <c r="HL38" i="19"/>
  <c r="HL39" i="16"/>
  <c r="HL38" i="16" s="1"/>
  <c r="Q44" i="19"/>
  <c r="IM59" i="19"/>
  <c r="IM60" i="16"/>
  <c r="IM59" i="16" s="1"/>
  <c r="JM44" i="19"/>
  <c r="JM45" i="16"/>
  <c r="BX59" i="19"/>
  <c r="BX60" i="16"/>
  <c r="BX59" i="16" s="1"/>
  <c r="KH18" i="19"/>
  <c r="KH19" i="16"/>
  <c r="KH18" i="16" s="1"/>
  <c r="II19" i="16"/>
  <c r="JE62" i="19"/>
  <c r="JE63" i="16"/>
  <c r="JE62" i="16" s="1"/>
  <c r="CE44" i="19"/>
  <c r="CE45" i="16"/>
  <c r="CE44" i="16" s="1"/>
  <c r="IS19" i="16"/>
  <c r="GQ7" i="19"/>
  <c r="GQ8" i="16"/>
  <c r="GQ7" i="16" s="1"/>
  <c r="AZ38" i="19"/>
  <c r="AZ39" i="16"/>
  <c r="AZ38" i="16" s="1"/>
  <c r="HQ59" i="19"/>
  <c r="HQ60" i="16"/>
  <c r="HQ59" i="16" s="1"/>
  <c r="HV59" i="19"/>
  <c r="HV60" i="16"/>
  <c r="HV59" i="16" s="1"/>
  <c r="AH7" i="19"/>
  <c r="BY12" i="19"/>
  <c r="MY62" i="19"/>
  <c r="MY63" i="16"/>
  <c r="MY62" i="16" s="1"/>
  <c r="AR38" i="19"/>
  <c r="AR39" i="16"/>
  <c r="AR38" i="16" s="1"/>
  <c r="FC8" i="16"/>
  <c r="HH59" i="19"/>
  <c r="HH60" i="16"/>
  <c r="HH59" i="16" s="1"/>
  <c r="GA34" i="19"/>
  <c r="GA35" i="16"/>
  <c r="GA34" i="16" s="1"/>
  <c r="BD44" i="19"/>
  <c r="JZ34" i="19"/>
  <c r="JZ35" i="16"/>
  <c r="JZ34" i="16" s="1"/>
  <c r="CI18" i="19"/>
  <c r="EY18" i="19"/>
  <c r="EY19" i="16"/>
  <c r="GO28" i="16"/>
  <c r="KE62" i="19"/>
  <c r="GF62" i="19"/>
  <c r="GF63" i="16"/>
  <c r="GF62" i="16" s="1"/>
  <c r="J59" i="19"/>
  <c r="BQ36" i="19"/>
  <c r="X18" i="19"/>
  <c r="AV7" i="19"/>
  <c r="JA47" i="16"/>
  <c r="EO59" i="19"/>
  <c r="AV59" i="19"/>
  <c r="CW12" i="19"/>
  <c r="EU7" i="19"/>
  <c r="EU8" i="16"/>
  <c r="EU7" i="16" s="1"/>
  <c r="EU12" i="19"/>
  <c r="EU13" i="16"/>
  <c r="EU12" i="16" s="1"/>
  <c r="AO34" i="19"/>
  <c r="MS23" i="16"/>
  <c r="NX23" i="16" s="1"/>
  <c r="NX23" i="19"/>
  <c r="MM62" i="19"/>
  <c r="MM63" i="16"/>
  <c r="MM62" i="16" s="1"/>
  <c r="EB54" i="19"/>
  <c r="V18" i="19"/>
  <c r="FW59" i="19"/>
  <c r="FW60" i="16"/>
  <c r="FW59" i="16" s="1"/>
  <c r="IF38" i="19"/>
  <c r="IF39" i="16"/>
  <c r="IF38" i="16" s="1"/>
  <c r="F7" i="19"/>
  <c r="AK38" i="19"/>
  <c r="AK39" i="16"/>
  <c r="HP62" i="19"/>
  <c r="HP63" i="16"/>
  <c r="HP62" i="16" s="1"/>
  <c r="DS62" i="19"/>
  <c r="DS63" i="16"/>
  <c r="DS62" i="16" s="1"/>
  <c r="JK34" i="19"/>
  <c r="JK35" i="16"/>
  <c r="JK34" i="16" s="1"/>
  <c r="NU59" i="19"/>
  <c r="NU60" i="16"/>
  <c r="NU59" i="16" s="1"/>
  <c r="AU62" i="19"/>
  <c r="DI44" i="19"/>
  <c r="JF7" i="19"/>
  <c r="CG36" i="19"/>
  <c r="AQ59" i="19"/>
  <c r="AQ60" i="16"/>
  <c r="AQ59" i="16" s="1"/>
  <c r="CP18" i="19"/>
  <c r="IN12" i="19"/>
  <c r="IN13" i="16"/>
  <c r="IN12" i="16" s="1"/>
  <c r="EY59" i="19"/>
  <c r="DT44" i="19"/>
  <c r="DT45" i="16"/>
  <c r="DT44" i="16" s="1"/>
  <c r="KX34" i="19"/>
  <c r="KX35" i="16"/>
  <c r="KX34" i="16" s="1"/>
  <c r="AV18" i="19"/>
  <c r="CG59" i="19"/>
  <c r="EU44" i="19"/>
  <c r="EU45" i="16"/>
  <c r="NB7" i="19"/>
  <c r="NB8" i="16"/>
  <c r="NB7" i="16" s="1"/>
  <c r="CB34" i="19"/>
  <c r="MW18" i="19"/>
  <c r="MW19" i="16"/>
  <c r="MW18" i="16" s="1"/>
  <c r="CR36" i="19"/>
  <c r="CR37" i="16"/>
  <c r="CR36" i="16" s="1"/>
  <c r="NE12" i="19"/>
  <c r="NE13" i="16"/>
  <c r="NE12" i="16" s="1"/>
  <c r="MT62" i="19"/>
  <c r="MT63" i="16"/>
  <c r="MT62" i="16" s="1"/>
  <c r="EI36" i="19"/>
  <c r="EI37" i="16"/>
  <c r="EI36" i="16" s="1"/>
  <c r="FU34" i="19"/>
  <c r="FU35" i="16"/>
  <c r="FU34" i="16" s="1"/>
  <c r="HB7" i="19"/>
  <c r="HB8" i="16"/>
  <c r="HB7" i="16" s="1"/>
  <c r="AF34" i="19"/>
  <c r="AD62" i="19"/>
  <c r="JI12" i="19"/>
  <c r="JI13" i="16"/>
  <c r="JI12" i="16" s="1"/>
  <c r="EY36" i="19"/>
  <c r="M44" i="19"/>
  <c r="DL12" i="19"/>
  <c r="BW45" i="16"/>
  <c r="LJ44" i="19"/>
  <c r="LJ45" i="16"/>
  <c r="LJ44" i="16" s="1"/>
  <c r="O36" i="19"/>
  <c r="HZ34" i="19"/>
  <c r="HZ35" i="16"/>
  <c r="HZ34" i="16" s="1"/>
  <c r="CD38" i="19"/>
  <c r="CD39" i="16"/>
  <c r="CD38" i="16" s="1"/>
  <c r="J7" i="19"/>
  <c r="BX36" i="19"/>
  <c r="BX37" i="16"/>
  <c r="BX36" i="16" s="1"/>
  <c r="AJ31" i="19"/>
  <c r="AY34" i="19"/>
  <c r="AY35" i="16"/>
  <c r="AY34" i="16" s="1"/>
  <c r="AX38" i="19"/>
  <c r="AX39" i="16"/>
  <c r="AX38" i="16" s="1"/>
  <c r="GK18" i="19"/>
  <c r="GK19" i="16"/>
  <c r="GK18" i="16" s="1"/>
  <c r="GU62" i="19"/>
  <c r="GU63" i="16"/>
  <c r="GU62" i="16" s="1"/>
  <c r="BW38" i="19"/>
  <c r="BW39" i="16"/>
  <c r="BW38" i="16" s="1"/>
  <c r="DB62" i="19"/>
  <c r="CS36" i="19"/>
  <c r="CS37" i="16"/>
  <c r="CS36" i="16" s="1"/>
  <c r="FI9" i="16"/>
  <c r="DA18" i="19"/>
  <c r="DA19" i="16"/>
  <c r="DA18" i="16" s="1"/>
  <c r="CT59" i="19"/>
  <c r="AB62" i="19"/>
  <c r="CQ12" i="19"/>
  <c r="AQ35" i="16"/>
  <c r="AQ34" i="16" s="1"/>
  <c r="AQ34" i="19"/>
  <c r="FI24" i="16"/>
  <c r="EJ12" i="19"/>
  <c r="EJ13" i="16"/>
  <c r="EJ12" i="16" s="1"/>
  <c r="AW38" i="19"/>
  <c r="GX12" i="19"/>
  <c r="GX13" i="16"/>
  <c r="GX12" i="16" s="1"/>
  <c r="BM34" i="19"/>
  <c r="DY62" i="19"/>
  <c r="HM44" i="19"/>
  <c r="HM45" i="16"/>
  <c r="HM44" i="16" s="1"/>
  <c r="EQ38" i="19"/>
  <c r="EQ39" i="16"/>
  <c r="EQ38" i="16" s="1"/>
  <c r="I62" i="19"/>
  <c r="BY36" i="19"/>
  <c r="AO44" i="19"/>
  <c r="AF7" i="19"/>
  <c r="BT7" i="19"/>
  <c r="MQ60" i="16"/>
  <c r="MQ59" i="16" s="1"/>
  <c r="MQ59" i="19"/>
  <c r="EI12" i="19"/>
  <c r="EI13" i="16"/>
  <c r="EI12" i="16" s="1"/>
  <c r="GM12" i="19"/>
  <c r="CF12" i="19"/>
  <c r="HJ62" i="19"/>
  <c r="HJ63" i="16"/>
  <c r="HJ62" i="16" s="1"/>
  <c r="DD62" i="19"/>
  <c r="Z62" i="19"/>
  <c r="N12" i="19"/>
  <c r="BN7" i="19"/>
  <c r="HJ38" i="19"/>
  <c r="HJ39" i="16"/>
  <c r="HJ38" i="16" s="1"/>
  <c r="DF44" i="19"/>
  <c r="CD62" i="19"/>
  <c r="CD63" i="16"/>
  <c r="CD62" i="16" s="1"/>
  <c r="P18" i="19"/>
  <c r="AJ27" i="19"/>
  <c r="DN44" i="19"/>
  <c r="DN45" i="16"/>
  <c r="L36" i="19"/>
  <c r="S7" i="19"/>
  <c r="AC34" i="19"/>
  <c r="M62" i="19"/>
  <c r="N62" i="19"/>
  <c r="P59" i="19"/>
  <c r="LM56" i="16"/>
  <c r="MR56" i="19"/>
  <c r="T18" i="19"/>
  <c r="BZ59" i="19"/>
  <c r="FW44" i="19"/>
  <c r="FW45" i="16"/>
  <c r="EA34" i="19"/>
  <c r="BV59" i="19"/>
  <c r="MX18" i="19"/>
  <c r="MX19" i="16"/>
  <c r="MX18" i="16" s="1"/>
  <c r="BW7" i="19"/>
  <c r="BW8" i="16"/>
  <c r="BW7" i="16" s="1"/>
  <c r="DT36" i="19"/>
  <c r="DT37" i="16"/>
  <c r="DT36" i="16" s="1"/>
  <c r="LS44" i="19"/>
  <c r="LS45" i="16"/>
  <c r="LS44" i="16" s="1"/>
  <c r="GY7" i="19"/>
  <c r="GY8" i="16"/>
  <c r="GY7" i="16" s="1"/>
  <c r="CO18" i="19"/>
  <c r="DC38" i="19"/>
  <c r="Y62" i="19"/>
  <c r="Z18" i="19"/>
  <c r="BY7" i="19"/>
  <c r="IQ62" i="19"/>
  <c r="IQ63" i="16"/>
  <c r="IQ62" i="16" s="1"/>
  <c r="JZ62" i="19"/>
  <c r="JZ63" i="16"/>
  <c r="JZ62" i="16" s="1"/>
  <c r="J12" i="19"/>
  <c r="AE12" i="19"/>
  <c r="H38" i="19"/>
  <c r="AC38" i="19"/>
  <c r="HW34" i="19"/>
  <c r="HW35" i="16"/>
  <c r="HW34" i="16" s="1"/>
  <c r="F59" i="19"/>
  <c r="NR59" i="19"/>
  <c r="NR60" i="16"/>
  <c r="NR59" i="16" s="1"/>
  <c r="LX38" i="19"/>
  <c r="LX39" i="16"/>
  <c r="LX38" i="16" s="1"/>
  <c r="FY36" i="19"/>
  <c r="FY37" i="16"/>
  <c r="FY36" i="16" s="1"/>
  <c r="BZ38" i="19"/>
  <c r="LM62" i="19"/>
  <c r="LM63" i="16"/>
  <c r="MR63" i="19"/>
  <c r="MR62" i="19" s="1"/>
  <c r="I44" i="19"/>
  <c r="AF36" i="19"/>
  <c r="CZ34" i="19"/>
  <c r="ND7" i="19"/>
  <c r="ND8" i="16"/>
  <c r="ND7" i="16" s="1"/>
  <c r="IU34" i="19"/>
  <c r="IU35" i="16"/>
  <c r="IU34" i="16" s="1"/>
  <c r="NE7" i="19"/>
  <c r="NE8" i="16"/>
  <c r="NE7" i="16" s="1"/>
  <c r="BB12" i="19"/>
  <c r="R7" i="19"/>
  <c r="AA34" i="19"/>
  <c r="GO22" i="16"/>
  <c r="CI44" i="19"/>
  <c r="CB12" i="19"/>
  <c r="HH12" i="19"/>
  <c r="HH13" i="16"/>
  <c r="HH12" i="16" s="1"/>
  <c r="FM12" i="19"/>
  <c r="FM13" i="16"/>
  <c r="FM12" i="16" s="1"/>
  <c r="JT38" i="19"/>
  <c r="JT39" i="16"/>
  <c r="JT38" i="16" s="1"/>
  <c r="FI47" i="16"/>
  <c r="LM18" i="19"/>
  <c r="LM19" i="16"/>
  <c r="KB34" i="19"/>
  <c r="LR36" i="19"/>
  <c r="LR37" i="16"/>
  <c r="LR36" i="16" s="1"/>
  <c r="AL44" i="19"/>
  <c r="BY38" i="19"/>
  <c r="AL38" i="19"/>
  <c r="CA38" i="19"/>
  <c r="DX38" i="19"/>
  <c r="DU12" i="19"/>
  <c r="MN34" i="19"/>
  <c r="MN35" i="16"/>
  <c r="MN34" i="16" s="1"/>
  <c r="O8" i="16"/>
  <c r="O7" i="16" s="1"/>
  <c r="O7" i="19"/>
  <c r="CT38" i="19"/>
  <c r="KQ7" i="19"/>
  <c r="MK62" i="19"/>
  <c r="MK63" i="16"/>
  <c r="MK62" i="16" s="1"/>
  <c r="LM13" i="16"/>
  <c r="LM12" i="19"/>
  <c r="DS7" i="19"/>
  <c r="DS8" i="16"/>
  <c r="DS7" i="16" s="1"/>
  <c r="MW36" i="19"/>
  <c r="MW37" i="16"/>
  <c r="MW36" i="16" s="1"/>
  <c r="MZ36" i="19"/>
  <c r="MZ37" i="16"/>
  <c r="MZ36" i="16" s="1"/>
  <c r="I7" i="19"/>
  <c r="ML34" i="19"/>
  <c r="ML35" i="16"/>
  <c r="ML34" i="16" s="1"/>
  <c r="JP59" i="19"/>
  <c r="JP60" i="16"/>
  <c r="JP59" i="16" s="1"/>
  <c r="FD12" i="19"/>
  <c r="FD13" i="16"/>
  <c r="FD12" i="16" s="1"/>
  <c r="MW44" i="19"/>
  <c r="MW45" i="16"/>
  <c r="MW44" i="16" s="1"/>
  <c r="MV62" i="19"/>
  <c r="MV63" i="16"/>
  <c r="MV62" i="16" s="1"/>
  <c r="MZ34" i="19"/>
  <c r="MZ35" i="16"/>
  <c r="MZ34" i="16" s="1"/>
  <c r="EO19" i="16"/>
  <c r="MS49" i="16"/>
  <c r="NX49" i="16" s="1"/>
  <c r="NX49" i="19"/>
  <c r="LI7" i="19"/>
  <c r="LI8" i="16"/>
  <c r="LI7" i="16" s="1"/>
  <c r="GU38" i="19"/>
  <c r="GU39" i="16"/>
  <c r="GU38" i="16" s="1"/>
  <c r="HF59" i="19"/>
  <c r="HF60" i="16"/>
  <c r="HF59" i="16" s="1"/>
  <c r="JD59" i="19"/>
  <c r="JD60" i="16"/>
  <c r="JD59" i="16" s="1"/>
  <c r="FS36" i="19"/>
  <c r="ES38" i="19"/>
  <c r="ES39" i="16"/>
  <c r="ES38" i="16" s="1"/>
  <c r="MG62" i="19"/>
  <c r="MG63" i="16"/>
  <c r="MG62" i="16" s="1"/>
  <c r="KS7" i="19"/>
  <c r="KS8" i="16"/>
  <c r="KS7" i="16" s="1"/>
  <c r="MV44" i="19"/>
  <c r="MV45" i="16"/>
  <c r="MV44" i="16" s="1"/>
  <c r="NE36" i="19"/>
  <c r="NE37" i="16"/>
  <c r="NE36" i="16" s="1"/>
  <c r="KX45" i="16"/>
  <c r="FL18" i="19"/>
  <c r="FX18" i="19"/>
  <c r="FX19" i="16"/>
  <c r="FX18" i="16" s="1"/>
  <c r="JA51" i="16"/>
  <c r="JK59" i="19"/>
  <c r="JK60" i="16"/>
  <c r="JK59" i="16" s="1"/>
  <c r="NP62" i="19"/>
  <c r="NP63" i="16"/>
  <c r="NP62" i="16" s="1"/>
  <c r="EO36" i="19"/>
  <c r="EO37" i="16"/>
  <c r="EO36" i="16" s="1"/>
  <c r="HW62" i="19"/>
  <c r="HW63" i="16"/>
  <c r="HW62" i="16" s="1"/>
  <c r="CS12" i="19"/>
  <c r="CS13" i="16"/>
  <c r="CS12" i="16" s="1"/>
  <c r="ME38" i="19"/>
  <c r="ME39" i="16"/>
  <c r="ME38" i="16" s="1"/>
  <c r="FJ38" i="19"/>
  <c r="FJ39" i="16"/>
  <c r="FJ38" i="16" s="1"/>
  <c r="GX38" i="19"/>
  <c r="GX39" i="16"/>
  <c r="GX38" i="16" s="1"/>
  <c r="IR34" i="19"/>
  <c r="JX34" i="19"/>
  <c r="GY62" i="19"/>
  <c r="GY63" i="16"/>
  <c r="GY62" i="16" s="1"/>
  <c r="GB45" i="16"/>
  <c r="HO62" i="19"/>
  <c r="HO63" i="16"/>
  <c r="HO62" i="16" s="1"/>
  <c r="HN19" i="16"/>
  <c r="LT19" i="16"/>
  <c r="GQ62" i="19"/>
  <c r="GQ63" i="16"/>
  <c r="GQ62" i="16" s="1"/>
  <c r="MF7" i="19"/>
  <c r="MF8" i="16"/>
  <c r="MF7" i="16" s="1"/>
  <c r="EU36" i="19"/>
  <c r="EU37" i="16"/>
  <c r="EU36" i="16" s="1"/>
  <c r="NA62" i="19"/>
  <c r="NA63" i="16"/>
  <c r="NA62" i="16" s="1"/>
  <c r="IX7" i="19"/>
  <c r="MH62" i="19"/>
  <c r="MH63" i="16"/>
  <c r="MH62" i="16" s="1"/>
  <c r="MD62" i="19"/>
  <c r="MD63" i="16"/>
  <c r="MD62" i="16" s="1"/>
  <c r="KH59" i="19"/>
  <c r="KH60" i="16"/>
  <c r="KH59" i="16" s="1"/>
  <c r="KI7" i="19"/>
  <c r="KI8" i="16"/>
  <c r="KI7" i="16" s="1"/>
  <c r="ER62" i="19"/>
  <c r="ER63" i="16"/>
  <c r="ER62" i="16" s="1"/>
  <c r="ES18" i="19"/>
  <c r="ES19" i="16"/>
  <c r="MI12" i="19"/>
  <c r="MI13" i="16"/>
  <c r="MI12" i="16" s="1"/>
  <c r="HH38" i="19"/>
  <c r="HH39" i="16"/>
  <c r="HH38" i="16" s="1"/>
  <c r="HC44" i="19"/>
  <c r="HC45" i="16"/>
  <c r="HC44" i="16" s="1"/>
  <c r="IN38" i="19"/>
  <c r="IN39" i="16"/>
  <c r="IN38" i="16" s="1"/>
  <c r="FR44" i="19"/>
  <c r="FR45" i="16"/>
  <c r="FR44" i="16" s="1"/>
  <c r="NP44" i="19"/>
  <c r="NP45" i="16"/>
  <c r="NP44" i="16" s="1"/>
  <c r="LI34" i="19"/>
  <c r="LI35" i="16"/>
  <c r="LI34" i="16" s="1"/>
  <c r="GH45" i="16"/>
  <c r="KT59" i="19"/>
  <c r="KT60" i="16"/>
  <c r="KT59" i="16" s="1"/>
  <c r="ML12" i="19"/>
  <c r="ML13" i="16"/>
  <c r="ML12" i="16" s="1"/>
  <c r="LU34" i="19"/>
  <c r="LU35" i="16"/>
  <c r="LU34" i="16" s="1"/>
  <c r="MS28" i="16"/>
  <c r="NX28" i="16" s="1"/>
  <c r="NX28" i="19"/>
  <c r="IB62" i="19"/>
  <c r="IB63" i="16"/>
  <c r="IB62" i="16" s="1"/>
  <c r="EC21" i="16"/>
  <c r="FH21" i="19"/>
  <c r="IC60" i="16"/>
  <c r="IC59" i="16" s="1"/>
  <c r="IC59" i="19"/>
  <c r="JJ18" i="19"/>
  <c r="JJ19" i="16"/>
  <c r="JJ18" i="16" s="1"/>
  <c r="LP34" i="19"/>
  <c r="LP35" i="16"/>
  <c r="LP34" i="16" s="1"/>
  <c r="KV7" i="19"/>
  <c r="GT59" i="19"/>
  <c r="GT60" i="16"/>
  <c r="GT59" i="16" s="1"/>
  <c r="NI36" i="19"/>
  <c r="NI37" i="16"/>
  <c r="NI36" i="16" s="1"/>
  <c r="EX44" i="19"/>
  <c r="EX45" i="16"/>
  <c r="GO14" i="16"/>
  <c r="NL36" i="19"/>
  <c r="NL37" i="16"/>
  <c r="NL36" i="16" s="1"/>
  <c r="JA10" i="16"/>
  <c r="KF10" i="19"/>
  <c r="MM12" i="19"/>
  <c r="MM13" i="16"/>
  <c r="MM12" i="16" s="1"/>
  <c r="CN36" i="19"/>
  <c r="FJ19" i="16"/>
  <c r="JE36" i="19"/>
  <c r="JE37" i="16"/>
  <c r="JE36" i="16" s="1"/>
  <c r="LX44" i="19"/>
  <c r="LX45" i="16"/>
  <c r="IJ34" i="19"/>
  <c r="IJ35" i="16"/>
  <c r="IJ34" i="16" s="1"/>
  <c r="MJ36" i="19"/>
  <c r="MJ37" i="16"/>
  <c r="MJ36" i="16" s="1"/>
  <c r="NE18" i="19"/>
  <c r="NE19" i="16"/>
  <c r="NE18" i="16" s="1"/>
  <c r="GE18" i="19"/>
  <c r="GE19" i="16"/>
  <c r="GE18" i="16" s="1"/>
  <c r="LJ38" i="19"/>
  <c r="LJ39" i="16"/>
  <c r="LJ38" i="16" s="1"/>
  <c r="KU12" i="19"/>
  <c r="KU13" i="16"/>
  <c r="KU12" i="16" s="1"/>
  <c r="ET59" i="19"/>
  <c r="ET60" i="16"/>
  <c r="ET59" i="16" s="1"/>
  <c r="DT18" i="19"/>
  <c r="FE36" i="19"/>
  <c r="FE37" i="16"/>
  <c r="FE36" i="16" s="1"/>
  <c r="HU56" i="16"/>
  <c r="JI7" i="19"/>
  <c r="JI8" i="16"/>
  <c r="JI7" i="16" s="1"/>
  <c r="EP34" i="19"/>
  <c r="EP35" i="16"/>
  <c r="EP34" i="16" s="1"/>
  <c r="MS62" i="19"/>
  <c r="MS63" i="16"/>
  <c r="NX63" i="19"/>
  <c r="NX62" i="19" s="1"/>
  <c r="NH59" i="19"/>
  <c r="NH60" i="16"/>
  <c r="NH59" i="16" s="1"/>
  <c r="JQ59" i="19"/>
  <c r="JQ60" i="16"/>
  <c r="JQ59" i="16" s="1"/>
  <c r="GT38" i="19"/>
  <c r="GT39" i="16"/>
  <c r="GT38" i="16" s="1"/>
  <c r="ID19" i="16"/>
  <c r="NN7" i="19"/>
  <c r="NN8" i="16"/>
  <c r="NN7" i="16" s="1"/>
  <c r="HL45" i="16"/>
  <c r="EK62" i="19"/>
  <c r="EK63" i="16"/>
  <c r="EK62" i="16" s="1"/>
  <c r="LG36" i="19"/>
  <c r="LG37" i="16"/>
  <c r="LG36" i="16" s="1"/>
  <c r="FZ34" i="19"/>
  <c r="FZ35" i="16"/>
  <c r="FZ34" i="16" s="1"/>
  <c r="KL44" i="19"/>
  <c r="KL45" i="16"/>
  <c r="KL44" i="16" s="1"/>
  <c r="FL62" i="19"/>
  <c r="FL63" i="16"/>
  <c r="FL62" i="16" s="1"/>
  <c r="GO18" i="19"/>
  <c r="GO19" i="16"/>
  <c r="KZ62" i="19"/>
  <c r="HK62" i="19"/>
  <c r="HK63" i="16"/>
  <c r="HK62" i="16" s="1"/>
  <c r="LZ44" i="19"/>
  <c r="LZ45" i="16"/>
  <c r="JL19" i="16"/>
  <c r="FK7" i="19"/>
  <c r="FK8" i="16"/>
  <c r="FK7" i="16" s="1"/>
  <c r="CB62" i="19"/>
  <c r="DQ62" i="19"/>
  <c r="DQ63" i="16"/>
  <c r="DQ62" i="16" s="1"/>
  <c r="HJ59" i="19"/>
  <c r="HJ60" i="16"/>
  <c r="HJ59" i="16" s="1"/>
  <c r="MB12" i="19"/>
  <c r="JU12" i="19"/>
  <c r="NK59" i="19"/>
  <c r="NK60" i="16"/>
  <c r="NK59" i="16" s="1"/>
  <c r="KS62" i="19"/>
  <c r="KS63" i="16"/>
  <c r="KS62" i="16" s="1"/>
  <c r="LH7" i="19"/>
  <c r="LH8" i="16"/>
  <c r="LH7" i="16" s="1"/>
  <c r="KT44" i="19"/>
  <c r="KT45" i="16"/>
  <c r="LM23" i="16"/>
  <c r="JA62" i="19"/>
  <c r="JA63" i="16"/>
  <c r="LM52" i="16"/>
  <c r="MR52" i="19"/>
  <c r="HX36" i="19"/>
  <c r="HX37" i="16"/>
  <c r="HX36" i="16" s="1"/>
  <c r="V12" i="19"/>
  <c r="KW34" i="19"/>
  <c r="KW35" i="16"/>
  <c r="KW34" i="16" s="1"/>
  <c r="HR34" i="19"/>
  <c r="MG34" i="19"/>
  <c r="MG35" i="16"/>
  <c r="MG34" i="16" s="1"/>
  <c r="BY34" i="19"/>
  <c r="HD38" i="19"/>
  <c r="HD39" i="16"/>
  <c r="HD38" i="16" s="1"/>
  <c r="HU9" i="16"/>
  <c r="ME59" i="19"/>
  <c r="ME60" i="16"/>
  <c r="ME59" i="16" s="1"/>
  <c r="KO19" i="16"/>
  <c r="LL48" i="19"/>
  <c r="KG48" i="16"/>
  <c r="HE59" i="19"/>
  <c r="HE60" i="16"/>
  <c r="HE59" i="16" s="1"/>
  <c r="MS56" i="16"/>
  <c r="NX56" i="16" s="1"/>
  <c r="NX56" i="19"/>
  <c r="FA38" i="19"/>
  <c r="FA39" i="16"/>
  <c r="FA38" i="16" s="1"/>
  <c r="FC59" i="19"/>
  <c r="FC60" i="16"/>
  <c r="FC59" i="16" s="1"/>
  <c r="NQ36" i="19"/>
  <c r="NQ37" i="16"/>
  <c r="NQ36" i="16" s="1"/>
  <c r="KS38" i="19"/>
  <c r="KS39" i="16"/>
  <c r="KS38" i="16" s="1"/>
  <c r="LD62" i="19"/>
  <c r="LD63" i="16"/>
  <c r="LD62" i="16" s="1"/>
  <c r="EC47" i="16"/>
  <c r="FH47" i="19"/>
  <c r="IX18" i="19"/>
  <c r="EM36" i="19"/>
  <c r="EM37" i="16"/>
  <c r="EM36" i="16" s="1"/>
  <c r="KM34" i="19"/>
  <c r="KM35" i="16"/>
  <c r="KM34" i="16" s="1"/>
  <c r="HL34" i="19"/>
  <c r="HL35" i="16"/>
  <c r="HL34" i="16" s="1"/>
  <c r="HT56" i="19"/>
  <c r="GO56" i="16"/>
  <c r="MB44" i="19"/>
  <c r="MB45" i="16"/>
  <c r="LM45" i="16"/>
  <c r="LM44" i="19"/>
  <c r="CI38" i="19"/>
  <c r="DH38" i="19"/>
  <c r="LU38" i="19"/>
  <c r="LU39" i="16"/>
  <c r="LU38" i="16" s="1"/>
  <c r="NO44" i="19"/>
  <c r="NO45" i="16"/>
  <c r="NO44" i="16" s="1"/>
  <c r="FA18" i="19"/>
  <c r="FA19" i="16"/>
  <c r="FA18" i="16" s="1"/>
  <c r="ID7" i="19"/>
  <c r="ID8" i="16"/>
  <c r="ID7" i="16" s="1"/>
  <c r="KG34" i="19"/>
  <c r="KG35" i="16"/>
  <c r="LL35" i="19"/>
  <c r="LL34" i="19" s="1"/>
  <c r="JI59" i="19"/>
  <c r="JI60" i="16"/>
  <c r="JI59" i="16" s="1"/>
  <c r="FI13" i="16"/>
  <c r="FI12" i="19"/>
  <c r="LF12" i="19"/>
  <c r="LF13" i="16"/>
  <c r="LF12" i="16" s="1"/>
  <c r="GD59" i="19"/>
  <c r="GD60" i="16"/>
  <c r="GD59" i="16" s="1"/>
  <c r="GP12" i="19"/>
  <c r="GP13" i="16"/>
  <c r="GP12" i="16" s="1"/>
  <c r="KM12" i="19"/>
  <c r="KM13" i="16"/>
  <c r="KM12" i="16" s="1"/>
  <c r="MU34" i="19"/>
  <c r="MU35" i="16"/>
  <c r="MU34" i="16" s="1"/>
  <c r="ED34" i="19"/>
  <c r="ED35" i="16"/>
  <c r="ED34" i="16" s="1"/>
  <c r="JZ8" i="16"/>
  <c r="MG19" i="16"/>
  <c r="FN12" i="19"/>
  <c r="FN13" i="16"/>
  <c r="FN12" i="16" s="1"/>
  <c r="EX34" i="19"/>
  <c r="DH62" i="19"/>
  <c r="EC50" i="16"/>
  <c r="FH50" i="19"/>
  <c r="MS24" i="16"/>
  <c r="JF36" i="19"/>
  <c r="GD7" i="19"/>
  <c r="GD8" i="16"/>
  <c r="GD7" i="16" s="1"/>
  <c r="JS59" i="19"/>
  <c r="JS60" i="16"/>
  <c r="JS59" i="16" s="1"/>
  <c r="EC56" i="16"/>
  <c r="IT7" i="19"/>
  <c r="IT8" i="16"/>
  <c r="IT7" i="16" s="1"/>
  <c r="JI62" i="19"/>
  <c r="JI63" i="16"/>
  <c r="JI62" i="16" s="1"/>
  <c r="JQ36" i="19"/>
  <c r="JQ37" i="16"/>
  <c r="JQ36" i="16" s="1"/>
  <c r="BA38" i="19"/>
  <c r="DJ12" i="19"/>
  <c r="DJ13" i="16"/>
  <c r="DJ12" i="16" s="1"/>
  <c r="FI19" i="16"/>
  <c r="GN19" i="19"/>
  <c r="HG44" i="19"/>
  <c r="HG45" i="16"/>
  <c r="CY59" i="19"/>
  <c r="CY60" i="16"/>
  <c r="CY59" i="16" s="1"/>
  <c r="DQ18" i="19"/>
  <c r="IN62" i="19"/>
  <c r="IN63" i="16"/>
  <c r="IN62" i="16" s="1"/>
  <c r="DR38" i="19"/>
  <c r="DR39" i="16"/>
  <c r="DR38" i="16" s="1"/>
  <c r="HC59" i="19"/>
  <c r="HC60" i="16"/>
  <c r="HC59" i="16" s="1"/>
  <c r="IQ44" i="19"/>
  <c r="IQ45" i="16"/>
  <c r="IQ44" i="16" s="1"/>
  <c r="MC7" i="19"/>
  <c r="MC8" i="16"/>
  <c r="MC7" i="16" s="1"/>
  <c r="AK56" i="16"/>
  <c r="FF62" i="19"/>
  <c r="EC49" i="16"/>
  <c r="DO59" i="19"/>
  <c r="DO60" i="16"/>
  <c r="DO59" i="16" s="1"/>
  <c r="IV44" i="19"/>
  <c r="FV62" i="19"/>
  <c r="FV63" i="16"/>
  <c r="FV62" i="16" s="1"/>
  <c r="MC19" i="16"/>
  <c r="NV18" i="19"/>
  <c r="NV19" i="16"/>
  <c r="NV18" i="16" s="1"/>
  <c r="JU36" i="19"/>
  <c r="EW62" i="19"/>
  <c r="EW63" i="16"/>
  <c r="EW62" i="16" s="1"/>
  <c r="KV62" i="19"/>
  <c r="FA62" i="19"/>
  <c r="FA63" i="16"/>
  <c r="FA62" i="16" s="1"/>
  <c r="KN44" i="19"/>
  <c r="KN45" i="16"/>
  <c r="KN44" i="16" s="1"/>
  <c r="IY44" i="19"/>
  <c r="IY45" i="16"/>
  <c r="NW39" i="16"/>
  <c r="NW38" i="16" s="1"/>
  <c r="NW38" i="19"/>
  <c r="IY12" i="19"/>
  <c r="IY13" i="16"/>
  <c r="IY12" i="16" s="1"/>
  <c r="GL62" i="19"/>
  <c r="FG63" i="16"/>
  <c r="FG62" i="16" s="1"/>
  <c r="FG62" i="19"/>
  <c r="GL38" i="19"/>
  <c r="FG19" i="16"/>
  <c r="FG18" i="16" s="1"/>
  <c r="FG18" i="19"/>
  <c r="KD62" i="19"/>
  <c r="FG8" i="16"/>
  <c r="FG7" i="16" s="1"/>
  <c r="FG7" i="19"/>
  <c r="CR7" i="19"/>
  <c r="CR8" i="16"/>
  <c r="CR7" i="16" s="1"/>
  <c r="KQ36" i="19"/>
  <c r="I34" i="19"/>
  <c r="HB59" i="19"/>
  <c r="HB60" i="16"/>
  <c r="HB59" i="16" s="1"/>
  <c r="MH34" i="19"/>
  <c r="MH35" i="16"/>
  <c r="MH34" i="16" s="1"/>
  <c r="KO45" i="16"/>
  <c r="P34" i="19"/>
  <c r="DA59" i="19"/>
  <c r="DA60" i="16"/>
  <c r="DA59" i="16" s="1"/>
  <c r="AJ35" i="19"/>
  <c r="E34" i="19"/>
  <c r="BE7" i="19"/>
  <c r="BE8" i="16"/>
  <c r="BE7" i="16" s="1"/>
  <c r="HI36" i="19"/>
  <c r="HI37" i="16"/>
  <c r="HI36" i="16" s="1"/>
  <c r="AG18" i="19"/>
  <c r="IW62" i="19"/>
  <c r="IW63" i="16"/>
  <c r="IW62" i="16" s="1"/>
  <c r="MA8" i="16"/>
  <c r="CW18" i="19"/>
  <c r="CE7" i="19"/>
  <c r="CE8" i="16"/>
  <c r="CE7" i="16" s="1"/>
  <c r="CP36" i="19"/>
  <c r="EF36" i="19"/>
  <c r="FI55" i="16"/>
  <c r="BE36" i="19"/>
  <c r="BE37" i="16"/>
  <c r="BE36" i="16" s="1"/>
  <c r="NT59" i="19"/>
  <c r="NT60" i="16"/>
  <c r="NT59" i="16" s="1"/>
  <c r="BU7" i="19"/>
  <c r="EV44" i="19"/>
  <c r="EV45" i="16"/>
  <c r="CL12" i="19"/>
  <c r="CL13" i="16"/>
  <c r="CL12" i="16" s="1"/>
  <c r="MD44" i="19"/>
  <c r="MD45" i="16"/>
  <c r="EP18" i="19"/>
  <c r="EP19" i="16"/>
  <c r="ND59" i="19"/>
  <c r="ND60" i="16"/>
  <c r="ND59" i="16" s="1"/>
  <c r="GJ36" i="19"/>
  <c r="GJ37" i="16"/>
  <c r="GJ36" i="16" s="1"/>
  <c r="DI36" i="19"/>
  <c r="GW34" i="19"/>
  <c r="GW35" i="16"/>
  <c r="GW34" i="16" s="1"/>
  <c r="IW7" i="19"/>
  <c r="IW8" i="16"/>
  <c r="IW7" i="16" s="1"/>
  <c r="EA36" i="19"/>
  <c r="EA37" i="16"/>
  <c r="EA36" i="16" s="1"/>
  <c r="DK7" i="19"/>
  <c r="CQ59" i="19"/>
  <c r="BM7" i="19"/>
  <c r="NB38" i="19"/>
  <c r="NB39" i="16"/>
  <c r="NB38" i="16" s="1"/>
  <c r="BW36" i="19"/>
  <c r="BW37" i="16"/>
  <c r="BW36" i="16" s="1"/>
  <c r="JJ34" i="19"/>
  <c r="JJ35" i="16"/>
  <c r="JJ34" i="16" s="1"/>
  <c r="HO12" i="19"/>
  <c r="HO13" i="16"/>
  <c r="HO12" i="16" s="1"/>
  <c r="FP19" i="16"/>
  <c r="HF44" i="19"/>
  <c r="HF45" i="16"/>
  <c r="HF44" i="16" s="1"/>
  <c r="HN34" i="19"/>
  <c r="HN35" i="16"/>
  <c r="HN34" i="16" s="1"/>
  <c r="IB44" i="19"/>
  <c r="IB45" i="16"/>
  <c r="IB44" i="16" s="1"/>
  <c r="HU19" i="16"/>
  <c r="DA62" i="19"/>
  <c r="DA63" i="16"/>
  <c r="DA62" i="16" s="1"/>
  <c r="HB12" i="19"/>
  <c r="HB13" i="16"/>
  <c r="HB12" i="16" s="1"/>
  <c r="IJ12" i="19"/>
  <c r="IJ13" i="16"/>
  <c r="IJ12" i="16" s="1"/>
  <c r="LM11" i="16"/>
  <c r="Q34" i="19"/>
  <c r="GT62" i="19"/>
  <c r="GT63" i="16"/>
  <c r="GT62" i="16" s="1"/>
  <c r="FE62" i="19"/>
  <c r="FE63" i="16"/>
  <c r="FE62" i="16" s="1"/>
  <c r="EL12" i="19"/>
  <c r="IU62" i="19"/>
  <c r="IU63" i="16"/>
  <c r="IU62" i="16" s="1"/>
  <c r="EJ62" i="19"/>
  <c r="EJ63" i="16"/>
  <c r="EJ62" i="16" s="1"/>
  <c r="NO18" i="19"/>
  <c r="NO19" i="16"/>
  <c r="NO18" i="16" s="1"/>
  <c r="DO36" i="19"/>
  <c r="DO37" i="16"/>
  <c r="DO36" i="16" s="1"/>
  <c r="CD59" i="19"/>
  <c r="CD60" i="16"/>
  <c r="CD59" i="16" s="1"/>
  <c r="IP13" i="16"/>
  <c r="AE38" i="19"/>
  <c r="EE34" i="19"/>
  <c r="EE35" i="16"/>
  <c r="EE34" i="16" s="1"/>
  <c r="NL59" i="19"/>
  <c r="NL60" i="16"/>
  <c r="NL59" i="16" s="1"/>
  <c r="EN36" i="19"/>
  <c r="EN37" i="16"/>
  <c r="EN36" i="16" s="1"/>
  <c r="BU12" i="19"/>
  <c r="DO38" i="19"/>
  <c r="DO39" i="16"/>
  <c r="DO38" i="16" s="1"/>
  <c r="GA12" i="19"/>
  <c r="GA13" i="16"/>
  <c r="GA12" i="16" s="1"/>
  <c r="EK44" i="19"/>
  <c r="EK45" i="16"/>
  <c r="NB36" i="19"/>
  <c r="NB37" i="16"/>
  <c r="NB36" i="16" s="1"/>
  <c r="BF7" i="19"/>
  <c r="BF8" i="16"/>
  <c r="BF7" i="16" s="1"/>
  <c r="AK30" i="16"/>
  <c r="KQ59" i="19"/>
  <c r="ES34" i="19"/>
  <c r="ES35" i="16"/>
  <c r="ES34" i="16" s="1"/>
  <c r="ED38" i="19"/>
  <c r="ED39" i="16"/>
  <c r="ED38" i="16" s="1"/>
  <c r="CY38" i="19"/>
  <c r="CY39" i="16"/>
  <c r="CY38" i="16" s="1"/>
  <c r="AN12" i="19"/>
  <c r="FI59" i="19"/>
  <c r="FI60" i="16"/>
  <c r="GT36" i="19"/>
  <c r="GT37" i="16"/>
  <c r="GT36" i="16" s="1"/>
  <c r="IO7" i="19"/>
  <c r="IO8" i="16"/>
  <c r="IO7" i="16" s="1"/>
  <c r="Q7" i="19"/>
  <c r="AK52" i="16"/>
  <c r="X12" i="19"/>
  <c r="BB59" i="19"/>
  <c r="IK62" i="19"/>
  <c r="HP36" i="19"/>
  <c r="HP37" i="16"/>
  <c r="HP36" i="16" s="1"/>
  <c r="KG51" i="16"/>
  <c r="ET36" i="19"/>
  <c r="ET37" i="16"/>
  <c r="ET36" i="16" s="1"/>
  <c r="GC18" i="19"/>
  <c r="GC19" i="16"/>
  <c r="GC18" i="16" s="1"/>
  <c r="DF7" i="19"/>
  <c r="ER12" i="19"/>
  <c r="ER13" i="16"/>
  <c r="ER12" i="16" s="1"/>
  <c r="NV38" i="19"/>
  <c r="NV39" i="16"/>
  <c r="NV38" i="16" s="1"/>
  <c r="BT12" i="19"/>
  <c r="HK36" i="19"/>
  <c r="HK37" i="16"/>
  <c r="HK36" i="16" s="1"/>
  <c r="BU44" i="19"/>
  <c r="BS36" i="19"/>
  <c r="GA44" i="19"/>
  <c r="GA45" i="16"/>
  <c r="GA44" i="16" s="1"/>
  <c r="LE59" i="19"/>
  <c r="LE60" i="16"/>
  <c r="LE59" i="16" s="1"/>
  <c r="DN59" i="19"/>
  <c r="DN60" i="16"/>
  <c r="DN59" i="16" s="1"/>
  <c r="EC59" i="19"/>
  <c r="EC60" i="16"/>
  <c r="FH60" i="19"/>
  <c r="FH59" i="19" s="1"/>
  <c r="AE59" i="19"/>
  <c r="M12" i="19"/>
  <c r="BF12" i="19"/>
  <c r="BF13" i="16"/>
  <c r="BF12" i="16" s="1"/>
  <c r="CO12" i="19"/>
  <c r="AT7" i="19"/>
  <c r="CB59" i="19"/>
  <c r="HA34" i="19"/>
  <c r="HA35" i="16"/>
  <c r="HA34" i="16" s="1"/>
  <c r="AQ39" i="16"/>
  <c r="AQ38" i="16" s="1"/>
  <c r="AQ38" i="19"/>
  <c r="ER34" i="19"/>
  <c r="ER35" i="16"/>
  <c r="ER34" i="16" s="1"/>
  <c r="HA45" i="16"/>
  <c r="CB44" i="19"/>
  <c r="FM44" i="19"/>
  <c r="FM45" i="16"/>
  <c r="HR12" i="19"/>
  <c r="EC30" i="16"/>
  <c r="FH30" i="19"/>
  <c r="CN62" i="19"/>
  <c r="AH12" i="19"/>
  <c r="Z59" i="19"/>
  <c r="BI62" i="19"/>
  <c r="EE38" i="19"/>
  <c r="EE39" i="16"/>
  <c r="EE38" i="16" s="1"/>
  <c r="AK47" i="16"/>
  <c r="LA38" i="19"/>
  <c r="LA39" i="16"/>
  <c r="LA38" i="16" s="1"/>
  <c r="EJ18" i="19"/>
  <c r="EJ19" i="16"/>
  <c r="N38" i="19"/>
  <c r="Q62" i="19"/>
  <c r="L62" i="19"/>
  <c r="FI11" i="16"/>
  <c r="CZ38" i="19"/>
  <c r="CY18" i="19"/>
  <c r="CY19" i="16"/>
  <c r="CY18" i="16" s="1"/>
  <c r="BN18" i="19"/>
  <c r="H37" i="16"/>
  <c r="H36" i="16" s="1"/>
  <c r="H36" i="19"/>
  <c r="BG18" i="19"/>
  <c r="E38" i="19"/>
  <c r="AJ39" i="19"/>
  <c r="BM59" i="19"/>
  <c r="AA38" i="19"/>
  <c r="DV59" i="19"/>
  <c r="DV60" i="16"/>
  <c r="DV59" i="16" s="1"/>
  <c r="AH44" i="19"/>
  <c r="KA44" i="19"/>
  <c r="DP34" i="19"/>
  <c r="EN7" i="19"/>
  <c r="EN8" i="16"/>
  <c r="EN7" i="16" s="1"/>
  <c r="GC44" i="19"/>
  <c r="GC45" i="16"/>
  <c r="GC44" i="16" s="1"/>
  <c r="AJ49" i="19"/>
  <c r="Z38" i="19"/>
  <c r="CK36" i="19"/>
  <c r="CK37" i="16"/>
  <c r="CK36" i="16" s="1"/>
  <c r="AD12" i="19"/>
  <c r="KG23" i="16"/>
  <c r="FP36" i="19"/>
  <c r="FP37" i="16"/>
  <c r="FP36" i="16" s="1"/>
  <c r="HU7" i="19"/>
  <c r="HU8" i="16"/>
  <c r="II34" i="19"/>
  <c r="II35" i="16"/>
  <c r="II34" i="16" s="1"/>
  <c r="GF7" i="19"/>
  <c r="GF8" i="16"/>
  <c r="GF7" i="16" s="1"/>
  <c r="FP7" i="19"/>
  <c r="FP8" i="16"/>
  <c r="FP7" i="16" s="1"/>
  <c r="HU48" i="16"/>
  <c r="BT36" i="19"/>
  <c r="CF18" i="19"/>
  <c r="EH7" i="19"/>
  <c r="EH8" i="16"/>
  <c r="G36" i="19"/>
  <c r="FW18" i="19"/>
  <c r="FW19" i="16"/>
  <c r="FW18" i="16" s="1"/>
  <c r="FF38" i="19"/>
  <c r="BY18" i="19"/>
  <c r="CF38" i="19"/>
  <c r="DL62" i="19"/>
  <c r="FB34" i="19"/>
  <c r="CZ44" i="19"/>
  <c r="CZ45" i="16"/>
  <c r="AJ26" i="19"/>
  <c r="EV34" i="19"/>
  <c r="EV35" i="16"/>
  <c r="EV34" i="16" s="1"/>
  <c r="GB62" i="19"/>
  <c r="GB63" i="16"/>
  <c r="GB62" i="16" s="1"/>
  <c r="GV59" i="19"/>
  <c r="GV60" i="16"/>
  <c r="GV59" i="16" s="1"/>
  <c r="V44" i="19"/>
  <c r="KU38" i="19"/>
  <c r="KU39" i="16"/>
  <c r="KU38" i="16" s="1"/>
  <c r="AK54" i="16"/>
  <c r="GM44" i="19"/>
  <c r="CH38" i="19"/>
  <c r="T12" i="19"/>
  <c r="AW62" i="19"/>
  <c r="DP59" i="19"/>
  <c r="JM34" i="19"/>
  <c r="JM35" i="16"/>
  <c r="JM34" i="16" s="1"/>
  <c r="IQ59" i="19"/>
  <c r="IQ60" i="16"/>
  <c r="IQ59" i="16" s="1"/>
  <c r="EN38" i="19"/>
  <c r="EN39" i="16"/>
  <c r="EN38" i="16" s="1"/>
  <c r="DT12" i="19"/>
  <c r="GM34" i="19"/>
  <c r="MQ34" i="19"/>
  <c r="AN18" i="19"/>
  <c r="X38" i="19"/>
  <c r="AK14" i="16"/>
  <c r="N7" i="19"/>
  <c r="ES36" i="19"/>
  <c r="ES37" i="16"/>
  <c r="ES36" i="16" s="1"/>
  <c r="E7" i="19"/>
  <c r="AJ8" i="19"/>
  <c r="CI12" i="19"/>
  <c r="JU59" i="19"/>
  <c r="CX12" i="19"/>
  <c r="BZ7" i="19"/>
  <c r="CL18" i="19"/>
  <c r="CL19" i="16"/>
  <c r="CL18" i="16" s="1"/>
  <c r="AJ47" i="19"/>
  <c r="CN18" i="19"/>
  <c r="DX36" i="19"/>
  <c r="LV44" i="19"/>
  <c r="LV45" i="16"/>
  <c r="LV44" i="16" s="1"/>
  <c r="DL36" i="19"/>
  <c r="BI18" i="19"/>
  <c r="EK7" i="19"/>
  <c r="EK8" i="16"/>
  <c r="EK7" i="16" s="1"/>
  <c r="AD44" i="19"/>
  <c r="JG62" i="19"/>
  <c r="JG63" i="16"/>
  <c r="JG62" i="16" s="1"/>
  <c r="AL18" i="19"/>
  <c r="JR18" i="19"/>
  <c r="KL59" i="19"/>
  <c r="KL60" i="16"/>
  <c r="KL59" i="16" s="1"/>
  <c r="EB20" i="19"/>
  <c r="R12" i="19"/>
  <c r="BF38" i="19"/>
  <c r="BF39" i="16"/>
  <c r="BF38" i="16" s="1"/>
  <c r="Z36" i="19"/>
  <c r="EW44" i="19"/>
  <c r="EW45" i="16"/>
  <c r="FL12" i="19"/>
  <c r="FL13" i="16"/>
  <c r="LM31" i="16"/>
  <c r="MR31" i="16" s="1"/>
  <c r="MR31" i="19"/>
  <c r="BQ53" i="16"/>
  <c r="JJ59" i="19"/>
  <c r="JJ60" i="16"/>
  <c r="JJ59" i="16" s="1"/>
  <c r="BI36" i="19"/>
  <c r="DG38" i="19"/>
  <c r="FC19" i="16"/>
  <c r="MK45" i="16"/>
  <c r="HU62" i="19"/>
  <c r="IZ63" i="19"/>
  <c r="IZ62" i="19" s="1"/>
  <c r="HU63" i="16"/>
  <c r="KG7" i="19"/>
  <c r="KG8" i="16"/>
  <c r="II12" i="19"/>
  <c r="II13" i="16"/>
  <c r="II12" i="16" s="1"/>
  <c r="HR7" i="19"/>
  <c r="BX12" i="19"/>
  <c r="BX13" i="16"/>
  <c r="BX12" i="16" s="1"/>
  <c r="BH36" i="19"/>
  <c r="GB12" i="19"/>
  <c r="GB13" i="16"/>
  <c r="GB12" i="16" s="1"/>
  <c r="GW62" i="19"/>
  <c r="GW63" i="16"/>
  <c r="GW62" i="16" s="1"/>
  <c r="R18" i="19"/>
  <c r="GO55" i="16"/>
  <c r="IS62" i="19"/>
  <c r="IS63" i="16"/>
  <c r="IS62" i="16" s="1"/>
  <c r="L59" i="19"/>
  <c r="T36" i="19"/>
  <c r="BN38" i="19"/>
  <c r="AY18" i="19"/>
  <c r="AY19" i="16"/>
  <c r="AY18" i="16" s="1"/>
  <c r="KE18" i="19"/>
  <c r="KE19" i="16"/>
  <c r="GO20" i="16"/>
  <c r="MO34" i="19"/>
  <c r="MO35" i="16"/>
  <c r="MO34" i="16" s="1"/>
  <c r="W12" i="19"/>
  <c r="CR62" i="19"/>
  <c r="CR63" i="16"/>
  <c r="CR62" i="16" s="1"/>
  <c r="NF7" i="19"/>
  <c r="NF8" i="16"/>
  <c r="NF7" i="16" s="1"/>
  <c r="GC34" i="19"/>
  <c r="GC35" i="16"/>
  <c r="GC34" i="16" s="1"/>
  <c r="CZ59" i="19"/>
  <c r="H18" i="19"/>
  <c r="HT53" i="19"/>
  <c r="GO53" i="16"/>
  <c r="NK12" i="19"/>
  <c r="NK13" i="16"/>
  <c r="NK12" i="16" s="1"/>
  <c r="AK8" i="16"/>
  <c r="AK7" i="19"/>
  <c r="H63" i="16"/>
  <c r="H62" i="16" s="1"/>
  <c r="H62" i="19"/>
  <c r="AW36" i="19"/>
  <c r="AV34" i="19"/>
  <c r="FH53" i="19"/>
  <c r="MU7" i="19"/>
  <c r="MU8" i="16"/>
  <c r="MU7" i="16" s="1"/>
  <c r="NF34" i="19"/>
  <c r="NF35" i="16"/>
  <c r="NF34" i="16" s="1"/>
  <c r="FT62" i="19"/>
  <c r="FT63" i="16"/>
  <c r="FT62" i="16" s="1"/>
  <c r="LM48" i="16"/>
  <c r="MR48" i="19"/>
  <c r="ME62" i="19"/>
  <c r="ME63" i="16"/>
  <c r="ME62" i="16" s="1"/>
  <c r="GJ45" i="16"/>
  <c r="FX59" i="19"/>
  <c r="FX60" i="16"/>
  <c r="FX59" i="16" s="1"/>
  <c r="NF44" i="19"/>
  <c r="NF45" i="16"/>
  <c r="NF44" i="16" s="1"/>
  <c r="KU62" i="19"/>
  <c r="KU63" i="16"/>
  <c r="KU62" i="16" s="1"/>
  <c r="MD7" i="19"/>
  <c r="MD8" i="16"/>
  <c r="MD7" i="16" s="1"/>
  <c r="LM34" i="19"/>
  <c r="LM35" i="16"/>
  <c r="JQ7" i="19"/>
  <c r="JQ8" i="16"/>
  <c r="JQ7" i="16" s="1"/>
  <c r="IG7" i="19"/>
  <c r="IG8" i="16"/>
  <c r="JH18" i="19"/>
  <c r="JH19" i="16"/>
  <c r="JH18" i="16" s="1"/>
  <c r="EH12" i="19"/>
  <c r="EH13" i="16"/>
  <c r="EH12" i="16" s="1"/>
  <c r="LD7" i="19"/>
  <c r="LD8" i="16"/>
  <c r="LD7" i="16" s="1"/>
  <c r="GP36" i="19"/>
  <c r="GP37" i="16"/>
  <c r="GP36" i="16" s="1"/>
  <c r="LX36" i="19"/>
  <c r="LX37" i="16"/>
  <c r="LX36" i="16" s="1"/>
  <c r="LR62" i="19"/>
  <c r="LR63" i="16"/>
  <c r="LR62" i="16" s="1"/>
  <c r="GK7" i="19"/>
  <c r="GK8" i="16"/>
  <c r="GK7" i="16" s="1"/>
  <c r="DD59" i="19"/>
  <c r="MA62" i="19"/>
  <c r="MA63" i="16"/>
  <c r="MA62" i="16" s="1"/>
  <c r="KG52" i="16"/>
  <c r="LM38" i="19"/>
  <c r="LM39" i="16"/>
  <c r="MS31" i="16"/>
  <c r="NX31" i="16" s="1"/>
  <c r="NX31" i="19"/>
  <c r="NU44" i="19"/>
  <c r="NU45" i="16"/>
  <c r="NU44" i="16" s="1"/>
  <c r="NC12" i="19"/>
  <c r="NC13" i="16"/>
  <c r="NC12" i="16" s="1"/>
  <c r="HF19" i="16"/>
  <c r="FC38" i="19"/>
  <c r="FC39" i="16"/>
  <c r="FC38" i="16" s="1"/>
  <c r="NT45" i="16"/>
  <c r="IV62" i="19"/>
  <c r="IV63" i="16"/>
  <c r="IV62" i="16" s="1"/>
  <c r="LP44" i="19"/>
  <c r="LP45" i="16"/>
  <c r="LP44" i="16" s="1"/>
  <c r="HM38" i="19"/>
  <c r="HM39" i="16"/>
  <c r="HM38" i="16" s="1"/>
  <c r="IM44" i="19"/>
  <c r="IM45" i="16"/>
  <c r="DN18" i="19"/>
  <c r="DN19" i="16"/>
  <c r="LZ62" i="19"/>
  <c r="LZ63" i="16"/>
  <c r="LZ62" i="16" s="1"/>
  <c r="NO38" i="19"/>
  <c r="NO39" i="16"/>
  <c r="NO38" i="16" s="1"/>
  <c r="LH36" i="19"/>
  <c r="LH37" i="16"/>
  <c r="LH36" i="16" s="1"/>
  <c r="NV44" i="19"/>
  <c r="NV45" i="16"/>
  <c r="NV44" i="16" s="1"/>
  <c r="ET34" i="19"/>
  <c r="ET35" i="16"/>
  <c r="ET34" i="16" s="1"/>
  <c r="KI44" i="19"/>
  <c r="KI45" i="16"/>
  <c r="KI44" i="16" s="1"/>
  <c r="LH19" i="16"/>
  <c r="MD34" i="19"/>
  <c r="MD35" i="16"/>
  <c r="MD34" i="16" s="1"/>
  <c r="IF36" i="19"/>
  <c r="IF37" i="16"/>
  <c r="IF36" i="16" s="1"/>
  <c r="JB36" i="19"/>
  <c r="JB37" i="16"/>
  <c r="JB36" i="16" s="1"/>
  <c r="NV12" i="19"/>
  <c r="NV13" i="16"/>
  <c r="NV12" i="16" s="1"/>
  <c r="FF34" i="19"/>
  <c r="HI7" i="19"/>
  <c r="HI8" i="16"/>
  <c r="HI7" i="16" s="1"/>
  <c r="NJ12" i="19"/>
  <c r="NJ13" i="16"/>
  <c r="NJ12" i="16" s="1"/>
  <c r="JX62" i="19"/>
  <c r="LU12" i="19"/>
  <c r="LU13" i="16"/>
  <c r="LU12" i="16" s="1"/>
  <c r="MF36" i="19"/>
  <c r="MF37" i="16"/>
  <c r="MF36" i="16" s="1"/>
  <c r="JX12" i="19"/>
  <c r="MT34" i="19"/>
  <c r="MT35" i="16"/>
  <c r="MT34" i="16" s="1"/>
  <c r="LM50" i="16"/>
  <c r="MR50" i="19"/>
  <c r="LX62" i="19"/>
  <c r="LX63" i="16"/>
  <c r="LX62" i="16" s="1"/>
  <c r="LO36" i="19"/>
  <c r="LO37" i="16"/>
  <c r="LO36" i="16" s="1"/>
  <c r="ML44" i="19"/>
  <c r="ML45" i="16"/>
  <c r="LN38" i="19"/>
  <c r="LN39" i="16"/>
  <c r="LN38" i="16" s="1"/>
  <c r="FS12" i="19"/>
  <c r="FS13" i="16"/>
  <c r="FS12" i="16" s="1"/>
  <c r="IZ51" i="19"/>
  <c r="HU51" i="16"/>
  <c r="FI8" i="16"/>
  <c r="GN8" i="19"/>
  <c r="ID62" i="19"/>
  <c r="ID63" i="16"/>
  <c r="ID62" i="16" s="1"/>
  <c r="GK12" i="19"/>
  <c r="GK13" i="16"/>
  <c r="GK12" i="16" s="1"/>
  <c r="LA7" i="19"/>
  <c r="LA8" i="16"/>
  <c r="LA7" i="16" s="1"/>
  <c r="FE19" i="16"/>
  <c r="NH7" i="19"/>
  <c r="NH8" i="16"/>
  <c r="NH7" i="16" s="1"/>
  <c r="MB34" i="19"/>
  <c r="MB35" i="16"/>
  <c r="MB34" i="16" s="1"/>
  <c r="JL44" i="19"/>
  <c r="JL45" i="16"/>
  <c r="JL44" i="16" s="1"/>
  <c r="GW12" i="19"/>
  <c r="GW13" i="16"/>
  <c r="GW12" i="16" s="1"/>
  <c r="GO27" i="16"/>
  <c r="LS62" i="19"/>
  <c r="LS63" i="16"/>
  <c r="LS62" i="16" s="1"/>
  <c r="MH12" i="19"/>
  <c r="MH13" i="16"/>
  <c r="MH12" i="16" s="1"/>
  <c r="MD36" i="19"/>
  <c r="MD37" i="16"/>
  <c r="MD36" i="16" s="1"/>
  <c r="EZ7" i="19"/>
  <c r="EZ8" i="16"/>
  <c r="EZ7" i="16" s="1"/>
  <c r="JY34" i="19"/>
  <c r="JY35" i="16"/>
  <c r="JY34" i="16" s="1"/>
  <c r="NH36" i="19"/>
  <c r="NH37" i="16"/>
  <c r="NH36" i="16" s="1"/>
  <c r="LH62" i="19"/>
  <c r="LH63" i="16"/>
  <c r="LH62" i="16" s="1"/>
  <c r="ML59" i="19"/>
  <c r="ML60" i="16"/>
  <c r="ML59" i="16" s="1"/>
  <c r="IG34" i="19"/>
  <c r="IG35" i="16"/>
  <c r="IG34" i="16" s="1"/>
  <c r="JD34" i="19"/>
  <c r="JD35" i="16"/>
  <c r="JD34" i="16" s="1"/>
  <c r="IJ38" i="19"/>
  <c r="IJ39" i="16"/>
  <c r="IJ38" i="16" s="1"/>
  <c r="NT36" i="19"/>
  <c r="NT37" i="16"/>
  <c r="NT36" i="16" s="1"/>
  <c r="FI29" i="16"/>
  <c r="GI62" i="19"/>
  <c r="GI63" i="16"/>
  <c r="GI62" i="16" s="1"/>
  <c r="JK44" i="19"/>
  <c r="JK45" i="16"/>
  <c r="NA44" i="19"/>
  <c r="NA45" i="16"/>
  <c r="NA44" i="16" s="1"/>
  <c r="EJ44" i="19"/>
  <c r="LT62" i="19"/>
  <c r="LT63" i="16"/>
  <c r="LT62" i="16" s="1"/>
  <c r="ES7" i="19"/>
  <c r="ES8" i="16"/>
  <c r="ES7" i="16" s="1"/>
  <c r="BB62" i="19"/>
  <c r="LE38" i="19"/>
  <c r="LE39" i="16"/>
  <c r="LE38" i="16" s="1"/>
  <c r="CW62" i="19"/>
  <c r="EB63" i="19"/>
  <c r="EB62" i="19" s="1"/>
  <c r="JN7" i="19"/>
  <c r="KL36" i="19"/>
  <c r="KL37" i="16"/>
  <c r="KL36" i="16" s="1"/>
  <c r="EZ38" i="19"/>
  <c r="EZ39" i="16"/>
  <c r="EZ38" i="16" s="1"/>
  <c r="LD18" i="19"/>
  <c r="LD19" i="16"/>
  <c r="LD18" i="16" s="1"/>
  <c r="NK18" i="19"/>
  <c r="NK19" i="16"/>
  <c r="NK18" i="16" s="1"/>
  <c r="FY62" i="19"/>
  <c r="FY63" i="16"/>
  <c r="FY62" i="16" s="1"/>
  <c r="IT62" i="19"/>
  <c r="IT63" i="16"/>
  <c r="IT62" i="16" s="1"/>
  <c r="FT34" i="19"/>
  <c r="FT35" i="16"/>
  <c r="FT34" i="16" s="1"/>
  <c r="GU7" i="19"/>
  <c r="GU8" i="16"/>
  <c r="GU7" i="16" s="1"/>
  <c r="IP18" i="19"/>
  <c r="IP19" i="16"/>
  <c r="IP18" i="16" s="1"/>
  <c r="ET38" i="19"/>
  <c r="ET39" i="16"/>
  <c r="ET38" i="16" s="1"/>
  <c r="MN12" i="19"/>
  <c r="MN13" i="16"/>
  <c r="MN12" i="16" s="1"/>
  <c r="MM34" i="19"/>
  <c r="MM35" i="16"/>
  <c r="MM34" i="16" s="1"/>
  <c r="HU28" i="16"/>
  <c r="KV18" i="19"/>
  <c r="JQ45" i="16"/>
  <c r="LJ62" i="19"/>
  <c r="LJ63" i="16"/>
  <c r="LJ62" i="16" s="1"/>
  <c r="IO38" i="19"/>
  <c r="IO39" i="16"/>
  <c r="IO38" i="16" s="1"/>
  <c r="DX59" i="19"/>
  <c r="DX60" i="16"/>
  <c r="DX59" i="16" s="1"/>
  <c r="NO34" i="19"/>
  <c r="NO35" i="16"/>
  <c r="NO34" i="16" s="1"/>
  <c r="HD12" i="19"/>
  <c r="HD13" i="16"/>
  <c r="HD12" i="16" s="1"/>
  <c r="GC36" i="19"/>
  <c r="GC37" i="16"/>
  <c r="GC36" i="16" s="1"/>
  <c r="IE59" i="19"/>
  <c r="IE60" i="16"/>
  <c r="IE59" i="16" s="1"/>
  <c r="KB62" i="19"/>
  <c r="BX62" i="19"/>
  <c r="BX63" i="16"/>
  <c r="BX62" i="16" s="1"/>
  <c r="FB36" i="19"/>
  <c r="FO62" i="19"/>
  <c r="IS12" i="19"/>
  <c r="IS13" i="16"/>
  <c r="IS12" i="16" s="1"/>
  <c r="JR38" i="19"/>
  <c r="MS52" i="16"/>
  <c r="HE34" i="19"/>
  <c r="HE35" i="16"/>
  <c r="HE34" i="16" s="1"/>
  <c r="IU18" i="19"/>
  <c r="IU19" i="16"/>
  <c r="EQ18" i="19"/>
  <c r="EQ19" i="16"/>
  <c r="EQ18" i="16" s="1"/>
  <c r="MU62" i="19"/>
  <c r="MU63" i="16"/>
  <c r="MU62" i="16" s="1"/>
  <c r="FQ36" i="19"/>
  <c r="FQ37" i="16"/>
  <c r="FQ36" i="16" s="1"/>
  <c r="HV44" i="19"/>
  <c r="HV45" i="16"/>
  <c r="IZ25" i="19"/>
  <c r="HU25" i="16"/>
  <c r="MI62" i="19"/>
  <c r="MI63" i="16"/>
  <c r="MI62" i="16" s="1"/>
  <c r="IE38" i="19"/>
  <c r="GX62" i="19"/>
  <c r="GX63" i="16"/>
  <c r="GX62" i="16" s="1"/>
  <c r="AW12" i="19"/>
  <c r="GH12" i="19"/>
  <c r="GH13" i="16"/>
  <c r="GH12" i="16" s="1"/>
  <c r="LY18" i="19"/>
  <c r="LY19" i="16"/>
  <c r="LY18" i="16" s="1"/>
  <c r="FU36" i="19"/>
  <c r="FU37" i="16"/>
  <c r="FU36" i="16" s="1"/>
  <c r="DJ7" i="19"/>
  <c r="DJ8" i="16"/>
  <c r="DJ7" i="16" s="1"/>
  <c r="IC13" i="16"/>
  <c r="EC25" i="16"/>
  <c r="FK59" i="19"/>
  <c r="FK60" i="16"/>
  <c r="FK59" i="16" s="1"/>
  <c r="KC36" i="19"/>
  <c r="KC37" i="16"/>
  <c r="KC36" i="16" s="1"/>
  <c r="NM44" i="19"/>
  <c r="NM45" i="16"/>
  <c r="NM44" i="16" s="1"/>
  <c r="HU20" i="16"/>
  <c r="CE18" i="19"/>
  <c r="CE19" i="16"/>
  <c r="CE18" i="16" s="1"/>
  <c r="CC12" i="19"/>
  <c r="NR34" i="19"/>
  <c r="NR35" i="16"/>
  <c r="NR34" i="16" s="1"/>
  <c r="EC26" i="16"/>
  <c r="IK36" i="19"/>
  <c r="JM62" i="19"/>
  <c r="JM63" i="16"/>
  <c r="JM62" i="16" s="1"/>
  <c r="LE7" i="19"/>
  <c r="LE8" i="16"/>
  <c r="LE7" i="16" s="1"/>
  <c r="ML19" i="16"/>
  <c r="HM34" i="19"/>
  <c r="HM35" i="16"/>
  <c r="HM34" i="16" s="1"/>
  <c r="IH12" i="19"/>
  <c r="HJ12" i="19"/>
  <c r="HJ13" i="16"/>
  <c r="HJ12" i="16" s="1"/>
  <c r="IM62" i="19"/>
  <c r="IM63" i="16"/>
  <c r="IM62" i="16" s="1"/>
  <c r="LU36" i="19"/>
  <c r="LU37" i="16"/>
  <c r="LU36" i="16" s="1"/>
  <c r="FE7" i="19"/>
  <c r="FE8" i="16"/>
  <c r="KC62" i="19"/>
  <c r="KC63" i="16"/>
  <c r="KC62" i="16" s="1"/>
  <c r="HU30" i="16"/>
  <c r="KW7" i="19"/>
  <c r="KW8" i="16"/>
  <c r="KW7" i="16" s="1"/>
  <c r="JB12" i="19"/>
  <c r="JB13" i="16"/>
  <c r="JB12" i="16" s="1"/>
  <c r="EH19" i="16"/>
  <c r="LT8" i="16"/>
  <c r="NV36" i="19"/>
  <c r="NV37" i="16"/>
  <c r="NV36" i="16" s="1"/>
  <c r="NG34" i="19"/>
  <c r="NG35" i="16"/>
  <c r="NG34" i="16" s="1"/>
  <c r="CH62" i="19"/>
  <c r="HF38" i="19"/>
  <c r="HF39" i="16"/>
  <c r="HF38" i="16" s="1"/>
  <c r="HZ44" i="19"/>
  <c r="HZ45" i="16"/>
  <c r="DP36" i="19"/>
  <c r="AL62" i="19"/>
  <c r="HE44" i="19"/>
  <c r="HE45" i="16"/>
  <c r="FZ44" i="19"/>
  <c r="FZ45" i="16"/>
  <c r="FZ44" i="16" s="1"/>
  <c r="NR38" i="19"/>
  <c r="NR39" i="16"/>
  <c r="NR38" i="16" s="1"/>
  <c r="HP12" i="19"/>
  <c r="HP13" i="16"/>
  <c r="HP12" i="16" s="1"/>
  <c r="NG59" i="19"/>
  <c r="NG60" i="16"/>
  <c r="NG59" i="16" s="1"/>
  <c r="GS44" i="19"/>
  <c r="GS45" i="16"/>
  <c r="EC18" i="19"/>
  <c r="EC19" i="16"/>
  <c r="FH19" i="19"/>
  <c r="NE62" i="19"/>
  <c r="NE63" i="16"/>
  <c r="NE62" i="16" s="1"/>
  <c r="JL34" i="19"/>
  <c r="JL35" i="16"/>
  <c r="JL34" i="16" s="1"/>
  <c r="GU59" i="19"/>
  <c r="GU60" i="16"/>
  <c r="GU59" i="16" s="1"/>
  <c r="IN34" i="19"/>
  <c r="IN35" i="16"/>
  <c r="IN34" i="16" s="1"/>
  <c r="EC46" i="16"/>
  <c r="LV59" i="19"/>
  <c r="LV60" i="16"/>
  <c r="LV59" i="16" s="1"/>
  <c r="JP36" i="19"/>
  <c r="JP37" i="16"/>
  <c r="JP36" i="16" s="1"/>
  <c r="HV36" i="19"/>
  <c r="HV37" i="16"/>
  <c r="HV36" i="16" s="1"/>
  <c r="CG38" i="19"/>
  <c r="HI38" i="19"/>
  <c r="HI39" i="16"/>
  <c r="HI38" i="16" s="1"/>
  <c r="MP13" i="16"/>
  <c r="MP12" i="16" s="1"/>
  <c r="MP12" i="19"/>
  <c r="BL63" i="16"/>
  <c r="BL62" i="16" s="1"/>
  <c r="BL62" i="19"/>
  <c r="DZ12" i="19"/>
  <c r="KD59" i="19"/>
  <c r="MP45" i="16"/>
  <c r="MP44" i="19"/>
  <c r="BL39" i="16"/>
  <c r="BL38" i="16" s="1"/>
  <c r="BL38" i="19"/>
  <c r="NW35" i="16"/>
  <c r="NW34" i="16" s="1"/>
  <c r="NW34" i="19"/>
  <c r="O34" i="19"/>
  <c r="O35" i="16"/>
  <c r="O34" i="16" s="1"/>
  <c r="AS7" i="19"/>
  <c r="LY12" i="19"/>
  <c r="LY13" i="16"/>
  <c r="LY12" i="16" s="1"/>
  <c r="HC19" i="16"/>
  <c r="HE62" i="19"/>
  <c r="HE63" i="16"/>
  <c r="HE62" i="16" s="1"/>
  <c r="GE38" i="19"/>
  <c r="GE39" i="16"/>
  <c r="GE38" i="16" s="1"/>
  <c r="GO52" i="16"/>
  <c r="EV12" i="19"/>
  <c r="EV13" i="16"/>
  <c r="EV12" i="16" s="1"/>
  <c r="CN12" i="19"/>
  <c r="AS34" i="19"/>
  <c r="GO23" i="16"/>
  <c r="FY34" i="19"/>
  <c r="FY35" i="16"/>
  <c r="FY34" i="16" s="1"/>
  <c r="CQ38" i="19"/>
  <c r="AI34" i="19"/>
  <c r="DS34" i="19"/>
  <c r="DS35" i="16"/>
  <c r="DS34" i="16" s="1"/>
  <c r="HQ34" i="19"/>
  <c r="HQ35" i="16"/>
  <c r="HQ34" i="16" s="1"/>
  <c r="KP7" i="19"/>
  <c r="KP8" i="16"/>
  <c r="KP7" i="16" s="1"/>
  <c r="CE59" i="19"/>
  <c r="CE60" i="16"/>
  <c r="CE59" i="16" s="1"/>
  <c r="MV12" i="19"/>
  <c r="MV13" i="16"/>
  <c r="MV12" i="16" s="1"/>
  <c r="GB18" i="19"/>
  <c r="GB19" i="16"/>
  <c r="GB18" i="16" s="1"/>
  <c r="DJ38" i="19"/>
  <c r="DJ39" i="16"/>
  <c r="DJ38" i="16" s="1"/>
  <c r="EH62" i="19"/>
  <c r="EH63" i="16"/>
  <c r="EH62" i="16" s="1"/>
  <c r="IH38" i="19"/>
  <c r="IH39" i="16"/>
  <c r="IH38" i="16" s="1"/>
  <c r="MH38" i="19"/>
  <c r="MH39" i="16"/>
  <c r="MH38" i="16" s="1"/>
  <c r="AJ57" i="19"/>
  <c r="LK18" i="19"/>
  <c r="LK19" i="16"/>
  <c r="LK18" i="16" s="1"/>
  <c r="II7" i="19"/>
  <c r="II8" i="16"/>
  <c r="II7" i="16" s="1"/>
  <c r="EE59" i="19"/>
  <c r="EE60" i="16"/>
  <c r="EE59" i="16" s="1"/>
  <c r="EM59" i="19"/>
  <c r="EM60" i="16"/>
  <c r="EM59" i="16" s="1"/>
  <c r="DC59" i="19"/>
  <c r="LR7" i="19"/>
  <c r="LR8" i="16"/>
  <c r="LR7" i="16" s="1"/>
  <c r="MB38" i="19"/>
  <c r="MB39" i="16"/>
  <c r="MB38" i="16" s="1"/>
  <c r="AI36" i="19"/>
  <c r="AH34" i="19"/>
  <c r="CN59" i="19"/>
  <c r="CI34" i="19"/>
  <c r="MU19" i="16"/>
  <c r="DD7" i="19"/>
  <c r="CP34" i="19"/>
  <c r="LL56" i="19"/>
  <c r="KG56" i="16"/>
  <c r="AK12" i="19"/>
  <c r="AK13" i="16"/>
  <c r="AX18" i="19"/>
  <c r="AX19" i="16"/>
  <c r="AX18" i="16" s="1"/>
  <c r="NI18" i="19"/>
  <c r="NI19" i="16"/>
  <c r="NI18" i="16" s="1"/>
  <c r="DO7" i="19"/>
  <c r="DO8" i="16"/>
  <c r="U34" i="19"/>
  <c r="NG12" i="19"/>
  <c r="NG13" i="16"/>
  <c r="NG12" i="16" s="1"/>
  <c r="GI19" i="16"/>
  <c r="EL19" i="16"/>
  <c r="HU49" i="16"/>
  <c r="NP36" i="19"/>
  <c r="NP37" i="16"/>
  <c r="NP36" i="16" s="1"/>
  <c r="NA18" i="19"/>
  <c r="NA19" i="16"/>
  <c r="NA18" i="16" s="1"/>
  <c r="IG59" i="19"/>
  <c r="IX36" i="19"/>
  <c r="IV34" i="19"/>
  <c r="IV35" i="16"/>
  <c r="IV34" i="16" s="1"/>
  <c r="GO36" i="19"/>
  <c r="GO37" i="16"/>
  <c r="JP12" i="19"/>
  <c r="JP13" i="16"/>
  <c r="JP12" i="16" s="1"/>
  <c r="O62" i="19"/>
  <c r="HB44" i="19"/>
  <c r="HB45" i="16"/>
  <c r="HB44" i="16" s="1"/>
  <c r="AV12" i="19"/>
  <c r="DD44" i="19"/>
  <c r="EC54" i="16"/>
  <c r="AF44" i="19"/>
  <c r="GF34" i="19"/>
  <c r="GF35" i="16"/>
  <c r="GF34" i="16" s="1"/>
  <c r="LU45" i="16"/>
  <c r="DT7" i="19"/>
  <c r="DT8" i="16"/>
  <c r="DT7" i="16" s="1"/>
  <c r="FS34" i="19"/>
  <c r="FS35" i="16"/>
  <c r="FS34" i="16" s="1"/>
  <c r="DD36" i="19"/>
  <c r="FX12" i="19"/>
  <c r="FX13" i="16"/>
  <c r="FX12" i="16" s="1"/>
  <c r="FD34" i="19"/>
  <c r="FD35" i="16"/>
  <c r="FD34" i="16" s="1"/>
  <c r="HZ62" i="19"/>
  <c r="HZ63" i="16"/>
  <c r="HZ62" i="16" s="1"/>
  <c r="GX7" i="19"/>
  <c r="GX8" i="16"/>
  <c r="GX7" i="16" s="1"/>
  <c r="GS7" i="19"/>
  <c r="GS8" i="16"/>
  <c r="GS7" i="16" s="1"/>
  <c r="FV34" i="19"/>
  <c r="CB38" i="19"/>
  <c r="NJ7" i="19"/>
  <c r="NJ8" i="16"/>
  <c r="NJ7" i="16" s="1"/>
  <c r="FC34" i="19"/>
  <c r="BN59" i="19"/>
  <c r="AK19" i="16"/>
  <c r="AK18" i="19"/>
  <c r="S12" i="19"/>
  <c r="KE44" i="19"/>
  <c r="AM7" i="19"/>
  <c r="HL19" i="16"/>
  <c r="DV44" i="19"/>
  <c r="DV45" i="16"/>
  <c r="JN12" i="19"/>
  <c r="IA38" i="19"/>
  <c r="IA39" i="16"/>
  <c r="IA38" i="16" s="1"/>
  <c r="IR38" i="19"/>
  <c r="IJ44" i="19"/>
  <c r="IJ45" i="16"/>
  <c r="EB14" i="19"/>
  <c r="FJ12" i="19"/>
  <c r="FJ13" i="16"/>
  <c r="FJ12" i="16" s="1"/>
  <c r="AQ7" i="19"/>
  <c r="AQ8" i="16"/>
  <c r="AQ7" i="16" s="1"/>
  <c r="BI34" i="19"/>
  <c r="BA34" i="19"/>
  <c r="AK24" i="16"/>
  <c r="AU38" i="19"/>
  <c r="X59" i="19"/>
  <c r="AI7" i="19"/>
  <c r="DT62" i="19"/>
  <c r="G38" i="19"/>
  <c r="GH18" i="19"/>
  <c r="GH19" i="16"/>
  <c r="GH18" i="16" s="1"/>
  <c r="IR12" i="19"/>
  <c r="AD36" i="19"/>
  <c r="BS7" i="19"/>
  <c r="BH12" i="19"/>
  <c r="HC36" i="19"/>
  <c r="HC37" i="16"/>
  <c r="HC36" i="16" s="1"/>
  <c r="BU36" i="19"/>
  <c r="HC7" i="19"/>
  <c r="HC8" i="16"/>
  <c r="HC7" i="16" s="1"/>
  <c r="FE59" i="19"/>
  <c r="FE60" i="16"/>
  <c r="FE59" i="16" s="1"/>
  <c r="BC38" i="19"/>
  <c r="X36" i="19"/>
  <c r="AN44" i="19"/>
  <c r="W59" i="19"/>
  <c r="BS34" i="19"/>
  <c r="EA12" i="19"/>
  <c r="CP59" i="19"/>
  <c r="KF46" i="19"/>
  <c r="JA46" i="16"/>
  <c r="BO44" i="19"/>
  <c r="HU27" i="16"/>
  <c r="W36" i="19"/>
  <c r="Z34" i="19"/>
  <c r="GT34" i="19"/>
  <c r="GT35" i="16"/>
  <c r="GT34" i="16" s="1"/>
  <c r="JN36" i="19"/>
  <c r="BA62" i="19"/>
  <c r="BG12" i="19"/>
  <c r="BG36" i="19"/>
  <c r="IZ53" i="19"/>
  <c r="HU53" i="16"/>
  <c r="DH7" i="19"/>
  <c r="DH8" i="16"/>
  <c r="HU38" i="19"/>
  <c r="IZ39" i="19"/>
  <c r="IZ38" i="19" s="1"/>
  <c r="HU39" i="16"/>
  <c r="CW36" i="19"/>
  <c r="HI12" i="19"/>
  <c r="HI13" i="16"/>
  <c r="HI12" i="16" s="1"/>
  <c r="DR12" i="19"/>
  <c r="DR13" i="16"/>
  <c r="AR60" i="16"/>
  <c r="AR59" i="16" s="1"/>
  <c r="AR59" i="19"/>
  <c r="DK34" i="19"/>
  <c r="EY12" i="19"/>
  <c r="EY13" i="16"/>
  <c r="EY12" i="16" s="1"/>
  <c r="EC44" i="19"/>
  <c r="EC45" i="16"/>
  <c r="Y59" i="19"/>
  <c r="IZ47" i="19"/>
  <c r="HU47" i="16"/>
  <c r="G62" i="19"/>
  <c r="EA7" i="19"/>
  <c r="AJ51" i="19"/>
  <c r="AX62" i="19"/>
  <c r="AX63" i="16"/>
  <c r="AX62" i="16" s="1"/>
  <c r="EM12" i="19"/>
  <c r="EM13" i="16"/>
  <c r="EM12" i="16" s="1"/>
  <c r="EM44" i="19"/>
  <c r="EM45" i="16"/>
  <c r="EM44" i="16" s="1"/>
  <c r="O13" i="16"/>
  <c r="O12" i="16" s="1"/>
  <c r="O12" i="19"/>
  <c r="AR19" i="16"/>
  <c r="AR18" i="16" s="1"/>
  <c r="AR18" i="19"/>
  <c r="AK11" i="16"/>
  <c r="FZ12" i="19"/>
  <c r="FZ13" i="16"/>
  <c r="FZ12" i="16" s="1"/>
  <c r="FW62" i="19"/>
  <c r="FW63" i="16"/>
  <c r="FW62" i="16" s="1"/>
  <c r="DA12" i="19"/>
  <c r="DA13" i="16"/>
  <c r="DA12" i="16" s="1"/>
  <c r="EF34" i="19"/>
  <c r="BF62" i="19"/>
  <c r="BF63" i="16"/>
  <c r="BF62" i="16" s="1"/>
  <c r="AY38" i="19"/>
  <c r="AY39" i="16"/>
  <c r="AY38" i="16" s="1"/>
  <c r="KY18" i="19"/>
  <c r="KY19" i="16"/>
  <c r="KY18" i="16" s="1"/>
  <c r="AA18" i="19"/>
  <c r="L44" i="19"/>
  <c r="BQ12" i="19"/>
  <c r="AK25" i="16"/>
  <c r="AQ45" i="16"/>
  <c r="AQ44" i="16" s="1"/>
  <c r="AQ44" i="19"/>
  <c r="CB36" i="19"/>
  <c r="FQ18" i="19"/>
  <c r="FQ19" i="16"/>
  <c r="FQ18" i="16" s="1"/>
  <c r="P38" i="19"/>
  <c r="CT34" i="19"/>
  <c r="EC28" i="16"/>
  <c r="FH28" i="19"/>
  <c r="AP34" i="19"/>
  <c r="K59" i="19"/>
  <c r="MQ44" i="19"/>
  <c r="AK34" i="19"/>
  <c r="AK35" i="16"/>
  <c r="AG59" i="19"/>
  <c r="ED36" i="19"/>
  <c r="ED37" i="16"/>
  <c r="ED36" i="16" s="1"/>
  <c r="DV36" i="19"/>
  <c r="DV37" i="16"/>
  <c r="DV36" i="16" s="1"/>
  <c r="DN62" i="19"/>
  <c r="W38" i="19"/>
  <c r="W7" i="19"/>
  <c r="FQ34" i="19"/>
  <c r="FQ35" i="16"/>
  <c r="FQ34" i="16" s="1"/>
  <c r="DI12" i="19"/>
  <c r="KI18" i="19"/>
  <c r="KI19" i="16"/>
  <c r="KI18" i="16" s="1"/>
  <c r="AJ11" i="19"/>
  <c r="FX44" i="19"/>
  <c r="FX45" i="16"/>
  <c r="FX44" i="16" s="1"/>
  <c r="BO34" i="19"/>
  <c r="AM34" i="19"/>
  <c r="BE62" i="19"/>
  <c r="BE63" i="16"/>
  <c r="BE62" i="16" s="1"/>
  <c r="EI38" i="19"/>
  <c r="EI39" i="16"/>
  <c r="EI38" i="16" s="1"/>
  <c r="AE34" i="19"/>
  <c r="IW38" i="19"/>
  <c r="IW39" i="16"/>
  <c r="IW38" i="16" s="1"/>
  <c r="HK19" i="16"/>
  <c r="GI12" i="19"/>
  <c r="GI13" i="16"/>
  <c r="GI12" i="16" s="1"/>
  <c r="BQ62" i="19"/>
  <c r="DR18" i="19"/>
  <c r="EZ34" i="19"/>
  <c r="EZ35" i="16"/>
  <c r="EZ34" i="16" s="1"/>
  <c r="ES44" i="19"/>
  <c r="ES45" i="16"/>
  <c r="KY62" i="19"/>
  <c r="KY63" i="16"/>
  <c r="KY62" i="16" s="1"/>
  <c r="EA59" i="19"/>
  <c r="BQ34" i="19"/>
  <c r="CL62" i="19"/>
  <c r="CL63" i="16"/>
  <c r="CL62" i="16" s="1"/>
  <c r="AH59" i="19"/>
  <c r="EB53" i="19"/>
  <c r="KU36" i="19"/>
  <c r="KU37" i="16"/>
  <c r="KU36" i="16" s="1"/>
  <c r="GW36" i="19"/>
  <c r="GW37" i="16"/>
  <c r="GW36" i="16" s="1"/>
  <c r="JB7" i="19"/>
  <c r="JB8" i="16"/>
  <c r="JB7" i="16" s="1"/>
  <c r="HZ18" i="19"/>
  <c r="HZ19" i="16"/>
  <c r="HZ18" i="16" s="1"/>
  <c r="AC59" i="19"/>
  <c r="DA38" i="19"/>
  <c r="DA39" i="16"/>
  <c r="DA38" i="16" s="1"/>
  <c r="MQ36" i="19"/>
  <c r="LY36" i="19"/>
  <c r="LY37" i="16"/>
  <c r="LY36" i="16" s="1"/>
  <c r="Q18" i="19"/>
  <c r="NG38" i="19"/>
  <c r="NG39" i="16"/>
  <c r="NG38" i="16" s="1"/>
  <c r="AT12" i="19"/>
  <c r="LG34" i="19"/>
  <c r="LG35" i="16"/>
  <c r="LG34" i="16" s="1"/>
  <c r="HM59" i="19"/>
  <c r="HM60" i="16"/>
  <c r="HM59" i="16" s="1"/>
  <c r="LN59" i="19"/>
  <c r="LN60" i="16"/>
  <c r="LN59" i="16" s="1"/>
  <c r="DY36" i="19"/>
  <c r="DY37" i="16"/>
  <c r="DY36" i="16" s="1"/>
  <c r="LM27" i="16"/>
  <c r="MR27" i="19"/>
  <c r="BG34" i="19"/>
  <c r="K7" i="19"/>
  <c r="GH62" i="19"/>
  <c r="GH63" i="16"/>
  <c r="GH62" i="16" s="1"/>
  <c r="KA12" i="19"/>
  <c r="JR34" i="19"/>
  <c r="G59" i="19"/>
  <c r="NN18" i="19"/>
  <c r="NN19" i="16"/>
  <c r="NN18" i="16" s="1"/>
  <c r="HU36" i="19"/>
  <c r="IZ37" i="19"/>
  <c r="IZ36" i="19" s="1"/>
  <c r="HU37" i="16"/>
  <c r="MM59" i="19"/>
  <c r="MM60" i="16"/>
  <c r="MM59" i="16" s="1"/>
  <c r="MC44" i="19"/>
  <c r="MC45" i="16"/>
  <c r="IE18" i="19"/>
  <c r="KQ62" i="19"/>
  <c r="KK59" i="19"/>
  <c r="KK60" i="16"/>
  <c r="KK59" i="16" s="1"/>
  <c r="KG30" i="16"/>
  <c r="JT44" i="19"/>
  <c r="JT45" i="16"/>
  <c r="KT38" i="19"/>
  <c r="KT39" i="16"/>
  <c r="KT38" i="16" s="1"/>
  <c r="JC7" i="19"/>
  <c r="JC8" i="16"/>
  <c r="JC7" i="16" s="1"/>
  <c r="MS38" i="19"/>
  <c r="MS39" i="16"/>
  <c r="NS59" i="19"/>
  <c r="NS60" i="16"/>
  <c r="NS59" i="16" s="1"/>
  <c r="HC12" i="19"/>
  <c r="HC13" i="16"/>
  <c r="HC12" i="16" s="1"/>
  <c r="JA31" i="16"/>
  <c r="EY44" i="19"/>
  <c r="EY45" i="16"/>
  <c r="EY44" i="16" s="1"/>
  <c r="KX7" i="19"/>
  <c r="KX8" i="16"/>
  <c r="KX7" i="16" s="1"/>
  <c r="LT38" i="19"/>
  <c r="LT39" i="16"/>
  <c r="LT38" i="16" s="1"/>
  <c r="FK45" i="16"/>
  <c r="AB36" i="19"/>
  <c r="KV38" i="19"/>
  <c r="JD36" i="19"/>
  <c r="JD37" i="16"/>
  <c r="JD36" i="16" s="1"/>
  <c r="JZ19" i="16"/>
  <c r="JV7" i="19"/>
  <c r="JV8" i="16"/>
  <c r="JV7" i="16" s="1"/>
  <c r="LR34" i="19"/>
  <c r="LR35" i="16"/>
  <c r="LR34" i="16" s="1"/>
  <c r="IZ46" i="19"/>
  <c r="HU46" i="16"/>
  <c r="NV62" i="19"/>
  <c r="NV63" i="16"/>
  <c r="NV62" i="16" s="1"/>
  <c r="FK34" i="19"/>
  <c r="FK35" i="16"/>
  <c r="FK34" i="16" s="1"/>
  <c r="LA19" i="16"/>
  <c r="LH13" i="16"/>
  <c r="JS36" i="19"/>
  <c r="JS37" i="16"/>
  <c r="JS36" i="16" s="1"/>
  <c r="KG27" i="16"/>
  <c r="MF59" i="19"/>
  <c r="MF60" i="16"/>
  <c r="MF59" i="16" s="1"/>
  <c r="GV12" i="19"/>
  <c r="GV13" i="16"/>
  <c r="GV12" i="16" s="1"/>
  <c r="GH38" i="19"/>
  <c r="GH39" i="16"/>
  <c r="GH38" i="16" s="1"/>
  <c r="IB59" i="19"/>
  <c r="IB60" i="16"/>
  <c r="IB59" i="16" s="1"/>
  <c r="NO7" i="19"/>
  <c r="NO8" i="16"/>
  <c r="NO7" i="16" s="1"/>
  <c r="IM12" i="19"/>
  <c r="IM13" i="16"/>
  <c r="IM12" i="16" s="1"/>
  <c r="LJ34" i="19"/>
  <c r="LJ35" i="16"/>
  <c r="LJ34" i="16" s="1"/>
  <c r="MS54" i="16"/>
  <c r="IL34" i="19"/>
  <c r="IL35" i="16"/>
  <c r="IL34" i="16" s="1"/>
  <c r="MS22" i="16"/>
  <c r="JY38" i="19"/>
  <c r="JY39" i="16"/>
  <c r="JY38" i="16" s="1"/>
  <c r="II36" i="19"/>
  <c r="II37" i="16"/>
  <c r="II36" i="16" s="1"/>
  <c r="LQ18" i="19"/>
  <c r="LQ19" i="16"/>
  <c r="LQ18" i="16" s="1"/>
  <c r="NO12" i="19"/>
  <c r="NO13" i="16"/>
  <c r="NO12" i="16" s="1"/>
  <c r="MS36" i="19"/>
  <c r="MS37" i="16"/>
  <c r="HL59" i="19"/>
  <c r="HL60" i="16"/>
  <c r="HL59" i="16" s="1"/>
  <c r="NO36" i="19"/>
  <c r="NO37" i="16"/>
  <c r="NO36" i="16" s="1"/>
  <c r="FP44" i="19"/>
  <c r="FP45" i="16"/>
  <c r="JD7" i="19"/>
  <c r="JD8" i="16"/>
  <c r="JD7" i="16" s="1"/>
  <c r="CR44" i="19"/>
  <c r="CR45" i="16"/>
  <c r="CR44" i="16" s="1"/>
  <c r="HI18" i="19"/>
  <c r="HI19" i="16"/>
  <c r="HI18" i="16" s="1"/>
  <c r="HY34" i="19"/>
  <c r="HY35" i="16"/>
  <c r="HY34" i="16" s="1"/>
  <c r="MF12" i="19"/>
  <c r="MF13" i="16"/>
  <c r="MF12" i="16" s="1"/>
  <c r="KG26" i="16"/>
  <c r="LL26" i="19"/>
  <c r="FI20" i="16"/>
  <c r="GN20" i="19"/>
  <c r="KP12" i="19"/>
  <c r="KP13" i="16"/>
  <c r="KP12" i="16" s="1"/>
  <c r="EX36" i="19"/>
  <c r="EX37" i="16"/>
  <c r="EX36" i="16" s="1"/>
  <c r="IB34" i="19"/>
  <c r="IB35" i="16"/>
  <c r="IB34" i="16" s="1"/>
  <c r="LH59" i="19"/>
  <c r="LH60" i="16"/>
  <c r="LH59" i="16" s="1"/>
  <c r="KK12" i="19"/>
  <c r="KK13" i="16"/>
  <c r="KK12" i="16" s="1"/>
  <c r="JY62" i="19"/>
  <c r="JY63" i="16"/>
  <c r="JY62" i="16" s="1"/>
  <c r="GO26" i="16"/>
  <c r="HO59" i="19"/>
  <c r="HO60" i="16"/>
  <c r="HO59" i="16" s="1"/>
  <c r="MO12" i="19"/>
  <c r="MO13" i="16"/>
  <c r="MO12" i="16" s="1"/>
  <c r="IO62" i="19"/>
  <c r="IO63" i="16"/>
  <c r="IO62" i="16" s="1"/>
  <c r="MJ45" i="16"/>
  <c r="IU59" i="19"/>
  <c r="HA7" i="19"/>
  <c r="HA8" i="16"/>
  <c r="NQ59" i="19"/>
  <c r="NQ60" i="16"/>
  <c r="NQ59" i="16" s="1"/>
  <c r="KB7" i="19"/>
  <c r="HN62" i="19"/>
  <c r="HN63" i="16"/>
  <c r="HN62" i="16" s="1"/>
  <c r="KZ34" i="19"/>
  <c r="KZ35" i="16"/>
  <c r="KZ34" i="16" s="1"/>
  <c r="IO12" i="19"/>
  <c r="IO13" i="16"/>
  <c r="IO12" i="16" s="1"/>
  <c r="HW18" i="19"/>
  <c r="HW19" i="16"/>
  <c r="HW18" i="16" s="1"/>
  <c r="ME36" i="19"/>
  <c r="ME37" i="16"/>
  <c r="ME36" i="16" s="1"/>
  <c r="EF59" i="19"/>
  <c r="FQ62" i="19"/>
  <c r="FQ63" i="16"/>
  <c r="FQ62" i="16" s="1"/>
  <c r="LK44" i="19"/>
  <c r="LK45" i="16"/>
  <c r="LK44" i="16" s="1"/>
  <c r="IR7" i="19"/>
  <c r="LW12" i="19"/>
  <c r="LW13" i="16"/>
  <c r="LW12" i="16" s="1"/>
  <c r="DR62" i="19"/>
  <c r="DR63" i="16"/>
  <c r="DR62" i="16" s="1"/>
  <c r="HV38" i="19"/>
  <c r="HV39" i="16"/>
  <c r="HV38" i="16" s="1"/>
  <c r="NM18" i="19"/>
  <c r="NM19" i="16"/>
  <c r="NM18" i="16" s="1"/>
  <c r="HB36" i="19"/>
  <c r="HB37" i="16"/>
  <c r="HB36" i="16" s="1"/>
  <c r="EV59" i="19"/>
  <c r="HG7" i="19"/>
  <c r="HG8" i="16"/>
  <c r="HG7" i="16" s="1"/>
  <c r="MN59" i="19"/>
  <c r="MN60" i="16"/>
  <c r="MN59" i="16" s="1"/>
  <c r="KR36" i="19"/>
  <c r="DF38" i="19"/>
  <c r="GK62" i="19"/>
  <c r="GK63" i="16"/>
  <c r="GK62" i="16" s="1"/>
  <c r="JW19" i="16"/>
  <c r="MN36" i="19"/>
  <c r="MN37" i="16"/>
  <c r="MN36" i="16" s="1"/>
  <c r="JS12" i="19"/>
  <c r="JS13" i="16"/>
  <c r="JS12" i="16" s="1"/>
  <c r="LU19" i="16"/>
  <c r="BH62" i="19"/>
  <c r="NL7" i="19"/>
  <c r="NL8" i="16"/>
  <c r="NL7" i="16" s="1"/>
  <c r="HF7" i="19"/>
  <c r="HF8" i="16"/>
  <c r="HF7" i="16" s="1"/>
  <c r="NV34" i="19"/>
  <c r="NV35" i="16"/>
  <c r="NV34" i="16" s="1"/>
  <c r="HU55" i="16"/>
  <c r="KK62" i="19"/>
  <c r="KK63" i="16"/>
  <c r="KK62" i="16" s="1"/>
  <c r="GZ12" i="19"/>
  <c r="GZ13" i="16"/>
  <c r="GZ12" i="16" s="1"/>
  <c r="MS7" i="19"/>
  <c r="MS8" i="16"/>
  <c r="NX8" i="19"/>
  <c r="ME18" i="19"/>
  <c r="ME19" i="16"/>
  <c r="ME18" i="16" s="1"/>
  <c r="CL38" i="19"/>
  <c r="CL39" i="16"/>
  <c r="CL38" i="16" s="1"/>
  <c r="IE12" i="19"/>
  <c r="IE13" i="16"/>
  <c r="IE12" i="16" s="1"/>
  <c r="JG59" i="19"/>
  <c r="JG60" i="16"/>
  <c r="JG59" i="16" s="1"/>
  <c r="KW36" i="19"/>
  <c r="KW37" i="16"/>
  <c r="KW36" i="16" s="1"/>
  <c r="JU7" i="19"/>
  <c r="JF12" i="19"/>
  <c r="EP36" i="19"/>
  <c r="EP37" i="16"/>
  <c r="EP36" i="16" s="1"/>
  <c r="JH36" i="19"/>
  <c r="JH37" i="16"/>
  <c r="JH36" i="16" s="1"/>
  <c r="FT36" i="19"/>
  <c r="FT37" i="16"/>
  <c r="FT36" i="16" s="1"/>
  <c r="LS36" i="19"/>
  <c r="LS37" i="16"/>
  <c r="LS36" i="16" s="1"/>
  <c r="LR18" i="19"/>
  <c r="LR19" i="16"/>
  <c r="LR18" i="16" s="1"/>
  <c r="IG12" i="19"/>
  <c r="GB7" i="19"/>
  <c r="GB8" i="16"/>
  <c r="GB7" i="16" s="1"/>
  <c r="NP19" i="16"/>
  <c r="NB45" i="16"/>
  <c r="NN12" i="19"/>
  <c r="NN13" i="16"/>
  <c r="NN12" i="16" s="1"/>
  <c r="IQ18" i="19"/>
  <c r="IQ19" i="16"/>
  <c r="IQ18" i="16" s="1"/>
  <c r="BS18" i="19"/>
  <c r="LJ12" i="19"/>
  <c r="LJ13" i="16"/>
  <c r="LJ12" i="16" s="1"/>
  <c r="KQ18" i="19"/>
  <c r="MS11" i="16"/>
  <c r="NX11" i="16" s="1"/>
  <c r="NX11" i="19"/>
  <c r="NU38" i="19"/>
  <c r="NU39" i="16"/>
  <c r="NU38" i="16" s="1"/>
  <c r="JU62" i="19"/>
  <c r="MX7" i="19"/>
  <c r="MX8" i="16"/>
  <c r="MX7" i="16" s="1"/>
  <c r="IE7" i="19"/>
  <c r="IE8" i="16"/>
  <c r="IE7" i="16" s="1"/>
  <c r="MA59" i="19"/>
  <c r="MA60" i="16"/>
  <c r="MA59" i="16" s="1"/>
  <c r="MN18" i="19"/>
  <c r="MN19" i="16"/>
  <c r="MN18" i="16" s="1"/>
  <c r="FE38" i="19"/>
  <c r="FE39" i="16"/>
  <c r="FE38" i="16" s="1"/>
  <c r="MS57" i="16"/>
  <c r="NX57" i="16" s="1"/>
  <c r="NX57" i="19"/>
  <c r="IV59" i="19"/>
  <c r="IV60" i="16"/>
  <c r="IV59" i="16" s="1"/>
  <c r="GG62" i="19"/>
  <c r="GG63" i="16"/>
  <c r="GG62" i="16" s="1"/>
  <c r="KW12" i="19"/>
  <c r="KW13" i="16"/>
  <c r="KW12" i="16" s="1"/>
  <c r="EM7" i="19"/>
  <c r="EM8" i="16"/>
  <c r="EM7" i="16" s="1"/>
  <c r="FY45" i="16"/>
  <c r="JW7" i="19"/>
  <c r="JW8" i="16"/>
  <c r="JW7" i="16" s="1"/>
  <c r="FZ18" i="19"/>
  <c r="FZ19" i="16"/>
  <c r="FZ18" i="16" s="1"/>
  <c r="KZ7" i="19"/>
  <c r="KZ8" i="16"/>
  <c r="KZ7" i="16" s="1"/>
  <c r="IU7" i="19"/>
  <c r="IU8" i="16"/>
  <c r="IU7" i="16" s="1"/>
  <c r="FC62" i="19"/>
  <c r="FC63" i="16"/>
  <c r="FC62" i="16" s="1"/>
  <c r="IR36" i="19"/>
  <c r="FX34" i="19"/>
  <c r="FX35" i="16"/>
  <c r="FX34" i="16" s="1"/>
  <c r="HL62" i="19"/>
  <c r="HL63" i="16"/>
  <c r="HL62" i="16" s="1"/>
  <c r="EY34" i="19"/>
  <c r="EY35" i="16"/>
  <c r="EY34" i="16" s="1"/>
  <c r="LG12" i="19"/>
  <c r="LG13" i="16"/>
  <c r="LG12" i="16" s="1"/>
  <c r="JM38" i="19"/>
  <c r="JM39" i="16"/>
  <c r="JM38" i="16" s="1"/>
  <c r="NU62" i="19"/>
  <c r="NU63" i="16"/>
  <c r="NU62" i="16" s="1"/>
  <c r="GP38" i="19"/>
  <c r="GP39" i="16"/>
  <c r="GP38" i="16" s="1"/>
  <c r="JL62" i="19"/>
  <c r="JL63" i="16"/>
  <c r="JL62" i="16" s="1"/>
  <c r="LK34" i="19"/>
  <c r="LK35" i="16"/>
  <c r="LK34" i="16" s="1"/>
  <c r="AE36" i="19"/>
  <c r="MG36" i="19"/>
  <c r="MG37" i="16"/>
  <c r="MG36" i="16" s="1"/>
  <c r="IG38" i="19"/>
  <c r="IG39" i="16"/>
  <c r="IG38" i="16" s="1"/>
  <c r="JC36" i="19"/>
  <c r="JC37" i="16"/>
  <c r="JC36" i="16" s="1"/>
  <c r="KV34" i="19"/>
  <c r="NM62" i="19"/>
  <c r="NM63" i="16"/>
  <c r="NM62" i="16" s="1"/>
  <c r="LP59" i="19"/>
  <c r="LP60" i="16"/>
  <c r="LP59" i="16" s="1"/>
  <c r="NV59" i="19"/>
  <c r="NV60" i="16"/>
  <c r="NV59" i="16" s="1"/>
  <c r="LS12" i="19"/>
  <c r="LS13" i="16"/>
  <c r="LS12" i="16" s="1"/>
  <c r="KI38" i="19"/>
  <c r="KI39" i="16"/>
  <c r="KI38" i="16" s="1"/>
  <c r="KG47" i="16"/>
  <c r="GW8" i="16"/>
  <c r="NK34" i="19"/>
  <c r="NK35" i="16"/>
  <c r="NK34" i="16" s="1"/>
  <c r="EE62" i="19"/>
  <c r="EE63" i="16"/>
  <c r="EE62" i="16" s="1"/>
  <c r="GQ18" i="19"/>
  <c r="GQ19" i="16"/>
  <c r="GQ18" i="16" s="1"/>
  <c r="DM44" i="19"/>
  <c r="DM45" i="16"/>
  <c r="IA44" i="19"/>
  <c r="HU23" i="16"/>
  <c r="AP7" i="19"/>
  <c r="HK12" i="19"/>
  <c r="HK13" i="16"/>
  <c r="HK12" i="16" s="1"/>
  <c r="MD12" i="19"/>
  <c r="MD13" i="16"/>
  <c r="MD12" i="16" s="1"/>
  <c r="FY12" i="19"/>
  <c r="FY13" i="16"/>
  <c r="FY12" i="16" s="1"/>
  <c r="CE38" i="19"/>
  <c r="CE39" i="16"/>
  <c r="CE38" i="16" s="1"/>
  <c r="FB38" i="19"/>
  <c r="JT18" i="19"/>
  <c r="JT19" i="16"/>
  <c r="JT18" i="16" s="1"/>
  <c r="JY19" i="16"/>
  <c r="KR7" i="19"/>
  <c r="ND62" i="19"/>
  <c r="ND63" i="16"/>
  <c r="ND62" i="16" s="1"/>
  <c r="GV18" i="19"/>
  <c r="GV19" i="16"/>
  <c r="GV18" i="16" s="1"/>
  <c r="MY59" i="19"/>
  <c r="MY60" i="16"/>
  <c r="MY59" i="16" s="1"/>
  <c r="FD62" i="19"/>
  <c r="FD63" i="16"/>
  <c r="FD62" i="16" s="1"/>
  <c r="MM36" i="19"/>
  <c r="MM37" i="16"/>
  <c r="MM36" i="16" s="1"/>
  <c r="FL34" i="19"/>
  <c r="FL35" i="16"/>
  <c r="FL34" i="16" s="1"/>
  <c r="BV36" i="19"/>
  <c r="IL59" i="19"/>
  <c r="IL60" i="16"/>
  <c r="IL59" i="16" s="1"/>
  <c r="KV36" i="19"/>
  <c r="FI26" i="16"/>
  <c r="FQ38" i="19"/>
  <c r="FQ39" i="16"/>
  <c r="FQ38" i="16" s="1"/>
  <c r="KK36" i="19"/>
  <c r="KK37" i="16"/>
  <c r="KK36" i="16" s="1"/>
  <c r="NB18" i="19"/>
  <c r="NB19" i="16"/>
  <c r="NB18" i="16" s="1"/>
  <c r="HO7" i="19"/>
  <c r="HO8" i="16"/>
  <c r="HO7" i="16" s="1"/>
  <c r="DQ34" i="19"/>
  <c r="DQ35" i="16"/>
  <c r="DQ34" i="16" s="1"/>
  <c r="EE19" i="16"/>
  <c r="LM26" i="16"/>
  <c r="MF45" i="16"/>
  <c r="EC48" i="16"/>
  <c r="FH48" i="19"/>
  <c r="NL18" i="19"/>
  <c r="NL19" i="16"/>
  <c r="NL18" i="16" s="1"/>
  <c r="KN34" i="19"/>
  <c r="KN35" i="16"/>
  <c r="KN34" i="16" s="1"/>
  <c r="MP37" i="16"/>
  <c r="MP36" i="16" s="1"/>
  <c r="MP36" i="19"/>
  <c r="BL8" i="16"/>
  <c r="BL7" i="16" s="1"/>
  <c r="BL7" i="19"/>
  <c r="DZ44" i="19"/>
  <c r="GL36" i="19"/>
  <c r="MP60" i="16"/>
  <c r="MP59" i="16" s="1"/>
  <c r="MP59" i="19"/>
  <c r="DZ38" i="19"/>
  <c r="FG37" i="16"/>
  <c r="FG36" i="16" s="1"/>
  <c r="FG36" i="19"/>
  <c r="MP38" i="19"/>
  <c r="MP39" i="16"/>
  <c r="MP38" i="16" s="1"/>
  <c r="HS62" i="19"/>
  <c r="IY63" i="16"/>
  <c r="IY62" i="16" s="1"/>
  <c r="IY62" i="19"/>
  <c r="BL19" i="16"/>
  <c r="BL18" i="16" s="1"/>
  <c r="BL18" i="19"/>
  <c r="IY7" i="19"/>
  <c r="IY8" i="16"/>
  <c r="IY7" i="16" s="1"/>
  <c r="HS36" i="19"/>
  <c r="LU59" i="19"/>
  <c r="LU60" i="16"/>
  <c r="LU59" i="16" s="1"/>
  <c r="JH44" i="19"/>
  <c r="JH45" i="16"/>
  <c r="JH44" i="16" s="1"/>
  <c r="EC7" i="19"/>
  <c r="EC8" i="16"/>
  <c r="AS62" i="19"/>
  <c r="LQ36" i="19"/>
  <c r="LQ37" i="16"/>
  <c r="LQ36" i="16" s="1"/>
  <c r="IK59" i="19"/>
  <c r="HI45" i="16"/>
  <c r="HY12" i="19"/>
  <c r="HY13" i="16"/>
  <c r="HY12" i="16" s="1"/>
  <c r="KS34" i="19"/>
  <c r="KS35" i="16"/>
  <c r="KS34" i="16" s="1"/>
  <c r="EJ34" i="19"/>
  <c r="EJ35" i="16"/>
  <c r="EJ34" i="16" s="1"/>
  <c r="FN62" i="19"/>
  <c r="FN63" i="16"/>
  <c r="FN62" i="16" s="1"/>
  <c r="NC44" i="19"/>
  <c r="NC45" i="16"/>
  <c r="NC44" i="16" s="1"/>
  <c r="AK10" i="16"/>
  <c r="GK59" i="19"/>
  <c r="GK60" i="16"/>
  <c r="GK59" i="16" s="1"/>
  <c r="AO12" i="19"/>
  <c r="FO7" i="19"/>
  <c r="CH12" i="19"/>
  <c r="NM59" i="19"/>
  <c r="NM60" i="16"/>
  <c r="NM59" i="16" s="1"/>
  <c r="EW18" i="19"/>
  <c r="EW19" i="16"/>
  <c r="HW36" i="19"/>
  <c r="HW37" i="16"/>
  <c r="HW36" i="16" s="1"/>
  <c r="KT7" i="19"/>
  <c r="KT8" i="16"/>
  <c r="KT7" i="16" s="1"/>
  <c r="CA36" i="19"/>
  <c r="KS12" i="19"/>
  <c r="KS13" i="16"/>
  <c r="KS12" i="16" s="1"/>
  <c r="EU62" i="19"/>
  <c r="EU63" i="16"/>
  <c r="EU62" i="16" s="1"/>
  <c r="HH34" i="19"/>
  <c r="HH35" i="16"/>
  <c r="HH34" i="16" s="1"/>
  <c r="NI62" i="19"/>
  <c r="NI63" i="16"/>
  <c r="NI62" i="16" s="1"/>
  <c r="JZ44" i="19"/>
  <c r="JZ45" i="16"/>
  <c r="JZ44" i="16" s="1"/>
  <c r="DX7" i="19"/>
  <c r="DX8" i="16"/>
  <c r="DX7" i="16" s="1"/>
  <c r="KA38" i="19"/>
  <c r="AX59" i="19"/>
  <c r="AX60" i="16"/>
  <c r="AX59" i="16" s="1"/>
  <c r="EQ34" i="19"/>
  <c r="EQ35" i="16"/>
  <c r="EQ34" i="16" s="1"/>
  <c r="GR59" i="19"/>
  <c r="GR60" i="16"/>
  <c r="GR59" i="16" s="1"/>
  <c r="DV18" i="19"/>
  <c r="DV19" i="16"/>
  <c r="DV18" i="16" s="1"/>
  <c r="AJ46" i="19"/>
  <c r="CP7" i="19"/>
  <c r="NL44" i="19"/>
  <c r="NL45" i="16"/>
  <c r="NL44" i="16" s="1"/>
  <c r="IC63" i="16"/>
  <c r="IC62" i="16" s="1"/>
  <c r="IC62" i="19"/>
  <c r="LB38" i="19"/>
  <c r="LB39" i="16"/>
  <c r="LB38" i="16" s="1"/>
  <c r="DM36" i="19"/>
  <c r="BW19" i="16"/>
  <c r="JZ59" i="19"/>
  <c r="JZ60" i="16"/>
  <c r="JZ59" i="16" s="1"/>
  <c r="CQ18" i="19"/>
  <c r="ER59" i="19"/>
  <c r="ER60" i="16"/>
  <c r="ER59" i="16" s="1"/>
  <c r="AX34" i="19"/>
  <c r="AX35" i="16"/>
  <c r="AX34" i="16" s="1"/>
  <c r="KY12" i="19"/>
  <c r="KY13" i="16"/>
  <c r="KY12" i="16" s="1"/>
  <c r="FD45" i="16"/>
  <c r="HN38" i="19"/>
  <c r="HN39" i="16"/>
  <c r="HN38" i="16" s="1"/>
  <c r="GF59" i="19"/>
  <c r="GF60" i="16"/>
  <c r="GF59" i="16" s="1"/>
  <c r="ET62" i="19"/>
  <c r="ET63" i="16"/>
  <c r="ET62" i="16" s="1"/>
  <c r="DO62" i="19"/>
  <c r="DO63" i="16"/>
  <c r="DO62" i="16" s="1"/>
  <c r="IA62" i="19"/>
  <c r="IA63" i="16"/>
  <c r="IA62" i="16" s="1"/>
  <c r="GR34" i="19"/>
  <c r="GR35" i="16"/>
  <c r="GR34" i="16" s="1"/>
  <c r="DR36" i="19"/>
  <c r="DR37" i="16"/>
  <c r="DR36" i="16" s="1"/>
  <c r="HK8" i="16"/>
  <c r="DP18" i="19"/>
  <c r="DC12" i="19"/>
  <c r="AH62" i="19"/>
  <c r="CT12" i="19"/>
  <c r="IZ54" i="19"/>
  <c r="HU54" i="16"/>
  <c r="JD12" i="19"/>
  <c r="JD13" i="16"/>
  <c r="JD12" i="16" s="1"/>
  <c r="FU38" i="19"/>
  <c r="FU39" i="16"/>
  <c r="FU38" i="16" s="1"/>
  <c r="LB44" i="19"/>
  <c r="LB45" i="16"/>
  <c r="HD59" i="19"/>
  <c r="HD60" i="16"/>
  <c r="HD59" i="16" s="1"/>
  <c r="DY18" i="19"/>
  <c r="DY19" i="16"/>
  <c r="DD34" i="19"/>
  <c r="EE12" i="19"/>
  <c r="EE13" i="16"/>
  <c r="EE12" i="16" s="1"/>
  <c r="BD12" i="19"/>
  <c r="IC7" i="19"/>
  <c r="IC8" i="16"/>
  <c r="IC7" i="16" s="1"/>
  <c r="DW12" i="19"/>
  <c r="FK38" i="19"/>
  <c r="FK39" i="16"/>
  <c r="FK38" i="16" s="1"/>
  <c r="W18" i="19"/>
  <c r="FJ7" i="19"/>
  <c r="FJ8" i="16"/>
  <c r="FJ7" i="16" s="1"/>
  <c r="AR7" i="19"/>
  <c r="AR8" i="16"/>
  <c r="AR7" i="16" s="1"/>
  <c r="JN62" i="19"/>
  <c r="CQ62" i="19"/>
  <c r="AJ28" i="19"/>
  <c r="E28" i="16"/>
  <c r="CX18" i="19"/>
  <c r="IO59" i="19"/>
  <c r="IO60" i="16"/>
  <c r="IO59" i="16" s="1"/>
  <c r="DG59" i="19"/>
  <c r="DG60" i="16"/>
  <c r="DG59" i="16" s="1"/>
  <c r="EH59" i="19"/>
  <c r="EH60" i="16"/>
  <c r="EH59" i="16" s="1"/>
  <c r="JA44" i="19"/>
  <c r="KF45" i="19"/>
  <c r="JA45" i="16"/>
  <c r="LF44" i="19"/>
  <c r="LF45" i="16"/>
  <c r="LF44" i="16" s="1"/>
  <c r="CE34" i="19"/>
  <c r="CE35" i="16"/>
  <c r="CE34" i="16" s="1"/>
  <c r="FP12" i="19"/>
  <c r="FP13" i="16"/>
  <c r="FP12" i="16" s="1"/>
  <c r="EV38" i="19"/>
  <c r="CD44" i="19"/>
  <c r="CD45" i="16"/>
  <c r="CD44" i="16" s="1"/>
  <c r="JC34" i="19"/>
  <c r="JC35" i="16"/>
  <c r="JC34" i="16" s="1"/>
  <c r="HQ7" i="19"/>
  <c r="HQ8" i="16"/>
  <c r="HQ7" i="16" s="1"/>
  <c r="CO36" i="19"/>
  <c r="BG62" i="19"/>
  <c r="GM38" i="19"/>
  <c r="EE45" i="16"/>
  <c r="EC29" i="16"/>
  <c r="FH29" i="19"/>
  <c r="S38" i="19"/>
  <c r="KC44" i="19"/>
  <c r="KC45" i="16"/>
  <c r="FN59" i="19"/>
  <c r="FN60" i="16"/>
  <c r="FN59" i="16" s="1"/>
  <c r="IW59" i="19"/>
  <c r="IW60" i="16"/>
  <c r="IW59" i="16" s="1"/>
  <c r="IK34" i="19"/>
  <c r="NR62" i="19"/>
  <c r="NR63" i="16"/>
  <c r="NR62" i="16" s="1"/>
  <c r="AC62" i="19"/>
  <c r="GU34" i="19"/>
  <c r="GU35" i="16"/>
  <c r="GU34" i="16" s="1"/>
  <c r="K36" i="19"/>
  <c r="AG34" i="19"/>
  <c r="HO45" i="16"/>
  <c r="FW7" i="19"/>
  <c r="FW8" i="16"/>
  <c r="FW7" i="16" s="1"/>
  <c r="AK22" i="16"/>
  <c r="JY12" i="19"/>
  <c r="JY13" i="16"/>
  <c r="JY12" i="16" s="1"/>
  <c r="X62" i="19"/>
  <c r="FW34" i="19"/>
  <c r="FW35" i="16"/>
  <c r="FW34" i="16" s="1"/>
  <c r="JB34" i="19"/>
  <c r="JB35" i="16"/>
  <c r="JB34" i="16" s="1"/>
  <c r="DY44" i="19"/>
  <c r="DY45" i="16"/>
  <c r="DC34" i="19"/>
  <c r="BB44" i="19"/>
  <c r="EE36" i="19"/>
  <c r="EE37" i="16"/>
  <c r="EE36" i="16" s="1"/>
  <c r="X44" i="19"/>
  <c r="BA7" i="19"/>
  <c r="FI35" i="16"/>
  <c r="FI34" i="19"/>
  <c r="KL34" i="19"/>
  <c r="KL35" i="16"/>
  <c r="KL34" i="16" s="1"/>
  <c r="AK59" i="19"/>
  <c r="AK60" i="16"/>
  <c r="AK27" i="16"/>
  <c r="BT18" i="19"/>
  <c r="U18" i="19"/>
  <c r="BV7" i="19"/>
  <c r="NH34" i="19"/>
  <c r="NH35" i="16"/>
  <c r="NH34" i="16" s="1"/>
  <c r="T38" i="19"/>
  <c r="BA44" i="19"/>
  <c r="CL7" i="19"/>
  <c r="CL8" i="16"/>
  <c r="CL7" i="16" s="1"/>
  <c r="EF62" i="19"/>
  <c r="CS59" i="19"/>
  <c r="CS60" i="16"/>
  <c r="CS59" i="16" s="1"/>
  <c r="MW34" i="19"/>
  <c r="MW35" i="16"/>
  <c r="MW34" i="16" s="1"/>
  <c r="IW34" i="19"/>
  <c r="IW35" i="16"/>
  <c r="IW34" i="16" s="1"/>
  <c r="M59" i="19"/>
  <c r="Z44" i="19"/>
  <c r="CT44" i="19"/>
  <c r="CN7" i="19"/>
  <c r="EB21" i="19"/>
  <c r="T7" i="19"/>
  <c r="AM38" i="19"/>
  <c r="IC38" i="19"/>
  <c r="IC39" i="16"/>
  <c r="IC38" i="16" s="1"/>
  <c r="JC44" i="19"/>
  <c r="JC45" i="16"/>
  <c r="JC44" i="16" s="1"/>
  <c r="S36" i="19"/>
  <c r="GK44" i="19"/>
  <c r="GK45" i="16"/>
  <c r="EH38" i="19"/>
  <c r="EH39" i="16"/>
  <c r="EH38" i="16" s="1"/>
  <c r="HJ36" i="19"/>
  <c r="HJ37" i="16"/>
  <c r="HJ36" i="16" s="1"/>
  <c r="Y36" i="19"/>
  <c r="CX44" i="19"/>
  <c r="BC62" i="19"/>
  <c r="BI59" i="19"/>
  <c r="MQ18" i="19"/>
  <c r="R34" i="19"/>
  <c r="LY7" i="19"/>
  <c r="LY8" i="16"/>
  <c r="LY7" i="16" s="1"/>
  <c r="GI44" i="19"/>
  <c r="GI45" i="16"/>
  <c r="GI44" i="16" s="1"/>
  <c r="AW7" i="19"/>
  <c r="AZ7" i="19"/>
  <c r="AZ8" i="16"/>
  <c r="AZ7" i="16" s="1"/>
  <c r="AR13" i="16"/>
  <c r="AR12" i="16" s="1"/>
  <c r="AR12" i="19"/>
  <c r="BE12" i="19"/>
  <c r="BE13" i="16"/>
  <c r="BE12" i="16" s="1"/>
  <c r="AQ36" i="19"/>
  <c r="AQ37" i="16"/>
  <c r="AQ36" i="16" s="1"/>
  <c r="BS44" i="19"/>
  <c r="BC59" i="19"/>
  <c r="AJ25" i="19"/>
  <c r="Q38" i="19"/>
  <c r="S44" i="19"/>
  <c r="BJ18" i="19"/>
  <c r="Y7" i="19"/>
  <c r="BV34" i="19"/>
  <c r="BW12" i="19"/>
  <c r="BW13" i="16"/>
  <c r="BW12" i="16" s="1"/>
  <c r="Z12" i="19"/>
  <c r="GQ44" i="19"/>
  <c r="GQ45" i="16"/>
  <c r="GQ44" i="16" s="1"/>
  <c r="BQ44" i="19"/>
  <c r="AJ54" i="19"/>
  <c r="AK20" i="16"/>
  <c r="HB34" i="19"/>
  <c r="HB35" i="16"/>
  <c r="HB34" i="16" s="1"/>
  <c r="FI50" i="16"/>
  <c r="CN38" i="19"/>
  <c r="AP18" i="19"/>
  <c r="JU44" i="19"/>
  <c r="I12" i="19"/>
  <c r="GG18" i="19"/>
  <c r="GG19" i="16"/>
  <c r="GG18" i="16" s="1"/>
  <c r="CJ34" i="19"/>
  <c r="CZ18" i="19"/>
  <c r="F18" i="19"/>
  <c r="DK62" i="19"/>
  <c r="BI38" i="19"/>
  <c r="EK13" i="16"/>
  <c r="AW34" i="19"/>
  <c r="I18" i="19"/>
  <c r="AK53" i="16"/>
  <c r="FI51" i="16"/>
  <c r="MN62" i="19"/>
  <c r="MN63" i="16"/>
  <c r="MN62" i="16" s="1"/>
  <c r="BC7" i="19"/>
  <c r="V59" i="19"/>
  <c r="NR7" i="19"/>
  <c r="NR8" i="16"/>
  <c r="NR7" i="16" s="1"/>
  <c r="NP12" i="19"/>
  <c r="NP13" i="16"/>
  <c r="NP12" i="16" s="1"/>
  <c r="S34" i="19"/>
  <c r="AG7" i="19"/>
  <c r="KG55" i="16"/>
  <c r="KK44" i="19"/>
  <c r="KK45" i="16"/>
  <c r="KK44" i="16" s="1"/>
  <c r="KX18" i="19"/>
  <c r="KX19" i="16"/>
  <c r="KX18" i="16" s="1"/>
  <c r="NB62" i="19"/>
  <c r="NB63" i="16"/>
  <c r="NB62" i="16" s="1"/>
  <c r="EP38" i="19"/>
  <c r="EP39" i="16"/>
  <c r="EP38" i="16" s="1"/>
  <c r="AK21" i="16"/>
  <c r="HP34" i="19"/>
  <c r="HP35" i="16"/>
  <c r="HP34" i="16" s="1"/>
  <c r="GR44" i="19"/>
  <c r="GR45" i="16"/>
  <c r="KK38" i="19"/>
  <c r="KK39" i="16"/>
  <c r="KK38" i="16" s="1"/>
  <c r="BQ23" i="16"/>
  <c r="LC12" i="19"/>
  <c r="LC13" i="16"/>
  <c r="LC12" i="16" s="1"/>
  <c r="IW44" i="19"/>
  <c r="IW45" i="16"/>
  <c r="IW44" i="16" s="1"/>
  <c r="IV7" i="19"/>
  <c r="IV8" i="16"/>
  <c r="IV7" i="16" s="1"/>
  <c r="KP38" i="19"/>
  <c r="KP39" i="16"/>
  <c r="KP38" i="16" s="1"/>
  <c r="E23" i="16"/>
  <c r="KJ12" i="19"/>
  <c r="AO62" i="19"/>
  <c r="GM8" i="16"/>
  <c r="GM7" i="19"/>
  <c r="DV7" i="19"/>
  <c r="DV8" i="16"/>
  <c r="E30" i="16"/>
  <c r="NI59" i="19"/>
  <c r="NI60" i="16"/>
  <c r="NI59" i="16" s="1"/>
  <c r="MJ34" i="19"/>
  <c r="MJ35" i="16"/>
  <c r="MJ34" i="16" s="1"/>
  <c r="LO38" i="19"/>
  <c r="LO39" i="16"/>
  <c r="LO38" i="16" s="1"/>
  <c r="KJ62" i="19"/>
  <c r="IT45" i="16"/>
  <c r="FD18" i="19"/>
  <c r="FD19" i="16"/>
  <c r="FD18" i="16" s="1"/>
  <c r="FR18" i="19"/>
  <c r="FR19" i="16"/>
  <c r="FR18" i="16" s="1"/>
  <c r="GU45" i="16"/>
  <c r="KH34" i="19"/>
  <c r="KH35" i="16"/>
  <c r="KH34" i="16" s="1"/>
  <c r="NN62" i="19"/>
  <c r="NN63" i="16"/>
  <c r="NN62" i="16" s="1"/>
  <c r="KU19" i="16"/>
  <c r="GO38" i="19"/>
  <c r="GO39" i="16"/>
  <c r="LX34" i="19"/>
  <c r="LX35" i="16"/>
  <c r="LX34" i="16" s="1"/>
  <c r="KJ59" i="19"/>
  <c r="MS10" i="16"/>
  <c r="NX10" i="16" s="1"/>
  <c r="NX10" i="19"/>
  <c r="LT59" i="19"/>
  <c r="LT60" i="16"/>
  <c r="LT59" i="16" s="1"/>
  <c r="JH34" i="19"/>
  <c r="JH35" i="16"/>
  <c r="JH34" i="16" s="1"/>
  <c r="BT44" i="19"/>
  <c r="IJ59" i="19"/>
  <c r="IJ60" i="16"/>
  <c r="IJ59" i="16" s="1"/>
  <c r="MG38" i="19"/>
  <c r="MG39" i="16"/>
  <c r="MG38" i="16" s="1"/>
  <c r="FK13" i="16"/>
  <c r="HF34" i="19"/>
  <c r="HF35" i="16"/>
  <c r="HF34" i="16" s="1"/>
  <c r="LM46" i="16"/>
  <c r="MS55" i="16"/>
  <c r="NX55" i="16" s="1"/>
  <c r="NX55" i="19"/>
  <c r="NE45" i="16"/>
  <c r="GC62" i="19"/>
  <c r="GC63" i="16"/>
  <c r="GC62" i="16" s="1"/>
  <c r="LA59" i="19"/>
  <c r="LA60" i="16"/>
  <c r="LA59" i="16" s="1"/>
  <c r="LX59" i="19"/>
  <c r="LX60" i="16"/>
  <c r="LX59" i="16" s="1"/>
  <c r="KL12" i="19"/>
  <c r="KL13" i="16"/>
  <c r="KL12" i="16" s="1"/>
  <c r="NO62" i="19"/>
  <c r="NO63" i="16"/>
  <c r="NO62" i="16" s="1"/>
  <c r="GO54" i="16"/>
  <c r="GA59" i="19"/>
  <c r="GA60" i="16"/>
  <c r="GA59" i="16" s="1"/>
  <c r="ES62" i="19"/>
  <c r="LA34" i="19"/>
  <c r="LA35" i="16"/>
  <c r="LA34" i="16" s="1"/>
  <c r="JV36" i="19"/>
  <c r="JV37" i="16"/>
  <c r="JV36" i="16" s="1"/>
  <c r="AB59" i="19"/>
  <c r="AB60" i="16"/>
  <c r="AB59" i="16" s="1"/>
  <c r="EG36" i="19"/>
  <c r="EG37" i="16"/>
  <c r="EG36" i="16" s="1"/>
  <c r="DK18" i="19"/>
  <c r="JK38" i="19"/>
  <c r="JK39" i="16"/>
  <c r="JK38" i="16" s="1"/>
  <c r="FF59" i="19"/>
  <c r="CO59" i="19"/>
  <c r="JK62" i="19"/>
  <c r="JK63" i="16"/>
  <c r="JK62" i="16" s="1"/>
  <c r="MJ18" i="19"/>
  <c r="MJ19" i="16"/>
  <c r="MJ18" i="16" s="1"/>
  <c r="JS44" i="19"/>
  <c r="JS45" i="16"/>
  <c r="JS44" i="16" s="1"/>
  <c r="KK34" i="19"/>
  <c r="KK35" i="16"/>
  <c r="KK34" i="16" s="1"/>
  <c r="KZ12" i="19"/>
  <c r="KZ13" i="16"/>
  <c r="KZ12" i="16" s="1"/>
  <c r="JA26" i="16"/>
  <c r="KG29" i="16"/>
  <c r="LY34" i="19"/>
  <c r="LY35" i="16"/>
  <c r="LY34" i="16" s="1"/>
  <c r="LT44" i="19"/>
  <c r="LT45" i="16"/>
  <c r="LT44" i="16" s="1"/>
  <c r="GK34" i="19"/>
  <c r="GK35" i="16"/>
  <c r="GK34" i="16" s="1"/>
  <c r="LN34" i="19"/>
  <c r="LN35" i="16"/>
  <c r="LN34" i="16" s="1"/>
  <c r="JX7" i="19"/>
  <c r="MK36" i="19"/>
  <c r="MK37" i="16"/>
  <c r="MK36" i="16" s="1"/>
  <c r="LM14" i="16"/>
  <c r="MR14" i="19"/>
  <c r="KG31" i="16"/>
  <c r="LL31" i="19"/>
  <c r="MS30" i="16"/>
  <c r="NX30" i="16" s="1"/>
  <c r="NX30" i="19"/>
  <c r="NL12" i="19"/>
  <c r="NL13" i="16"/>
  <c r="NL12" i="16" s="1"/>
  <c r="LY38" i="19"/>
  <c r="LY39" i="16"/>
  <c r="LY38" i="16" s="1"/>
  <c r="NB34" i="19"/>
  <c r="NB35" i="16"/>
  <c r="NB34" i="16" s="1"/>
  <c r="JP7" i="19"/>
  <c r="JP8" i="16"/>
  <c r="JP7" i="16" s="1"/>
  <c r="HU34" i="19"/>
  <c r="HU35" i="16"/>
  <c r="LA45" i="16"/>
  <c r="LQ62" i="19"/>
  <c r="LQ63" i="16"/>
  <c r="LQ62" i="16" s="1"/>
  <c r="DO44" i="19"/>
  <c r="DO45" i="16"/>
  <c r="DO44" i="16" s="1"/>
  <c r="IZ50" i="19"/>
  <c r="HU50" i="16"/>
  <c r="NH12" i="19"/>
  <c r="NH13" i="16"/>
  <c r="NH12" i="16" s="1"/>
  <c r="KG44" i="19"/>
  <c r="KG45" i="16"/>
  <c r="KG28" i="16"/>
  <c r="LL28" i="19"/>
  <c r="FI25" i="16"/>
  <c r="GN25" i="19"/>
  <c r="MS18" i="19"/>
  <c r="MS19" i="16"/>
  <c r="HV18" i="19"/>
  <c r="HV19" i="16"/>
  <c r="HV18" i="16" s="1"/>
  <c r="GZ36" i="19"/>
  <c r="GZ37" i="16"/>
  <c r="GZ36" i="16" s="1"/>
  <c r="JQ34" i="19"/>
  <c r="JQ35" i="16"/>
  <c r="JQ34" i="16" s="1"/>
  <c r="IS38" i="19"/>
  <c r="IS39" i="16"/>
  <c r="IS38" i="16" s="1"/>
  <c r="DX45" i="16"/>
  <c r="JP44" i="19"/>
  <c r="JP45" i="16"/>
  <c r="KA62" i="19"/>
  <c r="IE62" i="19"/>
  <c r="IE63" i="16"/>
  <c r="IE62" i="16" s="1"/>
  <c r="GE12" i="19"/>
  <c r="GE13" i="16"/>
  <c r="GE12" i="16" s="1"/>
  <c r="GF44" i="19"/>
  <c r="GF45" i="16"/>
  <c r="NQ45" i="16"/>
  <c r="HA59" i="19"/>
  <c r="HA60" i="16"/>
  <c r="HA59" i="16" s="1"/>
  <c r="CH7" i="19"/>
  <c r="MU12" i="19"/>
  <c r="MU13" i="16"/>
  <c r="MU12" i="16" s="1"/>
  <c r="LC38" i="19"/>
  <c r="LC39" i="16"/>
  <c r="LC38" i="16" s="1"/>
  <c r="MZ44" i="19"/>
  <c r="MZ45" i="16"/>
  <c r="MZ44" i="16" s="1"/>
  <c r="IB12" i="19"/>
  <c r="IB13" i="16"/>
  <c r="IB12" i="16" s="1"/>
  <c r="JA14" i="16"/>
  <c r="KF14" i="19"/>
  <c r="JK12" i="19"/>
  <c r="JK13" i="16"/>
  <c r="JK12" i="16" s="1"/>
  <c r="KZ38" i="19"/>
  <c r="KZ39" i="16"/>
  <c r="KZ38" i="16" s="1"/>
  <c r="GH36" i="19"/>
  <c r="GH37" i="16"/>
  <c r="GH36" i="16" s="1"/>
  <c r="MZ59" i="19"/>
  <c r="MZ60" i="16"/>
  <c r="MZ59" i="16" s="1"/>
  <c r="JR7" i="19"/>
  <c r="KB36" i="19"/>
  <c r="JK18" i="19"/>
  <c r="JK19" i="16"/>
  <c r="JK18" i="16" s="1"/>
  <c r="JM7" i="19"/>
  <c r="JM8" i="16"/>
  <c r="JM7" i="16" s="1"/>
  <c r="KF49" i="19"/>
  <c r="JA49" i="16"/>
  <c r="GP34" i="19"/>
  <c r="GP35" i="16"/>
  <c r="GP34" i="16" s="1"/>
  <c r="II62" i="19"/>
  <c r="II63" i="16"/>
  <c r="II62" i="16" s="1"/>
  <c r="IB38" i="19"/>
  <c r="IB39" i="16"/>
  <c r="IB38" i="16" s="1"/>
  <c r="LT36" i="19"/>
  <c r="LT37" i="16"/>
  <c r="LT36" i="16" s="1"/>
  <c r="KC38" i="19"/>
  <c r="KC39" i="16"/>
  <c r="KC38" i="16" s="1"/>
  <c r="AK51" i="16"/>
  <c r="EQ36" i="19"/>
  <c r="EQ37" i="16"/>
  <c r="EQ36" i="16" s="1"/>
  <c r="DT59" i="19"/>
  <c r="DT60" i="16"/>
  <c r="DT59" i="16" s="1"/>
  <c r="IG62" i="19"/>
  <c r="IG63" i="16"/>
  <c r="IG62" i="16" s="1"/>
  <c r="MX45" i="16"/>
  <c r="HR38" i="19"/>
  <c r="HL8" i="16"/>
  <c r="NN34" i="19"/>
  <c r="NN35" i="16"/>
  <c r="NN34" i="16" s="1"/>
  <c r="KC7" i="19"/>
  <c r="KC8" i="16"/>
  <c r="KC7" i="16" s="1"/>
  <c r="FT59" i="19"/>
  <c r="FT60" i="16"/>
  <c r="FT59" i="16" s="1"/>
  <c r="NK38" i="19"/>
  <c r="NK39" i="16"/>
  <c r="NK38" i="16" s="1"/>
  <c r="MH36" i="19"/>
  <c r="MH37" i="16"/>
  <c r="MH36" i="16" s="1"/>
  <c r="MC36" i="19"/>
  <c r="MC37" i="16"/>
  <c r="MC36" i="16" s="1"/>
  <c r="MB7" i="19"/>
  <c r="MB8" i="16"/>
  <c r="MB7" i="16" s="1"/>
  <c r="LG44" i="19"/>
  <c r="LG45" i="16"/>
  <c r="KP62" i="19"/>
  <c r="KP63" i="16"/>
  <c r="KP62" i="16" s="1"/>
  <c r="DY12" i="19"/>
  <c r="DY13" i="16"/>
  <c r="DY12" i="16" s="1"/>
  <c r="IO44" i="19"/>
  <c r="IO45" i="16"/>
  <c r="IO44" i="16" s="1"/>
  <c r="LR12" i="19"/>
  <c r="LR13" i="16"/>
  <c r="LR12" i="16" s="1"/>
  <c r="CS34" i="19"/>
  <c r="CS35" i="16"/>
  <c r="CS34" i="16" s="1"/>
  <c r="EP59" i="19"/>
  <c r="EP60" i="16"/>
  <c r="EP59" i="16" s="1"/>
  <c r="JE12" i="19"/>
  <c r="JE13" i="16"/>
  <c r="JE12" i="16" s="1"/>
  <c r="MS46" i="16"/>
  <c r="NX46" i="16" s="1"/>
  <c r="NX46" i="19"/>
  <c r="GI59" i="19"/>
  <c r="GI60" i="16"/>
  <c r="GI59" i="16" s="1"/>
  <c r="JA38" i="19"/>
  <c r="JA39" i="16"/>
  <c r="LM54" i="16"/>
  <c r="DQ12" i="19"/>
  <c r="DQ13" i="16"/>
  <c r="DQ12" i="16" s="1"/>
  <c r="IT34" i="19"/>
  <c r="IT35" i="16"/>
  <c r="IT34" i="16" s="1"/>
  <c r="JH62" i="19"/>
  <c r="JH63" i="16"/>
  <c r="JH62" i="16" s="1"/>
  <c r="NN59" i="19"/>
  <c r="NN60" i="16"/>
  <c r="NN59" i="16" s="1"/>
  <c r="MH7" i="19"/>
  <c r="MH8" i="16"/>
  <c r="MH7" i="16" s="1"/>
  <c r="LW45" i="16"/>
  <c r="JA23" i="16"/>
  <c r="KO34" i="19"/>
  <c r="KO35" i="16"/>
  <c r="KO34" i="16" s="1"/>
  <c r="IL36" i="19"/>
  <c r="IL37" i="16"/>
  <c r="IL36" i="16" s="1"/>
  <c r="EK36" i="19"/>
  <c r="EK37" i="16"/>
  <c r="EK36" i="16" s="1"/>
  <c r="JG34" i="19"/>
  <c r="JG35" i="16"/>
  <c r="JG34" i="16" s="1"/>
  <c r="CD12" i="19"/>
  <c r="CD13" i="16"/>
  <c r="CD12" i="16" s="1"/>
  <c r="HU21" i="16"/>
  <c r="KM45" i="16"/>
  <c r="FI57" i="16"/>
  <c r="HJ44" i="19"/>
  <c r="HJ45" i="16"/>
  <c r="EN59" i="19"/>
  <c r="EN60" i="16"/>
  <c r="EN59" i="16" s="1"/>
  <c r="KX12" i="19"/>
  <c r="KX13" i="16"/>
  <c r="KX12" i="16" s="1"/>
  <c r="DM19" i="16"/>
  <c r="HY59" i="19"/>
  <c r="HY60" i="16"/>
  <c r="HY59" i="16" s="1"/>
  <c r="FU44" i="19"/>
  <c r="FU45" i="16"/>
  <c r="GV62" i="19"/>
  <c r="GV63" i="16"/>
  <c r="GV62" i="16" s="1"/>
  <c r="MF34" i="19"/>
  <c r="MF35" i="16"/>
  <c r="MF34" i="16" s="1"/>
  <c r="HQ45" i="16"/>
  <c r="MC62" i="19"/>
  <c r="MC63" i="16"/>
  <c r="MC62" i="16" s="1"/>
  <c r="BV38" i="19"/>
  <c r="FE34" i="19"/>
  <c r="KI12" i="19"/>
  <c r="KI13" i="16"/>
  <c r="KI12" i="16" s="1"/>
  <c r="EL38" i="19"/>
  <c r="EL39" i="16"/>
  <c r="EL38" i="16" s="1"/>
  <c r="HE36" i="19"/>
  <c r="HE37" i="16"/>
  <c r="HE36" i="16" s="1"/>
  <c r="BX34" i="19"/>
  <c r="BX35" i="16"/>
  <c r="BX34" i="16" s="1"/>
  <c r="MA18" i="19"/>
  <c r="MA19" i="16"/>
  <c r="MA18" i="16" s="1"/>
  <c r="HJ34" i="19"/>
  <c r="HJ35" i="16"/>
  <c r="HJ34" i="16" s="1"/>
  <c r="JJ45" i="16"/>
  <c r="JT7" i="19"/>
  <c r="JT8" i="16"/>
  <c r="JT7" i="16" s="1"/>
  <c r="GJ34" i="19"/>
  <c r="GJ35" i="16"/>
  <c r="GJ34" i="16" s="1"/>
  <c r="EP12" i="19"/>
  <c r="EP13" i="16"/>
  <c r="EP12" i="16" s="1"/>
  <c r="JA30" i="16"/>
  <c r="IQ36" i="19"/>
  <c r="IQ37" i="16"/>
  <c r="IQ36" i="16" s="1"/>
  <c r="GO24" i="16"/>
  <c r="HT24" i="19"/>
  <c r="DO19" i="16"/>
  <c r="EV19" i="16"/>
  <c r="MY38" i="19"/>
  <c r="MY39" i="16"/>
  <c r="MY38" i="16" s="1"/>
  <c r="GY36" i="19"/>
  <c r="GY37" i="16"/>
  <c r="GY36" i="16" s="1"/>
  <c r="JA27" i="16"/>
  <c r="JM19" i="16"/>
  <c r="HD36" i="19"/>
  <c r="HD37" i="16"/>
  <c r="HD36" i="16" s="1"/>
  <c r="HA38" i="19"/>
  <c r="HA39" i="16"/>
  <c r="HA38" i="16" s="1"/>
  <c r="JZ36" i="19"/>
  <c r="JZ37" i="16"/>
  <c r="JZ36" i="16" s="1"/>
  <c r="MX36" i="19"/>
  <c r="MX37" i="16"/>
  <c r="MX36" i="16" s="1"/>
  <c r="LE19" i="16"/>
  <c r="GH59" i="19"/>
  <c r="GH60" i="16"/>
  <c r="GH59" i="16" s="1"/>
  <c r="LZ59" i="19"/>
  <c r="LZ60" i="16"/>
  <c r="LZ59" i="16" s="1"/>
  <c r="NG44" i="19"/>
  <c r="NG45" i="16"/>
  <c r="NG44" i="16" s="1"/>
  <c r="NC38" i="19"/>
  <c r="NC39" i="16"/>
  <c r="NC38" i="16" s="1"/>
  <c r="NQ34" i="19"/>
  <c r="NQ35" i="16"/>
  <c r="NQ34" i="16" s="1"/>
  <c r="DE12" i="19"/>
  <c r="LA12" i="19"/>
  <c r="LA13" i="16"/>
  <c r="LA12" i="16" s="1"/>
  <c r="KB38" i="19"/>
  <c r="DA44" i="19"/>
  <c r="DA45" i="16"/>
  <c r="DA44" i="16" s="1"/>
  <c r="MO7" i="19"/>
  <c r="MO8" i="16"/>
  <c r="MO7" i="16" s="1"/>
  <c r="LN19" i="16"/>
  <c r="LM49" i="16"/>
  <c r="GO48" i="16"/>
  <c r="HT48" i="19"/>
  <c r="LC18" i="19"/>
  <c r="LC19" i="16"/>
  <c r="LC18" i="16" s="1"/>
  <c r="JC18" i="19"/>
  <c r="JC19" i="16"/>
  <c r="JC18" i="16" s="1"/>
  <c r="HA62" i="19"/>
  <c r="HA63" i="16"/>
  <c r="HA62" i="16" s="1"/>
  <c r="CT62" i="19"/>
  <c r="LZ36" i="19"/>
  <c r="LZ37" i="16"/>
  <c r="LZ36" i="16" s="1"/>
  <c r="MS48" i="16"/>
  <c r="GX18" i="19"/>
  <c r="GX19" i="16"/>
  <c r="GX18" i="16" s="1"/>
  <c r="DY34" i="19"/>
  <c r="DY35" i="16"/>
  <c r="DY34" i="16" s="1"/>
  <c r="DW18" i="19"/>
  <c r="KN36" i="19"/>
  <c r="KN37" i="16"/>
  <c r="KN36" i="16" s="1"/>
  <c r="NW13" i="16"/>
  <c r="NW12" i="16" s="1"/>
  <c r="NW12" i="19"/>
  <c r="HS59" i="19"/>
  <c r="FG39" i="16"/>
  <c r="FG38" i="16" s="1"/>
  <c r="FG38" i="19"/>
  <c r="HS7" i="19"/>
  <c r="MP8" i="16"/>
  <c r="MP7" i="16" s="1"/>
  <c r="MP7" i="19"/>
  <c r="IY18" i="19"/>
  <c r="IY19" i="16"/>
  <c r="IY18" i="16" s="1"/>
  <c r="FG45" i="16"/>
  <c r="FG44" i="16" s="1"/>
  <c r="FG44" i="19"/>
  <c r="NW45" i="16"/>
  <c r="NW44" i="19"/>
  <c r="DZ62" i="19"/>
  <c r="FN34" i="19"/>
  <c r="FN35" i="16"/>
  <c r="FN34" i="16" s="1"/>
  <c r="AS38" i="19"/>
  <c r="DJ36" i="19"/>
  <c r="DJ37" i="16"/>
  <c r="DJ36" i="16" s="1"/>
  <c r="GY38" i="19"/>
  <c r="GY39" i="16"/>
  <c r="GY38" i="16" s="1"/>
  <c r="DX62" i="19"/>
  <c r="DX63" i="16"/>
  <c r="DX62" i="16" s="1"/>
  <c r="F34" i="19"/>
  <c r="EC24" i="16"/>
  <c r="M34" i="19"/>
  <c r="EA38" i="19"/>
  <c r="CK12" i="19"/>
  <c r="CK13" i="16"/>
  <c r="CK12" i="16" s="1"/>
  <c r="EH44" i="19"/>
  <c r="EH45" i="16"/>
  <c r="DO12" i="19"/>
  <c r="DO13" i="16"/>
  <c r="DO12" i="16" s="1"/>
  <c r="FM34" i="19"/>
  <c r="FM35" i="16"/>
  <c r="FM34" i="16" s="1"/>
  <c r="DG62" i="19"/>
  <c r="DG63" i="16"/>
  <c r="DG62" i="16" s="1"/>
  <c r="FM62" i="19"/>
  <c r="FM63" i="16"/>
  <c r="FM62" i="16" s="1"/>
  <c r="CO44" i="19"/>
  <c r="HG59" i="19"/>
  <c r="HG60" i="16"/>
  <c r="HG59" i="16" s="1"/>
  <c r="DM38" i="19"/>
  <c r="DM39" i="16"/>
  <c r="DM38" i="16" s="1"/>
  <c r="CW59" i="19"/>
  <c r="EB60" i="19"/>
  <c r="EB59" i="19" s="1"/>
  <c r="EX59" i="19"/>
  <c r="EX60" i="16"/>
  <c r="EX59" i="16" s="1"/>
  <c r="CW38" i="19"/>
  <c r="EB39" i="19"/>
  <c r="EB38" i="19" s="1"/>
  <c r="HX59" i="19"/>
  <c r="HX60" i="16"/>
  <c r="HX59" i="16" s="1"/>
  <c r="EL59" i="19"/>
  <c r="EL60" i="16"/>
  <c r="EL59" i="16" s="1"/>
  <c r="GS36" i="19"/>
  <c r="GS37" i="16"/>
  <c r="GS36" i="16" s="1"/>
  <c r="MX62" i="19"/>
  <c r="MX63" i="16"/>
  <c r="MX62" i="16" s="1"/>
  <c r="JF38" i="19"/>
  <c r="EJ59" i="19"/>
  <c r="EJ60" i="16"/>
  <c r="EJ59" i="16" s="1"/>
  <c r="GV34" i="19"/>
  <c r="GV35" i="16"/>
  <c r="GV34" i="16" s="1"/>
  <c r="JP34" i="19"/>
  <c r="JP35" i="16"/>
  <c r="JP34" i="16" s="1"/>
  <c r="KG11" i="16"/>
  <c r="LL11" i="19"/>
  <c r="BM62" i="19"/>
  <c r="NM7" i="19"/>
  <c r="NM8" i="16"/>
  <c r="NM7" i="16" s="1"/>
  <c r="LO19" i="16"/>
  <c r="GB59" i="19"/>
  <c r="GB60" i="16"/>
  <c r="GB59" i="16" s="1"/>
  <c r="AK49" i="16"/>
  <c r="EP7" i="19"/>
  <c r="EP8" i="16"/>
  <c r="EP7" i="16" s="1"/>
  <c r="EE7" i="19"/>
  <c r="EE8" i="16"/>
  <c r="EE7" i="16" s="1"/>
  <c r="AD59" i="19"/>
  <c r="GX45" i="16"/>
  <c r="AC7" i="19"/>
  <c r="AK26" i="16"/>
  <c r="GG44" i="19"/>
  <c r="GG45" i="16"/>
  <c r="GG44" i="16" s="1"/>
  <c r="JS7" i="19"/>
  <c r="JS8" i="16"/>
  <c r="JS7" i="16" s="1"/>
  <c r="ID12" i="19"/>
  <c r="ID13" i="16"/>
  <c r="ID12" i="16" s="1"/>
  <c r="MS44" i="19"/>
  <c r="MS45" i="16"/>
  <c r="NX45" i="19"/>
  <c r="DG7" i="19"/>
  <c r="DG8" i="16"/>
  <c r="DG7" i="16" s="1"/>
  <c r="FR62" i="19"/>
  <c r="FR63" i="16"/>
  <c r="FR62" i="16" s="1"/>
  <c r="FI48" i="16"/>
  <c r="LW62" i="19"/>
  <c r="LW63" i="16"/>
  <c r="LW62" i="16" s="1"/>
  <c r="EV36" i="19"/>
  <c r="EV37" i="16"/>
  <c r="EV36" i="16" s="1"/>
  <c r="CW34" i="19"/>
  <c r="EB35" i="19"/>
  <c r="EB34" i="19" s="1"/>
  <c r="KT36" i="19"/>
  <c r="KT37" i="16"/>
  <c r="KT36" i="16" s="1"/>
  <c r="IR59" i="19"/>
  <c r="DV12" i="19"/>
  <c r="DV13" i="16"/>
  <c r="DV12" i="16" s="1"/>
  <c r="AQ62" i="19"/>
  <c r="AQ63" i="16"/>
  <c r="AQ62" i="16" s="1"/>
  <c r="DE62" i="19"/>
  <c r="FT12" i="19"/>
  <c r="FT13" i="16"/>
  <c r="FT12" i="16" s="1"/>
  <c r="DJ19" i="16"/>
  <c r="EB48" i="19"/>
  <c r="ER38" i="19"/>
  <c r="AJ63" i="19"/>
  <c r="E62" i="19"/>
  <c r="KO36" i="19"/>
  <c r="KO37" i="16"/>
  <c r="KO36" i="16" s="1"/>
  <c r="DE38" i="19"/>
  <c r="DY7" i="19"/>
  <c r="DY8" i="16"/>
  <c r="BM19" i="16"/>
  <c r="BM18" i="19"/>
  <c r="LY62" i="19"/>
  <c r="LY63" i="16"/>
  <c r="LY62" i="16" s="1"/>
  <c r="AK62" i="19"/>
  <c r="AK63" i="16"/>
  <c r="KM18" i="19"/>
  <c r="KM19" i="16"/>
  <c r="KM18" i="16" s="1"/>
  <c r="EC27" i="16"/>
  <c r="EQ59" i="19"/>
  <c r="EQ60" i="16"/>
  <c r="EQ59" i="16" s="1"/>
  <c r="GJ59" i="19"/>
  <c r="GJ60" i="16"/>
  <c r="GJ59" i="16" s="1"/>
  <c r="AH38" i="19"/>
  <c r="IH59" i="19"/>
  <c r="IH60" i="16"/>
  <c r="IH59" i="16" s="1"/>
  <c r="DP38" i="19"/>
  <c r="EN34" i="19"/>
  <c r="EN35" i="16"/>
  <c r="EN34" i="16" s="1"/>
  <c r="LC62" i="19"/>
  <c r="LC63" i="16"/>
  <c r="LC62" i="16" s="1"/>
  <c r="FU19" i="16"/>
  <c r="NM38" i="19"/>
  <c r="NM39" i="16"/>
  <c r="NM38" i="16" s="1"/>
  <c r="CR12" i="19"/>
  <c r="CR13" i="16"/>
  <c r="CR12" i="16" s="1"/>
  <c r="MQ38" i="19"/>
  <c r="Y12" i="19"/>
  <c r="GG59" i="19"/>
  <c r="GG60" i="16"/>
  <c r="GG59" i="16" s="1"/>
  <c r="EW38" i="19"/>
  <c r="EW39" i="16"/>
  <c r="EW38" i="16" s="1"/>
  <c r="ED59" i="19"/>
  <c r="ED60" i="16"/>
  <c r="ED59" i="16" s="1"/>
  <c r="IX12" i="19"/>
  <c r="BX45" i="16"/>
  <c r="NK44" i="19"/>
  <c r="NK45" i="16"/>
  <c r="NK44" i="16" s="1"/>
  <c r="HE12" i="19"/>
  <c r="HE13" i="16"/>
  <c r="HE12" i="16" s="1"/>
  <c r="FA44" i="19"/>
  <c r="FA45" i="16"/>
  <c r="KF50" i="19"/>
  <c r="JA50" i="16"/>
  <c r="DK59" i="19"/>
  <c r="HM8" i="16"/>
  <c r="JP62" i="19"/>
  <c r="JP63" i="16"/>
  <c r="JP62" i="16" s="1"/>
  <c r="DQ38" i="19"/>
  <c r="DQ39" i="16"/>
  <c r="DQ38" i="16" s="1"/>
  <c r="IN45" i="16"/>
  <c r="HZ7" i="19"/>
  <c r="HZ8" i="16"/>
  <c r="HZ7" i="16" s="1"/>
  <c r="CF34" i="19"/>
  <c r="FI14" i="16"/>
  <c r="BQ26" i="16"/>
  <c r="ME44" i="19"/>
  <c r="ME45" i="16"/>
  <c r="AK45" i="16"/>
  <c r="AK44" i="19"/>
  <c r="AM36" i="19"/>
  <c r="EN18" i="19"/>
  <c r="EN19" i="16"/>
  <c r="EN18" i="16" s="1"/>
  <c r="NH38" i="19"/>
  <c r="NH39" i="16"/>
  <c r="NH38" i="16" s="1"/>
  <c r="AN38" i="19"/>
  <c r="DU34" i="19"/>
  <c r="CK34" i="19"/>
  <c r="CK35" i="16"/>
  <c r="CK34" i="16" s="1"/>
  <c r="AH36" i="19"/>
  <c r="MD38" i="19"/>
  <c r="MD39" i="16"/>
  <c r="MD38" i="16" s="1"/>
  <c r="R36" i="19"/>
  <c r="KT12" i="19"/>
  <c r="KT13" i="16"/>
  <c r="KT12" i="16" s="1"/>
  <c r="N18" i="19"/>
  <c r="IP36" i="19"/>
  <c r="IP37" i="16"/>
  <c r="IP36" i="16" s="1"/>
  <c r="O59" i="19"/>
  <c r="O60" i="16"/>
  <c r="O59" i="16" s="1"/>
  <c r="EG62" i="19"/>
  <c r="EG63" i="16"/>
  <c r="EG62" i="16" s="1"/>
  <c r="AF38" i="19"/>
  <c r="FB12" i="19"/>
  <c r="DM34" i="19"/>
  <c r="DM35" i="16"/>
  <c r="DM34" i="16" s="1"/>
  <c r="HE19" i="16"/>
  <c r="JL7" i="19"/>
  <c r="JL8" i="16"/>
  <c r="JL7" i="16" s="1"/>
  <c r="MU59" i="19"/>
  <c r="MU60" i="16"/>
  <c r="MU59" i="16" s="1"/>
  <c r="BD38" i="19"/>
  <c r="U59" i="19"/>
  <c r="CL59" i="19"/>
  <c r="CL60" i="16"/>
  <c r="CL59" i="16" s="1"/>
  <c r="AU59" i="19"/>
  <c r="FS38" i="19"/>
  <c r="EA62" i="19"/>
  <c r="CY12" i="19"/>
  <c r="CY13" i="16"/>
  <c r="CY12" i="16" s="1"/>
  <c r="EI62" i="19"/>
  <c r="EI63" i="16"/>
  <c r="EI62" i="16" s="1"/>
  <c r="FP59" i="19"/>
  <c r="FP60" i="16"/>
  <c r="FP59" i="16" s="1"/>
  <c r="AA59" i="19"/>
  <c r="HQ36" i="19"/>
  <c r="HQ37" i="16"/>
  <c r="HQ36" i="16" s="1"/>
  <c r="GV36" i="19"/>
  <c r="GV37" i="16"/>
  <c r="GV36" i="16" s="1"/>
  <c r="GA7" i="19"/>
  <c r="GA8" i="16"/>
  <c r="GA7" i="16" s="1"/>
  <c r="AJ48" i="19"/>
  <c r="AW44" i="19"/>
  <c r="HF12" i="19"/>
  <c r="HF13" i="16"/>
  <c r="HF12" i="16" s="1"/>
  <c r="KE38" i="19"/>
  <c r="ED44" i="19"/>
  <c r="ED45" i="16"/>
  <c r="ED44" i="16" s="1"/>
  <c r="CS38" i="19"/>
  <c r="CS39" i="16"/>
  <c r="CS38" i="16" s="1"/>
  <c r="AO18" i="19"/>
  <c r="AY44" i="19"/>
  <c r="AY45" i="16"/>
  <c r="AY44" i="16" s="1"/>
  <c r="HP7" i="19"/>
  <c r="HP8" i="16"/>
  <c r="HP7" i="16" s="1"/>
  <c r="DQ7" i="19"/>
  <c r="DQ8" i="16"/>
  <c r="CN34" i="19"/>
  <c r="CC36" i="19"/>
  <c r="I36" i="19"/>
  <c r="BE34" i="19"/>
  <c r="BE35" i="16"/>
  <c r="BE34" i="16" s="1"/>
  <c r="BG59" i="19"/>
  <c r="GM59" i="19"/>
  <c r="BQ38" i="19"/>
  <c r="CY36" i="19"/>
  <c r="CY37" i="16"/>
  <c r="CY36" i="16" s="1"/>
  <c r="BQ59" i="19"/>
  <c r="AW18" i="19"/>
  <c r="DY59" i="19"/>
  <c r="DY60" i="16"/>
  <c r="DY59" i="16" s="1"/>
  <c r="K62" i="19"/>
  <c r="CY44" i="19"/>
  <c r="CY45" i="16"/>
  <c r="CY44" i="16" s="1"/>
  <c r="CA12" i="19"/>
  <c r="G12" i="19"/>
  <c r="FT7" i="19"/>
  <c r="FT8" i="16"/>
  <c r="FT7" i="16" s="1"/>
  <c r="AY7" i="19"/>
  <c r="AY8" i="16"/>
  <c r="AY7" i="16" s="1"/>
  <c r="FP62" i="19"/>
  <c r="FP63" i="16"/>
  <c r="FP62" i="16" s="1"/>
  <c r="CI36" i="19"/>
  <c r="F12" i="19"/>
  <c r="AP38" i="19"/>
  <c r="BZ36" i="19"/>
  <c r="EZ62" i="19"/>
  <c r="EZ63" i="16"/>
  <c r="EZ62" i="16" s="1"/>
  <c r="DX12" i="19"/>
  <c r="DX13" i="16"/>
  <c r="DX12" i="16" s="1"/>
  <c r="CJ62" i="19"/>
  <c r="GQ34" i="19"/>
  <c r="GQ35" i="16"/>
  <c r="GQ34" i="16" s="1"/>
  <c r="AF59" i="19"/>
  <c r="AK55" i="16"/>
  <c r="EW7" i="19"/>
  <c r="EW8" i="16"/>
  <c r="EW7" i="16" s="1"/>
  <c r="AL7" i="19"/>
  <c r="FJ62" i="19"/>
  <c r="FJ63" i="16"/>
  <c r="FJ62" i="16" s="1"/>
  <c r="AZ62" i="19"/>
  <c r="AZ63" i="16"/>
  <c r="AZ62" i="16" s="1"/>
  <c r="N36" i="19"/>
  <c r="DC36" i="19"/>
  <c r="T44" i="19"/>
  <c r="EC23" i="16"/>
  <c r="BD34" i="19"/>
  <c r="AZ36" i="19"/>
  <c r="AZ37" i="16"/>
  <c r="AZ36" i="16" s="1"/>
  <c r="EQ62" i="19"/>
  <c r="EQ63" i="16"/>
  <c r="EQ62" i="16" s="1"/>
  <c r="FP38" i="19"/>
  <c r="FP39" i="16"/>
  <c r="FP38" i="16" s="1"/>
  <c r="LM8" i="16"/>
  <c r="LM7" i="19"/>
  <c r="MR8" i="19"/>
  <c r="DJ59" i="19"/>
  <c r="DJ60" i="16"/>
  <c r="DJ59" i="16" s="1"/>
  <c r="DW44" i="19"/>
  <c r="V7" i="19"/>
  <c r="AK37" i="16"/>
  <c r="AK36" i="19"/>
  <c r="HE7" i="19"/>
  <c r="HE8" i="16"/>
  <c r="HE7" i="16" s="1"/>
  <c r="JD62" i="19"/>
  <c r="JD63" i="16"/>
  <c r="JD62" i="16" s="1"/>
  <c r="AY12" i="19"/>
  <c r="AY13" i="16"/>
  <c r="AY12" i="16" s="1"/>
  <c r="LM20" i="16"/>
  <c r="HU12" i="19"/>
  <c r="IZ13" i="19"/>
  <c r="HU13" i="16"/>
  <c r="BZ18" i="19"/>
  <c r="AZ44" i="19"/>
  <c r="AZ45" i="16"/>
  <c r="AZ44" i="16" s="1"/>
  <c r="DM59" i="19"/>
  <c r="DM60" i="16"/>
  <c r="DM59" i="16" s="1"/>
  <c r="HG34" i="19"/>
  <c r="HG35" i="16"/>
  <c r="HG34" i="16" s="1"/>
  <c r="IH44" i="19"/>
  <c r="IH45" i="16"/>
  <c r="MV59" i="19"/>
  <c r="MV60" i="16"/>
  <c r="MV59" i="16" s="1"/>
  <c r="MQ12" i="19"/>
  <c r="V36" i="19"/>
  <c r="HL36" i="19"/>
  <c r="HL37" i="16"/>
  <c r="HL36" i="16" s="1"/>
  <c r="IG18" i="19"/>
  <c r="IG19" i="16"/>
  <c r="BJ12" i="19"/>
  <c r="GO62" i="19"/>
  <c r="HT63" i="19"/>
  <c r="HT62" i="19" s="1"/>
  <c r="GO63" i="16"/>
  <c r="CD19" i="16"/>
  <c r="AB7" i="19"/>
  <c r="BA36" i="19"/>
  <c r="EI59" i="19"/>
  <c r="EI60" i="16"/>
  <c r="EI59" i="16" s="1"/>
  <c r="CR38" i="19"/>
  <c r="CR39" i="16"/>
  <c r="CR38" i="16" s="1"/>
  <c r="JH12" i="19"/>
  <c r="JH13" i="16"/>
  <c r="JH12" i="16" s="1"/>
  <c r="ML38" i="19"/>
  <c r="ML39" i="16"/>
  <c r="ML38" i="16" s="1"/>
  <c r="GO59" i="19"/>
  <c r="GO60" i="16"/>
  <c r="AU7" i="19"/>
  <c r="HN12" i="19"/>
  <c r="HN13" i="16"/>
  <c r="HN12" i="16" s="1"/>
  <c r="JJ36" i="19"/>
  <c r="JJ37" i="16"/>
  <c r="JJ36" i="16" s="1"/>
  <c r="LS59" i="19"/>
  <c r="LS60" i="16"/>
  <c r="LS59" i="16" s="1"/>
  <c r="LZ7" i="19"/>
  <c r="LZ8" i="16"/>
  <c r="LZ7" i="16" s="1"/>
  <c r="LB36" i="19"/>
  <c r="LB37" i="16"/>
  <c r="LB36" i="16" s="1"/>
  <c r="LB19" i="16"/>
  <c r="LW18" i="19"/>
  <c r="LW19" i="16"/>
  <c r="LW18" i="16" s="1"/>
  <c r="MA38" i="19"/>
  <c r="MA39" i="16"/>
  <c r="MA38" i="16" s="1"/>
  <c r="EI45" i="16"/>
  <c r="DM12" i="19"/>
  <c r="DM13" i="16"/>
  <c r="DM12" i="16" s="1"/>
  <c r="AX7" i="19"/>
  <c r="AX8" i="16"/>
  <c r="AX7" i="16" s="1"/>
  <c r="HU59" i="19"/>
  <c r="IZ60" i="19"/>
  <c r="IZ59" i="19" s="1"/>
  <c r="HU60" i="16"/>
  <c r="JI38" i="19"/>
  <c r="JI39" i="16"/>
  <c r="JI38" i="16" s="1"/>
  <c r="MM38" i="19"/>
  <c r="MM39" i="16"/>
  <c r="MM38" i="16" s="1"/>
  <c r="FY38" i="19"/>
  <c r="FY39" i="16"/>
  <c r="FY38" i="16" s="1"/>
  <c r="EC55" i="16"/>
  <c r="NF59" i="19"/>
  <c r="NF60" i="16"/>
  <c r="NF59" i="16" s="1"/>
  <c r="IC44" i="19"/>
  <c r="IC45" i="16"/>
  <c r="IV12" i="19"/>
  <c r="IV13" i="16"/>
  <c r="IV12" i="16" s="1"/>
  <c r="LC34" i="19"/>
  <c r="LC35" i="16"/>
  <c r="LC34" i="16" s="1"/>
  <c r="F38" i="19"/>
  <c r="MA12" i="19"/>
  <c r="MA13" i="16"/>
  <c r="MA12" i="16" s="1"/>
  <c r="JE18" i="19"/>
  <c r="JE19" i="16"/>
  <c r="JE18" i="16" s="1"/>
  <c r="KY38" i="19"/>
  <c r="KY39" i="16"/>
  <c r="KY38" i="16" s="1"/>
  <c r="MN7" i="19"/>
  <c r="MN8" i="16"/>
  <c r="MN7" i="16" s="1"/>
  <c r="KK18" i="19"/>
  <c r="KK19" i="16"/>
  <c r="KK18" i="16" s="1"/>
  <c r="GD62" i="19"/>
  <c r="GD63" i="16"/>
  <c r="GD62" i="16" s="1"/>
  <c r="JT12" i="19"/>
  <c r="JT13" i="16"/>
  <c r="JT12" i="16" s="1"/>
  <c r="KE34" i="19"/>
  <c r="ND34" i="19"/>
  <c r="ND35" i="16"/>
  <c r="ND34" i="16" s="1"/>
  <c r="JH59" i="19"/>
  <c r="JH60" i="16"/>
  <c r="JH59" i="16" s="1"/>
  <c r="KX62" i="19"/>
  <c r="KX63" i="16"/>
  <c r="KX62" i="16" s="1"/>
  <c r="HQ62" i="19"/>
  <c r="HQ63" i="16"/>
  <c r="HQ62" i="16" s="1"/>
  <c r="IP7" i="19"/>
  <c r="IP8" i="16"/>
  <c r="IP7" i="16" s="1"/>
  <c r="MS59" i="19"/>
  <c r="MS60" i="16"/>
  <c r="NN38" i="19"/>
  <c r="NN39" i="16"/>
  <c r="NN38" i="16" s="1"/>
  <c r="DW59" i="19"/>
  <c r="KV44" i="19"/>
  <c r="JY7" i="19"/>
  <c r="JY8" i="16"/>
  <c r="JY7" i="16" s="1"/>
  <c r="IQ38" i="19"/>
  <c r="IQ39" i="16"/>
  <c r="IQ38" i="16" s="1"/>
  <c r="EB57" i="19"/>
  <c r="LM24" i="16"/>
  <c r="LD34" i="19"/>
  <c r="LD35" i="16"/>
  <c r="LD34" i="16" s="1"/>
  <c r="LN36" i="19"/>
  <c r="LN37" i="16"/>
  <c r="LN36" i="16" s="1"/>
  <c r="MD18" i="19"/>
  <c r="MD19" i="16"/>
  <c r="MD18" i="16" s="1"/>
  <c r="JA9" i="16"/>
  <c r="KF9" i="19"/>
  <c r="IX62" i="19"/>
  <c r="IB7" i="19"/>
  <c r="MT44" i="19"/>
  <c r="MT45" i="16"/>
  <c r="EO12" i="19"/>
  <c r="EO13" i="16"/>
  <c r="EO12" i="16" s="1"/>
  <c r="KY36" i="19"/>
  <c r="KY37" i="16"/>
  <c r="KY36" i="16" s="1"/>
  <c r="FO38" i="19"/>
  <c r="HX62" i="19"/>
  <c r="HX63" i="16"/>
  <c r="HX62" i="16" s="1"/>
  <c r="LR38" i="19"/>
  <c r="LR39" i="16"/>
  <c r="LR38" i="16" s="1"/>
  <c r="HK44" i="19"/>
  <c r="HK45" i="16"/>
  <c r="HK44" i="16" s="1"/>
  <c r="IF59" i="19"/>
  <c r="IF60" i="16"/>
  <c r="IF59" i="16" s="1"/>
  <c r="CJ12" i="19"/>
  <c r="KM38" i="19"/>
  <c r="KM39" i="16"/>
  <c r="KM38" i="16" s="1"/>
  <c r="KR59" i="19"/>
  <c r="MN38" i="19"/>
  <c r="MN39" i="16"/>
  <c r="MN38" i="16" s="1"/>
  <c r="LG62" i="19"/>
  <c r="LG63" i="16"/>
  <c r="LG62" i="16" s="1"/>
  <c r="IU36" i="19"/>
  <c r="IU37" i="16"/>
  <c r="IU36" i="16" s="1"/>
  <c r="JW36" i="19"/>
  <c r="JW37" i="16"/>
  <c r="JW36" i="16" s="1"/>
  <c r="LO44" i="19"/>
  <c r="LO45" i="16"/>
  <c r="LO44" i="16" s="1"/>
  <c r="HT45" i="19"/>
  <c r="GO45" i="16"/>
  <c r="DR34" i="19"/>
  <c r="DR35" i="16"/>
  <c r="DR34" i="16" s="1"/>
  <c r="NA38" i="19"/>
  <c r="NA39" i="16"/>
  <c r="NA38" i="16" s="1"/>
  <c r="IX34" i="19"/>
  <c r="GP45" i="16"/>
  <c r="JU34" i="19"/>
  <c r="LM51" i="16"/>
  <c r="MR51" i="19"/>
  <c r="MC59" i="19"/>
  <c r="MC60" i="16"/>
  <c r="MC59" i="16" s="1"/>
  <c r="FU59" i="19"/>
  <c r="FU60" i="16"/>
  <c r="FU59" i="16" s="1"/>
  <c r="JA18" i="19"/>
  <c r="JA19" i="16"/>
  <c r="JV34" i="19"/>
  <c r="JV35" i="16"/>
  <c r="JV34" i="16" s="1"/>
  <c r="LK38" i="19"/>
  <c r="LK39" i="16"/>
  <c r="LK38" i="16" s="1"/>
  <c r="ET45" i="16"/>
  <c r="HX7" i="19"/>
  <c r="HX8" i="16"/>
  <c r="HX7" i="16" s="1"/>
  <c r="EN62" i="19"/>
  <c r="EN63" i="16"/>
  <c r="EN62" i="16" s="1"/>
  <c r="KB12" i="19"/>
  <c r="FN8" i="16"/>
  <c r="FD7" i="19"/>
  <c r="FD8" i="16"/>
  <c r="FD7" i="16" s="1"/>
  <c r="GH8" i="16"/>
  <c r="NH19" i="16"/>
  <c r="LZ18" i="19"/>
  <c r="LZ19" i="16"/>
  <c r="LZ18" i="16" s="1"/>
  <c r="ML62" i="19"/>
  <c r="ML63" i="16"/>
  <c r="ML62" i="16" s="1"/>
  <c r="JA21" i="16"/>
  <c r="KF21" i="19"/>
  <c r="IT38" i="19"/>
  <c r="IT39" i="16"/>
  <c r="IT38" i="16" s="1"/>
  <c r="LO12" i="19"/>
  <c r="LO13" i="16"/>
  <c r="LO12" i="16" s="1"/>
  <c r="GO34" i="19"/>
  <c r="HT35" i="19"/>
  <c r="HT34" i="19" s="1"/>
  <c r="GO35" i="16"/>
  <c r="LF38" i="19"/>
  <c r="LF39" i="16"/>
  <c r="LF38" i="16" s="1"/>
  <c r="HQ18" i="19"/>
  <c r="HQ19" i="16"/>
  <c r="HQ18" i="16" s="1"/>
  <c r="AN7" i="19"/>
  <c r="IX38" i="19"/>
  <c r="NB12" i="19"/>
  <c r="NB13" i="16"/>
  <c r="NB12" i="16" s="1"/>
  <c r="JI45" i="16"/>
  <c r="HW12" i="19"/>
  <c r="HW13" i="16"/>
  <c r="HW12" i="16" s="1"/>
  <c r="FI63" i="16"/>
  <c r="FI62" i="19"/>
  <c r="GN63" i="19"/>
  <c r="GN62" i="19" s="1"/>
  <c r="JN38" i="19"/>
  <c r="GR38" i="19"/>
  <c r="GR39" i="16"/>
  <c r="GR38" i="16" s="1"/>
  <c r="FM59" i="19"/>
  <c r="FM60" i="16"/>
  <c r="FM59" i="16" s="1"/>
  <c r="DG12" i="19"/>
  <c r="DG13" i="16"/>
  <c r="DG12" i="16" s="1"/>
  <c r="HC38" i="19"/>
  <c r="HC39" i="16"/>
  <c r="HC38" i="16" s="1"/>
  <c r="EL62" i="19"/>
  <c r="EL63" i="16"/>
  <c r="EL62" i="16" s="1"/>
  <c r="IF19" i="16"/>
  <c r="IN36" i="19"/>
  <c r="IN37" i="16"/>
  <c r="IN36" i="16" s="1"/>
  <c r="MA36" i="19"/>
  <c r="MA37" i="16"/>
  <c r="MA36" i="16" s="1"/>
  <c r="KL38" i="19"/>
  <c r="KL39" i="16"/>
  <c r="KL38" i="16" s="1"/>
  <c r="LH38" i="19"/>
  <c r="LH39" i="16"/>
  <c r="LH38" i="16" s="1"/>
  <c r="JS19" i="16"/>
  <c r="MO62" i="19"/>
  <c r="MO63" i="16"/>
  <c r="MO62" i="16" s="1"/>
  <c r="KU59" i="19"/>
  <c r="KU60" i="16"/>
  <c r="KU59" i="16" s="1"/>
  <c r="JO36" i="19"/>
  <c r="JO37" i="16"/>
  <c r="JO36" i="16" s="1"/>
  <c r="KG57" i="16"/>
  <c r="LL57" i="19"/>
  <c r="LM9" i="16"/>
  <c r="MR9" i="19"/>
  <c r="GO49" i="16"/>
  <c r="EI7" i="19"/>
  <c r="EI8" i="16"/>
  <c r="EI7" i="16" s="1"/>
  <c r="HV34" i="19"/>
  <c r="HV35" i="16"/>
  <c r="HV34" i="16" s="1"/>
  <c r="DB12" i="19"/>
  <c r="FO36" i="19"/>
  <c r="FO37" i="16"/>
  <c r="FO36" i="16" s="1"/>
  <c r="EU38" i="19"/>
  <c r="EU39" i="16"/>
  <c r="EU38" i="16" s="1"/>
  <c r="HM62" i="19"/>
  <c r="HM63" i="16"/>
  <c r="HM62" i="16" s="1"/>
  <c r="GW19" i="16"/>
  <c r="LF7" i="19"/>
  <c r="LF8" i="16"/>
  <c r="LF7" i="16" s="1"/>
  <c r="HK38" i="19"/>
  <c r="HK39" i="16"/>
  <c r="HK38" i="16" s="1"/>
  <c r="FU62" i="19"/>
  <c r="FU63" i="16"/>
  <c r="FU62" i="16" s="1"/>
  <c r="NG7" i="19"/>
  <c r="NG8" i="16"/>
  <c r="NG7" i="16" s="1"/>
  <c r="LV34" i="19"/>
  <c r="LV35" i="16"/>
  <c r="LV34" i="16" s="1"/>
  <c r="NL62" i="19"/>
  <c r="NL63" i="16"/>
  <c r="NL62" i="16" s="1"/>
  <c r="GB38" i="19"/>
  <c r="GB39" i="16"/>
  <c r="GB38" i="16" s="1"/>
  <c r="IL12" i="19"/>
  <c r="IL13" i="16"/>
  <c r="IL12" i="16" s="1"/>
  <c r="LL9" i="19"/>
  <c r="KG9" i="16"/>
  <c r="KC59" i="19"/>
  <c r="KC60" i="16"/>
  <c r="KC59" i="16" s="1"/>
  <c r="JM12" i="19"/>
  <c r="JM13" i="16"/>
  <c r="JM12" i="16" s="1"/>
  <c r="EO7" i="19"/>
  <c r="EO8" i="16"/>
  <c r="KG22" i="16"/>
  <c r="EC36" i="19"/>
  <c r="EC37" i="16"/>
  <c r="MO38" i="19"/>
  <c r="MO39" i="16"/>
  <c r="MO38" i="16" s="1"/>
  <c r="KB59" i="19"/>
  <c r="EC31" i="16"/>
  <c r="MZ62" i="19"/>
  <c r="MZ63" i="16"/>
  <c r="MZ62" i="16" s="1"/>
  <c r="NE34" i="19"/>
  <c r="NE35" i="16"/>
  <c r="NE34" i="16" s="1"/>
  <c r="FX7" i="19"/>
  <c r="FX8" i="16"/>
  <c r="FX7" i="16" s="1"/>
  <c r="KH12" i="19"/>
  <c r="KH13" i="16"/>
  <c r="KH12" i="16" s="1"/>
  <c r="DH36" i="19"/>
  <c r="CJ59" i="19"/>
  <c r="GO29" i="16"/>
  <c r="FF12" i="19"/>
  <c r="IS36" i="19"/>
  <c r="IS37" i="16"/>
  <c r="IS36" i="16" s="1"/>
  <c r="KA34" i="19"/>
  <c r="FI27" i="16"/>
  <c r="HY62" i="19"/>
  <c r="HY63" i="16"/>
  <c r="HY62" i="16" s="1"/>
  <c r="BM39" i="16"/>
  <c r="BM38" i="16" s="1"/>
  <c r="BM38" i="19"/>
  <c r="JF59" i="19"/>
  <c r="MO36" i="19"/>
  <c r="MO37" i="16"/>
  <c r="MO36" i="16" s="1"/>
  <c r="JU38" i="19"/>
  <c r="MB36" i="19"/>
  <c r="MB37" i="16"/>
  <c r="MB36" i="16" s="1"/>
  <c r="LW38" i="19"/>
  <c r="LW39" i="16"/>
  <c r="LW38" i="16" s="1"/>
  <c r="BM37" i="16"/>
  <c r="BM36" i="16" s="1"/>
  <c r="BM36" i="19"/>
  <c r="JV44" i="19"/>
  <c r="JV45" i="16"/>
  <c r="KG10" i="16"/>
  <c r="LL10" i="19"/>
  <c r="KS44" i="19"/>
  <c r="KS45" i="16"/>
  <c r="KS44" i="16" s="1"/>
  <c r="KG36" i="19"/>
  <c r="KG37" i="16"/>
  <c r="LP7" i="19"/>
  <c r="LP8" i="16"/>
  <c r="LP7" i="16" s="1"/>
  <c r="CB18" i="19"/>
  <c r="FI28" i="16"/>
  <c r="GN28" i="19"/>
  <c r="LF34" i="19"/>
  <c r="LF35" i="16"/>
  <c r="LF34" i="16" s="1"/>
  <c r="IL38" i="19"/>
  <c r="IL39" i="16"/>
  <c r="IL38" i="16" s="1"/>
  <c r="GV44" i="19"/>
  <c r="GV45" i="16"/>
  <c r="GV44" i="16" s="1"/>
  <c r="JD38" i="19"/>
  <c r="JD39" i="16"/>
  <c r="JD38" i="16" s="1"/>
  <c r="LW59" i="19"/>
  <c r="LW60" i="16"/>
  <c r="LW59" i="16" s="1"/>
  <c r="EO34" i="19"/>
  <c r="EO35" i="16"/>
  <c r="EO34" i="16" s="1"/>
  <c r="DN7" i="19"/>
  <c r="DN8" i="16"/>
  <c r="CC62" i="19"/>
  <c r="IT12" i="19"/>
  <c r="IT13" i="16"/>
  <c r="IT12" i="16" s="1"/>
  <c r="DB44" i="19"/>
  <c r="BU18" i="19"/>
  <c r="IB18" i="19"/>
  <c r="IB19" i="16"/>
  <c r="CO62" i="19"/>
  <c r="KF57" i="19"/>
  <c r="JA57" i="16"/>
  <c r="JA20" i="16"/>
  <c r="HM12" i="19"/>
  <c r="HM13" i="16"/>
  <c r="HM12" i="16" s="1"/>
  <c r="DB7" i="19"/>
  <c r="CX59" i="19"/>
  <c r="CL34" i="19"/>
  <c r="CL35" i="16"/>
  <c r="CL34" i="16" s="1"/>
  <c r="IS34" i="19"/>
  <c r="IS35" i="16"/>
  <c r="IS34" i="16" s="1"/>
  <c r="MZ12" i="19"/>
  <c r="MZ13" i="16"/>
  <c r="MZ12" i="16" s="1"/>
  <c r="GD18" i="19"/>
  <c r="GD19" i="16"/>
  <c r="GD18" i="16" s="1"/>
  <c r="HD34" i="19"/>
  <c r="HD35" i="16"/>
  <c r="HD34" i="16" s="1"/>
  <c r="FK62" i="19"/>
  <c r="FK63" i="16"/>
  <c r="FK62" i="16" s="1"/>
  <c r="ID38" i="19"/>
  <c r="ID39" i="16"/>
  <c r="ID38" i="16" s="1"/>
  <c r="AT59" i="19"/>
  <c r="ID34" i="19"/>
  <c r="ID35" i="16"/>
  <c r="ID34" i="16" s="1"/>
  <c r="HG38" i="19"/>
  <c r="HG39" i="16"/>
  <c r="HG38" i="16" s="1"/>
  <c r="BC12" i="19"/>
  <c r="IK44" i="19"/>
  <c r="KN18" i="19"/>
  <c r="KN19" i="16"/>
  <c r="KN18" i="16" s="1"/>
  <c r="KD34" i="19"/>
  <c r="DZ59" i="19"/>
  <c r="KD44" i="19"/>
  <c r="KD36" i="19"/>
  <c r="NX53" i="19"/>
  <c r="NW53" i="16"/>
  <c r="MP34" i="19"/>
  <c r="MP35" i="16"/>
  <c r="MP34" i="16" s="1"/>
  <c r="IY59" i="19"/>
  <c r="IY60" i="16"/>
  <c r="IY59" i="16" s="1"/>
  <c r="BL13" i="16"/>
  <c r="BL12" i="16" s="1"/>
  <c r="BL12" i="19"/>
  <c r="IY36" i="19"/>
  <c r="IY37" i="16"/>
  <c r="IY36" i="16" s="1"/>
  <c r="BL35" i="16"/>
  <c r="BL34" i="16" s="1"/>
  <c r="BL34" i="19"/>
  <c r="FG13" i="16"/>
  <c r="FG12" i="16" s="1"/>
  <c r="FG12" i="19"/>
  <c r="FL36" i="19"/>
  <c r="GU19" i="16"/>
  <c r="J34" i="19"/>
  <c r="IZ31" i="19"/>
  <c r="HU31" i="16"/>
  <c r="AN62" i="19"/>
  <c r="IC19" i="16"/>
  <c r="JP18" i="19"/>
  <c r="JP19" i="16"/>
  <c r="JP18" i="16" s="1"/>
  <c r="HY19" i="16"/>
  <c r="IF12" i="19"/>
  <c r="IF13" i="16"/>
  <c r="IF12" i="16" s="1"/>
  <c r="AS59" i="19"/>
  <c r="BE18" i="19"/>
  <c r="BE19" i="16"/>
  <c r="BE18" i="16" s="1"/>
  <c r="G34" i="19"/>
  <c r="HO38" i="19"/>
  <c r="HO39" i="16"/>
  <c r="HO38" i="16" s="1"/>
  <c r="IB36" i="19"/>
  <c r="IB37" i="16"/>
  <c r="IB36" i="16" s="1"/>
  <c r="HN36" i="19"/>
  <c r="HN37" i="16"/>
  <c r="HN36" i="16" s="1"/>
  <c r="DM7" i="19"/>
  <c r="DM8" i="16"/>
  <c r="DM7" i="16" s="1"/>
  <c r="FA12" i="19"/>
  <c r="FA13" i="16"/>
  <c r="FA12" i="16" s="1"/>
  <c r="EQ12" i="19"/>
  <c r="GU36" i="19"/>
  <c r="GU37" i="16"/>
  <c r="GU36" i="16" s="1"/>
  <c r="JC38" i="19"/>
  <c r="JC39" i="16"/>
  <c r="JC38" i="16" s="1"/>
  <c r="CK38" i="19"/>
  <c r="CK39" i="16"/>
  <c r="CK38" i="16" s="1"/>
  <c r="DO34" i="19"/>
  <c r="DO35" i="16"/>
  <c r="DO34" i="16" s="1"/>
  <c r="EW36" i="19"/>
  <c r="DW36" i="19"/>
  <c r="LR45" i="16"/>
  <c r="GO57" i="16"/>
  <c r="HT57" i="19"/>
  <c r="IU12" i="19"/>
  <c r="IU13" i="16"/>
  <c r="IU12" i="16" s="1"/>
  <c r="KM59" i="19"/>
  <c r="KM60" i="16"/>
  <c r="KM59" i="16" s="1"/>
  <c r="GS34" i="19"/>
  <c r="GS35" i="16"/>
  <c r="GS34" i="16" s="1"/>
  <c r="NC7" i="19"/>
  <c r="NC8" i="16"/>
  <c r="NC7" i="16" s="1"/>
  <c r="AP62" i="19"/>
  <c r="AY62" i="19"/>
  <c r="AY63" i="16"/>
  <c r="AY62" i="16" s="1"/>
  <c r="CF7" i="19"/>
  <c r="EC9" i="16"/>
  <c r="LM21" i="16"/>
  <c r="FB62" i="19"/>
  <c r="NP7" i="19"/>
  <c r="NP8" i="16"/>
  <c r="NP7" i="16" s="1"/>
  <c r="HF36" i="19"/>
  <c r="HF37" i="16"/>
  <c r="HF36" i="16" s="1"/>
  <c r="N59" i="19"/>
  <c r="LW7" i="19"/>
  <c r="LW8" i="16"/>
  <c r="LW7" i="16" s="1"/>
  <c r="MW38" i="19"/>
  <c r="MW39" i="16"/>
  <c r="MW38" i="16" s="1"/>
  <c r="JN59" i="19"/>
  <c r="O38" i="19"/>
  <c r="O39" i="16"/>
  <c r="O38" i="16" s="1"/>
  <c r="CX36" i="19"/>
  <c r="JD18" i="19"/>
  <c r="JD19" i="16"/>
  <c r="JD18" i="16" s="1"/>
  <c r="GX36" i="19"/>
  <c r="GX37" i="16"/>
  <c r="GX36" i="16" s="1"/>
  <c r="EG18" i="19"/>
  <c r="EG19" i="16"/>
  <c r="EG18" i="16" s="1"/>
  <c r="FF18" i="19"/>
  <c r="ER45" i="16"/>
  <c r="JQ62" i="19"/>
  <c r="JQ63" i="16"/>
  <c r="JQ62" i="16" s="1"/>
  <c r="JV12" i="19"/>
  <c r="JV13" i="16"/>
  <c r="JV12" i="16" s="1"/>
  <c r="DU7" i="19"/>
  <c r="AI59" i="19"/>
  <c r="BD36" i="19"/>
  <c r="L12" i="19"/>
  <c r="AK29" i="16"/>
  <c r="EK38" i="19"/>
  <c r="IZ11" i="19"/>
  <c r="HU11" i="16"/>
  <c r="EM62" i="19"/>
  <c r="EM63" i="16"/>
  <c r="EM62" i="16" s="1"/>
  <c r="EL36" i="19"/>
  <c r="EL37" i="16"/>
  <c r="EL36" i="16" s="1"/>
  <c r="CQ44" i="19"/>
  <c r="FS59" i="19"/>
  <c r="BG44" i="19"/>
  <c r="GQ38" i="19"/>
  <c r="GQ39" i="16"/>
  <c r="GQ38" i="16" s="1"/>
  <c r="U62" i="19"/>
  <c r="HW44" i="19"/>
  <c r="HW45" i="16"/>
  <c r="BE38" i="19"/>
  <c r="BE39" i="16"/>
  <c r="BE38" i="16" s="1"/>
  <c r="IL19" i="16"/>
  <c r="V62" i="19"/>
  <c r="BI7" i="19"/>
  <c r="DV38" i="19"/>
  <c r="DV39" i="16"/>
  <c r="DV38" i="16" s="1"/>
  <c r="X7" i="19"/>
  <c r="AL36" i="19"/>
  <c r="AR62" i="19"/>
  <c r="AR63" i="16"/>
  <c r="AR62" i="16" s="1"/>
  <c r="EF12" i="19"/>
  <c r="GQ36" i="19"/>
  <c r="GQ37" i="16"/>
  <c r="GQ36" i="16" s="1"/>
  <c r="HG12" i="19"/>
  <c r="HG13" i="16"/>
  <c r="HG12" i="16" s="1"/>
  <c r="IK12" i="19"/>
  <c r="FO34" i="19"/>
  <c r="GQ59" i="19"/>
  <c r="GQ60" i="16"/>
  <c r="GQ59" i="16" s="1"/>
  <c r="IK7" i="19"/>
  <c r="MT36" i="19"/>
  <c r="MT37" i="16"/>
  <c r="MT36" i="16" s="1"/>
  <c r="AU36" i="19"/>
  <c r="GS18" i="19"/>
  <c r="GS19" i="16"/>
  <c r="GS18" i="16" s="1"/>
  <c r="CX7" i="19"/>
  <c r="N44" i="19"/>
  <c r="CG62" i="19"/>
  <c r="AK31" i="16"/>
  <c r="MU36" i="19"/>
  <c r="MU37" i="16"/>
  <c r="MU36" i="16" s="1"/>
  <c r="CK44" i="19"/>
  <c r="CK45" i="16"/>
  <c r="CK44" i="16" s="1"/>
  <c r="KP59" i="19"/>
  <c r="KP60" i="16"/>
  <c r="KP59" i="16" s="1"/>
  <c r="GG36" i="19"/>
  <c r="GG37" i="16"/>
  <c r="GG36" i="16" s="1"/>
  <c r="IO18" i="19"/>
  <c r="IO19" i="16"/>
  <c r="IO18" i="16" s="1"/>
  <c r="EZ18" i="19"/>
  <c r="EZ19" i="16"/>
  <c r="L7" i="19"/>
  <c r="CW44" i="19"/>
  <c r="EB45" i="19"/>
  <c r="AT36" i="19"/>
  <c r="CC18" i="19"/>
  <c r="S18" i="19"/>
  <c r="AP59" i="19"/>
  <c r="BE45" i="16"/>
  <c r="U38" i="19"/>
  <c r="IN7" i="19"/>
  <c r="IN8" i="16"/>
  <c r="IN7" i="16" s="1"/>
  <c r="BT62" i="19"/>
  <c r="BT34" i="19"/>
  <c r="FB18" i="19"/>
  <c r="H12" i="19"/>
  <c r="HH62" i="19"/>
  <c r="HH63" i="16"/>
  <c r="HH62" i="16" s="1"/>
  <c r="LB62" i="19"/>
  <c r="LB63" i="16"/>
  <c r="LB62" i="16" s="1"/>
  <c r="GB34" i="19"/>
  <c r="GB35" i="16"/>
  <c r="GB34" i="16" s="1"/>
  <c r="R44" i="19"/>
  <c r="ED7" i="19"/>
  <c r="ED8" i="16"/>
  <c r="ED7" i="16" s="1"/>
  <c r="IJ7" i="19"/>
  <c r="IJ8" i="16"/>
  <c r="IJ7" i="16" s="1"/>
  <c r="R38" i="19"/>
  <c r="BF18" i="19"/>
  <c r="BF19" i="16"/>
  <c r="BF18" i="16" s="1"/>
  <c r="HI62" i="19"/>
  <c r="HI63" i="16"/>
  <c r="HI62" i="16" s="1"/>
  <c r="U44" i="19"/>
  <c r="DL59" i="19"/>
  <c r="AT18" i="19"/>
  <c r="LG7" i="19"/>
  <c r="LG8" i="16"/>
  <c r="LG7" i="16" s="1"/>
  <c r="KE36" i="19"/>
  <c r="LC7" i="19"/>
  <c r="LC8" i="16"/>
  <c r="LC7" i="16" s="1"/>
  <c r="LH34" i="19"/>
  <c r="LH35" i="16"/>
  <c r="LH34" i="16" s="1"/>
  <c r="ED62" i="19"/>
  <c r="ED63" i="16"/>
  <c r="ED62" i="16" s="1"/>
  <c r="FM8" i="16"/>
  <c r="AJ24" i="19"/>
  <c r="EL45" i="16"/>
  <c r="JT62" i="19"/>
  <c r="JT63" i="16"/>
  <c r="JT62" i="16" s="1"/>
  <c r="BS12" i="19"/>
  <c r="DD38" i="19"/>
  <c r="K18" i="19"/>
  <c r="BB38" i="19"/>
  <c r="AA12" i="19"/>
  <c r="CA7" i="19"/>
  <c r="LD59" i="19"/>
  <c r="LD60" i="16"/>
  <c r="LD59" i="16" s="1"/>
  <c r="EO38" i="19"/>
  <c r="EO39" i="16"/>
  <c r="EO38" i="16" s="1"/>
  <c r="AD7" i="19"/>
  <c r="FK36" i="19"/>
  <c r="FK37" i="16"/>
  <c r="FK36" i="16" s="1"/>
  <c r="EB27" i="19"/>
  <c r="H7" i="19"/>
  <c r="H8" i="16"/>
  <c r="IJ19" i="16"/>
  <c r="AZ34" i="19"/>
  <c r="AZ35" i="16"/>
  <c r="AZ34" i="16" s="1"/>
  <c r="GZ59" i="19"/>
  <c r="GZ60" i="16"/>
  <c r="GZ59" i="16" s="1"/>
  <c r="DW34" i="19"/>
  <c r="MQ7" i="19"/>
  <c r="MQ8" i="16"/>
  <c r="AF12" i="19"/>
  <c r="DV62" i="19"/>
  <c r="DV63" i="16"/>
  <c r="DV62" i="16" s="1"/>
  <c r="JA56" i="16"/>
  <c r="BX18" i="19"/>
  <c r="BX19" i="16"/>
  <c r="BX18" i="16" s="1"/>
  <c r="AB38" i="19"/>
  <c r="CP62" i="19"/>
  <c r="CY34" i="19"/>
  <c r="CY35" i="16"/>
  <c r="CY34" i="16" s="1"/>
  <c r="DQ59" i="19"/>
  <c r="DQ60" i="16"/>
  <c r="DQ59" i="16" s="1"/>
  <c r="EV62" i="19"/>
  <c r="MJ38" i="19"/>
  <c r="MJ39" i="16"/>
  <c r="MJ38" i="16" s="1"/>
  <c r="BO59" i="19"/>
  <c r="NS62" i="19"/>
  <c r="NS63" i="16"/>
  <c r="NS62" i="16" s="1"/>
  <c r="AA62" i="19"/>
  <c r="DB34" i="19"/>
  <c r="GO9" i="16"/>
  <c r="AB44" i="19"/>
  <c r="AB45" i="16"/>
  <c r="MK59" i="19"/>
  <c r="MK60" i="16"/>
  <c r="MK59" i="16" s="1"/>
  <c r="LH44" i="19"/>
  <c r="LH45" i="16"/>
  <c r="BZ62" i="19"/>
  <c r="EA18" i="19"/>
  <c r="EA19" i="16"/>
  <c r="BB36" i="19"/>
  <c r="CH44" i="19"/>
  <c r="BZ34" i="19"/>
  <c r="DB59" i="19"/>
  <c r="FR38" i="19"/>
  <c r="FR39" i="16"/>
  <c r="FR38" i="16" s="1"/>
  <c r="CR59" i="19"/>
  <c r="CR60" i="16"/>
  <c r="CR59" i="16" s="1"/>
  <c r="MS25" i="16"/>
  <c r="NX25" i="16" s="1"/>
  <c r="NX25" i="19"/>
  <c r="IA59" i="19"/>
  <c r="IA60" i="16"/>
  <c r="IA59" i="16" s="1"/>
  <c r="T62" i="19"/>
  <c r="LE62" i="19"/>
  <c r="LE63" i="16"/>
  <c r="LE62" i="16" s="1"/>
  <c r="CD7" i="19"/>
  <c r="CD8" i="16"/>
  <c r="CD7" i="16" s="1"/>
  <c r="MB59" i="19"/>
  <c r="MB60" i="16"/>
  <c r="MB59" i="16" s="1"/>
  <c r="MX34" i="19"/>
  <c r="MX35" i="16"/>
  <c r="MX34" i="16" s="1"/>
  <c r="GV38" i="19"/>
  <c r="GV39" i="16"/>
  <c r="GV38" i="16" s="1"/>
  <c r="KY44" i="19"/>
  <c r="KY45" i="16"/>
  <c r="HR62" i="19"/>
  <c r="MZ19" i="16"/>
  <c r="BX7" i="19"/>
  <c r="BX8" i="16"/>
  <c r="BX7" i="16" s="1"/>
  <c r="MG7" i="19"/>
  <c r="MG8" i="16"/>
  <c r="MG7" i="16" s="1"/>
  <c r="KG46" i="16"/>
  <c r="AB12" i="19"/>
  <c r="AL12" i="19"/>
  <c r="GD38" i="19"/>
  <c r="GD39" i="16"/>
  <c r="GD38" i="16" s="1"/>
  <c r="JX38" i="19"/>
  <c r="AZ19" i="16"/>
  <c r="JO38" i="19"/>
  <c r="JO39" i="16"/>
  <c r="JO38" i="16" s="1"/>
  <c r="F36" i="19"/>
  <c r="LS38" i="19"/>
  <c r="LS39" i="16"/>
  <c r="LS38" i="16" s="1"/>
  <c r="JJ38" i="19"/>
  <c r="JJ39" i="16"/>
  <c r="JJ38" i="16" s="1"/>
  <c r="JB59" i="19"/>
  <c r="JB60" i="16"/>
  <c r="JB59" i="16" s="1"/>
  <c r="CQ7" i="19"/>
  <c r="FX62" i="19"/>
  <c r="FX63" i="16"/>
  <c r="FX62" i="16" s="1"/>
  <c r="II38" i="19"/>
  <c r="II39" i="16"/>
  <c r="II38" i="16" s="1"/>
  <c r="LW34" i="19"/>
  <c r="LW35" i="16"/>
  <c r="LW34" i="16" s="1"/>
  <c r="AG62" i="19"/>
  <c r="KK7" i="19"/>
  <c r="KK8" i="16"/>
  <c r="KK7" i="16" s="1"/>
  <c r="MW62" i="19"/>
  <c r="MW63" i="16"/>
  <c r="MW62" i="16" s="1"/>
  <c r="ES12" i="19"/>
  <c r="ES13" i="16"/>
  <c r="ES12" i="16" s="1"/>
  <c r="BI12" i="19"/>
  <c r="LM29" i="16"/>
  <c r="MR29" i="19"/>
  <c r="JJ7" i="19"/>
  <c r="JJ8" i="16"/>
  <c r="JJ7" i="16" s="1"/>
  <c r="FZ62" i="19"/>
  <c r="FZ63" i="16"/>
  <c r="FZ62" i="16" s="1"/>
  <c r="IF45" i="16"/>
  <c r="GO51" i="16"/>
  <c r="MV36" i="19"/>
  <c r="MV37" i="16"/>
  <c r="MV36" i="16" s="1"/>
  <c r="EU34" i="19"/>
  <c r="EU35" i="16"/>
  <c r="EU34" i="16" s="1"/>
  <c r="KO59" i="19"/>
  <c r="KO60" i="16"/>
  <c r="KO59" i="16" s="1"/>
  <c r="NG18" i="19"/>
  <c r="NG19" i="16"/>
  <c r="NG18" i="16" s="1"/>
  <c r="DC7" i="19"/>
  <c r="MK18" i="19"/>
  <c r="MK19" i="16"/>
  <c r="MK18" i="16" s="1"/>
  <c r="JB18" i="19"/>
  <c r="JB19" i="16"/>
  <c r="JB18" i="16" s="1"/>
  <c r="JE59" i="19"/>
  <c r="JE60" i="16"/>
  <c r="JE59" i="16" s="1"/>
  <c r="MW59" i="19"/>
  <c r="MW60" i="16"/>
  <c r="MW59" i="16" s="1"/>
  <c r="LM10" i="16"/>
  <c r="BM12" i="19"/>
  <c r="CS62" i="19"/>
  <c r="CS63" i="16"/>
  <c r="CS62" i="16" s="1"/>
  <c r="JK36" i="19"/>
  <c r="JK37" i="16"/>
  <c r="JK36" i="16" s="1"/>
  <c r="NC19" i="16"/>
  <c r="JX59" i="19"/>
  <c r="LJ18" i="19"/>
  <c r="LJ19" i="16"/>
  <c r="LJ18" i="16" s="1"/>
  <c r="NJ38" i="19"/>
  <c r="NJ39" i="16"/>
  <c r="NJ38" i="16" s="1"/>
  <c r="JH38" i="19"/>
  <c r="JH39" i="16"/>
  <c r="JH38" i="16" s="1"/>
  <c r="FD59" i="19"/>
  <c r="FD60" i="16"/>
  <c r="FD59" i="16" s="1"/>
  <c r="IJ36" i="19"/>
  <c r="IJ37" i="16"/>
  <c r="IJ36" i="16" s="1"/>
  <c r="IS59" i="19"/>
  <c r="IS60" i="16"/>
  <c r="IS59" i="16" s="1"/>
  <c r="GG38" i="19"/>
  <c r="GG39" i="16"/>
  <c r="GG38" i="16" s="1"/>
  <c r="MZ7" i="19"/>
  <c r="MZ8" i="16"/>
  <c r="MZ7" i="16" s="1"/>
  <c r="DD18" i="19"/>
  <c r="LB12" i="19"/>
  <c r="LB13" i="16"/>
  <c r="LB12" i="16" s="1"/>
  <c r="KM62" i="19"/>
  <c r="KM63" i="16"/>
  <c r="KM62" i="16" s="1"/>
  <c r="LP19" i="16"/>
  <c r="HU14" i="16"/>
  <c r="HV7" i="19"/>
  <c r="HV8" i="16"/>
  <c r="HV7" i="16" s="1"/>
  <c r="AH18" i="19"/>
  <c r="EX38" i="19"/>
  <c r="EX39" i="16"/>
  <c r="EX38" i="16" s="1"/>
  <c r="KI36" i="19"/>
  <c r="KI37" i="16"/>
  <c r="KI36" i="16" s="1"/>
  <c r="MJ7" i="19"/>
  <c r="MJ8" i="16"/>
  <c r="MJ7" i="16" s="1"/>
  <c r="LX12" i="19"/>
  <c r="LX13" i="16"/>
  <c r="LX12" i="16" s="1"/>
  <c r="CZ7" i="19"/>
  <c r="JS38" i="19"/>
  <c r="JS39" i="16"/>
  <c r="JS38" i="16" s="1"/>
  <c r="DH12" i="19"/>
  <c r="DH13" i="16"/>
  <c r="DH12" i="16" s="1"/>
  <c r="IH18" i="19"/>
  <c r="IH19" i="16"/>
  <c r="MH59" i="19"/>
  <c r="MH60" i="16"/>
  <c r="MH59" i="16" s="1"/>
  <c r="NL38" i="19"/>
  <c r="NL39" i="16"/>
  <c r="NL38" i="16" s="1"/>
  <c r="MY18" i="19"/>
  <c r="MY19" i="16"/>
  <c r="MY18" i="16" s="1"/>
  <c r="CK7" i="19"/>
  <c r="CK8" i="16"/>
  <c r="CK7" i="16" s="1"/>
  <c r="MS50" i="16"/>
  <c r="BT38" i="19"/>
  <c r="MX59" i="19"/>
  <c r="MX60" i="16"/>
  <c r="MX59" i="16" s="1"/>
  <c r="DS36" i="19"/>
  <c r="DS37" i="16"/>
  <c r="DS36" i="16" s="1"/>
  <c r="KT34" i="19"/>
  <c r="KT35" i="16"/>
  <c r="KT34" i="16" s="1"/>
  <c r="AY36" i="19"/>
  <c r="AY37" i="16"/>
  <c r="AY36" i="16" s="1"/>
  <c r="KJ36" i="19"/>
  <c r="LS7" i="19"/>
  <c r="LS8" i="16"/>
  <c r="LS7" i="16" s="1"/>
  <c r="MV7" i="19"/>
  <c r="MV8" i="16"/>
  <c r="MV7" i="16" s="1"/>
  <c r="MD59" i="19"/>
  <c r="MD60" i="16"/>
  <c r="MD59" i="16" s="1"/>
  <c r="LI36" i="19"/>
  <c r="LI37" i="16"/>
  <c r="LI36" i="16" s="1"/>
  <c r="IU44" i="19"/>
  <c r="IA12" i="19"/>
  <c r="IA13" i="16"/>
  <c r="IA12" i="16" s="1"/>
  <c r="FN44" i="19"/>
  <c r="FN45" i="16"/>
  <c r="FN44" i="16" s="1"/>
  <c r="DS38" i="19"/>
  <c r="DS39" i="16"/>
  <c r="DS38" i="16" s="1"/>
  <c r="MJ62" i="19"/>
  <c r="MJ63" i="16"/>
  <c r="MJ62" i="16" s="1"/>
  <c r="GR19" i="16"/>
  <c r="JW44" i="19"/>
  <c r="JW45" i="16"/>
  <c r="JW44" i="16" s="1"/>
  <c r="GD45" i="16"/>
  <c r="KA7" i="19"/>
  <c r="MF38" i="19"/>
  <c r="MF39" i="16"/>
  <c r="MF38" i="16" s="1"/>
  <c r="JO7" i="19"/>
  <c r="JO8" i="16"/>
  <c r="JO7" i="16" s="1"/>
  <c r="NE38" i="19"/>
  <c r="NE39" i="16"/>
  <c r="NE38" i="16" s="1"/>
  <c r="DJ44" i="19"/>
  <c r="DJ45" i="16"/>
  <c r="DJ44" i="16" s="1"/>
  <c r="CQ34" i="19"/>
  <c r="GF18" i="19"/>
  <c r="GF19" i="16"/>
  <c r="GF18" i="16" s="1"/>
  <c r="IV18" i="19"/>
  <c r="IV19" i="16"/>
  <c r="FC44" i="19"/>
  <c r="FC45" i="16"/>
  <c r="FC44" i="16" s="1"/>
  <c r="CW7" i="19"/>
  <c r="EB8" i="19"/>
  <c r="JV62" i="19"/>
  <c r="JV63" i="16"/>
  <c r="JV62" i="16" s="1"/>
  <c r="JC59" i="19"/>
  <c r="JC60" i="16"/>
  <c r="JC59" i="16" s="1"/>
  <c r="IA36" i="19"/>
  <c r="IA37" i="16"/>
  <c r="IA36" i="16" s="1"/>
  <c r="NT62" i="19"/>
  <c r="NT63" i="16"/>
  <c r="NT62" i="16" s="1"/>
  <c r="EZ59" i="19"/>
  <c r="EZ60" i="16"/>
  <c r="EZ59" i="16" s="1"/>
  <c r="CE36" i="19"/>
  <c r="CE37" i="16"/>
  <c r="CE36" i="16" s="1"/>
  <c r="KX38" i="19"/>
  <c r="KX39" i="16"/>
  <c r="KX38" i="16" s="1"/>
  <c r="LR59" i="19"/>
  <c r="LR60" i="16"/>
  <c r="LR59" i="16" s="1"/>
  <c r="HY36" i="19"/>
  <c r="HY37" i="16"/>
  <c r="HY36" i="16" s="1"/>
  <c r="MF62" i="19"/>
  <c r="MF63" i="16"/>
  <c r="MF62" i="16" s="1"/>
  <c r="LM28" i="16"/>
  <c r="LJ7" i="19"/>
  <c r="LJ8" i="16"/>
  <c r="LJ7" i="16" s="1"/>
  <c r="ME34" i="19"/>
  <c r="ME35" i="16"/>
  <c r="ME34" i="16" s="1"/>
  <c r="KA18" i="19"/>
  <c r="JF34" i="19"/>
  <c r="MI38" i="19"/>
  <c r="MI39" i="16"/>
  <c r="MI38" i="16" s="1"/>
  <c r="KV59" i="19"/>
  <c r="JV18" i="19"/>
  <c r="JV19" i="16"/>
  <c r="JV18" i="16" s="1"/>
  <c r="EY7" i="19"/>
  <c r="NN44" i="19"/>
  <c r="NN45" i="16"/>
  <c r="NN44" i="16" s="1"/>
  <c r="KW59" i="19"/>
  <c r="KW60" i="16"/>
  <c r="KW59" i="16" s="1"/>
  <c r="NP59" i="19"/>
  <c r="NP60" i="16"/>
  <c r="NP59" i="16" s="1"/>
  <c r="NT38" i="19"/>
  <c r="NT39" i="16"/>
  <c r="NT38" i="16" s="1"/>
  <c r="GP7" i="19"/>
  <c r="GP8" i="16"/>
  <c r="GP7" i="16" s="1"/>
  <c r="MI59" i="19"/>
  <c r="MI60" i="16"/>
  <c r="MI59" i="16" s="1"/>
  <c r="ML7" i="19"/>
  <c r="ML8" i="16"/>
  <c r="ML7" i="16" s="1"/>
  <c r="ND18" i="19"/>
  <c r="ND19" i="16"/>
  <c r="ND18" i="16" s="1"/>
  <c r="FU7" i="19"/>
  <c r="FU8" i="16"/>
  <c r="FU7" i="16" s="1"/>
  <c r="KG14" i="16"/>
  <c r="HV12" i="19"/>
  <c r="HV13" i="16"/>
  <c r="HV12" i="16" s="1"/>
  <c r="HZ12" i="19"/>
  <c r="HZ13" i="16"/>
  <c r="HZ12" i="16" s="1"/>
  <c r="LK59" i="19"/>
  <c r="LK60" i="16"/>
  <c r="LK59" i="16" s="1"/>
  <c r="LO59" i="19"/>
  <c r="LO60" i="16"/>
  <c r="LO59" i="16" s="1"/>
  <c r="MO59" i="19"/>
  <c r="MO60" i="16"/>
  <c r="MO59" i="16" s="1"/>
  <c r="NQ18" i="19"/>
  <c r="NQ19" i="16"/>
  <c r="NQ18" i="16" s="1"/>
  <c r="GH34" i="19"/>
  <c r="GH35" i="16"/>
  <c r="GH34" i="16" s="1"/>
  <c r="MV38" i="19"/>
  <c r="MV39" i="16"/>
  <c r="MV38" i="16" s="1"/>
  <c r="IP38" i="19"/>
  <c r="IP39" i="16"/>
  <c r="IP38" i="16" s="1"/>
  <c r="LM25" i="16"/>
  <c r="IO36" i="19"/>
  <c r="IO37" i="16"/>
  <c r="IO36" i="16" s="1"/>
  <c r="MA44" i="19"/>
  <c r="MA45" i="16"/>
  <c r="NM36" i="19"/>
  <c r="NM37" i="16"/>
  <c r="NM36" i="16" s="1"/>
  <c r="NG36" i="19"/>
  <c r="NG37" i="16"/>
  <c r="NG36" i="16" s="1"/>
  <c r="JW34" i="19"/>
  <c r="JW35" i="16"/>
  <c r="JW34" i="16" s="1"/>
  <c r="GJ12" i="19"/>
  <c r="GJ13" i="16"/>
  <c r="GJ12" i="16" s="1"/>
  <c r="EZ44" i="19"/>
  <c r="EZ45" i="16"/>
  <c r="JN34" i="19"/>
  <c r="LQ44" i="19"/>
  <c r="LQ45" i="16"/>
  <c r="LQ44" i="16" s="1"/>
  <c r="DF12" i="19"/>
  <c r="MK7" i="19"/>
  <c r="MK8" i="16"/>
  <c r="MK7" i="16" s="1"/>
  <c r="GG7" i="19"/>
  <c r="GG8" i="16"/>
  <c r="GG7" i="16" s="1"/>
  <c r="HO36" i="19"/>
  <c r="HO37" i="16"/>
  <c r="HO36" i="16" s="1"/>
  <c r="FK19" i="16"/>
  <c r="KU45" i="16"/>
  <c r="HX44" i="19"/>
  <c r="HX45" i="16"/>
  <c r="HX44" i="16" s="1"/>
  <c r="NF62" i="19"/>
  <c r="NF63" i="16"/>
  <c r="NF62" i="16" s="1"/>
  <c r="NT12" i="19"/>
  <c r="NT13" i="16"/>
  <c r="NT12" i="16" s="1"/>
  <c r="JS62" i="19"/>
  <c r="JS63" i="16"/>
  <c r="JS62" i="16" s="1"/>
  <c r="CS45" i="16"/>
  <c r="LV7" i="19"/>
  <c r="LV8" i="16"/>
  <c r="LV7" i="16" s="1"/>
  <c r="FC36" i="19"/>
  <c r="FC37" i="16"/>
  <c r="FC36" i="16" s="1"/>
  <c r="CY8" i="16"/>
  <c r="ED18" i="19"/>
  <c r="ED19" i="16"/>
  <c r="ED18" i="16" s="1"/>
  <c r="HD18" i="19"/>
  <c r="HD19" i="16"/>
  <c r="HD18" i="16" s="1"/>
  <c r="LD38" i="19"/>
  <c r="LD39" i="16"/>
  <c r="LD38" i="16" s="1"/>
  <c r="BE59" i="19"/>
  <c r="BE60" i="16"/>
  <c r="BE59" i="16" s="1"/>
  <c r="FS62" i="19"/>
  <c r="GO50" i="16"/>
  <c r="HT50" i="19"/>
  <c r="KV12" i="19"/>
  <c r="JW62" i="19"/>
  <c r="JW63" i="16"/>
  <c r="JW62" i="16" s="1"/>
  <c r="KC12" i="19"/>
  <c r="KC13" i="16"/>
  <c r="KC12" i="16" s="1"/>
  <c r="HF62" i="19"/>
  <c r="HF63" i="16"/>
  <c r="HF62" i="16" s="1"/>
  <c r="DH34" i="19"/>
  <c r="DH35" i="16"/>
  <c r="DH34" i="16" s="1"/>
  <c r="HH18" i="19"/>
  <c r="HH19" i="16"/>
  <c r="HU26" i="16"/>
  <c r="AK57" i="16"/>
  <c r="IW12" i="19"/>
  <c r="IW13" i="16"/>
  <c r="IW12" i="16" s="1"/>
  <c r="FV38" i="19"/>
  <c r="FV39" i="16"/>
  <c r="FV38" i="16" s="1"/>
  <c r="KG49" i="16"/>
  <c r="EK59" i="19"/>
  <c r="EK60" i="16"/>
  <c r="EK59" i="16" s="1"/>
  <c r="JA11" i="16"/>
  <c r="NS12" i="19"/>
  <c r="NS13" i="16"/>
  <c r="NS12" i="16" s="1"/>
  <c r="DH59" i="19"/>
  <c r="EC11" i="16"/>
  <c r="DA34" i="19"/>
  <c r="DA35" i="16"/>
  <c r="DA34" i="16" s="1"/>
  <c r="GE36" i="19"/>
  <c r="GE37" i="16"/>
  <c r="GE36" i="16" s="1"/>
  <c r="IG36" i="19"/>
  <c r="IG37" i="16"/>
  <c r="IG36" i="16" s="1"/>
  <c r="KR12" i="19"/>
  <c r="NJ59" i="19"/>
  <c r="NJ60" i="16"/>
  <c r="NJ59" i="16" s="1"/>
  <c r="JR12" i="19"/>
  <c r="DG44" i="19"/>
  <c r="DG45" i="16"/>
  <c r="DG44" i="16" s="1"/>
  <c r="MI36" i="19"/>
  <c r="MI37" i="16"/>
  <c r="MI36" i="16" s="1"/>
  <c r="ES59" i="19"/>
  <c r="ES60" i="16"/>
  <c r="ES59" i="16" s="1"/>
  <c r="BZ12" i="19"/>
  <c r="JF44" i="19"/>
  <c r="BD59" i="19"/>
  <c r="BY62" i="19"/>
  <c r="MF18" i="19"/>
  <c r="MF19" i="16"/>
  <c r="MF18" i="16" s="1"/>
  <c r="HG19" i="16"/>
  <c r="GU12" i="19"/>
  <c r="GU13" i="16"/>
  <c r="GU12" i="16" s="1"/>
  <c r="KW44" i="19"/>
  <c r="KW45" i="16"/>
  <c r="KW44" i="16" s="1"/>
  <c r="MI7" i="19"/>
  <c r="MI8" i="16"/>
  <c r="MI7" i="16" s="1"/>
  <c r="FQ7" i="19"/>
  <c r="FQ8" i="16"/>
  <c r="FQ7" i="16" s="1"/>
  <c r="HW38" i="19"/>
  <c r="HW39" i="16"/>
  <c r="HW38" i="16" s="1"/>
  <c r="HK59" i="19"/>
  <c r="HK60" i="16"/>
  <c r="HK59" i="16" s="1"/>
  <c r="BV62" i="19"/>
  <c r="CJ44" i="19"/>
  <c r="LB34" i="19"/>
  <c r="LB35" i="16"/>
  <c r="LB34" i="16" s="1"/>
  <c r="CC7" i="19"/>
  <c r="FL7" i="19"/>
  <c r="ND38" i="19"/>
  <c r="ND39" i="16"/>
  <c r="ND38" i="16" s="1"/>
  <c r="GF12" i="19"/>
  <c r="GF13" i="16"/>
  <c r="GF12" i="16" s="1"/>
  <c r="IJ62" i="19"/>
  <c r="IJ63" i="16"/>
  <c r="IJ62" i="16" s="1"/>
  <c r="KN12" i="19"/>
  <c r="KN13" i="16"/>
  <c r="KN12" i="16" s="1"/>
  <c r="KD7" i="19"/>
  <c r="MP19" i="16"/>
  <c r="MP18" i="16" s="1"/>
  <c r="MP18" i="19"/>
  <c r="HS18" i="19"/>
  <c r="NW8" i="16"/>
  <c r="NW7" i="16" s="1"/>
  <c r="NW7" i="19"/>
  <c r="GL44" i="19"/>
  <c r="HS34" i="19"/>
  <c r="DZ18" i="19"/>
  <c r="AS36" i="19"/>
  <c r="J44" i="19"/>
  <c r="HP19" i="16"/>
  <c r="X34" i="19"/>
  <c r="BJ36" i="19"/>
  <c r="N34" i="19"/>
  <c r="AS18" i="19"/>
  <c r="GA38" i="19"/>
  <c r="GA39" i="16"/>
  <c r="GA38" i="16" s="1"/>
  <c r="MO44" i="19"/>
  <c r="MO45" i="16"/>
  <c r="MG59" i="19"/>
  <c r="MG60" i="16"/>
  <c r="MG59" i="16" s="1"/>
  <c r="EB29" i="19"/>
  <c r="FM18" i="19"/>
  <c r="FM19" i="16"/>
  <c r="FM18" i="16" s="1"/>
  <c r="BW62" i="19"/>
  <c r="BW63" i="16"/>
  <c r="BW62" i="16" s="1"/>
  <c r="AA7" i="19"/>
  <c r="NP38" i="19"/>
  <c r="NP39" i="16"/>
  <c r="NP38" i="16" s="1"/>
  <c r="BF36" i="19"/>
  <c r="BF37" i="16"/>
  <c r="BF36" i="16" s="1"/>
  <c r="CF36" i="19"/>
  <c r="HA18" i="19"/>
  <c r="HA19" i="16"/>
  <c r="BI44" i="19"/>
  <c r="FB59" i="19"/>
  <c r="FI23" i="16"/>
  <c r="DL34" i="19"/>
  <c r="GO7" i="19"/>
  <c r="GO8" i="16"/>
  <c r="CA44" i="19"/>
  <c r="AI62" i="19"/>
  <c r="GE7" i="19"/>
  <c r="GE8" i="16"/>
  <c r="AY59" i="19"/>
  <c r="AY60" i="16"/>
  <c r="AY59" i="16" s="1"/>
  <c r="HR36" i="19"/>
  <c r="EC20" i="16"/>
  <c r="GD34" i="19"/>
  <c r="GD35" i="16"/>
  <c r="GD34" i="16" s="1"/>
  <c r="EM34" i="19"/>
  <c r="EM35" i="16"/>
  <c r="EM34" i="16" s="1"/>
  <c r="CJ38" i="19"/>
  <c r="BO18" i="19"/>
  <c r="FI30" i="16"/>
  <c r="GN30" i="19"/>
  <c r="JA55" i="16"/>
  <c r="BY59" i="19"/>
  <c r="ER7" i="19"/>
  <c r="ER8" i="16"/>
  <c r="ER7" i="16" s="1"/>
  <c r="BJ62" i="19"/>
  <c r="CO34" i="19"/>
  <c r="CH34" i="19"/>
  <c r="NU34" i="19"/>
  <c r="NU35" i="16"/>
  <c r="NU34" i="16" s="1"/>
  <c r="DU62" i="19"/>
  <c r="JG19" i="16"/>
  <c r="IC37" i="16"/>
  <c r="IC36" i="16" s="1"/>
  <c r="IC36" i="19"/>
  <c r="CT7" i="19"/>
  <c r="HW59" i="19"/>
  <c r="HW60" i="16"/>
  <c r="HW59" i="16" s="1"/>
  <c r="LD12" i="19"/>
  <c r="LD13" i="16"/>
  <c r="LD12" i="16" s="1"/>
  <c r="H45" i="16"/>
  <c r="H44" i="19"/>
  <c r="DF62" i="19"/>
  <c r="GJ8" i="16"/>
  <c r="ML36" i="19"/>
  <c r="ML37" i="16"/>
  <c r="ML36" i="16" s="1"/>
  <c r="JA36" i="19"/>
  <c r="JA37" i="16"/>
  <c r="KF37" i="19"/>
  <c r="KF36" i="19" s="1"/>
  <c r="Q59" i="19"/>
  <c r="EI19" i="16"/>
  <c r="LC59" i="19"/>
  <c r="LC60" i="16"/>
  <c r="LC59" i="16" s="1"/>
  <c r="MG12" i="19"/>
  <c r="MG13" i="16"/>
  <c r="MG12" i="16" s="1"/>
  <c r="AM12" i="19"/>
  <c r="BA59" i="19"/>
  <c r="FF36" i="19"/>
  <c r="CA59" i="19"/>
  <c r="CZ62" i="19"/>
  <c r="JO18" i="19"/>
  <c r="JO19" i="16"/>
  <c r="JO18" i="16" s="1"/>
  <c r="IM34" i="19"/>
  <c r="IM35" i="16"/>
  <c r="IM34" i="16" s="1"/>
  <c r="DE18" i="19"/>
  <c r="P62" i="19"/>
  <c r="EB50" i="19"/>
  <c r="HC34" i="19"/>
  <c r="HC35" i="16"/>
  <c r="HC34" i="16" s="1"/>
  <c r="LX7" i="19"/>
  <c r="LX8" i="16"/>
  <c r="LX7" i="16" s="1"/>
  <c r="IV38" i="19"/>
  <c r="IV39" i="16"/>
  <c r="IV38" i="16" s="1"/>
  <c r="JG44" i="19"/>
  <c r="JG45" i="16"/>
  <c r="JG44" i="16" s="1"/>
  <c r="EH36" i="19"/>
  <c r="BW59" i="19"/>
  <c r="BW60" i="16"/>
  <c r="BW59" i="16" s="1"/>
  <c r="BG38" i="19"/>
  <c r="FJ45" i="16"/>
  <c r="BG7" i="19"/>
  <c r="JV38" i="19"/>
  <c r="JV39" i="16"/>
  <c r="JV38" i="16" s="1"/>
  <c r="LM22" i="16"/>
  <c r="MR22" i="19"/>
  <c r="DC62" i="19"/>
  <c r="M7" i="19"/>
  <c r="DK36" i="19"/>
  <c r="FO59" i="19"/>
  <c r="JM36" i="19"/>
  <c r="JM37" i="16"/>
  <c r="JM36" i="16" s="1"/>
  <c r="HD7" i="19"/>
  <c r="HD8" i="16"/>
  <c r="HD7" i="16" s="1"/>
  <c r="GT44" i="19"/>
  <c r="GT45" i="16"/>
  <c r="AO38" i="19"/>
  <c r="F62" i="19"/>
  <c r="JB45" i="16"/>
  <c r="KO13" i="16"/>
  <c r="KO12" i="16" s="1"/>
  <c r="KO12" i="19"/>
  <c r="CD36" i="19"/>
  <c r="CD37" i="16"/>
  <c r="CD36" i="16" s="1"/>
  <c r="FV7" i="19"/>
  <c r="KG38" i="19"/>
  <c r="KG39" i="16"/>
  <c r="CK19" i="16"/>
  <c r="FM38" i="19"/>
  <c r="FM39" i="16"/>
  <c r="FM38" i="16" s="1"/>
  <c r="GC12" i="19"/>
  <c r="GC13" i="16"/>
  <c r="GC12" i="16" s="1"/>
  <c r="FQ45" i="16"/>
  <c r="JO12" i="19"/>
  <c r="JO13" i="16"/>
  <c r="JO12" i="16" s="1"/>
  <c r="JX36" i="19"/>
  <c r="KF22" i="19"/>
  <c r="JA22" i="16"/>
  <c r="AJ9" i="19"/>
  <c r="AZ59" i="19"/>
  <c r="AZ60" i="16"/>
  <c r="AZ59" i="16" s="1"/>
  <c r="IL7" i="19"/>
  <c r="IL8" i="16"/>
  <c r="IL7" i="16" s="1"/>
  <c r="DR7" i="19"/>
  <c r="DR8" i="16"/>
  <c r="DR7" i="16" s="1"/>
  <c r="CS18" i="19"/>
  <c r="CS19" i="16"/>
  <c r="CS18" i="16" s="1"/>
  <c r="CX62" i="19"/>
  <c r="LO62" i="19"/>
  <c r="LO63" i="16"/>
  <c r="LO62" i="16" s="1"/>
  <c r="AO7" i="19"/>
  <c r="BB18" i="19"/>
  <c r="DY38" i="19"/>
  <c r="DY39" i="16"/>
  <c r="DY38" i="16" s="1"/>
  <c r="AF62" i="19"/>
  <c r="BF34" i="19"/>
  <c r="BF35" i="16"/>
  <c r="BF34" i="16" s="1"/>
  <c r="AT38" i="19"/>
  <c r="GM37" i="16"/>
  <c r="GM36" i="16" s="1"/>
  <c r="GM36" i="19"/>
  <c r="CI59" i="19"/>
  <c r="AR36" i="19"/>
  <c r="AR37" i="16"/>
  <c r="AR36" i="16" s="1"/>
  <c r="GO25" i="16"/>
  <c r="EG34" i="19"/>
  <c r="EG35" i="16"/>
  <c r="EG34" i="16" s="1"/>
  <c r="EN12" i="19"/>
  <c r="EN13" i="16"/>
  <c r="EN12" i="16" s="1"/>
  <c r="HP59" i="19"/>
  <c r="HP60" i="16"/>
  <c r="HP59" i="16" s="1"/>
  <c r="AE7" i="19"/>
  <c r="GG34" i="19"/>
  <c r="GG35" i="16"/>
  <c r="GG34" i="16" s="1"/>
  <c r="DN12" i="19"/>
  <c r="DN13" i="16"/>
  <c r="DN12" i="16" s="1"/>
  <c r="DL7" i="19"/>
  <c r="DN34" i="19"/>
  <c r="KW38" i="19"/>
  <c r="KW39" i="16"/>
  <c r="KW38" i="16" s="1"/>
  <c r="CY62" i="19"/>
  <c r="CY63" i="16"/>
  <c r="CY62" i="16" s="1"/>
  <c r="IA34" i="19"/>
  <c r="IA35" i="16"/>
  <c r="IA34" i="16" s="1"/>
  <c r="HZ59" i="19"/>
  <c r="HZ60" i="16"/>
  <c r="HZ59" i="16" s="1"/>
  <c r="AD38" i="19"/>
  <c r="EC38" i="19"/>
  <c r="EC39" i="16"/>
  <c r="AJ52" i="19"/>
  <c r="CO38" i="19"/>
  <c r="CG34" i="19"/>
  <c r="CT36" i="19"/>
  <c r="AX45" i="16"/>
  <c r="AX44" i="16" s="1"/>
  <c r="AX44" i="19"/>
  <c r="F44" i="19"/>
  <c r="II59" i="19"/>
  <c r="II60" i="16"/>
  <c r="II59" i="16" s="1"/>
  <c r="NP34" i="19"/>
  <c r="NP35" i="16"/>
  <c r="NP34" i="16" s="1"/>
  <c r="BV12" i="19"/>
  <c r="KJ34" i="19"/>
  <c r="GF38" i="19"/>
  <c r="GF39" i="16"/>
  <c r="GF38" i="16" s="1"/>
  <c r="FA59" i="19"/>
  <c r="FA60" i="16"/>
  <c r="FA59" i="16" s="1"/>
  <c r="AK48" i="16"/>
  <c r="KX36" i="19"/>
  <c r="KX37" i="16"/>
  <c r="KX36" i="16" s="1"/>
  <c r="AN59" i="19"/>
  <c r="GV7" i="19"/>
  <c r="GV8" i="16"/>
  <c r="GV7" i="16" s="1"/>
  <c r="I38" i="19"/>
  <c r="AG38" i="19"/>
  <c r="DP12" i="19"/>
  <c r="AX36" i="19"/>
  <c r="AX37" i="16"/>
  <c r="AX36" i="16" s="1"/>
  <c r="DU38" i="19"/>
  <c r="IZ24" i="19"/>
  <c r="HU24" i="16"/>
  <c r="DK44" i="19"/>
  <c r="DI59" i="19"/>
  <c r="DK12" i="19"/>
  <c r="DG34" i="19"/>
  <c r="DG35" i="16"/>
  <c r="DG34" i="16" s="1"/>
  <c r="BH38" i="19"/>
  <c r="EC12" i="19"/>
  <c r="EC13" i="16"/>
  <c r="DU36" i="19"/>
  <c r="CI62" i="19"/>
  <c r="DS12" i="19"/>
  <c r="DS13" i="16"/>
  <c r="DS12" i="16" s="1"/>
  <c r="BF44" i="19"/>
  <c r="BF45" i="16"/>
  <c r="BF44" i="16" s="1"/>
  <c r="CS7" i="19"/>
  <c r="CS8" i="16"/>
  <c r="CS7" i="16" s="1"/>
  <c r="EB47" i="19"/>
  <c r="NE59" i="19"/>
  <c r="NE60" i="16"/>
  <c r="NE59" i="16" s="1"/>
  <c r="GS62" i="19"/>
  <c r="GS63" i="16"/>
  <c r="GS62" i="16" s="1"/>
  <c r="DU59" i="19"/>
  <c r="EH34" i="19"/>
  <c r="EH35" i="16"/>
  <c r="EH34" i="16" s="1"/>
  <c r="BJ7" i="19"/>
  <c r="J36" i="19"/>
  <c r="CH36" i="19"/>
  <c r="EF38" i="19"/>
  <c r="MX38" i="19"/>
  <c r="MX39" i="16"/>
  <c r="MX38" i="16" s="1"/>
  <c r="EG44" i="19"/>
  <c r="EG45" i="16"/>
  <c r="G7" i="19"/>
  <c r="BN44" i="19"/>
  <c r="O45" i="16"/>
  <c r="O44" i="19"/>
  <c r="AW59" i="19"/>
  <c r="JA52" i="16"/>
  <c r="GN53" i="19"/>
  <c r="LZ12" i="19"/>
  <c r="LZ13" i="16"/>
  <c r="LZ12" i="16" s="1"/>
  <c r="BJ34" i="19"/>
  <c r="Y34" i="19"/>
  <c r="S59" i="19"/>
  <c r="AD34" i="19"/>
  <c r="BM44" i="19"/>
  <c r="BM45" i="16"/>
  <c r="AB34" i="19"/>
  <c r="M38" i="19"/>
  <c r="AC44" i="19"/>
  <c r="AJ10" i="19"/>
  <c r="FC12" i="19"/>
  <c r="FC13" i="16"/>
  <c r="FC12" i="16" s="1"/>
  <c r="DE34" i="19"/>
  <c r="AJ56" i="19"/>
  <c r="J62" i="19"/>
  <c r="JB38" i="19"/>
  <c r="JB39" i="16"/>
  <c r="JB38" i="16" s="1"/>
  <c r="MC12" i="19"/>
  <c r="MC13" i="16"/>
  <c r="MC12" i="16" s="1"/>
  <c r="IN19" i="16"/>
  <c r="ME12" i="19"/>
  <c r="ME13" i="16"/>
  <c r="ME12" i="16" s="1"/>
  <c r="IH36" i="19"/>
  <c r="IH37" i="16"/>
  <c r="IH36" i="16" s="1"/>
  <c r="CG44" i="19"/>
  <c r="V38" i="19"/>
  <c r="MT59" i="19"/>
  <c r="MT60" i="16"/>
  <c r="MT59" i="16" s="1"/>
  <c r="JQ19" i="16"/>
  <c r="JK7" i="19"/>
  <c r="JK8" i="16"/>
  <c r="JK7" i="16" s="1"/>
  <c r="S62" i="19"/>
  <c r="BH59" i="19"/>
  <c r="ET12" i="19"/>
  <c r="ET13" i="16"/>
  <c r="ET12" i="16" s="1"/>
  <c r="GO47" i="16"/>
  <c r="KG62" i="19"/>
  <c r="KG63" i="16"/>
  <c r="EA44" i="19"/>
  <c r="AR34" i="19"/>
  <c r="AR35" i="16"/>
  <c r="AR34" i="16" s="1"/>
  <c r="DA7" i="19"/>
  <c r="DA8" i="16"/>
  <c r="DA7" i="16" s="1"/>
  <c r="LZ34" i="19"/>
  <c r="LZ35" i="16"/>
  <c r="LZ34" i="16" s="1"/>
  <c r="MW12" i="19"/>
  <c r="MW13" i="16"/>
  <c r="MW12" i="16" s="1"/>
  <c r="KF53" i="19"/>
  <c r="JA53" i="16"/>
  <c r="MS27" i="16"/>
  <c r="KR44" i="19"/>
  <c r="KZ18" i="19"/>
  <c r="KZ19" i="16"/>
  <c r="MV18" i="19"/>
  <c r="MV19" i="16"/>
  <c r="MV18" i="16" s="1"/>
  <c r="DF36" i="19"/>
  <c r="CT18" i="19"/>
  <c r="AJ21" i="19"/>
  <c r="KG24" i="16"/>
  <c r="GM18" i="19"/>
  <c r="DI34" i="19"/>
  <c r="J18" i="19"/>
  <c r="IM38" i="19"/>
  <c r="IM39" i="16"/>
  <c r="IM38" i="16" s="1"/>
  <c r="AX12" i="19"/>
  <c r="AX13" i="16"/>
  <c r="AX12" i="16" s="1"/>
  <c r="LD45" i="16"/>
  <c r="NO59" i="19"/>
  <c r="NO60" i="16"/>
  <c r="NO59" i="16" s="1"/>
  <c r="LN7" i="19"/>
  <c r="LN8" i="16"/>
  <c r="LN7" i="16" s="1"/>
  <c r="MM7" i="19"/>
  <c r="MM8" i="16"/>
  <c r="MM7" i="16" s="1"/>
  <c r="LI12" i="19"/>
  <c r="LI13" i="16"/>
  <c r="LI12" i="16" s="1"/>
  <c r="FY18" i="19"/>
  <c r="FY19" i="16"/>
  <c r="FY18" i="16" s="1"/>
  <c r="NR18" i="19"/>
  <c r="NR19" i="16"/>
  <c r="NR18" i="16" s="1"/>
  <c r="LK36" i="19"/>
  <c r="LK37" i="16"/>
  <c r="LK36" i="16" s="1"/>
  <c r="ID59" i="19"/>
  <c r="ID60" i="16"/>
  <c r="ID59" i="16" s="1"/>
  <c r="NM34" i="19"/>
  <c r="NM35" i="16"/>
  <c r="NM34" i="16" s="1"/>
  <c r="MJ59" i="19"/>
  <c r="MJ60" i="16"/>
  <c r="MJ59" i="16" s="1"/>
  <c r="LK7" i="19"/>
  <c r="LK8" i="16"/>
  <c r="LK7" i="16" s="1"/>
  <c r="MM18" i="19"/>
  <c r="MM19" i="16"/>
  <c r="MM18" i="16" s="1"/>
  <c r="LI38" i="19"/>
  <c r="LI39" i="16"/>
  <c r="LI38" i="16" s="1"/>
  <c r="JA29" i="16"/>
  <c r="EK34" i="19"/>
  <c r="EK35" i="16"/>
  <c r="EK34" i="16" s="1"/>
  <c r="AN36" i="19"/>
  <c r="JW12" i="19"/>
  <c r="JW13" i="16"/>
  <c r="JW12" i="16" s="1"/>
  <c r="NA12" i="19"/>
  <c r="NA13" i="16"/>
  <c r="NA12" i="16" s="1"/>
  <c r="MY12" i="19"/>
  <c r="MY13" i="16"/>
  <c r="MY12" i="16" s="1"/>
  <c r="CC38" i="19"/>
  <c r="LK12" i="19"/>
  <c r="LK13" i="16"/>
  <c r="LK12" i="16" s="1"/>
  <c r="DB38" i="19"/>
  <c r="IH62" i="19"/>
  <c r="IH63" i="16"/>
  <c r="IH62" i="16" s="1"/>
  <c r="LK62" i="19"/>
  <c r="LK63" i="16"/>
  <c r="LK62" i="16" s="1"/>
  <c r="NJ44" i="19"/>
  <c r="NJ45" i="16"/>
  <c r="NJ44" i="16" s="1"/>
  <c r="IS45" i="16"/>
  <c r="LM47" i="16"/>
  <c r="MR47" i="19"/>
  <c r="NT34" i="19"/>
  <c r="NT35" i="16"/>
  <c r="NT34" i="16" s="1"/>
  <c r="GS38" i="19"/>
  <c r="GS39" i="16"/>
  <c r="GS38" i="16" s="1"/>
  <c r="NR12" i="19"/>
  <c r="NR13" i="16"/>
  <c r="NR12" i="16" s="1"/>
  <c r="HM19" i="16"/>
  <c r="FB44" i="19"/>
  <c r="KQ44" i="19"/>
  <c r="LQ7" i="19"/>
  <c r="LQ8" i="16"/>
  <c r="LQ7" i="16" s="1"/>
  <c r="Q12" i="19"/>
  <c r="LP36" i="19"/>
  <c r="LP37" i="16"/>
  <c r="LP36" i="16" s="1"/>
  <c r="NK7" i="19"/>
  <c r="NK8" i="16"/>
  <c r="NK7" i="16" s="1"/>
  <c r="NI13" i="16"/>
  <c r="KW62" i="19"/>
  <c r="KW63" i="16"/>
  <c r="KW62" i="16" s="1"/>
  <c r="KT19" i="16"/>
  <c r="NJ18" i="19"/>
  <c r="NJ19" i="16"/>
  <c r="NJ18" i="16" s="1"/>
  <c r="LP12" i="19"/>
  <c r="LP13" i="16"/>
  <c r="LP12" i="16" s="1"/>
  <c r="Z7" i="19"/>
  <c r="GW59" i="19"/>
  <c r="GW60" i="16"/>
  <c r="GW59" i="16" s="1"/>
  <c r="JG36" i="19"/>
  <c r="JG37" i="16"/>
  <c r="JG36" i="16" s="1"/>
  <c r="IQ7" i="19"/>
  <c r="IQ16" i="19" s="1"/>
  <c r="IQ8" i="16"/>
  <c r="IQ7" i="16" s="1"/>
  <c r="LL50" i="19"/>
  <c r="KG50" i="16"/>
  <c r="IR18" i="19"/>
  <c r="E44" i="19"/>
  <c r="AJ45" i="19"/>
  <c r="LT12" i="19"/>
  <c r="LT13" i="16"/>
  <c r="LT12" i="16" s="1"/>
  <c r="GK36" i="19"/>
  <c r="GK37" i="16"/>
  <c r="GK36" i="16" s="1"/>
  <c r="LA62" i="19"/>
  <c r="LA63" i="16"/>
  <c r="LA62" i="16" s="1"/>
  <c r="EC10" i="16"/>
  <c r="KA36" i="19"/>
  <c r="JY44" i="19"/>
  <c r="JY45" i="16"/>
  <c r="JY44" i="16" s="1"/>
  <c r="FA7" i="19"/>
  <c r="FA8" i="16"/>
  <c r="FA7" i="16" s="1"/>
  <c r="HQ12" i="19"/>
  <c r="HQ13" i="16"/>
  <c r="HQ12" i="16" s="1"/>
  <c r="JA12" i="19"/>
  <c r="JA13" i="16"/>
  <c r="KP19" i="16"/>
  <c r="LV38" i="19"/>
  <c r="LV39" i="16"/>
  <c r="LV38" i="16" s="1"/>
  <c r="LW36" i="19"/>
  <c r="LW37" i="16"/>
  <c r="LW36" i="16" s="1"/>
  <c r="MV34" i="19"/>
  <c r="MV35" i="16"/>
  <c r="MV34" i="16" s="1"/>
  <c r="CZ36" i="19"/>
  <c r="MY36" i="19"/>
  <c r="MY37" i="16"/>
  <c r="MY36" i="16" s="1"/>
  <c r="MK38" i="19"/>
  <c r="MK39" i="16"/>
  <c r="MK38" i="16" s="1"/>
  <c r="KI34" i="19"/>
  <c r="KI35" i="16"/>
  <c r="KI34" i="16" s="1"/>
  <c r="GT7" i="19"/>
  <c r="GT8" i="16"/>
  <c r="GT7" i="16" s="1"/>
  <c r="MU38" i="19"/>
  <c r="MU39" i="16"/>
  <c r="MU38" i="16" s="1"/>
  <c r="AI38" i="19"/>
  <c r="LC45" i="16"/>
  <c r="LU7" i="19"/>
  <c r="LU8" i="16"/>
  <c r="LU7" i="16" s="1"/>
  <c r="GC38" i="19"/>
  <c r="GC39" i="16"/>
  <c r="GC38" i="16" s="1"/>
  <c r="GG12" i="19"/>
  <c r="GG13" i="16"/>
  <c r="GG12" i="16" s="1"/>
  <c r="AV62" i="19"/>
  <c r="GO31" i="16"/>
  <c r="FI49" i="16"/>
  <c r="KU34" i="19"/>
  <c r="KU35" i="16"/>
  <c r="KU34" i="16" s="1"/>
  <c r="JA24" i="16"/>
  <c r="FV18" i="19"/>
  <c r="FV19" i="16"/>
  <c r="NU12" i="19"/>
  <c r="NU13" i="16"/>
  <c r="NU12" i="16" s="1"/>
  <c r="HP38" i="19"/>
  <c r="HP39" i="16"/>
  <c r="HP38" i="16" s="1"/>
  <c r="NG62" i="19"/>
  <c r="NG63" i="16"/>
  <c r="NG62" i="16" s="1"/>
  <c r="IO34" i="19"/>
  <c r="IO35" i="16"/>
  <c r="IO34" i="16" s="1"/>
  <c r="IL62" i="19"/>
  <c r="IL63" i="16"/>
  <c r="IL62" i="16" s="1"/>
  <c r="FT45" i="16"/>
  <c r="EX12" i="19"/>
  <c r="EX13" i="16"/>
  <c r="EX12" i="16" s="1"/>
  <c r="FN38" i="19"/>
  <c r="FN39" i="16"/>
  <c r="FN38" i="16" s="1"/>
  <c r="FI46" i="16"/>
  <c r="GN46" i="19"/>
  <c r="NI44" i="19"/>
  <c r="NI45" i="16"/>
  <c r="NI44" i="16" s="1"/>
  <c r="EY62" i="19"/>
  <c r="EY63" i="16"/>
  <c r="EY62" i="16" s="1"/>
  <c r="ER36" i="19"/>
  <c r="MY45" i="16"/>
  <c r="HT21" i="19"/>
  <c r="GO21" i="16"/>
  <c r="MB19" i="16"/>
  <c r="BC34" i="19"/>
  <c r="FE44" i="19"/>
  <c r="FE45" i="16"/>
  <c r="LM59" i="19"/>
  <c r="LM60" i="16"/>
  <c r="MR60" i="19"/>
  <c r="MR59" i="19" s="1"/>
  <c r="EO62" i="19"/>
  <c r="EO63" i="16"/>
  <c r="EO62" i="16" s="1"/>
  <c r="FR34" i="19"/>
  <c r="FR35" i="16"/>
  <c r="FR34" i="16" s="1"/>
  <c r="GZ62" i="19"/>
  <c r="GZ63" i="16"/>
  <c r="GZ62" i="16" s="1"/>
  <c r="MS34" i="19"/>
  <c r="MS35" i="16"/>
  <c r="BF59" i="19"/>
  <c r="BF60" i="16"/>
  <c r="BF59" i="16" s="1"/>
  <c r="GC7" i="19"/>
  <c r="GC8" i="16"/>
  <c r="GC7" i="16" s="1"/>
  <c r="KS18" i="19"/>
  <c r="KS19" i="16"/>
  <c r="KS18" i="16" s="1"/>
  <c r="GY44" i="19"/>
  <c r="GY45" i="16"/>
  <c r="GY44" i="16" s="1"/>
  <c r="GE44" i="19"/>
  <c r="GE45" i="16"/>
  <c r="LF59" i="19"/>
  <c r="LF60" i="16"/>
  <c r="LF59" i="16" s="1"/>
  <c r="KL19" i="16"/>
  <c r="GA62" i="19"/>
  <c r="GA63" i="16"/>
  <c r="GA62" i="16" s="1"/>
  <c r="MY34" i="19"/>
  <c r="MY35" i="16"/>
  <c r="MY34" i="16" s="1"/>
  <c r="MS20" i="16"/>
  <c r="NX20" i="16" s="1"/>
  <c r="NX20" i="19"/>
  <c r="MN45" i="16"/>
  <c r="NA36" i="19"/>
  <c r="NA37" i="16"/>
  <c r="NA36" i="16" s="1"/>
  <c r="FZ7" i="19"/>
  <c r="FZ8" i="16"/>
  <c r="FZ7" i="16" s="1"/>
  <c r="LY59" i="19"/>
  <c r="LY60" i="16"/>
  <c r="LY59" i="16" s="1"/>
  <c r="NF38" i="19"/>
  <c r="NF39" i="16"/>
  <c r="NF38" i="16" s="1"/>
  <c r="KW19" i="16"/>
  <c r="JC12" i="19"/>
  <c r="JC13" i="16"/>
  <c r="JC12" i="16" s="1"/>
  <c r="GZ34" i="19"/>
  <c r="GZ35" i="16"/>
  <c r="GZ34" i="16" s="1"/>
  <c r="LC36" i="19"/>
  <c r="LC37" i="16"/>
  <c r="LC36" i="16" s="1"/>
  <c r="LE12" i="19"/>
  <c r="LE13" i="16"/>
  <c r="LE12" i="16" s="1"/>
  <c r="EQ44" i="19"/>
  <c r="EQ45" i="16"/>
  <c r="EQ44" i="16" s="1"/>
  <c r="KG19" i="16"/>
  <c r="LL19" i="19"/>
  <c r="KI59" i="19"/>
  <c r="KI60" i="16"/>
  <c r="KI59" i="16" s="1"/>
  <c r="GY59" i="19"/>
  <c r="GY60" i="16"/>
  <c r="GY59" i="16" s="1"/>
  <c r="MS14" i="16"/>
  <c r="HY7" i="19"/>
  <c r="HY8" i="16"/>
  <c r="HY7" i="16" s="1"/>
  <c r="MS51" i="16"/>
  <c r="GA19" i="16"/>
  <c r="LN62" i="19"/>
  <c r="LN63" i="16"/>
  <c r="LN62" i="16" s="1"/>
  <c r="DS45" i="16"/>
  <c r="EG38" i="19"/>
  <c r="EG39" i="16"/>
  <c r="EG38" i="16" s="1"/>
  <c r="JG7" i="19"/>
  <c r="JG8" i="16"/>
  <c r="JG7" i="16" s="1"/>
  <c r="NQ7" i="19"/>
  <c r="NQ8" i="16"/>
  <c r="NQ7" i="16" s="1"/>
  <c r="LB59" i="19"/>
  <c r="LB60" i="16"/>
  <c r="LB59" i="16" s="1"/>
  <c r="MS9" i="16"/>
  <c r="NX9" i="16" s="1"/>
  <c r="NX9" i="19"/>
  <c r="GP62" i="19"/>
  <c r="GP63" i="16"/>
  <c r="GP62" i="16" s="1"/>
  <c r="GI7" i="19"/>
  <c r="GI8" i="16"/>
  <c r="GI7" i="16" s="1"/>
  <c r="EJ38" i="19"/>
  <c r="DI62" i="19"/>
  <c r="GI36" i="19"/>
  <c r="GI37" i="16"/>
  <c r="GI36" i="16" s="1"/>
  <c r="KB44" i="19"/>
  <c r="HY38" i="19"/>
  <c r="HY39" i="16"/>
  <c r="HY38" i="16" s="1"/>
  <c r="EB31" i="19"/>
  <c r="IT59" i="19"/>
  <c r="IT60" i="16"/>
  <c r="IT59" i="16" s="1"/>
  <c r="HP45" i="16"/>
  <c r="LS34" i="19"/>
  <c r="LS35" i="16"/>
  <c r="LS34" i="16" s="1"/>
  <c r="LA36" i="19"/>
  <c r="LA37" i="16"/>
  <c r="LA36" i="16" s="1"/>
  <c r="NQ12" i="19"/>
  <c r="NQ13" i="16"/>
  <c r="NQ12" i="16" s="1"/>
  <c r="FR59" i="19"/>
  <c r="FR60" i="16"/>
  <c r="FR59" i="16" s="1"/>
  <c r="IM7" i="19"/>
  <c r="IM8" i="16"/>
  <c r="IM7" i="16" s="1"/>
  <c r="FI52" i="16"/>
  <c r="JH7" i="19"/>
  <c r="JH8" i="16"/>
  <c r="JH7" i="16" s="1"/>
  <c r="LI18" i="19"/>
  <c r="LI19" i="16"/>
  <c r="LI18" i="16" s="1"/>
  <c r="ID36" i="19"/>
  <c r="ID37" i="16"/>
  <c r="ID36" i="16" s="1"/>
  <c r="HH36" i="19"/>
  <c r="HH37" i="16"/>
  <c r="HH36" i="16" s="1"/>
  <c r="FZ36" i="19"/>
  <c r="FZ37" i="16"/>
  <c r="FZ36" i="16" s="1"/>
  <c r="MT7" i="19"/>
  <c r="MT8" i="16"/>
  <c r="MT7" i="16" s="1"/>
  <c r="HU22" i="16"/>
  <c r="BQ49" i="16"/>
  <c r="KZ59" i="19"/>
  <c r="KZ60" i="16"/>
  <c r="KZ59" i="16" s="1"/>
  <c r="DF59" i="19"/>
  <c r="NS44" i="19"/>
  <c r="NS45" i="16"/>
  <c r="NS44" i="16" s="1"/>
  <c r="KY7" i="19"/>
  <c r="KY8" i="16"/>
  <c r="KY7" i="16" s="1"/>
  <c r="JZ12" i="19"/>
  <c r="JZ13" i="16"/>
  <c r="JZ12" i="16" s="1"/>
  <c r="BU59" i="19"/>
  <c r="EU59" i="19"/>
  <c r="EU60" i="16"/>
  <c r="EU59" i="16" s="1"/>
  <c r="IT19" i="16"/>
  <c r="CK62" i="19"/>
  <c r="CK63" i="16"/>
  <c r="CK62" i="16" s="1"/>
  <c r="MG44" i="19"/>
  <c r="MG45" i="16"/>
  <c r="IF8" i="16"/>
  <c r="CK59" i="19"/>
  <c r="CK60" i="16"/>
  <c r="CK59" i="16" s="1"/>
  <c r="GA36" i="19"/>
  <c r="GA37" i="16"/>
  <c r="GA36" i="16" s="1"/>
  <c r="AI18" i="19"/>
  <c r="LU62" i="19"/>
  <c r="LU63" i="16"/>
  <c r="LU62" i="16" s="1"/>
  <c r="HZ38" i="19"/>
  <c r="HZ39" i="16"/>
  <c r="HZ38" i="16" s="1"/>
  <c r="LM30" i="16"/>
  <c r="MR30" i="19"/>
  <c r="JL59" i="19"/>
  <c r="JL60" i="16"/>
  <c r="JL59" i="16" s="1"/>
  <c r="NA59" i="19"/>
  <c r="NA60" i="16"/>
  <c r="NA59" i="16" s="1"/>
  <c r="CI7" i="19"/>
  <c r="KR38" i="19"/>
  <c r="JG38" i="19"/>
  <c r="JG39" i="16"/>
  <c r="JG38" i="16" s="1"/>
  <c r="FS7" i="19"/>
  <c r="FS8" i="16"/>
  <c r="FS7" i="16" s="1"/>
  <c r="DR44" i="19"/>
  <c r="DR45" i="16"/>
  <c r="HI34" i="19"/>
  <c r="HI35" i="16"/>
  <c r="HI34" i="16" s="1"/>
  <c r="EF7" i="19"/>
  <c r="CR34" i="19"/>
  <c r="CR35" i="16"/>
  <c r="CR34" i="16" s="1"/>
  <c r="MM44" i="19"/>
  <c r="MM45" i="16"/>
  <c r="DX34" i="19"/>
  <c r="DX35" i="16"/>
  <c r="DX34" i="16" s="1"/>
  <c r="NI7" i="19"/>
  <c r="NI8" i="16"/>
  <c r="NI7" i="16" s="1"/>
  <c r="NQ62" i="19"/>
  <c r="NQ63" i="16"/>
  <c r="NQ62" i="16" s="1"/>
  <c r="KP44" i="19"/>
  <c r="KP45" i="16"/>
  <c r="KP44" i="16" s="1"/>
  <c r="IV36" i="19"/>
  <c r="IV37" i="16"/>
  <c r="IV36" i="16" s="1"/>
  <c r="KH44" i="19"/>
  <c r="KH45" i="16"/>
  <c r="KH44" i="16" s="1"/>
  <c r="GC59" i="19"/>
  <c r="GC60" i="16"/>
  <c r="GC59" i="16" s="1"/>
  <c r="CE12" i="19"/>
  <c r="CE13" i="16"/>
  <c r="CE12" i="16" s="1"/>
  <c r="NI34" i="19"/>
  <c r="NI35" i="16"/>
  <c r="NI34" i="16" s="1"/>
  <c r="GR36" i="19"/>
  <c r="GR37" i="16"/>
  <c r="GR36" i="16" s="1"/>
  <c r="LN12" i="19"/>
  <c r="LN13" i="16"/>
  <c r="LN12" i="16" s="1"/>
  <c r="FQ13" i="16"/>
  <c r="GR62" i="19"/>
  <c r="GR63" i="16"/>
  <c r="GR62" i="16" s="1"/>
  <c r="NJ34" i="19"/>
  <c r="NJ35" i="16"/>
  <c r="NJ34" i="16" s="1"/>
  <c r="JP38" i="19"/>
  <c r="JP39" i="16"/>
  <c r="JP38" i="16" s="1"/>
  <c r="GZ45" i="16"/>
  <c r="JY36" i="19"/>
  <c r="JY37" i="16"/>
  <c r="JY36" i="16" s="1"/>
  <c r="CS16" i="19" l="1"/>
  <c r="IM16" i="16"/>
  <c r="FD16" i="19"/>
  <c r="NB16" i="16"/>
  <c r="AU16" i="19"/>
  <c r="JJ16" i="16"/>
  <c r="KY16" i="19"/>
  <c r="KD16" i="19"/>
  <c r="CW16" i="19"/>
  <c r="AG16" i="19"/>
  <c r="CZ16" i="19"/>
  <c r="NM16" i="19"/>
  <c r="NK16" i="19"/>
  <c r="DB16" i="19"/>
  <c r="JH16" i="16"/>
  <c r="CI16" i="19"/>
  <c r="NJ33" i="16"/>
  <c r="LC16" i="16"/>
  <c r="CQ16" i="19"/>
  <c r="JY16" i="16"/>
  <c r="HM33" i="19"/>
  <c r="BX16" i="19"/>
  <c r="IQ16" i="16"/>
  <c r="JJ16" i="19"/>
  <c r="MI16" i="19"/>
  <c r="EI16" i="16"/>
  <c r="K16" i="19"/>
  <c r="AZ16" i="16"/>
  <c r="AS16" i="19"/>
  <c r="EZ16" i="16"/>
  <c r="MH16" i="19"/>
  <c r="GX16" i="16"/>
  <c r="IN16" i="16"/>
  <c r="IJ16" i="16"/>
  <c r="FW16" i="19"/>
  <c r="MX16" i="19"/>
  <c r="BX33" i="16"/>
  <c r="FW33" i="16"/>
  <c r="MV33" i="16"/>
  <c r="MM16" i="16"/>
  <c r="LV16" i="16"/>
  <c r="HX16" i="16"/>
  <c r="LQ16" i="19"/>
  <c r="HD16" i="19"/>
  <c r="MV16" i="16"/>
  <c r="CF16" i="19"/>
  <c r="MT16" i="16"/>
  <c r="DL16" i="19"/>
  <c r="ML16" i="16"/>
  <c r="AD16" i="19"/>
  <c r="LV16" i="19"/>
  <c r="HX16" i="19"/>
  <c r="NA16" i="16"/>
  <c r="MK16" i="16"/>
  <c r="LW16" i="16"/>
  <c r="JB16" i="16"/>
  <c r="E16" i="19"/>
  <c r="GB16" i="19"/>
  <c r="JB16" i="19"/>
  <c r="NT33" i="19"/>
  <c r="CL16" i="19"/>
  <c r="II16" i="19"/>
  <c r="HY16" i="16"/>
  <c r="MM16" i="19"/>
  <c r="DC16" i="19"/>
  <c r="LG16" i="19"/>
  <c r="GJ33" i="19"/>
  <c r="BY16" i="19"/>
  <c r="Y33" i="19"/>
  <c r="LU16" i="16"/>
  <c r="G33" i="19"/>
  <c r="KK16" i="16"/>
  <c r="DO33" i="19"/>
  <c r="BL33" i="16"/>
  <c r="HD16" i="16"/>
  <c r="GC16" i="19"/>
  <c r="IL16" i="16"/>
  <c r="DH33" i="19"/>
  <c r="HC33" i="19"/>
  <c r="GD33" i="16"/>
  <c r="AW33" i="19"/>
  <c r="EU33" i="19"/>
  <c r="ER16" i="19"/>
  <c r="DR33" i="16"/>
  <c r="KY16" i="16"/>
  <c r="GV16" i="19"/>
  <c r="ED16" i="16"/>
  <c r="AN16" i="19"/>
  <c r="CN16" i="19"/>
  <c r="AQ16" i="19"/>
  <c r="AV33" i="19"/>
  <c r="KK33" i="19"/>
  <c r="GY16" i="16"/>
  <c r="FS16" i="16"/>
  <c r="KI33" i="19"/>
  <c r="EK33" i="19"/>
  <c r="DA16" i="19"/>
  <c r="M16" i="19"/>
  <c r="MK16" i="19"/>
  <c r="KT33" i="16"/>
  <c r="AF16" i="19"/>
  <c r="DU16" i="19"/>
  <c r="LW16" i="19"/>
  <c r="NC16" i="19"/>
  <c r="IK33" i="19"/>
  <c r="HO16" i="19"/>
  <c r="W16" i="19"/>
  <c r="ND16" i="16"/>
  <c r="GY16" i="19"/>
  <c r="BN16" i="19"/>
  <c r="NJ33" i="19"/>
  <c r="CR33" i="19"/>
  <c r="IM16" i="19"/>
  <c r="LS33" i="19"/>
  <c r="LQ16" i="16"/>
  <c r="MV16" i="19"/>
  <c r="KK16" i="19"/>
  <c r="FX16" i="16"/>
  <c r="LM16" i="19"/>
  <c r="EN33" i="16"/>
  <c r="KH33" i="16"/>
  <c r="FO16" i="19"/>
  <c r="IR16" i="19"/>
  <c r="AI16" i="19"/>
  <c r="DT16" i="19"/>
  <c r="AH16" i="19"/>
  <c r="ND16" i="19"/>
  <c r="GD16" i="16"/>
  <c r="GI16" i="16"/>
  <c r="DG33" i="19"/>
  <c r="GO16" i="19"/>
  <c r="MN16" i="19"/>
  <c r="JS16" i="19"/>
  <c r="MP16" i="19"/>
  <c r="MO16" i="19"/>
  <c r="EZ33" i="16"/>
  <c r="BS33" i="19"/>
  <c r="JQ16" i="16"/>
  <c r="FZ16" i="16"/>
  <c r="MY33" i="16"/>
  <c r="NU33" i="19"/>
  <c r="MI16" i="16"/>
  <c r="GH33" i="16"/>
  <c r="LJ16" i="16"/>
  <c r="KA16" i="19"/>
  <c r="V16" i="19"/>
  <c r="EW16" i="19"/>
  <c r="GD16" i="19"/>
  <c r="DN33" i="19"/>
  <c r="AE16" i="19"/>
  <c r="JL16" i="19"/>
  <c r="BL33" i="19"/>
  <c r="LX33" i="19"/>
  <c r="FS16" i="19"/>
  <c r="BA16" i="19"/>
  <c r="LJ16" i="19"/>
  <c r="BX16" i="16"/>
  <c r="KQ16" i="19"/>
  <c r="IN16" i="19"/>
  <c r="LY16" i="16"/>
  <c r="MX16" i="16"/>
  <c r="IO33" i="19"/>
  <c r="DA33" i="19"/>
  <c r="MS33" i="19"/>
  <c r="NG16" i="19"/>
  <c r="BY33" i="19"/>
  <c r="ME33" i="16"/>
  <c r="HV33" i="16"/>
  <c r="JX16" i="19"/>
  <c r="NK16" i="16"/>
  <c r="FV16" i="19"/>
  <c r="HD33" i="19"/>
  <c r="CL33" i="19"/>
  <c r="GA16" i="16"/>
  <c r="LX33" i="16"/>
  <c r="NI33" i="19"/>
  <c r="MY33" i="19"/>
  <c r="AB33" i="19"/>
  <c r="IL16" i="19"/>
  <c r="GE16" i="19"/>
  <c r="LS16" i="19"/>
  <c r="CY33" i="16"/>
  <c r="NM16" i="16"/>
  <c r="MO16" i="16"/>
  <c r="AW16" i="19"/>
  <c r="MT16" i="19"/>
  <c r="DX33" i="19"/>
  <c r="DL33" i="19"/>
  <c r="GH33" i="19"/>
  <c r="IB16" i="19"/>
  <c r="CN33" i="19"/>
  <c r="EN33" i="19"/>
  <c r="LF16" i="16"/>
  <c r="BO33" i="19"/>
  <c r="JQ16" i="19"/>
  <c r="CC16" i="19"/>
  <c r="EY16" i="19"/>
  <c r="JF33" i="19"/>
  <c r="EO16" i="19"/>
  <c r="GO33" i="19"/>
  <c r="EY33" i="19"/>
  <c r="NI33" i="16"/>
  <c r="LS33" i="16"/>
  <c r="DA16" i="16"/>
  <c r="DR33" i="19"/>
  <c r="HE16" i="19"/>
  <c r="NJ16" i="19"/>
  <c r="JW33" i="16"/>
  <c r="HJ33" i="16"/>
  <c r="JH16" i="19"/>
  <c r="FA16" i="19"/>
  <c r="IJ16" i="19"/>
  <c r="JL16" i="16"/>
  <c r="NQ33" i="19"/>
  <c r="GZ33" i="16"/>
  <c r="NW16" i="16"/>
  <c r="MQ16" i="19"/>
  <c r="AD33" i="19"/>
  <c r="AR33" i="19"/>
  <c r="Z16" i="19"/>
  <c r="GJ33" i="16"/>
  <c r="NP16" i="16"/>
  <c r="DQ16" i="19"/>
  <c r="JU16" i="19"/>
  <c r="NE16" i="16"/>
  <c r="HP16" i="16"/>
  <c r="CL16" i="16"/>
  <c r="DJ16" i="16"/>
  <c r="NE16" i="19"/>
  <c r="EF16" i="19"/>
  <c r="AZ33" i="19"/>
  <c r="JP16" i="16"/>
  <c r="LY16" i="19"/>
  <c r="NW33" i="19"/>
  <c r="JL33" i="16"/>
  <c r="GQ16" i="16"/>
  <c r="NW33" i="16"/>
  <c r="CK16" i="19"/>
  <c r="CD16" i="16"/>
  <c r="GP33" i="19"/>
  <c r="NB33" i="16"/>
  <c r="FX33" i="19"/>
  <c r="N16" i="19"/>
  <c r="NV33" i="19"/>
  <c r="DM16" i="19"/>
  <c r="LF33" i="16"/>
  <c r="FJ16" i="19"/>
  <c r="EU16" i="19"/>
  <c r="IA33" i="19"/>
  <c r="EM16" i="19"/>
  <c r="GC16" i="16"/>
  <c r="NJ16" i="16"/>
  <c r="LH33" i="16"/>
  <c r="LB33" i="19"/>
  <c r="ML16" i="19"/>
  <c r="LG33" i="19"/>
  <c r="AO16" i="19"/>
  <c r="CQ33" i="19"/>
  <c r="KT33" i="19"/>
  <c r="NC16" i="16"/>
  <c r="IW33" i="19"/>
  <c r="AQ16" i="16"/>
  <c r="HD33" i="16"/>
  <c r="CL33" i="16"/>
  <c r="GP33" i="16"/>
  <c r="JP16" i="19"/>
  <c r="GM16" i="19"/>
  <c r="FE16" i="19"/>
  <c r="DJ16" i="19"/>
  <c r="FZ16" i="19"/>
  <c r="NM33" i="19"/>
  <c r="NM42" i="19" s="1"/>
  <c r="HV33" i="19"/>
  <c r="MN16" i="16"/>
  <c r="HO16" i="16"/>
  <c r="LJ33" i="16"/>
  <c r="ER16" i="16"/>
  <c r="FL16" i="19"/>
  <c r="GP16" i="19"/>
  <c r="FX16" i="19"/>
  <c r="NB33" i="19"/>
  <c r="KI33" i="16"/>
  <c r="HS33" i="19"/>
  <c r="MB16" i="19"/>
  <c r="EZ16" i="19"/>
  <c r="HI33" i="19"/>
  <c r="NP33" i="19"/>
  <c r="JR33" i="19"/>
  <c r="DY16" i="19"/>
  <c r="FT16" i="19"/>
  <c r="LK16" i="19"/>
  <c r="KK33" i="16"/>
  <c r="S33" i="19"/>
  <c r="IX33" i="19"/>
  <c r="KV33" i="19"/>
  <c r="BF16" i="16"/>
  <c r="DP33" i="19"/>
  <c r="LX16" i="16"/>
  <c r="JI16" i="16"/>
  <c r="NQ16" i="16"/>
  <c r="AZ33" i="16"/>
  <c r="HR16" i="19"/>
  <c r="CH16" i="19"/>
  <c r="IE16" i="19"/>
  <c r="NO16" i="19"/>
  <c r="HI33" i="16"/>
  <c r="BJ16" i="19"/>
  <c r="LS16" i="16"/>
  <c r="CK16" i="16"/>
  <c r="LH33" i="19"/>
  <c r="ND33" i="19"/>
  <c r="HP16" i="19"/>
  <c r="KT16" i="16"/>
  <c r="T16" i="19"/>
  <c r="CP16" i="19"/>
  <c r="FS33" i="19"/>
  <c r="O33" i="19"/>
  <c r="JI16" i="19"/>
  <c r="MZ33" i="19"/>
  <c r="F16" i="19"/>
  <c r="DZ16" i="19"/>
  <c r="GL33" i="19"/>
  <c r="GG16" i="16"/>
  <c r="MZ16" i="19"/>
  <c r="MG16" i="19"/>
  <c r="BT33" i="19"/>
  <c r="JV16" i="16"/>
  <c r="DO33" i="16"/>
  <c r="MP33" i="16"/>
  <c r="HU33" i="19"/>
  <c r="KZ16" i="16"/>
  <c r="EM16" i="16"/>
  <c r="MS16" i="19"/>
  <c r="JC16" i="19"/>
  <c r="AM33" i="19"/>
  <c r="CP33" i="19"/>
  <c r="FU33" i="19"/>
  <c r="BC33" i="19"/>
  <c r="LU16" i="19"/>
  <c r="G16" i="19"/>
  <c r="IA33" i="16"/>
  <c r="EG33" i="16"/>
  <c r="N33" i="19"/>
  <c r="JW33" i="19"/>
  <c r="GS33" i="19"/>
  <c r="J33" i="19"/>
  <c r="MP33" i="19"/>
  <c r="JV33" i="16"/>
  <c r="EP16" i="16"/>
  <c r="BX33" i="19"/>
  <c r="NH33" i="19"/>
  <c r="NV33" i="16"/>
  <c r="HM33" i="16"/>
  <c r="BM33" i="19"/>
  <c r="BU33" i="19"/>
  <c r="U16" i="19"/>
  <c r="DI33" i="19"/>
  <c r="DA33" i="16"/>
  <c r="CY33" i="19"/>
  <c r="DW33" i="19"/>
  <c r="KD33" i="19"/>
  <c r="BC16" i="19"/>
  <c r="EZ33" i="19"/>
  <c r="GT33" i="19"/>
  <c r="T33" i="19"/>
  <c r="FY16" i="16"/>
  <c r="BN33" i="19"/>
  <c r="CR33" i="16"/>
  <c r="MV33" i="19"/>
  <c r="LK16" i="16"/>
  <c r="L16" i="19"/>
  <c r="FD16" i="16"/>
  <c r="CW33" i="19"/>
  <c r="JP33" i="19"/>
  <c r="NN33" i="19"/>
  <c r="LN33" i="16"/>
  <c r="JH33" i="16"/>
  <c r="MJ33" i="19"/>
  <c r="JB33" i="19"/>
  <c r="X16" i="19"/>
  <c r="Q33" i="19"/>
  <c r="FG16" i="19"/>
  <c r="KS16" i="19"/>
  <c r="IU33" i="19"/>
  <c r="GZ33" i="19"/>
  <c r="KU33" i="19"/>
  <c r="LN16" i="16"/>
  <c r="BF33" i="16"/>
  <c r="BG16" i="19"/>
  <c r="FO33" i="19"/>
  <c r="IS33" i="16"/>
  <c r="BE33" i="19"/>
  <c r="HZ16" i="16"/>
  <c r="DG16" i="19"/>
  <c r="JG33" i="19"/>
  <c r="GK33" i="16"/>
  <c r="KH33" i="19"/>
  <c r="FW16" i="16"/>
  <c r="IY16" i="19"/>
  <c r="GX16" i="19"/>
  <c r="FB33" i="19"/>
  <c r="GF16" i="19"/>
  <c r="GI16" i="19"/>
  <c r="NQ16" i="19"/>
  <c r="AR33" i="16"/>
  <c r="CS16" i="16"/>
  <c r="BF33" i="19"/>
  <c r="DR16" i="19"/>
  <c r="EM33" i="19"/>
  <c r="ED16" i="19"/>
  <c r="EQ33" i="16"/>
  <c r="KS33" i="19"/>
  <c r="KN33" i="16"/>
  <c r="FX33" i="16"/>
  <c r="JD16" i="19"/>
  <c r="LE16" i="19"/>
  <c r="MD33" i="19"/>
  <c r="AK16" i="19"/>
  <c r="NV16" i="16"/>
  <c r="MA33" i="19"/>
  <c r="HK33" i="19"/>
  <c r="LW33" i="19"/>
  <c r="AA16" i="19"/>
  <c r="DY33" i="16"/>
  <c r="JR16" i="19"/>
  <c r="AK59" i="16"/>
  <c r="JA44" i="16"/>
  <c r="DK33" i="19"/>
  <c r="AM16" i="19"/>
  <c r="AK18" i="16"/>
  <c r="IV33" i="16"/>
  <c r="NR33" i="19"/>
  <c r="JD33" i="16"/>
  <c r="JM33" i="16"/>
  <c r="EV33" i="19"/>
  <c r="MC16" i="16"/>
  <c r="MU33" i="19"/>
  <c r="KG33" i="19"/>
  <c r="MG33" i="16"/>
  <c r="JX33" i="19"/>
  <c r="O16" i="19"/>
  <c r="AA33" i="19"/>
  <c r="AO33" i="19"/>
  <c r="GA33" i="19"/>
  <c r="LQ33" i="19"/>
  <c r="KC33" i="19"/>
  <c r="KR33" i="19"/>
  <c r="FI36" i="16"/>
  <c r="CC33" i="19"/>
  <c r="BW33" i="16"/>
  <c r="FP33" i="19"/>
  <c r="JE16" i="19"/>
  <c r="ID33" i="16"/>
  <c r="GQ33" i="16"/>
  <c r="AJ62" i="19"/>
  <c r="GO38" i="16"/>
  <c r="LN16" i="19"/>
  <c r="CO33" i="19"/>
  <c r="LB33" i="16"/>
  <c r="JN33" i="19"/>
  <c r="JO16" i="16"/>
  <c r="HV16" i="16"/>
  <c r="MX33" i="16"/>
  <c r="DB33" i="19"/>
  <c r="FA16" i="16"/>
  <c r="DN16" i="19"/>
  <c r="NE33" i="16"/>
  <c r="EI16" i="19"/>
  <c r="GO34" i="16"/>
  <c r="JV33" i="19"/>
  <c r="LC33" i="16"/>
  <c r="HU59" i="16"/>
  <c r="LM7" i="16"/>
  <c r="MR8" i="16"/>
  <c r="GQ33" i="19"/>
  <c r="FT16" i="16"/>
  <c r="FM33" i="16"/>
  <c r="F33" i="19"/>
  <c r="NW44" i="16"/>
  <c r="MP16" i="16"/>
  <c r="DY33" i="19"/>
  <c r="NQ33" i="16"/>
  <c r="JA38" i="16"/>
  <c r="JM16" i="16"/>
  <c r="HU34" i="16"/>
  <c r="GK33" i="19"/>
  <c r="IV16" i="16"/>
  <c r="NR16" i="16"/>
  <c r="MW33" i="16"/>
  <c r="AG33" i="19"/>
  <c r="HQ16" i="16"/>
  <c r="AR16" i="16"/>
  <c r="KR16" i="19"/>
  <c r="KZ16" i="19"/>
  <c r="HG16" i="16"/>
  <c r="IB33" i="16"/>
  <c r="HU36" i="16"/>
  <c r="BG33" i="19"/>
  <c r="BQ33" i="19"/>
  <c r="GT33" i="16"/>
  <c r="IV33" i="19"/>
  <c r="NG16" i="16"/>
  <c r="LR16" i="16"/>
  <c r="II16" i="16"/>
  <c r="DS33" i="16"/>
  <c r="FY33" i="16"/>
  <c r="NG33" i="16"/>
  <c r="JD33" i="19"/>
  <c r="LA16" i="19"/>
  <c r="LM34" i="16"/>
  <c r="AK7" i="16"/>
  <c r="JM33" i="19"/>
  <c r="II33" i="16"/>
  <c r="EC59" i="16"/>
  <c r="DF16" i="19"/>
  <c r="EE33" i="16"/>
  <c r="DK16" i="19"/>
  <c r="BE16" i="16"/>
  <c r="P33" i="19"/>
  <c r="FG16" i="16"/>
  <c r="MC16" i="19"/>
  <c r="ID16" i="16"/>
  <c r="MG33" i="19"/>
  <c r="EP33" i="16"/>
  <c r="IJ33" i="16"/>
  <c r="LU33" i="16"/>
  <c r="LI33" i="16"/>
  <c r="MF16" i="16"/>
  <c r="LM12" i="16"/>
  <c r="O16" i="16"/>
  <c r="R16" i="19"/>
  <c r="AV16" i="19"/>
  <c r="IH33" i="16"/>
  <c r="LO16" i="16"/>
  <c r="JA34" i="16"/>
  <c r="IC33" i="19"/>
  <c r="NV16" i="19"/>
  <c r="KU16" i="16"/>
  <c r="BH33" i="19"/>
  <c r="W33" i="19"/>
  <c r="E36" i="16"/>
  <c r="CA33" i="19"/>
  <c r="NS16" i="16"/>
  <c r="BW33" i="19"/>
  <c r="BD16" i="19"/>
  <c r="FY16" i="19"/>
  <c r="KG62" i="16"/>
  <c r="AY16" i="19"/>
  <c r="BV16" i="19"/>
  <c r="NM33" i="16"/>
  <c r="JK16" i="19"/>
  <c r="CG33" i="19"/>
  <c r="LX16" i="19"/>
  <c r="GO7" i="16"/>
  <c r="X33" i="19"/>
  <c r="JO16" i="19"/>
  <c r="HV16" i="19"/>
  <c r="MX33" i="19"/>
  <c r="LG16" i="16"/>
  <c r="MZ16" i="16"/>
  <c r="EO33" i="16"/>
  <c r="KA33" i="19"/>
  <c r="NE33" i="19"/>
  <c r="FI62" i="16"/>
  <c r="LD33" i="16"/>
  <c r="LC33" i="19"/>
  <c r="LZ16" i="16"/>
  <c r="HU12" i="16"/>
  <c r="CK33" i="16"/>
  <c r="MS44" i="16"/>
  <c r="NX45" i="16"/>
  <c r="FM33" i="19"/>
  <c r="FN33" i="16"/>
  <c r="HS16" i="19"/>
  <c r="IT33" i="16"/>
  <c r="JM16" i="19"/>
  <c r="LA33" i="16"/>
  <c r="HF33" i="16"/>
  <c r="IV16" i="19"/>
  <c r="NR16" i="19"/>
  <c r="AZ16" i="19"/>
  <c r="R33" i="19"/>
  <c r="MW33" i="19"/>
  <c r="KL33" i="16"/>
  <c r="FW33" i="19"/>
  <c r="HQ16" i="19"/>
  <c r="AR16" i="19"/>
  <c r="DD33" i="19"/>
  <c r="EC7" i="16"/>
  <c r="BL16" i="19"/>
  <c r="IE16" i="16"/>
  <c r="GB16" i="16"/>
  <c r="HG16" i="19"/>
  <c r="KB16" i="19"/>
  <c r="IB33" i="19"/>
  <c r="IL33" i="16"/>
  <c r="NO16" i="16"/>
  <c r="LR33" i="16"/>
  <c r="KX16" i="16"/>
  <c r="LG33" i="16"/>
  <c r="AE33" i="19"/>
  <c r="HU38" i="16"/>
  <c r="LR16" i="19"/>
  <c r="DS33" i="19"/>
  <c r="FY33" i="19"/>
  <c r="JL33" i="19"/>
  <c r="NG33" i="19"/>
  <c r="IG33" i="16"/>
  <c r="JY33" i="16"/>
  <c r="MB33" i="16"/>
  <c r="LM33" i="19"/>
  <c r="GC33" i="16"/>
  <c r="MO33" i="16"/>
  <c r="KG7" i="16"/>
  <c r="II33" i="19"/>
  <c r="BF16" i="19"/>
  <c r="EE33" i="19"/>
  <c r="CE16" i="16"/>
  <c r="BE16" i="19"/>
  <c r="ID16" i="19"/>
  <c r="EP33" i="19"/>
  <c r="IJ33" i="19"/>
  <c r="LU33" i="19"/>
  <c r="LI33" i="19"/>
  <c r="MF16" i="19"/>
  <c r="IR33" i="19"/>
  <c r="MN33" i="16"/>
  <c r="LM62" i="16"/>
  <c r="MR63" i="16"/>
  <c r="MR62" i="16" s="1"/>
  <c r="AQ33" i="19"/>
  <c r="HZ33" i="16"/>
  <c r="AF33" i="19"/>
  <c r="IH33" i="19"/>
  <c r="DP16" i="19"/>
  <c r="EC34" i="16"/>
  <c r="FG33" i="19"/>
  <c r="LO16" i="19"/>
  <c r="IC33" i="16"/>
  <c r="CX33" i="19"/>
  <c r="MW16" i="16"/>
  <c r="KU16" i="19"/>
  <c r="KJ16" i="19"/>
  <c r="AT33" i="19"/>
  <c r="BB16" i="19"/>
  <c r="AJ12" i="19"/>
  <c r="AJ36" i="19"/>
  <c r="E59" i="16"/>
  <c r="NS16" i="19"/>
  <c r="CJ16" i="19"/>
  <c r="CD33" i="16"/>
  <c r="IH16" i="19"/>
  <c r="EC38" i="16"/>
  <c r="GV33" i="19"/>
  <c r="HJ33" i="19"/>
  <c r="FI34" i="16"/>
  <c r="IO33" i="16"/>
  <c r="KJ33" i="19"/>
  <c r="HC33" i="16"/>
  <c r="IM33" i="16"/>
  <c r="CT16" i="19"/>
  <c r="NW16" i="19"/>
  <c r="H16" i="19"/>
  <c r="NP16" i="19"/>
  <c r="EO33" i="19"/>
  <c r="LF16" i="19"/>
  <c r="JA18" i="16"/>
  <c r="LD33" i="19"/>
  <c r="JY16" i="19"/>
  <c r="MS59" i="16"/>
  <c r="LZ16" i="19"/>
  <c r="GA16" i="19"/>
  <c r="DM33" i="19"/>
  <c r="CK33" i="19"/>
  <c r="EE16" i="19"/>
  <c r="FN33" i="19"/>
  <c r="JT16" i="16"/>
  <c r="MF33" i="16"/>
  <c r="IT33" i="19"/>
  <c r="CS33" i="16"/>
  <c r="KC16" i="16"/>
  <c r="LA33" i="19"/>
  <c r="HF33" i="19"/>
  <c r="KL33" i="19"/>
  <c r="JC33" i="16"/>
  <c r="FJ16" i="16"/>
  <c r="GR33" i="16"/>
  <c r="EC16" i="19"/>
  <c r="BL16" i="16"/>
  <c r="HF16" i="16"/>
  <c r="JS16" i="16"/>
  <c r="IL33" i="19"/>
  <c r="LR33" i="19"/>
  <c r="KX16" i="19"/>
  <c r="EF33" i="19"/>
  <c r="EA16" i="19"/>
  <c r="BA33" i="19"/>
  <c r="AH33" i="19"/>
  <c r="KW16" i="16"/>
  <c r="IG33" i="19"/>
  <c r="JY33" i="19"/>
  <c r="MB33" i="19"/>
  <c r="HI16" i="16"/>
  <c r="MD16" i="16"/>
  <c r="GC33" i="19"/>
  <c r="MO33" i="19"/>
  <c r="HU7" i="16"/>
  <c r="AJ38" i="19"/>
  <c r="FI59" i="16"/>
  <c r="ES33" i="16"/>
  <c r="CE16" i="19"/>
  <c r="I33" i="19"/>
  <c r="IT16" i="16"/>
  <c r="GP16" i="16"/>
  <c r="FI12" i="16"/>
  <c r="HR33" i="19"/>
  <c r="KI16" i="16"/>
  <c r="MZ33" i="16"/>
  <c r="MN33" i="19"/>
  <c r="KB33" i="19"/>
  <c r="AQ33" i="16"/>
  <c r="HZ33" i="19"/>
  <c r="HB16" i="16"/>
  <c r="EU16" i="16"/>
  <c r="JZ33" i="16"/>
  <c r="GI33" i="16"/>
  <c r="EC33" i="19"/>
  <c r="FG33" i="16"/>
  <c r="JO33" i="16"/>
  <c r="KL16" i="16"/>
  <c r="JA33" i="19"/>
  <c r="HO33" i="16"/>
  <c r="GX33" i="16"/>
  <c r="NU16" i="16"/>
  <c r="JT33" i="16"/>
  <c r="MW16" i="19"/>
  <c r="JS33" i="16"/>
  <c r="IF33" i="16"/>
  <c r="KH16" i="16"/>
  <c r="V33" i="19"/>
  <c r="EW33" i="19"/>
  <c r="DV33" i="16"/>
  <c r="AJ59" i="19"/>
  <c r="JI33" i="16"/>
  <c r="CD33" i="19"/>
  <c r="BB33" i="19"/>
  <c r="HN16" i="16"/>
  <c r="IP33" i="16"/>
  <c r="BO16" i="19"/>
  <c r="GY33" i="16"/>
  <c r="AK36" i="16"/>
  <c r="MS34" i="16"/>
  <c r="NT33" i="16"/>
  <c r="GG33" i="16"/>
  <c r="IM33" i="19"/>
  <c r="JA36" i="16"/>
  <c r="NU33" i="16"/>
  <c r="LP16" i="16"/>
  <c r="JU33" i="19"/>
  <c r="AX16" i="16"/>
  <c r="AB16" i="19"/>
  <c r="HE16" i="16"/>
  <c r="AK44" i="16"/>
  <c r="M33" i="19"/>
  <c r="JT16" i="19"/>
  <c r="FE33" i="19"/>
  <c r="MF33" i="19"/>
  <c r="MH16" i="16"/>
  <c r="CS33" i="19"/>
  <c r="CS42" i="19" s="1"/>
  <c r="KC16" i="19"/>
  <c r="LY33" i="16"/>
  <c r="BV33" i="19"/>
  <c r="DC33" i="19"/>
  <c r="JC33" i="19"/>
  <c r="CE33" i="16"/>
  <c r="GR33" i="19"/>
  <c r="AX33" i="16"/>
  <c r="DX16" i="16"/>
  <c r="HH33" i="16"/>
  <c r="EJ33" i="19"/>
  <c r="IY16" i="16"/>
  <c r="DQ33" i="16"/>
  <c r="IU16" i="16"/>
  <c r="JW16" i="16"/>
  <c r="HF16" i="19"/>
  <c r="FK33" i="16"/>
  <c r="MS38" i="16"/>
  <c r="AP33" i="19"/>
  <c r="Z33" i="19"/>
  <c r="FC33" i="19"/>
  <c r="U33" i="19"/>
  <c r="AK12" i="16"/>
  <c r="AI33" i="19"/>
  <c r="KW16" i="19"/>
  <c r="NH16" i="16"/>
  <c r="HI16" i="19"/>
  <c r="MD16" i="19"/>
  <c r="MQ33" i="19"/>
  <c r="ES33" i="19"/>
  <c r="BM16" i="19"/>
  <c r="IW16" i="16"/>
  <c r="E33" i="19"/>
  <c r="MH33" i="16"/>
  <c r="IT16" i="19"/>
  <c r="HL33" i="16"/>
  <c r="KW33" i="16"/>
  <c r="FZ33" i="16"/>
  <c r="NN16" i="16"/>
  <c r="KV16" i="19"/>
  <c r="KI16" i="19"/>
  <c r="IX16" i="19"/>
  <c r="CZ33" i="19"/>
  <c r="J16" i="19"/>
  <c r="HB16" i="19"/>
  <c r="CB33" i="19"/>
  <c r="JZ33" i="19"/>
  <c r="GQ16" i="19"/>
  <c r="GI33" i="19"/>
  <c r="GZ16" i="16"/>
  <c r="GL16" i="19"/>
  <c r="JO33" i="19"/>
  <c r="KL16" i="19"/>
  <c r="LM36" i="16"/>
  <c r="HO33" i="19"/>
  <c r="GX33" i="19"/>
  <c r="NU16" i="19"/>
  <c r="JT33" i="19"/>
  <c r="IE33" i="19"/>
  <c r="JS33" i="19"/>
  <c r="DI16" i="19"/>
  <c r="IF33" i="19"/>
  <c r="KH16" i="19"/>
  <c r="EI33" i="16"/>
  <c r="HX33" i="16"/>
  <c r="DT33" i="16"/>
  <c r="FF16" i="19"/>
  <c r="DV33" i="19"/>
  <c r="DF33" i="19"/>
  <c r="EL33" i="16"/>
  <c r="JI33" i="19"/>
  <c r="HN16" i="19"/>
  <c r="IP33" i="19"/>
  <c r="KQ33" i="19"/>
  <c r="GY33" i="19"/>
  <c r="L33" i="19"/>
  <c r="DZ33" i="19"/>
  <c r="KG38" i="16"/>
  <c r="AL16" i="19"/>
  <c r="CT33" i="19"/>
  <c r="LM59" i="16"/>
  <c r="MR60" i="16"/>
  <c r="MR59" i="16" s="1"/>
  <c r="EH33" i="19"/>
  <c r="GG33" i="19"/>
  <c r="GD33" i="19"/>
  <c r="ME33" i="19"/>
  <c r="MG16" i="16"/>
  <c r="CX16" i="19"/>
  <c r="DM16" i="16"/>
  <c r="IS33" i="19"/>
  <c r="LP16" i="19"/>
  <c r="ND33" i="16"/>
  <c r="AX16" i="19"/>
  <c r="GO59" i="16"/>
  <c r="BD33" i="19"/>
  <c r="BE33" i="16"/>
  <c r="CF33" i="19"/>
  <c r="AC16" i="19"/>
  <c r="EP16" i="19"/>
  <c r="JP33" i="16"/>
  <c r="LA16" i="16"/>
  <c r="NN33" i="16"/>
  <c r="KG44" i="16"/>
  <c r="LY33" i="19"/>
  <c r="MJ33" i="16"/>
  <c r="DV16" i="19"/>
  <c r="HP33" i="16"/>
  <c r="CJ33" i="19"/>
  <c r="NH33" i="16"/>
  <c r="GU33" i="16"/>
  <c r="CE33" i="19"/>
  <c r="AX33" i="19"/>
  <c r="DX16" i="19"/>
  <c r="HH33" i="19"/>
  <c r="KT16" i="19"/>
  <c r="KS33" i="16"/>
  <c r="DQ33" i="19"/>
  <c r="FL33" i="19"/>
  <c r="IU16" i="19"/>
  <c r="JW16" i="19"/>
  <c r="NL16" i="16"/>
  <c r="KZ33" i="16"/>
  <c r="HY33" i="16"/>
  <c r="JD16" i="16"/>
  <c r="FK33" i="19"/>
  <c r="JV16" i="19"/>
  <c r="AK34" i="16"/>
  <c r="BI33" i="19"/>
  <c r="GO36" i="16"/>
  <c r="KP16" i="16"/>
  <c r="IN33" i="16"/>
  <c r="NO33" i="16"/>
  <c r="MM33" i="16"/>
  <c r="GU16" i="16"/>
  <c r="NH16" i="19"/>
  <c r="ET33" i="16"/>
  <c r="IG16" i="19"/>
  <c r="MU16" i="16"/>
  <c r="HU62" i="16"/>
  <c r="FP16" i="16"/>
  <c r="HU16" i="19"/>
  <c r="EN16" i="16"/>
  <c r="Q16" i="19"/>
  <c r="IW16" i="19"/>
  <c r="AJ34" i="19"/>
  <c r="MH33" i="19"/>
  <c r="ED33" i="16"/>
  <c r="HL33" i="19"/>
  <c r="KW33" i="19"/>
  <c r="JA62" i="16"/>
  <c r="GO18" i="16"/>
  <c r="FZ33" i="19"/>
  <c r="NN16" i="19"/>
  <c r="LP33" i="16"/>
  <c r="LI16" i="16"/>
  <c r="ML33" i="16"/>
  <c r="DS16" i="16"/>
  <c r="LM18" i="16"/>
  <c r="EA33" i="19"/>
  <c r="AC33" i="19"/>
  <c r="BT16" i="19"/>
  <c r="KX33" i="16"/>
  <c r="AK38" i="16"/>
  <c r="GZ16" i="19"/>
  <c r="NT16" i="16"/>
  <c r="MC33" i="16"/>
  <c r="JA59" i="16"/>
  <c r="NA16" i="19"/>
  <c r="JE33" i="16"/>
  <c r="MK33" i="16"/>
  <c r="MI33" i="16"/>
  <c r="MS12" i="16"/>
  <c r="KO16" i="16"/>
  <c r="LO33" i="16"/>
  <c r="P16" i="19"/>
  <c r="EI33" i="19"/>
  <c r="HX33" i="19"/>
  <c r="DT33" i="19"/>
  <c r="DT42" i="19" s="1"/>
  <c r="DJ33" i="16"/>
  <c r="EL33" i="19"/>
  <c r="GO12" i="16"/>
  <c r="JA12" i="16"/>
  <c r="NX7" i="19"/>
  <c r="NL16" i="19"/>
  <c r="KZ33" i="19"/>
  <c r="HY33" i="19"/>
  <c r="MS36" i="16"/>
  <c r="FQ33" i="16"/>
  <c r="AK33" i="19"/>
  <c r="DH16" i="19"/>
  <c r="HC16" i="16"/>
  <c r="DO16" i="19"/>
  <c r="KP16" i="19"/>
  <c r="AS33" i="19"/>
  <c r="IN33" i="19"/>
  <c r="NO33" i="19"/>
  <c r="MM33" i="19"/>
  <c r="GU16" i="19"/>
  <c r="JN16" i="19"/>
  <c r="ES16" i="16"/>
  <c r="FF33" i="19"/>
  <c r="ET33" i="19"/>
  <c r="LM38" i="16"/>
  <c r="GK16" i="16"/>
  <c r="LD16" i="16"/>
  <c r="MU16" i="19"/>
  <c r="BZ16" i="19"/>
  <c r="EH16" i="19"/>
  <c r="FP16" i="19"/>
  <c r="EN16" i="19"/>
  <c r="IO16" i="16"/>
  <c r="HN33" i="16"/>
  <c r="JJ33" i="16"/>
  <c r="JJ42" i="16" s="1"/>
  <c r="GW33" i="16"/>
  <c r="CR16" i="16"/>
  <c r="EX33" i="19"/>
  <c r="ED33" i="19"/>
  <c r="KM33" i="16"/>
  <c r="LP33" i="19"/>
  <c r="LI16" i="19"/>
  <c r="ML33" i="19"/>
  <c r="DS16" i="19"/>
  <c r="HW33" i="16"/>
  <c r="BW16" i="16"/>
  <c r="AY33" i="16"/>
  <c r="NB16" i="19"/>
  <c r="KX33" i="19"/>
  <c r="JK33" i="16"/>
  <c r="H33" i="19"/>
  <c r="K33" i="19"/>
  <c r="NL33" i="16"/>
  <c r="NT16" i="19"/>
  <c r="MC33" i="19"/>
  <c r="ME16" i="16"/>
  <c r="KY33" i="16"/>
  <c r="GE33" i="16"/>
  <c r="FR16" i="16"/>
  <c r="JE33" i="19"/>
  <c r="MK33" i="19"/>
  <c r="MI33" i="19"/>
  <c r="MY16" i="16"/>
  <c r="KO16" i="19"/>
  <c r="LO33" i="19"/>
  <c r="EL16" i="19"/>
  <c r="KE16" i="19"/>
  <c r="AL33" i="19"/>
  <c r="EC62" i="16"/>
  <c r="DJ33" i="19"/>
  <c r="BH16" i="19"/>
  <c r="AU33" i="19"/>
  <c r="IY33" i="16"/>
  <c r="KN16" i="16"/>
  <c r="EC36" i="16"/>
  <c r="MS18" i="16"/>
  <c r="HP33" i="19"/>
  <c r="GU33" i="19"/>
  <c r="LK33" i="16"/>
  <c r="HY16" i="19"/>
  <c r="KU33" i="16"/>
  <c r="BJ33" i="19"/>
  <c r="GV16" i="16"/>
  <c r="NP33" i="16"/>
  <c r="EG33" i="19"/>
  <c r="CH33" i="19"/>
  <c r="GG16" i="19"/>
  <c r="EU33" i="16"/>
  <c r="LW33" i="16"/>
  <c r="CD16" i="19"/>
  <c r="BZ33" i="19"/>
  <c r="CA16" i="19"/>
  <c r="LC16" i="19"/>
  <c r="IK16" i="19"/>
  <c r="BI16" i="19"/>
  <c r="GS33" i="16"/>
  <c r="ID33" i="19"/>
  <c r="LF33" i="19"/>
  <c r="KG36" i="16"/>
  <c r="KE33" i="19"/>
  <c r="GO62" i="16"/>
  <c r="AY16" i="16"/>
  <c r="DU33" i="19"/>
  <c r="HZ16" i="19"/>
  <c r="AK62" i="16"/>
  <c r="DG16" i="16"/>
  <c r="GV33" i="16"/>
  <c r="JG33" i="16"/>
  <c r="JK16" i="16"/>
  <c r="LN33" i="19"/>
  <c r="JH33" i="19"/>
  <c r="Y16" i="19"/>
  <c r="IW33" i="16"/>
  <c r="JB33" i="16"/>
  <c r="EE16" i="16"/>
  <c r="EQ33" i="19"/>
  <c r="KN33" i="19"/>
  <c r="LK33" i="19"/>
  <c r="MS7" i="16"/>
  <c r="NX8" i="16"/>
  <c r="NX7" i="16" s="1"/>
  <c r="LJ33" i="19"/>
  <c r="JC16" i="16"/>
  <c r="FQ33" i="19"/>
  <c r="HC16" i="19"/>
  <c r="BS16" i="19"/>
  <c r="CI33" i="19"/>
  <c r="EC18" i="16"/>
  <c r="LE16" i="16"/>
  <c r="NR33" i="16"/>
  <c r="ES16" i="19"/>
  <c r="MD33" i="16"/>
  <c r="GK16" i="19"/>
  <c r="LD16" i="19"/>
  <c r="AJ7" i="19"/>
  <c r="GM33" i="19"/>
  <c r="GF16" i="16"/>
  <c r="ER33" i="19"/>
  <c r="AT16" i="19"/>
  <c r="IO16" i="19"/>
  <c r="HN33" i="19"/>
  <c r="JJ33" i="19"/>
  <c r="GW33" i="19"/>
  <c r="BU16" i="19"/>
  <c r="CR16" i="19"/>
  <c r="MU33" i="16"/>
  <c r="KG34" i="16"/>
  <c r="LM44" i="16"/>
  <c r="KM33" i="19"/>
  <c r="NX63" i="16"/>
  <c r="NX62" i="16" s="1"/>
  <c r="MS62" i="16"/>
  <c r="KS16" i="16"/>
  <c r="I16" i="19"/>
  <c r="IU33" i="16"/>
  <c r="HW33" i="19"/>
  <c r="BW16" i="19"/>
  <c r="S16" i="19"/>
  <c r="AY33" i="19"/>
  <c r="FU33" i="16"/>
  <c r="JF16" i="19"/>
  <c r="JK33" i="19"/>
  <c r="GA33" i="16"/>
  <c r="LQ33" i="16"/>
  <c r="KC33" i="16"/>
  <c r="NL33" i="19"/>
  <c r="ME16" i="19"/>
  <c r="KY33" i="19"/>
  <c r="GE33" i="19"/>
  <c r="FR16" i="19"/>
  <c r="MY16" i="19"/>
  <c r="MA33" i="16"/>
  <c r="HK33" i="16"/>
  <c r="AN33" i="19"/>
  <c r="FP33" i="16"/>
  <c r="JE16" i="16"/>
  <c r="IY33" i="19"/>
  <c r="KN16" i="19"/>
  <c r="FO42" i="19" l="1"/>
  <c r="IM42" i="16"/>
  <c r="KY42" i="19"/>
  <c r="BS42" i="19"/>
  <c r="NB42" i="16"/>
  <c r="Z42" i="19"/>
  <c r="KQ42" i="19"/>
  <c r="NJ42" i="16"/>
  <c r="BU42" i="19"/>
  <c r="CW42" i="19"/>
  <c r="MM42" i="16"/>
  <c r="CF42" i="19"/>
  <c r="KD42" i="19"/>
  <c r="JH42" i="16"/>
  <c r="JP42" i="16"/>
  <c r="BJ42" i="19"/>
  <c r="LC42" i="16"/>
  <c r="ED42" i="16"/>
  <c r="AG42" i="19"/>
  <c r="NJ42" i="19"/>
  <c r="E42" i="19"/>
  <c r="E66" i="19" s="1"/>
  <c r="F5" i="19" s="1"/>
  <c r="K42" i="19"/>
  <c r="CZ42" i="19"/>
  <c r="GC42" i="19"/>
  <c r="AR42" i="19"/>
  <c r="BY42" i="19"/>
  <c r="LS42" i="19"/>
  <c r="MV42" i="16"/>
  <c r="AS42" i="19"/>
  <c r="CI42" i="19"/>
  <c r="DA42" i="19"/>
  <c r="MO42" i="16"/>
  <c r="JJ42" i="19"/>
  <c r="AQ42" i="19"/>
  <c r="GD42" i="16"/>
  <c r="GV42" i="19"/>
  <c r="MI42" i="16"/>
  <c r="ND42" i="16"/>
  <c r="DZ42" i="19"/>
  <c r="AW42" i="19"/>
  <c r="BT42" i="19"/>
  <c r="FW42" i="19"/>
  <c r="MX42" i="19"/>
  <c r="LW42" i="16"/>
  <c r="DX42" i="19"/>
  <c r="W42" i="19"/>
  <c r="BX42" i="19"/>
  <c r="KI42" i="19"/>
  <c r="GX42" i="16"/>
  <c r="LQ42" i="19"/>
  <c r="HD42" i="16"/>
  <c r="CQ42" i="19"/>
  <c r="MX42" i="16"/>
  <c r="FZ42" i="16"/>
  <c r="IK42" i="19"/>
  <c r="LM42" i="19"/>
  <c r="MY42" i="16"/>
  <c r="MI42" i="19"/>
  <c r="BX42" i="16"/>
  <c r="DG42" i="19"/>
  <c r="BL42" i="19"/>
  <c r="G42" i="19"/>
  <c r="DN42" i="19"/>
  <c r="LX42" i="19"/>
  <c r="KK42" i="16"/>
  <c r="ND42" i="19"/>
  <c r="HD42" i="19"/>
  <c r="MS42" i="19"/>
  <c r="LJ42" i="19"/>
  <c r="FW42" i="16"/>
  <c r="KY42" i="16"/>
  <c r="LQ42" i="16"/>
  <c r="EW42" i="19"/>
  <c r="GM42" i="19"/>
  <c r="AH42" i="19"/>
  <c r="MQ42" i="19"/>
  <c r="MP42" i="19"/>
  <c r="AD42" i="19"/>
  <c r="JB42" i="16"/>
  <c r="KA42" i="19"/>
  <c r="LX42" i="16"/>
  <c r="HV42" i="16"/>
  <c r="CL42" i="19"/>
  <c r="LJ42" i="16"/>
  <c r="BA42" i="19"/>
  <c r="I42" i="19"/>
  <c r="KN42" i="16"/>
  <c r="BO42" i="19"/>
  <c r="FL42" i="19"/>
  <c r="DR42" i="19"/>
  <c r="AI42" i="19"/>
  <c r="IX42" i="19"/>
  <c r="LW42" i="19"/>
  <c r="CN42" i="19"/>
  <c r="NR42" i="19"/>
  <c r="MK42" i="19"/>
  <c r="MK42" i="16"/>
  <c r="GP42" i="16"/>
  <c r="DY42" i="19"/>
  <c r="KH42" i="16"/>
  <c r="MM42" i="19"/>
  <c r="CL42" i="16"/>
  <c r="JB42" i="19"/>
  <c r="GD42" i="19"/>
  <c r="MV42" i="19"/>
  <c r="NU42" i="19"/>
  <c r="MY42" i="19"/>
  <c r="S42" i="19"/>
  <c r="EU42" i="19"/>
  <c r="LK42" i="16"/>
  <c r="ME42" i="16"/>
  <c r="DH42" i="19"/>
  <c r="EN42" i="16"/>
  <c r="NM42" i="16"/>
  <c r="GO42" i="19"/>
  <c r="LY42" i="16"/>
  <c r="AB42" i="19"/>
  <c r="MN42" i="16"/>
  <c r="KH42" i="19"/>
  <c r="MN42" i="19"/>
  <c r="FS42" i="19"/>
  <c r="DQ42" i="19"/>
  <c r="NW42" i="19"/>
  <c r="JC42" i="19"/>
  <c r="IM42" i="19"/>
  <c r="NE42" i="19"/>
  <c r="AN42" i="19"/>
  <c r="NG42" i="19"/>
  <c r="BL42" i="16"/>
  <c r="FX42" i="16"/>
  <c r="LG42" i="19"/>
  <c r="KK42" i="19"/>
  <c r="EN42" i="19"/>
  <c r="NQ42" i="19"/>
  <c r="DP42" i="19"/>
  <c r="T42" i="19"/>
  <c r="BF42" i="19"/>
  <c r="HZ42" i="16"/>
  <c r="DK42" i="19"/>
  <c r="P42" i="19"/>
  <c r="FY42" i="16"/>
  <c r="MP42" i="16"/>
  <c r="FG42" i="19"/>
  <c r="AK42" i="19"/>
  <c r="AO42" i="19"/>
  <c r="IR42" i="19"/>
  <c r="JR42" i="19"/>
  <c r="KV42" i="19"/>
  <c r="GQ42" i="16"/>
  <c r="LS42" i="16"/>
  <c r="V42" i="19"/>
  <c r="MO42" i="19"/>
  <c r="CS42" i="16"/>
  <c r="NB42" i="19"/>
  <c r="GC42" i="16"/>
  <c r="AV42" i="19"/>
  <c r="CC42" i="19"/>
  <c r="LF42" i="16"/>
  <c r="JH42" i="19"/>
  <c r="GE42" i="19"/>
  <c r="IO42" i="19"/>
  <c r="NE42" i="16"/>
  <c r="IB42" i="19"/>
  <c r="FZ42" i="19"/>
  <c r="DA42" i="16"/>
  <c r="FX42" i="19"/>
  <c r="M42" i="19"/>
  <c r="BN42" i="19"/>
  <c r="IO42" i="16"/>
  <c r="MD42" i="19"/>
  <c r="HI42" i="16"/>
  <c r="NQ42" i="16"/>
  <c r="EY42" i="19"/>
  <c r="GP42" i="19"/>
  <c r="NW42" i="16"/>
  <c r="GX42" i="19"/>
  <c r="KI42" i="16"/>
  <c r="NV42" i="19"/>
  <c r="Q42" i="19"/>
  <c r="U42" i="19"/>
  <c r="N42" i="19"/>
  <c r="JP42" i="19"/>
  <c r="JC42" i="16"/>
  <c r="J42" i="19"/>
  <c r="ED42" i="19"/>
  <c r="NO42" i="19"/>
  <c r="JD42" i="16"/>
  <c r="LY42" i="19"/>
  <c r="NN42" i="19"/>
  <c r="BE42" i="19"/>
  <c r="O42" i="19"/>
  <c r="F42" i="19"/>
  <c r="NL42" i="19"/>
  <c r="HZ42" i="19"/>
  <c r="HU16" i="16"/>
  <c r="EZ42" i="19"/>
  <c r="IV42" i="19"/>
  <c r="HV42" i="19"/>
  <c r="AJ16" i="19"/>
  <c r="LD42" i="16"/>
  <c r="BM42" i="19"/>
  <c r="AQ42" i="16"/>
  <c r="BF42" i="16"/>
  <c r="GK42" i="16"/>
  <c r="HS42" i="19"/>
  <c r="NV42" i="16"/>
  <c r="JE42" i="16"/>
  <c r="NR42" i="16"/>
  <c r="L42" i="19"/>
  <c r="LK42" i="19"/>
  <c r="HI42" i="19"/>
  <c r="JI42" i="16"/>
  <c r="MD42" i="16"/>
  <c r="IU42" i="19"/>
  <c r="ES42" i="19"/>
  <c r="IE42" i="19"/>
  <c r="GL42" i="19"/>
  <c r="LC42" i="19"/>
  <c r="EP42" i="19"/>
  <c r="MW42" i="16"/>
  <c r="BG42" i="19"/>
  <c r="KS42" i="16"/>
  <c r="JD42" i="19"/>
  <c r="AR42" i="16"/>
  <c r="JT42" i="19"/>
  <c r="KS42" i="19"/>
  <c r="X42" i="19"/>
  <c r="EA42" i="19"/>
  <c r="GG42" i="19"/>
  <c r="GG42" i="16"/>
  <c r="CX42" i="19"/>
  <c r="MF42" i="19"/>
  <c r="KN42" i="19"/>
  <c r="BI42" i="19"/>
  <c r="AJ33" i="19"/>
  <c r="IY42" i="19"/>
  <c r="JI42" i="19"/>
  <c r="GQ42" i="19"/>
  <c r="ME42" i="19"/>
  <c r="KE42" i="19"/>
  <c r="JV42" i="16"/>
  <c r="JK42" i="16"/>
  <c r="JV42" i="19"/>
  <c r="CP42" i="19"/>
  <c r="LD42" i="19"/>
  <c r="GK42" i="19"/>
  <c r="MS16" i="16"/>
  <c r="H42" i="19"/>
  <c r="AK33" i="16"/>
  <c r="NL42" i="16"/>
  <c r="IY42" i="16"/>
  <c r="MS33" i="16"/>
  <c r="LR42" i="19"/>
  <c r="LI42" i="16"/>
  <c r="LR42" i="16"/>
  <c r="AY42" i="16"/>
  <c r="GV42" i="16"/>
  <c r="BZ42" i="19"/>
  <c r="AX42" i="16"/>
  <c r="LF42" i="19"/>
  <c r="BB42" i="19"/>
  <c r="IH42" i="19"/>
  <c r="CE42" i="16"/>
  <c r="KX42" i="16"/>
  <c r="JK42" i="19"/>
  <c r="NG42" i="16"/>
  <c r="AX42" i="19"/>
  <c r="DV42" i="19"/>
  <c r="KJ42" i="19"/>
  <c r="AT42" i="19"/>
  <c r="JO42" i="19"/>
  <c r="R42" i="19"/>
  <c r="FG42" i="16"/>
  <c r="JE42" i="19"/>
  <c r="KG33" i="16"/>
  <c r="AL42" i="19"/>
  <c r="EU42" i="16"/>
  <c r="NO42" i="16"/>
  <c r="MW42" i="19"/>
  <c r="LG42" i="16"/>
  <c r="JA33" i="16"/>
  <c r="DF42" i="19"/>
  <c r="HU33" i="16"/>
  <c r="NN42" i="16"/>
  <c r="CE42" i="19"/>
  <c r="CT42" i="19"/>
  <c r="BE42" i="16"/>
  <c r="AK16" i="16"/>
  <c r="JO42" i="16"/>
  <c r="NU42" i="16"/>
  <c r="KX42" i="19"/>
  <c r="LI42" i="19"/>
  <c r="FY42" i="19"/>
  <c r="AA42" i="19"/>
  <c r="IG42" i="19"/>
  <c r="FF42" i="19"/>
  <c r="EC42" i="19"/>
  <c r="JT42" i="16"/>
  <c r="EC33" i="16"/>
  <c r="GO16" i="16"/>
  <c r="AY42" i="19"/>
  <c r="MF42" i="16"/>
  <c r="LM33" i="16"/>
  <c r="KZ42" i="19"/>
  <c r="LM16" i="16"/>
  <c r="GO33" i="16"/>
  <c r="E68" i="19" l="1"/>
  <c r="F66" i="19"/>
  <c r="F68" i="19" s="1"/>
  <c r="MS42" i="16"/>
  <c r="LM42" i="16"/>
  <c r="GO42" i="16"/>
  <c r="AK42" i="16"/>
  <c r="G5" i="19" l="1"/>
  <c r="G66" i="19" s="1"/>
  <c r="H5" i="19" s="1"/>
  <c r="H66" i="19" s="1"/>
  <c r="G68" i="19" l="1"/>
  <c r="H68" i="19"/>
  <c r="I5" i="19"/>
  <c r="I66" i="19" s="1"/>
  <c r="J5" i="19" l="1"/>
  <c r="J66" i="19" s="1"/>
  <c r="I68" i="19"/>
  <c r="K5" i="19" l="1"/>
  <c r="K66" i="19" s="1"/>
  <c r="J68" i="19"/>
  <c r="L5" i="19" l="1"/>
  <c r="L66" i="19" s="1"/>
  <c r="K68" i="19"/>
  <c r="L68" i="19" l="1"/>
  <c r="M5" i="19"/>
  <c r="M66" i="19" s="1"/>
  <c r="N5" i="19" l="1"/>
  <c r="N66" i="19" s="1"/>
  <c r="M68" i="19"/>
  <c r="N68" i="19" l="1"/>
  <c r="O5" i="19"/>
  <c r="O66" i="19" s="1"/>
  <c r="O68" i="19" l="1"/>
  <c r="P5" i="19"/>
  <c r="P66" i="19" s="1"/>
  <c r="Q5" i="19" l="1"/>
  <c r="Q66" i="19" s="1"/>
  <c r="P68" i="19"/>
  <c r="R5" i="19" l="1"/>
  <c r="R66" i="19" s="1"/>
  <c r="Q68" i="19"/>
  <c r="R68" i="19" l="1"/>
  <c r="S5" i="19"/>
  <c r="S66" i="19" s="1"/>
  <c r="T5" i="19" l="1"/>
  <c r="T66" i="19" s="1"/>
  <c r="S68" i="19"/>
  <c r="U5" i="19" l="1"/>
  <c r="U66" i="19" s="1"/>
  <c r="T68" i="19"/>
  <c r="U68" i="19" l="1"/>
  <c r="V5" i="19"/>
  <c r="V66" i="19" s="1"/>
  <c r="W5" i="19" l="1"/>
  <c r="W66" i="19" s="1"/>
  <c r="V68" i="19"/>
  <c r="W68" i="19" l="1"/>
  <c r="X5" i="19"/>
  <c r="X66" i="19" s="1"/>
  <c r="X68" i="19" l="1"/>
  <c r="Y5" i="19"/>
  <c r="KZ63" i="1" l="1"/>
  <c r="IE39" i="1"/>
  <c r="IE45" i="1"/>
  <c r="IE23" i="1"/>
  <c r="IE23" i="16" s="1"/>
  <c r="EJ51" i="1"/>
  <c r="EJ23" i="1"/>
  <c r="EJ45" i="1"/>
  <c r="EJ37" i="1"/>
  <c r="EJ25" i="1"/>
  <c r="EW14" i="1"/>
  <c r="EW37" i="1"/>
  <c r="EW30" i="1"/>
  <c r="EW26" i="1"/>
  <c r="IB8" i="1"/>
  <c r="IB23" i="1"/>
  <c r="IB27" i="1"/>
  <c r="IE37" i="1"/>
  <c r="IE46" i="1"/>
  <c r="IE47" i="1"/>
  <c r="IE20" i="1"/>
  <c r="IE19" i="1"/>
  <c r="KR10" i="1"/>
  <c r="KR35" i="1"/>
  <c r="KR54" i="1"/>
  <c r="KZ21" i="1"/>
  <c r="KZ54" i="1"/>
  <c r="KZ54" i="16" s="1"/>
  <c r="KZ45" i="1"/>
  <c r="FI22" i="15"/>
  <c r="FO11" i="15"/>
  <c r="FO57" i="15"/>
  <c r="FO28" i="15"/>
  <c r="FO29" i="15"/>
  <c r="FO10" i="15"/>
  <c r="FO55" i="15"/>
  <c r="FO54" i="15"/>
  <c r="FO9" i="15"/>
  <c r="FO50" i="15"/>
  <c r="FO24" i="15"/>
  <c r="FO52" i="15"/>
  <c r="FO63" i="15"/>
  <c r="FO31" i="15"/>
  <c r="FO30" i="15"/>
  <c r="FO26" i="15"/>
  <c r="FO21" i="15"/>
  <c r="FO45" i="15"/>
  <c r="FO47" i="15"/>
  <c r="FO25" i="15"/>
  <c r="FO23" i="15"/>
  <c r="FO22" i="15"/>
  <c r="FO22" i="16" s="1"/>
  <c r="FO20" i="15"/>
  <c r="FO49" i="15"/>
  <c r="FO51" i="15"/>
  <c r="FO39" i="15"/>
  <c r="FO14" i="15"/>
  <c r="FO56" i="15"/>
  <c r="FO60" i="15"/>
  <c r="FO35" i="15"/>
  <c r="FO27" i="15"/>
  <c r="FO13" i="15"/>
  <c r="FO8" i="15"/>
  <c r="FO19" i="15"/>
  <c r="FO48" i="15"/>
  <c r="HL53" i="15"/>
  <c r="HO53" i="15"/>
  <c r="HQ53" i="15"/>
  <c r="HS53" i="15"/>
  <c r="HV53" i="15"/>
  <c r="HW53" i="15"/>
  <c r="GS53" i="15"/>
  <c r="GT53" i="15"/>
  <c r="GW53" i="15"/>
  <c r="HA53" i="15"/>
  <c r="HE53" i="15"/>
  <c r="HG53" i="15"/>
  <c r="HH53" i="15"/>
  <c r="HJ53" i="15"/>
  <c r="KZ44" i="1" l="1"/>
  <c r="LL45" i="1"/>
  <c r="KZ45" i="16"/>
  <c r="IZ19" i="1"/>
  <c r="IE18" i="1"/>
  <c r="IE19" i="16"/>
  <c r="IZ20" i="1"/>
  <c r="IE20" i="16"/>
  <c r="EW36" i="1"/>
  <c r="EW33" i="1" s="1"/>
  <c r="EW37" i="16"/>
  <c r="EW36" i="16" s="1"/>
  <c r="EW33" i="16" s="1"/>
  <c r="IE44" i="1"/>
  <c r="IZ45" i="1"/>
  <c r="IE45" i="16"/>
  <c r="LL21" i="1"/>
  <c r="LL18" i="1" s="1"/>
  <c r="KZ18" i="1"/>
  <c r="KZ42" i="1" s="1"/>
  <c r="KZ21" i="16"/>
  <c r="IE47" i="16"/>
  <c r="EW12" i="1"/>
  <c r="EW16" i="1" s="1"/>
  <c r="EW14" i="16"/>
  <c r="IE38" i="1"/>
  <c r="IZ39" i="1"/>
  <c r="IZ38" i="1" s="1"/>
  <c r="IE39" i="16"/>
  <c r="LL54" i="1"/>
  <c r="KR44" i="1"/>
  <c r="IZ46" i="1"/>
  <c r="IE46" i="16"/>
  <c r="EJ25" i="16"/>
  <c r="KZ62" i="1"/>
  <c r="LL63" i="1"/>
  <c r="LL62" i="1" s="1"/>
  <c r="KZ63" i="16"/>
  <c r="LL35" i="1"/>
  <c r="LL34" i="1" s="1"/>
  <c r="LL33" i="1" s="1"/>
  <c r="KR34" i="1"/>
  <c r="KR33" i="1" s="1"/>
  <c r="IE36" i="1"/>
  <c r="IZ37" i="1"/>
  <c r="IZ36" i="1" s="1"/>
  <c r="IE37" i="16"/>
  <c r="EJ36" i="1"/>
  <c r="EJ33" i="1" s="1"/>
  <c r="LL10" i="1"/>
  <c r="LL7" i="1" s="1"/>
  <c r="LL16" i="1" s="1"/>
  <c r="KR7" i="1"/>
  <c r="KR16" i="1" s="1"/>
  <c r="IZ27" i="1"/>
  <c r="IB27" i="16"/>
  <c r="EJ44" i="1"/>
  <c r="EJ45" i="16"/>
  <c r="IB18" i="1"/>
  <c r="IB23" i="16"/>
  <c r="EJ18" i="1"/>
  <c r="EJ23" i="16"/>
  <c r="IB7" i="1"/>
  <c r="IB16" i="1" s="1"/>
  <c r="IZ8" i="1"/>
  <c r="IB8" i="16"/>
  <c r="EW18" i="1"/>
  <c r="EW26" i="16"/>
  <c r="GS44" i="15"/>
  <c r="GS53" i="16"/>
  <c r="FO12" i="15"/>
  <c r="FO13" i="16"/>
  <c r="FO26" i="16"/>
  <c r="FO54" i="16"/>
  <c r="HJ44" i="15"/>
  <c r="HJ53" i="16"/>
  <c r="HJ44" i="16" s="1"/>
  <c r="HW44" i="15"/>
  <c r="HW53" i="16"/>
  <c r="HW44" i="16" s="1"/>
  <c r="FO27" i="16"/>
  <c r="FO20" i="16"/>
  <c r="FO30" i="16"/>
  <c r="FO55" i="16"/>
  <c r="HH44" i="15"/>
  <c r="HH53" i="16"/>
  <c r="HH44" i="16" s="1"/>
  <c r="HV44" i="15"/>
  <c r="HV53" i="16"/>
  <c r="FO34" i="15"/>
  <c r="FO35" i="16"/>
  <c r="FO31" i="16"/>
  <c r="FO10" i="16"/>
  <c r="HG44" i="15"/>
  <c r="HG53" i="16"/>
  <c r="HG44" i="16" s="1"/>
  <c r="HS44" i="15"/>
  <c r="HS53" i="16"/>
  <c r="FO59" i="15"/>
  <c r="FO60" i="16"/>
  <c r="FO23" i="16"/>
  <c r="FO62" i="15"/>
  <c r="FO63" i="16"/>
  <c r="FO29" i="16"/>
  <c r="HE44" i="15"/>
  <c r="HE53" i="16"/>
  <c r="HE44" i="16" s="1"/>
  <c r="FO56" i="16"/>
  <c r="FO25" i="16"/>
  <c r="FO52" i="16"/>
  <c r="FO28" i="16"/>
  <c r="HA44" i="15"/>
  <c r="HA53" i="16"/>
  <c r="HQ44" i="15"/>
  <c r="HQ53" i="16"/>
  <c r="FO48" i="16"/>
  <c r="FO14" i="16"/>
  <c r="FO47" i="16"/>
  <c r="FO24" i="16"/>
  <c r="FO57" i="16"/>
  <c r="GW44" i="15"/>
  <c r="GW53" i="16"/>
  <c r="GW44" i="16" s="1"/>
  <c r="HO44" i="15"/>
  <c r="HO53" i="16"/>
  <c r="FO18" i="15"/>
  <c r="FO19" i="16"/>
  <c r="FO38" i="15"/>
  <c r="FO39" i="16"/>
  <c r="FO45" i="16"/>
  <c r="FO50" i="16"/>
  <c r="FO11" i="16"/>
  <c r="GT44" i="15"/>
  <c r="GT53" i="16"/>
  <c r="GT44" i="16" s="1"/>
  <c r="HL44" i="15"/>
  <c r="HL53" i="16"/>
  <c r="FO7" i="15"/>
  <c r="FO8" i="16"/>
  <c r="FO51" i="16"/>
  <c r="FO21" i="16"/>
  <c r="FO9" i="16"/>
  <c r="FI18" i="15"/>
  <c r="FI42" i="15" s="1"/>
  <c r="FI22" i="16"/>
  <c r="FO16" i="15" l="1"/>
  <c r="IB18" i="16"/>
  <c r="KR42" i="1"/>
  <c r="IB42" i="1"/>
  <c r="IZ33" i="1"/>
  <c r="IE33" i="1"/>
  <c r="IE42" i="1" s="1"/>
  <c r="EW42" i="1"/>
  <c r="IE18" i="16"/>
  <c r="EJ18" i="16"/>
  <c r="IE38" i="16"/>
  <c r="LL42" i="1"/>
  <c r="KZ18" i="16"/>
  <c r="KZ42" i="16" s="1"/>
  <c r="EJ42" i="1"/>
  <c r="IB7" i="16"/>
  <c r="IB16" i="16" s="1"/>
  <c r="IB42" i="16" s="1"/>
  <c r="IE44" i="16"/>
  <c r="LL44" i="1"/>
  <c r="IE36" i="16"/>
  <c r="KZ62" i="16"/>
  <c r="EW12" i="16"/>
  <c r="EW16" i="16" s="1"/>
  <c r="FO7" i="16"/>
  <c r="FO38" i="16"/>
  <c r="FO33" i="15"/>
  <c r="FO42" i="15" s="1"/>
  <c r="FO18" i="16"/>
  <c r="FO59" i="16"/>
  <c r="FO34" i="16"/>
  <c r="GS44" i="16"/>
  <c r="FO62" i="16"/>
  <c r="HV44" i="16"/>
  <c r="FO12" i="16"/>
  <c r="IE33" i="16" l="1"/>
  <c r="IE42" i="16" s="1"/>
  <c r="FO33" i="16"/>
  <c r="FO16" i="16"/>
  <c r="FO42" i="16" l="1"/>
  <c r="HZ53" i="15" l="1"/>
  <c r="IA53" i="15"/>
  <c r="IC53" i="15"/>
  <c r="IC44" i="15" s="1"/>
  <c r="IC28" i="15"/>
  <c r="IH53" i="15"/>
  <c r="IJ53" i="15"/>
  <c r="IK53" i="15"/>
  <c r="IK53" i="16" s="1"/>
  <c r="IK60" i="15"/>
  <c r="IK50" i="15"/>
  <c r="IK30" i="15"/>
  <c r="IK24" i="15"/>
  <c r="IK55" i="15"/>
  <c r="IK48" i="15"/>
  <c r="IK29" i="15"/>
  <c r="IK23" i="15"/>
  <c r="IK56" i="15"/>
  <c r="IK45" i="15"/>
  <c r="IK28" i="15"/>
  <c r="IK28" i="16" s="1"/>
  <c r="IK21" i="15"/>
  <c r="IK13" i="15"/>
  <c r="IK31" i="15"/>
  <c r="IK11" i="15"/>
  <c r="IK14" i="15"/>
  <c r="IK54" i="15"/>
  <c r="IK46" i="15"/>
  <c r="IK26" i="15"/>
  <c r="IK63" i="15"/>
  <c r="IK25" i="15"/>
  <c r="IK9" i="15"/>
  <c r="IK52" i="15"/>
  <c r="IK37" i="15"/>
  <c r="IK27" i="15"/>
  <c r="IK10" i="15"/>
  <c r="IK47" i="15"/>
  <c r="IK8" i="15"/>
  <c r="IK35" i="15"/>
  <c r="IK49" i="15"/>
  <c r="IK39" i="15"/>
  <c r="IK22" i="15"/>
  <c r="IK19" i="15"/>
  <c r="IK20" i="15"/>
  <c r="IK51" i="15"/>
  <c r="IC53" i="14"/>
  <c r="IC44" i="14" l="1"/>
  <c r="IZ53" i="14"/>
  <c r="IC53" i="16"/>
  <c r="IC44" i="16" s="1"/>
  <c r="IK51" i="16"/>
  <c r="IK47" i="16"/>
  <c r="IK26" i="16"/>
  <c r="IK30" i="16"/>
  <c r="IA44" i="15"/>
  <c r="IA53" i="16"/>
  <c r="IK20" i="16"/>
  <c r="IK10" i="16"/>
  <c r="IK46" i="16"/>
  <c r="IK45" i="16"/>
  <c r="IK50" i="16"/>
  <c r="HZ44" i="15"/>
  <c r="HZ53" i="16"/>
  <c r="IK18" i="15"/>
  <c r="IK19" i="16"/>
  <c r="IK27" i="16"/>
  <c r="IK54" i="16"/>
  <c r="IK56" i="16"/>
  <c r="IK59" i="15"/>
  <c r="IK60" i="16"/>
  <c r="IK22" i="16"/>
  <c r="IK36" i="15"/>
  <c r="IK37" i="16"/>
  <c r="IK14" i="16"/>
  <c r="IK23" i="16"/>
  <c r="IK38" i="15"/>
  <c r="IK39" i="16"/>
  <c r="IK52" i="16"/>
  <c r="IK11" i="16"/>
  <c r="IK29" i="16"/>
  <c r="IJ44" i="15"/>
  <c r="IJ53" i="16"/>
  <c r="IJ44" i="16" s="1"/>
  <c r="IK49" i="16"/>
  <c r="IK9" i="16"/>
  <c r="IK31" i="16"/>
  <c r="IK48" i="16"/>
  <c r="IH44" i="15"/>
  <c r="IK34" i="15"/>
  <c r="IK35" i="16"/>
  <c r="IK25" i="16"/>
  <c r="IK12" i="15"/>
  <c r="IK13" i="16"/>
  <c r="IK55" i="16"/>
  <c r="IC18" i="15"/>
  <c r="IC42" i="15" s="1"/>
  <c r="IK7" i="15"/>
  <c r="IK8" i="16"/>
  <c r="IK62" i="15"/>
  <c r="IK63" i="16"/>
  <c r="IK21" i="16"/>
  <c r="IK24" i="16"/>
  <c r="IK33" i="15" l="1"/>
  <c r="HZ44" i="16"/>
  <c r="IK7" i="16"/>
  <c r="IK34" i="16"/>
  <c r="IK36" i="16"/>
  <c r="IK18" i="16"/>
  <c r="IK12" i="16"/>
  <c r="IK16" i="15"/>
  <c r="IK62" i="16"/>
  <c r="IK38" i="16"/>
  <c r="IK59" i="16"/>
  <c r="IK42" i="15" l="1"/>
  <c r="IK16" i="16"/>
  <c r="IK33" i="16"/>
  <c r="IK42" i="16" l="1"/>
  <c r="MB57" i="15" l="1"/>
  <c r="GK53" i="15"/>
  <c r="FU53" i="15"/>
  <c r="FI53" i="15"/>
  <c r="DY53" i="15"/>
  <c r="GR53" i="15"/>
  <c r="FV53" i="15"/>
  <c r="FM53" i="15"/>
  <c r="MB14" i="15"/>
  <c r="EC53" i="15"/>
  <c r="MB20" i="15"/>
  <c r="FW53" i="15"/>
  <c r="EF53" i="15"/>
  <c r="GB53" i="15"/>
  <c r="MB24" i="15"/>
  <c r="FY53" i="15"/>
  <c r="ET53" i="15"/>
  <c r="MB50" i="15"/>
  <c r="EK53" i="15"/>
  <c r="GF53" i="15"/>
  <c r="FO53" i="15"/>
  <c r="FE53" i="15"/>
  <c r="MB28" i="15"/>
  <c r="U19" i="15"/>
  <c r="ES53" i="15"/>
  <c r="ES44" i="15" s="1"/>
  <c r="MB13" i="15"/>
  <c r="GJ53" i="15"/>
  <c r="FP53" i="15"/>
  <c r="U30" i="15"/>
  <c r="BQ47" i="14"/>
  <c r="BQ27" i="14"/>
  <c r="BQ22" i="14"/>
  <c r="BQ60" i="14"/>
  <c r="AC24" i="14"/>
  <c r="U20" i="14"/>
  <c r="U9" i="14"/>
  <c r="U7" i="14" s="1"/>
  <c r="U48" i="14"/>
  <c r="ES53" i="14"/>
  <c r="BQ25" i="14"/>
  <c r="BQ21" i="14"/>
  <c r="BQ45" i="14"/>
  <c r="BQ52" i="14"/>
  <c r="U47" i="14"/>
  <c r="AB11" i="14"/>
  <c r="AB50" i="14"/>
  <c r="AB50" i="16" s="1"/>
  <c r="AB53" i="14"/>
  <c r="AB53" i="16" s="1"/>
  <c r="BQ57" i="14"/>
  <c r="BQ28" i="14"/>
  <c r="BQ46" i="14"/>
  <c r="BQ56" i="14"/>
  <c r="BQ37" i="14"/>
  <c r="U19" i="14"/>
  <c r="AB13" i="14"/>
  <c r="AB24" i="14"/>
  <c r="AB14" i="14"/>
  <c r="AB14" i="16" s="1"/>
  <c r="EZ53" i="14"/>
  <c r="BQ35" i="14"/>
  <c r="BQ55" i="14"/>
  <c r="BQ9" i="14"/>
  <c r="BQ19" i="14"/>
  <c r="BQ63" i="14"/>
  <c r="AB37" i="14"/>
  <c r="AC26" i="14"/>
  <c r="AC23" i="14"/>
  <c r="FI53" i="14"/>
  <c r="BQ31" i="14"/>
  <c r="BQ29" i="14"/>
  <c r="BQ30" i="14"/>
  <c r="BQ8" i="14"/>
  <c r="BQ24" i="14"/>
  <c r="BQ20" i="14"/>
  <c r="BQ50" i="14"/>
  <c r="BQ13" i="14"/>
  <c r="BQ48" i="14"/>
  <c r="AB49" i="14"/>
  <c r="AC47" i="14"/>
  <c r="U23" i="14"/>
  <c r="U35" i="14"/>
  <c r="U34" i="14" s="1"/>
  <c r="BQ14" i="14"/>
  <c r="BQ39" i="14"/>
  <c r="BQ54" i="14"/>
  <c r="BQ51" i="14"/>
  <c r="AC31" i="14"/>
  <c r="U45" i="14"/>
  <c r="U54" i="14"/>
  <c r="U25" i="14"/>
  <c r="EC53" i="14"/>
  <c r="MZ22" i="19"/>
  <c r="EV8" i="19"/>
  <c r="AE50" i="19"/>
  <c r="KP24" i="19"/>
  <c r="IS28" i="19"/>
  <c r="HN49" i="19"/>
  <c r="NK37" i="19"/>
  <c r="II29" i="19"/>
  <c r="LG60" i="19"/>
  <c r="GU28" i="19"/>
  <c r="KL63" i="19"/>
  <c r="GI26" i="19"/>
  <c r="JG30" i="19"/>
  <c r="JF24" i="19"/>
  <c r="EE54" i="19"/>
  <c r="MJ13" i="19"/>
  <c r="MX52" i="19"/>
  <c r="NT48" i="19"/>
  <c r="HH8" i="19"/>
  <c r="EF54" i="19"/>
  <c r="LT21" i="19"/>
  <c r="DE37" i="19"/>
  <c r="EP57" i="19"/>
  <c r="ER49" i="19"/>
  <c r="LP20" i="19"/>
  <c r="HB39" i="19"/>
  <c r="JR51" i="19"/>
  <c r="KU27" i="19"/>
  <c r="EO22" i="19"/>
  <c r="LR57" i="19"/>
  <c r="DU52" i="19"/>
  <c r="KO39" i="19"/>
  <c r="IF10" i="19"/>
  <c r="IW19" i="19"/>
  <c r="NF37" i="19"/>
  <c r="MB20" i="19"/>
  <c r="DC51" i="19"/>
  <c r="FU13" i="19"/>
  <c r="HX30" i="19"/>
  <c r="GR31" i="19"/>
  <c r="LI63" i="19"/>
  <c r="FA37" i="19"/>
  <c r="FA35" i="19"/>
  <c r="AP46" i="19"/>
  <c r="AP44" i="19" s="1"/>
  <c r="NA35" i="19"/>
  <c r="LU46" i="19"/>
  <c r="HG37" i="19"/>
  <c r="EP55" i="19"/>
  <c r="DE11" i="19"/>
  <c r="JW30" i="19"/>
  <c r="FJ50" i="19"/>
  <c r="GB37" i="19"/>
  <c r="NI14" i="19"/>
  <c r="EJ10" i="19"/>
  <c r="FK14" i="19"/>
  <c r="DS55" i="19"/>
  <c r="IN57" i="19"/>
  <c r="BW25" i="19"/>
  <c r="DI26" i="19"/>
  <c r="JZ30" i="19"/>
  <c r="FY48" i="19"/>
  <c r="HM22" i="19"/>
  <c r="ET11" i="19"/>
  <c r="LT35" i="19"/>
  <c r="MU29" i="19"/>
  <c r="MY48" i="19"/>
  <c r="NQ54" i="19"/>
  <c r="KT23" i="19"/>
  <c r="NB47" i="19"/>
  <c r="KM51" i="19"/>
  <c r="NP21" i="19"/>
  <c r="JB48" i="19"/>
  <c r="CB11" i="19"/>
  <c r="MN55" i="19"/>
  <c r="DX56" i="19"/>
  <c r="HA49" i="19"/>
  <c r="DB19" i="19"/>
  <c r="JX20" i="19"/>
  <c r="FJ26" i="19"/>
  <c r="KZ49" i="19"/>
  <c r="NP27" i="19"/>
  <c r="KP37" i="19"/>
  <c r="MT19" i="19"/>
  <c r="CH26" i="19"/>
  <c r="HN27" i="19"/>
  <c r="LN25" i="19"/>
  <c r="JJ52" i="19"/>
  <c r="HQ39" i="19"/>
  <c r="JY23" i="19"/>
  <c r="EN46" i="19"/>
  <c r="ML23" i="19"/>
  <c r="FU22" i="19"/>
  <c r="GO46" i="19"/>
  <c r="HM10" i="19"/>
  <c r="GH47" i="19"/>
  <c r="LW46" i="19"/>
  <c r="JQ26" i="19"/>
  <c r="EI52" i="19"/>
  <c r="DL46" i="19"/>
  <c r="AU19" i="19"/>
  <c r="CA23" i="19"/>
  <c r="IN23" i="19"/>
  <c r="HQ52" i="19"/>
  <c r="KW22" i="19"/>
  <c r="KR30" i="19"/>
  <c r="BV46" i="19"/>
  <c r="BV44" i="19" s="1"/>
  <c r="HU45" i="19"/>
  <c r="IA9" i="19"/>
  <c r="DL30" i="19"/>
  <c r="EV24" i="19"/>
  <c r="CD25" i="19"/>
  <c r="CD25" i="16" s="1"/>
  <c r="DM28" i="19"/>
  <c r="ML26" i="19"/>
  <c r="ML26" i="16" s="1"/>
  <c r="JS27" i="19"/>
  <c r="GP52" i="19"/>
  <c r="DI25" i="19"/>
  <c r="FQ54" i="19"/>
  <c r="JJ47" i="19"/>
  <c r="AI55" i="19"/>
  <c r="LU26" i="19"/>
  <c r="FI21" i="19"/>
  <c r="EO31" i="19"/>
  <c r="EO31" i="16" s="1"/>
  <c r="KM8" i="19"/>
  <c r="BV19" i="19"/>
  <c r="BV18" i="19" s="1"/>
  <c r="BV42" i="19" s="1"/>
  <c r="IL20" i="19"/>
  <c r="FN29" i="19"/>
  <c r="EQ8" i="19"/>
  <c r="FS55" i="19"/>
  <c r="LE37" i="19"/>
  <c r="FR37" i="19"/>
  <c r="LT10" i="19"/>
  <c r="AC22" i="19"/>
  <c r="JX55" i="19"/>
  <c r="HP31" i="19"/>
  <c r="HY29" i="19"/>
  <c r="HY29" i="16" s="1"/>
  <c r="MB24" i="19"/>
  <c r="KU52" i="19"/>
  <c r="KU52" i="16" s="1"/>
  <c r="HU29" i="19"/>
  <c r="DB26" i="19"/>
  <c r="FK52" i="19"/>
  <c r="IX56" i="19"/>
  <c r="IQ35" i="19"/>
  <c r="EL55" i="19"/>
  <c r="GU47" i="19"/>
  <c r="FT52" i="19"/>
  <c r="NC24" i="19"/>
  <c r="JN47" i="19"/>
  <c r="MF46" i="19"/>
  <c r="AZ22" i="19"/>
  <c r="JM27" i="19"/>
  <c r="CC47" i="19"/>
  <c r="JR48" i="19"/>
  <c r="IT28" i="19"/>
  <c r="ID52" i="19"/>
  <c r="IF48" i="19"/>
  <c r="AP14" i="19"/>
  <c r="AP12" i="19" s="1"/>
  <c r="AP16" i="19" s="1"/>
  <c r="AP42" i="19" s="1"/>
  <c r="FJ35" i="19"/>
  <c r="HR22" i="19"/>
  <c r="JI55" i="19"/>
  <c r="NP26" i="19"/>
  <c r="NP26" i="16" s="1"/>
  <c r="GB49" i="19"/>
  <c r="JO60" i="19"/>
  <c r="HL55" i="19"/>
  <c r="IL28" i="19"/>
  <c r="IL28" i="16" s="1"/>
  <c r="FF55" i="19"/>
  <c r="IS8" i="19"/>
  <c r="LI60" i="19"/>
  <c r="KG25" i="19"/>
  <c r="ER31" i="19"/>
  <c r="ER31" i="16" s="1"/>
  <c r="EV11" i="19"/>
  <c r="EV11" i="16" s="1"/>
  <c r="FF45" i="19"/>
  <c r="EX10" i="19"/>
  <c r="LY54" i="19"/>
  <c r="LO24" i="19"/>
  <c r="IP14" i="19"/>
  <c r="HO51" i="19"/>
  <c r="GW25" i="19"/>
  <c r="MC20" i="19"/>
  <c r="DD13" i="19"/>
  <c r="ET51" i="19"/>
  <c r="BH51" i="19"/>
  <c r="BH44" i="19" s="1"/>
  <c r="IC28" i="19"/>
  <c r="GA23" i="19"/>
  <c r="AR45" i="19"/>
  <c r="FK27" i="19"/>
  <c r="DU25" i="19"/>
  <c r="ID49" i="19"/>
  <c r="MY51" i="19"/>
  <c r="BE52" i="19"/>
  <c r="CJ20" i="19"/>
  <c r="BH28" i="19"/>
  <c r="BH18" i="19" s="1"/>
  <c r="BH42" i="19" s="1"/>
  <c r="NS35" i="19"/>
  <c r="JO56" i="19"/>
  <c r="GW22" i="19"/>
  <c r="AM30" i="19"/>
  <c r="AM18" i="19" s="1"/>
  <c r="AM42" i="19" s="1"/>
  <c r="KG60" i="19"/>
  <c r="BC45" i="19"/>
  <c r="BC44" i="19" s="1"/>
  <c r="NC37" i="19"/>
  <c r="NS37" i="19"/>
  <c r="JQ47" i="19"/>
  <c r="BX52" i="19"/>
  <c r="EI27" i="19"/>
  <c r="HN28" i="19"/>
  <c r="HN28" i="16" s="1"/>
  <c r="KL22" i="19"/>
  <c r="BD22" i="19"/>
  <c r="BD18" i="19" s="1"/>
  <c r="BD42" i="19" s="1"/>
  <c r="MG28" i="19"/>
  <c r="LE22" i="19"/>
  <c r="GW10" i="19"/>
  <c r="JN25" i="19"/>
  <c r="FC10" i="19"/>
  <c r="AT49" i="19"/>
  <c r="AT44" i="19" s="1"/>
  <c r="HR52" i="19"/>
  <c r="MH19" i="19"/>
  <c r="DJ25" i="19"/>
  <c r="LH14" i="19"/>
  <c r="HP46" i="19"/>
  <c r="LH29" i="19"/>
  <c r="HL25" i="19"/>
  <c r="KC19" i="19"/>
  <c r="IX55" i="19"/>
  <c r="CY10" i="19"/>
  <c r="NC22" i="19"/>
  <c r="MT39" i="19"/>
  <c r="GR8" i="19"/>
  <c r="GZ31" i="19"/>
  <c r="IS49" i="19"/>
  <c r="IS49" i="16" s="1"/>
  <c r="EG13" i="19"/>
  <c r="GJ9" i="19"/>
  <c r="HW9" i="19"/>
  <c r="JZ11" i="19"/>
  <c r="IW22" i="19"/>
  <c r="IW22" i="16" s="1"/>
  <c r="LI45" i="19"/>
  <c r="HK26" i="19"/>
  <c r="KO54" i="19"/>
  <c r="JX26" i="19"/>
  <c r="NF13" i="19"/>
  <c r="FE23" i="19"/>
  <c r="LB8" i="19"/>
  <c r="JQ39" i="19"/>
  <c r="HL31" i="19"/>
  <c r="HL31" i="16" s="1"/>
  <c r="LZ39" i="19"/>
  <c r="CF57" i="19"/>
  <c r="CF44" i="19" s="1"/>
  <c r="HO23" i="19"/>
  <c r="JG13" i="19"/>
  <c r="IJ21" i="19"/>
  <c r="CG13" i="19"/>
  <c r="CG12" i="19" s="1"/>
  <c r="CG16" i="19" s="1"/>
  <c r="DO28" i="19"/>
  <c r="FK24" i="19"/>
  <c r="BW54" i="19"/>
  <c r="EM20" i="19"/>
  <c r="FT39" i="19"/>
  <c r="NB60" i="19"/>
  <c r="HF25" i="19"/>
  <c r="AM56" i="19"/>
  <c r="AM44" i="19" s="1"/>
  <c r="Y20" i="19"/>
  <c r="LA24" i="19"/>
  <c r="GT19" i="19"/>
  <c r="FL51" i="19"/>
  <c r="JL31" i="19"/>
  <c r="IF22" i="19"/>
  <c r="ER20" i="19"/>
  <c r="HK20" i="19"/>
  <c r="HY27" i="19"/>
  <c r="AF30" i="19"/>
  <c r="GX49" i="19"/>
  <c r="JU29" i="19"/>
  <c r="DW9" i="19"/>
  <c r="KC30" i="19"/>
  <c r="KC30" i="16" s="1"/>
  <c r="HR20" i="19"/>
  <c r="EH31" i="19"/>
  <c r="LR49" i="19"/>
  <c r="LB27" i="19"/>
  <c r="IC14" i="19"/>
  <c r="NE48" i="19"/>
  <c r="HK9" i="19"/>
  <c r="LV37" i="19"/>
  <c r="KX46" i="19"/>
  <c r="HC31" i="19"/>
  <c r="GZ51" i="19"/>
  <c r="FI56" i="19"/>
  <c r="AE23" i="19"/>
  <c r="FQ60" i="19"/>
  <c r="EF22" i="19"/>
  <c r="BC29" i="19"/>
  <c r="BC18" i="19" s="1"/>
  <c r="BC42" i="19" s="1"/>
  <c r="DC22" i="19"/>
  <c r="JA8" i="19"/>
  <c r="HJ8" i="19"/>
  <c r="GT13" i="19"/>
  <c r="LC55" i="19"/>
  <c r="MA11" i="19"/>
  <c r="FM9" i="19"/>
  <c r="IT55" i="19"/>
  <c r="HP52" i="19"/>
  <c r="HP52" i="16" s="1"/>
  <c r="KB30" i="19"/>
  <c r="HA37" i="19"/>
  <c r="HL13" i="19"/>
  <c r="EE26" i="19"/>
  <c r="EN55" i="19"/>
  <c r="CD20" i="19"/>
  <c r="FB9" i="19"/>
  <c r="CG21" i="19"/>
  <c r="CG18" i="19" s="1"/>
  <c r="BQ10" i="19"/>
  <c r="GJ57" i="19"/>
  <c r="MB26" i="19"/>
  <c r="MB26" i="16" s="1"/>
  <c r="DS24" i="19"/>
  <c r="HA14" i="19"/>
  <c r="LA49" i="19"/>
  <c r="KG13" i="19"/>
  <c r="FP31" i="19"/>
  <c r="FP31" i="16" s="1"/>
  <c r="HG25" i="19"/>
  <c r="FI39" i="19"/>
  <c r="FD39" i="19"/>
  <c r="KX60" i="19"/>
  <c r="CP49" i="19"/>
  <c r="KO63" i="19"/>
  <c r="DE52" i="19"/>
  <c r="HR54" i="19"/>
  <c r="CN56" i="19"/>
  <c r="FI31" i="19"/>
  <c r="EL25" i="19"/>
  <c r="LD49" i="19"/>
  <c r="ID21" i="19"/>
  <c r="IC26" i="19"/>
  <c r="FI10" i="19"/>
  <c r="GS13" i="19"/>
  <c r="GH11" i="19"/>
  <c r="FD56" i="19"/>
  <c r="KJ52" i="19"/>
  <c r="GY31" i="19"/>
  <c r="MU26" i="19"/>
  <c r="MK54" i="19"/>
  <c r="GJ22" i="19"/>
  <c r="GS60" i="19"/>
  <c r="CO8" i="19"/>
  <c r="CS57" i="19"/>
  <c r="FC25" i="19"/>
  <c r="JB63" i="19"/>
  <c r="NB50" i="19"/>
  <c r="HL10" i="19"/>
  <c r="JE56" i="19"/>
  <c r="HO29" i="19"/>
  <c r="HE39" i="19"/>
  <c r="HI47" i="19"/>
  <c r="FQ14" i="19"/>
  <c r="GW11" i="19"/>
  <c r="KU47" i="19"/>
  <c r="CR19" i="19"/>
  <c r="GD48" i="19"/>
  <c r="BY55" i="19"/>
  <c r="FP26" i="19"/>
  <c r="GJ56" i="19"/>
  <c r="FO49" i="19"/>
  <c r="MJ49" i="19"/>
  <c r="BJ49" i="19"/>
  <c r="BJ44" i="19" s="1"/>
  <c r="FV37" i="19"/>
  <c r="NH29" i="19"/>
  <c r="FN10" i="19"/>
  <c r="HE23" i="19"/>
  <c r="EK14" i="19"/>
  <c r="KO24" i="19"/>
  <c r="CK21" i="19"/>
  <c r="IS48" i="19"/>
  <c r="GF37" i="19"/>
  <c r="MH45" i="19"/>
  <c r="DP56" i="19"/>
  <c r="NT19" i="19"/>
  <c r="GL26" i="1"/>
  <c r="HA13" i="1"/>
  <c r="GL23" i="1"/>
  <c r="HA9" i="1"/>
  <c r="GL28" i="1"/>
  <c r="GL52" i="1"/>
  <c r="GL35" i="1"/>
  <c r="HA31" i="1"/>
  <c r="HA48" i="1"/>
  <c r="HA14" i="1"/>
  <c r="AB30" i="1"/>
  <c r="AB46" i="1"/>
  <c r="AB39" i="1"/>
  <c r="AB24" i="1"/>
  <c r="AB24" i="16" s="1"/>
  <c r="U9" i="1"/>
  <c r="U9" i="16" s="1"/>
  <c r="U14" i="1"/>
  <c r="U57" i="1"/>
  <c r="U30" i="1"/>
  <c r="U30" i="16" s="1"/>
  <c r="U22" i="1"/>
  <c r="U22" i="16" s="1"/>
  <c r="AC51" i="1"/>
  <c r="AC45" i="1"/>
  <c r="AC48" i="1"/>
  <c r="AC48" i="16" s="1"/>
  <c r="AC54" i="1"/>
  <c r="AC54" i="16" s="1"/>
  <c r="U25" i="1"/>
  <c r="U25" i="16" s="1"/>
  <c r="U60" i="1"/>
  <c r="AB9" i="1"/>
  <c r="U47" i="1"/>
  <c r="U47" i="16" s="1"/>
  <c r="U63" i="1"/>
  <c r="U27" i="1"/>
  <c r="U27" i="16" s="1"/>
  <c r="U54" i="1"/>
  <c r="U54" i="16" s="1"/>
  <c r="AC53" i="1"/>
  <c r="AC53" i="16" s="1"/>
  <c r="AC37" i="1"/>
  <c r="AC57" i="1"/>
  <c r="AC57" i="16" s="1"/>
  <c r="AC27" i="1"/>
  <c r="AC27" i="16" s="1"/>
  <c r="AC50" i="1"/>
  <c r="AC50" i="16" s="1"/>
  <c r="AC46" i="1"/>
  <c r="AC46" i="16" s="1"/>
  <c r="AC21" i="1"/>
  <c r="U56" i="1"/>
  <c r="AC31" i="1"/>
  <c r="AC31" i="16" s="1"/>
  <c r="AC8" i="1"/>
  <c r="AB35" i="1"/>
  <c r="U26" i="1"/>
  <c r="U26" i="16" s="1"/>
  <c r="U51" i="1"/>
  <c r="U51" i="16" s="1"/>
  <c r="U21" i="1"/>
  <c r="U21" i="16" s="1"/>
  <c r="U45" i="1"/>
  <c r="AC52" i="1"/>
  <c r="AC52" i="16" s="1"/>
  <c r="AC23" i="1"/>
  <c r="AC39" i="1"/>
  <c r="U55" i="1"/>
  <c r="U55" i="16" s="1"/>
  <c r="AB20" i="1"/>
  <c r="AB11" i="1"/>
  <c r="AB11" i="16" s="1"/>
  <c r="U8" i="1"/>
  <c r="U29" i="1"/>
  <c r="U46" i="1"/>
  <c r="U46" i="16" s="1"/>
  <c r="U39" i="1"/>
  <c r="U37" i="1"/>
  <c r="AC28" i="1"/>
  <c r="AC28" i="16" s="1"/>
  <c r="AC60" i="1"/>
  <c r="AC25" i="1"/>
  <c r="AC25" i="16" s="1"/>
  <c r="AC55" i="1"/>
  <c r="AC20" i="1"/>
  <c r="AC63" i="1"/>
  <c r="AC56" i="1"/>
  <c r="AC56" i="16" s="1"/>
  <c r="AC24" i="1"/>
  <c r="AC24" i="16" s="1"/>
  <c r="AB23" i="1"/>
  <c r="AB23" i="16" s="1"/>
  <c r="U23" i="1"/>
  <c r="U23" i="16" s="1"/>
  <c r="U48" i="1"/>
  <c r="U48" i="16" s="1"/>
  <c r="U11" i="1"/>
  <c r="U11" i="16" s="1"/>
  <c r="U31" i="1"/>
  <c r="U49" i="1"/>
  <c r="AC10" i="1"/>
  <c r="AC10" i="16" s="1"/>
  <c r="AC49" i="1"/>
  <c r="AC49" i="16" s="1"/>
  <c r="AC9" i="1"/>
  <c r="AC9" i="16" s="1"/>
  <c r="AC47" i="1"/>
  <c r="AC47" i="16" s="1"/>
  <c r="AC13" i="1"/>
  <c r="U24" i="1"/>
  <c r="U24" i="16" s="1"/>
  <c r="U50" i="1"/>
  <c r="AC19" i="1"/>
  <c r="AB47" i="1"/>
  <c r="AB47" i="16" s="1"/>
  <c r="U28" i="1"/>
  <c r="U28" i="16" s="1"/>
  <c r="U20" i="1"/>
  <c r="U20" i="16" s="1"/>
  <c r="U52" i="1"/>
  <c r="U52" i="16" s="1"/>
  <c r="U53" i="1"/>
  <c r="U10" i="1"/>
  <c r="U10" i="16" s="1"/>
  <c r="AC11" i="1"/>
  <c r="AC11" i="16" s="1"/>
  <c r="AC35" i="1"/>
  <c r="AC26" i="1"/>
  <c r="AC26" i="16" s="1"/>
  <c r="AC29" i="1"/>
  <c r="AC29" i="16" s="1"/>
  <c r="U35" i="1"/>
  <c r="U13" i="1"/>
  <c r="U19" i="1"/>
  <c r="AC22" i="1"/>
  <c r="AC14" i="1"/>
  <c r="AC14" i="16" s="1"/>
  <c r="AC30" i="1"/>
  <c r="AB30" i="14"/>
  <c r="AC13" i="14"/>
  <c r="AC12" i="14" s="1"/>
  <c r="AC16" i="14" s="1"/>
  <c r="U39" i="14"/>
  <c r="U38" i="14" s="1"/>
  <c r="V57" i="14"/>
  <c r="V57" i="16" s="1"/>
  <c r="V27" i="14"/>
  <c r="V27" i="16" s="1"/>
  <c r="V24" i="14"/>
  <c r="V24" i="16" s="1"/>
  <c r="V28" i="14"/>
  <c r="V28" i="16" s="1"/>
  <c r="AB56" i="14"/>
  <c r="AB56" i="16" s="1"/>
  <c r="V47" i="14"/>
  <c r="V47" i="16" s="1"/>
  <c r="V48" i="14"/>
  <c r="V48" i="16" s="1"/>
  <c r="AB28" i="14"/>
  <c r="AB28" i="16" s="1"/>
  <c r="AC20" i="14"/>
  <c r="U57" i="14"/>
  <c r="V53" i="14"/>
  <c r="V53" i="16" s="1"/>
  <c r="V10" i="14"/>
  <c r="V10" i="16" s="1"/>
  <c r="V19" i="14"/>
  <c r="V52" i="14"/>
  <c r="V52" i="16" s="1"/>
  <c r="V21" i="14"/>
  <c r="V21" i="16" s="1"/>
  <c r="U31" i="14"/>
  <c r="V60" i="14"/>
  <c r="AB31" i="14"/>
  <c r="AB31" i="16" s="1"/>
  <c r="AC51" i="14"/>
  <c r="U29" i="14"/>
  <c r="U50" i="14"/>
  <c r="V20" i="14"/>
  <c r="V20" i="16" s="1"/>
  <c r="V22" i="14"/>
  <c r="V22" i="16" s="1"/>
  <c r="V30" i="14"/>
  <c r="V30" i="16" s="1"/>
  <c r="V63" i="14"/>
  <c r="V49" i="14"/>
  <c r="V49" i="16" s="1"/>
  <c r="AC55" i="14"/>
  <c r="V55" i="14"/>
  <c r="V55" i="16" s="1"/>
  <c r="V26" i="14"/>
  <c r="V26" i="16" s="1"/>
  <c r="AB29" i="14"/>
  <c r="AB29" i="16" s="1"/>
  <c r="AC63" i="14"/>
  <c r="AC62" i="14" s="1"/>
  <c r="U49" i="14"/>
  <c r="V14" i="14"/>
  <c r="V14" i="16" s="1"/>
  <c r="V45" i="14"/>
  <c r="V29" i="14"/>
  <c r="V29" i="16" s="1"/>
  <c r="V9" i="14"/>
  <c r="V9" i="16" s="1"/>
  <c r="V25" i="14"/>
  <c r="V25" i="16" s="1"/>
  <c r="AC30" i="14"/>
  <c r="AC35" i="14"/>
  <c r="AC34" i="14" s="1"/>
  <c r="U56" i="14"/>
  <c r="V8" i="14"/>
  <c r="V35" i="14"/>
  <c r="V11" i="14"/>
  <c r="V11" i="16" s="1"/>
  <c r="V54" i="14"/>
  <c r="V54" i="16" s="1"/>
  <c r="V56" i="14"/>
  <c r="V56" i="16" s="1"/>
  <c r="AB63" i="14"/>
  <c r="U53" i="14"/>
  <c r="V39" i="14"/>
  <c r="AB8" i="14"/>
  <c r="AC21" i="14"/>
  <c r="U14" i="14"/>
  <c r="U12" i="14" s="1"/>
  <c r="V51" i="14"/>
  <c r="V51" i="16" s="1"/>
  <c r="V46" i="14"/>
  <c r="V46" i="16" s="1"/>
  <c r="V13" i="14"/>
  <c r="V31" i="14"/>
  <c r="V31" i="16" s="1"/>
  <c r="AC39" i="14"/>
  <c r="AC38" i="14" s="1"/>
  <c r="V50" i="14"/>
  <c r="V50" i="16" s="1"/>
  <c r="V23" i="14"/>
  <c r="V23" i="16" s="1"/>
  <c r="V37" i="14"/>
  <c r="IK57" i="15"/>
  <c r="IM53" i="15"/>
  <c r="IR53" i="15"/>
  <c r="IR53" i="16" s="1"/>
  <c r="IR52" i="15"/>
  <c r="IR46" i="15"/>
  <c r="IR27" i="15"/>
  <c r="IR8" i="15"/>
  <c r="IR37" i="15"/>
  <c r="IR25" i="15"/>
  <c r="IR63" i="15"/>
  <c r="IR50" i="15"/>
  <c r="IR60" i="15"/>
  <c r="IR47" i="15"/>
  <c r="IR29" i="15"/>
  <c r="IR24" i="15"/>
  <c r="IR13" i="15"/>
  <c r="IR9" i="15"/>
  <c r="IR57" i="15"/>
  <c r="IR57" i="16" s="1"/>
  <c r="IR49" i="15"/>
  <c r="IR31" i="15"/>
  <c r="IR22" i="15"/>
  <c r="IR10" i="15"/>
  <c r="IR19" i="15"/>
  <c r="IR54" i="15"/>
  <c r="IR45" i="15"/>
  <c r="IR28" i="15"/>
  <c r="IR56" i="15"/>
  <c r="IR48" i="15"/>
  <c r="IR30" i="15"/>
  <c r="IR20" i="15"/>
  <c r="IR26" i="15"/>
  <c r="IR21" i="15"/>
  <c r="IR55" i="15"/>
  <c r="IR51" i="15"/>
  <c r="IR35" i="15"/>
  <c r="IR23" i="15"/>
  <c r="IR11" i="15"/>
  <c r="IR14" i="15"/>
  <c r="AC23" i="16" l="1"/>
  <c r="CJ18" i="19"/>
  <c r="CJ42" i="19" s="1"/>
  <c r="AB30" i="16"/>
  <c r="U49" i="16"/>
  <c r="U50" i="16"/>
  <c r="U31" i="16"/>
  <c r="AC20" i="16"/>
  <c r="AC21" i="16"/>
  <c r="AC18" i="14"/>
  <c r="AC33" i="14"/>
  <c r="IR25" i="16"/>
  <c r="U29" i="16"/>
  <c r="IR12" i="15"/>
  <c r="IR13" i="16"/>
  <c r="U36" i="1"/>
  <c r="U37" i="16"/>
  <c r="U36" i="16" s="1"/>
  <c r="AC36" i="1"/>
  <c r="AC37" i="16"/>
  <c r="AC36" i="16" s="1"/>
  <c r="IR51" i="16"/>
  <c r="IR28" i="16"/>
  <c r="IR62" i="15"/>
  <c r="IR63" i="16"/>
  <c r="IM44" i="15"/>
  <c r="IM53" i="16"/>
  <c r="V18" i="14"/>
  <c r="V19" i="16"/>
  <c r="V18" i="16" s="1"/>
  <c r="AC30" i="16"/>
  <c r="AC34" i="1"/>
  <c r="AC35" i="16"/>
  <c r="AC34" i="16" s="1"/>
  <c r="AC18" i="1"/>
  <c r="AC19" i="16"/>
  <c r="AC62" i="1"/>
  <c r="AC63" i="16"/>
  <c r="AC62" i="16" s="1"/>
  <c r="U56" i="16"/>
  <c r="GL18" i="1"/>
  <c r="GN23" i="1"/>
  <c r="KO24" i="16"/>
  <c r="KO18" i="19"/>
  <c r="LL24" i="19"/>
  <c r="GN49" i="19"/>
  <c r="FO44" i="19"/>
  <c r="FO49" i="16"/>
  <c r="FQ14" i="16"/>
  <c r="FQ12" i="16" s="1"/>
  <c r="FQ16" i="16" s="1"/>
  <c r="FQ42" i="16" s="1"/>
  <c r="FQ12" i="19"/>
  <c r="FQ16" i="19" s="1"/>
  <c r="FQ42" i="19" s="1"/>
  <c r="FC25" i="16"/>
  <c r="FC18" i="19"/>
  <c r="LL52" i="19"/>
  <c r="KJ44" i="19"/>
  <c r="EL25" i="16"/>
  <c r="FH25" i="19"/>
  <c r="EL18" i="19"/>
  <c r="EL42" i="19" s="1"/>
  <c r="FD38" i="19"/>
  <c r="FD33" i="19" s="1"/>
  <c r="FD42" i="19" s="1"/>
  <c r="FD39" i="16"/>
  <c r="FH39" i="19"/>
  <c r="FH38" i="19" s="1"/>
  <c r="HL12" i="19"/>
  <c r="HL13" i="16"/>
  <c r="HL12" i="16" s="1"/>
  <c r="GT12" i="19"/>
  <c r="GT16" i="19" s="1"/>
  <c r="GT13" i="16"/>
  <c r="GT12" i="16" s="1"/>
  <c r="GT16" i="16" s="1"/>
  <c r="FI44" i="19"/>
  <c r="FI56" i="16"/>
  <c r="GN56" i="19"/>
  <c r="LB27" i="16"/>
  <c r="LB18" i="16" s="1"/>
  <c r="LB18" i="19"/>
  <c r="AF18" i="19"/>
  <c r="AF42" i="19" s="1"/>
  <c r="AJ30" i="19"/>
  <c r="LA24" i="16"/>
  <c r="LA18" i="16" s="1"/>
  <c r="LA42" i="16" s="1"/>
  <c r="LA18" i="19"/>
  <c r="LA42" i="19" s="1"/>
  <c r="BW54" i="16"/>
  <c r="BW44" i="16" s="1"/>
  <c r="BW44" i="19"/>
  <c r="MR39" i="19"/>
  <c r="MR38" i="19" s="1"/>
  <c r="LZ39" i="16"/>
  <c r="LZ38" i="19"/>
  <c r="LZ33" i="19" s="1"/>
  <c r="LZ42" i="19" s="1"/>
  <c r="HK26" i="16"/>
  <c r="HT26" i="19"/>
  <c r="GZ31" i="16"/>
  <c r="GZ18" i="16" s="1"/>
  <c r="GZ42" i="16" s="1"/>
  <c r="GZ18" i="19"/>
  <c r="GZ42" i="19" s="1"/>
  <c r="LH29" i="16"/>
  <c r="LH18" i="19"/>
  <c r="LL29" i="19"/>
  <c r="KF25" i="19"/>
  <c r="JN18" i="19"/>
  <c r="JN42" i="19" s="1"/>
  <c r="BX52" i="16"/>
  <c r="BX44" i="16" s="1"/>
  <c r="BX44" i="19"/>
  <c r="JO56" i="16"/>
  <c r="JO44" i="16" s="1"/>
  <c r="JO44" i="19"/>
  <c r="FK27" i="16"/>
  <c r="GN27" i="19"/>
  <c r="GW25" i="16"/>
  <c r="HT25" i="19"/>
  <c r="GB49" i="16"/>
  <c r="GB44" i="19"/>
  <c r="IT28" i="16"/>
  <c r="IT18" i="16" s="1"/>
  <c r="IT42" i="16" s="1"/>
  <c r="IT18" i="19"/>
  <c r="IT42" i="19" s="1"/>
  <c r="FT52" i="16"/>
  <c r="FT44" i="16" s="1"/>
  <c r="FT44" i="19"/>
  <c r="LE37" i="16"/>
  <c r="LE36" i="16" s="1"/>
  <c r="LE33" i="16" s="1"/>
  <c r="LE36" i="19"/>
  <c r="LE33" i="19" s="1"/>
  <c r="FI18" i="19"/>
  <c r="FI21" i="16"/>
  <c r="GN21" i="19"/>
  <c r="KR18" i="19"/>
  <c r="KR42" i="19" s="1"/>
  <c r="LL30" i="19"/>
  <c r="JQ26" i="16"/>
  <c r="KF26" i="19"/>
  <c r="JQ18" i="19"/>
  <c r="JY23" i="16"/>
  <c r="KF23" i="19"/>
  <c r="JY18" i="19"/>
  <c r="JY42" i="19" s="1"/>
  <c r="NP27" i="16"/>
  <c r="NX27" i="16" s="1"/>
  <c r="NX27" i="19"/>
  <c r="CB7" i="19"/>
  <c r="CB16" i="19" s="1"/>
  <c r="CB42" i="19" s="1"/>
  <c r="MU29" i="16"/>
  <c r="NX29" i="19"/>
  <c r="IN57" i="16"/>
  <c r="IN44" i="16" s="1"/>
  <c r="IZ57" i="19"/>
  <c r="IN44" i="19"/>
  <c r="EB11" i="19"/>
  <c r="DE7" i="19"/>
  <c r="DE16" i="19" s="1"/>
  <c r="LI62" i="19"/>
  <c r="LI63" i="16"/>
  <c r="LI62" i="16" s="1"/>
  <c r="IF10" i="16"/>
  <c r="IZ10" i="19"/>
  <c r="IF7" i="19"/>
  <c r="IF16" i="19" s="1"/>
  <c r="LP20" i="16"/>
  <c r="LP18" i="19"/>
  <c r="LP42" i="19" s="1"/>
  <c r="MR20" i="19"/>
  <c r="MX52" i="16"/>
  <c r="NX52" i="19"/>
  <c r="MX44" i="19"/>
  <c r="LG59" i="19"/>
  <c r="LG60" i="16"/>
  <c r="LG59" i="16" s="1"/>
  <c r="MZ22" i="16"/>
  <c r="NX22" i="19"/>
  <c r="MZ18" i="19"/>
  <c r="MZ42" i="19" s="1"/>
  <c r="IR55" i="16"/>
  <c r="AC44" i="1"/>
  <c r="AC45" i="16"/>
  <c r="HA12" i="1"/>
  <c r="HA13" i="16"/>
  <c r="EK14" i="16"/>
  <c r="FH14" i="19"/>
  <c r="EK12" i="19"/>
  <c r="EK16" i="19" s="1"/>
  <c r="EK42" i="19" s="1"/>
  <c r="GJ56" i="16"/>
  <c r="GJ44" i="19"/>
  <c r="HI47" i="16"/>
  <c r="HI44" i="16" s="1"/>
  <c r="HI44" i="19"/>
  <c r="CS57" i="16"/>
  <c r="CS44" i="16" s="1"/>
  <c r="CS44" i="19"/>
  <c r="FD56" i="16"/>
  <c r="FH56" i="19"/>
  <c r="FD44" i="19"/>
  <c r="FI31" i="16"/>
  <c r="GN31" i="19"/>
  <c r="FI38" i="19"/>
  <c r="FI33" i="19" s="1"/>
  <c r="FI39" i="16"/>
  <c r="GN39" i="19"/>
  <c r="GN38" i="19" s="1"/>
  <c r="GJ57" i="16"/>
  <c r="GN57" i="19"/>
  <c r="HT37" i="19"/>
  <c r="HT36" i="19" s="1"/>
  <c r="HA36" i="19"/>
  <c r="HA33" i="19" s="1"/>
  <c r="HA37" i="16"/>
  <c r="HJ7" i="19"/>
  <c r="HJ16" i="19" s="1"/>
  <c r="HJ42" i="19" s="1"/>
  <c r="HJ8" i="16"/>
  <c r="HJ7" i="16" s="1"/>
  <c r="HJ16" i="16" s="1"/>
  <c r="HJ42" i="16" s="1"/>
  <c r="GZ51" i="16"/>
  <c r="HT51" i="19"/>
  <c r="GZ44" i="19"/>
  <c r="LR49" i="16"/>
  <c r="LR44" i="19"/>
  <c r="MR49" i="19"/>
  <c r="HY27" i="16"/>
  <c r="HY18" i="19"/>
  <c r="HY42" i="19" s="1"/>
  <c r="IZ27" i="19"/>
  <c r="Y18" i="19"/>
  <c r="Y42" i="19" s="1"/>
  <c r="Y66" i="19" s="1"/>
  <c r="AJ20" i="19"/>
  <c r="FK24" i="16"/>
  <c r="GN24" i="19"/>
  <c r="FK18" i="19"/>
  <c r="LI44" i="19"/>
  <c r="LI45" i="16"/>
  <c r="LL45" i="19"/>
  <c r="GR8" i="16"/>
  <c r="HT8" i="19"/>
  <c r="GR7" i="19"/>
  <c r="GR16" i="19" s="1"/>
  <c r="HP46" i="16"/>
  <c r="HP44" i="16" s="1"/>
  <c r="HP44" i="19"/>
  <c r="GW10" i="16"/>
  <c r="HT10" i="19"/>
  <c r="GW7" i="19"/>
  <c r="GW16" i="19" s="1"/>
  <c r="JQ47" i="16"/>
  <c r="JQ44" i="19"/>
  <c r="NS34" i="19"/>
  <c r="NS35" i="16"/>
  <c r="NS34" i="16" s="1"/>
  <c r="AR44" i="19"/>
  <c r="AR45" i="16"/>
  <c r="AR44" i="16" s="1"/>
  <c r="HO51" i="16"/>
  <c r="HO44" i="16" s="1"/>
  <c r="HO44" i="19"/>
  <c r="KG25" i="16"/>
  <c r="LL25" i="19"/>
  <c r="KG18" i="19"/>
  <c r="JR44" i="19"/>
  <c r="GU47" i="16"/>
  <c r="GU44" i="19"/>
  <c r="HT47" i="19"/>
  <c r="FS55" i="16"/>
  <c r="FS44" i="19"/>
  <c r="GN55" i="19"/>
  <c r="LU26" i="16"/>
  <c r="MR26" i="19"/>
  <c r="LU18" i="19"/>
  <c r="LU42" i="19" s="1"/>
  <c r="DM28" i="16"/>
  <c r="DM18" i="19"/>
  <c r="DM42" i="19" s="1"/>
  <c r="EB28" i="19"/>
  <c r="KW22" i="16"/>
  <c r="KW18" i="16" s="1"/>
  <c r="KW42" i="16" s="1"/>
  <c r="KW18" i="19"/>
  <c r="KW42" i="19" s="1"/>
  <c r="LW46" i="16"/>
  <c r="LW44" i="19"/>
  <c r="HQ38" i="19"/>
  <c r="HQ33" i="19" s="1"/>
  <c r="HQ42" i="19" s="1"/>
  <c r="HQ39" i="16"/>
  <c r="HQ38" i="16" s="1"/>
  <c r="HQ33" i="16" s="1"/>
  <c r="HQ42" i="16" s="1"/>
  <c r="KZ49" i="16"/>
  <c r="KZ44" i="19"/>
  <c r="LL49" i="19"/>
  <c r="JB48" i="16"/>
  <c r="KF48" i="19"/>
  <c r="JB44" i="19"/>
  <c r="MR35" i="19"/>
  <c r="MR34" i="19" s="1"/>
  <c r="LT35" i="16"/>
  <c r="LT34" i="19"/>
  <c r="LT33" i="19" s="1"/>
  <c r="DS55" i="16"/>
  <c r="EB55" i="19"/>
  <c r="DS44" i="19"/>
  <c r="EP55" i="16"/>
  <c r="EP44" i="19"/>
  <c r="GR31" i="16"/>
  <c r="GR18" i="19"/>
  <c r="HT31" i="19"/>
  <c r="LL39" i="19"/>
  <c r="LL38" i="19" s="1"/>
  <c r="KO38" i="19"/>
  <c r="KO33" i="19" s="1"/>
  <c r="KO39" i="16"/>
  <c r="ER49" i="16"/>
  <c r="FH49" i="19"/>
  <c r="ER44" i="19"/>
  <c r="MJ12" i="19"/>
  <c r="MJ16" i="19" s="1"/>
  <c r="MJ42" i="19" s="1"/>
  <c r="MR13" i="19"/>
  <c r="MR12" i="19" s="1"/>
  <c r="MJ13" i="16"/>
  <c r="MJ12" i="16" s="1"/>
  <c r="MJ16" i="16" s="1"/>
  <c r="MJ42" i="16" s="1"/>
  <c r="II29" i="16"/>
  <c r="II18" i="16" s="1"/>
  <c r="II42" i="16" s="1"/>
  <c r="II18" i="19"/>
  <c r="II42" i="19" s="1"/>
  <c r="IR9" i="16"/>
  <c r="IR54" i="16"/>
  <c r="V36" i="14"/>
  <c r="V37" i="16"/>
  <c r="V36" i="16" s="1"/>
  <c r="AC55" i="16"/>
  <c r="U7" i="1"/>
  <c r="U8" i="16"/>
  <c r="U7" i="16" s="1"/>
  <c r="U62" i="1"/>
  <c r="U63" i="16"/>
  <c r="U62" i="16" s="1"/>
  <c r="AC51" i="16"/>
  <c r="AB44" i="1"/>
  <c r="AB46" i="16"/>
  <c r="HA48" i="16"/>
  <c r="HA44" i="1"/>
  <c r="GN26" i="1"/>
  <c r="NT18" i="19"/>
  <c r="NT42" i="19" s="1"/>
  <c r="NT19" i="16"/>
  <c r="NT18" i="16" s="1"/>
  <c r="NT42" i="16" s="1"/>
  <c r="HE23" i="16"/>
  <c r="HT23" i="19"/>
  <c r="HE18" i="19"/>
  <c r="FP26" i="16"/>
  <c r="FP18" i="16" s="1"/>
  <c r="FP42" i="16" s="1"/>
  <c r="FP18" i="19"/>
  <c r="FP42" i="19" s="1"/>
  <c r="HE39" i="16"/>
  <c r="HE38" i="16" s="1"/>
  <c r="HE33" i="16" s="1"/>
  <c r="HE38" i="19"/>
  <c r="HE33" i="19" s="1"/>
  <c r="CO7" i="19"/>
  <c r="CO16" i="19" s="1"/>
  <c r="CO42" i="19" s="1"/>
  <c r="GH11" i="16"/>
  <c r="GN11" i="19"/>
  <c r="GH7" i="19"/>
  <c r="GH16" i="19" s="1"/>
  <c r="GH42" i="19" s="1"/>
  <c r="CN44" i="19"/>
  <c r="HG25" i="16"/>
  <c r="HG18" i="16" s="1"/>
  <c r="HG18" i="19"/>
  <c r="BQ7" i="19"/>
  <c r="BQ16" i="19" s="1"/>
  <c r="BQ42" i="19" s="1"/>
  <c r="KB18" i="19"/>
  <c r="KB42" i="19" s="1"/>
  <c r="JA7" i="19"/>
  <c r="JA16" i="19" s="1"/>
  <c r="JA42" i="19" s="1"/>
  <c r="KF8" i="19"/>
  <c r="JA8" i="16"/>
  <c r="HC31" i="16"/>
  <c r="HC18" i="16" s="1"/>
  <c r="HC42" i="16" s="1"/>
  <c r="HC18" i="19"/>
  <c r="HC42" i="19" s="1"/>
  <c r="EH31" i="16"/>
  <c r="EH18" i="19"/>
  <c r="EH42" i="19" s="1"/>
  <c r="FH31" i="19"/>
  <c r="HK20" i="16"/>
  <c r="HT20" i="19"/>
  <c r="HK18" i="19"/>
  <c r="DO28" i="16"/>
  <c r="DO18" i="19"/>
  <c r="DO42" i="19" s="1"/>
  <c r="JQ38" i="19"/>
  <c r="JQ33" i="19" s="1"/>
  <c r="JQ39" i="16"/>
  <c r="KF39" i="19"/>
  <c r="KF38" i="19" s="1"/>
  <c r="KF33" i="19" s="1"/>
  <c r="MT38" i="19"/>
  <c r="MT33" i="19" s="1"/>
  <c r="MT39" i="16"/>
  <c r="NX39" i="19"/>
  <c r="NX38" i="19" s="1"/>
  <c r="LH14" i="16"/>
  <c r="LH12" i="19"/>
  <c r="LH16" i="19" s="1"/>
  <c r="LL14" i="19"/>
  <c r="LE22" i="16"/>
  <c r="LE18" i="16" s="1"/>
  <c r="LE18" i="19"/>
  <c r="NS36" i="19"/>
  <c r="NS37" i="16"/>
  <c r="NS36" i="16" s="1"/>
  <c r="GA23" i="16"/>
  <c r="GN23" i="19"/>
  <c r="GA18" i="19"/>
  <c r="GA42" i="19" s="1"/>
  <c r="IP14" i="16"/>
  <c r="IP12" i="16" s="1"/>
  <c r="IP16" i="16" s="1"/>
  <c r="IP42" i="16" s="1"/>
  <c r="IP12" i="19"/>
  <c r="IP16" i="19" s="1"/>
  <c r="IP42" i="19" s="1"/>
  <c r="LI59" i="19"/>
  <c r="LI60" i="16"/>
  <c r="LI59" i="16" s="1"/>
  <c r="JI55" i="16"/>
  <c r="JI44" i="19"/>
  <c r="KF55" i="19"/>
  <c r="CC44" i="19"/>
  <c r="EL55" i="16"/>
  <c r="EL44" i="19"/>
  <c r="FH55" i="19"/>
  <c r="EQ7" i="19"/>
  <c r="EQ16" i="19" s="1"/>
  <c r="EQ42" i="19" s="1"/>
  <c r="EQ8" i="16"/>
  <c r="FH8" i="19"/>
  <c r="AI44" i="19"/>
  <c r="AJ55" i="19"/>
  <c r="HQ52" i="16"/>
  <c r="HQ44" i="16" s="1"/>
  <c r="HQ44" i="19"/>
  <c r="GH47" i="16"/>
  <c r="GH44" i="19"/>
  <c r="GN47" i="19"/>
  <c r="JJ52" i="16"/>
  <c r="KF52" i="19"/>
  <c r="FJ26" i="16"/>
  <c r="FJ18" i="19"/>
  <c r="GN26" i="19"/>
  <c r="NP21" i="16"/>
  <c r="NX21" i="19"/>
  <c r="NP18" i="19"/>
  <c r="NP42" i="19" s="1"/>
  <c r="ET11" i="16"/>
  <c r="ET7" i="19"/>
  <c r="ET16" i="19" s="1"/>
  <c r="ET42" i="19" s="1"/>
  <c r="FH11" i="19"/>
  <c r="FK14" i="16"/>
  <c r="FK12" i="19"/>
  <c r="FK16" i="19" s="1"/>
  <c r="GN14" i="19"/>
  <c r="HG36" i="19"/>
  <c r="HG33" i="19" s="1"/>
  <c r="HG37" i="16"/>
  <c r="HG36" i="16" s="1"/>
  <c r="HG33" i="16" s="1"/>
  <c r="HX30" i="16"/>
  <c r="HX18" i="19"/>
  <c r="HX42" i="19" s="1"/>
  <c r="IZ30" i="19"/>
  <c r="DU44" i="19"/>
  <c r="EP57" i="16"/>
  <c r="FH57" i="19"/>
  <c r="EE54" i="16"/>
  <c r="FH54" i="19"/>
  <c r="EE44" i="19"/>
  <c r="NK36" i="19"/>
  <c r="NK33" i="19" s="1"/>
  <c r="NK42" i="19" s="1"/>
  <c r="NK37" i="16"/>
  <c r="NK36" i="16" s="1"/>
  <c r="NK33" i="16" s="1"/>
  <c r="NK42" i="16" s="1"/>
  <c r="IR26" i="16"/>
  <c r="IR18" i="15"/>
  <c r="IR19" i="16"/>
  <c r="IR24" i="16"/>
  <c r="IR7" i="15"/>
  <c r="IR8" i="16"/>
  <c r="V34" i="14"/>
  <c r="V35" i="16"/>
  <c r="V34" i="16" s="1"/>
  <c r="V44" i="14"/>
  <c r="V45" i="16"/>
  <c r="V44" i="16" s="1"/>
  <c r="U18" i="1"/>
  <c r="U19" i="16"/>
  <c r="U53" i="16"/>
  <c r="AC12" i="1"/>
  <c r="AC13" i="16"/>
  <c r="AC12" i="16" s="1"/>
  <c r="HA18" i="1"/>
  <c r="HA31" i="16"/>
  <c r="HA18" i="16" s="1"/>
  <c r="EB56" i="19"/>
  <c r="DP44" i="19"/>
  <c r="FN10" i="16"/>
  <c r="FN7" i="16" s="1"/>
  <c r="FN16" i="16" s="1"/>
  <c r="FN7" i="19"/>
  <c r="FN16" i="19" s="1"/>
  <c r="BY44" i="19"/>
  <c r="HO29" i="16"/>
  <c r="HT29" i="19"/>
  <c r="GS59" i="19"/>
  <c r="GS60" i="16"/>
  <c r="HT60" i="19"/>
  <c r="HT59" i="19" s="1"/>
  <c r="HT13" i="19"/>
  <c r="GS12" i="19"/>
  <c r="GS16" i="19" s="1"/>
  <c r="GS42" i="19" s="1"/>
  <c r="GS13" i="16"/>
  <c r="HT54" i="19"/>
  <c r="DC18" i="19"/>
  <c r="DC42" i="19" s="1"/>
  <c r="EB22" i="19"/>
  <c r="KX46" i="16"/>
  <c r="KX44" i="19"/>
  <c r="LL46" i="19"/>
  <c r="HR18" i="19"/>
  <c r="HR42" i="19" s="1"/>
  <c r="ER20" i="16"/>
  <c r="ER18" i="19"/>
  <c r="ER42" i="19" s="1"/>
  <c r="CG42" i="19"/>
  <c r="LB8" i="16"/>
  <c r="LB7" i="16" s="1"/>
  <c r="LB16" i="16" s="1"/>
  <c r="LB7" i="19"/>
  <c r="LB16" i="19" s="1"/>
  <c r="JZ11" i="16"/>
  <c r="JZ7" i="19"/>
  <c r="JZ16" i="19" s="1"/>
  <c r="KF11" i="19"/>
  <c r="NC22" i="16"/>
  <c r="NC18" i="19"/>
  <c r="DJ25" i="16"/>
  <c r="DJ18" i="16" s="1"/>
  <c r="DJ42" i="16" s="1"/>
  <c r="DJ18" i="19"/>
  <c r="DJ42" i="19" s="1"/>
  <c r="MG28" i="16"/>
  <c r="MG18" i="16" s="1"/>
  <c r="MG42" i="16" s="1"/>
  <c r="MG18" i="19"/>
  <c r="MG42" i="19" s="1"/>
  <c r="MR28" i="19"/>
  <c r="NC36" i="19"/>
  <c r="NC33" i="19" s="1"/>
  <c r="NC37" i="16"/>
  <c r="NX37" i="19"/>
  <c r="NX36" i="19" s="1"/>
  <c r="IZ28" i="19"/>
  <c r="IC28" i="16"/>
  <c r="LO24" i="16"/>
  <c r="MR24" i="19"/>
  <c r="LO18" i="19"/>
  <c r="LO42" i="19" s="1"/>
  <c r="IZ8" i="19"/>
  <c r="IS7" i="19"/>
  <c r="IS16" i="19" s="1"/>
  <c r="IS8" i="16"/>
  <c r="IS7" i="16" s="1"/>
  <c r="IS16" i="16" s="1"/>
  <c r="JM27" i="16"/>
  <c r="KF27" i="19"/>
  <c r="JM18" i="19"/>
  <c r="JM42" i="19" s="1"/>
  <c r="IZ35" i="19"/>
  <c r="IZ34" i="19" s="1"/>
  <c r="IZ33" i="19" s="1"/>
  <c r="IQ34" i="19"/>
  <c r="IQ33" i="19" s="1"/>
  <c r="IQ42" i="19" s="1"/>
  <c r="IQ35" i="16"/>
  <c r="HP31" i="16"/>
  <c r="HP18" i="16" s="1"/>
  <c r="HP42" i="16" s="1"/>
  <c r="HP18" i="19"/>
  <c r="HP42" i="19" s="1"/>
  <c r="FN29" i="16"/>
  <c r="FN18" i="19"/>
  <c r="GN29" i="19"/>
  <c r="JJ47" i="16"/>
  <c r="KF47" i="19"/>
  <c r="JJ44" i="19"/>
  <c r="EV24" i="16"/>
  <c r="FH24" i="19"/>
  <c r="EV18" i="19"/>
  <c r="IN23" i="16"/>
  <c r="IZ23" i="19"/>
  <c r="IN18" i="19"/>
  <c r="IN42" i="19" s="1"/>
  <c r="HM10" i="16"/>
  <c r="HM7" i="16" s="1"/>
  <c r="HM16" i="16" s="1"/>
  <c r="HM7" i="19"/>
  <c r="HM16" i="19" s="1"/>
  <c r="LN25" i="16"/>
  <c r="LN18" i="19"/>
  <c r="LN42" i="19" s="1"/>
  <c r="MR25" i="19"/>
  <c r="KF20" i="19"/>
  <c r="JX18" i="19"/>
  <c r="JX42" i="19" s="1"/>
  <c r="KM51" i="16"/>
  <c r="LL51" i="19"/>
  <c r="KM44" i="19"/>
  <c r="HM22" i="16"/>
  <c r="HM18" i="16" s="1"/>
  <c r="HM18" i="19"/>
  <c r="EJ10" i="16"/>
  <c r="EJ7" i="19"/>
  <c r="EJ16" i="19" s="1"/>
  <c r="EJ42" i="19" s="1"/>
  <c r="FH10" i="19"/>
  <c r="LU46" i="16"/>
  <c r="LU44" i="19"/>
  <c r="MR46" i="19"/>
  <c r="GN13" i="19"/>
  <c r="FU12" i="19"/>
  <c r="FU16" i="19" s="1"/>
  <c r="FU13" i="16"/>
  <c r="LR57" i="16"/>
  <c r="MR57" i="19"/>
  <c r="EB37" i="19"/>
  <c r="EB36" i="19" s="1"/>
  <c r="EB33" i="19" s="1"/>
  <c r="DE36" i="19"/>
  <c r="DE33" i="19" s="1"/>
  <c r="JF18" i="19"/>
  <c r="JF42" i="19" s="1"/>
  <c r="KF24" i="19"/>
  <c r="HN49" i="16"/>
  <c r="HN44" i="16" s="1"/>
  <c r="HN44" i="19"/>
  <c r="U44" i="1"/>
  <c r="U45" i="16"/>
  <c r="IR36" i="15"/>
  <c r="IR37" i="16"/>
  <c r="IR14" i="16"/>
  <c r="IR27" i="16"/>
  <c r="AB7" i="14"/>
  <c r="AB8" i="16"/>
  <c r="V59" i="14"/>
  <c r="V60" i="16"/>
  <c r="V59" i="16" s="1"/>
  <c r="AB18" i="1"/>
  <c r="AB20" i="16"/>
  <c r="AB18" i="16" s="1"/>
  <c r="GN35" i="1"/>
  <c r="GN34" i="1" s="1"/>
  <c r="GN33" i="1" s="1"/>
  <c r="GL34" i="1"/>
  <c r="GL33" i="1" s="1"/>
  <c r="MR45" i="19"/>
  <c r="MH44" i="19"/>
  <c r="MH45" i="16"/>
  <c r="NH29" i="16"/>
  <c r="NH18" i="16" s="1"/>
  <c r="NH42" i="16" s="1"/>
  <c r="NH18" i="19"/>
  <c r="NH42" i="19" s="1"/>
  <c r="GD48" i="16"/>
  <c r="GD44" i="16" s="1"/>
  <c r="GD44" i="19"/>
  <c r="JE56" i="16"/>
  <c r="JE44" i="19"/>
  <c r="KF56" i="19"/>
  <c r="GJ22" i="16"/>
  <c r="GJ18" i="16" s="1"/>
  <c r="GJ18" i="19"/>
  <c r="FI7" i="19"/>
  <c r="FI16" i="19" s="1"/>
  <c r="FI10" i="16"/>
  <c r="GN10" i="19"/>
  <c r="DE44" i="19"/>
  <c r="EB52" i="19"/>
  <c r="KG12" i="19"/>
  <c r="KG16" i="19" s="1"/>
  <c r="LL13" i="19"/>
  <c r="KG13" i="16"/>
  <c r="FB7" i="19"/>
  <c r="FB16" i="19" s="1"/>
  <c r="FB42" i="19" s="1"/>
  <c r="FH9" i="19"/>
  <c r="IT55" i="16"/>
  <c r="IT44" i="16" s="1"/>
  <c r="IZ55" i="19"/>
  <c r="IT44" i="19"/>
  <c r="LV36" i="19"/>
  <c r="LV33" i="19" s="1"/>
  <c r="LV42" i="19" s="1"/>
  <c r="MR37" i="19"/>
  <c r="MR36" i="19" s="1"/>
  <c r="LV37" i="16"/>
  <c r="IF22" i="16"/>
  <c r="IF18" i="19"/>
  <c r="IZ22" i="19"/>
  <c r="HF25" i="16"/>
  <c r="HF18" i="16" s="1"/>
  <c r="HF42" i="16" s="1"/>
  <c r="HF18" i="19"/>
  <c r="HF42" i="19" s="1"/>
  <c r="IJ21" i="16"/>
  <c r="IJ18" i="16" s="1"/>
  <c r="IJ42" i="16" s="1"/>
  <c r="IJ18" i="19"/>
  <c r="IJ42" i="19" s="1"/>
  <c r="FE18" i="19"/>
  <c r="FE42" i="19" s="1"/>
  <c r="FH23" i="19"/>
  <c r="HW9" i="16"/>
  <c r="IZ9" i="19"/>
  <c r="HW7" i="19"/>
  <c r="HW16" i="19" s="1"/>
  <c r="HW42" i="19" s="1"/>
  <c r="CY10" i="16"/>
  <c r="CY7" i="19"/>
  <c r="CY16" i="19" s="1"/>
  <c r="CY42" i="19" s="1"/>
  <c r="EB10" i="19"/>
  <c r="MR19" i="19"/>
  <c r="MH18" i="19"/>
  <c r="MH42" i="19" s="1"/>
  <c r="MH19" i="16"/>
  <c r="BE52" i="16"/>
  <c r="BE44" i="16" s="1"/>
  <c r="BE44" i="19"/>
  <c r="LY54" i="16"/>
  <c r="LY44" i="19"/>
  <c r="MR54" i="19"/>
  <c r="FJ34" i="19"/>
  <c r="FJ33" i="19" s="1"/>
  <c r="FJ35" i="16"/>
  <c r="GN35" i="19"/>
  <c r="GN34" i="19" s="1"/>
  <c r="AZ22" i="16"/>
  <c r="AZ18" i="16" s="1"/>
  <c r="AZ42" i="16" s="1"/>
  <c r="AZ18" i="19"/>
  <c r="AZ42" i="19" s="1"/>
  <c r="IZ56" i="19"/>
  <c r="JX44" i="19"/>
  <c r="IL20" i="16"/>
  <c r="IZ20" i="19"/>
  <c r="IL18" i="19"/>
  <c r="IL42" i="19" s="1"/>
  <c r="FQ54" i="16"/>
  <c r="GN54" i="19"/>
  <c r="FQ44" i="19"/>
  <c r="EB30" i="19"/>
  <c r="DL18" i="19"/>
  <c r="DL42" i="19" s="1"/>
  <c r="CA18" i="19"/>
  <c r="CA42" i="19" s="1"/>
  <c r="HT46" i="19"/>
  <c r="GO44" i="19"/>
  <c r="GO46" i="16"/>
  <c r="HN27" i="16"/>
  <c r="HN18" i="19"/>
  <c r="HN42" i="19" s="1"/>
  <c r="HT27" i="19"/>
  <c r="EB19" i="19"/>
  <c r="DB18" i="19"/>
  <c r="DB42" i="19" s="1"/>
  <c r="NB47" i="16"/>
  <c r="NX47" i="19"/>
  <c r="NB44" i="19"/>
  <c r="FY48" i="16"/>
  <c r="GN48" i="19"/>
  <c r="FY44" i="19"/>
  <c r="NI14" i="16"/>
  <c r="NI12" i="19"/>
  <c r="NI16" i="19" s="1"/>
  <c r="NI42" i="19" s="1"/>
  <c r="NX14" i="19"/>
  <c r="NA34" i="19"/>
  <c r="NA33" i="19" s="1"/>
  <c r="NA42" i="19" s="1"/>
  <c r="NA35" i="16"/>
  <c r="NX35" i="19"/>
  <c r="NX34" i="19" s="1"/>
  <c r="DC44" i="19"/>
  <c r="EB51" i="19"/>
  <c r="EO18" i="19"/>
  <c r="EO42" i="19" s="1"/>
  <c r="LT21" i="16"/>
  <c r="LT18" i="19"/>
  <c r="MR21" i="19"/>
  <c r="JG30" i="16"/>
  <c r="KF30" i="19"/>
  <c r="JG18" i="19"/>
  <c r="IS28" i="16"/>
  <c r="IS18" i="16" s="1"/>
  <c r="IS18" i="19"/>
  <c r="IK57" i="16"/>
  <c r="IK44" i="15"/>
  <c r="IR20" i="16"/>
  <c r="V7" i="14"/>
  <c r="V8" i="16"/>
  <c r="V7" i="16" s="1"/>
  <c r="V62" i="14"/>
  <c r="V63" i="16"/>
  <c r="V62" i="16" s="1"/>
  <c r="U12" i="1"/>
  <c r="U13" i="16"/>
  <c r="AC59" i="1"/>
  <c r="AC60" i="16"/>
  <c r="AC59" i="16" s="1"/>
  <c r="AB7" i="1"/>
  <c r="AB16" i="1" s="1"/>
  <c r="AB9" i="16"/>
  <c r="IR11" i="16"/>
  <c r="IR30" i="16"/>
  <c r="IR22" i="16"/>
  <c r="IR47" i="16"/>
  <c r="IR46" i="16"/>
  <c r="V38" i="14"/>
  <c r="V39" i="16"/>
  <c r="V38" i="16" s="1"/>
  <c r="U34" i="1"/>
  <c r="U35" i="16"/>
  <c r="U34" i="16" s="1"/>
  <c r="AB34" i="1"/>
  <c r="AB35" i="16"/>
  <c r="AB34" i="16" s="1"/>
  <c r="U59" i="1"/>
  <c r="U60" i="16"/>
  <c r="U59" i="16" s="1"/>
  <c r="U57" i="16"/>
  <c r="GL44" i="1"/>
  <c r="GN52" i="1"/>
  <c r="GN44" i="1" s="1"/>
  <c r="GF36" i="19"/>
  <c r="GF33" i="19" s="1"/>
  <c r="GF42" i="19" s="1"/>
  <c r="GF37" i="16"/>
  <c r="GF36" i="16" s="1"/>
  <c r="GF33" i="16" s="1"/>
  <c r="GF42" i="16" s="1"/>
  <c r="FV36" i="19"/>
  <c r="FV33" i="19" s="1"/>
  <c r="FV42" i="19" s="1"/>
  <c r="CR18" i="19"/>
  <c r="CR42" i="19" s="1"/>
  <c r="CR19" i="16"/>
  <c r="CR18" i="16" s="1"/>
  <c r="CR42" i="16" s="1"/>
  <c r="HL10" i="16"/>
  <c r="HL7" i="16" s="1"/>
  <c r="HL7" i="19"/>
  <c r="MK54" i="16"/>
  <c r="MK44" i="19"/>
  <c r="IC26" i="16"/>
  <c r="IZ26" i="19"/>
  <c r="IC18" i="19"/>
  <c r="KO62" i="19"/>
  <c r="KO63" i="16"/>
  <c r="KO62" i="16" s="1"/>
  <c r="LA49" i="16"/>
  <c r="LA44" i="19"/>
  <c r="CD20" i="16"/>
  <c r="CD18" i="16" s="1"/>
  <c r="CD42" i="16" s="1"/>
  <c r="CD18" i="19"/>
  <c r="CD42" i="19" s="1"/>
  <c r="FM9" i="16"/>
  <c r="GN9" i="19"/>
  <c r="FM7" i="19"/>
  <c r="FM16" i="19" s="1"/>
  <c r="FM42" i="19" s="1"/>
  <c r="FH22" i="19"/>
  <c r="EF18" i="19"/>
  <c r="EF42" i="19" s="1"/>
  <c r="HK9" i="16"/>
  <c r="HK7" i="16" s="1"/>
  <c r="HK16" i="16" s="1"/>
  <c r="HT9" i="19"/>
  <c r="HK7" i="19"/>
  <c r="HK16" i="19" s="1"/>
  <c r="EB9" i="19"/>
  <c r="DW7" i="19"/>
  <c r="DW16" i="19" s="1"/>
  <c r="DW42" i="19" s="1"/>
  <c r="JL31" i="16"/>
  <c r="JL18" i="19"/>
  <c r="JL42" i="19" s="1"/>
  <c r="KF31" i="19"/>
  <c r="NB59" i="19"/>
  <c r="NB60" i="16"/>
  <c r="NX60" i="19"/>
  <c r="NX59" i="19" s="1"/>
  <c r="JG12" i="19"/>
  <c r="JG16" i="19" s="1"/>
  <c r="JG13" i="16"/>
  <c r="KF13" i="19"/>
  <c r="KF12" i="19" s="1"/>
  <c r="NF12" i="19"/>
  <c r="NF16" i="19" s="1"/>
  <c r="NX13" i="19"/>
  <c r="NF13" i="16"/>
  <c r="GJ9" i="16"/>
  <c r="GJ7" i="16" s="1"/>
  <c r="GJ16" i="16" s="1"/>
  <c r="GJ7" i="19"/>
  <c r="GJ16" i="19" s="1"/>
  <c r="IX44" i="19"/>
  <c r="HR44" i="19"/>
  <c r="KL22" i="16"/>
  <c r="LL22" i="19"/>
  <c r="KL18" i="19"/>
  <c r="KL42" i="19" s="1"/>
  <c r="KG59" i="19"/>
  <c r="LL60" i="19"/>
  <c r="LL59" i="19" s="1"/>
  <c r="KG60" i="16"/>
  <c r="MY51" i="16"/>
  <c r="NX51" i="16" s="1"/>
  <c r="NX51" i="19"/>
  <c r="ET51" i="16"/>
  <c r="FH51" i="19"/>
  <c r="ET44" i="19"/>
  <c r="EX10" i="16"/>
  <c r="EX7" i="19"/>
  <c r="EX16" i="19" s="1"/>
  <c r="EX42" i="19" s="1"/>
  <c r="MF46" i="16"/>
  <c r="MF44" i="19"/>
  <c r="FK52" i="16"/>
  <c r="FK44" i="19"/>
  <c r="GN52" i="19"/>
  <c r="AC22" i="16"/>
  <c r="AJ22" i="19"/>
  <c r="AC18" i="19"/>
  <c r="AC42" i="19" s="1"/>
  <c r="DI18" i="19"/>
  <c r="DI42" i="19" s="1"/>
  <c r="EB25" i="19"/>
  <c r="IA9" i="16"/>
  <c r="IA7" i="16" s="1"/>
  <c r="IA16" i="16" s="1"/>
  <c r="IA7" i="19"/>
  <c r="IA16" i="19" s="1"/>
  <c r="IA42" i="19" s="1"/>
  <c r="AU18" i="19"/>
  <c r="AU42" i="19" s="1"/>
  <c r="FU22" i="16"/>
  <c r="FU18" i="19"/>
  <c r="GN22" i="19"/>
  <c r="CH18" i="19"/>
  <c r="CH42" i="19" s="1"/>
  <c r="HA49" i="16"/>
  <c r="HA44" i="19"/>
  <c r="KT23" i="16"/>
  <c r="LL23" i="19"/>
  <c r="KT18" i="19"/>
  <c r="KT42" i="19" s="1"/>
  <c r="JZ30" i="16"/>
  <c r="JZ18" i="16" s="1"/>
  <c r="JZ18" i="19"/>
  <c r="GB36" i="19"/>
  <c r="GB33" i="19" s="1"/>
  <c r="GB42" i="19" s="1"/>
  <c r="GB37" i="16"/>
  <c r="GB36" i="16" s="1"/>
  <c r="GB33" i="16" s="1"/>
  <c r="GB42" i="16" s="1"/>
  <c r="MB18" i="19"/>
  <c r="MB42" i="19" s="1"/>
  <c r="KU27" i="16"/>
  <c r="KU18" i="19"/>
  <c r="KU42" i="19" s="1"/>
  <c r="LL27" i="19"/>
  <c r="EF44" i="19"/>
  <c r="GI26" i="16"/>
  <c r="GI18" i="16" s="1"/>
  <c r="GI42" i="16" s="1"/>
  <c r="GI18" i="19"/>
  <c r="GI42" i="19" s="1"/>
  <c r="KP24" i="16"/>
  <c r="KP18" i="16" s="1"/>
  <c r="KP18" i="19"/>
  <c r="IR44" i="15"/>
  <c r="IR45" i="16"/>
  <c r="AB38" i="1"/>
  <c r="AB39" i="16"/>
  <c r="AB38" i="16" s="1"/>
  <c r="IR21" i="16"/>
  <c r="IR10" i="16"/>
  <c r="IR23" i="16"/>
  <c r="IR31" i="16"/>
  <c r="IR52" i="16"/>
  <c r="AC38" i="1"/>
  <c r="AC39" i="16"/>
  <c r="AC38" i="16" s="1"/>
  <c r="GN28" i="1"/>
  <c r="IS48" i="16"/>
  <c r="IS44" i="16" s="1"/>
  <c r="IS44" i="19"/>
  <c r="KU47" i="16"/>
  <c r="KU44" i="19"/>
  <c r="LL47" i="19"/>
  <c r="NB50" i="16"/>
  <c r="NX50" i="16" s="1"/>
  <c r="NX50" i="19"/>
  <c r="MU26" i="16"/>
  <c r="NX26" i="19"/>
  <c r="MU18" i="19"/>
  <c r="MU42" i="19" s="1"/>
  <c r="ID21" i="16"/>
  <c r="ID18" i="19"/>
  <c r="ID42" i="19" s="1"/>
  <c r="IZ21" i="19"/>
  <c r="CP44" i="19"/>
  <c r="HA14" i="16"/>
  <c r="HT14" i="19"/>
  <c r="HA12" i="19"/>
  <c r="HA16" i="19" s="1"/>
  <c r="MA11" i="16"/>
  <c r="MA7" i="19"/>
  <c r="MA16" i="19" s="1"/>
  <c r="MA42" i="19" s="1"/>
  <c r="MR11" i="19"/>
  <c r="GN60" i="19"/>
  <c r="GN59" i="19" s="1"/>
  <c r="FQ59" i="19"/>
  <c r="FQ60" i="16"/>
  <c r="NE48" i="16"/>
  <c r="NE44" i="16" s="1"/>
  <c r="NE44" i="19"/>
  <c r="KF29" i="19"/>
  <c r="JU18" i="19"/>
  <c r="JU42" i="19" s="1"/>
  <c r="FL51" i="16"/>
  <c r="GN51" i="19"/>
  <c r="FL44" i="19"/>
  <c r="FT39" i="16"/>
  <c r="FT38" i="16" s="1"/>
  <c r="FT33" i="16" s="1"/>
  <c r="FT42" i="16" s="1"/>
  <c r="FT38" i="19"/>
  <c r="FT33" i="19" s="1"/>
  <c r="FT42" i="19" s="1"/>
  <c r="HO23" i="16"/>
  <c r="HO18" i="19"/>
  <c r="HO42" i="19" s="1"/>
  <c r="EG12" i="19"/>
  <c r="EG16" i="19" s="1"/>
  <c r="EG42" i="19" s="1"/>
  <c r="EG13" i="16"/>
  <c r="FH13" i="19"/>
  <c r="FH12" i="19" s="1"/>
  <c r="KF19" i="19"/>
  <c r="KC18" i="19"/>
  <c r="KC42" i="19" s="1"/>
  <c r="KC19" i="16"/>
  <c r="ID49" i="16"/>
  <c r="ID44" i="19"/>
  <c r="IZ49" i="19"/>
  <c r="EB13" i="19"/>
  <c r="EB12" i="19" s="1"/>
  <c r="DD12" i="19"/>
  <c r="DD16" i="19" s="1"/>
  <c r="DD42" i="19" s="1"/>
  <c r="FF44" i="19"/>
  <c r="FH45" i="19"/>
  <c r="HL55" i="16"/>
  <c r="HT55" i="19"/>
  <c r="HL44" i="19"/>
  <c r="IF48" i="16"/>
  <c r="IZ48" i="19"/>
  <c r="IF44" i="19"/>
  <c r="JN44" i="19"/>
  <c r="EB26" i="19"/>
  <c r="LT10" i="16"/>
  <c r="LT7" i="19"/>
  <c r="LT16" i="19" s="1"/>
  <c r="MR10" i="19"/>
  <c r="LL8" i="19"/>
  <c r="LL7" i="19" s="1"/>
  <c r="KM7" i="19"/>
  <c r="KM16" i="19" s="1"/>
  <c r="KM42" i="19" s="1"/>
  <c r="KM8" i="16"/>
  <c r="GP52" i="16"/>
  <c r="HT52" i="19"/>
  <c r="GP44" i="19"/>
  <c r="IZ45" i="19"/>
  <c r="HU45" i="16"/>
  <c r="HU44" i="19"/>
  <c r="DL44" i="19"/>
  <c r="EB46" i="19"/>
  <c r="ML23" i="16"/>
  <c r="MR23" i="19"/>
  <c r="ML18" i="19"/>
  <c r="ML42" i="19" s="1"/>
  <c r="NX19" i="19"/>
  <c r="MT18" i="19"/>
  <c r="MT19" i="16"/>
  <c r="DX56" i="16"/>
  <c r="DX44" i="16" s="1"/>
  <c r="DX44" i="19"/>
  <c r="NQ54" i="16"/>
  <c r="NQ44" i="19"/>
  <c r="NX54" i="19"/>
  <c r="FJ50" i="16"/>
  <c r="FJ44" i="19"/>
  <c r="GN50" i="19"/>
  <c r="FH35" i="19"/>
  <c r="FH34" i="19" s="1"/>
  <c r="FA34" i="19"/>
  <c r="FA35" i="16"/>
  <c r="NF37" i="16"/>
  <c r="NF36" i="16" s="1"/>
  <c r="NF33" i="16" s="1"/>
  <c r="NF36" i="19"/>
  <c r="NF33" i="19" s="1"/>
  <c r="KF51" i="19"/>
  <c r="HH7" i="19"/>
  <c r="HH16" i="19" s="1"/>
  <c r="HH42" i="19" s="1"/>
  <c r="HH8" i="16"/>
  <c r="HH7" i="16" s="1"/>
  <c r="HH16" i="16" s="1"/>
  <c r="KL62" i="19"/>
  <c r="KL63" i="16"/>
  <c r="LL63" i="19"/>
  <c r="LL62" i="19" s="1"/>
  <c r="AJ50" i="19"/>
  <c r="AE44" i="19"/>
  <c r="IR29" i="16"/>
  <c r="IR48" i="16"/>
  <c r="IR59" i="15"/>
  <c r="IR60" i="16"/>
  <c r="AC7" i="1"/>
  <c r="AC8" i="16"/>
  <c r="AC7" i="16" s="1"/>
  <c r="AC16" i="16" s="1"/>
  <c r="U14" i="16"/>
  <c r="IR34" i="15"/>
  <c r="IR35" i="16"/>
  <c r="IR34" i="16" s="1"/>
  <c r="IR56" i="16"/>
  <c r="IR49" i="16"/>
  <c r="IR50" i="16"/>
  <c r="V12" i="14"/>
  <c r="V13" i="16"/>
  <c r="V12" i="16" s="1"/>
  <c r="AB62" i="14"/>
  <c r="AB63" i="16"/>
  <c r="AB62" i="16" s="1"/>
  <c r="U38" i="1"/>
  <c r="U39" i="16"/>
  <c r="U38" i="16" s="1"/>
  <c r="HA9" i="16"/>
  <c r="HA7" i="1"/>
  <c r="CK21" i="16"/>
  <c r="CK18" i="16" s="1"/>
  <c r="CK42" i="16" s="1"/>
  <c r="CK18" i="19"/>
  <c r="CK42" i="19" s="1"/>
  <c r="MJ49" i="16"/>
  <c r="MJ44" i="19"/>
  <c r="GW11" i="16"/>
  <c r="HT11" i="19"/>
  <c r="KF63" i="19"/>
  <c r="KF62" i="19" s="1"/>
  <c r="JB62" i="19"/>
  <c r="JB63" i="16"/>
  <c r="GY31" i="16"/>
  <c r="GY18" i="16" s="1"/>
  <c r="GY42" i="16" s="1"/>
  <c r="GY18" i="19"/>
  <c r="GY42" i="19" s="1"/>
  <c r="LD49" i="16"/>
  <c r="LD44" i="19"/>
  <c r="KX59" i="19"/>
  <c r="KX60" i="16"/>
  <c r="KX59" i="16" s="1"/>
  <c r="DS24" i="16"/>
  <c r="DS18" i="19"/>
  <c r="DS42" i="19" s="1"/>
  <c r="EB24" i="19"/>
  <c r="EE26" i="16"/>
  <c r="FH26" i="19"/>
  <c r="EE18" i="19"/>
  <c r="EE42" i="19" s="1"/>
  <c r="LC55" i="16"/>
  <c r="LL55" i="19"/>
  <c r="LC44" i="19"/>
  <c r="AE18" i="19"/>
  <c r="AE42" i="19" s="1"/>
  <c r="AJ23" i="19"/>
  <c r="IC14" i="16"/>
  <c r="IZ14" i="19"/>
  <c r="IZ12" i="19" s="1"/>
  <c r="IC12" i="19"/>
  <c r="IC16" i="19" s="1"/>
  <c r="GX49" i="16"/>
  <c r="GX44" i="19"/>
  <c r="HT49" i="19"/>
  <c r="HT19" i="19"/>
  <c r="GT18" i="19"/>
  <c r="GT19" i="16"/>
  <c r="EM18" i="19"/>
  <c r="EM42" i="19" s="1"/>
  <c r="FH20" i="19"/>
  <c r="KO54" i="16"/>
  <c r="LL54" i="19"/>
  <c r="KO44" i="19"/>
  <c r="HL25" i="16"/>
  <c r="HL18" i="16" s="1"/>
  <c r="HL18" i="19"/>
  <c r="FC10" i="16"/>
  <c r="FC7" i="16" s="1"/>
  <c r="FC16" i="16" s="1"/>
  <c r="FC7" i="19"/>
  <c r="FC16" i="19" s="1"/>
  <c r="FC42" i="19" s="1"/>
  <c r="EI27" i="16"/>
  <c r="FH27" i="19"/>
  <c r="EI18" i="19"/>
  <c r="EI42" i="19" s="1"/>
  <c r="GW22" i="16"/>
  <c r="HT22" i="19"/>
  <c r="GW18" i="19"/>
  <c r="DU18" i="19"/>
  <c r="DU42" i="19" s="1"/>
  <c r="MC20" i="16"/>
  <c r="MC18" i="16" s="1"/>
  <c r="MC42" i="16" s="1"/>
  <c r="MC18" i="19"/>
  <c r="MC42" i="19" s="1"/>
  <c r="KF60" i="19"/>
  <c r="KF59" i="19" s="1"/>
  <c r="JO59" i="19"/>
  <c r="JO60" i="16"/>
  <c r="ID52" i="16"/>
  <c r="IZ52" i="19"/>
  <c r="NC24" i="16"/>
  <c r="NX24" i="16" s="1"/>
  <c r="NX24" i="19"/>
  <c r="HU18" i="19"/>
  <c r="HU42" i="19" s="1"/>
  <c r="IZ29" i="19"/>
  <c r="HU29" i="16"/>
  <c r="GN37" i="19"/>
  <c r="GN36" i="19" s="1"/>
  <c r="FR36" i="19"/>
  <c r="FR33" i="19" s="1"/>
  <c r="FR42" i="19" s="1"/>
  <c r="FR37" i="16"/>
  <c r="JS27" i="16"/>
  <c r="JS18" i="16" s="1"/>
  <c r="JS42" i="16" s="1"/>
  <c r="JS18" i="19"/>
  <c r="JS42" i="19" s="1"/>
  <c r="EI52" i="16"/>
  <c r="FH52" i="19"/>
  <c r="EI44" i="19"/>
  <c r="FH46" i="19"/>
  <c r="EN44" i="19"/>
  <c r="LL37" i="19"/>
  <c r="LL36" i="19" s="1"/>
  <c r="KP36" i="19"/>
  <c r="KP33" i="19" s="1"/>
  <c r="KP37" i="16"/>
  <c r="MN55" i="16"/>
  <c r="MR55" i="19"/>
  <c r="MN44" i="19"/>
  <c r="MY48" i="16"/>
  <c r="MY44" i="19"/>
  <c r="NX48" i="19"/>
  <c r="BW25" i="16"/>
  <c r="BW18" i="16" s="1"/>
  <c r="BW42" i="16" s="1"/>
  <c r="BW18" i="19"/>
  <c r="BW42" i="19" s="1"/>
  <c r="JW30" i="16"/>
  <c r="JW18" i="16" s="1"/>
  <c r="JW42" i="16" s="1"/>
  <c r="JW18" i="19"/>
  <c r="JW42" i="19" s="1"/>
  <c r="FA36" i="19"/>
  <c r="FH37" i="19"/>
  <c r="FH36" i="19" s="1"/>
  <c r="IZ19" i="19"/>
  <c r="IW18" i="19"/>
  <c r="IW42" i="19" s="1"/>
  <c r="IW19" i="16"/>
  <c r="IW18" i="16" s="1"/>
  <c r="IW42" i="16" s="1"/>
  <c r="HT39" i="19"/>
  <c r="HT38" i="19" s="1"/>
  <c r="HB39" i="16"/>
  <c r="HB38" i="19"/>
  <c r="HB33" i="19" s="1"/>
  <c r="HB42" i="19" s="1"/>
  <c r="NT48" i="16"/>
  <c r="NT44" i="16" s="1"/>
  <c r="NT44" i="19"/>
  <c r="GU28" i="16"/>
  <c r="HT28" i="19"/>
  <c r="GU18" i="19"/>
  <c r="GU42" i="19" s="1"/>
  <c r="EV7" i="19"/>
  <c r="EV16" i="19" s="1"/>
  <c r="EV8" i="16"/>
  <c r="EV7" i="16" s="1"/>
  <c r="EV16" i="16" s="1"/>
  <c r="BQ51" i="16"/>
  <c r="BQ48" i="16"/>
  <c r="BQ31" i="16"/>
  <c r="BQ55" i="16"/>
  <c r="BQ56" i="16"/>
  <c r="BQ52" i="16"/>
  <c r="MB50" i="16"/>
  <c r="MB44" i="15"/>
  <c r="MR50" i="15"/>
  <c r="DY53" i="16"/>
  <c r="DY44" i="15"/>
  <c r="BQ54" i="16"/>
  <c r="BQ12" i="14"/>
  <c r="BQ13" i="16"/>
  <c r="FI44" i="14"/>
  <c r="FI53" i="16"/>
  <c r="BQ34" i="14"/>
  <c r="BQ35" i="16"/>
  <c r="BQ46" i="16"/>
  <c r="BQ44" i="14"/>
  <c r="BQ45" i="16"/>
  <c r="BQ59" i="14"/>
  <c r="BQ60" i="16"/>
  <c r="U18" i="15"/>
  <c r="U42" i="15" s="1"/>
  <c r="ET44" i="15"/>
  <c r="ET53" i="16"/>
  <c r="MR20" i="15"/>
  <c r="MB18" i="15"/>
  <c r="MB20" i="16"/>
  <c r="BQ38" i="14"/>
  <c r="BQ39" i="16"/>
  <c r="BQ50" i="16"/>
  <c r="EZ44" i="14"/>
  <c r="EZ53" i="16"/>
  <c r="BQ28" i="16"/>
  <c r="BQ21" i="16"/>
  <c r="BQ22" i="16"/>
  <c r="MR28" i="15"/>
  <c r="MB28" i="16"/>
  <c r="FY44" i="15"/>
  <c r="FY53" i="16"/>
  <c r="EC44" i="15"/>
  <c r="FI44" i="15"/>
  <c r="EC44" i="14"/>
  <c r="EC53" i="16"/>
  <c r="BQ14" i="16"/>
  <c r="BQ20" i="16"/>
  <c r="BQ57" i="16"/>
  <c r="BQ25" i="16"/>
  <c r="BQ27" i="16"/>
  <c r="FE44" i="15"/>
  <c r="MR24" i="15"/>
  <c r="MB24" i="16"/>
  <c r="MB14" i="16"/>
  <c r="MR14" i="16" s="1"/>
  <c r="MR14" i="15"/>
  <c r="FU44" i="15"/>
  <c r="FU53" i="16"/>
  <c r="FU44" i="16" s="1"/>
  <c r="U33" i="14"/>
  <c r="BQ24" i="16"/>
  <c r="AB36" i="14"/>
  <c r="AB33" i="14" s="1"/>
  <c r="AB37" i="16"/>
  <c r="AB36" i="16" s="1"/>
  <c r="AB18" i="14"/>
  <c r="ES44" i="14"/>
  <c r="ES53" i="16"/>
  <c r="ES44" i="16" s="1"/>
  <c r="BQ47" i="16"/>
  <c r="FO53" i="16"/>
  <c r="FO44" i="15"/>
  <c r="GB44" i="15"/>
  <c r="GB53" i="16"/>
  <c r="FM44" i="15"/>
  <c r="FM53" i="16"/>
  <c r="FM44" i="16" s="1"/>
  <c r="GK44" i="15"/>
  <c r="GK53" i="16"/>
  <c r="GK44" i="16" s="1"/>
  <c r="BQ8" i="16"/>
  <c r="BQ62" i="14"/>
  <c r="BQ63" i="16"/>
  <c r="AB12" i="14"/>
  <c r="AB13" i="16"/>
  <c r="AB12" i="16" s="1"/>
  <c r="FP44" i="15"/>
  <c r="FP53" i="16"/>
  <c r="FP44" i="16" s="1"/>
  <c r="GF44" i="15"/>
  <c r="GF53" i="16"/>
  <c r="GF44" i="16" s="1"/>
  <c r="EF53" i="16"/>
  <c r="FV44" i="15"/>
  <c r="FV53" i="16"/>
  <c r="MR57" i="15"/>
  <c r="MB57" i="16"/>
  <c r="U44" i="14"/>
  <c r="AC44" i="14"/>
  <c r="BQ30" i="16"/>
  <c r="BQ19" i="16"/>
  <c r="BQ18" i="14"/>
  <c r="U18" i="14"/>
  <c r="U16" i="14"/>
  <c r="GJ44" i="15"/>
  <c r="GJ53" i="16"/>
  <c r="GR53" i="16"/>
  <c r="GR44" i="15"/>
  <c r="AB44" i="14"/>
  <c r="AB49" i="16"/>
  <c r="BQ29" i="16"/>
  <c r="BQ9" i="16"/>
  <c r="BQ36" i="14"/>
  <c r="BQ37" i="16"/>
  <c r="MR13" i="15"/>
  <c r="MB13" i="16"/>
  <c r="MB12" i="15"/>
  <c r="MB16" i="15" s="1"/>
  <c r="EK44" i="15"/>
  <c r="EK53" i="16"/>
  <c r="FW44" i="15"/>
  <c r="FW53" i="16"/>
  <c r="FW44" i="16" s="1"/>
  <c r="HK42" i="19" l="1"/>
  <c r="KG42" i="19"/>
  <c r="GJ42" i="19"/>
  <c r="FK42" i="19"/>
  <c r="HA42" i="19"/>
  <c r="GJ42" i="16"/>
  <c r="LL33" i="19"/>
  <c r="IR16" i="15"/>
  <c r="HL16" i="19"/>
  <c r="HL42" i="19" s="1"/>
  <c r="HL16" i="16"/>
  <c r="HL42" i="16" s="1"/>
  <c r="EB7" i="19"/>
  <c r="EB16" i="19" s="1"/>
  <c r="MT42" i="19"/>
  <c r="GN7" i="19"/>
  <c r="NX12" i="19"/>
  <c r="NX16" i="19" s="1"/>
  <c r="MB42" i="15"/>
  <c r="HO18" i="16"/>
  <c r="HO42" i="16" s="1"/>
  <c r="LE42" i="16"/>
  <c r="AJ44" i="19"/>
  <c r="U18" i="16"/>
  <c r="LH42" i="19"/>
  <c r="LB42" i="16"/>
  <c r="FI42" i="19"/>
  <c r="AC16" i="1"/>
  <c r="LT42" i="19"/>
  <c r="GN12" i="19"/>
  <c r="GJ44" i="16"/>
  <c r="LB42" i="19"/>
  <c r="EV42" i="19"/>
  <c r="NX33" i="19"/>
  <c r="JG42" i="19"/>
  <c r="HA16" i="1"/>
  <c r="HA42" i="1" s="1"/>
  <c r="IC42" i="19"/>
  <c r="LL12" i="19"/>
  <c r="LL16" i="19" s="1"/>
  <c r="LE42" i="19"/>
  <c r="MR7" i="19"/>
  <c r="MR16" i="19" s="1"/>
  <c r="KF18" i="19"/>
  <c r="FH18" i="19"/>
  <c r="EB44" i="19"/>
  <c r="AC42" i="14"/>
  <c r="U42" i="14"/>
  <c r="IZ18" i="19"/>
  <c r="FH33" i="19"/>
  <c r="HG42" i="19"/>
  <c r="BQ59" i="16"/>
  <c r="BQ34" i="16"/>
  <c r="GX44" i="16"/>
  <c r="LC44" i="16"/>
  <c r="HA7" i="16"/>
  <c r="KM7" i="16"/>
  <c r="KM16" i="16" s="1"/>
  <c r="KM42" i="16" s="1"/>
  <c r="ID44" i="16"/>
  <c r="MA7" i="16"/>
  <c r="MA16" i="16" s="1"/>
  <c r="MA42" i="16" s="1"/>
  <c r="ID18" i="16"/>
  <c r="ID42" i="16" s="1"/>
  <c r="KU44" i="16"/>
  <c r="KG59" i="16"/>
  <c r="JG12" i="16"/>
  <c r="JG16" i="16" s="1"/>
  <c r="V16" i="16"/>
  <c r="HT44" i="19"/>
  <c r="FQ44" i="16"/>
  <c r="AB16" i="14"/>
  <c r="AB42" i="14" s="1"/>
  <c r="LO18" i="16"/>
  <c r="LO42" i="16" s="1"/>
  <c r="GH7" i="16"/>
  <c r="GH16" i="16" s="1"/>
  <c r="GH42" i="16" s="1"/>
  <c r="GR18" i="16"/>
  <c r="MR33" i="19"/>
  <c r="GU44" i="16"/>
  <c r="LI44" i="16"/>
  <c r="FI38" i="16"/>
  <c r="FI33" i="16" s="1"/>
  <c r="IF42" i="19"/>
  <c r="LZ38" i="16"/>
  <c r="LZ33" i="16" s="1"/>
  <c r="LZ42" i="16" s="1"/>
  <c r="AC33" i="1"/>
  <c r="IR62" i="16"/>
  <c r="BQ33" i="14"/>
  <c r="GU18" i="16"/>
  <c r="GU42" i="16" s="1"/>
  <c r="MT18" i="16"/>
  <c r="NX19" i="16"/>
  <c r="FH44" i="19"/>
  <c r="KC18" i="16"/>
  <c r="KC42" i="16" s="1"/>
  <c r="FU18" i="16"/>
  <c r="V16" i="14"/>
  <c r="NX14" i="16"/>
  <c r="NI12" i="16"/>
  <c r="NI16" i="16" s="1"/>
  <c r="NI42" i="16" s="1"/>
  <c r="FU12" i="16"/>
  <c r="FU16" i="16" s="1"/>
  <c r="EJ7" i="16"/>
  <c r="EJ16" i="16" s="1"/>
  <c r="IN18" i="16"/>
  <c r="IN42" i="16" s="1"/>
  <c r="GS12" i="16"/>
  <c r="GS16" i="16" s="1"/>
  <c r="GS42" i="16" s="1"/>
  <c r="V33" i="16"/>
  <c r="IR18" i="16"/>
  <c r="HX18" i="16"/>
  <c r="HX42" i="16" s="1"/>
  <c r="FH7" i="19"/>
  <c r="FH16" i="19" s="1"/>
  <c r="LH12" i="16"/>
  <c r="LH16" i="16" s="1"/>
  <c r="HE18" i="16"/>
  <c r="HE42" i="16" s="1"/>
  <c r="GW7" i="16"/>
  <c r="GW16" i="16" s="1"/>
  <c r="HY18" i="16"/>
  <c r="HY42" i="16" s="1"/>
  <c r="IR12" i="16"/>
  <c r="MR12" i="15"/>
  <c r="MR16" i="15" s="1"/>
  <c r="FR36" i="16"/>
  <c r="FR33" i="16" s="1"/>
  <c r="FR42" i="16" s="1"/>
  <c r="KP42" i="19"/>
  <c r="KU18" i="16"/>
  <c r="KU42" i="16" s="1"/>
  <c r="KT18" i="16"/>
  <c r="KT42" i="16" s="1"/>
  <c r="EB18" i="19"/>
  <c r="GN33" i="19"/>
  <c r="MH18" i="16"/>
  <c r="MH42" i="16" s="1"/>
  <c r="HW7" i="16"/>
  <c r="HW16" i="16" s="1"/>
  <c r="HW42" i="16" s="1"/>
  <c r="MR44" i="19"/>
  <c r="FU42" i="19"/>
  <c r="FN18" i="16"/>
  <c r="FN42" i="16" s="1"/>
  <c r="JM18" i="16"/>
  <c r="JM42" i="16" s="1"/>
  <c r="V33" i="14"/>
  <c r="GN44" i="19"/>
  <c r="EQ7" i="16"/>
  <c r="GA18" i="16"/>
  <c r="GA42" i="16" s="1"/>
  <c r="JA7" i="16"/>
  <c r="JA16" i="16" s="1"/>
  <c r="JA42" i="16" s="1"/>
  <c r="LU18" i="16"/>
  <c r="LU42" i="16" s="1"/>
  <c r="HA36" i="16"/>
  <c r="HA33" i="16" s="1"/>
  <c r="IF7" i="16"/>
  <c r="IF16" i="16" s="1"/>
  <c r="GN18" i="19"/>
  <c r="LH18" i="16"/>
  <c r="FD38" i="16"/>
  <c r="FD33" i="16" s="1"/>
  <c r="FD42" i="16" s="1"/>
  <c r="KO42" i="19"/>
  <c r="MB18" i="16"/>
  <c r="BQ44" i="16"/>
  <c r="FI44" i="16"/>
  <c r="MY44" i="16"/>
  <c r="NX48" i="16"/>
  <c r="GT18" i="16"/>
  <c r="GT42" i="16" s="1"/>
  <c r="IC12" i="16"/>
  <c r="IC16" i="16" s="1"/>
  <c r="EE18" i="16"/>
  <c r="EE42" i="16" s="1"/>
  <c r="IR59" i="16"/>
  <c r="FJ44" i="16"/>
  <c r="NX18" i="19"/>
  <c r="HU44" i="16"/>
  <c r="FQ59" i="16"/>
  <c r="MU18" i="16"/>
  <c r="MU42" i="16" s="1"/>
  <c r="NX26" i="16"/>
  <c r="NB59" i="16"/>
  <c r="NX60" i="16"/>
  <c r="NX59" i="16" s="1"/>
  <c r="FM7" i="16"/>
  <c r="FM16" i="16" s="1"/>
  <c r="FM42" i="16" s="1"/>
  <c r="IK44" i="16"/>
  <c r="JG18" i="16"/>
  <c r="FJ34" i="16"/>
  <c r="FJ33" i="16" s="1"/>
  <c r="JE44" i="16"/>
  <c r="IS42" i="16"/>
  <c r="HT12" i="19"/>
  <c r="FN42" i="19"/>
  <c r="JI44" i="16"/>
  <c r="MT38" i="16"/>
  <c r="MT33" i="16" s="1"/>
  <c r="NX39" i="16"/>
  <c r="NX38" i="16" s="1"/>
  <c r="KF7" i="19"/>
  <c r="KF16" i="19" s="1"/>
  <c r="HG42" i="16"/>
  <c r="U16" i="1"/>
  <c r="KO38" i="16"/>
  <c r="KO33" i="16" s="1"/>
  <c r="JB44" i="16"/>
  <c r="NS33" i="16"/>
  <c r="NS42" i="16" s="1"/>
  <c r="JY18" i="16"/>
  <c r="JY42" i="16" s="1"/>
  <c r="FI18" i="16"/>
  <c r="KO18" i="16"/>
  <c r="BQ18" i="16"/>
  <c r="DY44" i="16"/>
  <c r="JO59" i="16"/>
  <c r="IZ44" i="19"/>
  <c r="IF44" i="16"/>
  <c r="LL18" i="19"/>
  <c r="NF12" i="16"/>
  <c r="NF16" i="16" s="1"/>
  <c r="NF42" i="16" s="1"/>
  <c r="NX13" i="16"/>
  <c r="IC18" i="16"/>
  <c r="AB33" i="16"/>
  <c r="U12" i="16"/>
  <c r="U16" i="16" s="1"/>
  <c r="FY44" i="16"/>
  <c r="MR18" i="19"/>
  <c r="IF18" i="16"/>
  <c r="U44" i="16"/>
  <c r="MR25" i="16"/>
  <c r="LN18" i="16"/>
  <c r="LN42" i="16" s="1"/>
  <c r="IS42" i="19"/>
  <c r="NC36" i="16"/>
  <c r="NC33" i="16" s="1"/>
  <c r="NX37" i="16"/>
  <c r="NX36" i="16" s="1"/>
  <c r="NC18" i="16"/>
  <c r="IR7" i="16"/>
  <c r="NP18" i="16"/>
  <c r="NP42" i="16" s="1"/>
  <c r="NX21" i="16"/>
  <c r="GH44" i="16"/>
  <c r="HK18" i="16"/>
  <c r="HK42" i="16" s="1"/>
  <c r="NS33" i="19"/>
  <c r="NS42" i="19" s="1"/>
  <c r="GR42" i="19"/>
  <c r="FK18" i="16"/>
  <c r="LR44" i="16"/>
  <c r="HT33" i="19"/>
  <c r="MX44" i="16"/>
  <c r="NX52" i="16"/>
  <c r="NX29" i="16"/>
  <c r="JQ42" i="19"/>
  <c r="GB44" i="16"/>
  <c r="GN18" i="1"/>
  <c r="GN42" i="1" s="1"/>
  <c r="MB12" i="16"/>
  <c r="MB16" i="16" s="1"/>
  <c r="MR44" i="15"/>
  <c r="HB38" i="16"/>
  <c r="HB33" i="16" s="1"/>
  <c r="HB42" i="16" s="1"/>
  <c r="HU18" i="16"/>
  <c r="HU42" i="16" s="1"/>
  <c r="GW18" i="16"/>
  <c r="HT18" i="19"/>
  <c r="JB62" i="16"/>
  <c r="LT7" i="16"/>
  <c r="LT16" i="16" s="1"/>
  <c r="EG12" i="16"/>
  <c r="EG16" i="16" s="1"/>
  <c r="EG42" i="16" s="1"/>
  <c r="ET44" i="16"/>
  <c r="KL18" i="16"/>
  <c r="KL42" i="16" s="1"/>
  <c r="AB33" i="1"/>
  <c r="AB42" i="1" s="1"/>
  <c r="NA34" i="16"/>
  <c r="NA33" i="16" s="1"/>
  <c r="NA42" i="16" s="1"/>
  <c r="NX35" i="16"/>
  <c r="NX34" i="16" s="1"/>
  <c r="HN18" i="16"/>
  <c r="HN42" i="16" s="1"/>
  <c r="LV36" i="16"/>
  <c r="LV33" i="16" s="1"/>
  <c r="LV42" i="16" s="1"/>
  <c r="FI7" i="16"/>
  <c r="FI16" i="16" s="1"/>
  <c r="HM42" i="19"/>
  <c r="IQ34" i="16"/>
  <c r="IQ33" i="16" s="1"/>
  <c r="IQ42" i="16" s="1"/>
  <c r="IZ7" i="19"/>
  <c r="IZ16" i="19" s="1"/>
  <c r="NC42" i="19"/>
  <c r="GS59" i="16"/>
  <c r="AB44" i="16"/>
  <c r="DS44" i="16"/>
  <c r="KG18" i="16"/>
  <c r="HT7" i="19"/>
  <c r="AJ18" i="19"/>
  <c r="AJ42" i="19" s="1"/>
  <c r="DE42" i="19"/>
  <c r="GL42" i="1"/>
  <c r="AC18" i="16"/>
  <c r="IM44" i="16"/>
  <c r="GR44" i="16"/>
  <c r="BQ36" i="16"/>
  <c r="BQ62" i="16"/>
  <c r="MR18" i="15"/>
  <c r="BQ12" i="16"/>
  <c r="KL62" i="16"/>
  <c r="FA34" i="16"/>
  <c r="NQ44" i="16"/>
  <c r="NX54" i="16"/>
  <c r="ML18" i="16"/>
  <c r="ML42" i="16" s="1"/>
  <c r="MR23" i="16"/>
  <c r="FK44" i="16"/>
  <c r="NF42" i="19"/>
  <c r="U33" i="16"/>
  <c r="LT18" i="16"/>
  <c r="NX44" i="19"/>
  <c r="GO44" i="16"/>
  <c r="KG12" i="16"/>
  <c r="KG16" i="16" s="1"/>
  <c r="IR36" i="16"/>
  <c r="LU44" i="16"/>
  <c r="HM42" i="16"/>
  <c r="KF44" i="19"/>
  <c r="JZ42" i="19"/>
  <c r="FK12" i="16"/>
  <c r="FK16" i="16" s="1"/>
  <c r="FJ42" i="19"/>
  <c r="JQ38" i="16"/>
  <c r="JQ33" i="16" s="1"/>
  <c r="KZ44" i="16"/>
  <c r="GR7" i="16"/>
  <c r="GR16" i="16" s="1"/>
  <c r="Z5" i="19"/>
  <c r="Z66" i="19" s="1"/>
  <c r="Y68" i="19"/>
  <c r="FD44" i="16"/>
  <c r="HA12" i="16"/>
  <c r="AC44" i="16"/>
  <c r="JQ18" i="16"/>
  <c r="GT42" i="19"/>
  <c r="EL18" i="16"/>
  <c r="FO44" i="16"/>
  <c r="BQ38" i="16"/>
  <c r="KP36" i="16"/>
  <c r="KP33" i="16" s="1"/>
  <c r="KP42" i="16" s="1"/>
  <c r="EI44" i="16"/>
  <c r="FA33" i="19"/>
  <c r="FA42" i="19" s="1"/>
  <c r="GP44" i="16"/>
  <c r="HL44" i="16"/>
  <c r="IR44" i="16"/>
  <c r="JL18" i="16"/>
  <c r="JL42" i="16" s="1"/>
  <c r="U33" i="1"/>
  <c r="NB44" i="16"/>
  <c r="NX47" i="16"/>
  <c r="CY7" i="16"/>
  <c r="CY16" i="16" s="1"/>
  <c r="CY42" i="16" s="1"/>
  <c r="AB7" i="16"/>
  <c r="AB16" i="16" s="1"/>
  <c r="JJ44" i="16"/>
  <c r="JZ7" i="16"/>
  <c r="JZ16" i="16" s="1"/>
  <c r="JZ42" i="16" s="1"/>
  <c r="FJ18" i="16"/>
  <c r="HE42" i="19"/>
  <c r="HA44" i="16"/>
  <c r="LT34" i="16"/>
  <c r="LT33" i="16" s="1"/>
  <c r="GW42" i="19"/>
  <c r="LL44" i="19"/>
  <c r="GZ44" i="16"/>
  <c r="EK12" i="16"/>
  <c r="EK16" i="16" s="1"/>
  <c r="NX22" i="16"/>
  <c r="MZ18" i="16"/>
  <c r="MZ42" i="16" s="1"/>
  <c r="LP18" i="16"/>
  <c r="LP42" i="16" s="1"/>
  <c r="AC33" i="16"/>
  <c r="AC42" i="1" l="1"/>
  <c r="FK42" i="16"/>
  <c r="GN16" i="19"/>
  <c r="GN42" i="19" s="1"/>
  <c r="KF42" i="19"/>
  <c r="AJ66" i="19"/>
  <c r="AJ68" i="19" s="1"/>
  <c r="AC42" i="16"/>
  <c r="NX12" i="16"/>
  <c r="NX16" i="16" s="1"/>
  <c r="AB42" i="16"/>
  <c r="NX42" i="19"/>
  <c r="GR42" i="16"/>
  <c r="FH42" i="19"/>
  <c r="IZ42" i="19"/>
  <c r="KG42" i="16"/>
  <c r="IR16" i="16"/>
  <c r="MR42" i="19"/>
  <c r="JQ42" i="16"/>
  <c r="HT16" i="19"/>
  <c r="HT42" i="19" s="1"/>
  <c r="FI42" i="16"/>
  <c r="LL42" i="19"/>
  <c r="IC42" i="16"/>
  <c r="U42" i="16"/>
  <c r="KO42" i="16"/>
  <c r="V42" i="14"/>
  <c r="BQ33" i="16"/>
  <c r="IF42" i="16"/>
  <c r="JG42" i="16"/>
  <c r="HA16" i="16"/>
  <c r="HA42" i="16" s="1"/>
  <c r="MR42" i="15"/>
  <c r="NX18" i="16"/>
  <c r="V42" i="16"/>
  <c r="FJ42" i="16"/>
  <c r="Z68" i="19"/>
  <c r="AA5" i="19"/>
  <c r="AA66" i="19" s="1"/>
  <c r="FU42" i="16"/>
  <c r="MT42" i="16"/>
  <c r="U42" i="1"/>
  <c r="LT42" i="16"/>
  <c r="MB42" i="16"/>
  <c r="LH42" i="16"/>
  <c r="NX33" i="16"/>
  <c r="NC42" i="16"/>
  <c r="GW42" i="16"/>
  <c r="EB42" i="19"/>
  <c r="AK5" i="19" l="1"/>
  <c r="BP5" i="19" s="1"/>
  <c r="NX42" i="16"/>
  <c r="AB5" i="19"/>
  <c r="AB66" i="19" s="1"/>
  <c r="AA68" i="19"/>
  <c r="AK66" i="19" l="1"/>
  <c r="AK68" i="19" s="1"/>
  <c r="AC5" i="19"/>
  <c r="AC66" i="19" s="1"/>
  <c r="AB68" i="19"/>
  <c r="AL5" i="19" l="1"/>
  <c r="AL66" i="19" s="1"/>
  <c r="AL68" i="19" s="1"/>
  <c r="AD5" i="19"/>
  <c r="AD66" i="19" s="1"/>
  <c r="AC68" i="19"/>
  <c r="AM5" i="19" l="1"/>
  <c r="AM66" i="19" s="1"/>
  <c r="AN5" i="19" s="1"/>
  <c r="AN66" i="19" s="1"/>
  <c r="AE5" i="19"/>
  <c r="AE66" i="19" s="1"/>
  <c r="AD68" i="19"/>
  <c r="AM68" i="19" l="1"/>
  <c r="AE68" i="19"/>
  <c r="AF5" i="19"/>
  <c r="AF66" i="19" s="1"/>
  <c r="AN68" i="19"/>
  <c r="AO5" i="19"/>
  <c r="AO66" i="19" s="1"/>
  <c r="AG5" i="19" l="1"/>
  <c r="AG66" i="19" s="1"/>
  <c r="AF68" i="19"/>
  <c r="AO68" i="19"/>
  <c r="AP5" i="19"/>
  <c r="AP66" i="19" s="1"/>
  <c r="AQ5" i="19" l="1"/>
  <c r="AQ66" i="19" s="1"/>
  <c r="AP68" i="19"/>
  <c r="AH5" i="19"/>
  <c r="AH66" i="19" s="1"/>
  <c r="AG68" i="19"/>
  <c r="AH68" i="19" l="1"/>
  <c r="AI5" i="19"/>
  <c r="AI66" i="19" s="1"/>
  <c r="AI68" i="19" s="1"/>
  <c r="AR5" i="19"/>
  <c r="AR66" i="19" s="1"/>
  <c r="AQ68" i="19"/>
  <c r="I47" i="20"/>
  <c r="AS5" i="19" l="1"/>
  <c r="AS66" i="19" s="1"/>
  <c r="AR68" i="19"/>
  <c r="AS68" i="19" l="1"/>
  <c r="AT5" i="19"/>
  <c r="AT66" i="19" s="1"/>
  <c r="AT68" i="19" l="1"/>
  <c r="AU5" i="19"/>
  <c r="AU66" i="19" s="1"/>
  <c r="AV5" i="19" l="1"/>
  <c r="AV66" i="19" s="1"/>
  <c r="AU68" i="19"/>
  <c r="AV68" i="19" l="1"/>
  <c r="AW5" i="19"/>
  <c r="AW66" i="19" s="1"/>
  <c r="AW68" i="19" l="1"/>
  <c r="AX5" i="19"/>
  <c r="AX66" i="19" s="1"/>
  <c r="AY5" i="19" l="1"/>
  <c r="AY66" i="19" s="1"/>
  <c r="AX68" i="19"/>
  <c r="AY68" i="19" l="1"/>
  <c r="AZ5" i="19"/>
  <c r="AZ66" i="19" s="1"/>
  <c r="AZ68" i="19" l="1"/>
  <c r="BA5" i="19"/>
  <c r="BA66" i="19" s="1"/>
  <c r="BA68" i="19" l="1"/>
  <c r="BB5" i="19"/>
  <c r="BB66" i="19" s="1"/>
  <c r="BC5" i="19" l="1"/>
  <c r="BC66" i="19" s="1"/>
  <c r="BB68" i="19"/>
  <c r="BC68" i="19" l="1"/>
  <c r="BD5" i="19"/>
  <c r="BD66" i="19" s="1"/>
  <c r="BE5" i="19" l="1"/>
  <c r="BE66" i="19" s="1"/>
  <c r="BD68" i="19"/>
  <c r="BE68" i="19" l="1"/>
  <c r="BF5" i="19"/>
  <c r="BF66" i="19" s="1"/>
  <c r="BG5" i="19" l="1"/>
  <c r="BG66" i="19" s="1"/>
  <c r="BF68" i="19"/>
  <c r="BG68" i="19" l="1"/>
  <c r="BH5" i="19"/>
  <c r="BH66" i="19" s="1"/>
  <c r="BH68" i="19" l="1"/>
  <c r="BI5" i="19"/>
  <c r="BI66" i="19" s="1"/>
  <c r="BJ5" i="19" l="1"/>
  <c r="BJ66" i="19" s="1"/>
  <c r="BI68" i="19"/>
  <c r="BK5" i="19" l="1"/>
  <c r="BJ68" i="19"/>
  <c r="KA39" i="15" l="1"/>
  <c r="KB53" i="15"/>
  <c r="KB53" i="16" s="1"/>
  <c r="KB52" i="15"/>
  <c r="KB52" i="16" s="1"/>
  <c r="KB39" i="15"/>
  <c r="KB24" i="15"/>
  <c r="KB24" i="16" s="1"/>
  <c r="KB21" i="15"/>
  <c r="KB21" i="16" s="1"/>
  <c r="KB27" i="15"/>
  <c r="KB27" i="16" s="1"/>
  <c r="KB13" i="15"/>
  <c r="KB50" i="15"/>
  <c r="KB50" i="16" s="1"/>
  <c r="KB35" i="15"/>
  <c r="KB63" i="15"/>
  <c r="KB49" i="15"/>
  <c r="KB49" i="16" s="1"/>
  <c r="KB30" i="15"/>
  <c r="KB30" i="16" s="1"/>
  <c r="KB22" i="15"/>
  <c r="KB22" i="16" s="1"/>
  <c r="KB8" i="15"/>
  <c r="KB20" i="15"/>
  <c r="KB20" i="16" s="1"/>
  <c r="KB60" i="15"/>
  <c r="KB47" i="15"/>
  <c r="KB47" i="16" s="1"/>
  <c r="KB51" i="15"/>
  <c r="KB51" i="16" s="1"/>
  <c r="KB23" i="15"/>
  <c r="KB23" i="16" s="1"/>
  <c r="KB9" i="15"/>
  <c r="KB9" i="16" s="1"/>
  <c r="KB31" i="15"/>
  <c r="KB31" i="16" s="1"/>
  <c r="KB57" i="15"/>
  <c r="KB57" i="16" s="1"/>
  <c r="KB46" i="15"/>
  <c r="KB46" i="16" s="1"/>
  <c r="KB56" i="15"/>
  <c r="KB56" i="16" s="1"/>
  <c r="KB45" i="15"/>
  <c r="KB29" i="15"/>
  <c r="KB29" i="16" s="1"/>
  <c r="KB19" i="15"/>
  <c r="KB10" i="15"/>
  <c r="KB10" i="16" s="1"/>
  <c r="KB11" i="15"/>
  <c r="KB11" i="16" s="1"/>
  <c r="KB54" i="15"/>
  <c r="KB54" i="16" s="1"/>
  <c r="KB37" i="15"/>
  <c r="KB28" i="15"/>
  <c r="KB28" i="16" s="1"/>
  <c r="KB14" i="15"/>
  <c r="KB14" i="16" s="1"/>
  <c r="KB26" i="15"/>
  <c r="KB26" i="16" s="1"/>
  <c r="KB25" i="15"/>
  <c r="KB25" i="16" s="1"/>
  <c r="KB55" i="15"/>
  <c r="KB55" i="16" s="1"/>
  <c r="JX31" i="15"/>
  <c r="JX31" i="16" s="1"/>
  <c r="KA53" i="15"/>
  <c r="KA53" i="16" s="1"/>
  <c r="KA63" i="15"/>
  <c r="KA49" i="15"/>
  <c r="KA49" i="16" s="1"/>
  <c r="KA57" i="15"/>
  <c r="KA57" i="16" s="1"/>
  <c r="KA47" i="15"/>
  <c r="KA47" i="16" s="1"/>
  <c r="KA30" i="15"/>
  <c r="KA30" i="16" s="1"/>
  <c r="KA22" i="15"/>
  <c r="KA22" i="16" s="1"/>
  <c r="KA8" i="15"/>
  <c r="KA31" i="15"/>
  <c r="KA31" i="16" s="1"/>
  <c r="KA25" i="15"/>
  <c r="KA25" i="16" s="1"/>
  <c r="KA11" i="15"/>
  <c r="KA11" i="16" s="1"/>
  <c r="KA60" i="15"/>
  <c r="KA50" i="15"/>
  <c r="KA50" i="16" s="1"/>
  <c r="KA29" i="15"/>
  <c r="KA29" i="16" s="1"/>
  <c r="KA20" i="15"/>
  <c r="KA20" i="16" s="1"/>
  <c r="KA13" i="15"/>
  <c r="KA19" i="15"/>
  <c r="KA35" i="15"/>
  <c r="KA55" i="15"/>
  <c r="KA55" i="16" s="1"/>
  <c r="KA46" i="15"/>
  <c r="KA46" i="16" s="1"/>
  <c r="KA28" i="15"/>
  <c r="KA28" i="16" s="1"/>
  <c r="KA24" i="15"/>
  <c r="KA24" i="16" s="1"/>
  <c r="KA9" i="15"/>
  <c r="KA9" i="16" s="1"/>
  <c r="KA26" i="15"/>
  <c r="KA26" i="16" s="1"/>
  <c r="KA14" i="15"/>
  <c r="KA14" i="16" s="1"/>
  <c r="KA10" i="15"/>
  <c r="KA10" i="16" s="1"/>
  <c r="KA56" i="15"/>
  <c r="KA56" i="16" s="1"/>
  <c r="KA45" i="15"/>
  <c r="KA54" i="15"/>
  <c r="KA54" i="16" s="1"/>
  <c r="KA37" i="15"/>
  <c r="KA23" i="15"/>
  <c r="KA23" i="16" s="1"/>
  <c r="KA52" i="15"/>
  <c r="KA52" i="16" s="1"/>
  <c r="KA48" i="15"/>
  <c r="KA48" i="16" s="1"/>
  <c r="KA27" i="15"/>
  <c r="KA27" i="16" s="1"/>
  <c r="KA21" i="15"/>
  <c r="KA21" i="16" s="1"/>
  <c r="KA51" i="15"/>
  <c r="KA51" i="16" s="1"/>
  <c r="JU35" i="15"/>
  <c r="JV53" i="15"/>
  <c r="JX53" i="15"/>
  <c r="JX53" i="16" s="1"/>
  <c r="JX52" i="15"/>
  <c r="JX52" i="16" s="1"/>
  <c r="JX45" i="15"/>
  <c r="JX30" i="15"/>
  <c r="JX30" i="16" s="1"/>
  <c r="JX9" i="15"/>
  <c r="JX9" i="16" s="1"/>
  <c r="JX26" i="15"/>
  <c r="JX26" i="16" s="1"/>
  <c r="JX8" i="15"/>
  <c r="JX19" i="15"/>
  <c r="JX50" i="15"/>
  <c r="JX50" i="16" s="1"/>
  <c r="JX63" i="15"/>
  <c r="JX48" i="15"/>
  <c r="JX48" i="16" s="1"/>
  <c r="JX35" i="15"/>
  <c r="JX24" i="15"/>
  <c r="JX24" i="16" s="1"/>
  <c r="JX10" i="15"/>
  <c r="JX10" i="16" s="1"/>
  <c r="JX11" i="15"/>
  <c r="JX11" i="16" s="1"/>
  <c r="JX60" i="15"/>
  <c r="JX49" i="15"/>
  <c r="JX49" i="16" s="1"/>
  <c r="JX57" i="15"/>
  <c r="JX57" i="16" s="1"/>
  <c r="JX39" i="15"/>
  <c r="JX27" i="15"/>
  <c r="JX27" i="16" s="1"/>
  <c r="JX20" i="15"/>
  <c r="JX20" i="16" s="1"/>
  <c r="JX13" i="15"/>
  <c r="JX25" i="15"/>
  <c r="JX25" i="16" s="1"/>
  <c r="JX23" i="15"/>
  <c r="JX23" i="16" s="1"/>
  <c r="JX56" i="15"/>
  <c r="JX56" i="16" s="1"/>
  <c r="JX46" i="15"/>
  <c r="JX46" i="16" s="1"/>
  <c r="JX55" i="15"/>
  <c r="JX55" i="16" s="1"/>
  <c r="JX54" i="15"/>
  <c r="JX54" i="16" s="1"/>
  <c r="JX29" i="15"/>
  <c r="JX29" i="16" s="1"/>
  <c r="JX22" i="15"/>
  <c r="JX22" i="16" s="1"/>
  <c r="JX37" i="15"/>
  <c r="JX51" i="15"/>
  <c r="JX51" i="16" s="1"/>
  <c r="JX47" i="15"/>
  <c r="JX47" i="16" s="1"/>
  <c r="JX28" i="15"/>
  <c r="JX28" i="16" s="1"/>
  <c r="JX14" i="15"/>
  <c r="JX14" i="16" s="1"/>
  <c r="JX21" i="15"/>
  <c r="JX21" i="16" s="1"/>
  <c r="G27" i="15"/>
  <c r="G27" i="16" s="1"/>
  <c r="G30" i="15"/>
  <c r="G30" i="16" s="1"/>
  <c r="G57" i="15"/>
  <c r="G29" i="15"/>
  <c r="G9" i="15"/>
  <c r="G9" i="16" s="1"/>
  <c r="G11" i="15"/>
  <c r="G63" i="15"/>
  <c r="G26" i="15"/>
  <c r="G10" i="15"/>
  <c r="G10" i="16" s="1"/>
  <c r="G47" i="15"/>
  <c r="G20" i="15"/>
  <c r="G20" i="16" s="1"/>
  <c r="G22" i="15"/>
  <c r="G22" i="16" s="1"/>
  <c r="G14" i="15"/>
  <c r="G23" i="15"/>
  <c r="G23" i="16" s="1"/>
  <c r="G24" i="15"/>
  <c r="G24" i="16" s="1"/>
  <c r="G39" i="15"/>
  <c r="G51" i="15"/>
  <c r="G51" i="16" s="1"/>
  <c r="G28" i="15"/>
  <c r="G8" i="15"/>
  <c r="G54" i="15"/>
  <c r="G50" i="15"/>
  <c r="G50" i="16" s="1"/>
  <c r="G52" i="15"/>
  <c r="G56" i="15"/>
  <c r="G56" i="16" s="1"/>
  <c r="G46" i="15"/>
  <c r="G46" i="16" s="1"/>
  <c r="G13" i="15"/>
  <c r="G55" i="15"/>
  <c r="G55" i="16" s="1"/>
  <c r="G48" i="15"/>
  <c r="G48" i="16" s="1"/>
  <c r="G45" i="15"/>
  <c r="G25" i="15"/>
  <c r="G35" i="15"/>
  <c r="G31" i="15"/>
  <c r="G31" i="16" s="1"/>
  <c r="G21" i="15"/>
  <c r="G21" i="16" s="1"/>
  <c r="G19" i="15"/>
  <c r="G60" i="15"/>
  <c r="G49" i="15"/>
  <c r="G53" i="15"/>
  <c r="G53" i="16" s="1"/>
  <c r="G37" i="15"/>
  <c r="HS50" i="1"/>
  <c r="HS30" i="1"/>
  <c r="HS10" i="1"/>
  <c r="HS48" i="1"/>
  <c r="HS9" i="1"/>
  <c r="HS37" i="1"/>
  <c r="N10" i="1"/>
  <c r="N10" i="16" s="1"/>
  <c r="N23" i="1"/>
  <c r="N23" i="16" s="1"/>
  <c r="N45" i="1"/>
  <c r="N54" i="1"/>
  <c r="N54" i="16" s="1"/>
  <c r="N8" i="1"/>
  <c r="HS24" i="1"/>
  <c r="HS13" i="1"/>
  <c r="HS31" i="1"/>
  <c r="HS19" i="1"/>
  <c r="HS46" i="1"/>
  <c r="IH13" i="1"/>
  <c r="N60" i="1"/>
  <c r="N11" i="1"/>
  <c r="N11" i="16" s="1"/>
  <c r="N56" i="1"/>
  <c r="N56" i="16" s="1"/>
  <c r="N22" i="1"/>
  <c r="N22" i="16" s="1"/>
  <c r="N19" i="1"/>
  <c r="IH55" i="1"/>
  <c r="N21" i="1"/>
  <c r="N21" i="16" s="1"/>
  <c r="N39" i="1"/>
  <c r="HS52" i="1"/>
  <c r="HS11" i="1"/>
  <c r="IH53" i="1"/>
  <c r="IH23" i="1"/>
  <c r="HS25" i="1"/>
  <c r="IH50" i="1"/>
  <c r="N46" i="1"/>
  <c r="N46" i="16" s="1"/>
  <c r="N28" i="1"/>
  <c r="N28" i="16" s="1"/>
  <c r="N55" i="1"/>
  <c r="N55" i="16" s="1"/>
  <c r="N9" i="1"/>
  <c r="N9" i="16" s="1"/>
  <c r="N37" i="1"/>
  <c r="N47" i="1"/>
  <c r="N47" i="16" s="1"/>
  <c r="N14" i="1"/>
  <c r="N14" i="16" s="1"/>
  <c r="HS63" i="1"/>
  <c r="HS22" i="1"/>
  <c r="IH57" i="1"/>
  <c r="IH30" i="1"/>
  <c r="HS20" i="1"/>
  <c r="IH10" i="1"/>
  <c r="IH54" i="1"/>
  <c r="HS14" i="1"/>
  <c r="IH51" i="1"/>
  <c r="N52" i="1"/>
  <c r="N52" i="16" s="1"/>
  <c r="N30" i="1"/>
  <c r="N30" i="16" s="1"/>
  <c r="N50" i="1"/>
  <c r="N50" i="16" s="1"/>
  <c r="N24" i="1"/>
  <c r="N24" i="16" s="1"/>
  <c r="N27" i="1"/>
  <c r="N27" i="16" s="1"/>
  <c r="HS26" i="1"/>
  <c r="IH9" i="1"/>
  <c r="HS55" i="1"/>
  <c r="N57" i="1"/>
  <c r="N57" i="16" s="1"/>
  <c r="N35" i="1"/>
  <c r="IH56" i="1"/>
  <c r="IH11" i="1"/>
  <c r="HS57" i="1"/>
  <c r="HS60" i="1"/>
  <c r="IH25" i="1"/>
  <c r="HS29" i="1"/>
  <c r="N25" i="1"/>
  <c r="N25" i="16" s="1"/>
  <c r="N51" i="1"/>
  <c r="N51" i="16" s="1"/>
  <c r="N26" i="1"/>
  <c r="N26" i="16" s="1"/>
  <c r="N13" i="1"/>
  <c r="HS56" i="1"/>
  <c r="N53" i="1"/>
  <c r="N53" i="16" s="1"/>
  <c r="IH29" i="1"/>
  <c r="HS35" i="1"/>
  <c r="HS47" i="1"/>
  <c r="HS8" i="1"/>
  <c r="HS21" i="1"/>
  <c r="N29" i="1"/>
  <c r="N29" i="16" s="1"/>
  <c r="N48" i="1"/>
  <c r="N48" i="16" s="1"/>
  <c r="N20" i="1"/>
  <c r="N20" i="16" s="1"/>
  <c r="N63" i="1"/>
  <c r="IH47" i="1"/>
  <c r="N31" i="1"/>
  <c r="N31" i="16" s="1"/>
  <c r="N49" i="1"/>
  <c r="N49" i="16" s="1"/>
  <c r="JR39" i="15"/>
  <c r="JT53" i="15"/>
  <c r="JU53" i="15"/>
  <c r="JU53" i="16" s="1"/>
  <c r="JU63" i="15"/>
  <c r="JU47" i="15"/>
  <c r="JU47" i="16" s="1"/>
  <c r="JU57" i="15"/>
  <c r="JU57" i="16" s="1"/>
  <c r="JU52" i="15"/>
  <c r="JU52" i="16" s="1"/>
  <c r="JU60" i="15"/>
  <c r="JU48" i="15"/>
  <c r="JU48" i="16" s="1"/>
  <c r="JU30" i="15"/>
  <c r="JU30" i="16" s="1"/>
  <c r="JU21" i="15"/>
  <c r="JU21" i="16" s="1"/>
  <c r="JU56" i="15"/>
  <c r="JU56" i="16" s="1"/>
  <c r="JU49" i="15"/>
  <c r="JU49" i="16" s="1"/>
  <c r="JU27" i="15"/>
  <c r="JU27" i="16" s="1"/>
  <c r="JU22" i="15"/>
  <c r="JU22" i="16" s="1"/>
  <c r="JU8" i="15"/>
  <c r="JU24" i="15"/>
  <c r="JU24" i="16" s="1"/>
  <c r="JU55" i="15"/>
  <c r="JU55" i="16" s="1"/>
  <c r="JU46" i="15"/>
  <c r="JU46" i="16" s="1"/>
  <c r="JU29" i="15"/>
  <c r="JU29" i="16" s="1"/>
  <c r="JU20" i="15"/>
  <c r="JU20" i="16" s="1"/>
  <c r="JU54" i="15"/>
  <c r="JU54" i="16" s="1"/>
  <c r="JU39" i="15"/>
  <c r="JU23" i="15"/>
  <c r="JU23" i="16" s="1"/>
  <c r="JU19" i="15"/>
  <c r="JU9" i="15"/>
  <c r="JU9" i="16" s="1"/>
  <c r="JU51" i="15"/>
  <c r="JU51" i="16" s="1"/>
  <c r="JU45" i="15"/>
  <c r="JU28" i="15"/>
  <c r="JU28" i="16" s="1"/>
  <c r="JU13" i="15"/>
  <c r="JU31" i="15"/>
  <c r="JU31" i="16" s="1"/>
  <c r="JU10" i="15"/>
  <c r="JU10" i="16" s="1"/>
  <c r="JU50" i="15"/>
  <c r="JU50" i="16" s="1"/>
  <c r="JU37" i="15"/>
  <c r="JU26" i="15"/>
  <c r="JU26" i="16" s="1"/>
  <c r="JU14" i="15"/>
  <c r="JU14" i="16" s="1"/>
  <c r="JU25" i="15"/>
  <c r="JU25" i="16" s="1"/>
  <c r="JU11" i="15"/>
  <c r="JU11" i="16" s="1"/>
  <c r="JN39" i="15"/>
  <c r="JP53" i="15"/>
  <c r="JQ53" i="15"/>
  <c r="JR53" i="15"/>
  <c r="JR53" i="16" s="1"/>
  <c r="JR52" i="15"/>
  <c r="JR52" i="16" s="1"/>
  <c r="JR49" i="15"/>
  <c r="JR49" i="16" s="1"/>
  <c r="JR37" i="15"/>
  <c r="JR63" i="15"/>
  <c r="JR51" i="15"/>
  <c r="JR51" i="16" s="1"/>
  <c r="JR31" i="15"/>
  <c r="JR31" i="16" s="1"/>
  <c r="JR22" i="15"/>
  <c r="JR22" i="16" s="1"/>
  <c r="JR57" i="15"/>
  <c r="JR57" i="16" s="1"/>
  <c r="JR50" i="15"/>
  <c r="JR50" i="16" s="1"/>
  <c r="JR30" i="15"/>
  <c r="JR30" i="16" s="1"/>
  <c r="JR20" i="15"/>
  <c r="JR20" i="16" s="1"/>
  <c r="JR14" i="15"/>
  <c r="JR14" i="16" s="1"/>
  <c r="JR28" i="15"/>
  <c r="JR28" i="16" s="1"/>
  <c r="JR48" i="15"/>
  <c r="JR48" i="16" s="1"/>
  <c r="JR19" i="15"/>
  <c r="JR60" i="15"/>
  <c r="JR47" i="15"/>
  <c r="JR47" i="16" s="1"/>
  <c r="JR35" i="15"/>
  <c r="JR25" i="15"/>
  <c r="JR25" i="16" s="1"/>
  <c r="JR8" i="15"/>
  <c r="JR46" i="15"/>
  <c r="JR46" i="16" s="1"/>
  <c r="JR9" i="15"/>
  <c r="JR9" i="16" s="1"/>
  <c r="JR27" i="15"/>
  <c r="JR27" i="16" s="1"/>
  <c r="JR11" i="15"/>
  <c r="JR11" i="16" s="1"/>
  <c r="JR56" i="15"/>
  <c r="JR56" i="16" s="1"/>
  <c r="JR24" i="15"/>
  <c r="JR24" i="16" s="1"/>
  <c r="JR10" i="15"/>
  <c r="JR10" i="16" s="1"/>
  <c r="JR21" i="15"/>
  <c r="JR21" i="16" s="1"/>
  <c r="JR55" i="15"/>
  <c r="JR55" i="16" s="1"/>
  <c r="JR45" i="15"/>
  <c r="JR26" i="15"/>
  <c r="JR26" i="16" s="1"/>
  <c r="JR13" i="15"/>
  <c r="JR54" i="15"/>
  <c r="JR54" i="16" s="1"/>
  <c r="JR29" i="15"/>
  <c r="JR29" i="16" s="1"/>
  <c r="JR23" i="15"/>
  <c r="JR23" i="16" s="1"/>
  <c r="JF55" i="15"/>
  <c r="JK53" i="15"/>
  <c r="JM53" i="15"/>
  <c r="JN53" i="15"/>
  <c r="JN53" i="16" s="1"/>
  <c r="JN51" i="15"/>
  <c r="JN51" i="16" s="1"/>
  <c r="JN50" i="15"/>
  <c r="JN50" i="16" s="1"/>
  <c r="JN30" i="15"/>
  <c r="JN30" i="16" s="1"/>
  <c r="JN24" i="15"/>
  <c r="JN24" i="16" s="1"/>
  <c r="JN22" i="15"/>
  <c r="JN22" i="16" s="1"/>
  <c r="JN21" i="15"/>
  <c r="JN21" i="16" s="1"/>
  <c r="JN10" i="15"/>
  <c r="JN10" i="16" s="1"/>
  <c r="JN63" i="15"/>
  <c r="JN47" i="15"/>
  <c r="JN47" i="16" s="1"/>
  <c r="JN35" i="15"/>
  <c r="JN9" i="15"/>
  <c r="JN9" i="16" s="1"/>
  <c r="JN29" i="15"/>
  <c r="JN29" i="16" s="1"/>
  <c r="JN20" i="15"/>
  <c r="JN20" i="16" s="1"/>
  <c r="JN60" i="15"/>
  <c r="JN48" i="15"/>
  <c r="JN48" i="16" s="1"/>
  <c r="JN31" i="15"/>
  <c r="JN31" i="16" s="1"/>
  <c r="JN19" i="15"/>
  <c r="JN23" i="15"/>
  <c r="JN23" i="16" s="1"/>
  <c r="JN25" i="15"/>
  <c r="JN25" i="16" s="1"/>
  <c r="JN56" i="15"/>
  <c r="JN56" i="16" s="1"/>
  <c r="JN49" i="15"/>
  <c r="JN49" i="16" s="1"/>
  <c r="JN37" i="15"/>
  <c r="JN26" i="15"/>
  <c r="JN26" i="16" s="1"/>
  <c r="JN13" i="15"/>
  <c r="JN52" i="15"/>
  <c r="JN52" i="16" s="1"/>
  <c r="JN8" i="15"/>
  <c r="JN57" i="15"/>
  <c r="JN57" i="16" s="1"/>
  <c r="JN55" i="15"/>
  <c r="JN55" i="16" s="1"/>
  <c r="JN45" i="15"/>
  <c r="JN27" i="15"/>
  <c r="JN27" i="16" s="1"/>
  <c r="JN14" i="15"/>
  <c r="JN14" i="16" s="1"/>
  <c r="JN46" i="15"/>
  <c r="JN46" i="16" s="1"/>
  <c r="JN28" i="15"/>
  <c r="JN28" i="16" s="1"/>
  <c r="JN54" i="15"/>
  <c r="JN54" i="16" s="1"/>
  <c r="JN11" i="15"/>
  <c r="JN11" i="16" s="1"/>
  <c r="BQ10" i="14"/>
  <c r="BQ11" i="14"/>
  <c r="IR39" i="15"/>
  <c r="IU53" i="15"/>
  <c r="IY53" i="15"/>
  <c r="JF53" i="15"/>
  <c r="JF52" i="15"/>
  <c r="JF49" i="15"/>
  <c r="JF31" i="15"/>
  <c r="JF21" i="15"/>
  <c r="JF23" i="15"/>
  <c r="JF29" i="15"/>
  <c r="JF54" i="15"/>
  <c r="JF26" i="15"/>
  <c r="JF63" i="15"/>
  <c r="JF48" i="15"/>
  <c r="JF37" i="15"/>
  <c r="JF19" i="15"/>
  <c r="JF10" i="15"/>
  <c r="JF45" i="15"/>
  <c r="JF20" i="15"/>
  <c r="JF46" i="15"/>
  <c r="JF39" i="15"/>
  <c r="JF60" i="15"/>
  <c r="JF50" i="15"/>
  <c r="JF27" i="15"/>
  <c r="JF22" i="15"/>
  <c r="JF9" i="15"/>
  <c r="JF11" i="15"/>
  <c r="JF24" i="15"/>
  <c r="JF57" i="15"/>
  <c r="JF51" i="15"/>
  <c r="JF35" i="15"/>
  <c r="JF25" i="15"/>
  <c r="JF13" i="15"/>
  <c r="JF30" i="15"/>
  <c r="JF8" i="15"/>
  <c r="JF14" i="15"/>
  <c r="JF28" i="15"/>
  <c r="JF47" i="15"/>
  <c r="JF56" i="15"/>
  <c r="KB36" i="15" l="1"/>
  <c r="KB37" i="16"/>
  <c r="KB36" i="16" s="1"/>
  <c r="KB12" i="15"/>
  <c r="KB13" i="16"/>
  <c r="KB12" i="16" s="1"/>
  <c r="KB7" i="15"/>
  <c r="KB8" i="16"/>
  <c r="KB7" i="16" s="1"/>
  <c r="KB18" i="15"/>
  <c r="KB19" i="16"/>
  <c r="KB18" i="16" s="1"/>
  <c r="KB38" i="15"/>
  <c r="KB39" i="16"/>
  <c r="KB38" i="16" s="1"/>
  <c r="KB62" i="15"/>
  <c r="KB63" i="16"/>
  <c r="KB62" i="16" s="1"/>
  <c r="KB45" i="16"/>
  <c r="KB34" i="15"/>
  <c r="KB35" i="16"/>
  <c r="KB34" i="16" s="1"/>
  <c r="KB59" i="15"/>
  <c r="KB60" i="16"/>
  <c r="KB59" i="16" s="1"/>
  <c r="KA38" i="15"/>
  <c r="KA39" i="16"/>
  <c r="KA38" i="16" s="1"/>
  <c r="KA36" i="15"/>
  <c r="KA37" i="16"/>
  <c r="KA36" i="16" s="1"/>
  <c r="KA44" i="15"/>
  <c r="KA45" i="16"/>
  <c r="KA44" i="16" s="1"/>
  <c r="KA34" i="15"/>
  <c r="KA35" i="16"/>
  <c r="KA34" i="16" s="1"/>
  <c r="KA18" i="15"/>
  <c r="KA19" i="16"/>
  <c r="KA18" i="16" s="1"/>
  <c r="KA12" i="15"/>
  <c r="KA13" i="16"/>
  <c r="KA12" i="16" s="1"/>
  <c r="KA59" i="15"/>
  <c r="KA60" i="16"/>
  <c r="KA59" i="16" s="1"/>
  <c r="KA7" i="15"/>
  <c r="KA8" i="16"/>
  <c r="KA7" i="16" s="1"/>
  <c r="KA62" i="15"/>
  <c r="KA63" i="16"/>
  <c r="KA62" i="16" s="1"/>
  <c r="JX12" i="15"/>
  <c r="JX13" i="16"/>
  <c r="JX12" i="16" s="1"/>
  <c r="JX34" i="15"/>
  <c r="JX35" i="16"/>
  <c r="JX34" i="16" s="1"/>
  <c r="JX38" i="15"/>
  <c r="JX39" i="16"/>
  <c r="JX38" i="16" s="1"/>
  <c r="JX44" i="15"/>
  <c r="JX45" i="16"/>
  <c r="JX44" i="16" s="1"/>
  <c r="JX62" i="15"/>
  <c r="JX63" i="16"/>
  <c r="JX62" i="16" s="1"/>
  <c r="JX59" i="15"/>
  <c r="JX60" i="16"/>
  <c r="JX59" i="16" s="1"/>
  <c r="JX18" i="15"/>
  <c r="JX19" i="16"/>
  <c r="JX18" i="16" s="1"/>
  <c r="JV44" i="15"/>
  <c r="JV53" i="16"/>
  <c r="JV44" i="16" s="1"/>
  <c r="JX36" i="15"/>
  <c r="JX37" i="16"/>
  <c r="JX36" i="16" s="1"/>
  <c r="JX7" i="15"/>
  <c r="JX8" i="16"/>
  <c r="JX7" i="16" s="1"/>
  <c r="JU34" i="15"/>
  <c r="JU35" i="16"/>
  <c r="JU34" i="16" s="1"/>
  <c r="JU36" i="15"/>
  <c r="JU37" i="16"/>
  <c r="JU36" i="16" s="1"/>
  <c r="JT44" i="15"/>
  <c r="JT53" i="16"/>
  <c r="JT44" i="16" s="1"/>
  <c r="N12" i="1"/>
  <c r="N13" i="16"/>
  <c r="N12" i="16" s="1"/>
  <c r="IZ11" i="1"/>
  <c r="IH11" i="16"/>
  <c r="HT20" i="1"/>
  <c r="HS20" i="16"/>
  <c r="HT11" i="1"/>
  <c r="HS11" i="16"/>
  <c r="N7" i="1"/>
  <c r="N16" i="1" s="1"/>
  <c r="N8" i="16"/>
  <c r="N7" i="16" s="1"/>
  <c r="HT10" i="1"/>
  <c r="HS10" i="16"/>
  <c r="G38" i="15"/>
  <c r="JU18" i="15"/>
  <c r="JU19" i="16"/>
  <c r="JU18" i="16" s="1"/>
  <c r="JR38" i="15"/>
  <c r="JR39" i="16"/>
  <c r="JR38" i="16" s="1"/>
  <c r="HT21" i="1"/>
  <c r="HS21" i="16"/>
  <c r="IZ56" i="1"/>
  <c r="IH56" i="16"/>
  <c r="IZ30" i="1"/>
  <c r="IH30" i="16"/>
  <c r="HT52" i="1"/>
  <c r="HS52" i="16"/>
  <c r="N59" i="1"/>
  <c r="N60" i="16"/>
  <c r="N59" i="16" s="1"/>
  <c r="HT30" i="1"/>
  <c r="HS30" i="16"/>
  <c r="G62" i="15"/>
  <c r="G63" i="16"/>
  <c r="G62" i="16" s="1"/>
  <c r="JU7" i="15"/>
  <c r="JU8" i="16"/>
  <c r="JU7" i="16" s="1"/>
  <c r="JU59" i="15"/>
  <c r="JU60" i="16"/>
  <c r="JU59" i="16" s="1"/>
  <c r="HS7" i="1"/>
  <c r="HT8" i="1"/>
  <c r="HS8" i="16"/>
  <c r="N34" i="1"/>
  <c r="N35" i="16"/>
  <c r="N34" i="16" s="1"/>
  <c r="IZ57" i="1"/>
  <c r="IH57" i="16"/>
  <c r="N38" i="1"/>
  <c r="N39" i="16"/>
  <c r="N38" i="16" s="1"/>
  <c r="IH12" i="1"/>
  <c r="IZ13" i="1"/>
  <c r="IZ12" i="1" s="1"/>
  <c r="IH13" i="16"/>
  <c r="N44" i="1"/>
  <c r="N45" i="16"/>
  <c r="N44" i="16" s="1"/>
  <c r="HT50" i="1"/>
  <c r="HS50" i="16"/>
  <c r="G34" i="15"/>
  <c r="G35" i="16"/>
  <c r="G34" i="16" s="1"/>
  <c r="JU38" i="15"/>
  <c r="JU39" i="16"/>
  <c r="JU38" i="16" s="1"/>
  <c r="HT47" i="1"/>
  <c r="HS47" i="16"/>
  <c r="HT22" i="1"/>
  <c r="HS22" i="16"/>
  <c r="HS44" i="1"/>
  <c r="HT46" i="1"/>
  <c r="HS46" i="16"/>
  <c r="G36" i="15"/>
  <c r="G37" i="16"/>
  <c r="G36" i="16" s="1"/>
  <c r="JU12" i="15"/>
  <c r="JU13" i="16"/>
  <c r="JU12" i="16" s="1"/>
  <c r="IH44" i="1"/>
  <c r="IH47" i="16"/>
  <c r="IZ47" i="1"/>
  <c r="HS34" i="1"/>
  <c r="HT35" i="1"/>
  <c r="HT34" i="1" s="1"/>
  <c r="HS35" i="16"/>
  <c r="HT29" i="1"/>
  <c r="HS29" i="16"/>
  <c r="HT55" i="1"/>
  <c r="HS55" i="16"/>
  <c r="IZ51" i="1"/>
  <c r="IH51" i="16"/>
  <c r="HS62" i="1"/>
  <c r="HT63" i="1"/>
  <c r="HT62" i="1" s="1"/>
  <c r="HS63" i="16"/>
  <c r="IZ50" i="1"/>
  <c r="IH50" i="16"/>
  <c r="IZ55" i="1"/>
  <c r="IH55" i="16"/>
  <c r="HS18" i="1"/>
  <c r="HT19" i="1"/>
  <c r="HS19" i="16"/>
  <c r="G44" i="15"/>
  <c r="G45" i="16"/>
  <c r="N62" i="1"/>
  <c r="N63" i="16"/>
  <c r="N62" i="16" s="1"/>
  <c r="IZ29" i="1"/>
  <c r="IH29" i="16"/>
  <c r="IZ25" i="1"/>
  <c r="IH25" i="16"/>
  <c r="IH7" i="1"/>
  <c r="IZ9" i="1"/>
  <c r="IH9" i="16"/>
  <c r="HS14" i="16"/>
  <c r="HT14" i="1"/>
  <c r="HT25" i="1"/>
  <c r="HS25" i="16"/>
  <c r="N18" i="1"/>
  <c r="N19" i="16"/>
  <c r="N18" i="16" s="1"/>
  <c r="HS31" i="16"/>
  <c r="HT31" i="1"/>
  <c r="HS36" i="1"/>
  <c r="HT37" i="1"/>
  <c r="HT36" i="1" s="1"/>
  <c r="HS37" i="16"/>
  <c r="G7" i="15"/>
  <c r="G8" i="16"/>
  <c r="JU44" i="15"/>
  <c r="JU45" i="16"/>
  <c r="JU44" i="16" s="1"/>
  <c r="JU62" i="15"/>
  <c r="JU63" i="16"/>
  <c r="JU62" i="16" s="1"/>
  <c r="HS59" i="1"/>
  <c r="HT60" i="1"/>
  <c r="HT59" i="1" s="1"/>
  <c r="HS60" i="16"/>
  <c r="HT26" i="1"/>
  <c r="HS26" i="16"/>
  <c r="IZ54" i="1"/>
  <c r="IH54" i="16"/>
  <c r="IH18" i="1"/>
  <c r="IH23" i="16"/>
  <c r="IZ23" i="1"/>
  <c r="HS12" i="1"/>
  <c r="HS13" i="16"/>
  <c r="HT13" i="1"/>
  <c r="HS9" i="16"/>
  <c r="HT9" i="1"/>
  <c r="G59" i="15"/>
  <c r="HT56" i="1"/>
  <c r="HS56" i="16"/>
  <c r="HT57" i="1"/>
  <c r="HS57" i="16"/>
  <c r="IZ10" i="1"/>
  <c r="IH10" i="16"/>
  <c r="N36" i="1"/>
  <c r="N37" i="16"/>
  <c r="N36" i="16" s="1"/>
  <c r="IZ53" i="1"/>
  <c r="IH53" i="16"/>
  <c r="HT24" i="1"/>
  <c r="HS24" i="16"/>
  <c r="HS48" i="16"/>
  <c r="HT48" i="1"/>
  <c r="G18" i="15"/>
  <c r="G12" i="15"/>
  <c r="G13" i="16"/>
  <c r="JR12" i="15"/>
  <c r="JR13" i="16"/>
  <c r="JR12" i="16" s="1"/>
  <c r="JR44" i="15"/>
  <c r="JR45" i="16"/>
  <c r="JR44" i="16" s="1"/>
  <c r="JR7" i="15"/>
  <c r="JR8" i="16"/>
  <c r="JR7" i="16" s="1"/>
  <c r="JR34" i="15"/>
  <c r="JR35" i="16"/>
  <c r="JR34" i="16" s="1"/>
  <c r="JR59" i="15"/>
  <c r="JR60" i="16"/>
  <c r="JR59" i="16" s="1"/>
  <c r="JR18" i="15"/>
  <c r="JR19" i="16"/>
  <c r="JR18" i="16" s="1"/>
  <c r="JR62" i="15"/>
  <c r="JR63" i="16"/>
  <c r="JR62" i="16" s="1"/>
  <c r="JR36" i="15"/>
  <c r="JR37" i="16"/>
  <c r="JR36" i="16" s="1"/>
  <c r="JQ44" i="15"/>
  <c r="JQ53" i="16"/>
  <c r="JQ44" i="16" s="1"/>
  <c r="JP44" i="15"/>
  <c r="JP53" i="16"/>
  <c r="JP44" i="16" s="1"/>
  <c r="JN38" i="15"/>
  <c r="JN39" i="16"/>
  <c r="JN38" i="16" s="1"/>
  <c r="JN7" i="15"/>
  <c r="JN8" i="16"/>
  <c r="JN7" i="16" s="1"/>
  <c r="JN34" i="15"/>
  <c r="JN35" i="16"/>
  <c r="JN34" i="16" s="1"/>
  <c r="JN18" i="15"/>
  <c r="JN19" i="16"/>
  <c r="JN18" i="16" s="1"/>
  <c r="JN12" i="15"/>
  <c r="JN13" i="16"/>
  <c r="JN12" i="16" s="1"/>
  <c r="JN62" i="15"/>
  <c r="JN63" i="16"/>
  <c r="JN62" i="16" s="1"/>
  <c r="JM44" i="15"/>
  <c r="JM53" i="16"/>
  <c r="JM44" i="16" s="1"/>
  <c r="JN36" i="15"/>
  <c r="JN37" i="16"/>
  <c r="JN36" i="16" s="1"/>
  <c r="JN59" i="15"/>
  <c r="JN60" i="16"/>
  <c r="JN59" i="16" s="1"/>
  <c r="JK44" i="15"/>
  <c r="JK53" i="16"/>
  <c r="JK44" i="16" s="1"/>
  <c r="JN44" i="15"/>
  <c r="JN45" i="16"/>
  <c r="JN44" i="16" s="1"/>
  <c r="JF55" i="16"/>
  <c r="JF56" i="16"/>
  <c r="JF47" i="16"/>
  <c r="JF28" i="16"/>
  <c r="JF14" i="16"/>
  <c r="JF7" i="15"/>
  <c r="JF8" i="16"/>
  <c r="JF30" i="16"/>
  <c r="JF12" i="15"/>
  <c r="JF13" i="16"/>
  <c r="JF25" i="16"/>
  <c r="JF34" i="15"/>
  <c r="JF35" i="16"/>
  <c r="JF51" i="16"/>
  <c r="JF57" i="16"/>
  <c r="JF24" i="16"/>
  <c r="JF11" i="16"/>
  <c r="JF9" i="16"/>
  <c r="JF22" i="16"/>
  <c r="JF27" i="16"/>
  <c r="JF50" i="16"/>
  <c r="JF59" i="15"/>
  <c r="JF60" i="16"/>
  <c r="JF38" i="15"/>
  <c r="JF39" i="16"/>
  <c r="JF46" i="16"/>
  <c r="JF20" i="16"/>
  <c r="JF44" i="15"/>
  <c r="JF45" i="16"/>
  <c r="JF10" i="16"/>
  <c r="JF18" i="15"/>
  <c r="JF19" i="16"/>
  <c r="JF36" i="15"/>
  <c r="JF37" i="16"/>
  <c r="JF48" i="16"/>
  <c r="JF62" i="15"/>
  <c r="JF63" i="16"/>
  <c r="JF26" i="16"/>
  <c r="JF54" i="16"/>
  <c r="JF29" i="16"/>
  <c r="JF23" i="16"/>
  <c r="JF21" i="16"/>
  <c r="JF31" i="16"/>
  <c r="JF49" i="16"/>
  <c r="JF52" i="16"/>
  <c r="JF53" i="16"/>
  <c r="IY44" i="15"/>
  <c r="IY53" i="16"/>
  <c r="IY44" i="16" s="1"/>
  <c r="IU44" i="15"/>
  <c r="IU53" i="16"/>
  <c r="IR38" i="15"/>
  <c r="IR33" i="15" s="1"/>
  <c r="IR42" i="15" s="1"/>
  <c r="IR39" i="16"/>
  <c r="BQ11" i="16"/>
  <c r="BQ10" i="16"/>
  <c r="BQ7" i="14"/>
  <c r="BQ16" i="14" s="1"/>
  <c r="BQ42" i="14" s="1"/>
  <c r="KB33" i="15" l="1"/>
  <c r="N16" i="16"/>
  <c r="KB33" i="16"/>
  <c r="IH16" i="1"/>
  <c r="HT12" i="1"/>
  <c r="JU16" i="16"/>
  <c r="KB16" i="15"/>
  <c r="KA16" i="16"/>
  <c r="KA33" i="16"/>
  <c r="KA16" i="15"/>
  <c r="KA33" i="15"/>
  <c r="G16" i="15"/>
  <c r="HT33" i="1"/>
  <c r="KB16" i="16"/>
  <c r="KB42" i="16" s="1"/>
  <c r="JX16" i="16"/>
  <c r="JX16" i="15"/>
  <c r="JX33" i="16"/>
  <c r="JX33" i="15"/>
  <c r="JN16" i="16"/>
  <c r="JN16" i="15"/>
  <c r="JR16" i="15"/>
  <c r="HT7" i="1"/>
  <c r="HS44" i="16"/>
  <c r="HS36" i="16"/>
  <c r="HS33" i="1"/>
  <c r="JF16" i="15"/>
  <c r="HS12" i="16"/>
  <c r="IZ44" i="1"/>
  <c r="N33" i="16"/>
  <c r="JU16" i="15"/>
  <c r="JU33" i="16"/>
  <c r="JR33" i="16"/>
  <c r="IH44" i="16"/>
  <c r="HS59" i="16"/>
  <c r="IH12" i="16"/>
  <c r="N33" i="1"/>
  <c r="N42" i="1" s="1"/>
  <c r="JU33" i="15"/>
  <c r="JR33" i="15"/>
  <c r="IZ18" i="1"/>
  <c r="HT18" i="1"/>
  <c r="IH7" i="16"/>
  <c r="HS7" i="16"/>
  <c r="JR16" i="16"/>
  <c r="IH18" i="16"/>
  <c r="IZ7" i="1"/>
  <c r="IZ16" i="1" s="1"/>
  <c r="IH42" i="1"/>
  <c r="HS62" i="16"/>
  <c r="G33" i="15"/>
  <c r="HS16" i="1"/>
  <c r="HT44" i="1"/>
  <c r="HS18" i="16"/>
  <c r="HS34" i="16"/>
  <c r="JN33" i="16"/>
  <c r="JN33" i="15"/>
  <c r="JF33" i="15"/>
  <c r="BQ7" i="16"/>
  <c r="BQ16" i="16" s="1"/>
  <c r="BQ42" i="16" s="1"/>
  <c r="IR38" i="16"/>
  <c r="IR33" i="16" s="1"/>
  <c r="IR42" i="16" s="1"/>
  <c r="JF62" i="16"/>
  <c r="JF36" i="16"/>
  <c r="JF18" i="16"/>
  <c r="JF44" i="16"/>
  <c r="JF38" i="16"/>
  <c r="JF59" i="16"/>
  <c r="JF34" i="16"/>
  <c r="JF12" i="16"/>
  <c r="JF7" i="16"/>
  <c r="KB42" i="15" l="1"/>
  <c r="N42" i="16"/>
  <c r="JN42" i="15"/>
  <c r="HT16" i="1"/>
  <c r="HT42" i="1" s="1"/>
  <c r="JN42" i="16"/>
  <c r="JF42" i="15"/>
  <c r="JR42" i="15"/>
  <c r="JU42" i="16"/>
  <c r="HS16" i="16"/>
  <c r="KA42" i="15"/>
  <c r="G42" i="15"/>
  <c r="HS42" i="1"/>
  <c r="JX42" i="16"/>
  <c r="KA42" i="16"/>
  <c r="JU42" i="15"/>
  <c r="JX42" i="15"/>
  <c r="IZ42" i="1"/>
  <c r="HS33" i="16"/>
  <c r="IH16" i="16"/>
  <c r="IH42" i="16" s="1"/>
  <c r="JF16" i="16"/>
  <c r="JR42" i="16"/>
  <c r="JF33" i="16"/>
  <c r="HS42" i="16" l="1"/>
  <c r="JF42" i="16"/>
  <c r="I22" i="20" l="1"/>
  <c r="AM60" i="20"/>
  <c r="AM53" i="20"/>
  <c r="AM63" i="20"/>
  <c r="AM51" i="20"/>
  <c r="ME53" i="20"/>
  <c r="MF53" i="20"/>
  <c r="AM54" i="20"/>
  <c r="AM35" i="20"/>
  <c r="AM31" i="20"/>
  <c r="AM48" i="20"/>
  <c r="AM10" i="20"/>
  <c r="AM22" i="20"/>
  <c r="AM9" i="20"/>
  <c r="AM14" i="20"/>
  <c r="ML53" i="20"/>
  <c r="AM37" i="20"/>
  <c r="AM24" i="20"/>
  <c r="AM23" i="20"/>
  <c r="AM39" i="20"/>
  <c r="MN53" i="20"/>
  <c r="MG53" i="20"/>
  <c r="AM46" i="20"/>
  <c r="AM21" i="20"/>
  <c r="AM13" i="20"/>
  <c r="AM29" i="20"/>
  <c r="MO53" i="20"/>
  <c r="AM20" i="20"/>
  <c r="AM55" i="20"/>
  <c r="AM25" i="20"/>
  <c r="AM47" i="20"/>
  <c r="MP53" i="20"/>
  <c r="MI53" i="20"/>
  <c r="MJ53" i="20"/>
  <c r="MM53" i="20"/>
  <c r="MH53" i="20"/>
  <c r="AM57" i="20"/>
  <c r="AM52" i="20"/>
  <c r="AM11" i="20"/>
  <c r="AM26" i="20"/>
  <c r="MT53" i="20"/>
  <c r="MK53" i="20"/>
  <c r="AM49" i="20"/>
  <c r="BA54" i="20"/>
  <c r="BA29" i="20"/>
  <c r="BA60" i="20"/>
  <c r="BA48" i="20"/>
  <c r="BA23" i="20"/>
  <c r="BA30" i="20"/>
  <c r="BA10" i="20"/>
  <c r="BA25" i="20"/>
  <c r="BA20" i="20"/>
  <c r="BA51" i="20"/>
  <c r="BA47" i="20"/>
  <c r="BA55" i="20"/>
  <c r="BA49" i="20"/>
  <c r="BA28" i="20"/>
  <c r="BA24" i="20"/>
  <c r="BA22" i="20"/>
  <c r="BA63" i="20"/>
  <c r="BA31" i="20"/>
  <c r="BA13" i="20"/>
  <c r="BA11" i="20"/>
  <c r="BA8" i="20"/>
  <c r="BA50" i="20"/>
  <c r="BA57" i="20"/>
  <c r="BA52" i="20"/>
  <c r="BA19" i="20"/>
  <c r="BA37" i="20"/>
  <c r="BA9" i="20"/>
  <c r="BA21" i="20"/>
  <c r="BA56" i="20"/>
  <c r="BA14" i="20"/>
  <c r="BA45" i="20"/>
  <c r="BA35" i="20"/>
  <c r="BA39" i="20"/>
  <c r="BA26" i="20"/>
  <c r="MP44" i="20" l="1"/>
  <c r="MP53" i="16"/>
  <c r="MP44" i="16" s="1"/>
  <c r="ML44" i="20"/>
  <c r="ML53" i="16"/>
  <c r="ML44" i="16" s="1"/>
  <c r="AM44" i="20"/>
  <c r="MF44" i="20"/>
  <c r="MF53" i="16"/>
  <c r="MF44" i="16" s="1"/>
  <c r="MH44" i="20"/>
  <c r="MH53" i="16"/>
  <c r="MH44" i="16" s="1"/>
  <c r="MG44" i="20"/>
  <c r="MG53" i="16"/>
  <c r="MG44" i="16" s="1"/>
  <c r="AM7" i="20"/>
  <c r="ME44" i="20"/>
  <c r="ME53" i="16"/>
  <c r="AM18" i="20"/>
  <c r="MN44" i="20"/>
  <c r="MN53" i="16"/>
  <c r="MN44" i="16" s="1"/>
  <c r="AM62" i="20"/>
  <c r="MM44" i="20"/>
  <c r="MM53" i="16"/>
  <c r="MM44" i="16" s="1"/>
  <c r="MO44" i="20"/>
  <c r="MO53" i="16"/>
  <c r="MO44" i="16" s="1"/>
  <c r="AM38" i="20"/>
  <c r="MK44" i="20"/>
  <c r="MK53" i="16"/>
  <c r="MK44" i="16" s="1"/>
  <c r="MJ44" i="20"/>
  <c r="MJ53" i="16"/>
  <c r="MJ44" i="16" s="1"/>
  <c r="AM59" i="20"/>
  <c r="MT44" i="20"/>
  <c r="NX53" i="20"/>
  <c r="NX44" i="20" s="1"/>
  <c r="MT53" i="16"/>
  <c r="MI44" i="20"/>
  <c r="MI53" i="16"/>
  <c r="MI44" i="16" s="1"/>
  <c r="AM12" i="20"/>
  <c r="AM36" i="20"/>
  <c r="AM34" i="20"/>
  <c r="BA29" i="16"/>
  <c r="BA20" i="16"/>
  <c r="BA54" i="16"/>
  <c r="BA47" i="16"/>
  <c r="BA52" i="16"/>
  <c r="BA22" i="16"/>
  <c r="BA25" i="16"/>
  <c r="BA9" i="16"/>
  <c r="BA26" i="16"/>
  <c r="BA57" i="16"/>
  <c r="BA24" i="16"/>
  <c r="BA10" i="16"/>
  <c r="BA14" i="16"/>
  <c r="BA50" i="16"/>
  <c r="BA28" i="16"/>
  <c r="BA30" i="16"/>
  <c r="BA31" i="16"/>
  <c r="BA56" i="16"/>
  <c r="BA49" i="16"/>
  <c r="BA23" i="16"/>
  <c r="BA51" i="16"/>
  <c r="BA21" i="16"/>
  <c r="BA11" i="16"/>
  <c r="BA55" i="16"/>
  <c r="BA48" i="16"/>
  <c r="BA38" i="20"/>
  <c r="BA39" i="16"/>
  <c r="BA34" i="20"/>
  <c r="BA35" i="16"/>
  <c r="BA45" i="16"/>
  <c r="BA36" i="20"/>
  <c r="BA37" i="16"/>
  <c r="BA19" i="16"/>
  <c r="BA7" i="20"/>
  <c r="BA8" i="16"/>
  <c r="BA12" i="20"/>
  <c r="BA13" i="16"/>
  <c r="BA62" i="20"/>
  <c r="BA63" i="16"/>
  <c r="BA59" i="20"/>
  <c r="BA60" i="16"/>
  <c r="AM16" i="20" l="1"/>
  <c r="MT44" i="16"/>
  <c r="NX53" i="16"/>
  <c r="NX44" i="16" s="1"/>
  <c r="AM33" i="20"/>
  <c r="ME44" i="16"/>
  <c r="BA62" i="16"/>
  <c r="BA12" i="16"/>
  <c r="BA34" i="16"/>
  <c r="BA7" i="16"/>
  <c r="BA16" i="20"/>
  <c r="BA33" i="20"/>
  <c r="BA38" i="16"/>
  <c r="BA59" i="16"/>
  <c r="BA36" i="16"/>
  <c r="BA16" i="16" l="1"/>
  <c r="AM42" i="20"/>
  <c r="BA33" i="16"/>
  <c r="EV26" i="14" l="1"/>
  <c r="EV39" i="14"/>
  <c r="EV50" i="14"/>
  <c r="EV47" i="14"/>
  <c r="EV63" i="14"/>
  <c r="EX23" i="14"/>
  <c r="EX8" i="14"/>
  <c r="EX56" i="14"/>
  <c r="EX26" i="14"/>
  <c r="EX26" i="16" s="1"/>
  <c r="EX50" i="14"/>
  <c r="EX50" i="16" s="1"/>
  <c r="FE53" i="14"/>
  <c r="FE26" i="14"/>
  <c r="FE26" i="16" s="1"/>
  <c r="FE54" i="14"/>
  <c r="FE11" i="14"/>
  <c r="FE23" i="14"/>
  <c r="FE23" i="16" s="1"/>
  <c r="FE25" i="14"/>
  <c r="FE24" i="14"/>
  <c r="FE57" i="14"/>
  <c r="FE9" i="14"/>
  <c r="FE46" i="14"/>
  <c r="FL23" i="14"/>
  <c r="FL31" i="14"/>
  <c r="FL22" i="14"/>
  <c r="FL21" i="14"/>
  <c r="FS53" i="14"/>
  <c r="FS45" i="14"/>
  <c r="FE35" i="14"/>
  <c r="FE14" i="14"/>
  <c r="FE22" i="14"/>
  <c r="FE56" i="14"/>
  <c r="FE56" i="16" s="1"/>
  <c r="FL55" i="14"/>
  <c r="FL8" i="14"/>
  <c r="FL14" i="14"/>
  <c r="FL56" i="14"/>
  <c r="FL37" i="14"/>
  <c r="FS63" i="14"/>
  <c r="FS26" i="14"/>
  <c r="FS23" i="14"/>
  <c r="FS23" i="16" s="1"/>
  <c r="FS28" i="14"/>
  <c r="FS22" i="14"/>
  <c r="FV52" i="14"/>
  <c r="FV52" i="16" s="1"/>
  <c r="FV31" i="14"/>
  <c r="FV31" i="16" s="1"/>
  <c r="FV21" i="14"/>
  <c r="FV8" i="14"/>
  <c r="DG39" i="14"/>
  <c r="DM37" i="14"/>
  <c r="DM48" i="14"/>
  <c r="DM23" i="14"/>
  <c r="DM52" i="14"/>
  <c r="DN35" i="14"/>
  <c r="DN23" i="14"/>
  <c r="DN63" i="14"/>
  <c r="DN9" i="14"/>
  <c r="DN57" i="14"/>
  <c r="EX48" i="14"/>
  <c r="EX27" i="14"/>
  <c r="EX20" i="14"/>
  <c r="EX35" i="14"/>
  <c r="FL30" i="14"/>
  <c r="FL19" i="14"/>
  <c r="FL11" i="14"/>
  <c r="FL45" i="14"/>
  <c r="FL52" i="14"/>
  <c r="FS60" i="14"/>
  <c r="FS31" i="14"/>
  <c r="FS31" i="16" s="1"/>
  <c r="FS37" i="14"/>
  <c r="FS39" i="14"/>
  <c r="FV60" i="14"/>
  <c r="FV35" i="14"/>
  <c r="FV57" i="14"/>
  <c r="FV49" i="14"/>
  <c r="FV37" i="14"/>
  <c r="FV36" i="14" l="1"/>
  <c r="FV37" i="16"/>
  <c r="FV36" i="16" s="1"/>
  <c r="FV44" i="14"/>
  <c r="FV49" i="16"/>
  <c r="FV57" i="16"/>
  <c r="FV34" i="14"/>
  <c r="FV35" i="16"/>
  <c r="FV59" i="14"/>
  <c r="FV60" i="16"/>
  <c r="FV59" i="16" s="1"/>
  <c r="FS38" i="14"/>
  <c r="GN39" i="14"/>
  <c r="GN38" i="14" s="1"/>
  <c r="FS39" i="16"/>
  <c r="FS36" i="14"/>
  <c r="FS37" i="16"/>
  <c r="FS36" i="16" s="1"/>
  <c r="FS59" i="14"/>
  <c r="FS60" i="16"/>
  <c r="GN52" i="14"/>
  <c r="FL52" i="16"/>
  <c r="FL44" i="14"/>
  <c r="FL45" i="16"/>
  <c r="FL11" i="16"/>
  <c r="FL18" i="14"/>
  <c r="FL19" i="16"/>
  <c r="GN30" i="14"/>
  <c r="FL30" i="16"/>
  <c r="EX34" i="14"/>
  <c r="EX33" i="14" s="1"/>
  <c r="FH35" i="14"/>
  <c r="FH34" i="14" s="1"/>
  <c r="EX35" i="16"/>
  <c r="FH20" i="14"/>
  <c r="EX18" i="14"/>
  <c r="EX20" i="16"/>
  <c r="FH27" i="14"/>
  <c r="EX27" i="16"/>
  <c r="FH48" i="14"/>
  <c r="EX44" i="14"/>
  <c r="DN44" i="14"/>
  <c r="DN57" i="16"/>
  <c r="DN7" i="14"/>
  <c r="DN16" i="14" s="1"/>
  <c r="DN9" i="16"/>
  <c r="DN62" i="14"/>
  <c r="DN63" i="16"/>
  <c r="DN18" i="14"/>
  <c r="DN23" i="16"/>
  <c r="DN18" i="16" s="1"/>
  <c r="DN34" i="14"/>
  <c r="DN33" i="14" s="1"/>
  <c r="DN35" i="16"/>
  <c r="DM52" i="16"/>
  <c r="DM18" i="14"/>
  <c r="DM23" i="16"/>
  <c r="DM44" i="14"/>
  <c r="DM48" i="16"/>
  <c r="DM36" i="14"/>
  <c r="DM33" i="14" s="1"/>
  <c r="DM37" i="16"/>
  <c r="DG38" i="14"/>
  <c r="DG33" i="14" s="1"/>
  <c r="DG42" i="14" s="1"/>
  <c r="DG39" i="16"/>
  <c r="FV7" i="14"/>
  <c r="FV16" i="14" s="1"/>
  <c r="FV8" i="16"/>
  <c r="FV7" i="16" s="1"/>
  <c r="FV16" i="16" s="1"/>
  <c r="FV18" i="14"/>
  <c r="FV21" i="16"/>
  <c r="FV18" i="16" s="1"/>
  <c r="FS18" i="14"/>
  <c r="FS22" i="16"/>
  <c r="GN28" i="14"/>
  <c r="FS28" i="16"/>
  <c r="FS26" i="16"/>
  <c r="FS62" i="14"/>
  <c r="FS63" i="16"/>
  <c r="FL36" i="14"/>
  <c r="FL33" i="14" s="1"/>
  <c r="GN37" i="14"/>
  <c r="GN36" i="14" s="1"/>
  <c r="FL37" i="16"/>
  <c r="FL56" i="16"/>
  <c r="FL12" i="14"/>
  <c r="FL14" i="16"/>
  <c r="FL7" i="14"/>
  <c r="GN8" i="14"/>
  <c r="FL8" i="16"/>
  <c r="FL55" i="16"/>
  <c r="FE18" i="14"/>
  <c r="FE22" i="16"/>
  <c r="FH14" i="14"/>
  <c r="FE14" i="16"/>
  <c r="FE34" i="14"/>
  <c r="FE33" i="14" s="1"/>
  <c r="FE35" i="16"/>
  <c r="FE34" i="16" s="1"/>
  <c r="FE33" i="16" s="1"/>
  <c r="FS44" i="14"/>
  <c r="FS45" i="16"/>
  <c r="FS53" i="16"/>
  <c r="FL21" i="16"/>
  <c r="FL22" i="16"/>
  <c r="FL31" i="16"/>
  <c r="FL23" i="16"/>
  <c r="FE44" i="14"/>
  <c r="FH46" i="14"/>
  <c r="FE46" i="16"/>
  <c r="FE7" i="14"/>
  <c r="FH9" i="14"/>
  <c r="FE9" i="16"/>
  <c r="FH57" i="14"/>
  <c r="FE57" i="16"/>
  <c r="FH24" i="14"/>
  <c r="FE24" i="16"/>
  <c r="FH25" i="14"/>
  <c r="FE25" i="16"/>
  <c r="FH11" i="14"/>
  <c r="FE11" i="16"/>
  <c r="FH54" i="14"/>
  <c r="FE54" i="16"/>
  <c r="FH53" i="14"/>
  <c r="FE53" i="16"/>
  <c r="FH56" i="14"/>
  <c r="EX56" i="16"/>
  <c r="EX7" i="14"/>
  <c r="EX16" i="14" s="1"/>
  <c r="EX8" i="16"/>
  <c r="FH23" i="14"/>
  <c r="EX23" i="16"/>
  <c r="EV62" i="14"/>
  <c r="FH63" i="14"/>
  <c r="FH62" i="14" s="1"/>
  <c r="EV63" i="16"/>
  <c r="FH47" i="14"/>
  <c r="EV44" i="14"/>
  <c r="EV47" i="16"/>
  <c r="FH50" i="14"/>
  <c r="EV50" i="16"/>
  <c r="EV38" i="14"/>
  <c r="EV33" i="14" s="1"/>
  <c r="EV39" i="16"/>
  <c r="FH26" i="14"/>
  <c r="EV18" i="14"/>
  <c r="EV26" i="16"/>
  <c r="EV42" i="14" l="1"/>
  <c r="FS44" i="16"/>
  <c r="EX42" i="14"/>
  <c r="FS33" i="14"/>
  <c r="FS42" i="14" s="1"/>
  <c r="FV33" i="14"/>
  <c r="FV42" i="14" s="1"/>
  <c r="FL16" i="14"/>
  <c r="FL42" i="14" s="1"/>
  <c r="FS18" i="16"/>
  <c r="FH44" i="14"/>
  <c r="DM42" i="14"/>
  <c r="DN42" i="14"/>
  <c r="EV38" i="16"/>
  <c r="EV33" i="16" s="1"/>
  <c r="EV62" i="16"/>
  <c r="EX7" i="16"/>
  <c r="EX16" i="16" s="1"/>
  <c r="FE44" i="16"/>
  <c r="FE7" i="16"/>
  <c r="FE18" i="16"/>
  <c r="FL7" i="16"/>
  <c r="FL12" i="16"/>
  <c r="FL36" i="16"/>
  <c r="FL33" i="16" s="1"/>
  <c r="FS62" i="16"/>
  <c r="DG38" i="16"/>
  <c r="DG33" i="16" s="1"/>
  <c r="DG42" i="16" s="1"/>
  <c r="DM36" i="16"/>
  <c r="DM33" i="16" s="1"/>
  <c r="DM44" i="16"/>
  <c r="DM18" i="16"/>
  <c r="DN34" i="16"/>
  <c r="DN33" i="16" s="1"/>
  <c r="DN62" i="16"/>
  <c r="DN7" i="16"/>
  <c r="DN16" i="16" s="1"/>
  <c r="DN44" i="16"/>
  <c r="EX34" i="16"/>
  <c r="EX33" i="16" s="1"/>
  <c r="FL18" i="16"/>
  <c r="FL44" i="16"/>
  <c r="FS59" i="16"/>
  <c r="FS38" i="16"/>
  <c r="FS33" i="16" s="1"/>
  <c r="FV34" i="16"/>
  <c r="FV33" i="16" s="1"/>
  <c r="FV42" i="16" s="1"/>
  <c r="FV44" i="16"/>
  <c r="DM42" i="16" l="1"/>
  <c r="FL16" i="16"/>
  <c r="FL42" i="16" s="1"/>
  <c r="DN42" i="16"/>
  <c r="FS42" i="16"/>
  <c r="DH37" i="15" l="1"/>
  <c r="DH47" i="15"/>
  <c r="DH47" i="16" s="1"/>
  <c r="DH27" i="15"/>
  <c r="DH27" i="16" s="1"/>
  <c r="DH57" i="15"/>
  <c r="DH57" i="16" s="1"/>
  <c r="EF49" i="15"/>
  <c r="CZ37" i="15"/>
  <c r="CZ35" i="15"/>
  <c r="CZ39" i="15"/>
  <c r="EF46" i="15"/>
  <c r="CZ56" i="15"/>
  <c r="EF47" i="15"/>
  <c r="CZ63" i="15"/>
  <c r="CZ24" i="15"/>
  <c r="EF26" i="15"/>
  <c r="CZ21" i="15"/>
  <c r="CZ49" i="15"/>
  <c r="EF51" i="15"/>
  <c r="EF37" i="15"/>
  <c r="EF21" i="15"/>
  <c r="CZ23" i="15"/>
  <c r="EF8" i="15"/>
  <c r="EF50" i="15"/>
  <c r="CZ13" i="15"/>
  <c r="CZ20" i="15"/>
  <c r="EF57" i="15"/>
  <c r="CZ31" i="15"/>
  <c r="CZ60" i="15"/>
  <c r="EF39" i="15"/>
  <c r="CZ54" i="15"/>
  <c r="CZ52" i="15"/>
  <c r="EF22" i="15"/>
  <c r="EF28" i="15"/>
  <c r="DH48" i="15"/>
  <c r="DH48" i="16" s="1"/>
  <c r="CZ50" i="15"/>
  <c r="EF10" i="15"/>
  <c r="CZ57" i="15"/>
  <c r="DH39" i="15"/>
  <c r="DH45" i="15"/>
  <c r="DH26" i="15"/>
  <c r="DH26" i="16" s="1"/>
  <c r="CZ55" i="15"/>
  <c r="CZ28" i="15"/>
  <c r="EF29" i="15"/>
  <c r="CZ19" i="15"/>
  <c r="CZ47" i="15"/>
  <c r="CZ27" i="15"/>
  <c r="DH60" i="15"/>
  <c r="DH63" i="15"/>
  <c r="DH20" i="15"/>
  <c r="CZ22" i="15"/>
  <c r="EF54" i="15"/>
  <c r="EF35" i="15"/>
  <c r="CZ14" i="15"/>
  <c r="CZ46" i="15"/>
  <c r="EF52" i="15"/>
  <c r="EF19" i="15"/>
  <c r="CZ11" i="15"/>
  <c r="EF63" i="15"/>
  <c r="EF13" i="15"/>
  <c r="CZ29" i="15"/>
  <c r="EF55" i="15"/>
  <c r="DH11" i="15"/>
  <c r="EF25" i="15"/>
  <c r="CZ26" i="15"/>
  <c r="EF31" i="15"/>
  <c r="CZ30" i="15"/>
  <c r="EF56" i="15"/>
  <c r="EF9" i="15"/>
  <c r="CZ10" i="15"/>
  <c r="EF48" i="15"/>
  <c r="EF11" i="15"/>
  <c r="CZ8" i="15"/>
  <c r="CZ48" i="15"/>
  <c r="CZ25" i="15"/>
  <c r="EF24" i="15"/>
  <c r="EF27" i="15"/>
  <c r="EF14" i="15"/>
  <c r="EF30" i="15"/>
  <c r="EF60" i="15"/>
  <c r="EF23" i="15"/>
  <c r="EF20" i="15"/>
  <c r="CZ51" i="15"/>
  <c r="CZ9" i="15"/>
  <c r="EK39" i="15"/>
  <c r="M10" i="15"/>
  <c r="M11" i="15"/>
  <c r="H24" i="15"/>
  <c r="M57" i="15"/>
  <c r="M26" i="15"/>
  <c r="M28" i="15"/>
  <c r="M37" i="15"/>
  <c r="M14" i="15"/>
  <c r="M22" i="15"/>
  <c r="M55" i="15"/>
  <c r="M24" i="15"/>
  <c r="M60" i="15"/>
  <c r="M51" i="15"/>
  <c r="M9" i="15"/>
  <c r="M25" i="15"/>
  <c r="M27" i="15"/>
  <c r="M47" i="15"/>
  <c r="M21" i="15"/>
  <c r="KB48" i="15"/>
  <c r="KC53" i="15"/>
  <c r="KJ53" i="15"/>
  <c r="KJ63" i="15"/>
  <c r="KJ50" i="15"/>
  <c r="KJ31" i="15"/>
  <c r="KJ39" i="15"/>
  <c r="KJ30" i="15"/>
  <c r="KJ60" i="15"/>
  <c r="KJ48" i="15"/>
  <c r="KJ57" i="15"/>
  <c r="KJ49" i="15"/>
  <c r="KJ55" i="15"/>
  <c r="KJ46" i="15"/>
  <c r="KJ28" i="15"/>
  <c r="KJ20" i="15"/>
  <c r="KJ9" i="15"/>
  <c r="KJ24" i="15"/>
  <c r="KJ13" i="15"/>
  <c r="KJ56" i="15"/>
  <c r="KJ45" i="15"/>
  <c r="KJ26" i="15"/>
  <c r="KJ21" i="15"/>
  <c r="KJ14" i="15"/>
  <c r="KJ22" i="15"/>
  <c r="KJ54" i="15"/>
  <c r="KJ37" i="15"/>
  <c r="KJ27" i="15"/>
  <c r="KJ19" i="15"/>
  <c r="KJ25" i="15"/>
  <c r="KJ11" i="15"/>
  <c r="KJ52" i="15"/>
  <c r="KJ51" i="15"/>
  <c r="KJ35" i="15"/>
  <c r="KJ23" i="15"/>
  <c r="KJ10" i="15"/>
  <c r="KJ8" i="15"/>
  <c r="KJ29" i="15"/>
  <c r="KJ9" i="16" l="1"/>
  <c r="EF48" i="16"/>
  <c r="CZ54" i="16"/>
  <c r="KJ52" i="16"/>
  <c r="KJ11" i="16"/>
  <c r="KJ21" i="16"/>
  <c r="KJ28" i="16"/>
  <c r="KJ38" i="15"/>
  <c r="KJ39" i="16"/>
  <c r="M7" i="15"/>
  <c r="CZ51" i="16"/>
  <c r="EF14" i="16"/>
  <c r="CZ48" i="16"/>
  <c r="CZ10" i="16"/>
  <c r="EF25" i="16"/>
  <c r="CZ44" i="15"/>
  <c r="CZ46" i="16"/>
  <c r="CZ22" i="16"/>
  <c r="CZ27" i="16"/>
  <c r="CZ55" i="16"/>
  <c r="CZ50" i="16"/>
  <c r="CZ59" i="15"/>
  <c r="CZ60" i="16"/>
  <c r="CZ23" i="16"/>
  <c r="CZ24" i="16"/>
  <c r="CZ36" i="15"/>
  <c r="CZ37" i="16"/>
  <c r="EF59" i="15"/>
  <c r="EF26" i="16"/>
  <c r="KJ25" i="16"/>
  <c r="KJ26" i="16"/>
  <c r="KJ46" i="16"/>
  <c r="KJ31" i="16"/>
  <c r="CZ7" i="15"/>
  <c r="CZ8" i="16"/>
  <c r="EF9" i="16"/>
  <c r="CZ14" i="16"/>
  <c r="CZ47" i="16"/>
  <c r="CZ31" i="16"/>
  <c r="CZ62" i="15"/>
  <c r="CZ63" i="16"/>
  <c r="EF49" i="16"/>
  <c r="KJ51" i="16"/>
  <c r="CZ57" i="16"/>
  <c r="KJ7" i="15"/>
  <c r="KJ8" i="16"/>
  <c r="KJ18" i="15"/>
  <c r="KJ19" i="16"/>
  <c r="KJ45" i="16"/>
  <c r="KJ55" i="16"/>
  <c r="KJ50" i="16"/>
  <c r="M59" i="15"/>
  <c r="EF20" i="16"/>
  <c r="EF11" i="16"/>
  <c r="EF12" i="15"/>
  <c r="EF13" i="16"/>
  <c r="CZ18" i="15"/>
  <c r="CZ19" i="16"/>
  <c r="DH44" i="15"/>
  <c r="DH45" i="16"/>
  <c r="DH44" i="16" s="1"/>
  <c r="EF57" i="16"/>
  <c r="CZ49" i="16"/>
  <c r="KJ22" i="16"/>
  <c r="EF36" i="15"/>
  <c r="EF37" i="16"/>
  <c r="KJ10" i="16"/>
  <c r="KJ27" i="16"/>
  <c r="KJ56" i="16"/>
  <c r="KJ49" i="16"/>
  <c r="KJ62" i="15"/>
  <c r="KJ63" i="16"/>
  <c r="H18" i="15"/>
  <c r="H42" i="15" s="1"/>
  <c r="H24" i="16"/>
  <c r="EF23" i="16"/>
  <c r="EF56" i="16"/>
  <c r="DH7" i="15"/>
  <c r="DH16" i="15" s="1"/>
  <c r="DH11" i="16"/>
  <c r="DH7" i="16" s="1"/>
  <c r="DH16" i="16" s="1"/>
  <c r="EF62" i="15"/>
  <c r="EF63" i="16"/>
  <c r="EF34" i="15"/>
  <c r="EF35" i="16"/>
  <c r="DH18" i="15"/>
  <c r="DH20" i="16"/>
  <c r="DH18" i="16" s="1"/>
  <c r="EF29" i="16"/>
  <c r="EF28" i="16"/>
  <c r="CZ20" i="16"/>
  <c r="CZ56" i="16"/>
  <c r="EF24" i="16"/>
  <c r="KJ29" i="16"/>
  <c r="KJ23" i="16"/>
  <c r="KJ36" i="15"/>
  <c r="KJ37" i="16"/>
  <c r="KJ12" i="15"/>
  <c r="KJ13" i="16"/>
  <c r="KJ57" i="16"/>
  <c r="KJ53" i="16"/>
  <c r="M18" i="15"/>
  <c r="CZ30" i="16"/>
  <c r="CZ11" i="16"/>
  <c r="DH62" i="15"/>
  <c r="DH63" i="16"/>
  <c r="DH62" i="16" s="1"/>
  <c r="DH38" i="15"/>
  <c r="DH39" i="16"/>
  <c r="DH38" i="16" s="1"/>
  <c r="EF22" i="16"/>
  <c r="CZ21" i="16"/>
  <c r="EF46" i="16"/>
  <c r="EF44" i="15"/>
  <c r="KJ59" i="15"/>
  <c r="KJ60" i="16"/>
  <c r="M12" i="15"/>
  <c r="EF52" i="16"/>
  <c r="KJ34" i="15"/>
  <c r="KJ35" i="16"/>
  <c r="KJ54" i="16"/>
  <c r="KJ24" i="16"/>
  <c r="KJ48" i="16"/>
  <c r="KC44" i="15"/>
  <c r="KC53" i="16"/>
  <c r="M44" i="15"/>
  <c r="EF27" i="16"/>
  <c r="EF31" i="16"/>
  <c r="EF55" i="16"/>
  <c r="EF18" i="15"/>
  <c r="EF19" i="16"/>
  <c r="EF54" i="16"/>
  <c r="DH59" i="15"/>
  <c r="DH60" i="16"/>
  <c r="DH59" i="16" s="1"/>
  <c r="CZ28" i="16"/>
  <c r="CZ52" i="16"/>
  <c r="CZ12" i="15"/>
  <c r="CZ13" i="16"/>
  <c r="EF21" i="16"/>
  <c r="CZ38" i="15"/>
  <c r="CZ39" i="16"/>
  <c r="KB48" i="16"/>
  <c r="KB44" i="15"/>
  <c r="EK38" i="15"/>
  <c r="EK33" i="15" s="1"/>
  <c r="EK42" i="15" s="1"/>
  <c r="EK39" i="16"/>
  <c r="EK38" i="16" s="1"/>
  <c r="EK33" i="16" s="1"/>
  <c r="KJ14" i="16"/>
  <c r="KJ20" i="16"/>
  <c r="KJ30" i="16"/>
  <c r="M36" i="15"/>
  <c r="M33" i="15" s="1"/>
  <c r="CZ9" i="16"/>
  <c r="CZ25" i="16"/>
  <c r="CZ26" i="16"/>
  <c r="CZ29" i="16"/>
  <c r="EF10" i="16"/>
  <c r="EF38" i="15"/>
  <c r="EF39" i="16"/>
  <c r="EF7" i="15"/>
  <c r="EF8" i="16"/>
  <c r="EF51" i="16"/>
  <c r="CZ34" i="15"/>
  <c r="CZ35" i="16"/>
  <c r="DH36" i="15"/>
  <c r="DH37" i="16"/>
  <c r="DH36" i="16" s="1"/>
  <c r="M16" i="15" l="1"/>
  <c r="DH33" i="16"/>
  <c r="EF16" i="15"/>
  <c r="DH33" i="15"/>
  <c r="DH42" i="15" s="1"/>
  <c r="CZ33" i="15"/>
  <c r="KJ33" i="15"/>
  <c r="EF7" i="16"/>
  <c r="KJ36" i="16"/>
  <c r="EF33" i="15"/>
  <c r="CZ59" i="16"/>
  <c r="KC44" i="16"/>
  <c r="KJ34" i="16"/>
  <c r="EF62" i="16"/>
  <c r="KJ62" i="16"/>
  <c r="CZ18" i="16"/>
  <c r="KJ16" i="15"/>
  <c r="KJ42" i="15" s="1"/>
  <c r="KB44" i="16"/>
  <c r="CZ12" i="16"/>
  <c r="M42" i="15"/>
  <c r="CZ38" i="16"/>
  <c r="KJ59" i="16"/>
  <c r="CZ44" i="16"/>
  <c r="EF38" i="16"/>
  <c r="DH42" i="16"/>
  <c r="EF36" i="16"/>
  <c r="KJ18" i="16"/>
  <c r="CZ62" i="16"/>
  <c r="CZ7" i="16"/>
  <c r="KJ12" i="16"/>
  <c r="KJ38" i="16"/>
  <c r="EF34" i="16"/>
  <c r="EF12" i="16"/>
  <c r="CZ16" i="15"/>
  <c r="CZ36" i="16"/>
  <c r="CZ34" i="16"/>
  <c r="KJ7" i="16"/>
  <c r="CZ42" i="15" l="1"/>
  <c r="EF42" i="15"/>
  <c r="CZ16" i="16"/>
  <c r="EF33" i="16"/>
  <c r="KJ16" i="16"/>
  <c r="KJ33" i="16"/>
  <c r="CZ33" i="16"/>
  <c r="CZ42" i="16" s="1"/>
  <c r="EF16" i="16"/>
  <c r="KJ42" i="16" l="1"/>
  <c r="KJ47" i="15"/>
  <c r="KM53" i="15"/>
  <c r="KO53" i="15"/>
  <c r="KQ53" i="15"/>
  <c r="KQ53" i="16" s="1"/>
  <c r="KQ51" i="15"/>
  <c r="KQ37" i="15"/>
  <c r="KQ13" i="15"/>
  <c r="KQ48" i="15"/>
  <c r="KQ39" i="15"/>
  <c r="KQ22" i="15"/>
  <c r="KQ19" i="15"/>
  <c r="KQ31" i="15"/>
  <c r="KQ28" i="15"/>
  <c r="KQ63" i="15"/>
  <c r="KQ52" i="15"/>
  <c r="KQ35" i="15"/>
  <c r="KQ20" i="15"/>
  <c r="KQ8" i="15"/>
  <c r="KQ14" i="15"/>
  <c r="KQ9" i="15"/>
  <c r="KQ60" i="15"/>
  <c r="KQ57" i="15"/>
  <c r="KQ49" i="15"/>
  <c r="KQ26" i="15"/>
  <c r="KQ25" i="15"/>
  <c r="KQ11" i="15"/>
  <c r="KQ47" i="15"/>
  <c r="KQ47" i="16" s="1"/>
  <c r="KQ54" i="15"/>
  <c r="KQ56" i="15"/>
  <c r="KQ46" i="15"/>
  <c r="KQ30" i="15"/>
  <c r="KQ10" i="15"/>
  <c r="KQ21" i="15"/>
  <c r="KQ29" i="15"/>
  <c r="KQ55" i="15"/>
  <c r="KQ45" i="15"/>
  <c r="KQ27" i="15"/>
  <c r="KQ23" i="15"/>
  <c r="KQ24" i="15"/>
  <c r="KQ24" i="16" l="1"/>
  <c r="KQ30" i="16"/>
  <c r="KQ49" i="16"/>
  <c r="KQ52" i="16"/>
  <c r="KQ12" i="15"/>
  <c r="KQ13" i="16"/>
  <c r="KQ23" i="16"/>
  <c r="KQ46" i="16"/>
  <c r="KQ57" i="16"/>
  <c r="KQ62" i="15"/>
  <c r="KQ63" i="16"/>
  <c r="KQ36" i="15"/>
  <c r="KQ37" i="16"/>
  <c r="KQ27" i="16"/>
  <c r="KQ56" i="16"/>
  <c r="KQ59" i="15"/>
  <c r="KQ60" i="16"/>
  <c r="KQ28" i="16"/>
  <c r="KQ51" i="16"/>
  <c r="KQ45" i="16"/>
  <c r="KQ54" i="16"/>
  <c r="KQ9" i="16"/>
  <c r="KQ31" i="16"/>
  <c r="KQ55" i="16"/>
  <c r="KQ14" i="16"/>
  <c r="KQ18" i="15"/>
  <c r="KQ19" i="16"/>
  <c r="KO44" i="15"/>
  <c r="KO53" i="16"/>
  <c r="KO44" i="16" s="1"/>
  <c r="KQ29" i="16"/>
  <c r="KQ11" i="16"/>
  <c r="KQ7" i="15"/>
  <c r="KQ16" i="15" s="1"/>
  <c r="KQ8" i="16"/>
  <c r="KQ22" i="16"/>
  <c r="KM44" i="15"/>
  <c r="KM53" i="16"/>
  <c r="KQ21" i="16"/>
  <c r="KQ25" i="16"/>
  <c r="KQ20" i="16"/>
  <c r="KQ38" i="15"/>
  <c r="KQ39" i="16"/>
  <c r="KJ47" i="16"/>
  <c r="KJ44" i="15"/>
  <c r="KQ10" i="16"/>
  <c r="KQ26" i="16"/>
  <c r="KQ34" i="15"/>
  <c r="KQ35" i="16"/>
  <c r="KQ48" i="16"/>
  <c r="KJ44" i="16" l="1"/>
  <c r="KQ34" i="16"/>
  <c r="KQ33" i="15"/>
  <c r="KQ42" i="15" s="1"/>
  <c r="KQ38" i="16"/>
  <c r="KQ62" i="16"/>
  <c r="KQ12" i="16"/>
  <c r="KQ7" i="16"/>
  <c r="KQ18" i="16"/>
  <c r="KQ59" i="16"/>
  <c r="KM44" i="16"/>
  <c r="KQ36" i="16"/>
  <c r="KQ16" i="16" l="1"/>
  <c r="KQ33" i="16"/>
  <c r="KQ42" i="16" l="1"/>
  <c r="I27" i="20"/>
  <c r="I55" i="20"/>
  <c r="I45" i="20"/>
  <c r="I37" i="20"/>
  <c r="I36" i="20" s="1"/>
  <c r="LX53" i="20"/>
  <c r="I8" i="20"/>
  <c r="I39" i="20"/>
  <c r="I38" i="20" s="1"/>
  <c r="I49" i="20"/>
  <c r="I19" i="20"/>
  <c r="MC53" i="20"/>
  <c r="I23" i="20"/>
  <c r="MB53" i="20"/>
  <c r="I14" i="20"/>
  <c r="LW53" i="20"/>
  <c r="I9" i="20"/>
  <c r="I13" i="20"/>
  <c r="I20" i="20"/>
  <c r="MA53" i="20"/>
  <c r="I63" i="20"/>
  <c r="I62" i="20" s="1"/>
  <c r="I60" i="20"/>
  <c r="I59" i="20" s="1"/>
  <c r="I24" i="20"/>
  <c r="I10" i="20"/>
  <c r="I35" i="20"/>
  <c r="I34" i="20" s="1"/>
  <c r="I54" i="20"/>
  <c r="LY53" i="20"/>
  <c r="I26" i="20"/>
  <c r="I25" i="20"/>
  <c r="MD53" i="20"/>
  <c r="I57" i="20"/>
  <c r="I29" i="20"/>
  <c r="LZ53" i="20"/>
  <c r="I51" i="20"/>
  <c r="I50" i="20"/>
  <c r="I52" i="20"/>
  <c r="I21" i="20"/>
  <c r="I30" i="20"/>
  <c r="I31" i="20"/>
  <c r="I56" i="20"/>
  <c r="I46" i="20"/>
  <c r="I48" i="20"/>
  <c r="I53" i="20"/>
  <c r="I28" i="20"/>
  <c r="I11" i="20"/>
  <c r="KQ50" i="15"/>
  <c r="KR53" i="15"/>
  <c r="KR63" i="15"/>
  <c r="KR51" i="15"/>
  <c r="KR35" i="15"/>
  <c r="KR23" i="15"/>
  <c r="KR19" i="15"/>
  <c r="KR30" i="15"/>
  <c r="KR11" i="15"/>
  <c r="KR8" i="15"/>
  <c r="KR57" i="15"/>
  <c r="KR49" i="15"/>
  <c r="KR31" i="15"/>
  <c r="KR24" i="15"/>
  <c r="KR10" i="15"/>
  <c r="KR22" i="15"/>
  <c r="KR25" i="15"/>
  <c r="KR55" i="15"/>
  <c r="KR48" i="15"/>
  <c r="KR27" i="15"/>
  <c r="KR60" i="15"/>
  <c r="KR47" i="15"/>
  <c r="KR29" i="15"/>
  <c r="KR20" i="15"/>
  <c r="KR9" i="15"/>
  <c r="KR26" i="15"/>
  <c r="KR21" i="15"/>
  <c r="KR56" i="15"/>
  <c r="KR46" i="15"/>
  <c r="KR52" i="15"/>
  <c r="KR45" i="15"/>
  <c r="KR28" i="15"/>
  <c r="KR14" i="15"/>
  <c r="KR54" i="15"/>
  <c r="KR37" i="15"/>
  <c r="KR13" i="15"/>
  <c r="KR50" i="15"/>
  <c r="KR50" i="16" s="1"/>
  <c r="KR14" i="16" l="1"/>
  <c r="KR28" i="16"/>
  <c r="KR48" i="16"/>
  <c r="KR54" i="16"/>
  <c r="KR26" i="16"/>
  <c r="KR55" i="16"/>
  <c r="KR53" i="16"/>
  <c r="I12" i="20"/>
  <c r="LZ53" i="16"/>
  <c r="LZ44" i="16" s="1"/>
  <c r="LZ44" i="20"/>
  <c r="I33" i="20"/>
  <c r="I8" i="18"/>
  <c r="KR11" i="16"/>
  <c r="LW44" i="20"/>
  <c r="LW53" i="16"/>
  <c r="MR53" i="20"/>
  <c r="I7" i="20"/>
  <c r="I13" i="18"/>
  <c r="KR9" i="16"/>
  <c r="KR22" i="16"/>
  <c r="LX44" i="20"/>
  <c r="LX53" i="16"/>
  <c r="LX44" i="16" s="1"/>
  <c r="I63" i="18"/>
  <c r="I62" i="18" s="1"/>
  <c r="I35" i="18"/>
  <c r="I34" i="18" s="1"/>
  <c r="KR52" i="16"/>
  <c r="KR24" i="16"/>
  <c r="MD44" i="20"/>
  <c r="MD53" i="16"/>
  <c r="MD44" i="16" s="1"/>
  <c r="MB44" i="20"/>
  <c r="MB53" i="16"/>
  <c r="MB44" i="16" s="1"/>
  <c r="I39" i="18"/>
  <c r="I38" i="18" s="1"/>
  <c r="I19" i="18"/>
  <c r="KQ50" i="16"/>
  <c r="KQ44" i="15"/>
  <c r="KR30" i="16"/>
  <c r="KR46" i="16"/>
  <c r="KR31" i="16"/>
  <c r="I44" i="20"/>
  <c r="KR10" i="16"/>
  <c r="KR47" i="16"/>
  <c r="KR23" i="16"/>
  <c r="KR56" i="16"/>
  <c r="KR27" i="16"/>
  <c r="KR49" i="16"/>
  <c r="KR51" i="16"/>
  <c r="MA53" i="16"/>
  <c r="MA44" i="16" s="1"/>
  <c r="MA44" i="20"/>
  <c r="MC44" i="20"/>
  <c r="MC53" i="16"/>
  <c r="MC44" i="16" s="1"/>
  <c r="I37" i="18"/>
  <c r="I36" i="18" s="1"/>
  <c r="I45" i="18"/>
  <c r="KR25" i="16"/>
  <c r="KR20" i="16"/>
  <c r="KR29" i="16"/>
  <c r="KR21" i="16"/>
  <c r="KR57" i="16"/>
  <c r="LY44" i="20"/>
  <c r="LY53" i="16"/>
  <c r="LY44" i="16" s="1"/>
  <c r="I18" i="20"/>
  <c r="I60" i="18"/>
  <c r="I59" i="18" s="1"/>
  <c r="KR12" i="15"/>
  <c r="KR13" i="16"/>
  <c r="KR36" i="15"/>
  <c r="KR37" i="16"/>
  <c r="KR44" i="15"/>
  <c r="KR45" i="16"/>
  <c r="KR59" i="15"/>
  <c r="KR60" i="16"/>
  <c r="KR7" i="15"/>
  <c r="KR16" i="15" s="1"/>
  <c r="KR8" i="16"/>
  <c r="KR18" i="15"/>
  <c r="KR19" i="16"/>
  <c r="KR34" i="15"/>
  <c r="KR35" i="16"/>
  <c r="KR62" i="15"/>
  <c r="KR63" i="16"/>
  <c r="I16" i="20" l="1"/>
  <c r="I42" i="20" s="1"/>
  <c r="KR18" i="16"/>
  <c r="KR36" i="16"/>
  <c r="KR7" i="16"/>
  <c r="KR12" i="16"/>
  <c r="KR59" i="16"/>
  <c r="KR34" i="16"/>
  <c r="KR62" i="16"/>
  <c r="I33" i="18"/>
  <c r="KR44" i="16"/>
  <c r="KQ44" i="16"/>
  <c r="LW44" i="16"/>
  <c r="MR53" i="16"/>
  <c r="KR16" i="16" l="1"/>
  <c r="BA46" i="20" l="1"/>
  <c r="BA27" i="20"/>
  <c r="EA56" i="20"/>
  <c r="EA56" i="16" s="1"/>
  <c r="GM50" i="20"/>
  <c r="MQ9" i="20"/>
  <c r="BM49" i="20"/>
  <c r="BM49" i="16" s="1"/>
  <c r="BO39" i="20"/>
  <c r="BN54" i="20"/>
  <c r="G25" i="20"/>
  <c r="G25" i="16" s="1"/>
  <c r="BO37" i="20"/>
  <c r="BO30" i="20"/>
  <c r="KE21" i="20"/>
  <c r="E46" i="20"/>
  <c r="EC57" i="20"/>
  <c r="ER27" i="20"/>
  <c r="G47" i="20"/>
  <c r="EA14" i="20"/>
  <c r="EA22" i="20"/>
  <c r="EE57" i="20"/>
  <c r="EE57" i="16" s="1"/>
  <c r="ET28" i="20"/>
  <c r="DW27" i="20"/>
  <c r="EO11" i="20"/>
  <c r="DQ22" i="20"/>
  <c r="DQ22" i="16" s="1"/>
  <c r="BM8" i="20"/>
  <c r="GM49" i="20"/>
  <c r="GM11" i="20"/>
  <c r="BM56" i="20"/>
  <c r="BM56" i="16" s="1"/>
  <c r="KE9" i="20"/>
  <c r="H50" i="20"/>
  <c r="H50" i="16" s="1"/>
  <c r="M29" i="20"/>
  <c r="EX49" i="20"/>
  <c r="EC51" i="20"/>
  <c r="ET23" i="20"/>
  <c r="EF47" i="20"/>
  <c r="G60" i="20"/>
  <c r="GM30" i="20"/>
  <c r="BM24" i="20"/>
  <c r="BM24" i="16" s="1"/>
  <c r="EF30" i="20"/>
  <c r="EF60" i="20"/>
  <c r="DP14" i="20"/>
  <c r="EA13" i="20"/>
  <c r="BM13" i="20"/>
  <c r="E24" i="20"/>
  <c r="BO8" i="20"/>
  <c r="EA50" i="20"/>
  <c r="E45" i="20"/>
  <c r="M54" i="20"/>
  <c r="KE57" i="20"/>
  <c r="G49" i="20"/>
  <c r="G49" i="16" s="1"/>
  <c r="H23" i="20"/>
  <c r="H23" i="16" s="1"/>
  <c r="G39" i="20"/>
  <c r="BN30" i="20"/>
  <c r="KE50" i="20"/>
  <c r="FC35" i="20"/>
  <c r="EE52" i="20"/>
  <c r="ET8" i="20"/>
  <c r="K25" i="20"/>
  <c r="EA51" i="20"/>
  <c r="EA51" i="16" s="1"/>
  <c r="KE55" i="20"/>
  <c r="EG57" i="20"/>
  <c r="EV21" i="20"/>
  <c r="DX29" i="20"/>
  <c r="ER37" i="20"/>
  <c r="MQ39" i="20"/>
  <c r="M63" i="20"/>
  <c r="M62" i="20" s="1"/>
  <c r="EA25" i="20"/>
  <c r="EA47" i="20"/>
  <c r="GM31" i="20"/>
  <c r="G11" i="20"/>
  <c r="P10" i="20"/>
  <c r="P7" i="20" s="1"/>
  <c r="EO60" i="20"/>
  <c r="BM55" i="20"/>
  <c r="BM55" i="16" s="1"/>
  <c r="BM52" i="20"/>
  <c r="BM52" i="16" s="1"/>
  <c r="EY8" i="20"/>
  <c r="G26" i="20"/>
  <c r="G26" i="16" s="1"/>
  <c r="MQ57" i="20"/>
  <c r="EH29" i="20"/>
  <c r="H14" i="20"/>
  <c r="H14" i="16" s="1"/>
  <c r="DR19" i="20"/>
  <c r="MQ52" i="20"/>
  <c r="MQ24" i="20"/>
  <c r="G54" i="20"/>
  <c r="G54" i="16" s="1"/>
  <c r="GM29" i="20"/>
  <c r="E55" i="20"/>
  <c r="H13" i="20"/>
  <c r="K46" i="20"/>
  <c r="BN10" i="20"/>
  <c r="GM20" i="20"/>
  <c r="KE26" i="20"/>
  <c r="DP11" i="20"/>
  <c r="EF45" i="20"/>
  <c r="EV48" i="20"/>
  <c r="M8" i="20"/>
  <c r="E51" i="20"/>
  <c r="E51" i="16" s="1"/>
  <c r="DR54" i="20"/>
  <c r="EH37" i="20"/>
  <c r="EX48" i="20"/>
  <c r="DZ48" i="20"/>
  <c r="DZ44" i="20" s="1"/>
  <c r="ES63" i="20"/>
  <c r="KE39" i="20"/>
  <c r="KE8" i="20"/>
  <c r="KE23" i="20"/>
  <c r="BN50" i="20"/>
  <c r="E29" i="20"/>
  <c r="O24" i="20"/>
  <c r="O24" i="16" s="1"/>
  <c r="BM60" i="20"/>
  <c r="BO25" i="20"/>
  <c r="FB60" i="20"/>
  <c r="FB59" i="20" s="1"/>
  <c r="EH23" i="20"/>
  <c r="EW50" i="20"/>
  <c r="DX39" i="20"/>
  <c r="EP20" i="20"/>
  <c r="O22" i="20"/>
  <c r="DR14" i="20"/>
  <c r="DT19" i="20"/>
  <c r="E10" i="20"/>
  <c r="KE31" i="20"/>
  <c r="ES25" i="20"/>
  <c r="E11" i="20"/>
  <c r="E11" i="16" s="1"/>
  <c r="DT13" i="20"/>
  <c r="DV10" i="20"/>
  <c r="GM26" i="20"/>
  <c r="BM63" i="20"/>
  <c r="FA37" i="20"/>
  <c r="GM28" i="20"/>
  <c r="E26" i="20"/>
  <c r="GM51" i="20"/>
  <c r="H52" i="20"/>
  <c r="H52" i="16" s="1"/>
  <c r="G19" i="20"/>
  <c r="E48" i="20"/>
  <c r="MQ26" i="20"/>
  <c r="GM14" i="20"/>
  <c r="GM39" i="20"/>
  <c r="BM35" i="20"/>
  <c r="GM60" i="20"/>
  <c r="G14" i="20"/>
  <c r="MQ51" i="20"/>
  <c r="DV49" i="20"/>
  <c r="EL13" i="20"/>
  <c r="BO26" i="20"/>
  <c r="BN13" i="20"/>
  <c r="K19" i="20"/>
  <c r="DX37" i="20"/>
  <c r="EN55" i="20"/>
  <c r="EN55" i="16" s="1"/>
  <c r="DO25" i="20"/>
  <c r="EJ37" i="20"/>
  <c r="EY60" i="20"/>
  <c r="EA26" i="20"/>
  <c r="E50" i="20"/>
  <c r="K55" i="20"/>
  <c r="K29" i="20"/>
  <c r="KE14" i="20"/>
  <c r="EA39" i="20"/>
  <c r="GM10" i="20"/>
  <c r="KE30" i="20"/>
  <c r="DT63" i="20"/>
  <c r="EN51" i="20"/>
  <c r="EN51" i="16" s="1"/>
  <c r="FC27" i="20"/>
  <c r="EH47" i="20"/>
  <c r="EW20" i="20"/>
  <c r="G29" i="20"/>
  <c r="G29" i="16" s="1"/>
  <c r="EO22" i="20"/>
  <c r="EI29" i="20"/>
  <c r="DS27" i="20"/>
  <c r="DS27" i="16" s="1"/>
  <c r="EZ27" i="20"/>
  <c r="EA29" i="20"/>
  <c r="EA29" i="16" s="1"/>
  <c r="G52" i="20"/>
  <c r="G52" i="16" s="1"/>
  <c r="BN49" i="20"/>
  <c r="EU48" i="20"/>
  <c r="EA48" i="20"/>
  <c r="EJ55" i="20"/>
  <c r="BM48" i="20"/>
  <c r="BM48" i="16" s="1"/>
  <c r="BN31" i="20"/>
  <c r="H22" i="20"/>
  <c r="H22" i="16" s="1"/>
  <c r="EW30" i="20"/>
  <c r="EW30" i="16" s="1"/>
  <c r="EH56" i="20"/>
  <c r="EL11" i="20"/>
  <c r="K54" i="20"/>
  <c r="BO23" i="20"/>
  <c r="BO22" i="20"/>
  <c r="GM27" i="20"/>
  <c r="EA31" i="20"/>
  <c r="KE20" i="20"/>
  <c r="GM52" i="20"/>
  <c r="H57" i="20"/>
  <c r="H57" i="16" s="1"/>
  <c r="O46" i="20"/>
  <c r="BM31" i="20"/>
  <c r="BM31" i="16" s="1"/>
  <c r="DW46" i="20"/>
  <c r="EN46" i="20"/>
  <c r="KE60" i="20"/>
  <c r="E49" i="20"/>
  <c r="O63" i="20"/>
  <c r="DY29" i="20"/>
  <c r="EP45" i="20"/>
  <c r="DQ9" i="20"/>
  <c r="EK29" i="20"/>
  <c r="EZ56" i="20"/>
  <c r="BO24" i="20"/>
  <c r="BO24" i="16" s="1"/>
  <c r="H26" i="20"/>
  <c r="H26" i="16" s="1"/>
  <c r="M47" i="20"/>
  <c r="O52" i="20"/>
  <c r="O52" i="16" s="1"/>
  <c r="EA9" i="20"/>
  <c r="GM35" i="20"/>
  <c r="H49" i="20"/>
  <c r="DW50" i="20"/>
  <c r="DO9" i="20"/>
  <c r="EX22" i="20"/>
  <c r="EK57" i="20"/>
  <c r="BN60" i="20"/>
  <c r="DW45" i="20"/>
  <c r="M9" i="20"/>
  <c r="EH10" i="20"/>
  <c r="EJ51" i="20"/>
  <c r="BM11" i="20"/>
  <c r="BM11" i="16" s="1"/>
  <c r="MQ30" i="20"/>
  <c r="EY37" i="20"/>
  <c r="H19" i="20"/>
  <c r="G28" i="20"/>
  <c r="G28" i="16" s="1"/>
  <c r="E52" i="20"/>
  <c r="FA57" i="20"/>
  <c r="H10" i="20"/>
  <c r="MQ35" i="20"/>
  <c r="EF50" i="20"/>
  <c r="M30" i="20"/>
  <c r="BN23" i="20"/>
  <c r="BM46" i="20"/>
  <c r="E20" i="20"/>
  <c r="E56" i="20"/>
  <c r="BM14" i="20"/>
  <c r="BM14" i="16" s="1"/>
  <c r="BN14" i="20"/>
  <c r="O37" i="20"/>
  <c r="MQ21" i="20"/>
  <c r="KE48" i="20"/>
  <c r="DY9" i="20"/>
  <c r="EO52" i="20"/>
  <c r="BM54" i="20"/>
  <c r="BM54" i="16" s="1"/>
  <c r="BO10" i="20"/>
  <c r="BO10" i="16" s="1"/>
  <c r="GM22" i="20"/>
  <c r="EC14" i="20"/>
  <c r="ER50" i="20"/>
  <c r="DS19" i="20"/>
  <c r="EM39" i="20"/>
  <c r="FB56" i="20"/>
  <c r="FB44" i="20" s="1"/>
  <c r="EA10" i="20"/>
  <c r="BN48" i="20"/>
  <c r="P13" i="20"/>
  <c r="P12" i="20" s="1"/>
  <c r="BM22" i="20"/>
  <c r="BM28" i="20"/>
  <c r="BM28" i="16" s="1"/>
  <c r="G57" i="20"/>
  <c r="G57" i="16" s="1"/>
  <c r="K35" i="20"/>
  <c r="K34" i="20" s="1"/>
  <c r="K33" i="20" s="1"/>
  <c r="H39" i="20"/>
  <c r="DY63" i="20"/>
  <c r="ER39" i="20"/>
  <c r="DQ19" i="20"/>
  <c r="EM20" i="20"/>
  <c r="EV60" i="20"/>
  <c r="BO60" i="20"/>
  <c r="DZ60" i="20"/>
  <c r="DZ59" i="20" s="1"/>
  <c r="BN35" i="20"/>
  <c r="EJ39" i="20"/>
  <c r="EL54" i="20"/>
  <c r="KE52" i="20"/>
  <c r="GM13" i="20"/>
  <c r="EU56" i="20"/>
  <c r="EU56" i="16" s="1"/>
  <c r="KV35" i="15"/>
  <c r="KX53" i="15"/>
  <c r="KY53" i="15"/>
  <c r="LA53" i="15"/>
  <c r="LB53" i="15"/>
  <c r="LD53" i="15"/>
  <c r="LG53" i="15"/>
  <c r="LH53" i="15"/>
  <c r="Y35" i="15"/>
  <c r="Y34" i="15" s="1"/>
  <c r="Y28" i="15"/>
  <c r="Y60" i="15"/>
  <c r="Y59" i="15" s="1"/>
  <c r="Y10" i="15"/>
  <c r="Y45" i="15"/>
  <c r="Y19" i="15"/>
  <c r="Y63" i="15"/>
  <c r="Y62" i="15" s="1"/>
  <c r="Y24" i="15"/>
  <c r="Y55" i="15"/>
  <c r="Y48" i="15"/>
  <c r="Y22" i="15"/>
  <c r="Y50" i="15"/>
  <c r="Y37" i="15"/>
  <c r="Y36" i="15" s="1"/>
  <c r="Y57" i="15"/>
  <c r="Y21" i="15"/>
  <c r="Y54" i="15"/>
  <c r="Y30" i="15"/>
  <c r="Y14" i="15"/>
  <c r="Y53" i="15"/>
  <c r="Y56" i="15"/>
  <c r="Y52" i="15"/>
  <c r="Y13" i="15"/>
  <c r="Y51" i="15"/>
  <c r="Y9" i="15"/>
  <c r="Y47" i="15"/>
  <c r="Y25" i="15"/>
  <c r="Y26" i="15"/>
  <c r="Y46" i="15"/>
  <c r="Y8" i="15"/>
  <c r="Y27" i="15"/>
  <c r="Y23" i="15"/>
  <c r="Y20" i="15"/>
  <c r="Y31" i="15"/>
  <c r="Y49" i="15"/>
  <c r="Y39" i="15"/>
  <c r="Y38" i="15" s="1"/>
  <c r="Y11" i="15"/>
  <c r="Y29" i="15"/>
  <c r="Z55" i="15"/>
  <c r="Z9" i="15"/>
  <c r="Z22" i="15"/>
  <c r="Z57" i="15"/>
  <c r="Z23" i="15"/>
  <c r="Z63" i="15"/>
  <c r="Z62" i="15" s="1"/>
  <c r="Z37" i="15"/>
  <c r="Z36" i="15" s="1"/>
  <c r="Z39" i="15"/>
  <c r="Z38" i="15" s="1"/>
  <c r="Z49" i="15"/>
  <c r="Z28" i="15"/>
  <c r="Z25" i="15"/>
  <c r="Z56" i="15"/>
  <c r="Z8" i="15"/>
  <c r="Z29" i="15"/>
  <c r="Z27" i="15"/>
  <c r="Z31" i="15"/>
  <c r="Z19" i="15"/>
  <c r="Z13" i="15"/>
  <c r="Z35" i="15"/>
  <c r="Z34" i="15" s="1"/>
  <c r="Z51" i="15"/>
  <c r="Z45" i="15"/>
  <c r="Z30" i="15"/>
  <c r="Z21" i="15"/>
  <c r="Z60" i="15"/>
  <c r="Z59" i="15" s="1"/>
  <c r="Z50" i="15"/>
  <c r="Z54" i="15"/>
  <c r="Z52" i="15"/>
  <c r="Z47" i="15"/>
  <c r="Z46" i="15"/>
  <c r="Z14" i="15"/>
  <c r="Z11" i="15"/>
  <c r="Z10" i="15"/>
  <c r="Z48" i="15"/>
  <c r="Z24" i="15"/>
  <c r="Z26" i="15"/>
  <c r="Z53" i="15"/>
  <c r="Z20" i="15"/>
  <c r="AG9" i="15"/>
  <c r="AG20" i="15"/>
  <c r="AG25" i="15"/>
  <c r="AG31" i="15"/>
  <c r="AG51" i="15"/>
  <c r="AG37" i="15"/>
  <c r="AG36" i="15" s="1"/>
  <c r="AG13" i="15"/>
  <c r="AG47" i="15"/>
  <c r="AG21" i="15"/>
  <c r="AG11" i="15"/>
  <c r="AG30" i="15"/>
  <c r="AG46" i="15"/>
  <c r="AG8" i="15"/>
  <c r="AG28" i="15"/>
  <c r="AG60" i="15"/>
  <c r="AG59" i="15" s="1"/>
  <c r="AG63" i="15"/>
  <c r="AG62" i="15" s="1"/>
  <c r="AG45" i="15"/>
  <c r="AG19" i="15"/>
  <c r="AG57" i="15"/>
  <c r="AG27" i="15"/>
  <c r="AG52" i="15"/>
  <c r="AG53" i="15"/>
  <c r="AG23" i="15"/>
  <c r="AG48" i="15"/>
  <c r="AG35" i="15"/>
  <c r="AG34" i="15" s="1"/>
  <c r="AG14" i="15"/>
  <c r="AG10" i="15"/>
  <c r="AG24" i="15"/>
  <c r="AG49" i="15"/>
  <c r="AG55" i="15"/>
  <c r="AG54" i="15"/>
  <c r="AG29" i="15"/>
  <c r="AG39" i="15"/>
  <c r="AG38" i="15" s="1"/>
  <c r="AG26" i="15"/>
  <c r="AG56" i="15"/>
  <c r="AG50" i="15"/>
  <c r="AG22" i="15"/>
  <c r="AO51" i="14"/>
  <c r="AO57" i="14"/>
  <c r="AO19" i="14"/>
  <c r="AO25" i="14"/>
  <c r="AO45" i="14"/>
  <c r="AO28" i="14"/>
  <c r="AO9" i="14"/>
  <c r="AO55" i="14"/>
  <c r="AO10" i="14"/>
  <c r="AO29" i="14"/>
  <c r="AO53" i="14"/>
  <c r="AO21" i="14"/>
  <c r="AO49" i="14"/>
  <c r="AO39" i="14"/>
  <c r="AO38" i="14" s="1"/>
  <c r="AO13" i="14"/>
  <c r="AO23" i="14"/>
  <c r="AO8" i="14"/>
  <c r="AO48" i="14"/>
  <c r="AO27" i="14"/>
  <c r="AO50" i="14"/>
  <c r="AO31" i="14"/>
  <c r="AO56" i="14"/>
  <c r="AO24" i="14"/>
  <c r="AO47" i="14"/>
  <c r="AO37" i="14"/>
  <c r="AO36" i="14" s="1"/>
  <c r="AO35" i="14"/>
  <c r="AO34" i="14" s="1"/>
  <c r="AO46" i="14"/>
  <c r="AO54" i="14"/>
  <c r="AO11" i="14"/>
  <c r="AO63" i="14"/>
  <c r="AO62" i="14" s="1"/>
  <c r="AO30" i="14"/>
  <c r="AO60" i="14"/>
  <c r="AO59" i="14" s="1"/>
  <c r="AO14" i="14"/>
  <c r="AO22" i="14"/>
  <c r="AO20" i="14"/>
  <c r="AO52" i="14"/>
  <c r="AO26" i="14"/>
  <c r="AS13" i="1"/>
  <c r="AS51" i="1"/>
  <c r="AS46" i="1"/>
  <c r="AS11" i="1"/>
  <c r="AS47" i="1"/>
  <c r="AS56" i="1"/>
  <c r="AS37" i="1"/>
  <c r="AS21" i="1"/>
  <c r="AS27" i="1"/>
  <c r="AS60" i="1"/>
  <c r="AS22" i="1"/>
  <c r="AS10" i="1"/>
  <c r="AS54" i="1"/>
  <c r="AS52" i="1"/>
  <c r="AS48" i="1"/>
  <c r="AS39" i="1"/>
  <c r="AS14" i="1"/>
  <c r="AS57" i="1"/>
  <c r="AS63" i="1"/>
  <c r="AS30" i="1"/>
  <c r="AS9" i="1"/>
  <c r="AS55" i="1"/>
  <c r="AS19" i="1"/>
  <c r="AS25" i="1"/>
  <c r="AS23" i="1"/>
  <c r="AS31" i="1"/>
  <c r="AS8" i="1"/>
  <c r="AS45" i="1"/>
  <c r="AS53" i="1"/>
  <c r="AS49" i="1"/>
  <c r="AS26" i="1"/>
  <c r="AS29" i="1"/>
  <c r="AS20" i="1"/>
  <c r="AS28" i="1"/>
  <c r="AS24" i="1"/>
  <c r="AS35" i="1"/>
  <c r="AS50" i="1"/>
  <c r="AS35" i="20"/>
  <c r="AS34" i="20" s="1"/>
  <c r="AS31" i="20"/>
  <c r="AS54" i="20"/>
  <c r="AS30" i="20"/>
  <c r="AS57" i="20"/>
  <c r="AS22" i="20"/>
  <c r="AS14" i="20"/>
  <c r="AS46" i="20"/>
  <c r="AS47" i="20"/>
  <c r="AS11" i="20"/>
  <c r="AS23" i="20"/>
  <c r="AS39" i="20"/>
  <c r="AS38" i="20" s="1"/>
  <c r="AS20" i="20"/>
  <c r="AS48" i="20"/>
  <c r="AS50" i="20"/>
  <c r="AS10" i="20"/>
  <c r="AS24" i="20"/>
  <c r="AS53" i="20"/>
  <c r="AS55" i="20"/>
  <c r="AS51" i="20"/>
  <c r="AS26" i="20"/>
  <c r="AS25" i="20"/>
  <c r="AS19" i="20"/>
  <c r="AS63" i="20"/>
  <c r="AS62" i="20" s="1"/>
  <c r="AS27" i="20"/>
  <c r="AS28" i="20"/>
  <c r="AS60" i="20"/>
  <c r="AS59" i="20" s="1"/>
  <c r="AS8" i="20"/>
  <c r="AS29" i="20"/>
  <c r="AS9" i="20"/>
  <c r="AS21" i="20"/>
  <c r="AS13" i="20"/>
  <c r="AS37" i="20"/>
  <c r="AS36" i="20" s="1"/>
  <c r="AS56" i="20"/>
  <c r="AS49" i="20"/>
  <c r="AS52" i="20"/>
  <c r="AS45" i="20"/>
  <c r="BG54" i="20"/>
  <c r="BG39" i="20"/>
  <c r="BG38" i="20" s="1"/>
  <c r="BG55" i="20"/>
  <c r="BG25" i="20"/>
  <c r="BG50" i="20"/>
  <c r="BG11" i="20"/>
  <c r="BG63" i="20"/>
  <c r="BG62" i="20" s="1"/>
  <c r="BG47" i="20"/>
  <c r="BG45" i="20"/>
  <c r="BG20" i="20"/>
  <c r="BG46" i="20"/>
  <c r="BG53" i="20"/>
  <c r="BG22" i="20"/>
  <c r="BG56" i="20"/>
  <c r="BG13" i="20"/>
  <c r="BG23" i="20"/>
  <c r="BG21" i="20"/>
  <c r="BG24" i="20"/>
  <c r="BG31" i="20"/>
  <c r="BG26" i="20"/>
  <c r="BG29" i="20"/>
  <c r="BG30" i="20"/>
  <c r="BG37" i="20"/>
  <c r="BG36" i="20" s="1"/>
  <c r="BG28" i="20"/>
  <c r="BG49" i="20"/>
  <c r="BG48" i="20"/>
  <c r="BG51" i="20"/>
  <c r="BG9" i="20"/>
  <c r="BG19" i="20"/>
  <c r="BG10" i="20"/>
  <c r="BG14" i="20"/>
  <c r="BG27" i="20"/>
  <c r="BG35" i="20"/>
  <c r="BG34" i="20" s="1"/>
  <c r="BG52" i="20"/>
  <c r="BG57" i="20"/>
  <c r="BG60" i="20"/>
  <c r="BG59" i="20" s="1"/>
  <c r="BG8" i="20"/>
  <c r="AT13" i="14"/>
  <c r="AT35" i="14"/>
  <c r="AT34" i="14" s="1"/>
  <c r="AT48" i="14"/>
  <c r="AT54" i="14"/>
  <c r="AT14" i="14"/>
  <c r="AT27" i="14"/>
  <c r="AT19" i="14"/>
  <c r="AT46" i="14"/>
  <c r="AT21" i="14"/>
  <c r="AT22" i="14"/>
  <c r="AT26" i="14"/>
  <c r="AT63" i="14"/>
  <c r="AT62" i="14" s="1"/>
  <c r="AT23" i="14"/>
  <c r="AT57" i="14"/>
  <c r="AT53" i="14"/>
  <c r="AT30" i="14"/>
  <c r="AT52" i="14"/>
  <c r="AT10" i="14"/>
  <c r="AT11" i="14"/>
  <c r="AT50" i="14"/>
  <c r="AT20" i="14"/>
  <c r="AT24" i="14"/>
  <c r="AT28" i="14"/>
  <c r="AT45" i="14"/>
  <c r="AT8" i="14"/>
  <c r="AT47" i="14"/>
  <c r="AT37" i="14"/>
  <c r="AT36" i="14" s="1"/>
  <c r="AT25" i="14"/>
  <c r="AT60" i="14"/>
  <c r="AT59" i="14" s="1"/>
  <c r="AT56" i="14"/>
  <c r="AT29" i="14"/>
  <c r="AT31" i="14"/>
  <c r="AT55" i="14"/>
  <c r="AT39" i="14"/>
  <c r="AT38" i="14" s="1"/>
  <c r="AT49" i="14"/>
  <c r="AT51" i="14"/>
  <c r="AT9" i="14"/>
  <c r="BB26" i="14"/>
  <c r="BB53" i="14"/>
  <c r="BB9" i="14"/>
  <c r="BB20" i="14"/>
  <c r="BB49" i="14"/>
  <c r="BB13" i="14"/>
  <c r="BB52" i="14"/>
  <c r="BB37" i="14"/>
  <c r="BB36" i="14" s="1"/>
  <c r="BB30" i="14"/>
  <c r="BB28" i="14"/>
  <c r="BB11" i="14"/>
  <c r="BB31" i="14"/>
  <c r="BB23" i="14"/>
  <c r="BB10" i="14"/>
  <c r="BB29" i="14"/>
  <c r="BB47" i="14"/>
  <c r="BB46" i="14"/>
  <c r="BB22" i="14"/>
  <c r="BB24" i="14"/>
  <c r="BB56" i="14"/>
  <c r="BB8" i="14"/>
  <c r="BB60" i="14"/>
  <c r="BB59" i="14" s="1"/>
  <c r="BB57" i="14"/>
  <c r="BB50" i="14"/>
  <c r="BB14" i="14"/>
  <c r="BB27" i="14"/>
  <c r="BB39" i="14"/>
  <c r="BB38" i="14" s="1"/>
  <c r="BB45" i="14"/>
  <c r="BB25" i="14"/>
  <c r="BB19" i="14"/>
  <c r="BB54" i="14"/>
  <c r="BB35" i="14"/>
  <c r="BB34" i="14" s="1"/>
  <c r="BB48" i="14"/>
  <c r="BB51" i="14"/>
  <c r="BB21" i="14"/>
  <c r="BB63" i="14"/>
  <c r="BB62" i="14" s="1"/>
  <c r="BB55" i="14"/>
  <c r="BG53" i="15"/>
  <c r="BG10" i="15"/>
  <c r="BG28" i="15"/>
  <c r="BG13" i="15"/>
  <c r="BG57" i="15"/>
  <c r="BG63" i="15"/>
  <c r="BG62" i="15" s="1"/>
  <c r="BG52" i="15"/>
  <c r="BG56" i="15"/>
  <c r="BG30" i="15"/>
  <c r="BG23" i="15"/>
  <c r="BG31" i="15"/>
  <c r="BG25" i="15"/>
  <c r="BG50" i="15"/>
  <c r="BG60" i="15"/>
  <c r="BG59" i="15" s="1"/>
  <c r="BG27" i="15"/>
  <c r="BG11" i="15"/>
  <c r="BG46" i="15"/>
  <c r="BG51" i="15"/>
  <c r="BG9" i="15"/>
  <c r="BG54" i="15"/>
  <c r="BG35" i="15"/>
  <c r="BG34" i="15" s="1"/>
  <c r="BG37" i="15"/>
  <c r="BG36" i="15" s="1"/>
  <c r="BG39" i="15"/>
  <c r="BG38" i="15" s="1"/>
  <c r="BG26" i="15"/>
  <c r="BG20" i="15"/>
  <c r="BG8" i="15"/>
  <c r="BG49" i="15"/>
  <c r="BG21" i="15"/>
  <c r="BG45" i="15"/>
  <c r="BG22" i="15"/>
  <c r="BG14" i="15"/>
  <c r="BG24" i="15"/>
  <c r="BG29" i="15"/>
  <c r="BG19" i="15"/>
  <c r="BG48" i="15"/>
  <c r="BG55" i="15"/>
  <c r="BG47" i="15"/>
  <c r="BI13" i="14"/>
  <c r="BI31" i="14"/>
  <c r="BI63" i="14"/>
  <c r="BI62" i="14" s="1"/>
  <c r="BI35" i="14"/>
  <c r="BI34" i="14" s="1"/>
  <c r="BI27" i="14"/>
  <c r="BI24" i="14"/>
  <c r="BI10" i="14"/>
  <c r="BI53" i="14"/>
  <c r="BI22" i="14"/>
  <c r="BI60" i="14"/>
  <c r="BI59" i="14" s="1"/>
  <c r="BI21" i="14"/>
  <c r="BI11" i="14"/>
  <c r="BI8" i="14"/>
  <c r="BI57" i="14"/>
  <c r="BI56" i="14"/>
  <c r="BI26" i="14"/>
  <c r="BI28" i="14"/>
  <c r="BI23" i="14"/>
  <c r="BI48" i="14"/>
  <c r="BI29" i="14"/>
  <c r="BI52" i="14"/>
  <c r="BI46" i="14"/>
  <c r="BI9" i="14"/>
  <c r="BI25" i="14"/>
  <c r="BI55" i="14"/>
  <c r="BI50" i="14"/>
  <c r="BI19" i="14"/>
  <c r="BI14" i="14"/>
  <c r="BI45" i="14"/>
  <c r="BI20" i="14"/>
  <c r="BI37" i="14"/>
  <c r="BI36" i="14" s="1"/>
  <c r="BI39" i="14"/>
  <c r="BI38" i="14" s="1"/>
  <c r="BI51" i="14"/>
  <c r="BI47" i="14"/>
  <c r="BI30" i="14"/>
  <c r="BI49" i="14"/>
  <c r="BI54" i="14"/>
  <c r="BH54" i="20"/>
  <c r="BH21" i="20"/>
  <c r="BH27" i="20"/>
  <c r="BH55" i="20"/>
  <c r="BH20" i="20"/>
  <c r="BH13" i="20"/>
  <c r="BH51" i="20"/>
  <c r="BH63" i="20"/>
  <c r="BH62" i="20" s="1"/>
  <c r="BH46" i="20"/>
  <c r="BH22" i="20"/>
  <c r="BH31" i="20"/>
  <c r="BH9" i="20"/>
  <c r="BH35" i="20"/>
  <c r="BH34" i="20" s="1"/>
  <c r="BH26" i="20"/>
  <c r="BH29" i="20"/>
  <c r="BH47" i="20"/>
  <c r="BH23" i="20"/>
  <c r="BH45" i="20"/>
  <c r="BH30" i="20"/>
  <c r="BH28" i="20"/>
  <c r="BH53" i="20"/>
  <c r="BH48" i="20"/>
  <c r="BH25" i="20"/>
  <c r="BH39" i="20"/>
  <c r="BH38" i="20" s="1"/>
  <c r="BH11" i="20"/>
  <c r="BH37" i="20"/>
  <c r="BH36" i="20" s="1"/>
  <c r="BH19" i="20"/>
  <c r="BH24" i="20"/>
  <c r="BH57" i="20"/>
  <c r="BH49" i="20"/>
  <c r="BH56" i="20"/>
  <c r="BH50" i="20"/>
  <c r="BH14" i="20"/>
  <c r="BH60" i="20"/>
  <c r="BH59" i="20" s="1"/>
  <c r="BH52" i="20"/>
  <c r="BH10" i="20"/>
  <c r="BH8" i="20"/>
  <c r="BY26" i="20"/>
  <c r="BY63" i="20"/>
  <c r="BY62" i="20" s="1"/>
  <c r="BY25" i="20"/>
  <c r="BY31" i="20"/>
  <c r="BY22" i="20"/>
  <c r="BY53" i="20"/>
  <c r="BY52" i="20"/>
  <c r="BY47" i="20"/>
  <c r="BY46" i="20"/>
  <c r="BY54" i="20"/>
  <c r="BY50" i="20"/>
  <c r="BY20" i="20"/>
  <c r="BY60" i="20"/>
  <c r="BY59" i="20" s="1"/>
  <c r="BY24" i="20"/>
  <c r="BY48" i="20"/>
  <c r="BY37" i="20"/>
  <c r="BY36" i="20" s="1"/>
  <c r="BY10" i="20"/>
  <c r="BY49" i="20"/>
  <c r="BY30" i="20"/>
  <c r="BY29" i="20"/>
  <c r="BY55" i="20"/>
  <c r="BY19" i="20"/>
  <c r="BY39" i="20"/>
  <c r="BY38" i="20" s="1"/>
  <c r="BY56" i="20"/>
  <c r="BY28" i="20"/>
  <c r="BY35" i="20"/>
  <c r="BY34" i="20" s="1"/>
  <c r="BY9" i="20"/>
  <c r="BY21" i="20"/>
  <c r="BY23" i="20"/>
  <c r="BY57" i="20"/>
  <c r="BY27" i="20"/>
  <c r="BY51" i="20"/>
  <c r="BY11" i="20"/>
  <c r="BY8" i="20"/>
  <c r="BY13" i="20"/>
  <c r="BY45" i="20"/>
  <c r="BY14" i="20"/>
  <c r="BS37" i="1"/>
  <c r="BS23" i="1"/>
  <c r="BS25" i="1"/>
  <c r="BS54" i="1"/>
  <c r="BS55" i="1"/>
  <c r="BS50" i="1"/>
  <c r="BS28" i="1"/>
  <c r="BS22" i="1"/>
  <c r="BS45" i="1"/>
  <c r="BS11" i="1"/>
  <c r="BS26" i="1"/>
  <c r="BS57" i="1"/>
  <c r="BS39" i="1"/>
  <c r="BS46" i="1"/>
  <c r="BS10" i="1"/>
  <c r="BS56" i="1"/>
  <c r="BS24" i="1"/>
  <c r="BS19" i="1"/>
  <c r="BS35" i="1"/>
  <c r="BS48" i="1"/>
  <c r="BS27" i="1"/>
  <c r="BS14" i="1"/>
  <c r="BS31" i="1"/>
  <c r="BS60" i="1"/>
  <c r="BS53" i="1"/>
  <c r="BS47" i="1"/>
  <c r="BS29" i="1"/>
  <c r="BS52" i="1"/>
  <c r="BS49" i="1"/>
  <c r="BS13" i="1"/>
  <c r="BS30" i="1"/>
  <c r="BS9" i="1"/>
  <c r="BS51" i="1"/>
  <c r="BS20" i="1"/>
  <c r="BS21" i="1"/>
  <c r="BS63" i="1"/>
  <c r="BS8" i="1"/>
  <c r="BU48" i="14"/>
  <c r="BU9" i="14"/>
  <c r="BU11" i="14"/>
  <c r="BU31" i="14"/>
  <c r="BU52" i="14"/>
  <c r="BU24" i="14"/>
  <c r="BU53" i="14"/>
  <c r="BU29" i="14"/>
  <c r="BU19" i="14"/>
  <c r="BU51" i="14"/>
  <c r="BU57" i="14"/>
  <c r="BU35" i="14"/>
  <c r="BU34" i="14" s="1"/>
  <c r="BU28" i="14"/>
  <c r="BU54" i="14"/>
  <c r="BU23" i="14"/>
  <c r="BU56" i="14"/>
  <c r="BU49" i="14"/>
  <c r="BU13" i="14"/>
  <c r="BU63" i="14"/>
  <c r="BU62" i="14" s="1"/>
  <c r="BU39" i="14"/>
  <c r="BU38" i="14" s="1"/>
  <c r="BU26" i="14"/>
  <c r="BU27" i="14"/>
  <c r="BU47" i="14"/>
  <c r="BU10" i="14"/>
  <c r="BU20" i="14"/>
  <c r="BU21" i="14"/>
  <c r="BU60" i="14"/>
  <c r="BU59" i="14" s="1"/>
  <c r="BU50" i="14"/>
  <c r="BU30" i="14"/>
  <c r="BU25" i="14"/>
  <c r="BU22" i="14"/>
  <c r="BU46" i="14"/>
  <c r="BU8" i="14"/>
  <c r="BU55" i="14"/>
  <c r="BU14" i="14"/>
  <c r="BU45" i="14"/>
  <c r="BU37" i="14"/>
  <c r="BU36" i="14" s="1"/>
  <c r="CF52" i="14"/>
  <c r="CF53" i="14"/>
  <c r="CF10" i="14"/>
  <c r="CF51" i="14"/>
  <c r="CF55" i="14"/>
  <c r="CF50" i="14"/>
  <c r="CF49" i="14"/>
  <c r="CF29" i="14"/>
  <c r="CF60" i="14"/>
  <c r="CF59" i="14" s="1"/>
  <c r="CF27" i="14"/>
  <c r="CF21" i="14"/>
  <c r="CF26" i="14"/>
  <c r="CF23" i="14"/>
  <c r="CF24" i="14"/>
  <c r="CF30" i="14"/>
  <c r="CF19" i="14"/>
  <c r="CF57" i="14"/>
  <c r="CF54" i="14"/>
  <c r="CF28" i="14"/>
  <c r="CF35" i="14"/>
  <c r="CF34" i="14" s="1"/>
  <c r="CF47" i="14"/>
  <c r="CF37" i="14"/>
  <c r="CF36" i="14" s="1"/>
  <c r="CF45" i="14"/>
  <c r="CF63" i="14"/>
  <c r="CF62" i="14" s="1"/>
  <c r="CF48" i="14"/>
  <c r="CF22" i="14"/>
  <c r="CF20" i="14"/>
  <c r="CF14" i="14"/>
  <c r="CF11" i="14"/>
  <c r="CF31" i="14"/>
  <c r="CF13" i="14"/>
  <c r="CF56" i="14"/>
  <c r="CF9" i="14"/>
  <c r="CF25" i="14"/>
  <c r="CF46" i="14"/>
  <c r="CF8" i="14"/>
  <c r="CF39" i="14"/>
  <c r="CF38" i="14" s="1"/>
  <c r="CJ45" i="14"/>
  <c r="CJ60" i="14"/>
  <c r="CJ59" i="14" s="1"/>
  <c r="CJ27" i="14"/>
  <c r="CJ21" i="14"/>
  <c r="CJ30" i="14"/>
  <c r="CJ48" i="14"/>
  <c r="CJ13" i="14"/>
  <c r="CJ20" i="14"/>
  <c r="CJ39" i="14"/>
  <c r="CJ38" i="14" s="1"/>
  <c r="CJ11" i="14"/>
  <c r="CJ14" i="14"/>
  <c r="CJ52" i="14"/>
  <c r="CJ37" i="14"/>
  <c r="CJ36" i="14" s="1"/>
  <c r="CJ55" i="14"/>
  <c r="CJ31" i="14"/>
  <c r="CJ9" i="14"/>
  <c r="CJ50" i="14"/>
  <c r="CJ25" i="14"/>
  <c r="CJ22" i="14"/>
  <c r="CJ35" i="14"/>
  <c r="CJ34" i="14" s="1"/>
  <c r="CJ57" i="14"/>
  <c r="CJ54" i="14"/>
  <c r="CJ24" i="14"/>
  <c r="CJ47" i="14"/>
  <c r="CJ51" i="14"/>
  <c r="CJ19" i="14"/>
  <c r="CJ46" i="14"/>
  <c r="CJ23" i="14"/>
  <c r="CJ53" i="14"/>
  <c r="CJ63" i="14"/>
  <c r="CJ62" i="14" s="1"/>
  <c r="CJ49" i="14"/>
  <c r="CJ29" i="14"/>
  <c r="CJ26" i="14"/>
  <c r="CJ56" i="14"/>
  <c r="CJ8" i="14"/>
  <c r="CJ10" i="14"/>
  <c r="CJ28" i="14"/>
  <c r="BK10" i="1"/>
  <c r="BK8" i="1"/>
  <c r="BK51" i="1"/>
  <c r="BK54" i="1"/>
  <c r="BK20" i="1"/>
  <c r="BK11" i="1"/>
  <c r="BK37" i="1"/>
  <c r="BK49" i="1"/>
  <c r="BK22" i="1"/>
  <c r="BK46" i="1"/>
  <c r="BK24" i="1"/>
  <c r="BK55" i="1"/>
  <c r="BK47" i="1"/>
  <c r="BK56" i="1"/>
  <c r="BK28" i="1"/>
  <c r="BK14" i="1"/>
  <c r="BK19" i="1"/>
  <c r="BK50" i="1"/>
  <c r="BK26" i="1"/>
  <c r="BK25" i="1"/>
  <c r="BK23" i="1"/>
  <c r="BK60" i="1"/>
  <c r="BK53" i="1"/>
  <c r="BK57" i="1"/>
  <c r="BK35" i="1"/>
  <c r="BK52" i="1"/>
  <c r="BK48" i="1"/>
  <c r="BK29" i="1"/>
  <c r="BK27" i="1"/>
  <c r="BK30" i="1"/>
  <c r="BK45" i="1"/>
  <c r="BK63" i="1"/>
  <c r="BK39" i="1"/>
  <c r="BK21" i="1"/>
  <c r="BK13" i="1"/>
  <c r="BK31" i="1"/>
  <c r="BK9" i="1"/>
  <c r="BJ35" i="14"/>
  <c r="BJ34" i="14" s="1"/>
  <c r="BJ29" i="14"/>
  <c r="BJ53" i="14"/>
  <c r="BJ21" i="14"/>
  <c r="BJ48" i="14"/>
  <c r="BJ26" i="14"/>
  <c r="BJ19" i="14"/>
  <c r="BJ30" i="14"/>
  <c r="BJ37" i="14"/>
  <c r="BJ36" i="14" s="1"/>
  <c r="BJ10" i="14"/>
  <c r="BJ14" i="14"/>
  <c r="BJ51" i="14"/>
  <c r="BJ11" i="14"/>
  <c r="BJ56" i="14"/>
  <c r="BJ25" i="14"/>
  <c r="BJ31" i="14"/>
  <c r="BJ45" i="14"/>
  <c r="BJ8" i="14"/>
  <c r="BJ52" i="14"/>
  <c r="BJ46" i="14"/>
  <c r="BJ47" i="14"/>
  <c r="BJ50" i="14"/>
  <c r="BJ55" i="14"/>
  <c r="BJ49" i="14"/>
  <c r="BJ20" i="14"/>
  <c r="BJ28" i="14"/>
  <c r="BJ57" i="14"/>
  <c r="BJ60" i="14"/>
  <c r="BJ59" i="14" s="1"/>
  <c r="BJ9" i="14"/>
  <c r="BJ23" i="14"/>
  <c r="BJ24" i="14"/>
  <c r="BJ22" i="14"/>
  <c r="BJ63" i="14"/>
  <c r="BJ62" i="14" s="1"/>
  <c r="BJ39" i="14"/>
  <c r="BJ38" i="14" s="1"/>
  <c r="BJ27" i="14"/>
  <c r="BJ54" i="14"/>
  <c r="BJ13" i="14"/>
  <c r="CB30" i="15"/>
  <c r="CB14" i="15"/>
  <c r="CB35" i="15"/>
  <c r="CB34" i="15" s="1"/>
  <c r="CB51" i="15"/>
  <c r="CB45" i="15"/>
  <c r="CB37" i="15"/>
  <c r="CB36" i="15" s="1"/>
  <c r="CB23" i="15"/>
  <c r="CB11" i="15"/>
  <c r="CB46" i="15"/>
  <c r="CB47" i="15"/>
  <c r="CB9" i="15"/>
  <c r="CB56" i="15"/>
  <c r="CB48" i="15"/>
  <c r="CB39" i="15"/>
  <c r="CB38" i="15" s="1"/>
  <c r="CB52" i="15"/>
  <c r="CB29" i="15"/>
  <c r="CB60" i="15"/>
  <c r="CB59" i="15" s="1"/>
  <c r="CB55" i="15"/>
  <c r="CB8" i="15"/>
  <c r="CB25" i="15"/>
  <c r="CB28" i="15"/>
  <c r="CB57" i="15"/>
  <c r="CB24" i="15"/>
  <c r="CB31" i="15"/>
  <c r="CB19" i="15"/>
  <c r="CB10" i="15"/>
  <c r="CB20" i="15"/>
  <c r="CB22" i="15"/>
  <c r="CB13" i="15"/>
  <c r="CB27" i="15"/>
  <c r="CB26" i="15"/>
  <c r="CB21" i="15"/>
  <c r="CB53" i="15"/>
  <c r="CB49" i="15"/>
  <c r="CB50" i="15"/>
  <c r="CB54" i="15"/>
  <c r="CB63" i="15"/>
  <c r="CB62" i="15" s="1"/>
  <c r="CH52" i="15"/>
  <c r="CH51" i="15"/>
  <c r="CH54" i="15"/>
  <c r="CH35" i="15"/>
  <c r="CH34" i="15" s="1"/>
  <c r="CH37" i="15"/>
  <c r="CH36" i="15" s="1"/>
  <c r="CH48" i="15"/>
  <c r="CH57" i="15"/>
  <c r="CH45" i="15"/>
  <c r="CH28" i="15"/>
  <c r="CH11" i="15"/>
  <c r="CH49" i="15"/>
  <c r="CH21" i="15"/>
  <c r="CH39" i="15"/>
  <c r="CH38" i="15" s="1"/>
  <c r="CH9" i="15"/>
  <c r="CH20" i="15"/>
  <c r="CH25" i="15"/>
  <c r="CH46" i="15"/>
  <c r="CH26" i="15"/>
  <c r="CH63" i="15"/>
  <c r="CH62" i="15" s="1"/>
  <c r="CH27" i="15"/>
  <c r="CH19" i="15"/>
  <c r="CH60" i="15"/>
  <c r="CH59" i="15" s="1"/>
  <c r="CH23" i="15"/>
  <c r="CH53" i="15"/>
  <c r="CH24" i="15"/>
  <c r="CH29" i="15"/>
  <c r="CH56" i="15"/>
  <c r="CH55" i="15"/>
  <c r="CH8" i="15"/>
  <c r="CH10" i="15"/>
  <c r="CH50" i="15"/>
  <c r="CH30" i="15"/>
  <c r="CH31" i="15"/>
  <c r="CH47" i="15"/>
  <c r="CH14" i="15"/>
  <c r="CH13" i="15"/>
  <c r="CH22" i="15"/>
  <c r="FB45" i="1"/>
  <c r="FB10" i="1"/>
  <c r="FB46" i="1"/>
  <c r="FB49" i="1"/>
  <c r="FB29" i="1"/>
  <c r="FB19" i="1"/>
  <c r="FB54" i="1"/>
  <c r="FB31" i="1"/>
  <c r="FB60" i="1"/>
  <c r="FB22" i="1"/>
  <c r="FB53" i="1"/>
  <c r="FB14" i="1"/>
  <c r="FB27" i="1"/>
  <c r="FB52" i="1"/>
  <c r="FB48" i="1"/>
  <c r="FB20" i="1"/>
  <c r="FB30" i="1"/>
  <c r="FB24" i="1"/>
  <c r="FB63" i="1"/>
  <c r="FB28" i="1"/>
  <c r="FB35" i="1"/>
  <c r="FB8" i="1"/>
  <c r="FB13" i="1"/>
  <c r="FB26" i="1"/>
  <c r="FB21" i="1"/>
  <c r="FB9" i="1"/>
  <c r="FB51" i="1"/>
  <c r="FB56" i="1"/>
  <c r="FB25" i="1"/>
  <c r="FB50" i="1"/>
  <c r="FB47" i="1"/>
  <c r="FB55" i="1"/>
  <c r="FB23" i="1"/>
  <c r="FB11" i="1"/>
  <c r="FB57" i="1"/>
  <c r="FB37" i="1"/>
  <c r="FB39" i="1"/>
  <c r="CW63" i="20"/>
  <c r="CW14" i="20"/>
  <c r="CW21" i="20"/>
  <c r="CW55" i="20"/>
  <c r="CW28" i="20"/>
  <c r="CW54" i="20"/>
  <c r="CW23" i="20"/>
  <c r="CW27" i="20"/>
  <c r="CW51" i="20"/>
  <c r="CW46" i="20"/>
  <c r="CW19" i="20"/>
  <c r="CW31" i="20"/>
  <c r="CW13" i="20"/>
  <c r="CW45" i="20"/>
  <c r="CW49" i="20"/>
  <c r="CW8" i="20"/>
  <c r="CW22" i="20"/>
  <c r="CW29" i="20"/>
  <c r="CW20" i="20"/>
  <c r="CW25" i="20"/>
  <c r="CW47" i="20"/>
  <c r="CW57" i="20"/>
  <c r="CW37" i="20"/>
  <c r="CW35" i="20"/>
  <c r="CW24" i="20"/>
  <c r="CW53" i="20"/>
  <c r="CW30" i="20"/>
  <c r="CW48" i="20"/>
  <c r="CW56" i="20"/>
  <c r="CW39" i="20"/>
  <c r="CW60" i="20"/>
  <c r="CW26" i="20"/>
  <c r="CW52" i="20"/>
  <c r="CW9" i="20"/>
  <c r="CW11" i="20"/>
  <c r="CW50" i="20"/>
  <c r="CW10" i="20"/>
  <c r="CW10" i="1"/>
  <c r="CW13" i="1"/>
  <c r="CW45" i="1"/>
  <c r="CW8" i="1"/>
  <c r="CW35" i="1"/>
  <c r="CW21" i="1"/>
  <c r="CW19" i="1"/>
  <c r="CW49" i="1"/>
  <c r="CW63" i="1"/>
  <c r="CW52" i="1"/>
  <c r="CW30" i="1"/>
  <c r="CW9" i="1"/>
  <c r="CW60" i="1"/>
  <c r="CW50" i="1"/>
  <c r="CW37" i="1"/>
  <c r="CW29" i="1"/>
  <c r="CW31" i="1"/>
  <c r="CW46" i="1"/>
  <c r="CW27" i="1"/>
  <c r="CW56" i="1"/>
  <c r="CW54" i="1"/>
  <c r="CW25" i="1"/>
  <c r="CW57" i="1"/>
  <c r="CW20" i="1"/>
  <c r="CW51" i="1"/>
  <c r="CW39" i="1"/>
  <c r="CW26" i="1"/>
  <c r="CW24" i="1"/>
  <c r="CW11" i="1"/>
  <c r="CW28" i="1"/>
  <c r="CW23" i="1"/>
  <c r="CW48" i="1"/>
  <c r="CW14" i="1"/>
  <c r="CW55" i="1"/>
  <c r="CW53" i="1"/>
  <c r="CW47" i="1"/>
  <c r="CW22" i="1"/>
  <c r="CW11" i="15"/>
  <c r="CW14" i="15"/>
  <c r="CW48" i="15"/>
  <c r="CW53" i="15"/>
  <c r="CW30" i="15"/>
  <c r="CW55" i="15"/>
  <c r="CW25" i="15"/>
  <c r="CW8" i="15"/>
  <c r="CW22" i="15"/>
  <c r="CW31" i="15"/>
  <c r="CW19" i="15"/>
  <c r="CW47" i="15"/>
  <c r="CW45" i="15"/>
  <c r="CW20" i="15"/>
  <c r="CW50" i="15"/>
  <c r="CW39" i="15"/>
  <c r="CW21" i="15"/>
  <c r="CW46" i="15"/>
  <c r="CW49" i="15"/>
  <c r="CW52" i="15"/>
  <c r="CW9" i="15"/>
  <c r="CW27" i="15"/>
  <c r="CW13" i="15"/>
  <c r="CW29" i="15"/>
  <c r="CW60" i="15"/>
  <c r="CW37" i="15"/>
  <c r="CW57" i="15"/>
  <c r="CW56" i="15"/>
  <c r="CW24" i="15"/>
  <c r="CW23" i="15"/>
  <c r="CW10" i="15"/>
  <c r="CW54" i="15"/>
  <c r="CW35" i="15"/>
  <c r="CW51" i="15"/>
  <c r="CW63" i="15"/>
  <c r="CW28" i="15"/>
  <c r="CW26" i="15"/>
  <c r="CU57" i="1"/>
  <c r="CU63" i="1"/>
  <c r="CU23" i="1"/>
  <c r="CU11" i="1"/>
  <c r="CU14" i="1"/>
  <c r="CU29" i="1"/>
  <c r="CU53" i="1"/>
  <c r="CU50" i="1"/>
  <c r="CU52" i="1"/>
  <c r="CU19" i="1"/>
  <c r="CU49" i="1"/>
  <c r="CU35" i="1"/>
  <c r="CU13" i="1"/>
  <c r="CU30" i="1"/>
  <c r="CU8" i="1"/>
  <c r="CU26" i="1"/>
  <c r="CU39" i="1"/>
  <c r="CU46" i="1"/>
  <c r="CU9" i="1"/>
  <c r="CU37" i="1"/>
  <c r="CU22" i="1"/>
  <c r="CU21" i="1"/>
  <c r="CU51" i="1"/>
  <c r="CU24" i="1"/>
  <c r="CU55" i="1"/>
  <c r="CU54" i="1"/>
  <c r="CU47" i="1"/>
  <c r="CU48" i="1"/>
  <c r="CU20" i="1"/>
  <c r="CU45" i="1"/>
  <c r="CU56" i="1"/>
  <c r="CU10" i="1"/>
  <c r="CU25" i="1"/>
  <c r="CU27" i="1"/>
  <c r="CU31" i="1"/>
  <c r="CU60" i="1"/>
  <c r="CU28" i="1"/>
  <c r="FF25" i="15"/>
  <c r="FF63" i="15"/>
  <c r="FF28" i="15"/>
  <c r="FF57" i="15"/>
  <c r="FF27" i="15"/>
  <c r="FF46" i="15"/>
  <c r="FF11" i="15"/>
  <c r="FF50" i="15"/>
  <c r="FF51" i="15"/>
  <c r="FF56" i="15"/>
  <c r="FF48" i="15"/>
  <c r="FF13" i="15"/>
  <c r="FF9" i="15"/>
  <c r="FF53" i="15"/>
  <c r="FF52" i="15"/>
  <c r="FF45" i="15"/>
  <c r="FF31" i="15"/>
  <c r="FF37" i="15"/>
  <c r="FF55" i="15"/>
  <c r="FF30" i="15"/>
  <c r="FF47" i="15"/>
  <c r="FF14" i="15"/>
  <c r="FF35" i="15"/>
  <c r="FF39" i="15"/>
  <c r="FF23" i="15"/>
  <c r="FF29" i="15"/>
  <c r="FF24" i="15"/>
  <c r="FF8" i="15"/>
  <c r="FF19" i="15"/>
  <c r="FF54" i="15"/>
  <c r="FF22" i="15"/>
  <c r="FF21" i="15"/>
  <c r="FF26" i="15"/>
  <c r="FF49" i="15"/>
  <c r="FF60" i="15"/>
  <c r="FF20" i="15"/>
  <c r="FF10" i="15"/>
  <c r="DD28" i="15"/>
  <c r="DD14" i="15"/>
  <c r="DD45" i="15"/>
  <c r="DD22" i="15"/>
  <c r="DD21" i="15"/>
  <c r="DD63" i="15"/>
  <c r="DD62" i="15" s="1"/>
  <c r="DD56" i="15"/>
  <c r="DD48" i="15"/>
  <c r="DD11" i="15"/>
  <c r="DD24" i="15"/>
  <c r="DD27" i="15"/>
  <c r="DD55" i="15"/>
  <c r="DD53" i="15"/>
  <c r="DD9" i="15"/>
  <c r="DD8" i="15"/>
  <c r="DD29" i="15"/>
  <c r="DD46" i="15"/>
  <c r="DD26" i="15"/>
  <c r="DD10" i="15"/>
  <c r="DD57" i="15"/>
  <c r="DD60" i="15"/>
  <c r="DD59" i="15" s="1"/>
  <c r="DD52" i="15"/>
  <c r="DD50" i="15"/>
  <c r="DD37" i="15"/>
  <c r="DD36" i="15" s="1"/>
  <c r="DD39" i="15"/>
  <c r="DD38" i="15" s="1"/>
  <c r="DD49" i="15"/>
  <c r="DD31" i="15"/>
  <c r="DD25" i="15"/>
  <c r="DD13" i="15"/>
  <c r="DD20" i="15"/>
  <c r="DD23" i="15"/>
  <c r="DD30" i="15"/>
  <c r="DD47" i="15"/>
  <c r="DD54" i="15"/>
  <c r="DD35" i="15"/>
  <c r="DD34" i="15" s="1"/>
  <c r="DD19" i="15"/>
  <c r="DD51" i="15"/>
  <c r="DB24" i="15"/>
  <c r="DB56" i="15"/>
  <c r="DB26" i="15"/>
  <c r="DB9" i="15"/>
  <c r="DB22" i="15"/>
  <c r="DB14" i="15"/>
  <c r="DB19" i="15"/>
  <c r="DB48" i="15"/>
  <c r="DB52" i="15"/>
  <c r="DB31" i="15"/>
  <c r="DB28" i="15"/>
  <c r="DB55" i="15"/>
  <c r="DB8" i="15"/>
  <c r="DB54" i="15"/>
  <c r="DB60" i="15"/>
  <c r="DB59" i="15" s="1"/>
  <c r="DB35" i="15"/>
  <c r="DB34" i="15" s="1"/>
  <c r="DB21" i="15"/>
  <c r="DB29" i="15"/>
  <c r="DB46" i="15"/>
  <c r="DB45" i="15"/>
  <c r="DB51" i="15"/>
  <c r="DB53" i="15"/>
  <c r="DB27" i="15"/>
  <c r="DB50" i="15"/>
  <c r="DB23" i="15"/>
  <c r="DB30" i="15"/>
  <c r="DB13" i="15"/>
  <c r="DB49" i="15"/>
  <c r="DB57" i="15"/>
  <c r="DB63" i="15"/>
  <c r="DB62" i="15" s="1"/>
  <c r="DB20" i="15"/>
  <c r="DB10" i="15"/>
  <c r="DB39" i="15"/>
  <c r="DB38" i="15" s="1"/>
  <c r="DB11" i="15"/>
  <c r="DB37" i="15"/>
  <c r="DB36" i="15" s="1"/>
  <c r="DB25" i="15"/>
  <c r="DB47" i="15"/>
  <c r="DF25" i="20"/>
  <c r="DF35" i="20"/>
  <c r="DF29" i="20"/>
  <c r="DF31" i="20"/>
  <c r="DF11" i="20"/>
  <c r="DF52" i="20"/>
  <c r="DF57" i="20"/>
  <c r="DF39" i="20"/>
  <c r="DF24" i="20"/>
  <c r="DF23" i="20"/>
  <c r="DF37" i="20"/>
  <c r="DF51" i="20"/>
  <c r="DF21" i="20"/>
  <c r="DF46" i="20"/>
  <c r="DF14" i="20"/>
  <c r="DF8" i="20"/>
  <c r="DF48" i="20"/>
  <c r="DF19" i="20"/>
  <c r="DF47" i="20"/>
  <c r="DF27" i="20"/>
  <c r="DF10" i="20"/>
  <c r="DF30" i="20"/>
  <c r="DF20" i="20"/>
  <c r="DF56" i="20"/>
  <c r="DF13" i="20"/>
  <c r="DF63" i="20"/>
  <c r="DF55" i="20"/>
  <c r="DF28" i="20"/>
  <c r="DF60" i="20"/>
  <c r="DF9" i="20"/>
  <c r="DF54" i="20"/>
  <c r="DF26" i="20"/>
  <c r="DF22" i="20"/>
  <c r="DF45" i="20"/>
  <c r="DF53" i="20"/>
  <c r="DF49" i="20"/>
  <c r="DF50" i="20"/>
  <c r="L9" i="1"/>
  <c r="L25" i="1"/>
  <c r="L57" i="1"/>
  <c r="L19" i="1"/>
  <c r="L24" i="1"/>
  <c r="L56" i="1"/>
  <c r="L51" i="1"/>
  <c r="L23" i="1"/>
  <c r="L60" i="1"/>
  <c r="L45" i="1"/>
  <c r="L50" i="1"/>
  <c r="L46" i="1"/>
  <c r="L49" i="1"/>
  <c r="L20" i="1"/>
  <c r="L30" i="1"/>
  <c r="L54" i="1"/>
  <c r="L35" i="1"/>
  <c r="L26" i="1"/>
  <c r="L28" i="1"/>
  <c r="L27" i="1"/>
  <c r="L63" i="1"/>
  <c r="L11" i="1"/>
  <c r="L31" i="1"/>
  <c r="L37" i="1"/>
  <c r="L48" i="1"/>
  <c r="L8" i="1"/>
  <c r="L55" i="1"/>
  <c r="L13" i="1"/>
  <c r="L52" i="1"/>
  <c r="L39" i="1"/>
  <c r="L22" i="1"/>
  <c r="L53" i="1"/>
  <c r="L47" i="1"/>
  <c r="L14" i="1"/>
  <c r="L21" i="1"/>
  <c r="L29" i="1"/>
  <c r="L10" i="1"/>
  <c r="W27" i="20"/>
  <c r="W52" i="20"/>
  <c r="W45" i="20"/>
  <c r="W54" i="20"/>
  <c r="W9" i="20"/>
  <c r="W63" i="20"/>
  <c r="W62" i="20" s="1"/>
  <c r="W51" i="20"/>
  <c r="W8" i="20"/>
  <c r="W48" i="20"/>
  <c r="W56" i="20"/>
  <c r="W46" i="20"/>
  <c r="W23" i="20"/>
  <c r="W20" i="20"/>
  <c r="W30" i="20"/>
  <c r="W47" i="20"/>
  <c r="W53" i="20"/>
  <c r="W24" i="20"/>
  <c r="W26" i="20"/>
  <c r="W10" i="20"/>
  <c r="W28" i="20"/>
  <c r="W25" i="20"/>
  <c r="W49" i="20"/>
  <c r="W22" i="20"/>
  <c r="W11" i="20"/>
  <c r="W19" i="20"/>
  <c r="W14" i="20"/>
  <c r="W60" i="20"/>
  <c r="W59" i="20" s="1"/>
  <c r="W35" i="20"/>
  <c r="W34" i="20" s="1"/>
  <c r="W13" i="20"/>
  <c r="W29" i="20"/>
  <c r="W57" i="20"/>
  <c r="W39" i="20"/>
  <c r="W38" i="20" s="1"/>
  <c r="W31" i="20"/>
  <c r="W50" i="20"/>
  <c r="W37" i="20"/>
  <c r="W36" i="20" s="1"/>
  <c r="W21" i="20"/>
  <c r="W55" i="20"/>
  <c r="CA23" i="14"/>
  <c r="CA23" i="16" s="1"/>
  <c r="CA53" i="14"/>
  <c r="CA53" i="16" s="1"/>
  <c r="CA24" i="14"/>
  <c r="CA24" i="16" s="1"/>
  <c r="CA47" i="14"/>
  <c r="CA47" i="16" s="1"/>
  <c r="CA60" i="14"/>
  <c r="CA26" i="14"/>
  <c r="CA26" i="16" s="1"/>
  <c r="CA45" i="14"/>
  <c r="CA19" i="14"/>
  <c r="CA27" i="14"/>
  <c r="CA27" i="16" s="1"/>
  <c r="CA20" i="14"/>
  <c r="CA20" i="16" s="1"/>
  <c r="CA13" i="14"/>
  <c r="CA37" i="14"/>
  <c r="CA25" i="14"/>
  <c r="CA25" i="16" s="1"/>
  <c r="CA49" i="14"/>
  <c r="CA49" i="16" s="1"/>
  <c r="CA30" i="14"/>
  <c r="CA30" i="16" s="1"/>
  <c r="CA29" i="14"/>
  <c r="CA29" i="16" s="1"/>
  <c r="CA8" i="14"/>
  <c r="CA31" i="14"/>
  <c r="CA31" i="16" s="1"/>
  <c r="CA51" i="14"/>
  <c r="CA51" i="16" s="1"/>
  <c r="CA28" i="14"/>
  <c r="CA28" i="16" s="1"/>
  <c r="CA35" i="14"/>
  <c r="CA54" i="14"/>
  <c r="CA54" i="16" s="1"/>
  <c r="CA14" i="14"/>
  <c r="CA14" i="16" s="1"/>
  <c r="CA10" i="14"/>
  <c r="CA10" i="16" s="1"/>
  <c r="CA52" i="14"/>
  <c r="CA52" i="16" s="1"/>
  <c r="CA50" i="14"/>
  <c r="CA50" i="16" s="1"/>
  <c r="CA63" i="14"/>
  <c r="CA56" i="14"/>
  <c r="CA56" i="16" s="1"/>
  <c r="CA22" i="14"/>
  <c r="CA22" i="16" s="1"/>
  <c r="CA39" i="14"/>
  <c r="CA57" i="14"/>
  <c r="CA57" i="16" s="1"/>
  <c r="CA55" i="14"/>
  <c r="CA55" i="16" s="1"/>
  <c r="CA21" i="14"/>
  <c r="CA21" i="16" s="1"/>
  <c r="CA46" i="14"/>
  <c r="CA46" i="16" s="1"/>
  <c r="CA9" i="14"/>
  <c r="CA9" i="16" s="1"/>
  <c r="CA11" i="14"/>
  <c r="CA11" i="16" s="1"/>
  <c r="CA48" i="14"/>
  <c r="CA48" i="16" s="1"/>
  <c r="Q14" i="15"/>
  <c r="Q57" i="15"/>
  <c r="Q50" i="15"/>
  <c r="Q31" i="15"/>
  <c r="Q37" i="15"/>
  <c r="Q36" i="15" s="1"/>
  <c r="Q56" i="15"/>
  <c r="Q29" i="15"/>
  <c r="Q26" i="15"/>
  <c r="Q47" i="15"/>
  <c r="Q35" i="15"/>
  <c r="Q34" i="15" s="1"/>
  <c r="Q51" i="15"/>
  <c r="Q46" i="15"/>
  <c r="Q22" i="15"/>
  <c r="Q13" i="15"/>
  <c r="Q23" i="15"/>
  <c r="Q20" i="15"/>
  <c r="Q9" i="15"/>
  <c r="Q48" i="15"/>
  <c r="Q28" i="15"/>
  <c r="Q11" i="15"/>
  <c r="Q45" i="15"/>
  <c r="Q49" i="15"/>
  <c r="Q25" i="15"/>
  <c r="Q53" i="15"/>
  <c r="Q55" i="15"/>
  <c r="Q27" i="15"/>
  <c r="Q24" i="15"/>
  <c r="Q30" i="15"/>
  <c r="Q63" i="15"/>
  <c r="Q62" i="15" s="1"/>
  <c r="Q10" i="15"/>
  <c r="Q19" i="15"/>
  <c r="Q60" i="15"/>
  <c r="Q59" i="15" s="1"/>
  <c r="Q21" i="15"/>
  <c r="Q54" i="15"/>
  <c r="Q52" i="15"/>
  <c r="Q39" i="15"/>
  <c r="Q38" i="15" s="1"/>
  <c r="Q8" i="15"/>
  <c r="AE22" i="1"/>
  <c r="AE19" i="1"/>
  <c r="AE25" i="1"/>
  <c r="AE29" i="1"/>
  <c r="AE39" i="1"/>
  <c r="AE56" i="1"/>
  <c r="AE35" i="1"/>
  <c r="AE14" i="1"/>
  <c r="AE37" i="1"/>
  <c r="AE20" i="1"/>
  <c r="AE26" i="1"/>
  <c r="AE53" i="1"/>
  <c r="AE63" i="1"/>
  <c r="AE54" i="1"/>
  <c r="AE13" i="1"/>
  <c r="AE49" i="1"/>
  <c r="AE27" i="1"/>
  <c r="AE46" i="1"/>
  <c r="AE9" i="1"/>
  <c r="AE11" i="1"/>
  <c r="AE45" i="1"/>
  <c r="AE50" i="1"/>
  <c r="AE31" i="1"/>
  <c r="AE60" i="1"/>
  <c r="AE48" i="1"/>
  <c r="AE30" i="1"/>
  <c r="AE28" i="1"/>
  <c r="AE57" i="1"/>
  <c r="AE10" i="1"/>
  <c r="AE8" i="1"/>
  <c r="AE23" i="1"/>
  <c r="AE51" i="1"/>
  <c r="AE55" i="1"/>
  <c r="AE47" i="1"/>
  <c r="AE24" i="1"/>
  <c r="AE52" i="1"/>
  <c r="AE21" i="1"/>
  <c r="DB27" i="20"/>
  <c r="DB21" i="20"/>
  <c r="DB35" i="20"/>
  <c r="DB34" i="20" s="1"/>
  <c r="DB28" i="20"/>
  <c r="DB23" i="20"/>
  <c r="DB51" i="20"/>
  <c r="DB29" i="20"/>
  <c r="DB19" i="20"/>
  <c r="DB30" i="20"/>
  <c r="DB49" i="20"/>
  <c r="DB54" i="20"/>
  <c r="DB63" i="20"/>
  <c r="DB62" i="20" s="1"/>
  <c r="DB20" i="20"/>
  <c r="DB47" i="20"/>
  <c r="DB25" i="20"/>
  <c r="DB48" i="20"/>
  <c r="DB55" i="20"/>
  <c r="DB14" i="20"/>
  <c r="DB57" i="20"/>
  <c r="DB37" i="20"/>
  <c r="DB36" i="20" s="1"/>
  <c r="DB24" i="20"/>
  <c r="DB45" i="20"/>
  <c r="DB11" i="20"/>
  <c r="DB50" i="20"/>
  <c r="DB52" i="20"/>
  <c r="DB53" i="20"/>
  <c r="DB60" i="20"/>
  <c r="DB59" i="20" s="1"/>
  <c r="DB46" i="20"/>
  <c r="DB9" i="20"/>
  <c r="DB26" i="20"/>
  <c r="DB56" i="20"/>
  <c r="DB31" i="20"/>
  <c r="DB22" i="20"/>
  <c r="DB39" i="20"/>
  <c r="DB38" i="20" s="1"/>
  <c r="DB13" i="20"/>
  <c r="DB10" i="20"/>
  <c r="DB8" i="20"/>
  <c r="F28" i="1"/>
  <c r="F8" i="1"/>
  <c r="F21" i="1"/>
  <c r="F47" i="1"/>
  <c r="F30" i="1"/>
  <c r="F52" i="1"/>
  <c r="F57" i="1"/>
  <c r="F14" i="1"/>
  <c r="F56" i="1"/>
  <c r="F48" i="1"/>
  <c r="F29" i="1"/>
  <c r="F54" i="1"/>
  <c r="F13" i="1"/>
  <c r="F25" i="1"/>
  <c r="F20" i="1"/>
  <c r="F9" i="1"/>
  <c r="F53" i="1"/>
  <c r="F37" i="1"/>
  <c r="F46" i="1"/>
  <c r="F11" i="1"/>
  <c r="F55" i="1"/>
  <c r="F39" i="1"/>
  <c r="F51" i="1"/>
  <c r="F22" i="1"/>
  <c r="F23" i="1"/>
  <c r="F49" i="1"/>
  <c r="F50" i="1"/>
  <c r="F26" i="1"/>
  <c r="F35" i="1"/>
  <c r="F19" i="1"/>
  <c r="F60" i="1"/>
  <c r="F24" i="1"/>
  <c r="F63" i="1"/>
  <c r="F31" i="1"/>
  <c r="F27" i="1"/>
  <c r="F10" i="1"/>
  <c r="F45" i="1"/>
  <c r="K55" i="1"/>
  <c r="K13" i="1"/>
  <c r="K28" i="1"/>
  <c r="K46" i="1"/>
  <c r="K54" i="1"/>
  <c r="K52" i="1"/>
  <c r="K37" i="1"/>
  <c r="K35" i="1"/>
  <c r="K11" i="1"/>
  <c r="K51" i="1"/>
  <c r="K21" i="1"/>
  <c r="K31" i="1"/>
  <c r="K56" i="1"/>
  <c r="K27" i="1"/>
  <c r="K39" i="1"/>
  <c r="K29" i="1"/>
  <c r="K49" i="1"/>
  <c r="K26" i="1"/>
  <c r="K30" i="1"/>
  <c r="K20" i="1"/>
  <c r="K53" i="1"/>
  <c r="K50" i="1"/>
  <c r="K9" i="1"/>
  <c r="K25" i="1"/>
  <c r="K10" i="1"/>
  <c r="K24" i="1"/>
  <c r="K57" i="1"/>
  <c r="K19" i="1"/>
  <c r="K47" i="1"/>
  <c r="K22" i="1"/>
  <c r="K63" i="1"/>
  <c r="K60" i="1"/>
  <c r="K23" i="1"/>
  <c r="K14" i="1"/>
  <c r="K8" i="1"/>
  <c r="K48" i="1"/>
  <c r="K45" i="1"/>
  <c r="X19" i="15"/>
  <c r="X26" i="15"/>
  <c r="X10" i="15"/>
  <c r="X39" i="15"/>
  <c r="X38" i="15" s="1"/>
  <c r="X60" i="15"/>
  <c r="X59" i="15" s="1"/>
  <c r="X46" i="15"/>
  <c r="X47" i="15"/>
  <c r="X21" i="15"/>
  <c r="X25" i="15"/>
  <c r="X28" i="15"/>
  <c r="X13" i="15"/>
  <c r="X52" i="15"/>
  <c r="X55" i="15"/>
  <c r="X49" i="15"/>
  <c r="X48" i="15"/>
  <c r="X37" i="15"/>
  <c r="X36" i="15" s="1"/>
  <c r="X8" i="15"/>
  <c r="X14" i="15"/>
  <c r="X31" i="15"/>
  <c r="X27" i="15"/>
  <c r="X29" i="15"/>
  <c r="X56" i="15"/>
  <c r="X63" i="15"/>
  <c r="X62" i="15" s="1"/>
  <c r="X50" i="15"/>
  <c r="X35" i="15"/>
  <c r="X34" i="15" s="1"/>
  <c r="X53" i="15"/>
  <c r="X24" i="15"/>
  <c r="X51" i="15"/>
  <c r="X9" i="15"/>
  <c r="X30" i="15"/>
  <c r="X57" i="15"/>
  <c r="X23" i="15"/>
  <c r="X54" i="15"/>
  <c r="X22" i="15"/>
  <c r="X45" i="15"/>
  <c r="X11" i="15"/>
  <c r="X20" i="15"/>
  <c r="Y52" i="14"/>
  <c r="Y23" i="14"/>
  <c r="Y57" i="14"/>
  <c r="Y37" i="14"/>
  <c r="Y36" i="14" s="1"/>
  <c r="Y63" i="14"/>
  <c r="Y62" i="14" s="1"/>
  <c r="Y27" i="14"/>
  <c r="Y48" i="14"/>
  <c r="Y31" i="14"/>
  <c r="Y55" i="14"/>
  <c r="Y60" i="14"/>
  <c r="Y59" i="14" s="1"/>
  <c r="Y14" i="14"/>
  <c r="Y47" i="14"/>
  <c r="Y10" i="14"/>
  <c r="Y13" i="14"/>
  <c r="Y25" i="14"/>
  <c r="Y39" i="14"/>
  <c r="Y38" i="14" s="1"/>
  <c r="Y28" i="14"/>
  <c r="Y46" i="14"/>
  <c r="Y53" i="14"/>
  <c r="Y8" i="14"/>
  <c r="Y54" i="14"/>
  <c r="Y22" i="14"/>
  <c r="Y24" i="14"/>
  <c r="Y21" i="14"/>
  <c r="Y49" i="14"/>
  <c r="Y50" i="14"/>
  <c r="Y26" i="14"/>
  <c r="Y19" i="14"/>
  <c r="Y11" i="14"/>
  <c r="Y56" i="14"/>
  <c r="Y30" i="14"/>
  <c r="Y51" i="14"/>
  <c r="Y20" i="14"/>
  <c r="Y35" i="14"/>
  <c r="Y34" i="14" s="1"/>
  <c r="Y9" i="14"/>
  <c r="Y29" i="14"/>
  <c r="Y45" i="14"/>
  <c r="Z39" i="14"/>
  <c r="Z38" i="14" s="1"/>
  <c r="Z35" i="14"/>
  <c r="Z34" i="14" s="1"/>
  <c r="Z25" i="14"/>
  <c r="Z60" i="14"/>
  <c r="Z59" i="14" s="1"/>
  <c r="Z49" i="14"/>
  <c r="Z48" i="14"/>
  <c r="Z27" i="14"/>
  <c r="Z54" i="14"/>
  <c r="Z11" i="14"/>
  <c r="Z21" i="14"/>
  <c r="Z52" i="14"/>
  <c r="Z55" i="14"/>
  <c r="Z37" i="14"/>
  <c r="Z36" i="14" s="1"/>
  <c r="Z8" i="14"/>
  <c r="Z23" i="14"/>
  <c r="Z26" i="14"/>
  <c r="Z28" i="14"/>
  <c r="Z14" i="14"/>
  <c r="Z13" i="14"/>
  <c r="Z50" i="14"/>
  <c r="Z51" i="14"/>
  <c r="Z29" i="14"/>
  <c r="Z56" i="14"/>
  <c r="Z19" i="14"/>
  <c r="Z22" i="14"/>
  <c r="Z47" i="14"/>
  <c r="Z63" i="14"/>
  <c r="Z62" i="14" s="1"/>
  <c r="Z30" i="14"/>
  <c r="Z45" i="14"/>
  <c r="Z57" i="14"/>
  <c r="Z53" i="14"/>
  <c r="Z24" i="14"/>
  <c r="Z46" i="14"/>
  <c r="Z10" i="14"/>
  <c r="Z31" i="14"/>
  <c r="Z20" i="14"/>
  <c r="Z9" i="14"/>
  <c r="AM47" i="15"/>
  <c r="AM49" i="15"/>
  <c r="AM9" i="15"/>
  <c r="AM24" i="15"/>
  <c r="AM30" i="15"/>
  <c r="AM55" i="15"/>
  <c r="AM37" i="15"/>
  <c r="AM36" i="15" s="1"/>
  <c r="AM20" i="15"/>
  <c r="AM22" i="15"/>
  <c r="AM48" i="15"/>
  <c r="AM14" i="15"/>
  <c r="AM26" i="15"/>
  <c r="AM46" i="15"/>
  <c r="AM51" i="15"/>
  <c r="AM31" i="15"/>
  <c r="AM23" i="15"/>
  <c r="AM50" i="15"/>
  <c r="AM11" i="15"/>
  <c r="AM45" i="15"/>
  <c r="AM56" i="15"/>
  <c r="AM28" i="15"/>
  <c r="AM10" i="15"/>
  <c r="AM63" i="15"/>
  <c r="AM62" i="15" s="1"/>
  <c r="AM25" i="15"/>
  <c r="AM52" i="15"/>
  <c r="AM60" i="15"/>
  <c r="AM59" i="15" s="1"/>
  <c r="AM53" i="15"/>
  <c r="AM27" i="15"/>
  <c r="AM8" i="15"/>
  <c r="AM39" i="15"/>
  <c r="AM38" i="15" s="1"/>
  <c r="AM29" i="15"/>
  <c r="AM19" i="15"/>
  <c r="AM54" i="15"/>
  <c r="AM57" i="15"/>
  <c r="AM13" i="15"/>
  <c r="AM12" i="15" s="1"/>
  <c r="AM35" i="15"/>
  <c r="AM34" i="15" s="1"/>
  <c r="AM21" i="15"/>
  <c r="AV24" i="15"/>
  <c r="AV13" i="15"/>
  <c r="AV23" i="15"/>
  <c r="AV31" i="15"/>
  <c r="AV30" i="15"/>
  <c r="AV46" i="15"/>
  <c r="AV9" i="15"/>
  <c r="AV29" i="15"/>
  <c r="AV11" i="15"/>
  <c r="AV26" i="15"/>
  <c r="AV51" i="15"/>
  <c r="AV48" i="15"/>
  <c r="AV21" i="15"/>
  <c r="AV53" i="15"/>
  <c r="AV55" i="15"/>
  <c r="AV52" i="15"/>
  <c r="AV35" i="15"/>
  <c r="AV34" i="15" s="1"/>
  <c r="AV50" i="15"/>
  <c r="AV39" i="15"/>
  <c r="AV38" i="15" s="1"/>
  <c r="AV19" i="15"/>
  <c r="AV56" i="15"/>
  <c r="AV20" i="15"/>
  <c r="AV54" i="15"/>
  <c r="AV63" i="15"/>
  <c r="AV62" i="15" s="1"/>
  <c r="AV8" i="15"/>
  <c r="AV57" i="15"/>
  <c r="AV60" i="15"/>
  <c r="AV59" i="15" s="1"/>
  <c r="AV45" i="15"/>
  <c r="AV25" i="15"/>
  <c r="AV47" i="15"/>
  <c r="AV22" i="15"/>
  <c r="AV28" i="15"/>
  <c r="AV14" i="15"/>
  <c r="AV10" i="15"/>
  <c r="AV27" i="15"/>
  <c r="AV37" i="15"/>
  <c r="AV36" i="15" s="1"/>
  <c r="AV49" i="15"/>
  <c r="BC23" i="1"/>
  <c r="BC54" i="1"/>
  <c r="BC31" i="1"/>
  <c r="BC49" i="1"/>
  <c r="BC60" i="1"/>
  <c r="BC13" i="1"/>
  <c r="BC55" i="1"/>
  <c r="BC25" i="1"/>
  <c r="BC45" i="1"/>
  <c r="BC21" i="1"/>
  <c r="BC63" i="1"/>
  <c r="BC14" i="1"/>
  <c r="BC52" i="1"/>
  <c r="BC9" i="1"/>
  <c r="BC27" i="1"/>
  <c r="BC24" i="1"/>
  <c r="BC35" i="1"/>
  <c r="BC11" i="1"/>
  <c r="BC28" i="1"/>
  <c r="BC48" i="1"/>
  <c r="BC30" i="1"/>
  <c r="BC22" i="1"/>
  <c r="BC8" i="1"/>
  <c r="BC39" i="1"/>
  <c r="BC37" i="1"/>
  <c r="BC26" i="1"/>
  <c r="BC10" i="1"/>
  <c r="BC53" i="1"/>
  <c r="BC47" i="1"/>
  <c r="BC57" i="1"/>
  <c r="BC29" i="1"/>
  <c r="BC56" i="1"/>
  <c r="BC50" i="1"/>
  <c r="BC51" i="1"/>
  <c r="BC20" i="1"/>
  <c r="BC19" i="1"/>
  <c r="BC46" i="1"/>
  <c r="BH56" i="14"/>
  <c r="BH60" i="14"/>
  <c r="BH59" i="14" s="1"/>
  <c r="BH53" i="14"/>
  <c r="BH50" i="14"/>
  <c r="BH23" i="14"/>
  <c r="BH57" i="14"/>
  <c r="BH46" i="14"/>
  <c r="BH20" i="14"/>
  <c r="BH14" i="14"/>
  <c r="BH24" i="14"/>
  <c r="BH31" i="14"/>
  <c r="BH10" i="14"/>
  <c r="BH29" i="14"/>
  <c r="BH11" i="14"/>
  <c r="BH26" i="14"/>
  <c r="BH51" i="14"/>
  <c r="BH54" i="14"/>
  <c r="BH22" i="14"/>
  <c r="BH45" i="14"/>
  <c r="BH37" i="14"/>
  <c r="BH36" i="14" s="1"/>
  <c r="BH30" i="14"/>
  <c r="BH28" i="14"/>
  <c r="BH39" i="14"/>
  <c r="BH38" i="14" s="1"/>
  <c r="BH55" i="14"/>
  <c r="BH48" i="14"/>
  <c r="BH47" i="14"/>
  <c r="BH63" i="14"/>
  <c r="BH62" i="14" s="1"/>
  <c r="BH27" i="14"/>
  <c r="BH25" i="14"/>
  <c r="BH13" i="14"/>
  <c r="BH9" i="14"/>
  <c r="BH52" i="14"/>
  <c r="BH19" i="14"/>
  <c r="BH8" i="14"/>
  <c r="BH35" i="14"/>
  <c r="BH34" i="14" s="1"/>
  <c r="BH49" i="14"/>
  <c r="BH21" i="14"/>
  <c r="BR29" i="14"/>
  <c r="BR53" i="14"/>
  <c r="BR27" i="14"/>
  <c r="BR37" i="14"/>
  <c r="BR23" i="14"/>
  <c r="BR63" i="14"/>
  <c r="BR57" i="14"/>
  <c r="BR26" i="14"/>
  <c r="BR54" i="14"/>
  <c r="BR22" i="14"/>
  <c r="BR50" i="14"/>
  <c r="BR13" i="14"/>
  <c r="BR24" i="14"/>
  <c r="BR35" i="14"/>
  <c r="BR51" i="14"/>
  <c r="BR9" i="14"/>
  <c r="BR28" i="14"/>
  <c r="BR10" i="14"/>
  <c r="BR60" i="14"/>
  <c r="BR30" i="14"/>
  <c r="BR11" i="14"/>
  <c r="BR39" i="14"/>
  <c r="BR20" i="14"/>
  <c r="BR14" i="14"/>
  <c r="BR21" i="14"/>
  <c r="BR45" i="14"/>
  <c r="BR56" i="14"/>
  <c r="BR47" i="14"/>
  <c r="BR48" i="14"/>
  <c r="BR8" i="14"/>
  <c r="BR19" i="14"/>
  <c r="BR31" i="14"/>
  <c r="BR55" i="14"/>
  <c r="BR49" i="14"/>
  <c r="BR25" i="14"/>
  <c r="BR46" i="14"/>
  <c r="BR52" i="14"/>
  <c r="BR47" i="20"/>
  <c r="BR8" i="20"/>
  <c r="BR52" i="20"/>
  <c r="BR10" i="20"/>
  <c r="BR19" i="20"/>
  <c r="BR45" i="20"/>
  <c r="BR9" i="20"/>
  <c r="BR56" i="20"/>
  <c r="BR30" i="20"/>
  <c r="BR55" i="20"/>
  <c r="BR14" i="20"/>
  <c r="BR51" i="20"/>
  <c r="BR29" i="20"/>
  <c r="BR63" i="20"/>
  <c r="BR21" i="20"/>
  <c r="BR57" i="20"/>
  <c r="BR13" i="20"/>
  <c r="BR53" i="20"/>
  <c r="BR11" i="20"/>
  <c r="BR50" i="20"/>
  <c r="BR27" i="20"/>
  <c r="BR46" i="20"/>
  <c r="BR25" i="20"/>
  <c r="BR54" i="20"/>
  <c r="BR49" i="20"/>
  <c r="BR28" i="20"/>
  <c r="BR31" i="20"/>
  <c r="BR24" i="20"/>
  <c r="BR37" i="20"/>
  <c r="BR35" i="20"/>
  <c r="BR20" i="20"/>
  <c r="BR26" i="20"/>
  <c r="BR39" i="20"/>
  <c r="BR60" i="20"/>
  <c r="BR22" i="20"/>
  <c r="BR48" i="20"/>
  <c r="BR23" i="20"/>
  <c r="CJ25" i="15"/>
  <c r="CJ11" i="15"/>
  <c r="CJ10" i="15"/>
  <c r="CJ35" i="15"/>
  <c r="CJ34" i="15" s="1"/>
  <c r="CJ28" i="15"/>
  <c r="CJ37" i="15"/>
  <c r="CJ36" i="15" s="1"/>
  <c r="CJ48" i="15"/>
  <c r="CJ24" i="15"/>
  <c r="CJ49" i="15"/>
  <c r="CJ22" i="15"/>
  <c r="CJ29" i="15"/>
  <c r="CJ55" i="15"/>
  <c r="CJ52" i="15"/>
  <c r="CJ63" i="15"/>
  <c r="CJ62" i="15" s="1"/>
  <c r="CJ31" i="15"/>
  <c r="CJ20" i="15"/>
  <c r="CJ9" i="15"/>
  <c r="CJ51" i="15"/>
  <c r="CJ21" i="15"/>
  <c r="CJ47" i="15"/>
  <c r="CJ26" i="15"/>
  <c r="CJ45" i="15"/>
  <c r="CJ56" i="15"/>
  <c r="CJ27" i="15"/>
  <c r="CJ46" i="15"/>
  <c r="CJ60" i="15"/>
  <c r="CJ59" i="15" s="1"/>
  <c r="CJ39" i="15"/>
  <c r="CJ38" i="15" s="1"/>
  <c r="CJ53" i="15"/>
  <c r="CJ14" i="15"/>
  <c r="CJ19" i="15"/>
  <c r="CJ13" i="15"/>
  <c r="CJ8" i="15"/>
  <c r="CJ23" i="15"/>
  <c r="CJ30" i="15"/>
  <c r="CJ57" i="15"/>
  <c r="CJ50" i="15"/>
  <c r="CJ54" i="15"/>
  <c r="CP57" i="1"/>
  <c r="CP14" i="1"/>
  <c r="CP20" i="1"/>
  <c r="CP45" i="1"/>
  <c r="CP56" i="1"/>
  <c r="CP11" i="1"/>
  <c r="CP63" i="1"/>
  <c r="CP27" i="1"/>
  <c r="CP39" i="1"/>
  <c r="CP52" i="1"/>
  <c r="CP47" i="1"/>
  <c r="CP31" i="1"/>
  <c r="CP21" i="1"/>
  <c r="CP8" i="1"/>
  <c r="CP30" i="1"/>
  <c r="CP9" i="1"/>
  <c r="CP49" i="1"/>
  <c r="CP60" i="1"/>
  <c r="CP10" i="1"/>
  <c r="CP22" i="1"/>
  <c r="CP54" i="1"/>
  <c r="CP28" i="1"/>
  <c r="CP26" i="1"/>
  <c r="CP55" i="1"/>
  <c r="CP19" i="1"/>
  <c r="CP35" i="1"/>
  <c r="CP29" i="1"/>
  <c r="CP48" i="1"/>
  <c r="CP50" i="1"/>
  <c r="CP46" i="1"/>
  <c r="CP53" i="1"/>
  <c r="CP25" i="1"/>
  <c r="CP51" i="1"/>
  <c r="CP37" i="1"/>
  <c r="CP23" i="1"/>
  <c r="CP13" i="1"/>
  <c r="CP24" i="1"/>
  <c r="CC14" i="20"/>
  <c r="CC21" i="20"/>
  <c r="CC39" i="20"/>
  <c r="CC38" i="20" s="1"/>
  <c r="CC28" i="20"/>
  <c r="CC27" i="20"/>
  <c r="CC48" i="20"/>
  <c r="CC13" i="20"/>
  <c r="CC23" i="20"/>
  <c r="CC45" i="20"/>
  <c r="CC29" i="20"/>
  <c r="CC56" i="20"/>
  <c r="CC50" i="20"/>
  <c r="CC63" i="20"/>
  <c r="CC62" i="20" s="1"/>
  <c r="CC31" i="20"/>
  <c r="CC46" i="20"/>
  <c r="CC53" i="20"/>
  <c r="CC57" i="20"/>
  <c r="CC20" i="20"/>
  <c r="CC52" i="20"/>
  <c r="CC37" i="20"/>
  <c r="CC36" i="20" s="1"/>
  <c r="CC51" i="20"/>
  <c r="CC25" i="20"/>
  <c r="CC47" i="20"/>
  <c r="CC60" i="20"/>
  <c r="CC59" i="20" s="1"/>
  <c r="CC8" i="20"/>
  <c r="CC24" i="20"/>
  <c r="CC11" i="20"/>
  <c r="CC19" i="20"/>
  <c r="CC30" i="20"/>
  <c r="CC26" i="20"/>
  <c r="CC55" i="20"/>
  <c r="CC35" i="20"/>
  <c r="CC34" i="20" s="1"/>
  <c r="CC54" i="20"/>
  <c r="CC22" i="20"/>
  <c r="CC49" i="20"/>
  <c r="CC10" i="20"/>
  <c r="CC9" i="20"/>
  <c r="CN19" i="15"/>
  <c r="CN24" i="15"/>
  <c r="CN31" i="15"/>
  <c r="CN35" i="15"/>
  <c r="CN34" i="15" s="1"/>
  <c r="CN13" i="15"/>
  <c r="CN57" i="15"/>
  <c r="CN60" i="15"/>
  <c r="CN59" i="15" s="1"/>
  <c r="CN46" i="15"/>
  <c r="CN23" i="15"/>
  <c r="CN37" i="15"/>
  <c r="CN36" i="15" s="1"/>
  <c r="CN54" i="15"/>
  <c r="CN22" i="15"/>
  <c r="CN55" i="15"/>
  <c r="CN26" i="15"/>
  <c r="CN63" i="15"/>
  <c r="CN62" i="15" s="1"/>
  <c r="CN29" i="15"/>
  <c r="CN27" i="15"/>
  <c r="CN25" i="15"/>
  <c r="CN49" i="15"/>
  <c r="CN8" i="15"/>
  <c r="CN28" i="15"/>
  <c r="CN21" i="15"/>
  <c r="CN53" i="15"/>
  <c r="CN9" i="15"/>
  <c r="CN14" i="15"/>
  <c r="CN10" i="15"/>
  <c r="CN30" i="15"/>
  <c r="CN52" i="15"/>
  <c r="CN45" i="15"/>
  <c r="CN50" i="15"/>
  <c r="CN47" i="15"/>
  <c r="CN20" i="15"/>
  <c r="CN56" i="15"/>
  <c r="CN48" i="15"/>
  <c r="CN51" i="15"/>
  <c r="CN11" i="15"/>
  <c r="CN39" i="15"/>
  <c r="CN38" i="15" s="1"/>
  <c r="CT20" i="15"/>
  <c r="CT22" i="15"/>
  <c r="CT60" i="15"/>
  <c r="CT59" i="15" s="1"/>
  <c r="CT29" i="15"/>
  <c r="CT24" i="15"/>
  <c r="CT53" i="15"/>
  <c r="CT35" i="15"/>
  <c r="CT34" i="15" s="1"/>
  <c r="CT45" i="15"/>
  <c r="CT14" i="15"/>
  <c r="CT19" i="15"/>
  <c r="CT37" i="15"/>
  <c r="CT36" i="15" s="1"/>
  <c r="CT26" i="15"/>
  <c r="CT63" i="15"/>
  <c r="CT62" i="15" s="1"/>
  <c r="CT11" i="15"/>
  <c r="CT52" i="15"/>
  <c r="CT10" i="15"/>
  <c r="CT55" i="15"/>
  <c r="CT30" i="15"/>
  <c r="CT46" i="15"/>
  <c r="CT9" i="15"/>
  <c r="CT27" i="15"/>
  <c r="CT48" i="15"/>
  <c r="CT49" i="15"/>
  <c r="CT8" i="15"/>
  <c r="CT50" i="15"/>
  <c r="CT31" i="15"/>
  <c r="CT25" i="15"/>
  <c r="CT51" i="15"/>
  <c r="CT47" i="15"/>
  <c r="CT23" i="15"/>
  <c r="CT28" i="15"/>
  <c r="CT56" i="15"/>
  <c r="CT21" i="15"/>
  <c r="CT39" i="15"/>
  <c r="CT38" i="15" s="1"/>
  <c r="CT57" i="15"/>
  <c r="CT54" i="15"/>
  <c r="CT13" i="15"/>
  <c r="CT51" i="14"/>
  <c r="CT57" i="14"/>
  <c r="CT14" i="14"/>
  <c r="CT13" i="14"/>
  <c r="CT23" i="14"/>
  <c r="CT11" i="14"/>
  <c r="CT27" i="14"/>
  <c r="CT60" i="14"/>
  <c r="CT59" i="14" s="1"/>
  <c r="CT35" i="14"/>
  <c r="CT34" i="14" s="1"/>
  <c r="CT8" i="14"/>
  <c r="CT25" i="14"/>
  <c r="CT47" i="14"/>
  <c r="CT46" i="14"/>
  <c r="CT24" i="14"/>
  <c r="CT19" i="14"/>
  <c r="CT63" i="14"/>
  <c r="CT62" i="14" s="1"/>
  <c r="CT31" i="14"/>
  <c r="CT10" i="14"/>
  <c r="CT54" i="14"/>
  <c r="CT50" i="14"/>
  <c r="CT56" i="14"/>
  <c r="CT21" i="14"/>
  <c r="CT53" i="14"/>
  <c r="CT55" i="14"/>
  <c r="CT37" i="14"/>
  <c r="CT36" i="14" s="1"/>
  <c r="CT26" i="14"/>
  <c r="CT28" i="14"/>
  <c r="CT30" i="14"/>
  <c r="CT9" i="14"/>
  <c r="CT22" i="14"/>
  <c r="CT48" i="14"/>
  <c r="CT39" i="14"/>
  <c r="CT38" i="14" s="1"/>
  <c r="CT49" i="14"/>
  <c r="CT20" i="14"/>
  <c r="CT29" i="14"/>
  <c r="CT52" i="14"/>
  <c r="CT45" i="14"/>
  <c r="HR45" i="15"/>
  <c r="HR19" i="15"/>
  <c r="HR31" i="15"/>
  <c r="HR55" i="15"/>
  <c r="HR56" i="15"/>
  <c r="HR52" i="15"/>
  <c r="HR8" i="15"/>
  <c r="HR14" i="15"/>
  <c r="HR25" i="15"/>
  <c r="HR50" i="15"/>
  <c r="HR24" i="15"/>
  <c r="HR39" i="15"/>
  <c r="HR9" i="15"/>
  <c r="HR46" i="15"/>
  <c r="HR35" i="15"/>
  <c r="HR13" i="15"/>
  <c r="HR54" i="15"/>
  <c r="HR37" i="15"/>
  <c r="HR21" i="15"/>
  <c r="HR22" i="15"/>
  <c r="HR48" i="15"/>
  <c r="HR28" i="15"/>
  <c r="HR10" i="15"/>
  <c r="HR49" i="15"/>
  <c r="HR20" i="15"/>
  <c r="HR26" i="15"/>
  <c r="HR30" i="15"/>
  <c r="HR47" i="15"/>
  <c r="HR27" i="15"/>
  <c r="HR60" i="15"/>
  <c r="HR51" i="15"/>
  <c r="HR63" i="15"/>
  <c r="HR11" i="15"/>
  <c r="HR23" i="15"/>
  <c r="HR29" i="15"/>
  <c r="HR53" i="15"/>
  <c r="HR57" i="15"/>
  <c r="DK14" i="1"/>
  <c r="DK14" i="16" s="1"/>
  <c r="DK35" i="1"/>
  <c r="DK31" i="1"/>
  <c r="DK31" i="16" s="1"/>
  <c r="DK39" i="1"/>
  <c r="DK8" i="1"/>
  <c r="DK9" i="1"/>
  <c r="DK9" i="16" s="1"/>
  <c r="DK45" i="1"/>
  <c r="DK57" i="1"/>
  <c r="DK57" i="16" s="1"/>
  <c r="DK53" i="1"/>
  <c r="DK53" i="16" s="1"/>
  <c r="DK27" i="1"/>
  <c r="DK27" i="16" s="1"/>
  <c r="DK60" i="1"/>
  <c r="DK28" i="1"/>
  <c r="DK28" i="16" s="1"/>
  <c r="DK20" i="1"/>
  <c r="DK20" i="16" s="1"/>
  <c r="DK25" i="1"/>
  <c r="DK25" i="16" s="1"/>
  <c r="DK54" i="1"/>
  <c r="DK54" i="16" s="1"/>
  <c r="DK51" i="1"/>
  <c r="DK51" i="16" s="1"/>
  <c r="DK52" i="1"/>
  <c r="DK52" i="16" s="1"/>
  <c r="DK24" i="1"/>
  <c r="DK24" i="16" s="1"/>
  <c r="DK19" i="1"/>
  <c r="DK55" i="1"/>
  <c r="DK55" i="16" s="1"/>
  <c r="DK10" i="1"/>
  <c r="DK10" i="16" s="1"/>
  <c r="DK30" i="1"/>
  <c r="DK30" i="16" s="1"/>
  <c r="DK48" i="1"/>
  <c r="DK48" i="16" s="1"/>
  <c r="DK29" i="1"/>
  <c r="DK29" i="16" s="1"/>
  <c r="DK46" i="1"/>
  <c r="DK46" i="16" s="1"/>
  <c r="DK23" i="1"/>
  <c r="DK23" i="16" s="1"/>
  <c r="DK37" i="1"/>
  <c r="DK47" i="1"/>
  <c r="DK47" i="16" s="1"/>
  <c r="DK13" i="1"/>
  <c r="DK49" i="1"/>
  <c r="DK49" i="16" s="1"/>
  <c r="DK22" i="1"/>
  <c r="DK22" i="16" s="1"/>
  <c r="DK50" i="1"/>
  <c r="DK50" i="16" s="1"/>
  <c r="DK21" i="1"/>
  <c r="DK21" i="16" s="1"/>
  <c r="DK11" i="1"/>
  <c r="DK11" i="16" s="1"/>
  <c r="DK63" i="1"/>
  <c r="DK56" i="1"/>
  <c r="DK56" i="16" s="1"/>
  <c r="DK26" i="1"/>
  <c r="DK26" i="16" s="1"/>
  <c r="DI63" i="1"/>
  <c r="DI35" i="1"/>
  <c r="DI10" i="1"/>
  <c r="DI57" i="1"/>
  <c r="DI14" i="1"/>
  <c r="DI56" i="1"/>
  <c r="DI30" i="1"/>
  <c r="DI51" i="1"/>
  <c r="DI19" i="1"/>
  <c r="DI20" i="1"/>
  <c r="DI21" i="1"/>
  <c r="DI55" i="1"/>
  <c r="DI60" i="1"/>
  <c r="DI37" i="1"/>
  <c r="DI28" i="1"/>
  <c r="DI45" i="1"/>
  <c r="DI11" i="1"/>
  <c r="DI13" i="1"/>
  <c r="DI27" i="1"/>
  <c r="DI54" i="1"/>
  <c r="DI50" i="1"/>
  <c r="DI53" i="1"/>
  <c r="DI29" i="1"/>
  <c r="DI31" i="1"/>
  <c r="DI9" i="1"/>
  <c r="DI48" i="1"/>
  <c r="DI22" i="1"/>
  <c r="DI52" i="1"/>
  <c r="DI49" i="1"/>
  <c r="DI26" i="1"/>
  <c r="DI23" i="1"/>
  <c r="DI39" i="1"/>
  <c r="DI8" i="1"/>
  <c r="DI24" i="1"/>
  <c r="DI46" i="1"/>
  <c r="DI47" i="1"/>
  <c r="DI25" i="1"/>
  <c r="L23" i="14"/>
  <c r="L50" i="14"/>
  <c r="L14" i="14"/>
  <c r="L52" i="14"/>
  <c r="L29" i="14"/>
  <c r="L57" i="14"/>
  <c r="L47" i="14"/>
  <c r="L20" i="14"/>
  <c r="L46" i="14"/>
  <c r="L10" i="14"/>
  <c r="L49" i="14"/>
  <c r="L19" i="14"/>
  <c r="L25" i="14"/>
  <c r="L35" i="14"/>
  <c r="L34" i="14" s="1"/>
  <c r="L63" i="14"/>
  <c r="L62" i="14" s="1"/>
  <c r="L37" i="14"/>
  <c r="L36" i="14" s="1"/>
  <c r="L8" i="14"/>
  <c r="L22" i="14"/>
  <c r="L11" i="14"/>
  <c r="L60" i="14"/>
  <c r="L59" i="14" s="1"/>
  <c r="L54" i="14"/>
  <c r="L31" i="14"/>
  <c r="L39" i="14"/>
  <c r="L38" i="14" s="1"/>
  <c r="L21" i="14"/>
  <c r="L9" i="14"/>
  <c r="L53" i="14"/>
  <c r="L24" i="14"/>
  <c r="L27" i="14"/>
  <c r="L55" i="14"/>
  <c r="L51" i="14"/>
  <c r="L48" i="14"/>
  <c r="L13" i="14"/>
  <c r="L28" i="14"/>
  <c r="L30" i="14"/>
  <c r="L56" i="14"/>
  <c r="L45" i="14"/>
  <c r="L26" i="14"/>
  <c r="Q31" i="1"/>
  <c r="Q14" i="1"/>
  <c r="Q63" i="1"/>
  <c r="Q29" i="1"/>
  <c r="Q46" i="1"/>
  <c r="Q53" i="1"/>
  <c r="Q11" i="1"/>
  <c r="Q26" i="1"/>
  <c r="Q45" i="1"/>
  <c r="Q25" i="1"/>
  <c r="Q49" i="1"/>
  <c r="Q27" i="1"/>
  <c r="Q57" i="1"/>
  <c r="Q47" i="1"/>
  <c r="Q52" i="1"/>
  <c r="Q48" i="1"/>
  <c r="Q21" i="1"/>
  <c r="Q54" i="1"/>
  <c r="Q28" i="1"/>
  <c r="Q10" i="1"/>
  <c r="Q9" i="1"/>
  <c r="Q56" i="1"/>
  <c r="Q23" i="1"/>
  <c r="Q50" i="1"/>
  <c r="Q51" i="1"/>
  <c r="Q20" i="1"/>
  <c r="Q35" i="1"/>
  <c r="Q30" i="1"/>
  <c r="Q37" i="1"/>
  <c r="Q60" i="1"/>
  <c r="Q22" i="1"/>
  <c r="Q55" i="1"/>
  <c r="Q24" i="1"/>
  <c r="Q8" i="1"/>
  <c r="Q39" i="1"/>
  <c r="Q19" i="1"/>
  <c r="Q13" i="1"/>
  <c r="AA49" i="14"/>
  <c r="AA19" i="14"/>
  <c r="AA45" i="14"/>
  <c r="AA47" i="14"/>
  <c r="AA10" i="14"/>
  <c r="AA63" i="14"/>
  <c r="AA62" i="14" s="1"/>
  <c r="AA39" i="14"/>
  <c r="AA38" i="14" s="1"/>
  <c r="AA53" i="14"/>
  <c r="AA24" i="14"/>
  <c r="AA20" i="14"/>
  <c r="AA26" i="14"/>
  <c r="AA8" i="14"/>
  <c r="AA22" i="14"/>
  <c r="AA52" i="14"/>
  <c r="AA37" i="14"/>
  <c r="AA36" i="14" s="1"/>
  <c r="AA25" i="14"/>
  <c r="AA54" i="14"/>
  <c r="AA28" i="14"/>
  <c r="AA14" i="14"/>
  <c r="AA60" i="14"/>
  <c r="AA59" i="14" s="1"/>
  <c r="AA31" i="14"/>
  <c r="AA11" i="14"/>
  <c r="AA51" i="14"/>
  <c r="AA27" i="14"/>
  <c r="AA9" i="14"/>
  <c r="AA23" i="14"/>
  <c r="AA13" i="14"/>
  <c r="AA12" i="14" s="1"/>
  <c r="AA57" i="14"/>
  <c r="AA30" i="14"/>
  <c r="AA50" i="14"/>
  <c r="AA46" i="14"/>
  <c r="AA35" i="14"/>
  <c r="AA34" i="14" s="1"/>
  <c r="AA29" i="14"/>
  <c r="AA56" i="14"/>
  <c r="AA55" i="14"/>
  <c r="AA48" i="14"/>
  <c r="AA21" i="14"/>
  <c r="BR28" i="1"/>
  <c r="BR14" i="1"/>
  <c r="BR19" i="1"/>
  <c r="BR60" i="1"/>
  <c r="BR30" i="1"/>
  <c r="BR21" i="1"/>
  <c r="BR39" i="1"/>
  <c r="BR54" i="1"/>
  <c r="BR56" i="1"/>
  <c r="BR49" i="1"/>
  <c r="BR63" i="1"/>
  <c r="BR31" i="1"/>
  <c r="BR46" i="1"/>
  <c r="BR11" i="1"/>
  <c r="BR8" i="1"/>
  <c r="BR35" i="1"/>
  <c r="BR9" i="1"/>
  <c r="BR22" i="1"/>
  <c r="BR50" i="1"/>
  <c r="BR23" i="1"/>
  <c r="BR20" i="1"/>
  <c r="BR13" i="1"/>
  <c r="BR53" i="1"/>
  <c r="BR48" i="1"/>
  <c r="BR47" i="1"/>
  <c r="BR55" i="1"/>
  <c r="BR27" i="1"/>
  <c r="BR57" i="1"/>
  <c r="BR24" i="1"/>
  <c r="BR37" i="1"/>
  <c r="BR45" i="1"/>
  <c r="BR26" i="1"/>
  <c r="BR29" i="1"/>
  <c r="BR25" i="1"/>
  <c r="BR51" i="1"/>
  <c r="BR52" i="1"/>
  <c r="BR10" i="1"/>
  <c r="CC21" i="14"/>
  <c r="CC46" i="14"/>
  <c r="CC14" i="14"/>
  <c r="CC30" i="14"/>
  <c r="CC27" i="14"/>
  <c r="CC26" i="14"/>
  <c r="CC10" i="14"/>
  <c r="CC31" i="14"/>
  <c r="CC28" i="14"/>
  <c r="CC39" i="14"/>
  <c r="CC38" i="14" s="1"/>
  <c r="CC22" i="14"/>
  <c r="CC53" i="14"/>
  <c r="CC47" i="14"/>
  <c r="CC9" i="14"/>
  <c r="CC55" i="14"/>
  <c r="CC57" i="14"/>
  <c r="CC35" i="14"/>
  <c r="CC34" i="14" s="1"/>
  <c r="CC51" i="14"/>
  <c r="CC37" i="14"/>
  <c r="CC36" i="14" s="1"/>
  <c r="CC48" i="14"/>
  <c r="CC24" i="14"/>
  <c r="CC56" i="14"/>
  <c r="CC63" i="14"/>
  <c r="CC62" i="14" s="1"/>
  <c r="CC60" i="14"/>
  <c r="CC59" i="14" s="1"/>
  <c r="CC23" i="14"/>
  <c r="CC54" i="14"/>
  <c r="CC13" i="14"/>
  <c r="CC12" i="14" s="1"/>
  <c r="CC52" i="14"/>
  <c r="CC45" i="14"/>
  <c r="CC11" i="14"/>
  <c r="CC8" i="14"/>
  <c r="CC29" i="14"/>
  <c r="CC19" i="14"/>
  <c r="CC25" i="14"/>
  <c r="CC50" i="14"/>
  <c r="CC20" i="14"/>
  <c r="CC49" i="14"/>
  <c r="CX48" i="20"/>
  <c r="CX21" i="20"/>
  <c r="CX45" i="20"/>
  <c r="CX51" i="20"/>
  <c r="CX50" i="20"/>
  <c r="CX13" i="20"/>
  <c r="CX46" i="20"/>
  <c r="CX27" i="20"/>
  <c r="CX29" i="20"/>
  <c r="CX8" i="20"/>
  <c r="CX10" i="20"/>
  <c r="CX35" i="20"/>
  <c r="CX34" i="20" s="1"/>
  <c r="CX55" i="20"/>
  <c r="CX24" i="20"/>
  <c r="CX9" i="20"/>
  <c r="CX60" i="20"/>
  <c r="CX59" i="20" s="1"/>
  <c r="CX11" i="20"/>
  <c r="CX19" i="20"/>
  <c r="CX30" i="20"/>
  <c r="CX54" i="20"/>
  <c r="CX22" i="20"/>
  <c r="CX20" i="20"/>
  <c r="CX52" i="20"/>
  <c r="CX25" i="20"/>
  <c r="CX57" i="20"/>
  <c r="CX56" i="20"/>
  <c r="CX49" i="20"/>
  <c r="CX14" i="20"/>
  <c r="CX47" i="20"/>
  <c r="CX26" i="20"/>
  <c r="CX53" i="20"/>
  <c r="CX28" i="20"/>
  <c r="CX63" i="20"/>
  <c r="CX62" i="20" s="1"/>
  <c r="CX37" i="20"/>
  <c r="CX36" i="20" s="1"/>
  <c r="CX31" i="20"/>
  <c r="CX23" i="20"/>
  <c r="CX39" i="20"/>
  <c r="CX38" i="20" s="1"/>
  <c r="KR39" i="15"/>
  <c r="KT53" i="15"/>
  <c r="KV53" i="15"/>
  <c r="KV53" i="16" s="1"/>
  <c r="KV60" i="15"/>
  <c r="KV49" i="15"/>
  <c r="KV37" i="15"/>
  <c r="KV24" i="15"/>
  <c r="KV11" i="15"/>
  <c r="KV8" i="15"/>
  <c r="KV63" i="15"/>
  <c r="KV47" i="15"/>
  <c r="KV45" i="15"/>
  <c r="KV23" i="15"/>
  <c r="KV9" i="15"/>
  <c r="KV28" i="15"/>
  <c r="KV21" i="15"/>
  <c r="KV10" i="15"/>
  <c r="KV19" i="15"/>
  <c r="KV14" i="15"/>
  <c r="KV56" i="15"/>
  <c r="KV46" i="15"/>
  <c r="KV54" i="15"/>
  <c r="KV39" i="15"/>
  <c r="KV27" i="15"/>
  <c r="KV25" i="15"/>
  <c r="KV57" i="15"/>
  <c r="KV55" i="15"/>
  <c r="KV48" i="15"/>
  <c r="KV29" i="15"/>
  <c r="KV20" i="15"/>
  <c r="KV26" i="15"/>
  <c r="KV13" i="15"/>
  <c r="KV51" i="15"/>
  <c r="KV52" i="15"/>
  <c r="KV30" i="15"/>
  <c r="KV22" i="15"/>
  <c r="KV50" i="15"/>
  <c r="KV31" i="15"/>
  <c r="F37" i="15"/>
  <c r="F46" i="15"/>
  <c r="F8" i="15"/>
  <c r="F9" i="15"/>
  <c r="F28" i="15"/>
  <c r="F54" i="15"/>
  <c r="F26" i="15"/>
  <c r="F60" i="15"/>
  <c r="F56" i="15"/>
  <c r="F30" i="15"/>
  <c r="F51" i="15"/>
  <c r="F63" i="15"/>
  <c r="F25" i="15"/>
  <c r="F47" i="15"/>
  <c r="F52" i="15"/>
  <c r="F13" i="15"/>
  <c r="F19" i="15"/>
  <c r="F31" i="15"/>
  <c r="F48" i="15"/>
  <c r="F22" i="15"/>
  <c r="F10" i="15"/>
  <c r="F39" i="15"/>
  <c r="F29" i="15"/>
  <c r="F24" i="15"/>
  <c r="F20" i="15"/>
  <c r="F55" i="15"/>
  <c r="F57" i="15"/>
  <c r="F45" i="15"/>
  <c r="F21" i="15"/>
  <c r="F49" i="15"/>
  <c r="F11" i="15"/>
  <c r="F50" i="15"/>
  <c r="F35" i="15"/>
  <c r="F27" i="15"/>
  <c r="F53" i="15"/>
  <c r="F23" i="15"/>
  <c r="F14" i="15"/>
  <c r="J8" i="1"/>
  <c r="J10" i="1"/>
  <c r="J9" i="1"/>
  <c r="J47" i="1"/>
  <c r="J37" i="1"/>
  <c r="J35" i="1"/>
  <c r="J50" i="1"/>
  <c r="J31" i="1"/>
  <c r="J63" i="1"/>
  <c r="J26" i="1"/>
  <c r="J56" i="1"/>
  <c r="J21" i="1"/>
  <c r="J57" i="1"/>
  <c r="J11" i="1"/>
  <c r="J54" i="1"/>
  <c r="J55" i="1"/>
  <c r="J60" i="1"/>
  <c r="J19" i="1"/>
  <c r="J27" i="1"/>
  <c r="J20" i="1"/>
  <c r="J53" i="1"/>
  <c r="J24" i="1"/>
  <c r="J23" i="1"/>
  <c r="J13" i="1"/>
  <c r="J29" i="1"/>
  <c r="J25" i="1"/>
  <c r="J22" i="1"/>
  <c r="J30" i="1"/>
  <c r="J45" i="1"/>
  <c r="J49" i="1"/>
  <c r="J28" i="1"/>
  <c r="J14" i="1"/>
  <c r="J51" i="1"/>
  <c r="J48" i="1"/>
  <c r="J39" i="1"/>
  <c r="J46" i="1"/>
  <c r="J52" i="1"/>
  <c r="L24" i="20"/>
  <c r="L22" i="20"/>
  <c r="L56" i="20"/>
  <c r="L47" i="20"/>
  <c r="L10" i="20"/>
  <c r="L35" i="20"/>
  <c r="L34" i="20" s="1"/>
  <c r="L57" i="20"/>
  <c r="L28" i="20"/>
  <c r="L11" i="20"/>
  <c r="L8" i="20"/>
  <c r="L23" i="20"/>
  <c r="L30" i="20"/>
  <c r="L31" i="20"/>
  <c r="L50" i="20"/>
  <c r="L45" i="20"/>
  <c r="L19" i="20"/>
  <c r="L60" i="20"/>
  <c r="L59" i="20" s="1"/>
  <c r="L53" i="20"/>
  <c r="L21" i="20"/>
  <c r="L13" i="20"/>
  <c r="L9" i="20"/>
  <c r="L55" i="20"/>
  <c r="L63" i="20"/>
  <c r="L62" i="20" s="1"/>
  <c r="L54" i="20"/>
  <c r="L20" i="20"/>
  <c r="L27" i="20"/>
  <c r="L25" i="20"/>
  <c r="L46" i="20"/>
  <c r="L48" i="20"/>
  <c r="L39" i="20"/>
  <c r="L38" i="20" s="1"/>
  <c r="L14" i="20"/>
  <c r="L29" i="20"/>
  <c r="L52" i="20"/>
  <c r="L37" i="20"/>
  <c r="L36" i="20" s="1"/>
  <c r="L49" i="20"/>
  <c r="L51" i="20"/>
  <c r="L26" i="20"/>
  <c r="L24" i="15"/>
  <c r="L22" i="15"/>
  <c r="L23" i="15"/>
  <c r="L30" i="15"/>
  <c r="L13" i="15"/>
  <c r="L25" i="15"/>
  <c r="L51" i="15"/>
  <c r="L21" i="15"/>
  <c r="L57" i="15"/>
  <c r="L52" i="15"/>
  <c r="L45" i="15"/>
  <c r="L26" i="15"/>
  <c r="L11" i="15"/>
  <c r="L20" i="15"/>
  <c r="L27" i="15"/>
  <c r="L19" i="15"/>
  <c r="L54" i="15"/>
  <c r="L48" i="15"/>
  <c r="L50" i="15"/>
  <c r="L10" i="15"/>
  <c r="L49" i="15"/>
  <c r="L46" i="15"/>
  <c r="L28" i="15"/>
  <c r="L14" i="15"/>
  <c r="L39" i="15"/>
  <c r="L38" i="15" s="1"/>
  <c r="L9" i="15"/>
  <c r="L56" i="15"/>
  <c r="L35" i="15"/>
  <c r="L34" i="15" s="1"/>
  <c r="L53" i="15"/>
  <c r="L55" i="15"/>
  <c r="L63" i="15"/>
  <c r="L62" i="15" s="1"/>
  <c r="L29" i="15"/>
  <c r="L31" i="15"/>
  <c r="L47" i="15"/>
  <c r="L60" i="15"/>
  <c r="L59" i="15" s="1"/>
  <c r="L37" i="15"/>
  <c r="L36" i="15" s="1"/>
  <c r="L8" i="15"/>
  <c r="Q39" i="14"/>
  <c r="Q38" i="14" s="1"/>
  <c r="Q10" i="14"/>
  <c r="Q19" i="14"/>
  <c r="Q53" i="14"/>
  <c r="Q63" i="14"/>
  <c r="Q62" i="14" s="1"/>
  <c r="Q29" i="14"/>
  <c r="Q46" i="14"/>
  <c r="Q35" i="14"/>
  <c r="Q34" i="14" s="1"/>
  <c r="Q26" i="14"/>
  <c r="Q20" i="14"/>
  <c r="Q54" i="14"/>
  <c r="Q45" i="14"/>
  <c r="Q52" i="14"/>
  <c r="Q57" i="14"/>
  <c r="Q47" i="14"/>
  <c r="Q9" i="14"/>
  <c r="Q23" i="14"/>
  <c r="Q51" i="14"/>
  <c r="Q22" i="14"/>
  <c r="Q24" i="14"/>
  <c r="Q60" i="14"/>
  <c r="Q59" i="14" s="1"/>
  <c r="Q55" i="14"/>
  <c r="Q14" i="14"/>
  <c r="Q11" i="14"/>
  <c r="Q30" i="14"/>
  <c r="Q50" i="14"/>
  <c r="Q13" i="14"/>
  <c r="Q8" i="14"/>
  <c r="Q31" i="14"/>
  <c r="Q37" i="14"/>
  <c r="Q36" i="14" s="1"/>
  <c r="Q48" i="14"/>
  <c r="Q21" i="14"/>
  <c r="Q25" i="14"/>
  <c r="Q56" i="14"/>
  <c r="Q27" i="14"/>
  <c r="Q28" i="14"/>
  <c r="Q49" i="14"/>
  <c r="AH39" i="15"/>
  <c r="AH38" i="15" s="1"/>
  <c r="AH56" i="15"/>
  <c r="AH13" i="15"/>
  <c r="AH25" i="15"/>
  <c r="AH47" i="15"/>
  <c r="AH30" i="15"/>
  <c r="AH49" i="15"/>
  <c r="AH48" i="15"/>
  <c r="AH37" i="15"/>
  <c r="AH36" i="15" s="1"/>
  <c r="AH28" i="15"/>
  <c r="AH60" i="15"/>
  <c r="AH59" i="15" s="1"/>
  <c r="AH63" i="15"/>
  <c r="AH62" i="15" s="1"/>
  <c r="AH57" i="15"/>
  <c r="AH8" i="15"/>
  <c r="AH45" i="15"/>
  <c r="AH22" i="15"/>
  <c r="AH19" i="15"/>
  <c r="AH23" i="15"/>
  <c r="AH24" i="15"/>
  <c r="AH51" i="15"/>
  <c r="AH46" i="15"/>
  <c r="AH10" i="15"/>
  <c r="AH29" i="15"/>
  <c r="AH27" i="15"/>
  <c r="AH11" i="15"/>
  <c r="AH21" i="15"/>
  <c r="AH35" i="15"/>
  <c r="AH34" i="15" s="1"/>
  <c r="AH20" i="15"/>
  <c r="AH31" i="15"/>
  <c r="AH9" i="15"/>
  <c r="AH54" i="15"/>
  <c r="AH52" i="15"/>
  <c r="AH55" i="15"/>
  <c r="AH50" i="15"/>
  <c r="AH53" i="15"/>
  <c r="AH26" i="15"/>
  <c r="AH14" i="15"/>
  <c r="AG27" i="14"/>
  <c r="AG22" i="14"/>
  <c r="AG54" i="14"/>
  <c r="AG14" i="14"/>
  <c r="AG29" i="14"/>
  <c r="AG50" i="14"/>
  <c r="AG8" i="14"/>
  <c r="AG63" i="14"/>
  <c r="AG62" i="14" s="1"/>
  <c r="AG55" i="14"/>
  <c r="AG56" i="14"/>
  <c r="AG9" i="14"/>
  <c r="AG45" i="14"/>
  <c r="AG57" i="14"/>
  <c r="AG10" i="14"/>
  <c r="AG39" i="14"/>
  <c r="AG38" i="14" s="1"/>
  <c r="AG51" i="14"/>
  <c r="AG35" i="14"/>
  <c r="AG34" i="14" s="1"/>
  <c r="AG23" i="14"/>
  <c r="AG20" i="14"/>
  <c r="AG46" i="14"/>
  <c r="AG37" i="14"/>
  <c r="AG36" i="14" s="1"/>
  <c r="AG26" i="14"/>
  <c r="AG11" i="14"/>
  <c r="AG21" i="14"/>
  <c r="AG24" i="14"/>
  <c r="AG52" i="14"/>
  <c r="AG30" i="14"/>
  <c r="AG13" i="14"/>
  <c r="AG12" i="14" s="1"/>
  <c r="AG25" i="14"/>
  <c r="AG19" i="14"/>
  <c r="AG48" i="14"/>
  <c r="AG60" i="14"/>
  <c r="AG59" i="14" s="1"/>
  <c r="AG31" i="14"/>
  <c r="AG28" i="14"/>
  <c r="AG47" i="14"/>
  <c r="AG53" i="14"/>
  <c r="AG49" i="14"/>
  <c r="AO49" i="1"/>
  <c r="AO49" i="16" s="1"/>
  <c r="AO26" i="1"/>
  <c r="AO26" i="16" s="1"/>
  <c r="AO31" i="1"/>
  <c r="AO31" i="16" s="1"/>
  <c r="AO27" i="1"/>
  <c r="AO27" i="16" s="1"/>
  <c r="AO35" i="1"/>
  <c r="AO57" i="1"/>
  <c r="AO57" i="16" s="1"/>
  <c r="AO54" i="1"/>
  <c r="AO54" i="16" s="1"/>
  <c r="AO47" i="1"/>
  <c r="AO47" i="16" s="1"/>
  <c r="AO55" i="1"/>
  <c r="AO55" i="16" s="1"/>
  <c r="AO10" i="1"/>
  <c r="AO10" i="16" s="1"/>
  <c r="AO45" i="1"/>
  <c r="AO23" i="1"/>
  <c r="AO23" i="16" s="1"/>
  <c r="AO60" i="1"/>
  <c r="AO51" i="1"/>
  <c r="AO51" i="16" s="1"/>
  <c r="AO39" i="1"/>
  <c r="AO13" i="1"/>
  <c r="AO19" i="1"/>
  <c r="AO28" i="1"/>
  <c r="AO28" i="16" s="1"/>
  <c r="AO14" i="1"/>
  <c r="AO14" i="16" s="1"/>
  <c r="AO63" i="1"/>
  <c r="AO50" i="1"/>
  <c r="AO50" i="16" s="1"/>
  <c r="AO24" i="1"/>
  <c r="AO24" i="16" s="1"/>
  <c r="AO20" i="1"/>
  <c r="AO20" i="16" s="1"/>
  <c r="AO22" i="1"/>
  <c r="AO22" i="16" s="1"/>
  <c r="AO30" i="1"/>
  <c r="AO30" i="16" s="1"/>
  <c r="AO11" i="1"/>
  <c r="AO11" i="16" s="1"/>
  <c r="AO9" i="1"/>
  <c r="AO9" i="16" s="1"/>
  <c r="AO56" i="1"/>
  <c r="AO56" i="16" s="1"/>
  <c r="AO52" i="1"/>
  <c r="AO52" i="16" s="1"/>
  <c r="AO53" i="1"/>
  <c r="AO53" i="16" s="1"/>
  <c r="AO25" i="1"/>
  <c r="AO25" i="16" s="1"/>
  <c r="AO8" i="1"/>
  <c r="AO37" i="1"/>
  <c r="AO21" i="1"/>
  <c r="AO21" i="16" s="1"/>
  <c r="AO46" i="1"/>
  <c r="AO46" i="16" s="1"/>
  <c r="AO29" i="1"/>
  <c r="AO29" i="16" s="1"/>
  <c r="AO48" i="1"/>
  <c r="AO48" i="16" s="1"/>
  <c r="AN51" i="14"/>
  <c r="AN60" i="14"/>
  <c r="AN59" i="14" s="1"/>
  <c r="AN24" i="14"/>
  <c r="AN55" i="14"/>
  <c r="AN53" i="14"/>
  <c r="AN11" i="14"/>
  <c r="AN31" i="14"/>
  <c r="AN48" i="14"/>
  <c r="AN46" i="14"/>
  <c r="AN20" i="14"/>
  <c r="AN45" i="14"/>
  <c r="AN56" i="14"/>
  <c r="AN14" i="14"/>
  <c r="AN29" i="14"/>
  <c r="AN37" i="14"/>
  <c r="AN36" i="14" s="1"/>
  <c r="AN23" i="14"/>
  <c r="AN49" i="14"/>
  <c r="AN30" i="14"/>
  <c r="AN22" i="14"/>
  <c r="AN47" i="14"/>
  <c r="AN57" i="14"/>
  <c r="AN39" i="14"/>
  <c r="AN38" i="14" s="1"/>
  <c r="AN63" i="14"/>
  <c r="AN62" i="14" s="1"/>
  <c r="AN8" i="14"/>
  <c r="AN50" i="14"/>
  <c r="AN54" i="14"/>
  <c r="AN27" i="14"/>
  <c r="AN25" i="14"/>
  <c r="AN21" i="14"/>
  <c r="AN10" i="14"/>
  <c r="AN35" i="14"/>
  <c r="AN34" i="14" s="1"/>
  <c r="AN28" i="14"/>
  <c r="AN9" i="14"/>
  <c r="AN52" i="14"/>
  <c r="AN19" i="14"/>
  <c r="AN26" i="14"/>
  <c r="AN13" i="14"/>
  <c r="AN12" i="14" s="1"/>
  <c r="AN51" i="15"/>
  <c r="AN23" i="15"/>
  <c r="AN48" i="15"/>
  <c r="AN29" i="15"/>
  <c r="AN28" i="15"/>
  <c r="AN50" i="15"/>
  <c r="AN54" i="15"/>
  <c r="AN45" i="15"/>
  <c r="AN30" i="15"/>
  <c r="AN19" i="15"/>
  <c r="AN26" i="15"/>
  <c r="AN10" i="15"/>
  <c r="AN24" i="15"/>
  <c r="AN52" i="15"/>
  <c r="AN53" i="15"/>
  <c r="AN31" i="15"/>
  <c r="AN35" i="15"/>
  <c r="AN34" i="15" s="1"/>
  <c r="AN20" i="15"/>
  <c r="AN25" i="15"/>
  <c r="AN57" i="15"/>
  <c r="AN27" i="15"/>
  <c r="AN49" i="15"/>
  <c r="AN60" i="15"/>
  <c r="AN59" i="15" s="1"/>
  <c r="AN55" i="15"/>
  <c r="AN8" i="15"/>
  <c r="AN21" i="15"/>
  <c r="AN56" i="15"/>
  <c r="AN22" i="15"/>
  <c r="AN46" i="15"/>
  <c r="AN9" i="15"/>
  <c r="AN47" i="15"/>
  <c r="AN14" i="15"/>
  <c r="AN63" i="15"/>
  <c r="AN62" i="15" s="1"/>
  <c r="AN13" i="15"/>
  <c r="AN39" i="15"/>
  <c r="AN38" i="15" s="1"/>
  <c r="AN11" i="15"/>
  <c r="AN37" i="15"/>
  <c r="AN36" i="15" s="1"/>
  <c r="BB24" i="1"/>
  <c r="BB37" i="1"/>
  <c r="BB51" i="1"/>
  <c r="BB54" i="1"/>
  <c r="BB10" i="1"/>
  <c r="BB26" i="1"/>
  <c r="BB45" i="1"/>
  <c r="BB8" i="1"/>
  <c r="BB14" i="1"/>
  <c r="BB52" i="1"/>
  <c r="BB22" i="1"/>
  <c r="BB29" i="1"/>
  <c r="BB50" i="1"/>
  <c r="BB39" i="1"/>
  <c r="BB23" i="1"/>
  <c r="BB28" i="1"/>
  <c r="BB53" i="1"/>
  <c r="BB27" i="1"/>
  <c r="BB57" i="1"/>
  <c r="BB30" i="1"/>
  <c r="BB21" i="1"/>
  <c r="BB31" i="1"/>
  <c r="BB60" i="1"/>
  <c r="BB49" i="1"/>
  <c r="BB19" i="1"/>
  <c r="BB46" i="1"/>
  <c r="BB55" i="1"/>
  <c r="BB11" i="1"/>
  <c r="BB9" i="1"/>
  <c r="BB20" i="1"/>
  <c r="BB63" i="1"/>
  <c r="BB35" i="1"/>
  <c r="BB25" i="1"/>
  <c r="BB13" i="1"/>
  <c r="BB47" i="1"/>
  <c r="BB56" i="1"/>
  <c r="BB48" i="1"/>
  <c r="BD27" i="15"/>
  <c r="BD54" i="15"/>
  <c r="BD14" i="15"/>
  <c r="BD53" i="15"/>
  <c r="BD49" i="15"/>
  <c r="BD55" i="15"/>
  <c r="BD45" i="15"/>
  <c r="BD46" i="15"/>
  <c r="BD11" i="15"/>
  <c r="BD21" i="15"/>
  <c r="BD60" i="15"/>
  <c r="BD59" i="15" s="1"/>
  <c r="BD20" i="15"/>
  <c r="BD19" i="15"/>
  <c r="BD13" i="15"/>
  <c r="BD52" i="15"/>
  <c r="BD63" i="15"/>
  <c r="BD62" i="15" s="1"/>
  <c r="BD50" i="15"/>
  <c r="BD57" i="15"/>
  <c r="BD25" i="15"/>
  <c r="BD10" i="15"/>
  <c r="BD9" i="15"/>
  <c r="BD23" i="15"/>
  <c r="BD26" i="15"/>
  <c r="BD31" i="15"/>
  <c r="BD37" i="15"/>
  <c r="BD36" i="15" s="1"/>
  <c r="BD30" i="15"/>
  <c r="BD35" i="15"/>
  <c r="BD34" i="15" s="1"/>
  <c r="BD48" i="15"/>
  <c r="BD56" i="15"/>
  <c r="BD51" i="15"/>
  <c r="BD22" i="15"/>
  <c r="BD8" i="15"/>
  <c r="BD28" i="15"/>
  <c r="BD39" i="15"/>
  <c r="BD38" i="15" s="1"/>
  <c r="BD24" i="15"/>
  <c r="BD47" i="15"/>
  <c r="BD29" i="15"/>
  <c r="BY27" i="1"/>
  <c r="BY37" i="1"/>
  <c r="BY48" i="1"/>
  <c r="BY14" i="1"/>
  <c r="BY13" i="1"/>
  <c r="BY35" i="1"/>
  <c r="BY49" i="1"/>
  <c r="BY57" i="1"/>
  <c r="BY63" i="1"/>
  <c r="BY50" i="1"/>
  <c r="BY11" i="1"/>
  <c r="BY30" i="1"/>
  <c r="BY55" i="1"/>
  <c r="BY39" i="1"/>
  <c r="BY25" i="1"/>
  <c r="BY24" i="1"/>
  <c r="BY52" i="1"/>
  <c r="BY9" i="1"/>
  <c r="BY19" i="1"/>
  <c r="BY23" i="1"/>
  <c r="BY60" i="1"/>
  <c r="BY21" i="1"/>
  <c r="BY51" i="1"/>
  <c r="BY45" i="1"/>
  <c r="BY54" i="1"/>
  <c r="BY53" i="1"/>
  <c r="BY31" i="1"/>
  <c r="BY29" i="1"/>
  <c r="BY47" i="1"/>
  <c r="BY46" i="1"/>
  <c r="BY56" i="1"/>
  <c r="BY22" i="1"/>
  <c r="BY28" i="1"/>
  <c r="BY20" i="1"/>
  <c r="BY8" i="1"/>
  <c r="BY26" i="1"/>
  <c r="BY10" i="1"/>
  <c r="BZ14" i="1"/>
  <c r="BZ47" i="1"/>
  <c r="BZ19" i="1"/>
  <c r="BZ54" i="1"/>
  <c r="BZ28" i="1"/>
  <c r="BZ49" i="1"/>
  <c r="BZ37" i="1"/>
  <c r="BZ23" i="1"/>
  <c r="BZ51" i="1"/>
  <c r="BZ57" i="1"/>
  <c r="BZ35" i="1"/>
  <c r="BZ53" i="1"/>
  <c r="BZ29" i="1"/>
  <c r="BZ11" i="1"/>
  <c r="BZ21" i="1"/>
  <c r="BZ60" i="1"/>
  <c r="BZ48" i="1"/>
  <c r="BZ31" i="1"/>
  <c r="BZ39" i="1"/>
  <c r="BZ52" i="1"/>
  <c r="BZ22" i="1"/>
  <c r="BZ20" i="1"/>
  <c r="BZ45" i="1"/>
  <c r="BZ13" i="1"/>
  <c r="BZ26" i="1"/>
  <c r="BZ56" i="1"/>
  <c r="BZ55" i="1"/>
  <c r="BZ9" i="1"/>
  <c r="BZ10" i="1"/>
  <c r="BZ8" i="1"/>
  <c r="BZ63" i="1"/>
  <c r="BZ25" i="1"/>
  <c r="BZ50" i="1"/>
  <c r="BZ27" i="1"/>
  <c r="BZ30" i="1"/>
  <c r="BZ46" i="1"/>
  <c r="BZ24" i="1"/>
  <c r="CF54" i="20"/>
  <c r="CF48" i="20"/>
  <c r="CF10" i="20"/>
  <c r="CF57" i="20"/>
  <c r="CF24" i="20"/>
  <c r="CF21" i="20"/>
  <c r="CF8" i="20"/>
  <c r="CF29" i="20"/>
  <c r="CF45" i="20"/>
  <c r="CF46" i="20"/>
  <c r="CF60" i="20"/>
  <c r="CF59" i="20" s="1"/>
  <c r="CF35" i="20"/>
  <c r="CF34" i="20" s="1"/>
  <c r="CF63" i="20"/>
  <c r="CF62" i="20" s="1"/>
  <c r="CF23" i="20"/>
  <c r="CF11" i="20"/>
  <c r="CF31" i="20"/>
  <c r="CF30" i="20"/>
  <c r="CF19" i="20"/>
  <c r="CF27" i="20"/>
  <c r="CF14" i="20"/>
  <c r="CF53" i="20"/>
  <c r="CF20" i="20"/>
  <c r="CF9" i="20"/>
  <c r="CF47" i="20"/>
  <c r="CF39" i="20"/>
  <c r="CF38" i="20" s="1"/>
  <c r="CF37" i="20"/>
  <c r="CF36" i="20" s="1"/>
  <c r="CF25" i="20"/>
  <c r="CF26" i="20"/>
  <c r="CF52" i="20"/>
  <c r="CF49" i="20"/>
  <c r="CF28" i="20"/>
  <c r="CF13" i="20"/>
  <c r="CF22" i="20"/>
  <c r="CF56" i="20"/>
  <c r="CF51" i="20"/>
  <c r="CF50" i="20"/>
  <c r="CF55" i="20"/>
  <c r="CH45" i="14"/>
  <c r="CH57" i="14"/>
  <c r="CH57" i="16" s="1"/>
  <c r="CH26" i="14"/>
  <c r="CH26" i="16" s="1"/>
  <c r="CH53" i="14"/>
  <c r="CH53" i="16" s="1"/>
  <c r="CH11" i="14"/>
  <c r="CH11" i="16" s="1"/>
  <c r="CH48" i="14"/>
  <c r="CH48" i="16" s="1"/>
  <c r="CH29" i="14"/>
  <c r="CH29" i="16" s="1"/>
  <c r="CH9" i="14"/>
  <c r="CH9" i="16" s="1"/>
  <c r="CH60" i="14"/>
  <c r="CH23" i="14"/>
  <c r="CH23" i="16" s="1"/>
  <c r="CH21" i="14"/>
  <c r="CH52" i="14"/>
  <c r="CH52" i="16" s="1"/>
  <c r="CH30" i="14"/>
  <c r="CH30" i="16" s="1"/>
  <c r="CH46" i="14"/>
  <c r="CH46" i="16" s="1"/>
  <c r="CH10" i="14"/>
  <c r="CH10" i="16" s="1"/>
  <c r="CH13" i="14"/>
  <c r="CH63" i="14"/>
  <c r="CH31" i="14"/>
  <c r="CH31" i="16" s="1"/>
  <c r="CH50" i="14"/>
  <c r="CH50" i="16" s="1"/>
  <c r="CH47" i="14"/>
  <c r="CH47" i="16" s="1"/>
  <c r="CH22" i="14"/>
  <c r="CH22" i="16" s="1"/>
  <c r="CH51" i="14"/>
  <c r="CH51" i="16" s="1"/>
  <c r="CH14" i="14"/>
  <c r="CH14" i="16" s="1"/>
  <c r="CH28" i="14"/>
  <c r="CH28" i="16" s="1"/>
  <c r="CH20" i="14"/>
  <c r="CH20" i="16" s="1"/>
  <c r="CH49" i="14"/>
  <c r="CH49" i="16" s="1"/>
  <c r="CH55" i="14"/>
  <c r="CH56" i="14"/>
  <c r="CH56" i="16" s="1"/>
  <c r="CH54" i="14"/>
  <c r="CH54" i="16" s="1"/>
  <c r="CH39" i="14"/>
  <c r="CH25" i="14"/>
  <c r="CH25" i="16" s="1"/>
  <c r="CH27" i="14"/>
  <c r="CH27" i="16" s="1"/>
  <c r="CH24" i="14"/>
  <c r="CH24" i="16" s="1"/>
  <c r="CH35" i="14"/>
  <c r="CH37" i="14"/>
  <c r="CH19" i="14"/>
  <c r="CH8" i="14"/>
  <c r="CN46" i="1"/>
  <c r="CN21" i="1"/>
  <c r="CN13" i="1"/>
  <c r="CN51" i="1"/>
  <c r="CN55" i="1"/>
  <c r="CN8" i="1"/>
  <c r="CN22" i="1"/>
  <c r="CN48" i="1"/>
  <c r="CN26" i="1"/>
  <c r="CN57" i="1"/>
  <c r="CN27" i="1"/>
  <c r="CN53" i="1"/>
  <c r="CN25" i="1"/>
  <c r="CN9" i="1"/>
  <c r="CN63" i="1"/>
  <c r="CN47" i="1"/>
  <c r="CN30" i="1"/>
  <c r="CN10" i="1"/>
  <c r="CN50" i="1"/>
  <c r="CN60" i="1"/>
  <c r="CN52" i="1"/>
  <c r="CN29" i="1"/>
  <c r="CN14" i="1"/>
  <c r="CN39" i="1"/>
  <c r="CN28" i="1"/>
  <c r="CN45" i="1"/>
  <c r="CN56" i="1"/>
  <c r="CN54" i="1"/>
  <c r="CN31" i="1"/>
  <c r="CN37" i="1"/>
  <c r="CN20" i="1"/>
  <c r="CN11" i="1"/>
  <c r="CN24" i="1"/>
  <c r="CN35" i="1"/>
  <c r="CN49" i="1"/>
  <c r="CN19" i="1"/>
  <c r="CN23" i="1"/>
  <c r="CU14" i="15"/>
  <c r="CU24" i="15"/>
  <c r="CU28" i="15"/>
  <c r="CU52" i="15"/>
  <c r="CU21" i="15"/>
  <c r="CU50" i="15"/>
  <c r="CU30" i="15"/>
  <c r="CU37" i="15"/>
  <c r="CU36" i="15" s="1"/>
  <c r="CU48" i="15"/>
  <c r="CU31" i="15"/>
  <c r="CU47" i="15"/>
  <c r="CU55" i="15"/>
  <c r="CU54" i="15"/>
  <c r="CU23" i="15"/>
  <c r="CU39" i="15"/>
  <c r="CU38" i="15" s="1"/>
  <c r="CU60" i="15"/>
  <c r="CU59" i="15" s="1"/>
  <c r="CU49" i="15"/>
  <c r="CU10" i="15"/>
  <c r="CU13" i="15"/>
  <c r="CU46" i="15"/>
  <c r="CU25" i="15"/>
  <c r="CU26" i="15"/>
  <c r="CU53" i="15"/>
  <c r="CU56" i="15"/>
  <c r="CU57" i="15"/>
  <c r="CU22" i="15"/>
  <c r="CU19" i="15"/>
  <c r="CU11" i="15"/>
  <c r="CU51" i="15"/>
  <c r="CU63" i="15"/>
  <c r="CU62" i="15" s="1"/>
  <c r="CU35" i="15"/>
  <c r="CU34" i="15" s="1"/>
  <c r="CU9" i="15"/>
  <c r="CU29" i="15"/>
  <c r="CU20" i="15"/>
  <c r="CU8" i="15"/>
  <c r="CU27" i="15"/>
  <c r="CU45" i="15"/>
  <c r="DZ39" i="15"/>
  <c r="DZ28" i="15"/>
  <c r="DZ28" i="16" s="1"/>
  <c r="DZ20" i="15"/>
  <c r="DZ20" i="16" s="1"/>
  <c r="DZ14" i="15"/>
  <c r="DZ14" i="16" s="1"/>
  <c r="DZ56" i="15"/>
  <c r="DZ56" i="16" s="1"/>
  <c r="DZ11" i="15"/>
  <c r="DZ11" i="16" s="1"/>
  <c r="DZ52" i="15"/>
  <c r="DZ52" i="16" s="1"/>
  <c r="DZ13" i="15"/>
  <c r="DZ24" i="15"/>
  <c r="DZ24" i="16" s="1"/>
  <c r="DZ30" i="15"/>
  <c r="DZ30" i="16" s="1"/>
  <c r="DZ47" i="15"/>
  <c r="DZ47" i="16" s="1"/>
  <c r="DZ29" i="15"/>
  <c r="DZ29" i="16" s="1"/>
  <c r="DZ37" i="15"/>
  <c r="DZ50" i="15"/>
  <c r="DZ50" i="16" s="1"/>
  <c r="DZ19" i="15"/>
  <c r="DZ21" i="15"/>
  <c r="DZ21" i="16" s="1"/>
  <c r="DZ49" i="15"/>
  <c r="DZ49" i="16" s="1"/>
  <c r="DZ48" i="15"/>
  <c r="DZ48" i="16" s="1"/>
  <c r="DZ63" i="15"/>
  <c r="DZ26" i="15"/>
  <c r="DZ26" i="16" s="1"/>
  <c r="DZ45" i="15"/>
  <c r="DZ51" i="15"/>
  <c r="DZ51" i="16" s="1"/>
  <c r="DZ57" i="15"/>
  <c r="DZ57" i="16" s="1"/>
  <c r="DZ25" i="15"/>
  <c r="DZ25" i="16" s="1"/>
  <c r="DZ10" i="15"/>
  <c r="DZ10" i="16" s="1"/>
  <c r="DZ35" i="15"/>
  <c r="DZ9" i="15"/>
  <c r="DZ9" i="16" s="1"/>
  <c r="DZ31" i="15"/>
  <c r="DZ31" i="16" s="1"/>
  <c r="DZ22" i="15"/>
  <c r="DZ22" i="16" s="1"/>
  <c r="DZ53" i="15"/>
  <c r="DZ53" i="16" s="1"/>
  <c r="DZ27" i="15"/>
  <c r="DZ27" i="16" s="1"/>
  <c r="DZ60" i="15"/>
  <c r="DZ46" i="15"/>
  <c r="DZ46" i="16" s="1"/>
  <c r="DZ23" i="15"/>
  <c r="DZ23" i="16" s="1"/>
  <c r="DZ54" i="15"/>
  <c r="DZ54" i="16" s="1"/>
  <c r="DZ8" i="15"/>
  <c r="DZ55" i="15"/>
  <c r="DZ55" i="16" s="1"/>
  <c r="DB48" i="14"/>
  <c r="DB20" i="14"/>
  <c r="DB19" i="14"/>
  <c r="DB23" i="14"/>
  <c r="DB10" i="14"/>
  <c r="DB8" i="14"/>
  <c r="DB52" i="14"/>
  <c r="DB25" i="14"/>
  <c r="DB9" i="14"/>
  <c r="DB13" i="14"/>
  <c r="DB26" i="14"/>
  <c r="DB14" i="14"/>
  <c r="DB11" i="14"/>
  <c r="DB31" i="14"/>
  <c r="DB46" i="14"/>
  <c r="DB28" i="14"/>
  <c r="DB29" i="14"/>
  <c r="DB47" i="14"/>
  <c r="DB45" i="14"/>
  <c r="DB63" i="14"/>
  <c r="DB62" i="14" s="1"/>
  <c r="DB30" i="14"/>
  <c r="DB39" i="14"/>
  <c r="DB38" i="14" s="1"/>
  <c r="DB53" i="14"/>
  <c r="DB27" i="14"/>
  <c r="DB35" i="14"/>
  <c r="DB34" i="14" s="1"/>
  <c r="DB37" i="14"/>
  <c r="DB36" i="14" s="1"/>
  <c r="DB49" i="14"/>
  <c r="DB60" i="14"/>
  <c r="DB59" i="14" s="1"/>
  <c r="DB50" i="14"/>
  <c r="DB24" i="14"/>
  <c r="DB54" i="14"/>
  <c r="DB21" i="14"/>
  <c r="DB57" i="14"/>
  <c r="DB55" i="14"/>
  <c r="DB51" i="14"/>
  <c r="DB22" i="14"/>
  <c r="DB56" i="14"/>
  <c r="CX48" i="14"/>
  <c r="CX10" i="14"/>
  <c r="CX63" i="14"/>
  <c r="CX62" i="14" s="1"/>
  <c r="CX23" i="14"/>
  <c r="CX60" i="14"/>
  <c r="CX59" i="14" s="1"/>
  <c r="CX24" i="14"/>
  <c r="CX28" i="14"/>
  <c r="CX26" i="14"/>
  <c r="CX22" i="14"/>
  <c r="CX57" i="14"/>
  <c r="CX13" i="14"/>
  <c r="CX21" i="14"/>
  <c r="CX56" i="14"/>
  <c r="CX19" i="14"/>
  <c r="CX50" i="14"/>
  <c r="CX51" i="14"/>
  <c r="CX55" i="14"/>
  <c r="CX53" i="14"/>
  <c r="CX31" i="14"/>
  <c r="CX9" i="14"/>
  <c r="CX8" i="14"/>
  <c r="CX30" i="14"/>
  <c r="CX52" i="14"/>
  <c r="CX46" i="14"/>
  <c r="CX45" i="14"/>
  <c r="CX27" i="14"/>
  <c r="CX54" i="14"/>
  <c r="CX14" i="14"/>
  <c r="CX37" i="14"/>
  <c r="CX36" i="14" s="1"/>
  <c r="CX29" i="14"/>
  <c r="CX35" i="14"/>
  <c r="CX34" i="14" s="1"/>
  <c r="CX25" i="14"/>
  <c r="CX39" i="14"/>
  <c r="CX38" i="14" s="1"/>
  <c r="CX49" i="14"/>
  <c r="CX20" i="14"/>
  <c r="CX11" i="14"/>
  <c r="CX47" i="14"/>
  <c r="DE9" i="14"/>
  <c r="DE57" i="14"/>
  <c r="DE27" i="14"/>
  <c r="DE51" i="14"/>
  <c r="DE21" i="14"/>
  <c r="DE23" i="14"/>
  <c r="DE37" i="14"/>
  <c r="DE53" i="14"/>
  <c r="DE22" i="14"/>
  <c r="DE55" i="14"/>
  <c r="DE30" i="14"/>
  <c r="DE48" i="14"/>
  <c r="DE54" i="14"/>
  <c r="DE52" i="14"/>
  <c r="DE25" i="14"/>
  <c r="DE35" i="14"/>
  <c r="DE11" i="14"/>
  <c r="DE26" i="14"/>
  <c r="DE14" i="14"/>
  <c r="DE49" i="14"/>
  <c r="DE47" i="14"/>
  <c r="DE29" i="14"/>
  <c r="DE13" i="14"/>
  <c r="DE60" i="14"/>
  <c r="DE46" i="14"/>
  <c r="DE31" i="14"/>
  <c r="DE20" i="14"/>
  <c r="DE8" i="14"/>
  <c r="DE45" i="14"/>
  <c r="DE50" i="14"/>
  <c r="DE56" i="14"/>
  <c r="DE19" i="14"/>
  <c r="DE10" i="14"/>
  <c r="DE28" i="14"/>
  <c r="DE24" i="14"/>
  <c r="DE63" i="14"/>
  <c r="DE39" i="14"/>
  <c r="Z52" i="1"/>
  <c r="Z52" i="16" s="1"/>
  <c r="Z27" i="1"/>
  <c r="Z37" i="1"/>
  <c r="Z13" i="1"/>
  <c r="Z51" i="1"/>
  <c r="Z51" i="16" s="1"/>
  <c r="Z22" i="1"/>
  <c r="Z22" i="16" s="1"/>
  <c r="Z60" i="1"/>
  <c r="Z20" i="1"/>
  <c r="Z20" i="16" s="1"/>
  <c r="Z19" i="1"/>
  <c r="Z21" i="1"/>
  <c r="Z21" i="16" s="1"/>
  <c r="Z49" i="1"/>
  <c r="Z49" i="16" s="1"/>
  <c r="Z54" i="1"/>
  <c r="Z30" i="1"/>
  <c r="Z30" i="16" s="1"/>
  <c r="Z28" i="1"/>
  <c r="Z28" i="16" s="1"/>
  <c r="Z63" i="1"/>
  <c r="Z26" i="1"/>
  <c r="Z53" i="1"/>
  <c r="Z9" i="1"/>
  <c r="Z9" i="16" s="1"/>
  <c r="Z45" i="1"/>
  <c r="Z55" i="1"/>
  <c r="Z55" i="16" s="1"/>
  <c r="Z23" i="1"/>
  <c r="Z23" i="16" s="1"/>
  <c r="Z57" i="1"/>
  <c r="Z57" i="16" s="1"/>
  <c r="Z29" i="1"/>
  <c r="Z29" i="16" s="1"/>
  <c r="Z47" i="1"/>
  <c r="Z47" i="16" s="1"/>
  <c r="Z50" i="1"/>
  <c r="Z50" i="16" s="1"/>
  <c r="Z31" i="1"/>
  <c r="Z31" i="16" s="1"/>
  <c r="Z35" i="1"/>
  <c r="Z25" i="1"/>
  <c r="Z25" i="16" s="1"/>
  <c r="Z14" i="1"/>
  <c r="Z14" i="16" s="1"/>
  <c r="Z56" i="1"/>
  <c r="Z56" i="16" s="1"/>
  <c r="Z48" i="1"/>
  <c r="Z48" i="16" s="1"/>
  <c r="Z8" i="1"/>
  <c r="Z10" i="1"/>
  <c r="Z10" i="16" s="1"/>
  <c r="Z46" i="1"/>
  <c r="Z46" i="16" s="1"/>
  <c r="Z24" i="1"/>
  <c r="Z39" i="1"/>
  <c r="Z11" i="1"/>
  <c r="Z11" i="16" s="1"/>
  <c r="AI39" i="15"/>
  <c r="AI38" i="15" s="1"/>
  <c r="AI52" i="15"/>
  <c r="AI23" i="15"/>
  <c r="AI11" i="15"/>
  <c r="AI63" i="15"/>
  <c r="AI62" i="15" s="1"/>
  <c r="AI50" i="15"/>
  <c r="AI28" i="15"/>
  <c r="AI57" i="15"/>
  <c r="AI55" i="15"/>
  <c r="AI19" i="15"/>
  <c r="AI47" i="15"/>
  <c r="AI27" i="15"/>
  <c r="AI49" i="15"/>
  <c r="AI24" i="15"/>
  <c r="AI8" i="15"/>
  <c r="AI14" i="15"/>
  <c r="AI54" i="15"/>
  <c r="AI30" i="15"/>
  <c r="AI31" i="15"/>
  <c r="AI37" i="15"/>
  <c r="AI36" i="15" s="1"/>
  <c r="AI53" i="15"/>
  <c r="AI21" i="15"/>
  <c r="AI46" i="15"/>
  <c r="AI35" i="15"/>
  <c r="AI34" i="15" s="1"/>
  <c r="AI29" i="15"/>
  <c r="AI26" i="15"/>
  <c r="AI10" i="15"/>
  <c r="AI51" i="15"/>
  <c r="AI25" i="15"/>
  <c r="AI56" i="15"/>
  <c r="AI22" i="15"/>
  <c r="AI60" i="15"/>
  <c r="AI59" i="15" s="1"/>
  <c r="AI13" i="15"/>
  <c r="AI20" i="15"/>
  <c r="AI9" i="15"/>
  <c r="AI48" i="15"/>
  <c r="AI45" i="15"/>
  <c r="AS25" i="15"/>
  <c r="AS22" i="15"/>
  <c r="AS51" i="15"/>
  <c r="AS11" i="15"/>
  <c r="AS23" i="15"/>
  <c r="AS20" i="15"/>
  <c r="AS55" i="15"/>
  <c r="AS19" i="15"/>
  <c r="AS30" i="15"/>
  <c r="AS56" i="15"/>
  <c r="AS49" i="15"/>
  <c r="AS14" i="15"/>
  <c r="AS50" i="15"/>
  <c r="AS27" i="15"/>
  <c r="AS13" i="15"/>
  <c r="AS45" i="15"/>
  <c r="AS9" i="15"/>
  <c r="AS21" i="15"/>
  <c r="AS53" i="15"/>
  <c r="AS57" i="15"/>
  <c r="AS8" i="15"/>
  <c r="AS10" i="15"/>
  <c r="AS54" i="15"/>
  <c r="AS29" i="15"/>
  <c r="AS28" i="15"/>
  <c r="AS26" i="15"/>
  <c r="AS60" i="15"/>
  <c r="AS59" i="15" s="1"/>
  <c r="AS47" i="15"/>
  <c r="AS24" i="15"/>
  <c r="AS52" i="15"/>
  <c r="AS39" i="15"/>
  <c r="AS38" i="15" s="1"/>
  <c r="AS35" i="15"/>
  <c r="AS34" i="15" s="1"/>
  <c r="AS37" i="15"/>
  <c r="AS36" i="15" s="1"/>
  <c r="AS31" i="15"/>
  <c r="AS46" i="15"/>
  <c r="AS63" i="15"/>
  <c r="AS62" i="15" s="1"/>
  <c r="AS48" i="15"/>
  <c r="CF50" i="1"/>
  <c r="CF56" i="1"/>
  <c r="CF55" i="1"/>
  <c r="CF53" i="1"/>
  <c r="CF57" i="1"/>
  <c r="CF30" i="1"/>
  <c r="CF52" i="1"/>
  <c r="CF29" i="1"/>
  <c r="CF11" i="1"/>
  <c r="CF45" i="1"/>
  <c r="CF19" i="1"/>
  <c r="CF21" i="1"/>
  <c r="CF13" i="1"/>
  <c r="CF37" i="1"/>
  <c r="CF27" i="1"/>
  <c r="CF8" i="1"/>
  <c r="CF14" i="1"/>
  <c r="CF10" i="1"/>
  <c r="CF54" i="1"/>
  <c r="CF24" i="1"/>
  <c r="CF39" i="1"/>
  <c r="CF49" i="1"/>
  <c r="CF63" i="1"/>
  <c r="CF35" i="1"/>
  <c r="CF22" i="1"/>
  <c r="CF26" i="1"/>
  <c r="CF51" i="1"/>
  <c r="CF31" i="1"/>
  <c r="CF23" i="1"/>
  <c r="CF48" i="1"/>
  <c r="CF46" i="1"/>
  <c r="CF60" i="1"/>
  <c r="CF47" i="1"/>
  <c r="CF25" i="1"/>
  <c r="CF9" i="1"/>
  <c r="CF28" i="1"/>
  <c r="CF20" i="1"/>
  <c r="BY26" i="14"/>
  <c r="BY11" i="14"/>
  <c r="BY10" i="14"/>
  <c r="BY14" i="14"/>
  <c r="BY22" i="14"/>
  <c r="BY29" i="14"/>
  <c r="BY8" i="14"/>
  <c r="BY49" i="14"/>
  <c r="BY23" i="14"/>
  <c r="BY56" i="14"/>
  <c r="BY35" i="14"/>
  <c r="BY34" i="14" s="1"/>
  <c r="BY9" i="14"/>
  <c r="BY30" i="14"/>
  <c r="BY55" i="14"/>
  <c r="BY60" i="14"/>
  <c r="BY59" i="14" s="1"/>
  <c r="BY27" i="14"/>
  <c r="BY57" i="14"/>
  <c r="BY28" i="14"/>
  <c r="BY20" i="14"/>
  <c r="BY39" i="14"/>
  <c r="BY38" i="14" s="1"/>
  <c r="BY54" i="14"/>
  <c r="BY19" i="14"/>
  <c r="BY21" i="14"/>
  <c r="BY47" i="14"/>
  <c r="BY25" i="14"/>
  <c r="BY45" i="14"/>
  <c r="BY51" i="14"/>
  <c r="BY48" i="14"/>
  <c r="BY53" i="14"/>
  <c r="BY50" i="14"/>
  <c r="BY24" i="14"/>
  <c r="BY52" i="14"/>
  <c r="BY37" i="14"/>
  <c r="BY36" i="14" s="1"/>
  <c r="BY13" i="14"/>
  <c r="BY63" i="14"/>
  <c r="BY62" i="14" s="1"/>
  <c r="BY31" i="14"/>
  <c r="BY46" i="14"/>
  <c r="S52" i="1"/>
  <c r="S21" i="1"/>
  <c r="S55" i="1"/>
  <c r="S23" i="1"/>
  <c r="S29" i="1"/>
  <c r="S46" i="1"/>
  <c r="S11" i="1"/>
  <c r="S13" i="1"/>
  <c r="S35" i="1"/>
  <c r="S22" i="1"/>
  <c r="S54" i="1"/>
  <c r="S48" i="1"/>
  <c r="S37" i="1"/>
  <c r="S63" i="1"/>
  <c r="S28" i="1"/>
  <c r="S50" i="1"/>
  <c r="S51" i="1"/>
  <c r="S56" i="1"/>
  <c r="S25" i="1"/>
  <c r="S26" i="1"/>
  <c r="S9" i="1"/>
  <c r="S53" i="1"/>
  <c r="S57" i="1"/>
  <c r="S30" i="1"/>
  <c r="S47" i="1"/>
  <c r="S60" i="1"/>
  <c r="S45" i="1"/>
  <c r="S31" i="1"/>
  <c r="S39" i="1"/>
  <c r="S14" i="1"/>
  <c r="S19" i="1"/>
  <c r="S20" i="1"/>
  <c r="S27" i="1"/>
  <c r="S10" i="1"/>
  <c r="S49" i="1"/>
  <c r="S8" i="1"/>
  <c r="S24" i="1"/>
  <c r="Y29" i="1"/>
  <c r="Y29" i="16" s="1"/>
  <c r="Y24" i="1"/>
  <c r="Y24" i="16" s="1"/>
  <c r="Y8" i="1"/>
  <c r="Y53" i="1"/>
  <c r="Y53" i="16" s="1"/>
  <c r="Y50" i="1"/>
  <c r="Y50" i="16" s="1"/>
  <c r="Y37" i="1"/>
  <c r="Y35" i="1"/>
  <c r="Y13" i="1"/>
  <c r="Y54" i="1"/>
  <c r="Y63" i="1"/>
  <c r="Y25" i="1"/>
  <c r="Y25" i="16" s="1"/>
  <c r="Y46" i="1"/>
  <c r="Y46" i="16" s="1"/>
  <c r="Y31" i="1"/>
  <c r="Y31" i="16" s="1"/>
  <c r="Y27" i="1"/>
  <c r="Y27" i="16" s="1"/>
  <c r="Y49" i="1"/>
  <c r="Y49" i="16" s="1"/>
  <c r="Y19" i="1"/>
  <c r="Y45" i="1"/>
  <c r="Y26" i="1"/>
  <c r="Y26" i="16" s="1"/>
  <c r="Y23" i="1"/>
  <c r="Y23" i="16" s="1"/>
  <c r="Y51" i="1"/>
  <c r="Y51" i="16" s="1"/>
  <c r="Y57" i="1"/>
  <c r="Y57" i="16" s="1"/>
  <c r="Y56" i="1"/>
  <c r="Y56" i="16" s="1"/>
  <c r="Y20" i="1"/>
  <c r="Y20" i="16" s="1"/>
  <c r="Y48" i="1"/>
  <c r="Y48" i="16" s="1"/>
  <c r="Y47" i="1"/>
  <c r="Y47" i="16" s="1"/>
  <c r="Y22" i="1"/>
  <c r="Y22" i="16" s="1"/>
  <c r="Y9" i="1"/>
  <c r="Y9" i="16" s="1"/>
  <c r="Y21" i="1"/>
  <c r="Y21" i="16" s="1"/>
  <c r="Y11" i="1"/>
  <c r="Y14" i="1"/>
  <c r="Y14" i="16" s="1"/>
  <c r="Y10" i="1"/>
  <c r="Y10" i="16" s="1"/>
  <c r="Y60" i="1"/>
  <c r="Y52" i="1"/>
  <c r="Y52" i="16" s="1"/>
  <c r="Y30" i="1"/>
  <c r="Y30" i="16" s="1"/>
  <c r="Y28" i="1"/>
  <c r="Y28" i="16" s="1"/>
  <c r="Y55" i="1"/>
  <c r="Y55" i="16" s="1"/>
  <c r="Y39" i="1"/>
  <c r="F57" i="14"/>
  <c r="F55" i="14"/>
  <c r="F53" i="14"/>
  <c r="F19" i="14"/>
  <c r="F11" i="14"/>
  <c r="F8" i="14"/>
  <c r="F35" i="14"/>
  <c r="F50" i="14"/>
  <c r="F21" i="14"/>
  <c r="F54" i="14"/>
  <c r="F26" i="14"/>
  <c r="F30" i="14"/>
  <c r="F27" i="14"/>
  <c r="F28" i="14"/>
  <c r="F39" i="14"/>
  <c r="F20" i="14"/>
  <c r="F52" i="14"/>
  <c r="F22" i="14"/>
  <c r="F9" i="14"/>
  <c r="F25" i="14"/>
  <c r="F60" i="14"/>
  <c r="F24" i="14"/>
  <c r="F14" i="14"/>
  <c r="F47" i="14"/>
  <c r="F51" i="14"/>
  <c r="F49" i="14"/>
  <c r="F45" i="14"/>
  <c r="F37" i="14"/>
  <c r="F31" i="14"/>
  <c r="F10" i="14"/>
  <c r="F13" i="14"/>
  <c r="F23" i="14"/>
  <c r="F63" i="14"/>
  <c r="F46" i="14"/>
  <c r="F48" i="14"/>
  <c r="F29" i="14"/>
  <c r="F56" i="14"/>
  <c r="I27" i="14"/>
  <c r="I54" i="14"/>
  <c r="I20" i="14"/>
  <c r="I55" i="14"/>
  <c r="I28" i="14"/>
  <c r="I23" i="14"/>
  <c r="I29" i="14"/>
  <c r="I10" i="14"/>
  <c r="I48" i="14"/>
  <c r="I49" i="14"/>
  <c r="I26" i="14"/>
  <c r="I46" i="14"/>
  <c r="I9" i="14"/>
  <c r="I51" i="14"/>
  <c r="I63" i="14"/>
  <c r="I62" i="14" s="1"/>
  <c r="I52" i="14"/>
  <c r="I50" i="14"/>
  <c r="I57" i="14"/>
  <c r="I37" i="14"/>
  <c r="I36" i="14" s="1"/>
  <c r="I8" i="14"/>
  <c r="I24" i="14"/>
  <c r="I60" i="14"/>
  <c r="I59" i="14" s="1"/>
  <c r="I19" i="14"/>
  <c r="I56" i="14"/>
  <c r="I22" i="14"/>
  <c r="I21" i="14"/>
  <c r="I39" i="14"/>
  <c r="I38" i="14" s="1"/>
  <c r="I31" i="14"/>
  <c r="I30" i="14"/>
  <c r="I45" i="14"/>
  <c r="I35" i="14"/>
  <c r="I34" i="14" s="1"/>
  <c r="I14" i="14"/>
  <c r="I53" i="14"/>
  <c r="I47" i="14"/>
  <c r="I25" i="14"/>
  <c r="I13" i="14"/>
  <c r="I11" i="14"/>
  <c r="M29" i="1"/>
  <c r="M14" i="1"/>
  <c r="M23" i="1"/>
  <c r="M22" i="1"/>
  <c r="M39" i="1"/>
  <c r="M51" i="1"/>
  <c r="M30" i="1"/>
  <c r="M37" i="1"/>
  <c r="M53" i="1"/>
  <c r="M11" i="1"/>
  <c r="M55" i="1"/>
  <c r="M8" i="1"/>
  <c r="M25" i="1"/>
  <c r="M60" i="1"/>
  <c r="M47" i="1"/>
  <c r="M28" i="1"/>
  <c r="M31" i="1"/>
  <c r="M48" i="1"/>
  <c r="M52" i="1"/>
  <c r="M49" i="1"/>
  <c r="M46" i="1"/>
  <c r="M35" i="1"/>
  <c r="M20" i="1"/>
  <c r="M57" i="1"/>
  <c r="M45" i="1"/>
  <c r="M19" i="1"/>
  <c r="M54" i="1"/>
  <c r="M56" i="1"/>
  <c r="M13" i="1"/>
  <c r="M9" i="1"/>
  <c r="M63" i="1"/>
  <c r="M26" i="1"/>
  <c r="M10" i="1"/>
  <c r="M21" i="1"/>
  <c r="M24" i="1"/>
  <c r="M50" i="1"/>
  <c r="M27" i="1"/>
  <c r="P25" i="1"/>
  <c r="P56" i="1"/>
  <c r="P54" i="1"/>
  <c r="P23" i="1"/>
  <c r="P14" i="1"/>
  <c r="P35" i="1"/>
  <c r="P27" i="1"/>
  <c r="P24" i="1"/>
  <c r="P26" i="1"/>
  <c r="P55" i="1"/>
  <c r="P22" i="1"/>
  <c r="P13" i="1"/>
  <c r="P8" i="1"/>
  <c r="P47" i="1"/>
  <c r="P63" i="1"/>
  <c r="P30" i="1"/>
  <c r="P45" i="1"/>
  <c r="P37" i="1"/>
  <c r="P51" i="1"/>
  <c r="P52" i="1"/>
  <c r="P20" i="1"/>
  <c r="P53" i="1"/>
  <c r="P31" i="1"/>
  <c r="P21" i="1"/>
  <c r="P49" i="1"/>
  <c r="P10" i="1"/>
  <c r="P39" i="1"/>
  <c r="P57" i="1"/>
  <c r="P28" i="1"/>
  <c r="P50" i="1"/>
  <c r="P29" i="1"/>
  <c r="P60" i="1"/>
  <c r="P46" i="1"/>
  <c r="P48" i="1"/>
  <c r="P19" i="1"/>
  <c r="P9" i="1"/>
  <c r="P11" i="1"/>
  <c r="X60" i="14"/>
  <c r="X59" i="14" s="1"/>
  <c r="X49" i="14"/>
  <c r="X14" i="14"/>
  <c r="X10" i="14"/>
  <c r="X53" i="14"/>
  <c r="X47" i="14"/>
  <c r="X30" i="14"/>
  <c r="X56" i="14"/>
  <c r="X51" i="14"/>
  <c r="X27" i="14"/>
  <c r="X35" i="14"/>
  <c r="X34" i="14" s="1"/>
  <c r="X37" i="14"/>
  <c r="X36" i="14" s="1"/>
  <c r="X23" i="14"/>
  <c r="X19" i="14"/>
  <c r="X48" i="14"/>
  <c r="X45" i="14"/>
  <c r="X46" i="14"/>
  <c r="X13" i="14"/>
  <c r="X9" i="14"/>
  <c r="X11" i="14"/>
  <c r="X25" i="14"/>
  <c r="X26" i="14"/>
  <c r="X21" i="14"/>
  <c r="X28" i="14"/>
  <c r="X54" i="14"/>
  <c r="X57" i="14"/>
  <c r="X31" i="14"/>
  <c r="X8" i="14"/>
  <c r="X55" i="14"/>
  <c r="X22" i="14"/>
  <c r="X39" i="14"/>
  <c r="X38" i="14" s="1"/>
  <c r="X24" i="14"/>
  <c r="X29" i="14"/>
  <c r="X20" i="14"/>
  <c r="X63" i="14"/>
  <c r="X62" i="14" s="1"/>
  <c r="X50" i="14"/>
  <c r="X52" i="14"/>
  <c r="AH37" i="1"/>
  <c r="AH22" i="1"/>
  <c r="AH26" i="1"/>
  <c r="AH49" i="1"/>
  <c r="AH13" i="1"/>
  <c r="AH63" i="1"/>
  <c r="AH31" i="1"/>
  <c r="AH11" i="1"/>
  <c r="AH19" i="1"/>
  <c r="AH35" i="1"/>
  <c r="AH29" i="1"/>
  <c r="AH55" i="1"/>
  <c r="AH24" i="1"/>
  <c r="AH46" i="1"/>
  <c r="AH20" i="1"/>
  <c r="AH50" i="1"/>
  <c r="AH39" i="1"/>
  <c r="AH14" i="1"/>
  <c r="AH54" i="1"/>
  <c r="AH56" i="1"/>
  <c r="AH25" i="1"/>
  <c r="AH10" i="1"/>
  <c r="AH27" i="1"/>
  <c r="AH52" i="1"/>
  <c r="AH8" i="1"/>
  <c r="AH21" i="1"/>
  <c r="AH47" i="1"/>
  <c r="AH51" i="1"/>
  <c r="AH28" i="1"/>
  <c r="AH23" i="1"/>
  <c r="AH30" i="1"/>
  <c r="AH60" i="1"/>
  <c r="AH45" i="1"/>
  <c r="AH57" i="1"/>
  <c r="AH48" i="1"/>
  <c r="AH53" i="1"/>
  <c r="AH9" i="1"/>
  <c r="AE23" i="14"/>
  <c r="AE57" i="14"/>
  <c r="AE19" i="14"/>
  <c r="AE49" i="14"/>
  <c r="AE27" i="14"/>
  <c r="AE48" i="14"/>
  <c r="AE14" i="14"/>
  <c r="AE47" i="14"/>
  <c r="AE54" i="14"/>
  <c r="AE45" i="14"/>
  <c r="AE29" i="14"/>
  <c r="AE9" i="14"/>
  <c r="AE13" i="14"/>
  <c r="AE25" i="14"/>
  <c r="AE55" i="14"/>
  <c r="AE10" i="14"/>
  <c r="AE46" i="14"/>
  <c r="AE63" i="14"/>
  <c r="AE62" i="14" s="1"/>
  <c r="AE28" i="14"/>
  <c r="AE8" i="14"/>
  <c r="AE20" i="14"/>
  <c r="AE53" i="14"/>
  <c r="AE60" i="14"/>
  <c r="AE59" i="14" s="1"/>
  <c r="AE11" i="14"/>
  <c r="AE52" i="14"/>
  <c r="AE22" i="14"/>
  <c r="AE39" i="14"/>
  <c r="AE38" i="14" s="1"/>
  <c r="AE50" i="14"/>
  <c r="AE37" i="14"/>
  <c r="AE36" i="14" s="1"/>
  <c r="AE24" i="14"/>
  <c r="AE35" i="14"/>
  <c r="AE34" i="14" s="1"/>
  <c r="AE26" i="14"/>
  <c r="AE56" i="14"/>
  <c r="AE51" i="14"/>
  <c r="AE31" i="14"/>
  <c r="AE30" i="14"/>
  <c r="AE21" i="14"/>
  <c r="AL26" i="15"/>
  <c r="AL47" i="15"/>
  <c r="AL57" i="15"/>
  <c r="AL31" i="15"/>
  <c r="AL56" i="15"/>
  <c r="AL51" i="15"/>
  <c r="AL39" i="15"/>
  <c r="AL21" i="15"/>
  <c r="AL20" i="15"/>
  <c r="AL46" i="15"/>
  <c r="AL10" i="15"/>
  <c r="AL9" i="15"/>
  <c r="AL28" i="15"/>
  <c r="AL29" i="15"/>
  <c r="AL45" i="15"/>
  <c r="AL14" i="15"/>
  <c r="AL22" i="15"/>
  <c r="AL49" i="15"/>
  <c r="AL52" i="15"/>
  <c r="AL30" i="15"/>
  <c r="AL53" i="15"/>
  <c r="AL63" i="15"/>
  <c r="AL37" i="15"/>
  <c r="AL50" i="15"/>
  <c r="AL48" i="15"/>
  <c r="AL24" i="15"/>
  <c r="AL55" i="15"/>
  <c r="AL25" i="15"/>
  <c r="AL11" i="15"/>
  <c r="AL60" i="15"/>
  <c r="AL27" i="15"/>
  <c r="AL13" i="15"/>
  <c r="AL54" i="15"/>
  <c r="AL8" i="15"/>
  <c r="AL19" i="15"/>
  <c r="AL35" i="15"/>
  <c r="AL23" i="15"/>
  <c r="AF27" i="14"/>
  <c r="AF13" i="14"/>
  <c r="AF9" i="14"/>
  <c r="AF21" i="14"/>
  <c r="AF63" i="14"/>
  <c r="AF62" i="14" s="1"/>
  <c r="AF26" i="14"/>
  <c r="AF31" i="14"/>
  <c r="AF55" i="14"/>
  <c r="AF56" i="14"/>
  <c r="AF23" i="14"/>
  <c r="AF45" i="14"/>
  <c r="AF28" i="14"/>
  <c r="AF60" i="14"/>
  <c r="AF59" i="14" s="1"/>
  <c r="AF47" i="14"/>
  <c r="AF25" i="14"/>
  <c r="AF14" i="14"/>
  <c r="AF39" i="14"/>
  <c r="AF38" i="14" s="1"/>
  <c r="AF10" i="14"/>
  <c r="AF46" i="14"/>
  <c r="AF54" i="14"/>
  <c r="AF19" i="14"/>
  <c r="AF29" i="14"/>
  <c r="AF22" i="14"/>
  <c r="AF49" i="14"/>
  <c r="AF48" i="14"/>
  <c r="AF8" i="14"/>
  <c r="AF57" i="14"/>
  <c r="AF50" i="14"/>
  <c r="AF30" i="14"/>
  <c r="AF52" i="14"/>
  <c r="AF11" i="14"/>
  <c r="AF53" i="14"/>
  <c r="AF51" i="14"/>
  <c r="AF35" i="14"/>
  <c r="AF34" i="14" s="1"/>
  <c r="AF37" i="14"/>
  <c r="AF36" i="14" s="1"/>
  <c r="AF24" i="14"/>
  <c r="AF20" i="14"/>
  <c r="AL29" i="14"/>
  <c r="AL24" i="14"/>
  <c r="AL35" i="14"/>
  <c r="AL8" i="14"/>
  <c r="AL55" i="14"/>
  <c r="AL11" i="14"/>
  <c r="AL21" i="14"/>
  <c r="AL23" i="14"/>
  <c r="AL13" i="14"/>
  <c r="AL22" i="14"/>
  <c r="AL57" i="14"/>
  <c r="AL45" i="14"/>
  <c r="AL63" i="14"/>
  <c r="AL20" i="14"/>
  <c r="AL25" i="14"/>
  <c r="AL31" i="14"/>
  <c r="AL30" i="14"/>
  <c r="AL53" i="14"/>
  <c r="AL52" i="14"/>
  <c r="AL10" i="14"/>
  <c r="AL9" i="14"/>
  <c r="AL46" i="14"/>
  <c r="AL37" i="14"/>
  <c r="AL39" i="14"/>
  <c r="AL47" i="14"/>
  <c r="AL51" i="14"/>
  <c r="AL49" i="14"/>
  <c r="AL14" i="14"/>
  <c r="AL28" i="14"/>
  <c r="AL50" i="14"/>
  <c r="AL54" i="14"/>
  <c r="AL48" i="14"/>
  <c r="AL60" i="14"/>
  <c r="AL26" i="14"/>
  <c r="AL27" i="14"/>
  <c r="AL19" i="14"/>
  <c r="AL56" i="14"/>
  <c r="AI35" i="14"/>
  <c r="AI27" i="14"/>
  <c r="AI50" i="14"/>
  <c r="AI11" i="14"/>
  <c r="AI11" i="16" s="1"/>
  <c r="AI20" i="14"/>
  <c r="AI54" i="14"/>
  <c r="AI52" i="14"/>
  <c r="AI39" i="14"/>
  <c r="AI37" i="14"/>
  <c r="AI46" i="14"/>
  <c r="AI9" i="14"/>
  <c r="AI9" i="16" s="1"/>
  <c r="AI14" i="14"/>
  <c r="AI21" i="14"/>
  <c r="AI56" i="14"/>
  <c r="AI56" i="16" s="1"/>
  <c r="AI63" i="14"/>
  <c r="AI23" i="14"/>
  <c r="AI55" i="14"/>
  <c r="AI55" i="16" s="1"/>
  <c r="AI30" i="14"/>
  <c r="AI30" i="16" s="1"/>
  <c r="AI48" i="14"/>
  <c r="AI29" i="14"/>
  <c r="AI13" i="14"/>
  <c r="AI10" i="14"/>
  <c r="AI19" i="14"/>
  <c r="AI25" i="14"/>
  <c r="AI60" i="14"/>
  <c r="AI22" i="14"/>
  <c r="AI31" i="14"/>
  <c r="AI31" i="16" s="1"/>
  <c r="AI8" i="14"/>
  <c r="AI49" i="14"/>
  <c r="AI49" i="16" s="1"/>
  <c r="AI26" i="14"/>
  <c r="AI53" i="14"/>
  <c r="AI57" i="14"/>
  <c r="AI57" i="16" s="1"/>
  <c r="AI45" i="14"/>
  <c r="AI47" i="14"/>
  <c r="AI24" i="14"/>
  <c r="AI51" i="14"/>
  <c r="AI51" i="16" s="1"/>
  <c r="AI28" i="14"/>
  <c r="AS45" i="14"/>
  <c r="AS20" i="14"/>
  <c r="AS55" i="14"/>
  <c r="AS29" i="14"/>
  <c r="AS50" i="14"/>
  <c r="AS23" i="14"/>
  <c r="AS56" i="14"/>
  <c r="AS30" i="14"/>
  <c r="AS37" i="14"/>
  <c r="AS36" i="14" s="1"/>
  <c r="AS49" i="14"/>
  <c r="AS53" i="14"/>
  <c r="AS54" i="14"/>
  <c r="AS31" i="14"/>
  <c r="AS8" i="14"/>
  <c r="AS9" i="14"/>
  <c r="AS35" i="14"/>
  <c r="AS34" i="14" s="1"/>
  <c r="AS39" i="14"/>
  <c r="AS38" i="14" s="1"/>
  <c r="AS26" i="14"/>
  <c r="AS24" i="14"/>
  <c r="AS13" i="14"/>
  <c r="AS52" i="14"/>
  <c r="AS22" i="14"/>
  <c r="AS60" i="14"/>
  <c r="AS59" i="14" s="1"/>
  <c r="AS57" i="14"/>
  <c r="AS63" i="14"/>
  <c r="AS62" i="14" s="1"/>
  <c r="AS21" i="14"/>
  <c r="AS14" i="14"/>
  <c r="AS25" i="14"/>
  <c r="AS10" i="14"/>
  <c r="AS11" i="14"/>
  <c r="AS19" i="14"/>
  <c r="AS28" i="14"/>
  <c r="AS48" i="14"/>
  <c r="AS51" i="14"/>
  <c r="AS27" i="14"/>
  <c r="AS47" i="14"/>
  <c r="AS46" i="14"/>
  <c r="AW31" i="14"/>
  <c r="AW50" i="14"/>
  <c r="AW20" i="14"/>
  <c r="AW55" i="14"/>
  <c r="AW53" i="14"/>
  <c r="AW49" i="14"/>
  <c r="AW56" i="14"/>
  <c r="AW22" i="14"/>
  <c r="AW39" i="14"/>
  <c r="AW38" i="14" s="1"/>
  <c r="AW57" i="14"/>
  <c r="AW47" i="14"/>
  <c r="AW63" i="14"/>
  <c r="AW62" i="14" s="1"/>
  <c r="AW45" i="14"/>
  <c r="AW60" i="14"/>
  <c r="AW59" i="14" s="1"/>
  <c r="AW26" i="14"/>
  <c r="AW14" i="14"/>
  <c r="AW37" i="14"/>
  <c r="AW36" i="14" s="1"/>
  <c r="AW19" i="14"/>
  <c r="AW28" i="14"/>
  <c r="AW10" i="14"/>
  <c r="AW21" i="14"/>
  <c r="AW23" i="14"/>
  <c r="AW25" i="14"/>
  <c r="AW9" i="14"/>
  <c r="AW35" i="14"/>
  <c r="AW34" i="14" s="1"/>
  <c r="AW33" i="14" s="1"/>
  <c r="AW8" i="14"/>
  <c r="AW51" i="14"/>
  <c r="AW46" i="14"/>
  <c r="AW52" i="14"/>
  <c r="AW29" i="14"/>
  <c r="AW48" i="14"/>
  <c r="AW24" i="14"/>
  <c r="AW54" i="14"/>
  <c r="AW13" i="14"/>
  <c r="AW30" i="14"/>
  <c r="AW11" i="14"/>
  <c r="AW27" i="14"/>
  <c r="AM57" i="14"/>
  <c r="AM60" i="14"/>
  <c r="AM59" i="14" s="1"/>
  <c r="AM51" i="14"/>
  <c r="AM29" i="14"/>
  <c r="AM63" i="14"/>
  <c r="AM62" i="14" s="1"/>
  <c r="AM30" i="14"/>
  <c r="AM52" i="14"/>
  <c r="AM21" i="14"/>
  <c r="AM35" i="14"/>
  <c r="AM34" i="14" s="1"/>
  <c r="AM10" i="14"/>
  <c r="AM45" i="14"/>
  <c r="AM47" i="14"/>
  <c r="AM53" i="14"/>
  <c r="AM14" i="14"/>
  <c r="AM28" i="14"/>
  <c r="AM23" i="14"/>
  <c r="AM19" i="14"/>
  <c r="AM39" i="14"/>
  <c r="AM38" i="14" s="1"/>
  <c r="AM56" i="14"/>
  <c r="AM9" i="14"/>
  <c r="AM55" i="14"/>
  <c r="AM20" i="14"/>
  <c r="AM50" i="14"/>
  <c r="AM25" i="14"/>
  <c r="AM11" i="14"/>
  <c r="AM37" i="14"/>
  <c r="AM36" i="14" s="1"/>
  <c r="AM22" i="14"/>
  <c r="AM31" i="14"/>
  <c r="AM49" i="14"/>
  <c r="AM8" i="14"/>
  <c r="AM27" i="14"/>
  <c r="AM46" i="14"/>
  <c r="AM48" i="14"/>
  <c r="AM24" i="14"/>
  <c r="AM13" i="14"/>
  <c r="AM54" i="14"/>
  <c r="AM26" i="14"/>
  <c r="AP31" i="15"/>
  <c r="AP9" i="15"/>
  <c r="AP60" i="15"/>
  <c r="AP59" i="15" s="1"/>
  <c r="AP26" i="15"/>
  <c r="AP57" i="15"/>
  <c r="AP8" i="15"/>
  <c r="AP10" i="15"/>
  <c r="AP52" i="15"/>
  <c r="AP50" i="15"/>
  <c r="AP13" i="15"/>
  <c r="AP11" i="15"/>
  <c r="AP47" i="15"/>
  <c r="AP45" i="15"/>
  <c r="AP56" i="15"/>
  <c r="AP55" i="15"/>
  <c r="AP48" i="15"/>
  <c r="AP37" i="15"/>
  <c r="AP36" i="15" s="1"/>
  <c r="AP28" i="15"/>
  <c r="AP30" i="15"/>
  <c r="AP22" i="15"/>
  <c r="AP35" i="15"/>
  <c r="AP34" i="15" s="1"/>
  <c r="AP49" i="15"/>
  <c r="AP25" i="15"/>
  <c r="AP21" i="15"/>
  <c r="AP51" i="15"/>
  <c r="AP53" i="15"/>
  <c r="AP27" i="15"/>
  <c r="AP54" i="15"/>
  <c r="AP39" i="15"/>
  <c r="AP38" i="15" s="1"/>
  <c r="AP20" i="15"/>
  <c r="AP29" i="15"/>
  <c r="AP24" i="15"/>
  <c r="AP46" i="15"/>
  <c r="AP19" i="15"/>
  <c r="AP63" i="15"/>
  <c r="AP62" i="15" s="1"/>
  <c r="AP14" i="15"/>
  <c r="AP23" i="15"/>
  <c r="BG24" i="14"/>
  <c r="BG14" i="14"/>
  <c r="BG30" i="14"/>
  <c r="BG45" i="14"/>
  <c r="BG39" i="14"/>
  <c r="BG38" i="14" s="1"/>
  <c r="BG63" i="14"/>
  <c r="BG62" i="14" s="1"/>
  <c r="BG20" i="14"/>
  <c r="BG54" i="14"/>
  <c r="BG31" i="14"/>
  <c r="BG22" i="14"/>
  <c r="BG19" i="14"/>
  <c r="BG11" i="14"/>
  <c r="BG13" i="14"/>
  <c r="BG49" i="14"/>
  <c r="BG8" i="14"/>
  <c r="BG51" i="14"/>
  <c r="BG50" i="14"/>
  <c r="BG60" i="14"/>
  <c r="BG59" i="14" s="1"/>
  <c r="BG35" i="14"/>
  <c r="BG34" i="14" s="1"/>
  <c r="BG27" i="14"/>
  <c r="BG25" i="14"/>
  <c r="BG9" i="14"/>
  <c r="BG37" i="14"/>
  <c r="BG36" i="14" s="1"/>
  <c r="BG29" i="14"/>
  <c r="BG55" i="14"/>
  <c r="BG48" i="14"/>
  <c r="BG21" i="14"/>
  <c r="BG46" i="14"/>
  <c r="BG57" i="14"/>
  <c r="BG56" i="14"/>
  <c r="BG47" i="14"/>
  <c r="BG28" i="14"/>
  <c r="BG23" i="14"/>
  <c r="BG52" i="14"/>
  <c r="BG26" i="14"/>
  <c r="BG10" i="14"/>
  <c r="BG53" i="14"/>
  <c r="BC63" i="15"/>
  <c r="BC62" i="15" s="1"/>
  <c r="BC14" i="15"/>
  <c r="BC19" i="15"/>
  <c r="BC25" i="15"/>
  <c r="BC45" i="15"/>
  <c r="BC39" i="15"/>
  <c r="BC38" i="15" s="1"/>
  <c r="BC37" i="15"/>
  <c r="BC36" i="15" s="1"/>
  <c r="BC52" i="15"/>
  <c r="BC47" i="15"/>
  <c r="BC53" i="15"/>
  <c r="BC50" i="15"/>
  <c r="BC29" i="15"/>
  <c r="BC11" i="15"/>
  <c r="BC28" i="15"/>
  <c r="BC30" i="15"/>
  <c r="BC13" i="15"/>
  <c r="BC31" i="15"/>
  <c r="BC57" i="15"/>
  <c r="BC24" i="15"/>
  <c r="BC21" i="15"/>
  <c r="BC54" i="15"/>
  <c r="BC46" i="15"/>
  <c r="BC10" i="15"/>
  <c r="BC49" i="15"/>
  <c r="BC23" i="15"/>
  <c r="BC35" i="15"/>
  <c r="BC34" i="15" s="1"/>
  <c r="BC22" i="15"/>
  <c r="BC8" i="15"/>
  <c r="BC56" i="15"/>
  <c r="BC20" i="15"/>
  <c r="BC51" i="15"/>
  <c r="BC26" i="15"/>
  <c r="BC9" i="15"/>
  <c r="BC55" i="15"/>
  <c r="BC27" i="15"/>
  <c r="BC48" i="15"/>
  <c r="BC60" i="15"/>
  <c r="BC59" i="15" s="1"/>
  <c r="BS28" i="14"/>
  <c r="BS47" i="14"/>
  <c r="BS30" i="14"/>
  <c r="BS39" i="14"/>
  <c r="BS38" i="14" s="1"/>
  <c r="BS52" i="14"/>
  <c r="BS9" i="14"/>
  <c r="BS10" i="14"/>
  <c r="BS21" i="14"/>
  <c r="BS8" i="14"/>
  <c r="BS22" i="14"/>
  <c r="BS31" i="14"/>
  <c r="BS37" i="14"/>
  <c r="BS36" i="14" s="1"/>
  <c r="BS57" i="14"/>
  <c r="BS45" i="14"/>
  <c r="BS14" i="14"/>
  <c r="BS53" i="14"/>
  <c r="BS11" i="14"/>
  <c r="BS50" i="14"/>
  <c r="BS27" i="14"/>
  <c r="BS49" i="14"/>
  <c r="BS19" i="14"/>
  <c r="BS24" i="14"/>
  <c r="BS13" i="14"/>
  <c r="BS12" i="14" s="1"/>
  <c r="BS20" i="14"/>
  <c r="BS46" i="14"/>
  <c r="BS48" i="14"/>
  <c r="BS25" i="14"/>
  <c r="BS26" i="14"/>
  <c r="BS63" i="14"/>
  <c r="BS62" i="14" s="1"/>
  <c r="BS60" i="14"/>
  <c r="BS59" i="14" s="1"/>
  <c r="BS29" i="14"/>
  <c r="BS54" i="14"/>
  <c r="BS23" i="14"/>
  <c r="BS51" i="14"/>
  <c r="BS35" i="14"/>
  <c r="BS34" i="14" s="1"/>
  <c r="BS56" i="14"/>
  <c r="BS55" i="14"/>
  <c r="BV57" i="14"/>
  <c r="BV47" i="14"/>
  <c r="BV24" i="14"/>
  <c r="BV52" i="14"/>
  <c r="BV22" i="14"/>
  <c r="BV54" i="14"/>
  <c r="BV60" i="14"/>
  <c r="BV59" i="14" s="1"/>
  <c r="BV53" i="14"/>
  <c r="BV13" i="14"/>
  <c r="BV63" i="14"/>
  <c r="BV62" i="14" s="1"/>
  <c r="BV21" i="14"/>
  <c r="BV9" i="14"/>
  <c r="BV49" i="14"/>
  <c r="BV39" i="14"/>
  <c r="BV38" i="14" s="1"/>
  <c r="BV51" i="14"/>
  <c r="BV26" i="14"/>
  <c r="BV27" i="14"/>
  <c r="BV46" i="14"/>
  <c r="BV30" i="14"/>
  <c r="BV31" i="14"/>
  <c r="BV11" i="14"/>
  <c r="BV20" i="14"/>
  <c r="BV48" i="14"/>
  <c r="BV23" i="14"/>
  <c r="BV25" i="14"/>
  <c r="BV14" i="14"/>
  <c r="BV45" i="14"/>
  <c r="BV35" i="14"/>
  <c r="BV34" i="14" s="1"/>
  <c r="BV28" i="14"/>
  <c r="BV56" i="14"/>
  <c r="BV8" i="14"/>
  <c r="BV55" i="14"/>
  <c r="BV37" i="14"/>
  <c r="BV36" i="14" s="1"/>
  <c r="BV10" i="14"/>
  <c r="BV29" i="14"/>
  <c r="BV19" i="14"/>
  <c r="BV50" i="14"/>
  <c r="BV54" i="1"/>
  <c r="BV57" i="1"/>
  <c r="BV22" i="1"/>
  <c r="BV46" i="1"/>
  <c r="BV19" i="1"/>
  <c r="BV30" i="1"/>
  <c r="BV63" i="1"/>
  <c r="BV27" i="1"/>
  <c r="BV49" i="1"/>
  <c r="BV56" i="1"/>
  <c r="BV37" i="1"/>
  <c r="BV52" i="1"/>
  <c r="BV48" i="1"/>
  <c r="BV29" i="1"/>
  <c r="BV24" i="1"/>
  <c r="BV10" i="1"/>
  <c r="BV39" i="1"/>
  <c r="BV51" i="1"/>
  <c r="BV8" i="1"/>
  <c r="BV35" i="1"/>
  <c r="BV55" i="1"/>
  <c r="BV26" i="1"/>
  <c r="BV20" i="1"/>
  <c r="BV47" i="1"/>
  <c r="BV21" i="1"/>
  <c r="BV23" i="1"/>
  <c r="BV60" i="1"/>
  <c r="BV31" i="1"/>
  <c r="BV28" i="1"/>
  <c r="BV50" i="1"/>
  <c r="BV14" i="1"/>
  <c r="BV9" i="1"/>
  <c r="BV45" i="1"/>
  <c r="BV53" i="1"/>
  <c r="BV11" i="1"/>
  <c r="BV13" i="1"/>
  <c r="BV25" i="1"/>
  <c r="BR57" i="15"/>
  <c r="BR10" i="15"/>
  <c r="BR26" i="15"/>
  <c r="BR47" i="15"/>
  <c r="BR46" i="15"/>
  <c r="BR39" i="15"/>
  <c r="BR37" i="15"/>
  <c r="BR27" i="15"/>
  <c r="BR31" i="15"/>
  <c r="BR20" i="15"/>
  <c r="BR28" i="15"/>
  <c r="BR13" i="15"/>
  <c r="BR63" i="15"/>
  <c r="BR30" i="15"/>
  <c r="BR25" i="15"/>
  <c r="BR49" i="15"/>
  <c r="BR21" i="15"/>
  <c r="BR14" i="15"/>
  <c r="BR54" i="15"/>
  <c r="BR11" i="15"/>
  <c r="BR56" i="15"/>
  <c r="BR60" i="15"/>
  <c r="BR29" i="15"/>
  <c r="BR23" i="15"/>
  <c r="BR22" i="15"/>
  <c r="BR51" i="15"/>
  <c r="BR52" i="15"/>
  <c r="BR45" i="15"/>
  <c r="BR53" i="15"/>
  <c r="BR35" i="15"/>
  <c r="BR50" i="15"/>
  <c r="BR9" i="15"/>
  <c r="BR48" i="15"/>
  <c r="BR8" i="15"/>
  <c r="BR19" i="15"/>
  <c r="BR24" i="15"/>
  <c r="BR55" i="15"/>
  <c r="BJ47" i="1"/>
  <c r="BJ47" i="16" s="1"/>
  <c r="BJ8" i="1"/>
  <c r="BJ35" i="1"/>
  <c r="BJ20" i="1"/>
  <c r="BJ20" i="16" s="1"/>
  <c r="BJ13" i="1"/>
  <c r="BJ26" i="1"/>
  <c r="BJ26" i="16" s="1"/>
  <c r="BJ39" i="1"/>
  <c r="BJ49" i="1"/>
  <c r="BJ49" i="16" s="1"/>
  <c r="BJ27" i="1"/>
  <c r="BJ27" i="16" s="1"/>
  <c r="BJ56" i="1"/>
  <c r="BJ56" i="16" s="1"/>
  <c r="BJ53" i="1"/>
  <c r="BJ53" i="16" s="1"/>
  <c r="BJ60" i="1"/>
  <c r="BJ19" i="1"/>
  <c r="BJ14" i="1"/>
  <c r="BJ14" i="16" s="1"/>
  <c r="BJ54" i="1"/>
  <c r="BJ54" i="16" s="1"/>
  <c r="BJ25" i="1"/>
  <c r="BJ25" i="16" s="1"/>
  <c r="BJ22" i="1"/>
  <c r="BJ22" i="16" s="1"/>
  <c r="BJ31" i="1"/>
  <c r="BJ31" i="16" s="1"/>
  <c r="BJ28" i="1"/>
  <c r="BJ28" i="16" s="1"/>
  <c r="BJ11" i="1"/>
  <c r="BJ11" i="16" s="1"/>
  <c r="BJ63" i="1"/>
  <c r="BJ37" i="1"/>
  <c r="BJ9" i="1"/>
  <c r="BJ9" i="16" s="1"/>
  <c r="BJ50" i="1"/>
  <c r="BJ50" i="16" s="1"/>
  <c r="BJ51" i="1"/>
  <c r="BJ51" i="16" s="1"/>
  <c r="BJ55" i="1"/>
  <c r="BJ55" i="16" s="1"/>
  <c r="BJ52" i="1"/>
  <c r="BJ52" i="16" s="1"/>
  <c r="BJ57" i="1"/>
  <c r="BJ57" i="16" s="1"/>
  <c r="BJ46" i="1"/>
  <c r="BJ46" i="16" s="1"/>
  <c r="BJ48" i="1"/>
  <c r="BJ48" i="16" s="1"/>
  <c r="BJ29" i="1"/>
  <c r="BJ29" i="16" s="1"/>
  <c r="BJ10" i="1"/>
  <c r="BJ10" i="16" s="1"/>
  <c r="BJ21" i="1"/>
  <c r="BJ21" i="16" s="1"/>
  <c r="BJ45" i="1"/>
  <c r="BJ24" i="1"/>
  <c r="BJ24" i="16" s="1"/>
  <c r="BJ30" i="1"/>
  <c r="BJ30" i="16" s="1"/>
  <c r="BJ23" i="1"/>
  <c r="BJ23" i="16" s="1"/>
  <c r="CF37" i="15"/>
  <c r="CF36" i="15" s="1"/>
  <c r="CF35" i="15"/>
  <c r="CF34" i="15" s="1"/>
  <c r="CF51" i="15"/>
  <c r="CF8" i="15"/>
  <c r="CF53" i="15"/>
  <c r="CF57" i="15"/>
  <c r="CF47" i="15"/>
  <c r="CF25" i="15"/>
  <c r="CF11" i="15"/>
  <c r="CF19" i="15"/>
  <c r="CF54" i="15"/>
  <c r="CF21" i="15"/>
  <c r="CF39" i="15"/>
  <c r="CF38" i="15" s="1"/>
  <c r="CF24" i="15"/>
  <c r="CF46" i="15"/>
  <c r="CF23" i="15"/>
  <c r="CF56" i="15"/>
  <c r="CF48" i="15"/>
  <c r="CF63" i="15"/>
  <c r="CF62" i="15" s="1"/>
  <c r="CF50" i="15"/>
  <c r="CF10" i="15"/>
  <c r="CF52" i="15"/>
  <c r="CF49" i="15"/>
  <c r="CF14" i="15"/>
  <c r="CF29" i="15"/>
  <c r="CF13" i="15"/>
  <c r="CF28" i="15"/>
  <c r="CF20" i="15"/>
  <c r="CF60" i="15"/>
  <c r="CF59" i="15" s="1"/>
  <c r="CF27" i="15"/>
  <c r="CF55" i="15"/>
  <c r="CF26" i="15"/>
  <c r="CF31" i="15"/>
  <c r="CF30" i="15"/>
  <c r="CF45" i="15"/>
  <c r="CF9" i="15"/>
  <c r="CF22" i="15"/>
  <c r="CI24" i="1"/>
  <c r="CI22" i="1"/>
  <c r="CI63" i="1"/>
  <c r="CI20" i="1"/>
  <c r="CI37" i="1"/>
  <c r="CI9" i="1"/>
  <c r="CI31" i="1"/>
  <c r="CI46" i="1"/>
  <c r="CI49" i="1"/>
  <c r="CI35" i="1"/>
  <c r="CI25" i="1"/>
  <c r="CI57" i="1"/>
  <c r="CI55" i="1"/>
  <c r="CI11" i="1"/>
  <c r="CI19" i="1"/>
  <c r="CI56" i="1"/>
  <c r="CI45" i="1"/>
  <c r="CI28" i="1"/>
  <c r="CI26" i="1"/>
  <c r="CI53" i="1"/>
  <c r="CI47" i="1"/>
  <c r="CI60" i="1"/>
  <c r="CI23" i="1"/>
  <c r="CI14" i="1"/>
  <c r="CI13" i="1"/>
  <c r="CI54" i="1"/>
  <c r="CI52" i="1"/>
  <c r="CI39" i="1"/>
  <c r="CI10" i="1"/>
  <c r="CI30" i="1"/>
  <c r="CI8" i="1"/>
  <c r="CI50" i="1"/>
  <c r="CI48" i="1"/>
  <c r="CI21" i="1"/>
  <c r="CI27" i="1"/>
  <c r="CI29" i="1"/>
  <c r="CI51" i="1"/>
  <c r="CN14" i="20"/>
  <c r="CN21" i="20"/>
  <c r="CN50" i="20"/>
  <c r="CN10" i="20"/>
  <c r="CN25" i="20"/>
  <c r="CN24" i="20"/>
  <c r="CN13" i="20"/>
  <c r="CN60" i="20"/>
  <c r="CN59" i="20" s="1"/>
  <c r="CN56" i="20"/>
  <c r="CN23" i="20"/>
  <c r="CN8" i="20"/>
  <c r="CN57" i="20"/>
  <c r="CN51" i="20"/>
  <c r="CN45" i="20"/>
  <c r="CN22" i="20"/>
  <c r="CN30" i="20"/>
  <c r="CN46" i="20"/>
  <c r="CN20" i="20"/>
  <c r="CN55" i="20"/>
  <c r="CN37" i="20"/>
  <c r="CN36" i="20" s="1"/>
  <c r="CN11" i="20"/>
  <c r="CN47" i="20"/>
  <c r="CN63" i="20"/>
  <c r="CN62" i="20" s="1"/>
  <c r="CN28" i="20"/>
  <c r="CN48" i="20"/>
  <c r="CN26" i="20"/>
  <c r="CN29" i="20"/>
  <c r="CN31" i="20"/>
  <c r="CN52" i="20"/>
  <c r="CN35" i="20"/>
  <c r="CN34" i="20" s="1"/>
  <c r="CN9" i="20"/>
  <c r="CN54" i="20"/>
  <c r="CN49" i="20"/>
  <c r="CN53" i="20"/>
  <c r="CN19" i="20"/>
  <c r="CN27" i="20"/>
  <c r="CN39" i="20"/>
  <c r="CN38" i="20" s="1"/>
  <c r="BS10" i="15"/>
  <c r="BS29" i="15"/>
  <c r="BS37" i="15"/>
  <c r="BS36" i="15" s="1"/>
  <c r="BS51" i="15"/>
  <c r="BS30" i="15"/>
  <c r="BS22" i="15"/>
  <c r="BS9" i="15"/>
  <c r="BS14" i="15"/>
  <c r="BS55" i="15"/>
  <c r="BS27" i="15"/>
  <c r="BS60" i="15"/>
  <c r="BS59" i="15" s="1"/>
  <c r="BS48" i="15"/>
  <c r="BS54" i="15"/>
  <c r="BS21" i="15"/>
  <c r="BS45" i="15"/>
  <c r="BS23" i="15"/>
  <c r="BS57" i="15"/>
  <c r="BS47" i="15"/>
  <c r="BS25" i="15"/>
  <c r="BS56" i="15"/>
  <c r="BS20" i="15"/>
  <c r="BS31" i="15"/>
  <c r="BS24" i="15"/>
  <c r="BS28" i="15"/>
  <c r="BS13" i="15"/>
  <c r="BS46" i="15"/>
  <c r="BS11" i="15"/>
  <c r="BS35" i="15"/>
  <c r="BS34" i="15" s="1"/>
  <c r="BS50" i="15"/>
  <c r="BS39" i="15"/>
  <c r="BS38" i="15" s="1"/>
  <c r="BS52" i="15"/>
  <c r="BS19" i="15"/>
  <c r="BS26" i="15"/>
  <c r="BS49" i="15"/>
  <c r="BS53" i="15"/>
  <c r="BS8" i="15"/>
  <c r="BS63" i="15"/>
  <c r="BS62" i="15" s="1"/>
  <c r="CI23" i="15"/>
  <c r="CI22" i="15"/>
  <c r="CI19" i="15"/>
  <c r="CI49" i="15"/>
  <c r="CI47" i="15"/>
  <c r="CI25" i="15"/>
  <c r="CI26" i="15"/>
  <c r="CI50" i="15"/>
  <c r="CI48" i="15"/>
  <c r="CI9" i="15"/>
  <c r="CI52" i="15"/>
  <c r="CI45" i="15"/>
  <c r="CI20" i="15"/>
  <c r="CI39" i="15"/>
  <c r="CI38" i="15" s="1"/>
  <c r="CI63" i="15"/>
  <c r="CI62" i="15" s="1"/>
  <c r="CI51" i="15"/>
  <c r="CI54" i="15"/>
  <c r="CI14" i="15"/>
  <c r="CI55" i="15"/>
  <c r="CI57" i="15"/>
  <c r="CI46" i="15"/>
  <c r="CI28" i="15"/>
  <c r="CI35" i="15"/>
  <c r="CI34" i="15" s="1"/>
  <c r="CI31" i="15"/>
  <c r="CI53" i="15"/>
  <c r="CI29" i="15"/>
  <c r="CI30" i="15"/>
  <c r="CI37" i="15"/>
  <c r="CI36" i="15" s="1"/>
  <c r="CI11" i="15"/>
  <c r="CI21" i="15"/>
  <c r="CI8" i="15"/>
  <c r="CI56" i="15"/>
  <c r="CI27" i="15"/>
  <c r="CI60" i="15"/>
  <c r="CI59" i="15" s="1"/>
  <c r="CI24" i="15"/>
  <c r="CI13" i="15"/>
  <c r="CI10" i="15"/>
  <c r="CP52" i="14"/>
  <c r="CP24" i="14"/>
  <c r="CP27" i="14"/>
  <c r="CP29" i="14"/>
  <c r="CP20" i="14"/>
  <c r="CP63" i="14"/>
  <c r="CP62" i="14" s="1"/>
  <c r="CP39" i="14"/>
  <c r="CP38" i="14" s="1"/>
  <c r="CP48" i="14"/>
  <c r="CP14" i="14"/>
  <c r="CP46" i="14"/>
  <c r="CP57" i="14"/>
  <c r="CP50" i="14"/>
  <c r="CP25" i="14"/>
  <c r="CP51" i="14"/>
  <c r="CP8" i="14"/>
  <c r="CP54" i="14"/>
  <c r="CP35" i="14"/>
  <c r="CP34" i="14" s="1"/>
  <c r="CP37" i="14"/>
  <c r="CP36" i="14" s="1"/>
  <c r="CP26" i="14"/>
  <c r="CP19" i="14"/>
  <c r="CP55" i="14"/>
  <c r="CP56" i="14"/>
  <c r="CP45" i="14"/>
  <c r="CP13" i="14"/>
  <c r="CP21" i="14"/>
  <c r="CP10" i="14"/>
  <c r="CP47" i="14"/>
  <c r="CP9" i="14"/>
  <c r="CP11" i="14"/>
  <c r="CP60" i="14"/>
  <c r="CP59" i="14" s="1"/>
  <c r="CP28" i="14"/>
  <c r="CP49" i="14"/>
  <c r="CP30" i="14"/>
  <c r="CP22" i="14"/>
  <c r="CP53" i="14"/>
  <c r="CP31" i="14"/>
  <c r="CP23" i="14"/>
  <c r="CT14" i="1"/>
  <c r="CT14" i="16" s="1"/>
  <c r="CT47" i="1"/>
  <c r="CT47" i="16" s="1"/>
  <c r="CT46" i="1"/>
  <c r="CT46" i="16" s="1"/>
  <c r="CT30" i="1"/>
  <c r="CT13" i="1"/>
  <c r="CT54" i="1"/>
  <c r="CT54" i="16" s="1"/>
  <c r="CT20" i="1"/>
  <c r="CT20" i="16" s="1"/>
  <c r="CT31" i="1"/>
  <c r="CT31" i="16" s="1"/>
  <c r="CT48" i="1"/>
  <c r="CT48" i="16" s="1"/>
  <c r="CT22" i="1"/>
  <c r="CT22" i="16" s="1"/>
  <c r="CT21" i="1"/>
  <c r="CT21" i="16" s="1"/>
  <c r="CT45" i="1"/>
  <c r="CT35" i="1"/>
  <c r="CT23" i="1"/>
  <c r="CT23" i="16" s="1"/>
  <c r="CT63" i="1"/>
  <c r="CT26" i="1"/>
  <c r="CT26" i="16" s="1"/>
  <c r="CT55" i="1"/>
  <c r="CT55" i="16" s="1"/>
  <c r="CT27" i="1"/>
  <c r="CT27" i="16" s="1"/>
  <c r="CT51" i="1"/>
  <c r="CT51" i="16" s="1"/>
  <c r="CT24" i="1"/>
  <c r="CT24" i="16" s="1"/>
  <c r="CT29" i="1"/>
  <c r="CT11" i="1"/>
  <c r="CT11" i="16" s="1"/>
  <c r="CT50" i="1"/>
  <c r="CT50" i="16" s="1"/>
  <c r="CT19" i="1"/>
  <c r="CT8" i="1"/>
  <c r="CT60" i="1"/>
  <c r="CT37" i="1"/>
  <c r="CT25" i="1"/>
  <c r="CT25" i="16" s="1"/>
  <c r="CT10" i="1"/>
  <c r="CT10" i="16" s="1"/>
  <c r="CT56" i="1"/>
  <c r="CT56" i="16" s="1"/>
  <c r="CT39" i="1"/>
  <c r="CT28" i="1"/>
  <c r="CT52" i="1"/>
  <c r="CT52" i="16" s="1"/>
  <c r="CT9" i="1"/>
  <c r="CT9" i="16" s="1"/>
  <c r="CT49" i="1"/>
  <c r="CT49" i="16" s="1"/>
  <c r="CT57" i="1"/>
  <c r="CT57" i="16" s="1"/>
  <c r="CT53" i="1"/>
  <c r="CT53" i="16" s="1"/>
  <c r="KD56" i="15"/>
  <c r="KD26" i="15"/>
  <c r="KD55" i="15"/>
  <c r="KD31" i="15"/>
  <c r="KD30" i="15"/>
  <c r="KD50" i="15"/>
  <c r="KD20" i="15"/>
  <c r="KD57" i="15"/>
  <c r="KD10" i="15"/>
  <c r="KD13" i="15"/>
  <c r="KD35" i="15"/>
  <c r="KD21" i="15"/>
  <c r="KD45" i="15"/>
  <c r="KD29" i="15"/>
  <c r="KD47" i="15"/>
  <c r="KD49" i="15"/>
  <c r="KD52" i="15"/>
  <c r="KD9" i="15"/>
  <c r="KD46" i="15"/>
  <c r="KD51" i="15"/>
  <c r="KD53" i="15"/>
  <c r="KD39" i="15"/>
  <c r="KD24" i="15"/>
  <c r="KD11" i="15"/>
  <c r="KD63" i="15"/>
  <c r="KD37" i="15"/>
  <c r="KD14" i="15"/>
  <c r="KD48" i="15"/>
  <c r="KD19" i="15"/>
  <c r="KD22" i="15"/>
  <c r="KD60" i="15"/>
  <c r="KD23" i="15"/>
  <c r="KD27" i="15"/>
  <c r="KD54" i="15"/>
  <c r="KD25" i="15"/>
  <c r="KD8" i="15"/>
  <c r="KD28" i="15"/>
  <c r="DF20" i="15"/>
  <c r="DF55" i="15"/>
  <c r="DF63" i="15"/>
  <c r="DF62" i="15" s="1"/>
  <c r="DF28" i="15"/>
  <c r="DF50" i="15"/>
  <c r="DF46" i="15"/>
  <c r="DF60" i="15"/>
  <c r="DF59" i="15" s="1"/>
  <c r="DF9" i="15"/>
  <c r="DF39" i="15"/>
  <c r="DF38" i="15" s="1"/>
  <c r="DF53" i="15"/>
  <c r="DF56" i="15"/>
  <c r="DF54" i="15"/>
  <c r="DF24" i="15"/>
  <c r="DF37" i="15"/>
  <c r="DF36" i="15" s="1"/>
  <c r="DF29" i="15"/>
  <c r="DF26" i="15"/>
  <c r="DF8" i="15"/>
  <c r="DF31" i="15"/>
  <c r="DF19" i="15"/>
  <c r="DF57" i="15"/>
  <c r="DF48" i="15"/>
  <c r="DF51" i="15"/>
  <c r="DF11" i="15"/>
  <c r="DF35" i="15"/>
  <c r="DF34" i="15" s="1"/>
  <c r="DF45" i="15"/>
  <c r="DF14" i="15"/>
  <c r="DF23" i="15"/>
  <c r="DF25" i="15"/>
  <c r="DF47" i="15"/>
  <c r="DF21" i="15"/>
  <c r="DF22" i="15"/>
  <c r="DF52" i="15"/>
  <c r="DF10" i="15"/>
  <c r="DF49" i="15"/>
  <c r="DF30" i="15"/>
  <c r="DF13" i="15"/>
  <c r="DF27" i="15"/>
  <c r="DE55" i="1"/>
  <c r="DE37" i="1"/>
  <c r="DE20" i="1"/>
  <c r="DE14" i="1"/>
  <c r="DE60" i="1"/>
  <c r="DE8" i="1"/>
  <c r="DE24" i="1"/>
  <c r="DE30" i="1"/>
  <c r="DE47" i="1"/>
  <c r="DE45" i="1"/>
  <c r="DE53" i="1"/>
  <c r="DE29" i="1"/>
  <c r="DE46" i="1"/>
  <c r="DE21" i="1"/>
  <c r="DE63" i="1"/>
  <c r="DE31" i="1"/>
  <c r="DE52" i="1"/>
  <c r="DE48" i="1"/>
  <c r="DE13" i="1"/>
  <c r="DE57" i="1"/>
  <c r="DE27" i="1"/>
  <c r="DE49" i="1"/>
  <c r="DE11" i="1"/>
  <c r="DE54" i="1"/>
  <c r="DE39" i="1"/>
  <c r="DE23" i="1"/>
  <c r="DE35" i="1"/>
  <c r="DE25" i="1"/>
  <c r="DE22" i="1"/>
  <c r="DE28" i="1"/>
  <c r="DE26" i="1"/>
  <c r="DE10" i="1"/>
  <c r="DE50" i="1"/>
  <c r="DE19" i="1"/>
  <c r="DE56" i="1"/>
  <c r="DE9" i="1"/>
  <c r="DE51" i="1"/>
  <c r="W27" i="1"/>
  <c r="W53" i="1"/>
  <c r="W24" i="1"/>
  <c r="W8" i="1"/>
  <c r="W51" i="1"/>
  <c r="W57" i="1"/>
  <c r="W31" i="1"/>
  <c r="W10" i="1"/>
  <c r="W46" i="1"/>
  <c r="W25" i="1"/>
  <c r="W28" i="1"/>
  <c r="W19" i="1"/>
  <c r="W14" i="1"/>
  <c r="W47" i="1"/>
  <c r="W39" i="1"/>
  <c r="W22" i="1"/>
  <c r="W30" i="1"/>
  <c r="W54" i="1"/>
  <c r="W60" i="1"/>
  <c r="W21" i="1"/>
  <c r="W55" i="1"/>
  <c r="W48" i="1"/>
  <c r="W23" i="1"/>
  <c r="W20" i="1"/>
  <c r="W49" i="1"/>
  <c r="W13" i="1"/>
  <c r="W56" i="1"/>
  <c r="W35" i="1"/>
  <c r="W45" i="1"/>
  <c r="W11" i="1"/>
  <c r="W50" i="1"/>
  <c r="W63" i="1"/>
  <c r="W26" i="1"/>
  <c r="W52" i="1"/>
  <c r="W37" i="1"/>
  <c r="W9" i="1"/>
  <c r="W29" i="1"/>
  <c r="AL56" i="20"/>
  <c r="AL51" i="20"/>
  <c r="AL10" i="20"/>
  <c r="AL60" i="20"/>
  <c r="AL9" i="20"/>
  <c r="AL49" i="20"/>
  <c r="AL31" i="20"/>
  <c r="AL57" i="20"/>
  <c r="AL13" i="20"/>
  <c r="AL35" i="20"/>
  <c r="AL63" i="20"/>
  <c r="AL52" i="20"/>
  <c r="AL29" i="20"/>
  <c r="AL14" i="20"/>
  <c r="AL55" i="20"/>
  <c r="AL48" i="20"/>
  <c r="AL37" i="20"/>
  <c r="AL20" i="20"/>
  <c r="AL50" i="20"/>
  <c r="AL47" i="20"/>
  <c r="AL26" i="20"/>
  <c r="AL30" i="20"/>
  <c r="AL25" i="20"/>
  <c r="AL11" i="20"/>
  <c r="AL39" i="20"/>
  <c r="AL22" i="20"/>
  <c r="AL53" i="20"/>
  <c r="AL46" i="20"/>
  <c r="AL23" i="20"/>
  <c r="AL54" i="20"/>
  <c r="AL27" i="20"/>
  <c r="AL24" i="20"/>
  <c r="AL28" i="20"/>
  <c r="AL8" i="20"/>
  <c r="AL45" i="20"/>
  <c r="AL21" i="20"/>
  <c r="AL19" i="20"/>
  <c r="K10" i="15"/>
  <c r="K25" i="15"/>
  <c r="K30" i="15"/>
  <c r="K49" i="15"/>
  <c r="K54" i="15"/>
  <c r="K47" i="15"/>
  <c r="K50" i="15"/>
  <c r="K56" i="15"/>
  <c r="K13" i="15"/>
  <c r="K52" i="15"/>
  <c r="K37" i="15"/>
  <c r="K36" i="15" s="1"/>
  <c r="K53" i="15"/>
  <c r="K8" i="15"/>
  <c r="K51" i="15"/>
  <c r="K28" i="15"/>
  <c r="K35" i="15"/>
  <c r="K34" i="15" s="1"/>
  <c r="K11" i="15"/>
  <c r="K19" i="15"/>
  <c r="K20" i="15"/>
  <c r="K45" i="15"/>
  <c r="K57" i="15"/>
  <c r="K29" i="15"/>
  <c r="K21" i="15"/>
  <c r="K63" i="15"/>
  <c r="K62" i="15" s="1"/>
  <c r="K39" i="15"/>
  <c r="K38" i="15" s="1"/>
  <c r="K60" i="15"/>
  <c r="K59" i="15" s="1"/>
  <c r="K48" i="15"/>
  <c r="K27" i="15"/>
  <c r="K22" i="15"/>
  <c r="K23" i="15"/>
  <c r="K46" i="15"/>
  <c r="K24" i="15"/>
  <c r="K14" i="15"/>
  <c r="K9" i="15"/>
  <c r="K31" i="15"/>
  <c r="K55" i="15"/>
  <c r="K26" i="15"/>
  <c r="P45" i="14"/>
  <c r="P19" i="14"/>
  <c r="P29" i="14"/>
  <c r="P63" i="14"/>
  <c r="P62" i="14" s="1"/>
  <c r="P46" i="14"/>
  <c r="P25" i="14"/>
  <c r="P23" i="14"/>
  <c r="P56" i="14"/>
  <c r="P24" i="14"/>
  <c r="P53" i="14"/>
  <c r="P37" i="14"/>
  <c r="P36" i="14" s="1"/>
  <c r="P27" i="14"/>
  <c r="P47" i="14"/>
  <c r="P10" i="14"/>
  <c r="P20" i="14"/>
  <c r="P49" i="14"/>
  <c r="P28" i="14"/>
  <c r="P21" i="14"/>
  <c r="P50" i="14"/>
  <c r="P54" i="14"/>
  <c r="P52" i="14"/>
  <c r="P30" i="14"/>
  <c r="P26" i="14"/>
  <c r="P8" i="14"/>
  <c r="P13" i="14"/>
  <c r="P55" i="14"/>
  <c r="P57" i="14"/>
  <c r="P51" i="14"/>
  <c r="P9" i="14"/>
  <c r="P14" i="14"/>
  <c r="P22" i="14"/>
  <c r="P11" i="14"/>
  <c r="P31" i="14"/>
  <c r="P60" i="14"/>
  <c r="P59" i="14" s="1"/>
  <c r="P35" i="14"/>
  <c r="P34" i="14" s="1"/>
  <c r="P39" i="14"/>
  <c r="P38" i="14" s="1"/>
  <c r="P48" i="14"/>
  <c r="S63" i="15"/>
  <c r="S62" i="15" s="1"/>
  <c r="S35" i="15"/>
  <c r="S34" i="15" s="1"/>
  <c r="S47" i="15"/>
  <c r="S29" i="15"/>
  <c r="S30" i="15"/>
  <c r="S56" i="15"/>
  <c r="S25" i="15"/>
  <c r="S20" i="15"/>
  <c r="S27" i="15"/>
  <c r="S53" i="15"/>
  <c r="S50" i="15"/>
  <c r="S48" i="15"/>
  <c r="S21" i="15"/>
  <c r="S9" i="15"/>
  <c r="S11" i="15"/>
  <c r="S31" i="15"/>
  <c r="S22" i="15"/>
  <c r="S52" i="15"/>
  <c r="S13" i="15"/>
  <c r="S14" i="15"/>
  <c r="S10" i="15"/>
  <c r="S24" i="15"/>
  <c r="S51" i="15"/>
  <c r="S23" i="15"/>
  <c r="S37" i="15"/>
  <c r="S36" i="15" s="1"/>
  <c r="S54" i="15"/>
  <c r="S49" i="15"/>
  <c r="S46" i="15"/>
  <c r="S8" i="15"/>
  <c r="S60" i="15"/>
  <c r="S59" i="15" s="1"/>
  <c r="S28" i="15"/>
  <c r="S26" i="15"/>
  <c r="S57" i="15"/>
  <c r="S39" i="15"/>
  <c r="S38" i="15" s="1"/>
  <c r="S19" i="15"/>
  <c r="S55" i="15"/>
  <c r="S45" i="15"/>
  <c r="S28" i="14"/>
  <c r="S13" i="14"/>
  <c r="S48" i="14"/>
  <c r="S11" i="14"/>
  <c r="S56" i="14"/>
  <c r="S21" i="14"/>
  <c r="S10" i="14"/>
  <c r="S60" i="14"/>
  <c r="S59" i="14" s="1"/>
  <c r="S45" i="14"/>
  <c r="S51" i="14"/>
  <c r="S63" i="14"/>
  <c r="S62" i="14" s="1"/>
  <c r="S20" i="14"/>
  <c r="S49" i="14"/>
  <c r="S9" i="14"/>
  <c r="S50" i="14"/>
  <c r="S31" i="14"/>
  <c r="S52" i="14"/>
  <c r="S55" i="14"/>
  <c r="S24" i="14"/>
  <c r="S46" i="14"/>
  <c r="S57" i="14"/>
  <c r="S54" i="14"/>
  <c r="S27" i="14"/>
  <c r="S22" i="14"/>
  <c r="S30" i="14"/>
  <c r="S53" i="14"/>
  <c r="S35" i="14"/>
  <c r="S34" i="14" s="1"/>
  <c r="S47" i="14"/>
  <c r="S14" i="14"/>
  <c r="S19" i="14"/>
  <c r="S26" i="14"/>
  <c r="S37" i="14"/>
  <c r="S36" i="14" s="1"/>
  <c r="S25" i="14"/>
  <c r="S39" i="14"/>
  <c r="S38" i="14" s="1"/>
  <c r="S23" i="14"/>
  <c r="S8" i="14"/>
  <c r="S29" i="14"/>
  <c r="T20" i="15"/>
  <c r="T35" i="15"/>
  <c r="T34" i="15" s="1"/>
  <c r="T47" i="15"/>
  <c r="T37" i="15"/>
  <c r="T36" i="15" s="1"/>
  <c r="T25" i="15"/>
  <c r="T60" i="15"/>
  <c r="T59" i="15" s="1"/>
  <c r="T51" i="15"/>
  <c r="T10" i="15"/>
  <c r="T30" i="15"/>
  <c r="T45" i="15"/>
  <c r="T26" i="15"/>
  <c r="T19" i="15"/>
  <c r="T29" i="15"/>
  <c r="T28" i="15"/>
  <c r="T46" i="15"/>
  <c r="T24" i="15"/>
  <c r="T21" i="15"/>
  <c r="T53" i="15"/>
  <c r="T14" i="15"/>
  <c r="T57" i="15"/>
  <c r="T9" i="15"/>
  <c r="T56" i="15"/>
  <c r="T50" i="15"/>
  <c r="T8" i="15"/>
  <c r="T31" i="15"/>
  <c r="T54" i="15"/>
  <c r="T23" i="15"/>
  <c r="T27" i="15"/>
  <c r="T11" i="15"/>
  <c r="T55" i="15"/>
  <c r="T13" i="15"/>
  <c r="T39" i="15"/>
  <c r="T38" i="15" s="1"/>
  <c r="T63" i="15"/>
  <c r="T62" i="15" s="1"/>
  <c r="T22" i="15"/>
  <c r="T52" i="15"/>
  <c r="T48" i="15"/>
  <c r="T49" i="15"/>
  <c r="W31" i="15"/>
  <c r="W19" i="15"/>
  <c r="W45" i="15"/>
  <c r="W13" i="15"/>
  <c r="W49" i="15"/>
  <c r="W28" i="15"/>
  <c r="W26" i="15"/>
  <c r="W54" i="15"/>
  <c r="W25" i="15"/>
  <c r="W20" i="15"/>
  <c r="W57" i="15"/>
  <c r="W21" i="15"/>
  <c r="W10" i="15"/>
  <c r="W48" i="15"/>
  <c r="W27" i="15"/>
  <c r="W46" i="15"/>
  <c r="W47" i="15"/>
  <c r="W52" i="15"/>
  <c r="W22" i="15"/>
  <c r="W51" i="15"/>
  <c r="W24" i="15"/>
  <c r="W9" i="15"/>
  <c r="W35" i="15"/>
  <c r="W34" i="15" s="1"/>
  <c r="W8" i="15"/>
  <c r="W50" i="15"/>
  <c r="W60" i="15"/>
  <c r="W59" i="15" s="1"/>
  <c r="W63" i="15"/>
  <c r="W62" i="15" s="1"/>
  <c r="W56" i="15"/>
  <c r="W30" i="15"/>
  <c r="W55" i="15"/>
  <c r="W39" i="15"/>
  <c r="W38" i="15" s="1"/>
  <c r="W37" i="15"/>
  <c r="W36" i="15" s="1"/>
  <c r="W11" i="15"/>
  <c r="W29" i="15"/>
  <c r="W14" i="15"/>
  <c r="W53" i="15"/>
  <c r="W23" i="15"/>
  <c r="W27" i="14"/>
  <c r="W35" i="14"/>
  <c r="W34" i="14" s="1"/>
  <c r="W28" i="14"/>
  <c r="W31" i="14"/>
  <c r="W21" i="14"/>
  <c r="W11" i="14"/>
  <c r="W54" i="14"/>
  <c r="W39" i="14"/>
  <c r="W38" i="14" s="1"/>
  <c r="W52" i="14"/>
  <c r="W56" i="14"/>
  <c r="W23" i="14"/>
  <c r="W47" i="14"/>
  <c r="W9" i="14"/>
  <c r="W20" i="14"/>
  <c r="W53" i="14"/>
  <c r="W57" i="14"/>
  <c r="W50" i="14"/>
  <c r="W13" i="14"/>
  <c r="W30" i="14"/>
  <c r="W46" i="14"/>
  <c r="W26" i="14"/>
  <c r="W49" i="14"/>
  <c r="W25" i="14"/>
  <c r="W37" i="14"/>
  <c r="W36" i="14" s="1"/>
  <c r="W10" i="14"/>
  <c r="W51" i="14"/>
  <c r="W19" i="14"/>
  <c r="W8" i="14"/>
  <c r="W63" i="14"/>
  <c r="W62" i="14" s="1"/>
  <c r="W48" i="14"/>
  <c r="W24" i="14"/>
  <c r="W14" i="14"/>
  <c r="W60" i="14"/>
  <c r="W59" i="14" s="1"/>
  <c r="W29" i="14"/>
  <c r="W45" i="14"/>
  <c r="W55" i="14"/>
  <c r="W22" i="14"/>
  <c r="AA63" i="15"/>
  <c r="AA62" i="15" s="1"/>
  <c r="AA47" i="15"/>
  <c r="AA21" i="15"/>
  <c r="AA25" i="15"/>
  <c r="AA9" i="15"/>
  <c r="AA19" i="15"/>
  <c r="AA8" i="15"/>
  <c r="AA20" i="15"/>
  <c r="AA10" i="15"/>
  <c r="AA51" i="15"/>
  <c r="AA52" i="15"/>
  <c r="AA55" i="15"/>
  <c r="AA53" i="15"/>
  <c r="AA49" i="15"/>
  <c r="AA37" i="15"/>
  <c r="AA36" i="15" s="1"/>
  <c r="AA56" i="15"/>
  <c r="AA23" i="15"/>
  <c r="AA31" i="15"/>
  <c r="AA24" i="15"/>
  <c r="AA11" i="15"/>
  <c r="AA35" i="15"/>
  <c r="AA34" i="15" s="1"/>
  <c r="AA27" i="15"/>
  <c r="AA26" i="15"/>
  <c r="AA29" i="15"/>
  <c r="AA57" i="15"/>
  <c r="AA13" i="15"/>
  <c r="AA60" i="15"/>
  <c r="AA59" i="15" s="1"/>
  <c r="AA22" i="15"/>
  <c r="AA30" i="15"/>
  <c r="AA39" i="15"/>
  <c r="AA38" i="15" s="1"/>
  <c r="AA54" i="15"/>
  <c r="AA45" i="15"/>
  <c r="AA28" i="15"/>
  <c r="AA46" i="15"/>
  <c r="AA48" i="15"/>
  <c r="AA14" i="15"/>
  <c r="AA50" i="15"/>
  <c r="AD52" i="1"/>
  <c r="AD46" i="1"/>
  <c r="AD48" i="1"/>
  <c r="AD57" i="1"/>
  <c r="AD26" i="1"/>
  <c r="AD63" i="1"/>
  <c r="AD27" i="1"/>
  <c r="AD21" i="1"/>
  <c r="AD56" i="1"/>
  <c r="AD28" i="1"/>
  <c r="AD8" i="1"/>
  <c r="AD53" i="1"/>
  <c r="AD35" i="1"/>
  <c r="AD37" i="1"/>
  <c r="AD47" i="1"/>
  <c r="AD13" i="1"/>
  <c r="AD31" i="1"/>
  <c r="AD19" i="1"/>
  <c r="AD9" i="1"/>
  <c r="AD45" i="1"/>
  <c r="AD49" i="1"/>
  <c r="AD11" i="1"/>
  <c r="AD23" i="1"/>
  <c r="AD24" i="1"/>
  <c r="AD51" i="1"/>
  <c r="AD55" i="1"/>
  <c r="AD22" i="1"/>
  <c r="AD25" i="1"/>
  <c r="AD39" i="1"/>
  <c r="AD30" i="1"/>
  <c r="AD54" i="1"/>
  <c r="AD14" i="1"/>
  <c r="AD10" i="1"/>
  <c r="AD50" i="1"/>
  <c r="AD60" i="1"/>
  <c r="AD29" i="1"/>
  <c r="AD20" i="1"/>
  <c r="AD35" i="14"/>
  <c r="AD34" i="14" s="1"/>
  <c r="AD60" i="14"/>
  <c r="AD59" i="14" s="1"/>
  <c r="AD37" i="14"/>
  <c r="AD36" i="14" s="1"/>
  <c r="AD21" i="14"/>
  <c r="AD55" i="14"/>
  <c r="AD30" i="14"/>
  <c r="AD8" i="14"/>
  <c r="AD27" i="14"/>
  <c r="AD51" i="14"/>
  <c r="AD31" i="14"/>
  <c r="AD46" i="14"/>
  <c r="AD9" i="14"/>
  <c r="AD48" i="14"/>
  <c r="AD56" i="14"/>
  <c r="AD49" i="14"/>
  <c r="AD50" i="14"/>
  <c r="AD53" i="14"/>
  <c r="AD57" i="14"/>
  <c r="AD23" i="14"/>
  <c r="AD11" i="14"/>
  <c r="AD14" i="14"/>
  <c r="AD19" i="14"/>
  <c r="AD47" i="14"/>
  <c r="AD22" i="14"/>
  <c r="AD52" i="14"/>
  <c r="AD28" i="14"/>
  <c r="AD54" i="14"/>
  <c r="AD26" i="14"/>
  <c r="AD10" i="14"/>
  <c r="AD45" i="14"/>
  <c r="AD39" i="14"/>
  <c r="AD38" i="14" s="1"/>
  <c r="AD13" i="14"/>
  <c r="AD24" i="14"/>
  <c r="AD63" i="14"/>
  <c r="AD62" i="14" s="1"/>
  <c r="AD25" i="14"/>
  <c r="AD20" i="14"/>
  <c r="AD29" i="14"/>
  <c r="AH52" i="14"/>
  <c r="AH25" i="14"/>
  <c r="AH8" i="14"/>
  <c r="AH13" i="14"/>
  <c r="AH48" i="14"/>
  <c r="AH47" i="14"/>
  <c r="AH21" i="14"/>
  <c r="AH63" i="14"/>
  <c r="AH62" i="14" s="1"/>
  <c r="AH22" i="14"/>
  <c r="AH39" i="14"/>
  <c r="AH38" i="14" s="1"/>
  <c r="AH29" i="14"/>
  <c r="AH53" i="14"/>
  <c r="AH24" i="14"/>
  <c r="AH28" i="14"/>
  <c r="AH60" i="14"/>
  <c r="AH59" i="14" s="1"/>
  <c r="AH14" i="14"/>
  <c r="AH10" i="14"/>
  <c r="AH50" i="14"/>
  <c r="AH37" i="14"/>
  <c r="AH36" i="14" s="1"/>
  <c r="AH55" i="14"/>
  <c r="AH31" i="14"/>
  <c r="AH23" i="14"/>
  <c r="AH51" i="14"/>
  <c r="AH30" i="14"/>
  <c r="AH11" i="14"/>
  <c r="AH49" i="14"/>
  <c r="AH9" i="14"/>
  <c r="AH19" i="14"/>
  <c r="AH27" i="14"/>
  <c r="AH20" i="14"/>
  <c r="AH35" i="14"/>
  <c r="AH34" i="14" s="1"/>
  <c r="AH45" i="14"/>
  <c r="AH54" i="14"/>
  <c r="AH46" i="14"/>
  <c r="AH26" i="14"/>
  <c r="AH56" i="14"/>
  <c r="AH57" i="14"/>
  <c r="X19" i="1"/>
  <c r="X53" i="1"/>
  <c r="X53" i="16" s="1"/>
  <c r="X37" i="1"/>
  <c r="X22" i="1"/>
  <c r="X28" i="1"/>
  <c r="X28" i="16" s="1"/>
  <c r="X39" i="1"/>
  <c r="X11" i="1"/>
  <c r="X11" i="16" s="1"/>
  <c r="X35" i="1"/>
  <c r="X54" i="1"/>
  <c r="X63" i="1"/>
  <c r="X47" i="1"/>
  <c r="X45" i="1"/>
  <c r="X24" i="1"/>
  <c r="X24" i="16" s="1"/>
  <c r="X52" i="1"/>
  <c r="X52" i="16" s="1"/>
  <c r="X21" i="1"/>
  <c r="X9" i="1"/>
  <c r="X26" i="1"/>
  <c r="X26" i="16" s="1"/>
  <c r="X25" i="1"/>
  <c r="X25" i="16" s="1"/>
  <c r="X49" i="1"/>
  <c r="X46" i="1"/>
  <c r="X46" i="16" s="1"/>
  <c r="X56" i="1"/>
  <c r="X56" i="16" s="1"/>
  <c r="X51" i="1"/>
  <c r="X30" i="1"/>
  <c r="X48" i="1"/>
  <c r="X20" i="1"/>
  <c r="X20" i="16" s="1"/>
  <c r="X14" i="1"/>
  <c r="X14" i="16" s="1"/>
  <c r="X27" i="1"/>
  <c r="X29" i="1"/>
  <c r="X29" i="16" s="1"/>
  <c r="X57" i="1"/>
  <c r="X57" i="16" s="1"/>
  <c r="X13" i="1"/>
  <c r="X23" i="1"/>
  <c r="X23" i="16" s="1"/>
  <c r="X10" i="1"/>
  <c r="X10" i="16" s="1"/>
  <c r="X50" i="1"/>
  <c r="X50" i="16" s="1"/>
  <c r="X60" i="1"/>
  <c r="X8" i="1"/>
  <c r="X31" i="1"/>
  <c r="X31" i="16" s="1"/>
  <c r="X55" i="1"/>
  <c r="X55" i="16" s="1"/>
  <c r="AP46" i="1"/>
  <c r="AP29" i="1"/>
  <c r="AP25" i="1"/>
  <c r="AP54" i="1"/>
  <c r="AP24" i="1"/>
  <c r="AP49" i="1"/>
  <c r="AP57" i="1"/>
  <c r="AP8" i="1"/>
  <c r="AP37" i="1"/>
  <c r="AP27" i="1"/>
  <c r="AP50" i="1"/>
  <c r="AP23" i="1"/>
  <c r="AP45" i="1"/>
  <c r="AP31" i="1"/>
  <c r="AP11" i="1"/>
  <c r="AP60" i="1"/>
  <c r="AP56" i="1"/>
  <c r="AP22" i="1"/>
  <c r="AP13" i="1"/>
  <c r="AP52" i="1"/>
  <c r="AP21" i="1"/>
  <c r="AP63" i="1"/>
  <c r="AP39" i="1"/>
  <c r="AP51" i="1"/>
  <c r="AP9" i="1"/>
  <c r="AP28" i="1"/>
  <c r="AP47" i="1"/>
  <c r="AP55" i="1"/>
  <c r="AP14" i="1"/>
  <c r="AP20" i="1"/>
  <c r="AP19" i="1"/>
  <c r="AP10" i="1"/>
  <c r="AP30" i="1"/>
  <c r="AP53" i="1"/>
  <c r="AP26" i="1"/>
  <c r="AP48" i="1"/>
  <c r="AP35" i="1"/>
  <c r="AV60" i="14"/>
  <c r="AV59" i="14" s="1"/>
  <c r="AV11" i="14"/>
  <c r="AV37" i="14"/>
  <c r="AV36" i="14" s="1"/>
  <c r="AV49" i="14"/>
  <c r="AV22" i="14"/>
  <c r="AV47" i="14"/>
  <c r="AV14" i="14"/>
  <c r="AV31" i="14"/>
  <c r="AV8" i="14"/>
  <c r="AV53" i="14"/>
  <c r="AV9" i="14"/>
  <c r="AV27" i="14"/>
  <c r="AV30" i="14"/>
  <c r="AV25" i="14"/>
  <c r="AV48" i="14"/>
  <c r="AV51" i="14"/>
  <c r="AV54" i="14"/>
  <c r="AV50" i="14"/>
  <c r="AV26" i="14"/>
  <c r="AV21" i="14"/>
  <c r="AV20" i="14"/>
  <c r="AV10" i="14"/>
  <c r="AV24" i="14"/>
  <c r="AV39" i="14"/>
  <c r="AV38" i="14" s="1"/>
  <c r="AV55" i="14"/>
  <c r="AV52" i="14"/>
  <c r="AV29" i="14"/>
  <c r="AV35" i="14"/>
  <c r="AV34" i="14" s="1"/>
  <c r="AV23" i="14"/>
  <c r="AV56" i="14"/>
  <c r="AV28" i="14"/>
  <c r="AV46" i="14"/>
  <c r="AV19" i="14"/>
  <c r="AV57" i="14"/>
  <c r="AV13" i="14"/>
  <c r="AV45" i="14"/>
  <c r="AV63" i="14"/>
  <c r="AV62" i="14" s="1"/>
  <c r="BD35" i="1"/>
  <c r="BD51" i="1"/>
  <c r="BD56" i="1"/>
  <c r="BD25" i="1"/>
  <c r="BD27" i="1"/>
  <c r="BD26" i="1"/>
  <c r="BD13" i="1"/>
  <c r="BD31" i="1"/>
  <c r="BD55" i="1"/>
  <c r="BD45" i="1"/>
  <c r="BD20" i="1"/>
  <c r="BD10" i="1"/>
  <c r="BD37" i="1"/>
  <c r="BD53" i="1"/>
  <c r="BD46" i="1"/>
  <c r="BD63" i="1"/>
  <c r="BD60" i="1"/>
  <c r="BD14" i="1"/>
  <c r="BD48" i="1"/>
  <c r="BD49" i="1"/>
  <c r="BD39" i="1"/>
  <c r="BD52" i="1"/>
  <c r="BD30" i="1"/>
  <c r="BD29" i="1"/>
  <c r="BD11" i="1"/>
  <c r="BD57" i="1"/>
  <c r="BD21" i="1"/>
  <c r="BD23" i="1"/>
  <c r="BD54" i="1"/>
  <c r="BD22" i="1"/>
  <c r="BD8" i="1"/>
  <c r="BD19" i="1"/>
  <c r="BD50" i="1"/>
  <c r="BD24" i="1"/>
  <c r="BD47" i="1"/>
  <c r="BD28" i="1"/>
  <c r="BD9" i="1"/>
  <c r="AT53" i="1"/>
  <c r="AT47" i="1"/>
  <c r="AT52" i="1"/>
  <c r="AT25" i="1"/>
  <c r="AT20" i="1"/>
  <c r="AT37" i="1"/>
  <c r="AT54" i="1"/>
  <c r="AT63" i="1"/>
  <c r="AT60" i="1"/>
  <c r="AT22" i="1"/>
  <c r="AT24" i="1"/>
  <c r="AT51" i="1"/>
  <c r="AT39" i="1"/>
  <c r="AT8" i="1"/>
  <c r="AT46" i="1"/>
  <c r="AT26" i="1"/>
  <c r="AT31" i="1"/>
  <c r="AT11" i="1"/>
  <c r="AT29" i="1"/>
  <c r="AT28" i="1"/>
  <c r="AT13" i="1"/>
  <c r="AT55" i="1"/>
  <c r="AT27" i="1"/>
  <c r="AT10" i="1"/>
  <c r="AT49" i="1"/>
  <c r="AT14" i="1"/>
  <c r="AT19" i="1"/>
  <c r="AT21" i="1"/>
  <c r="AT50" i="1"/>
  <c r="AT9" i="1"/>
  <c r="AT57" i="1"/>
  <c r="AT35" i="1"/>
  <c r="AT45" i="1"/>
  <c r="AT30" i="1"/>
  <c r="AT56" i="1"/>
  <c r="AT48" i="1"/>
  <c r="AT23" i="1"/>
  <c r="BR39" i="19"/>
  <c r="BR45" i="19"/>
  <c r="BR21" i="19"/>
  <c r="BR27" i="19"/>
  <c r="BR60" i="19"/>
  <c r="BR19" i="19"/>
  <c r="BR51" i="19"/>
  <c r="BR63" i="19"/>
  <c r="BR28" i="19"/>
  <c r="BR49" i="19"/>
  <c r="BR56" i="19"/>
  <c r="BR46" i="19"/>
  <c r="BR24" i="19"/>
  <c r="BR10" i="19"/>
  <c r="BR11" i="19"/>
  <c r="BR55" i="19"/>
  <c r="BR57" i="19"/>
  <c r="BR23" i="19"/>
  <c r="BR30" i="19"/>
  <c r="BR37" i="19"/>
  <c r="BR22" i="19"/>
  <c r="BR8" i="19"/>
  <c r="BR50" i="19"/>
  <c r="BR31" i="19"/>
  <c r="BR52" i="19"/>
  <c r="BR25" i="19"/>
  <c r="BR53" i="19"/>
  <c r="BR29" i="19"/>
  <c r="BR9" i="19"/>
  <c r="BR14" i="19"/>
  <c r="BR47" i="19"/>
  <c r="BR48" i="19"/>
  <c r="BR20" i="19"/>
  <c r="BR35" i="19"/>
  <c r="BR26" i="19"/>
  <c r="BR13" i="19"/>
  <c r="BR54" i="19"/>
  <c r="BI51" i="1"/>
  <c r="BI27" i="1"/>
  <c r="BI54" i="1"/>
  <c r="BI52" i="1"/>
  <c r="BI13" i="1"/>
  <c r="BI8" i="1"/>
  <c r="BI56" i="1"/>
  <c r="BI60" i="1"/>
  <c r="BI29" i="1"/>
  <c r="BI9" i="1"/>
  <c r="BI63" i="1"/>
  <c r="BI26" i="1"/>
  <c r="BI53" i="1"/>
  <c r="BI25" i="1"/>
  <c r="BI50" i="1"/>
  <c r="BI19" i="1"/>
  <c r="BI11" i="1"/>
  <c r="BI39" i="1"/>
  <c r="BI47" i="1"/>
  <c r="BI57" i="1"/>
  <c r="BI55" i="1"/>
  <c r="BI14" i="1"/>
  <c r="BI35" i="1"/>
  <c r="BI24" i="1"/>
  <c r="BI28" i="1"/>
  <c r="BI10" i="1"/>
  <c r="BI21" i="1"/>
  <c r="BI45" i="1"/>
  <c r="BI31" i="1"/>
  <c r="BI30" i="1"/>
  <c r="BI48" i="1"/>
  <c r="BI23" i="1"/>
  <c r="BI46" i="1"/>
  <c r="BI49" i="1"/>
  <c r="BI20" i="1"/>
  <c r="BI22" i="1"/>
  <c r="BI37" i="1"/>
  <c r="BU46" i="1"/>
  <c r="BU46" i="16" s="1"/>
  <c r="BU56" i="1"/>
  <c r="BU56" i="16" s="1"/>
  <c r="BU45" i="1"/>
  <c r="BU35" i="1"/>
  <c r="BU31" i="1"/>
  <c r="BU31" i="16" s="1"/>
  <c r="BU11" i="1"/>
  <c r="BU11" i="16" s="1"/>
  <c r="BU30" i="1"/>
  <c r="BU30" i="16" s="1"/>
  <c r="BU13" i="1"/>
  <c r="BU63" i="1"/>
  <c r="BU55" i="1"/>
  <c r="BU55" i="16" s="1"/>
  <c r="BU27" i="1"/>
  <c r="BU27" i="16" s="1"/>
  <c r="BU53" i="1"/>
  <c r="BU53" i="16" s="1"/>
  <c r="BU49" i="1"/>
  <c r="BU49" i="16" s="1"/>
  <c r="BU20" i="1"/>
  <c r="BU20" i="16" s="1"/>
  <c r="BU57" i="1"/>
  <c r="BU57" i="16" s="1"/>
  <c r="BU51" i="1"/>
  <c r="BU51" i="16" s="1"/>
  <c r="BU29" i="1"/>
  <c r="BU29" i="16" s="1"/>
  <c r="BU28" i="1"/>
  <c r="BU28" i="16" s="1"/>
  <c r="BU39" i="1"/>
  <c r="BU60" i="1"/>
  <c r="BU52" i="1"/>
  <c r="BU52" i="16" s="1"/>
  <c r="BU26" i="1"/>
  <c r="BU26" i="16" s="1"/>
  <c r="BU9" i="1"/>
  <c r="BU9" i="16" s="1"/>
  <c r="BU47" i="1"/>
  <c r="BU47" i="16" s="1"/>
  <c r="BU19" i="1"/>
  <c r="BU48" i="1"/>
  <c r="BU48" i="16" s="1"/>
  <c r="BU23" i="1"/>
  <c r="BU23" i="16" s="1"/>
  <c r="BU25" i="1"/>
  <c r="BU25" i="16" s="1"/>
  <c r="BU54" i="1"/>
  <c r="BU54" i="16" s="1"/>
  <c r="BU24" i="1"/>
  <c r="BU24" i="16" s="1"/>
  <c r="BU22" i="1"/>
  <c r="BU22" i="16" s="1"/>
  <c r="BU10" i="1"/>
  <c r="BU10" i="16" s="1"/>
  <c r="BU14" i="1"/>
  <c r="BU14" i="16" s="1"/>
  <c r="BU50" i="1"/>
  <c r="BU50" i="16" s="1"/>
  <c r="BU37" i="1"/>
  <c r="BU21" i="1"/>
  <c r="BU21" i="16" s="1"/>
  <c r="BU8" i="1"/>
  <c r="BT35" i="1"/>
  <c r="BT49" i="1"/>
  <c r="BT11" i="1"/>
  <c r="BT54" i="1"/>
  <c r="BT20" i="1"/>
  <c r="BT26" i="1"/>
  <c r="BT29" i="1"/>
  <c r="BT57" i="1"/>
  <c r="BT10" i="1"/>
  <c r="BT13" i="1"/>
  <c r="BT21" i="1"/>
  <c r="BT8" i="1"/>
  <c r="BT63" i="1"/>
  <c r="BT55" i="1"/>
  <c r="BT39" i="1"/>
  <c r="BT24" i="1"/>
  <c r="BT31" i="1"/>
  <c r="BT19" i="1"/>
  <c r="BT47" i="1"/>
  <c r="BT51" i="1"/>
  <c r="BT37" i="1"/>
  <c r="BT14" i="1"/>
  <c r="BT25" i="1"/>
  <c r="BT56" i="1"/>
  <c r="BT22" i="1"/>
  <c r="BT50" i="1"/>
  <c r="BT28" i="1"/>
  <c r="BT30" i="1"/>
  <c r="BT60" i="1"/>
  <c r="BT45" i="1"/>
  <c r="BT23" i="1"/>
  <c r="BT48" i="1"/>
  <c r="BT53" i="1"/>
  <c r="BT27" i="1"/>
  <c r="BT9" i="1"/>
  <c r="BT46" i="1"/>
  <c r="BT52" i="1"/>
  <c r="BZ51" i="14"/>
  <c r="BZ53" i="14"/>
  <c r="BZ26" i="14"/>
  <c r="BZ30" i="14"/>
  <c r="BZ47" i="14"/>
  <c r="BZ29" i="14"/>
  <c r="BZ54" i="14"/>
  <c r="BZ27" i="14"/>
  <c r="BZ31" i="14"/>
  <c r="BZ25" i="14"/>
  <c r="BZ39" i="14"/>
  <c r="BZ38" i="14" s="1"/>
  <c r="BZ8" i="14"/>
  <c r="BZ35" i="14"/>
  <c r="BZ34" i="14" s="1"/>
  <c r="BZ24" i="14"/>
  <c r="BZ9" i="14"/>
  <c r="BZ23" i="14"/>
  <c r="BZ60" i="14"/>
  <c r="BZ59" i="14" s="1"/>
  <c r="BZ49" i="14"/>
  <c r="BZ48" i="14"/>
  <c r="BZ46" i="14"/>
  <c r="BZ13" i="14"/>
  <c r="BZ19" i="14"/>
  <c r="BZ14" i="14"/>
  <c r="BZ45" i="14"/>
  <c r="BZ63" i="14"/>
  <c r="BZ62" i="14" s="1"/>
  <c r="BZ50" i="14"/>
  <c r="BZ57" i="14"/>
  <c r="BZ52" i="14"/>
  <c r="BZ20" i="14"/>
  <c r="BZ37" i="14"/>
  <c r="BZ36" i="14" s="1"/>
  <c r="BZ55" i="14"/>
  <c r="BZ11" i="14"/>
  <c r="BZ22" i="14"/>
  <c r="BZ56" i="14"/>
  <c r="BZ21" i="14"/>
  <c r="BZ28" i="14"/>
  <c r="BZ10" i="14"/>
  <c r="CB14" i="14"/>
  <c r="CB23" i="14"/>
  <c r="CB39" i="14"/>
  <c r="CB38" i="14" s="1"/>
  <c r="CB19" i="14"/>
  <c r="CB31" i="14"/>
  <c r="CB53" i="14"/>
  <c r="CB50" i="14"/>
  <c r="CB28" i="14"/>
  <c r="CB55" i="14"/>
  <c r="CB13" i="14"/>
  <c r="CB26" i="14"/>
  <c r="CB60" i="14"/>
  <c r="CB59" i="14" s="1"/>
  <c r="CB24" i="14"/>
  <c r="CB25" i="14"/>
  <c r="CB56" i="14"/>
  <c r="CB47" i="14"/>
  <c r="CB9" i="14"/>
  <c r="CB29" i="14"/>
  <c r="CB57" i="14"/>
  <c r="CB22" i="14"/>
  <c r="CB49" i="14"/>
  <c r="CB20" i="14"/>
  <c r="CB37" i="14"/>
  <c r="CB36" i="14" s="1"/>
  <c r="CB11" i="14"/>
  <c r="CB54" i="14"/>
  <c r="CB48" i="14"/>
  <c r="CB45" i="14"/>
  <c r="CB21" i="14"/>
  <c r="CB8" i="14"/>
  <c r="CB46" i="14"/>
  <c r="CB30" i="14"/>
  <c r="CB27" i="14"/>
  <c r="CB10" i="14"/>
  <c r="CB35" i="14"/>
  <c r="CB34" i="14" s="1"/>
  <c r="CB51" i="14"/>
  <c r="CB52" i="14"/>
  <c r="CB63" i="14"/>
  <c r="CB62" i="14" s="1"/>
  <c r="CB51" i="1"/>
  <c r="CB22" i="1"/>
  <c r="CB23" i="1"/>
  <c r="CB35" i="1"/>
  <c r="CB26" i="1"/>
  <c r="CB21" i="1"/>
  <c r="CB50" i="1"/>
  <c r="CB30" i="1"/>
  <c r="CB55" i="1"/>
  <c r="CB11" i="1"/>
  <c r="CB37" i="1"/>
  <c r="CB20" i="1"/>
  <c r="CB47" i="1"/>
  <c r="CB10" i="1"/>
  <c r="CB63" i="1"/>
  <c r="CB28" i="1"/>
  <c r="CB9" i="1"/>
  <c r="CB57" i="1"/>
  <c r="CB45" i="1"/>
  <c r="CB53" i="1"/>
  <c r="CB25" i="1"/>
  <c r="CB39" i="1"/>
  <c r="CB48" i="1"/>
  <c r="CB49" i="1"/>
  <c r="CB49" i="16" s="1"/>
  <c r="CB19" i="1"/>
  <c r="CB8" i="1"/>
  <c r="CB46" i="1"/>
  <c r="CB24" i="1"/>
  <c r="CB27" i="1"/>
  <c r="CB52" i="1"/>
  <c r="CB31" i="1"/>
  <c r="CB56" i="1"/>
  <c r="CB14" i="1"/>
  <c r="CB60" i="1"/>
  <c r="CB54" i="1"/>
  <c r="CB13" i="1"/>
  <c r="CB29" i="1"/>
  <c r="CB29" i="16" s="1"/>
  <c r="CC49" i="15"/>
  <c r="CC47" i="15"/>
  <c r="CC63" i="15"/>
  <c r="CC62" i="15" s="1"/>
  <c r="CC56" i="15"/>
  <c r="CC37" i="15"/>
  <c r="CC36" i="15" s="1"/>
  <c r="CC55" i="15"/>
  <c r="CC30" i="15"/>
  <c r="CC11" i="15"/>
  <c r="CC21" i="15"/>
  <c r="CC57" i="15"/>
  <c r="CC50" i="15"/>
  <c r="CC48" i="15"/>
  <c r="CC9" i="15"/>
  <c r="CC25" i="15"/>
  <c r="CC13" i="15"/>
  <c r="CC54" i="15"/>
  <c r="CC19" i="15"/>
  <c r="CC52" i="15"/>
  <c r="CC29" i="15"/>
  <c r="CC31" i="15"/>
  <c r="CC51" i="15"/>
  <c r="CC53" i="15"/>
  <c r="CC24" i="15"/>
  <c r="CC45" i="15"/>
  <c r="CC23" i="15"/>
  <c r="CC35" i="15"/>
  <c r="CC34" i="15" s="1"/>
  <c r="CC8" i="15"/>
  <c r="CC46" i="15"/>
  <c r="CC28" i="15"/>
  <c r="CC10" i="15"/>
  <c r="CC20" i="15"/>
  <c r="CC60" i="15"/>
  <c r="CC59" i="15" s="1"/>
  <c r="CC26" i="15"/>
  <c r="CC22" i="15"/>
  <c r="CC27" i="15"/>
  <c r="CC14" i="15"/>
  <c r="CC39" i="15"/>
  <c r="CC38" i="15" s="1"/>
  <c r="BZ19" i="15"/>
  <c r="BZ24" i="15"/>
  <c r="BZ60" i="15"/>
  <c r="BZ59" i="15" s="1"/>
  <c r="BZ27" i="15"/>
  <c r="BZ51" i="15"/>
  <c r="BZ10" i="15"/>
  <c r="BZ50" i="15"/>
  <c r="BZ46" i="15"/>
  <c r="BZ20" i="15"/>
  <c r="BZ47" i="15"/>
  <c r="BZ52" i="15"/>
  <c r="BZ30" i="15"/>
  <c r="BZ28" i="15"/>
  <c r="BZ29" i="15"/>
  <c r="BZ56" i="15"/>
  <c r="BZ45" i="15"/>
  <c r="BZ49" i="15"/>
  <c r="BZ22" i="15"/>
  <c r="BZ37" i="15"/>
  <c r="BZ36" i="15" s="1"/>
  <c r="BZ63" i="15"/>
  <c r="BZ62" i="15" s="1"/>
  <c r="BZ48" i="15"/>
  <c r="BZ11" i="15"/>
  <c r="BZ55" i="15"/>
  <c r="BZ54" i="15"/>
  <c r="BZ9" i="15"/>
  <c r="BZ35" i="15"/>
  <c r="BZ34" i="15" s="1"/>
  <c r="BZ39" i="15"/>
  <c r="BZ38" i="15" s="1"/>
  <c r="BZ8" i="15"/>
  <c r="BZ53" i="15"/>
  <c r="BZ26" i="15"/>
  <c r="BZ21" i="15"/>
  <c r="BZ57" i="15"/>
  <c r="BZ25" i="15"/>
  <c r="BZ31" i="15"/>
  <c r="BZ23" i="15"/>
  <c r="BZ14" i="15"/>
  <c r="BZ13" i="15"/>
  <c r="CJ10" i="1"/>
  <c r="CJ10" i="16" s="1"/>
  <c r="CJ30" i="1"/>
  <c r="CJ30" i="16" s="1"/>
  <c r="CJ21" i="1"/>
  <c r="CJ21" i="16" s="1"/>
  <c r="CJ19" i="1"/>
  <c r="CJ52" i="1"/>
  <c r="CJ52" i="16" s="1"/>
  <c r="CJ8" i="1"/>
  <c r="CJ53" i="1"/>
  <c r="CJ53" i="16" s="1"/>
  <c r="CJ57" i="1"/>
  <c r="CJ57" i="16" s="1"/>
  <c r="CJ56" i="1"/>
  <c r="CJ56" i="16" s="1"/>
  <c r="CJ11" i="1"/>
  <c r="CJ11" i="16" s="1"/>
  <c r="CJ50" i="1"/>
  <c r="CJ50" i="16" s="1"/>
  <c r="CJ55" i="1"/>
  <c r="CJ55" i="16" s="1"/>
  <c r="CJ20" i="1"/>
  <c r="CJ20" i="16" s="1"/>
  <c r="CJ9" i="1"/>
  <c r="CJ9" i="16" s="1"/>
  <c r="CJ60" i="1"/>
  <c r="CJ22" i="1"/>
  <c r="CJ22" i="16" s="1"/>
  <c r="CJ29" i="1"/>
  <c r="CJ29" i="16" s="1"/>
  <c r="CJ26" i="1"/>
  <c r="CJ26" i="16" s="1"/>
  <c r="CJ37" i="1"/>
  <c r="CJ39" i="1"/>
  <c r="CJ63" i="1"/>
  <c r="CJ48" i="1"/>
  <c r="CJ48" i="16" s="1"/>
  <c r="CJ51" i="1"/>
  <c r="CJ51" i="16" s="1"/>
  <c r="CJ28" i="1"/>
  <c r="CJ28" i="16" s="1"/>
  <c r="CJ25" i="1"/>
  <c r="CJ25" i="16" s="1"/>
  <c r="CJ24" i="1"/>
  <c r="CJ24" i="16" s="1"/>
  <c r="CJ47" i="1"/>
  <c r="CJ47" i="16" s="1"/>
  <c r="CJ13" i="1"/>
  <c r="CJ23" i="1"/>
  <c r="CJ23" i="16" s="1"/>
  <c r="CJ46" i="1"/>
  <c r="CJ46" i="16" s="1"/>
  <c r="CJ27" i="1"/>
  <c r="CJ27" i="16" s="1"/>
  <c r="CJ31" i="1"/>
  <c r="CJ31" i="16" s="1"/>
  <c r="CJ49" i="1"/>
  <c r="CJ49" i="16" s="1"/>
  <c r="CJ35" i="1"/>
  <c r="CJ45" i="1"/>
  <c r="CJ14" i="1"/>
  <c r="CJ14" i="16" s="1"/>
  <c r="CJ54" i="1"/>
  <c r="CJ54" i="16" s="1"/>
  <c r="CG60" i="1"/>
  <c r="CG31" i="1"/>
  <c r="CG24" i="1"/>
  <c r="CG29" i="1"/>
  <c r="CG27" i="1"/>
  <c r="CG49" i="1"/>
  <c r="CG45" i="1"/>
  <c r="CG39" i="1"/>
  <c r="CG9" i="1"/>
  <c r="CG14" i="1"/>
  <c r="CG56" i="1"/>
  <c r="CG25" i="1"/>
  <c r="CG23" i="1"/>
  <c r="CG28" i="1"/>
  <c r="CG53" i="1"/>
  <c r="CG54" i="1"/>
  <c r="CG52" i="1"/>
  <c r="CG55" i="1"/>
  <c r="CG20" i="1"/>
  <c r="CG21" i="1"/>
  <c r="CG30" i="1"/>
  <c r="CG10" i="1"/>
  <c r="CG47" i="1"/>
  <c r="CG57" i="1"/>
  <c r="CG46" i="1"/>
  <c r="CG13" i="1"/>
  <c r="CG22" i="1"/>
  <c r="CG48" i="1"/>
  <c r="CG35" i="1"/>
  <c r="CG50" i="1"/>
  <c r="CG37" i="1"/>
  <c r="CG8" i="1"/>
  <c r="CG19" i="1"/>
  <c r="CG51" i="1"/>
  <c r="CG11" i="1"/>
  <c r="CG63" i="1"/>
  <c r="CG26" i="1"/>
  <c r="CM51" i="1"/>
  <c r="CM20" i="1"/>
  <c r="CM31" i="1"/>
  <c r="CM22" i="1"/>
  <c r="CM23" i="1"/>
  <c r="CM28" i="1"/>
  <c r="CM60" i="1"/>
  <c r="CM50" i="1"/>
  <c r="CM30" i="1"/>
  <c r="CM37" i="1"/>
  <c r="CM46" i="1"/>
  <c r="CM24" i="1"/>
  <c r="CM21" i="1"/>
  <c r="CM52" i="1"/>
  <c r="CM26" i="1"/>
  <c r="CM19" i="1"/>
  <c r="CM13" i="1"/>
  <c r="CM63" i="1"/>
  <c r="CM14" i="1"/>
  <c r="CM35" i="1"/>
  <c r="CM27" i="1"/>
  <c r="CM47" i="1"/>
  <c r="CM48" i="1"/>
  <c r="CM29" i="1"/>
  <c r="CM55" i="1"/>
  <c r="CM39" i="1"/>
  <c r="CM56" i="1"/>
  <c r="CM9" i="1"/>
  <c r="CM11" i="1"/>
  <c r="CM10" i="1"/>
  <c r="CM57" i="1"/>
  <c r="CM45" i="1"/>
  <c r="CM54" i="1"/>
  <c r="CM8" i="1"/>
  <c r="CM49" i="1"/>
  <c r="CM25" i="1"/>
  <c r="CM53" i="1"/>
  <c r="CQ28" i="15"/>
  <c r="CQ24" i="15"/>
  <c r="CQ54" i="15"/>
  <c r="CQ57" i="15"/>
  <c r="CQ37" i="15"/>
  <c r="CQ36" i="15" s="1"/>
  <c r="CQ10" i="15"/>
  <c r="CQ52" i="15"/>
  <c r="CQ23" i="15"/>
  <c r="CQ46" i="15"/>
  <c r="CQ29" i="15"/>
  <c r="CQ63" i="15"/>
  <c r="CQ62" i="15" s="1"/>
  <c r="CQ53" i="15"/>
  <c r="CQ30" i="15"/>
  <c r="CQ47" i="15"/>
  <c r="CQ48" i="15"/>
  <c r="CQ35" i="15"/>
  <c r="CQ34" i="15" s="1"/>
  <c r="CQ11" i="15"/>
  <c r="CQ20" i="15"/>
  <c r="CQ13" i="15"/>
  <c r="CQ27" i="15"/>
  <c r="CQ60" i="15"/>
  <c r="CQ59" i="15" s="1"/>
  <c r="CQ8" i="15"/>
  <c r="CQ19" i="15"/>
  <c r="CQ50" i="15"/>
  <c r="CQ31" i="15"/>
  <c r="CQ26" i="15"/>
  <c r="CQ25" i="15"/>
  <c r="CQ9" i="15"/>
  <c r="CQ45" i="15"/>
  <c r="CQ51" i="15"/>
  <c r="CQ22" i="15"/>
  <c r="CQ21" i="15"/>
  <c r="CQ39" i="15"/>
  <c r="CQ38" i="15" s="1"/>
  <c r="CQ49" i="15"/>
  <c r="CQ14" i="15"/>
  <c r="CQ55" i="15"/>
  <c r="CQ56" i="15"/>
  <c r="CU35" i="19"/>
  <c r="CU34" i="19" s="1"/>
  <c r="CU51" i="19"/>
  <c r="I51" i="18" s="1"/>
  <c r="CU55" i="19"/>
  <c r="I55" i="18" s="1"/>
  <c r="CU63" i="19"/>
  <c r="CU62" i="19" s="1"/>
  <c r="CU13" i="19"/>
  <c r="CU14" i="19"/>
  <c r="I14" i="18" s="1"/>
  <c r="I12" i="18" s="1"/>
  <c r="CU56" i="19"/>
  <c r="I56" i="18" s="1"/>
  <c r="CU46" i="19"/>
  <c r="I46" i="18" s="1"/>
  <c r="CU47" i="19"/>
  <c r="I47" i="18" s="1"/>
  <c r="CU8" i="19"/>
  <c r="CU9" i="19"/>
  <c r="I9" i="18" s="1"/>
  <c r="CU25" i="19"/>
  <c r="I25" i="18" s="1"/>
  <c r="CU29" i="19"/>
  <c r="I29" i="18" s="1"/>
  <c r="CU24" i="19"/>
  <c r="I24" i="18" s="1"/>
  <c r="CU21" i="19"/>
  <c r="I21" i="18" s="1"/>
  <c r="CU48" i="19"/>
  <c r="I48" i="18" s="1"/>
  <c r="CU30" i="19"/>
  <c r="I30" i="18" s="1"/>
  <c r="CU27" i="19"/>
  <c r="I27" i="18" s="1"/>
  <c r="CU53" i="19"/>
  <c r="I53" i="18" s="1"/>
  <c r="CU57" i="19"/>
  <c r="I57" i="18" s="1"/>
  <c r="CU31" i="19"/>
  <c r="I31" i="18" s="1"/>
  <c r="CU54" i="19"/>
  <c r="I54" i="18" s="1"/>
  <c r="CU11" i="19"/>
  <c r="I11" i="18" s="1"/>
  <c r="CU60" i="19"/>
  <c r="CU59" i="19" s="1"/>
  <c r="CU45" i="19"/>
  <c r="CU50" i="19"/>
  <c r="I50" i="18" s="1"/>
  <c r="CU10" i="19"/>
  <c r="I10" i="18" s="1"/>
  <c r="CU49" i="19"/>
  <c r="I49" i="18" s="1"/>
  <c r="CU37" i="19"/>
  <c r="CU36" i="19" s="1"/>
  <c r="CU28" i="19"/>
  <c r="I28" i="18" s="1"/>
  <c r="CU52" i="19"/>
  <c r="I52" i="18" s="1"/>
  <c r="CU20" i="19"/>
  <c r="I20" i="18" s="1"/>
  <c r="CU23" i="19"/>
  <c r="I23" i="18" s="1"/>
  <c r="CU22" i="19"/>
  <c r="I22" i="18" s="1"/>
  <c r="CU19" i="19"/>
  <c r="CU26" i="19"/>
  <c r="I26" i="18" s="1"/>
  <c r="CU39" i="19"/>
  <c r="CU38" i="19" s="1"/>
  <c r="CU25" i="14"/>
  <c r="CU24" i="14"/>
  <c r="CU29" i="14"/>
  <c r="CU37" i="14"/>
  <c r="CU36" i="14" s="1"/>
  <c r="CU14" i="14"/>
  <c r="CU31" i="14"/>
  <c r="CU46" i="14"/>
  <c r="CU48" i="14"/>
  <c r="CU54" i="14"/>
  <c r="CU28" i="14"/>
  <c r="CU30" i="14"/>
  <c r="CU53" i="14"/>
  <c r="CU63" i="14"/>
  <c r="CU62" i="14" s="1"/>
  <c r="CU60" i="14"/>
  <c r="CU59" i="14" s="1"/>
  <c r="CU10" i="14"/>
  <c r="CU11" i="14"/>
  <c r="CU9" i="14"/>
  <c r="CU50" i="14"/>
  <c r="CU26" i="14"/>
  <c r="CU47" i="14"/>
  <c r="CU51" i="14"/>
  <c r="CU23" i="14"/>
  <c r="CU56" i="14"/>
  <c r="CU22" i="14"/>
  <c r="CU39" i="14"/>
  <c r="CU38" i="14" s="1"/>
  <c r="CU13" i="14"/>
  <c r="CU20" i="14"/>
  <c r="CU8" i="14"/>
  <c r="CU49" i="14"/>
  <c r="CU27" i="14"/>
  <c r="CU35" i="14"/>
  <c r="CU34" i="14" s="1"/>
  <c r="CU57" i="14"/>
  <c r="CU45" i="14"/>
  <c r="CU21" i="14"/>
  <c r="CU19" i="14"/>
  <c r="CU52" i="14"/>
  <c r="CU55" i="14"/>
  <c r="GL19" i="15"/>
  <c r="GL52" i="15"/>
  <c r="GL24" i="15"/>
  <c r="GL45" i="15"/>
  <c r="GL55" i="15"/>
  <c r="GL63" i="15"/>
  <c r="GL30" i="15"/>
  <c r="GL53" i="15"/>
  <c r="GL9" i="15"/>
  <c r="GL49" i="15"/>
  <c r="GL20" i="15"/>
  <c r="GL29" i="15"/>
  <c r="GL10" i="15"/>
  <c r="GL11" i="15"/>
  <c r="GL47" i="15"/>
  <c r="GL22" i="15"/>
  <c r="GL37" i="15"/>
  <c r="GL46" i="15"/>
  <c r="GL23" i="15"/>
  <c r="GL28" i="15"/>
  <c r="GL31" i="15"/>
  <c r="GL50" i="15"/>
  <c r="GL60" i="15"/>
  <c r="GL48" i="15"/>
  <c r="GL21" i="15"/>
  <c r="GL54" i="15"/>
  <c r="GL35" i="15"/>
  <c r="GL39" i="15"/>
  <c r="GL26" i="15"/>
  <c r="GL27" i="15"/>
  <c r="GL57" i="15"/>
  <c r="GL8" i="15"/>
  <c r="GL56" i="15"/>
  <c r="GL14" i="15"/>
  <c r="GL13" i="15"/>
  <c r="GL25" i="15"/>
  <c r="GL51" i="15"/>
  <c r="DB45" i="1"/>
  <c r="DB8" i="1"/>
  <c r="DB20" i="1"/>
  <c r="DB20" i="16" s="1"/>
  <c r="DB23" i="1"/>
  <c r="DB23" i="16" s="1"/>
  <c r="DB52" i="1"/>
  <c r="DB52" i="16" s="1"/>
  <c r="DB47" i="1"/>
  <c r="DB47" i="16" s="1"/>
  <c r="DB10" i="1"/>
  <c r="DB25" i="1"/>
  <c r="DB25" i="16" s="1"/>
  <c r="DB27" i="1"/>
  <c r="DB27" i="16" s="1"/>
  <c r="DB9" i="1"/>
  <c r="DB9" i="16" s="1"/>
  <c r="DB14" i="1"/>
  <c r="DB14" i="16" s="1"/>
  <c r="DB63" i="1"/>
  <c r="DB30" i="1"/>
  <c r="DB30" i="16" s="1"/>
  <c r="DB37" i="1"/>
  <c r="DB11" i="1"/>
  <c r="DB21" i="1"/>
  <c r="DB21" i="16" s="1"/>
  <c r="DB19" i="1"/>
  <c r="DB49" i="1"/>
  <c r="DB49" i="16" s="1"/>
  <c r="DB31" i="1"/>
  <c r="DB31" i="16" s="1"/>
  <c r="DB22" i="1"/>
  <c r="DB22" i="16" s="1"/>
  <c r="DB28" i="1"/>
  <c r="DB28" i="16" s="1"/>
  <c r="DB29" i="1"/>
  <c r="DB29" i="16" s="1"/>
  <c r="DB55" i="1"/>
  <c r="DB55" i="16" s="1"/>
  <c r="DB48" i="1"/>
  <c r="DB48" i="16" s="1"/>
  <c r="DB26" i="1"/>
  <c r="DB26" i="16" s="1"/>
  <c r="DB24" i="1"/>
  <c r="DB24" i="16" s="1"/>
  <c r="DB46" i="1"/>
  <c r="DB46" i="16" s="1"/>
  <c r="DB13" i="1"/>
  <c r="DB39" i="1"/>
  <c r="DB35" i="1"/>
  <c r="DB51" i="1"/>
  <c r="DB51" i="16" s="1"/>
  <c r="DB50" i="1"/>
  <c r="DB50" i="16" s="1"/>
  <c r="DB54" i="1"/>
  <c r="DB54" i="16" s="1"/>
  <c r="DB56" i="1"/>
  <c r="DB56" i="16" s="1"/>
  <c r="DB60" i="1"/>
  <c r="DB57" i="1"/>
  <c r="DB57" i="16" s="1"/>
  <c r="DB53" i="1"/>
  <c r="DB53" i="16" s="1"/>
  <c r="DF21" i="1"/>
  <c r="DF20" i="1"/>
  <c r="DF39" i="1"/>
  <c r="DF11" i="1"/>
  <c r="DF47" i="1"/>
  <c r="DF29" i="1"/>
  <c r="DF56" i="1"/>
  <c r="DF49" i="1"/>
  <c r="DF54" i="1"/>
  <c r="DF22" i="1"/>
  <c r="DF27" i="1"/>
  <c r="DF10" i="1"/>
  <c r="DF35" i="1"/>
  <c r="DF28" i="1"/>
  <c r="DF30" i="1"/>
  <c r="DF23" i="1"/>
  <c r="DF37" i="1"/>
  <c r="DF53" i="1"/>
  <c r="DF57" i="1"/>
  <c r="DF48" i="1"/>
  <c r="DF50" i="1"/>
  <c r="DF51" i="1"/>
  <c r="DF9" i="1"/>
  <c r="DF19" i="1"/>
  <c r="DF8" i="1"/>
  <c r="DF63" i="1"/>
  <c r="DF45" i="1"/>
  <c r="DF60" i="1"/>
  <c r="DF24" i="1"/>
  <c r="DF25" i="1"/>
  <c r="DF26" i="1"/>
  <c r="DF46" i="1"/>
  <c r="DF31" i="1"/>
  <c r="DF13" i="1"/>
  <c r="DF55" i="1"/>
  <c r="DF52" i="1"/>
  <c r="DF14" i="1"/>
  <c r="DL39" i="15"/>
  <c r="DL8" i="15"/>
  <c r="DL49" i="15"/>
  <c r="DL49" i="16" s="1"/>
  <c r="DL35" i="15"/>
  <c r="DL60" i="15"/>
  <c r="DL48" i="15"/>
  <c r="DL48" i="16" s="1"/>
  <c r="DL54" i="15"/>
  <c r="DL54" i="16" s="1"/>
  <c r="DL9" i="15"/>
  <c r="DL9" i="16" s="1"/>
  <c r="DL10" i="15"/>
  <c r="DL10" i="16" s="1"/>
  <c r="DL57" i="15"/>
  <c r="DL57" i="16" s="1"/>
  <c r="DL19" i="15"/>
  <c r="DL22" i="15"/>
  <c r="DL22" i="16" s="1"/>
  <c r="DL26" i="15"/>
  <c r="DL26" i="16" s="1"/>
  <c r="DL46" i="15"/>
  <c r="DL46" i="16" s="1"/>
  <c r="DL24" i="15"/>
  <c r="DL24" i="16" s="1"/>
  <c r="DL27" i="15"/>
  <c r="DL27" i="16" s="1"/>
  <c r="DL45" i="15"/>
  <c r="DL31" i="15"/>
  <c r="DL31" i="16" s="1"/>
  <c r="DL29" i="15"/>
  <c r="DL29" i="16" s="1"/>
  <c r="DL55" i="15"/>
  <c r="DL55" i="16" s="1"/>
  <c r="DL11" i="15"/>
  <c r="DL11" i="16" s="1"/>
  <c r="DL52" i="15"/>
  <c r="DL52" i="16" s="1"/>
  <c r="DL23" i="15"/>
  <c r="DL23" i="16" s="1"/>
  <c r="DL21" i="15"/>
  <c r="DL21" i="16" s="1"/>
  <c r="DL37" i="15"/>
  <c r="DL51" i="15"/>
  <c r="DL51" i="16" s="1"/>
  <c r="DL28" i="15"/>
  <c r="DL28" i="16" s="1"/>
  <c r="DL20" i="15"/>
  <c r="DL20" i="16" s="1"/>
  <c r="DL30" i="15"/>
  <c r="DL30" i="16" s="1"/>
  <c r="DL63" i="15"/>
  <c r="DL25" i="15"/>
  <c r="DL25" i="16" s="1"/>
  <c r="DL50" i="15"/>
  <c r="DL50" i="16" s="1"/>
  <c r="DL53" i="15"/>
  <c r="DL53" i="16" s="1"/>
  <c r="DL47" i="15"/>
  <c r="DL47" i="16" s="1"/>
  <c r="DL14" i="15"/>
  <c r="DL14" i="16" s="1"/>
  <c r="DL13" i="15"/>
  <c r="DL56" i="15"/>
  <c r="DL56" i="16" s="1"/>
  <c r="DD30" i="14"/>
  <c r="DD30" i="16" s="1"/>
  <c r="DD10" i="14"/>
  <c r="DD10" i="16" s="1"/>
  <c r="DD37" i="14"/>
  <c r="DD53" i="14"/>
  <c r="DD53" i="16" s="1"/>
  <c r="DD51" i="14"/>
  <c r="DD51" i="16" s="1"/>
  <c r="DD54" i="14"/>
  <c r="DD54" i="16" s="1"/>
  <c r="DD52" i="14"/>
  <c r="DD52" i="16" s="1"/>
  <c r="DD22" i="14"/>
  <c r="DD22" i="16" s="1"/>
  <c r="DD20" i="14"/>
  <c r="DD20" i="16" s="1"/>
  <c r="DD48" i="14"/>
  <c r="DD48" i="16" s="1"/>
  <c r="DD47" i="14"/>
  <c r="DD47" i="16" s="1"/>
  <c r="DD50" i="14"/>
  <c r="DD50" i="16" s="1"/>
  <c r="DD56" i="14"/>
  <c r="DD56" i="16" s="1"/>
  <c r="DD13" i="14"/>
  <c r="DD27" i="14"/>
  <c r="DD27" i="16" s="1"/>
  <c r="DD63" i="14"/>
  <c r="DD25" i="14"/>
  <c r="DD25" i="16" s="1"/>
  <c r="DD29" i="14"/>
  <c r="DD29" i="16" s="1"/>
  <c r="DD35" i="14"/>
  <c r="DD57" i="14"/>
  <c r="DD57" i="16" s="1"/>
  <c r="DD21" i="14"/>
  <c r="DD21" i="16" s="1"/>
  <c r="DD55" i="14"/>
  <c r="DD55" i="16" s="1"/>
  <c r="DD8" i="14"/>
  <c r="DD11" i="14"/>
  <c r="DD11" i="16" s="1"/>
  <c r="DD45" i="14"/>
  <c r="DD14" i="14"/>
  <c r="DD14" i="16" s="1"/>
  <c r="DD26" i="14"/>
  <c r="DD26" i="16" s="1"/>
  <c r="DD60" i="14"/>
  <c r="DD19" i="14"/>
  <c r="DD23" i="14"/>
  <c r="DD23" i="16" s="1"/>
  <c r="DD31" i="14"/>
  <c r="DD31" i="16" s="1"/>
  <c r="DD28" i="14"/>
  <c r="DD28" i="16" s="1"/>
  <c r="DD46" i="14"/>
  <c r="DD46" i="16" s="1"/>
  <c r="DD49" i="14"/>
  <c r="DD49" i="16" s="1"/>
  <c r="DD24" i="14"/>
  <c r="DD24" i="16" s="1"/>
  <c r="DD9" i="14"/>
  <c r="DD9" i="16" s="1"/>
  <c r="DD39" i="14"/>
  <c r="R51" i="14"/>
  <c r="R50" i="14"/>
  <c r="R11" i="14"/>
  <c r="R56" i="14"/>
  <c r="R21" i="14"/>
  <c r="R20" i="14"/>
  <c r="R48" i="14"/>
  <c r="R23" i="14"/>
  <c r="R14" i="14"/>
  <c r="R37" i="14"/>
  <c r="R36" i="14" s="1"/>
  <c r="R55" i="14"/>
  <c r="R53" i="14"/>
  <c r="R19" i="14"/>
  <c r="R39" i="14"/>
  <c r="R38" i="14" s="1"/>
  <c r="R24" i="14"/>
  <c r="R31" i="14"/>
  <c r="R29" i="14"/>
  <c r="R52" i="14"/>
  <c r="R10" i="14"/>
  <c r="R63" i="14"/>
  <c r="R62" i="14" s="1"/>
  <c r="R27" i="14"/>
  <c r="R8" i="14"/>
  <c r="R45" i="14"/>
  <c r="R35" i="14"/>
  <c r="R34" i="14" s="1"/>
  <c r="R25" i="14"/>
  <c r="R9" i="14"/>
  <c r="R13" i="14"/>
  <c r="R22" i="14"/>
  <c r="R28" i="14"/>
  <c r="R30" i="14"/>
  <c r="R26" i="14"/>
  <c r="R49" i="14"/>
  <c r="R47" i="14"/>
  <c r="R60" i="14"/>
  <c r="R59" i="14" s="1"/>
  <c r="R46" i="14"/>
  <c r="R57" i="14"/>
  <c r="R54" i="14"/>
  <c r="AU51" i="15"/>
  <c r="AU63" i="15"/>
  <c r="AU62" i="15" s="1"/>
  <c r="AU49" i="15"/>
  <c r="AU39" i="15"/>
  <c r="AU38" i="15" s="1"/>
  <c r="AU48" i="15"/>
  <c r="AU52" i="15"/>
  <c r="AU54" i="15"/>
  <c r="AU35" i="15"/>
  <c r="AU34" i="15" s="1"/>
  <c r="AU27" i="15"/>
  <c r="AU47" i="15"/>
  <c r="AU21" i="15"/>
  <c r="AU60" i="15"/>
  <c r="AU59" i="15" s="1"/>
  <c r="AU8" i="15"/>
  <c r="AU37" i="15"/>
  <c r="AU36" i="15" s="1"/>
  <c r="AU46" i="15"/>
  <c r="AU13" i="15"/>
  <c r="AU53" i="15"/>
  <c r="AU45" i="15"/>
  <c r="AU57" i="15"/>
  <c r="AU25" i="15"/>
  <c r="AU14" i="15"/>
  <c r="AU30" i="15"/>
  <c r="AU10" i="15"/>
  <c r="AU50" i="15"/>
  <c r="AU22" i="15"/>
  <c r="AU11" i="15"/>
  <c r="AU23" i="15"/>
  <c r="AU28" i="15"/>
  <c r="AU56" i="15"/>
  <c r="AU20" i="15"/>
  <c r="AU55" i="15"/>
  <c r="AU26" i="15"/>
  <c r="AU9" i="15"/>
  <c r="AU31" i="15"/>
  <c r="AU19" i="15"/>
  <c r="AU29" i="15"/>
  <c r="AU24" i="15"/>
  <c r="CG54" i="14"/>
  <c r="CG25" i="14"/>
  <c r="CG13" i="14"/>
  <c r="CG8" i="14"/>
  <c r="CG24" i="14"/>
  <c r="CG19" i="14"/>
  <c r="CG50" i="14"/>
  <c r="CG47" i="14"/>
  <c r="CG11" i="14"/>
  <c r="CG9" i="14"/>
  <c r="CG26" i="14"/>
  <c r="CG60" i="14"/>
  <c r="CG59" i="14" s="1"/>
  <c r="CG55" i="14"/>
  <c r="CG30" i="14"/>
  <c r="CG20" i="14"/>
  <c r="CG29" i="14"/>
  <c r="CG22" i="14"/>
  <c r="CG51" i="14"/>
  <c r="CG35" i="14"/>
  <c r="CG34" i="14" s="1"/>
  <c r="CG10" i="14"/>
  <c r="CG37" i="14"/>
  <c r="CG36" i="14" s="1"/>
  <c r="CG14" i="14"/>
  <c r="CG46" i="14"/>
  <c r="CG21" i="14"/>
  <c r="CG45" i="14"/>
  <c r="CG23" i="14"/>
  <c r="CG49" i="14"/>
  <c r="CG57" i="14"/>
  <c r="CG39" i="14"/>
  <c r="CG38" i="14" s="1"/>
  <c r="CG63" i="14"/>
  <c r="CG62" i="14" s="1"/>
  <c r="CG52" i="14"/>
  <c r="CG31" i="14"/>
  <c r="CG27" i="14"/>
  <c r="CG48" i="14"/>
  <c r="CG28" i="14"/>
  <c r="CG56" i="14"/>
  <c r="CG53" i="14"/>
  <c r="BT55" i="15"/>
  <c r="BT45" i="15"/>
  <c r="BT50" i="15"/>
  <c r="BT52" i="15"/>
  <c r="BT8" i="15"/>
  <c r="BT47" i="15"/>
  <c r="BT25" i="15"/>
  <c r="BT60" i="15"/>
  <c r="BT59" i="15" s="1"/>
  <c r="BT37" i="15"/>
  <c r="BT36" i="15" s="1"/>
  <c r="BT56" i="15"/>
  <c r="BT54" i="15"/>
  <c r="BT21" i="15"/>
  <c r="BT23" i="15"/>
  <c r="BT28" i="15"/>
  <c r="BT24" i="15"/>
  <c r="BT39" i="15"/>
  <c r="BT38" i="15" s="1"/>
  <c r="BT10" i="15"/>
  <c r="BT46" i="15"/>
  <c r="BT22" i="15"/>
  <c r="BT48" i="15"/>
  <c r="BT20" i="15"/>
  <c r="BT11" i="15"/>
  <c r="BT31" i="15"/>
  <c r="BT51" i="15"/>
  <c r="BT53" i="15"/>
  <c r="BT63" i="15"/>
  <c r="BT62" i="15" s="1"/>
  <c r="BT13" i="15"/>
  <c r="BT14" i="15"/>
  <c r="BT9" i="15"/>
  <c r="BT29" i="15"/>
  <c r="BT30" i="15"/>
  <c r="BT27" i="15"/>
  <c r="BT35" i="15"/>
  <c r="BT34" i="15" s="1"/>
  <c r="BT57" i="15"/>
  <c r="BT49" i="15"/>
  <c r="BT19" i="15"/>
  <c r="BT26" i="15"/>
  <c r="DC14" i="14"/>
  <c r="DC53" i="14"/>
  <c r="DC35" i="14"/>
  <c r="DC34" i="14" s="1"/>
  <c r="DC48" i="14"/>
  <c r="DC63" i="14"/>
  <c r="DC62" i="14" s="1"/>
  <c r="DC30" i="14"/>
  <c r="DC23" i="14"/>
  <c r="DC19" i="14"/>
  <c r="DC31" i="14"/>
  <c r="DC47" i="14"/>
  <c r="DC52" i="14"/>
  <c r="DC13" i="14"/>
  <c r="DC56" i="14"/>
  <c r="DC45" i="14"/>
  <c r="DC20" i="14"/>
  <c r="DC49" i="14"/>
  <c r="DC50" i="14"/>
  <c r="DC11" i="14"/>
  <c r="DC37" i="14"/>
  <c r="DC36" i="14" s="1"/>
  <c r="DC8" i="14"/>
  <c r="DC29" i="14"/>
  <c r="DC27" i="14"/>
  <c r="DC26" i="14"/>
  <c r="DC46" i="14"/>
  <c r="DC22" i="14"/>
  <c r="DC60" i="14"/>
  <c r="DC59" i="14" s="1"/>
  <c r="DC39" i="14"/>
  <c r="DC38" i="14" s="1"/>
  <c r="DC10" i="14"/>
  <c r="DC9" i="14"/>
  <c r="DC54" i="14"/>
  <c r="DC55" i="14"/>
  <c r="DC25" i="14"/>
  <c r="DC24" i="14"/>
  <c r="DC57" i="14"/>
  <c r="DC21" i="14"/>
  <c r="DC51" i="14"/>
  <c r="DC28" i="14"/>
  <c r="K29" i="14"/>
  <c r="K23" i="14"/>
  <c r="K55" i="14"/>
  <c r="K52" i="14"/>
  <c r="K54" i="14"/>
  <c r="K22" i="14"/>
  <c r="K9" i="14"/>
  <c r="K11" i="14"/>
  <c r="K28" i="14"/>
  <c r="K63" i="14"/>
  <c r="K62" i="14" s="1"/>
  <c r="K21" i="14"/>
  <c r="K39" i="14"/>
  <c r="K38" i="14" s="1"/>
  <c r="K56" i="14"/>
  <c r="K31" i="14"/>
  <c r="K51" i="14"/>
  <c r="K20" i="14"/>
  <c r="K48" i="14"/>
  <c r="K14" i="14"/>
  <c r="K30" i="14"/>
  <c r="K57" i="14"/>
  <c r="K35" i="14"/>
  <c r="K34" i="14" s="1"/>
  <c r="K10" i="14"/>
  <c r="K25" i="14"/>
  <c r="K60" i="14"/>
  <c r="K59" i="14" s="1"/>
  <c r="K45" i="14"/>
  <c r="K13" i="14"/>
  <c r="K12" i="14" s="1"/>
  <c r="K53" i="14"/>
  <c r="K37" i="14"/>
  <c r="K36" i="14" s="1"/>
  <c r="K49" i="14"/>
  <c r="K26" i="14"/>
  <c r="K50" i="14"/>
  <c r="K24" i="14"/>
  <c r="K27" i="14"/>
  <c r="K46" i="14"/>
  <c r="K19" i="14"/>
  <c r="K47" i="14"/>
  <c r="K8" i="14"/>
  <c r="M19" i="14"/>
  <c r="M46" i="14"/>
  <c r="M63" i="14"/>
  <c r="M62" i="14" s="1"/>
  <c r="M45" i="14"/>
  <c r="M57" i="14"/>
  <c r="M11" i="14"/>
  <c r="M13" i="14"/>
  <c r="M28" i="14"/>
  <c r="M14" i="14"/>
  <c r="M10" i="14"/>
  <c r="M53" i="14"/>
  <c r="M21" i="14"/>
  <c r="M39" i="14"/>
  <c r="M38" i="14" s="1"/>
  <c r="M60" i="14"/>
  <c r="M59" i="14" s="1"/>
  <c r="M52" i="14"/>
  <c r="M56" i="14"/>
  <c r="M8" i="14"/>
  <c r="M37" i="14"/>
  <c r="M36" i="14" s="1"/>
  <c r="M26" i="14"/>
  <c r="M30" i="14"/>
  <c r="M22" i="14"/>
  <c r="M50" i="14"/>
  <c r="M24" i="14"/>
  <c r="M35" i="14"/>
  <c r="M34" i="14" s="1"/>
  <c r="M20" i="14"/>
  <c r="M31" i="14"/>
  <c r="M55" i="14"/>
  <c r="M47" i="14"/>
  <c r="M9" i="14"/>
  <c r="M23" i="14"/>
  <c r="M51" i="14"/>
  <c r="M48" i="14"/>
  <c r="M54" i="14"/>
  <c r="M25" i="14"/>
  <c r="M49" i="14"/>
  <c r="M27" i="14"/>
  <c r="M29" i="14"/>
  <c r="R49" i="1"/>
  <c r="R27" i="1"/>
  <c r="R13" i="1"/>
  <c r="R55" i="1"/>
  <c r="R25" i="1"/>
  <c r="R8" i="1"/>
  <c r="R48" i="1"/>
  <c r="R21" i="1"/>
  <c r="R60" i="1"/>
  <c r="R9" i="1"/>
  <c r="R29" i="1"/>
  <c r="R53" i="1"/>
  <c r="R31" i="1"/>
  <c r="R45" i="1"/>
  <c r="R22" i="1"/>
  <c r="R10" i="1"/>
  <c r="R11" i="1"/>
  <c r="R26" i="1"/>
  <c r="R37" i="1"/>
  <c r="R47" i="1"/>
  <c r="R50" i="1"/>
  <c r="R28" i="1"/>
  <c r="R30" i="1"/>
  <c r="R20" i="1"/>
  <c r="R23" i="1"/>
  <c r="R39" i="1"/>
  <c r="R54" i="1"/>
  <c r="R63" i="1"/>
  <c r="R56" i="1"/>
  <c r="R51" i="1"/>
  <c r="R14" i="1"/>
  <c r="R35" i="1"/>
  <c r="R46" i="1"/>
  <c r="R57" i="1"/>
  <c r="R52" i="1"/>
  <c r="R24" i="1"/>
  <c r="R19" i="1"/>
  <c r="T13" i="1"/>
  <c r="T35" i="1"/>
  <c r="T31" i="1"/>
  <c r="T48" i="1"/>
  <c r="T28" i="1"/>
  <c r="T55" i="1"/>
  <c r="T53" i="1"/>
  <c r="T57" i="1"/>
  <c r="T22" i="1"/>
  <c r="T47" i="1"/>
  <c r="T30" i="1"/>
  <c r="T14" i="1"/>
  <c r="T50" i="1"/>
  <c r="T52" i="1"/>
  <c r="T46" i="1"/>
  <c r="T54" i="1"/>
  <c r="T19" i="1"/>
  <c r="T29" i="1"/>
  <c r="T25" i="1"/>
  <c r="T23" i="1"/>
  <c r="T10" i="1"/>
  <c r="T26" i="1"/>
  <c r="T9" i="1"/>
  <c r="T49" i="1"/>
  <c r="T8" i="1"/>
  <c r="T56" i="1"/>
  <c r="T39" i="1"/>
  <c r="T21" i="1"/>
  <c r="T60" i="1"/>
  <c r="T27" i="1"/>
  <c r="T63" i="1"/>
  <c r="T45" i="1"/>
  <c r="T37" i="1"/>
  <c r="T20" i="1"/>
  <c r="T11" i="1"/>
  <c r="T24" i="1"/>
  <c r="T51" i="1"/>
  <c r="T29" i="14"/>
  <c r="T11" i="14"/>
  <c r="T53" i="14"/>
  <c r="T14" i="14"/>
  <c r="T24" i="14"/>
  <c r="T30" i="14"/>
  <c r="T35" i="14"/>
  <c r="T34" i="14" s="1"/>
  <c r="T9" i="14"/>
  <c r="T37" i="14"/>
  <c r="T36" i="14" s="1"/>
  <c r="T63" i="14"/>
  <c r="T62" i="14" s="1"/>
  <c r="T22" i="14"/>
  <c r="T56" i="14"/>
  <c r="T50" i="14"/>
  <c r="T55" i="14"/>
  <c r="T46" i="14"/>
  <c r="T21" i="14"/>
  <c r="T19" i="14"/>
  <c r="T48" i="14"/>
  <c r="T54" i="14"/>
  <c r="T49" i="14"/>
  <c r="T47" i="14"/>
  <c r="T25" i="14"/>
  <c r="T20" i="14"/>
  <c r="T51" i="14"/>
  <c r="T27" i="14"/>
  <c r="T57" i="14"/>
  <c r="T23" i="14"/>
  <c r="T10" i="14"/>
  <c r="T45" i="14"/>
  <c r="T26" i="14"/>
  <c r="T28" i="14"/>
  <c r="T52" i="14"/>
  <c r="T8" i="14"/>
  <c r="T39" i="14"/>
  <c r="T38" i="14" s="1"/>
  <c r="T60" i="14"/>
  <c r="T59" i="14" s="1"/>
  <c r="T13" i="14"/>
  <c r="T12" i="14" s="1"/>
  <c r="T31" i="14"/>
  <c r="AA28" i="1"/>
  <c r="AA23" i="1"/>
  <c r="AA14" i="1"/>
  <c r="AA57" i="1"/>
  <c r="AA26" i="1"/>
  <c r="AA26" i="16" s="1"/>
  <c r="AA30" i="1"/>
  <c r="AA21" i="1"/>
  <c r="AA21" i="16" s="1"/>
  <c r="AA24" i="1"/>
  <c r="AA24" i="16" s="1"/>
  <c r="AA25" i="1"/>
  <c r="AA25" i="16" s="1"/>
  <c r="AA20" i="1"/>
  <c r="AA22" i="1"/>
  <c r="AA55" i="1"/>
  <c r="AA55" i="16" s="1"/>
  <c r="AA47" i="1"/>
  <c r="AA47" i="16" s="1"/>
  <c r="AA49" i="1"/>
  <c r="AA49" i="16" s="1"/>
  <c r="AA52" i="1"/>
  <c r="AA52" i="16" s="1"/>
  <c r="AA45" i="1"/>
  <c r="AA60" i="1"/>
  <c r="AA39" i="1"/>
  <c r="AA35" i="1"/>
  <c r="AA9" i="1"/>
  <c r="AA46" i="1"/>
  <c r="AA46" i="16" s="1"/>
  <c r="AA48" i="1"/>
  <c r="AA48" i="16" s="1"/>
  <c r="AA53" i="1"/>
  <c r="AA51" i="1"/>
  <c r="AA8" i="1"/>
  <c r="AA63" i="1"/>
  <c r="AA54" i="1"/>
  <c r="AA29" i="1"/>
  <c r="AA19" i="1"/>
  <c r="AA10" i="1"/>
  <c r="AA10" i="16" s="1"/>
  <c r="AA56" i="1"/>
  <c r="AA31" i="1"/>
  <c r="AA37" i="1"/>
  <c r="AA11" i="1"/>
  <c r="AA11" i="16" s="1"/>
  <c r="AA27" i="1"/>
  <c r="AA27" i="16" s="1"/>
  <c r="AA50" i="1"/>
  <c r="AA13" i="1"/>
  <c r="AD51" i="20"/>
  <c r="AD8" i="20"/>
  <c r="AD9" i="20"/>
  <c r="AD21" i="20"/>
  <c r="AD31" i="20"/>
  <c r="AD52" i="20"/>
  <c r="AD57" i="20"/>
  <c r="AD30" i="20"/>
  <c r="AD54" i="20"/>
  <c r="AD19" i="20"/>
  <c r="AD20" i="20"/>
  <c r="AD14" i="20"/>
  <c r="AD22" i="20"/>
  <c r="AD47" i="20"/>
  <c r="AD45" i="20"/>
  <c r="AD50" i="20"/>
  <c r="AD28" i="20"/>
  <c r="AD23" i="20"/>
  <c r="AD46" i="20"/>
  <c r="AD27" i="20"/>
  <c r="AD11" i="20"/>
  <c r="AD25" i="20"/>
  <c r="AD26" i="20"/>
  <c r="AD10" i="20"/>
  <c r="AD39" i="20"/>
  <c r="AD38" i="20" s="1"/>
  <c r="AD56" i="20"/>
  <c r="AD53" i="20"/>
  <c r="AD13" i="20"/>
  <c r="AD12" i="20" s="1"/>
  <c r="AD37" i="20"/>
  <c r="AD36" i="20" s="1"/>
  <c r="AD29" i="20"/>
  <c r="AD60" i="20"/>
  <c r="AD59" i="20" s="1"/>
  <c r="AD49" i="20"/>
  <c r="AD63" i="20"/>
  <c r="AD62" i="20" s="1"/>
  <c r="AD24" i="20"/>
  <c r="AD48" i="20"/>
  <c r="AD55" i="20"/>
  <c r="AD35" i="20"/>
  <c r="AD34" i="20" s="1"/>
  <c r="AL35" i="1"/>
  <c r="AL49" i="1"/>
  <c r="AL47" i="1"/>
  <c r="AL19" i="1"/>
  <c r="AL56" i="1"/>
  <c r="AL10" i="1"/>
  <c r="AL29" i="1"/>
  <c r="AL22" i="1"/>
  <c r="AL51" i="1"/>
  <c r="AL39" i="1"/>
  <c r="AL8" i="1"/>
  <c r="AL30" i="1"/>
  <c r="AL27" i="1"/>
  <c r="AL50" i="1"/>
  <c r="AL60" i="1"/>
  <c r="AL24" i="1"/>
  <c r="AL25" i="1"/>
  <c r="AL21" i="1"/>
  <c r="AL37" i="1"/>
  <c r="AL28" i="1"/>
  <c r="AL57" i="1"/>
  <c r="AL54" i="1"/>
  <c r="AL63" i="1"/>
  <c r="AL23" i="1"/>
  <c r="AL55" i="1"/>
  <c r="AL20" i="1"/>
  <c r="AL31" i="1"/>
  <c r="AL53" i="1"/>
  <c r="AL9" i="1"/>
  <c r="AL48" i="1"/>
  <c r="AL11" i="1"/>
  <c r="AL13" i="1"/>
  <c r="AL14" i="1"/>
  <c r="AL45" i="1"/>
  <c r="AL46" i="1"/>
  <c r="AL52" i="1"/>
  <c r="AL26" i="1"/>
  <c r="AW10" i="1"/>
  <c r="AW26" i="1"/>
  <c r="AW49" i="1"/>
  <c r="AW46" i="1"/>
  <c r="AW37" i="1"/>
  <c r="AW39" i="1"/>
  <c r="AW28" i="1"/>
  <c r="AW27" i="1"/>
  <c r="AW48" i="1"/>
  <c r="AW50" i="1"/>
  <c r="AW31" i="1"/>
  <c r="AW57" i="1"/>
  <c r="AW56" i="1"/>
  <c r="AW22" i="1"/>
  <c r="AW35" i="1"/>
  <c r="AW8" i="1"/>
  <c r="AW20" i="1"/>
  <c r="AW13" i="1"/>
  <c r="AW55" i="1"/>
  <c r="AW53" i="1"/>
  <c r="AW29" i="1"/>
  <c r="AW21" i="1"/>
  <c r="AW54" i="1"/>
  <c r="AW25" i="1"/>
  <c r="AW63" i="1"/>
  <c r="AW23" i="1"/>
  <c r="AW14" i="1"/>
  <c r="AW11" i="1"/>
  <c r="AW30" i="1"/>
  <c r="AW47" i="1"/>
  <c r="AW45" i="1"/>
  <c r="AW60" i="1"/>
  <c r="AW24" i="1"/>
  <c r="AW9" i="1"/>
  <c r="AW19" i="1"/>
  <c r="AW52" i="1"/>
  <c r="AW51" i="1"/>
  <c r="AW11" i="20"/>
  <c r="AW27" i="20"/>
  <c r="AW9" i="20"/>
  <c r="AW57" i="20"/>
  <c r="AW54" i="20"/>
  <c r="AW29" i="20"/>
  <c r="AW31" i="20"/>
  <c r="AW45" i="20"/>
  <c r="AW50" i="20"/>
  <c r="AW60" i="20"/>
  <c r="AW59" i="20" s="1"/>
  <c r="AW48" i="20"/>
  <c r="AW26" i="20"/>
  <c r="AW53" i="20"/>
  <c r="AW55" i="20"/>
  <c r="AW10" i="20"/>
  <c r="AW47" i="20"/>
  <c r="AW39" i="20"/>
  <c r="AW38" i="20" s="1"/>
  <c r="AW24" i="20"/>
  <c r="AW28" i="20"/>
  <c r="AW30" i="20"/>
  <c r="AW22" i="20"/>
  <c r="AW56" i="20"/>
  <c r="AW35" i="20"/>
  <c r="AW34" i="20" s="1"/>
  <c r="AW49" i="20"/>
  <c r="AW13" i="20"/>
  <c r="AW8" i="20"/>
  <c r="AW14" i="20"/>
  <c r="AW46" i="20"/>
  <c r="AW52" i="20"/>
  <c r="AW21" i="20"/>
  <c r="AW63" i="20"/>
  <c r="AW62" i="20" s="1"/>
  <c r="AW51" i="20"/>
  <c r="AW20" i="20"/>
  <c r="AW25" i="20"/>
  <c r="AW37" i="20"/>
  <c r="AW36" i="20" s="1"/>
  <c r="AW23" i="20"/>
  <c r="AW19" i="20"/>
  <c r="AN57" i="1"/>
  <c r="AN57" i="16" s="1"/>
  <c r="AN49" i="1"/>
  <c r="AN49" i="16" s="1"/>
  <c r="AN52" i="1"/>
  <c r="AN52" i="16" s="1"/>
  <c r="AN47" i="1"/>
  <c r="AN47" i="16" s="1"/>
  <c r="AN60" i="1"/>
  <c r="AN13" i="1"/>
  <c r="AN27" i="1"/>
  <c r="AN27" i="16" s="1"/>
  <c r="AN8" i="1"/>
  <c r="AN55" i="1"/>
  <c r="AN55" i="16" s="1"/>
  <c r="AN30" i="1"/>
  <c r="AN30" i="16" s="1"/>
  <c r="AN29" i="1"/>
  <c r="AN29" i="16" s="1"/>
  <c r="AN25" i="1"/>
  <c r="AN25" i="16" s="1"/>
  <c r="AN31" i="1"/>
  <c r="AN31" i="16" s="1"/>
  <c r="AN51" i="1"/>
  <c r="AN51" i="16" s="1"/>
  <c r="AN39" i="1"/>
  <c r="AN50" i="1"/>
  <c r="AN50" i="16" s="1"/>
  <c r="AN19" i="1"/>
  <c r="AN9" i="1"/>
  <c r="AN9" i="16" s="1"/>
  <c r="AN26" i="1"/>
  <c r="AN26" i="16" s="1"/>
  <c r="AN21" i="1"/>
  <c r="AN21" i="16" s="1"/>
  <c r="AN10" i="1"/>
  <c r="AN10" i="16" s="1"/>
  <c r="AN20" i="1"/>
  <c r="AN20" i="16" s="1"/>
  <c r="AN35" i="1"/>
  <c r="AN53" i="1"/>
  <c r="AN53" i="16" s="1"/>
  <c r="AN24" i="1"/>
  <c r="AN24" i="16" s="1"/>
  <c r="AN46" i="1"/>
  <c r="AN46" i="16" s="1"/>
  <c r="AN22" i="1"/>
  <c r="AN22" i="16" s="1"/>
  <c r="AN37" i="1"/>
  <c r="AN23" i="1"/>
  <c r="AN23" i="16" s="1"/>
  <c r="AN54" i="1"/>
  <c r="AN54" i="16" s="1"/>
  <c r="AN63" i="1"/>
  <c r="AN14" i="1"/>
  <c r="AN14" i="16" s="1"/>
  <c r="AN45" i="1"/>
  <c r="AN56" i="1"/>
  <c r="AN56" i="16" s="1"/>
  <c r="AN48" i="1"/>
  <c r="AN48" i="16" s="1"/>
  <c r="AN11" i="1"/>
  <c r="AN11" i="16" s="1"/>
  <c r="AN28" i="1"/>
  <c r="AN28" i="16" s="1"/>
  <c r="BH29" i="1"/>
  <c r="BH45" i="1"/>
  <c r="BH48" i="1"/>
  <c r="BH22" i="1"/>
  <c r="BH46" i="1"/>
  <c r="BH20" i="1"/>
  <c r="BH35" i="1"/>
  <c r="BH8" i="1"/>
  <c r="BH57" i="1"/>
  <c r="BH19" i="1"/>
  <c r="BH51" i="1"/>
  <c r="BH27" i="1"/>
  <c r="BH14" i="1"/>
  <c r="BH52" i="1"/>
  <c r="BH24" i="1"/>
  <c r="BH28" i="1"/>
  <c r="BH55" i="1"/>
  <c r="BH9" i="1"/>
  <c r="BH26" i="1"/>
  <c r="BH49" i="1"/>
  <c r="BH60" i="1"/>
  <c r="BH21" i="1"/>
  <c r="BH13" i="1"/>
  <c r="BH54" i="1"/>
  <c r="BH23" i="1"/>
  <c r="BH30" i="1"/>
  <c r="BH50" i="1"/>
  <c r="BH37" i="1"/>
  <c r="BH31" i="1"/>
  <c r="BH39" i="1"/>
  <c r="BH25" i="1"/>
  <c r="BH56" i="1"/>
  <c r="BH47" i="1"/>
  <c r="BH63" i="1"/>
  <c r="BH11" i="1"/>
  <c r="BH10" i="1"/>
  <c r="BH53" i="1"/>
  <c r="BH8" i="15"/>
  <c r="BH55" i="15"/>
  <c r="BH63" i="15"/>
  <c r="BH62" i="15" s="1"/>
  <c r="BH22" i="15"/>
  <c r="BH21" i="15"/>
  <c r="BH57" i="15"/>
  <c r="BH13" i="15"/>
  <c r="BH29" i="15"/>
  <c r="BH45" i="15"/>
  <c r="BH54" i="15"/>
  <c r="BH30" i="15"/>
  <c r="BH47" i="15"/>
  <c r="BH46" i="15"/>
  <c r="BH27" i="15"/>
  <c r="BH23" i="15"/>
  <c r="BH39" i="15"/>
  <c r="BH38" i="15" s="1"/>
  <c r="BH37" i="15"/>
  <c r="BH36" i="15" s="1"/>
  <c r="BH52" i="15"/>
  <c r="BH10" i="15"/>
  <c r="BH19" i="15"/>
  <c r="BH50" i="15"/>
  <c r="BH35" i="15"/>
  <c r="BH34" i="15" s="1"/>
  <c r="BH56" i="15"/>
  <c r="BH48" i="15"/>
  <c r="BH20" i="15"/>
  <c r="BH60" i="15"/>
  <c r="BH59" i="15" s="1"/>
  <c r="BH51" i="15"/>
  <c r="BH26" i="15"/>
  <c r="BH24" i="15"/>
  <c r="BH14" i="15"/>
  <c r="BH31" i="15"/>
  <c r="BH28" i="15"/>
  <c r="BH53" i="15"/>
  <c r="BH9" i="15"/>
  <c r="BH11" i="15"/>
  <c r="BH49" i="15"/>
  <c r="BH25" i="15"/>
  <c r="BT22" i="14"/>
  <c r="BT54" i="14"/>
  <c r="BT63" i="14"/>
  <c r="BT62" i="14" s="1"/>
  <c r="BT31" i="14"/>
  <c r="BT26" i="14"/>
  <c r="BT24" i="14"/>
  <c r="BT30" i="14"/>
  <c r="BT48" i="14"/>
  <c r="BT8" i="14"/>
  <c r="BT37" i="14"/>
  <c r="BT36" i="14" s="1"/>
  <c r="BT10" i="14"/>
  <c r="BT56" i="14"/>
  <c r="BT28" i="14"/>
  <c r="BT39" i="14"/>
  <c r="BT38" i="14" s="1"/>
  <c r="BT19" i="14"/>
  <c r="BT60" i="14"/>
  <c r="BT59" i="14" s="1"/>
  <c r="BT29" i="14"/>
  <c r="BT20" i="14"/>
  <c r="BT52" i="14"/>
  <c r="BT46" i="14"/>
  <c r="BT9" i="14"/>
  <c r="BT27" i="14"/>
  <c r="BT21" i="14"/>
  <c r="BT25" i="14"/>
  <c r="BT53" i="14"/>
  <c r="BT45" i="14"/>
  <c r="BT47" i="14"/>
  <c r="BT55" i="14"/>
  <c r="BT11" i="14"/>
  <c r="BT49" i="14"/>
  <c r="BT13" i="14"/>
  <c r="BT50" i="14"/>
  <c r="BT14" i="14"/>
  <c r="BT35" i="14"/>
  <c r="BT34" i="14" s="1"/>
  <c r="BT57" i="14"/>
  <c r="BT51" i="14"/>
  <c r="BT23" i="14"/>
  <c r="BK9" i="15"/>
  <c r="BK50" i="15"/>
  <c r="BK21" i="15"/>
  <c r="BK19" i="15"/>
  <c r="BK52" i="15"/>
  <c r="BK13" i="15"/>
  <c r="BK31" i="15"/>
  <c r="BK29" i="15"/>
  <c r="BK14" i="15"/>
  <c r="BK53" i="15"/>
  <c r="BK22" i="15"/>
  <c r="BK47" i="15"/>
  <c r="BK51" i="15"/>
  <c r="BK46" i="15"/>
  <c r="BK24" i="15"/>
  <c r="BK54" i="15"/>
  <c r="BK20" i="15"/>
  <c r="BK23" i="15"/>
  <c r="BK26" i="15"/>
  <c r="BK60" i="15"/>
  <c r="BK59" i="15" s="1"/>
  <c r="BK28" i="15"/>
  <c r="BK8" i="15"/>
  <c r="BK27" i="15"/>
  <c r="BK10" i="15"/>
  <c r="BK49" i="15"/>
  <c r="BK11" i="15"/>
  <c r="BK45" i="15"/>
  <c r="BK56" i="15"/>
  <c r="BK30" i="15"/>
  <c r="BK55" i="15"/>
  <c r="BK37" i="15"/>
  <c r="BK36" i="15" s="1"/>
  <c r="BK63" i="15"/>
  <c r="BK62" i="15" s="1"/>
  <c r="BK57" i="15"/>
  <c r="BK39" i="15"/>
  <c r="BK38" i="15" s="1"/>
  <c r="BK35" i="15"/>
  <c r="BK34" i="15" s="1"/>
  <c r="BK25" i="15"/>
  <c r="BK48" i="15"/>
  <c r="CO19" i="14"/>
  <c r="CO46" i="14"/>
  <c r="CO50" i="14"/>
  <c r="CO48" i="14"/>
  <c r="CO30" i="14"/>
  <c r="CO52" i="14"/>
  <c r="CO10" i="14"/>
  <c r="CO25" i="14"/>
  <c r="CO28" i="14"/>
  <c r="CO13" i="14"/>
  <c r="CO63" i="14"/>
  <c r="CO62" i="14" s="1"/>
  <c r="CO20" i="14"/>
  <c r="CO29" i="14"/>
  <c r="CO39" i="14"/>
  <c r="CO38" i="14" s="1"/>
  <c r="CO35" i="14"/>
  <c r="CO34" i="14" s="1"/>
  <c r="CO31" i="14"/>
  <c r="CO47" i="14"/>
  <c r="CO56" i="14"/>
  <c r="CO14" i="14"/>
  <c r="CO21" i="14"/>
  <c r="CO54" i="14"/>
  <c r="CO22" i="14"/>
  <c r="CO49" i="14"/>
  <c r="CO24" i="14"/>
  <c r="CO60" i="14"/>
  <c r="CO59" i="14" s="1"/>
  <c r="CO45" i="14"/>
  <c r="CO11" i="14"/>
  <c r="CO9" i="14"/>
  <c r="CO57" i="14"/>
  <c r="CO37" i="14"/>
  <c r="CO36" i="14" s="1"/>
  <c r="CO23" i="14"/>
  <c r="CO8" i="14"/>
  <c r="CO55" i="14"/>
  <c r="CO53" i="14"/>
  <c r="CO26" i="14"/>
  <c r="CO27" i="14"/>
  <c r="CO51" i="14"/>
  <c r="BK55" i="19"/>
  <c r="BP55" i="19" s="1"/>
  <c r="BK22" i="19"/>
  <c r="BP22" i="19" s="1"/>
  <c r="BK52" i="19"/>
  <c r="BP52" i="19" s="1"/>
  <c r="BK60" i="19"/>
  <c r="BK24" i="19"/>
  <c r="BP24" i="19" s="1"/>
  <c r="BK48" i="19"/>
  <c r="BP48" i="19" s="1"/>
  <c r="BK28" i="19"/>
  <c r="BP28" i="19" s="1"/>
  <c r="BK13" i="19"/>
  <c r="BK56" i="19"/>
  <c r="BP56" i="19" s="1"/>
  <c r="BK9" i="19"/>
  <c r="BP9" i="19" s="1"/>
  <c r="BK57" i="19"/>
  <c r="BP57" i="19" s="1"/>
  <c r="BK19" i="19"/>
  <c r="BK50" i="19"/>
  <c r="BP50" i="19" s="1"/>
  <c r="BK14" i="19"/>
  <c r="BP14" i="19" s="1"/>
  <c r="BK27" i="19"/>
  <c r="BP27" i="19" s="1"/>
  <c r="BK20" i="19"/>
  <c r="BP20" i="19" s="1"/>
  <c r="BK23" i="19"/>
  <c r="BP23" i="19" s="1"/>
  <c r="BK11" i="19"/>
  <c r="BP11" i="19" s="1"/>
  <c r="BK37" i="19"/>
  <c r="BK53" i="19"/>
  <c r="BP53" i="19" s="1"/>
  <c r="BK51" i="19"/>
  <c r="BP51" i="19" s="1"/>
  <c r="BK30" i="19"/>
  <c r="BP30" i="19" s="1"/>
  <c r="BK25" i="19"/>
  <c r="BP25" i="19" s="1"/>
  <c r="BK8" i="19"/>
  <c r="BK45" i="19"/>
  <c r="BK39" i="19"/>
  <c r="BK35" i="19"/>
  <c r="BK47" i="19"/>
  <c r="BP47" i="19" s="1"/>
  <c r="BK63" i="19"/>
  <c r="BK10" i="19"/>
  <c r="BP10" i="19" s="1"/>
  <c r="BK21" i="19"/>
  <c r="BP21" i="19" s="1"/>
  <c r="BK31" i="19"/>
  <c r="BP31" i="19" s="1"/>
  <c r="BK26" i="19"/>
  <c r="BP26" i="19" s="1"/>
  <c r="BK29" i="19"/>
  <c r="BP29" i="19" s="1"/>
  <c r="BK46" i="19"/>
  <c r="BP46" i="19" s="1"/>
  <c r="BK49" i="19"/>
  <c r="BP49" i="19" s="1"/>
  <c r="BK54" i="19"/>
  <c r="BP54" i="19" s="1"/>
  <c r="CN21" i="14"/>
  <c r="CN11" i="14"/>
  <c r="CN30" i="14"/>
  <c r="CN8" i="14"/>
  <c r="CN52" i="14"/>
  <c r="CN46" i="14"/>
  <c r="CN20" i="14"/>
  <c r="CN55" i="14"/>
  <c r="CN53" i="14"/>
  <c r="CN23" i="14"/>
  <c r="CN14" i="14"/>
  <c r="CN35" i="14"/>
  <c r="CN34" i="14" s="1"/>
  <c r="CN26" i="14"/>
  <c r="CN60" i="14"/>
  <c r="CN59" i="14" s="1"/>
  <c r="CN57" i="14"/>
  <c r="CN54" i="14"/>
  <c r="CN63" i="14"/>
  <c r="CN62" i="14" s="1"/>
  <c r="CN37" i="14"/>
  <c r="CN36" i="14" s="1"/>
  <c r="CN27" i="14"/>
  <c r="CN10" i="14"/>
  <c r="CN31" i="14"/>
  <c r="CN29" i="14"/>
  <c r="CN22" i="14"/>
  <c r="CN9" i="14"/>
  <c r="CN28" i="14"/>
  <c r="CN13" i="14"/>
  <c r="CN47" i="14"/>
  <c r="CN25" i="14"/>
  <c r="CN45" i="14"/>
  <c r="CN56" i="14"/>
  <c r="CN39" i="14"/>
  <c r="CN38" i="14" s="1"/>
  <c r="CN24" i="14"/>
  <c r="CN51" i="14"/>
  <c r="CN49" i="14"/>
  <c r="CN19" i="14"/>
  <c r="CN50" i="14"/>
  <c r="CN48" i="14"/>
  <c r="BB30" i="15"/>
  <c r="BB29" i="15"/>
  <c r="BB8" i="15"/>
  <c r="BB55" i="15"/>
  <c r="BB31" i="15"/>
  <c r="BB60" i="15"/>
  <c r="BB59" i="15" s="1"/>
  <c r="BB22" i="15"/>
  <c r="BB35" i="15"/>
  <c r="BB34" i="15" s="1"/>
  <c r="BB39" i="15"/>
  <c r="BB38" i="15" s="1"/>
  <c r="BB53" i="15"/>
  <c r="BB52" i="15"/>
  <c r="BB46" i="15"/>
  <c r="BB45" i="15"/>
  <c r="BB54" i="15"/>
  <c r="BB23" i="15"/>
  <c r="BB11" i="15"/>
  <c r="BB14" i="15"/>
  <c r="BB51" i="15"/>
  <c r="BB47" i="15"/>
  <c r="BB25" i="15"/>
  <c r="BB63" i="15"/>
  <c r="BB62" i="15" s="1"/>
  <c r="BB49" i="15"/>
  <c r="BB48" i="15"/>
  <c r="BB24" i="15"/>
  <c r="BB37" i="15"/>
  <c r="BB36" i="15" s="1"/>
  <c r="BB27" i="15"/>
  <c r="BB13" i="15"/>
  <c r="BB56" i="15"/>
  <c r="BB28" i="15"/>
  <c r="BB50" i="15"/>
  <c r="BB10" i="15"/>
  <c r="BB19" i="15"/>
  <c r="BB9" i="15"/>
  <c r="BB57" i="15"/>
  <c r="BB20" i="15"/>
  <c r="BB21" i="15"/>
  <c r="BB26" i="15"/>
  <c r="CO11" i="1"/>
  <c r="CO10" i="1"/>
  <c r="CO35" i="1"/>
  <c r="CO39" i="1"/>
  <c r="CO21" i="1"/>
  <c r="CO56" i="1"/>
  <c r="CO56" i="16" s="1"/>
  <c r="CO9" i="1"/>
  <c r="CO46" i="1"/>
  <c r="CO55" i="1"/>
  <c r="CO27" i="1"/>
  <c r="CO29" i="1"/>
  <c r="CO20" i="1"/>
  <c r="CO22" i="1"/>
  <c r="CO28" i="1"/>
  <c r="CO48" i="1"/>
  <c r="CO14" i="1"/>
  <c r="CO24" i="1"/>
  <c r="CO47" i="1"/>
  <c r="CO8" i="1"/>
  <c r="CO23" i="1"/>
  <c r="CO63" i="1"/>
  <c r="CO30" i="1"/>
  <c r="CO25" i="1"/>
  <c r="CO49" i="1"/>
  <c r="CO45" i="1"/>
  <c r="CO51" i="1"/>
  <c r="CO54" i="1"/>
  <c r="CO60" i="1"/>
  <c r="CO53" i="1"/>
  <c r="CO37" i="1"/>
  <c r="CO13" i="1"/>
  <c r="CO31" i="1"/>
  <c r="CO50" i="1"/>
  <c r="CO52" i="1"/>
  <c r="CO52" i="16" s="1"/>
  <c r="CO57" i="1"/>
  <c r="CO19" i="1"/>
  <c r="CO26" i="1"/>
  <c r="CQ57" i="14"/>
  <c r="CQ39" i="14"/>
  <c r="CQ49" i="14"/>
  <c r="CQ49" i="16" s="1"/>
  <c r="CQ30" i="14"/>
  <c r="CQ55" i="14"/>
  <c r="CQ52" i="14"/>
  <c r="CQ46" i="14"/>
  <c r="CQ46" i="16" s="1"/>
  <c r="CQ21" i="14"/>
  <c r="CQ54" i="14"/>
  <c r="CQ54" i="16" s="1"/>
  <c r="CQ53" i="14"/>
  <c r="CQ11" i="14"/>
  <c r="CQ11" i="16" s="1"/>
  <c r="CQ22" i="14"/>
  <c r="CQ14" i="14"/>
  <c r="CQ25" i="14"/>
  <c r="CQ25" i="16" s="1"/>
  <c r="CQ37" i="14"/>
  <c r="CQ60" i="14"/>
  <c r="CQ28" i="14"/>
  <c r="CQ47" i="14"/>
  <c r="CQ19" i="14"/>
  <c r="CQ27" i="14"/>
  <c r="CQ45" i="14"/>
  <c r="CQ10" i="14"/>
  <c r="CQ35" i="14"/>
  <c r="CQ26" i="14"/>
  <c r="CQ31" i="14"/>
  <c r="CQ48" i="14"/>
  <c r="CQ48" i="16" s="1"/>
  <c r="CQ56" i="14"/>
  <c r="CQ51" i="14"/>
  <c r="CQ20" i="14"/>
  <c r="CQ20" i="16" s="1"/>
  <c r="CQ13" i="14"/>
  <c r="CQ9" i="14"/>
  <c r="CQ9" i="16" s="1"/>
  <c r="CQ29" i="14"/>
  <c r="CQ8" i="14"/>
  <c r="CQ24" i="14"/>
  <c r="CQ24" i="16" s="1"/>
  <c r="CQ23" i="14"/>
  <c r="CQ23" i="16" s="1"/>
  <c r="CQ50" i="14"/>
  <c r="CQ63" i="14"/>
  <c r="DC8" i="1"/>
  <c r="DC52" i="1"/>
  <c r="DC25" i="1"/>
  <c r="DC46" i="1"/>
  <c r="DC23" i="1"/>
  <c r="DC23" i="16" s="1"/>
  <c r="DC54" i="1"/>
  <c r="DC53" i="1"/>
  <c r="DC13" i="1"/>
  <c r="DC45" i="1"/>
  <c r="DC27" i="1"/>
  <c r="DC51" i="1"/>
  <c r="DC19" i="1"/>
  <c r="DC49" i="1"/>
  <c r="DC21" i="1"/>
  <c r="DC48" i="1"/>
  <c r="DC39" i="1"/>
  <c r="DC56" i="1"/>
  <c r="DC22" i="1"/>
  <c r="DC63" i="1"/>
  <c r="DC55" i="1"/>
  <c r="DC55" i="16" s="1"/>
  <c r="DC31" i="1"/>
  <c r="DC50" i="1"/>
  <c r="DC57" i="1"/>
  <c r="DC11" i="1"/>
  <c r="DC60" i="1"/>
  <c r="DC9" i="1"/>
  <c r="DC24" i="1"/>
  <c r="DC24" i="16" s="1"/>
  <c r="DC37" i="1"/>
  <c r="DC35" i="1"/>
  <c r="DC14" i="1"/>
  <c r="DC29" i="1"/>
  <c r="DC29" i="16" s="1"/>
  <c r="DC10" i="1"/>
  <c r="DC26" i="1"/>
  <c r="DC26" i="16" s="1"/>
  <c r="DC30" i="1"/>
  <c r="DC28" i="1"/>
  <c r="DC47" i="1"/>
  <c r="DC47" i="16" s="1"/>
  <c r="DC20" i="1"/>
  <c r="DC20" i="16" s="1"/>
  <c r="DF63" i="14"/>
  <c r="DF62" i="14" s="1"/>
  <c r="DF46" i="14"/>
  <c r="DF49" i="14"/>
  <c r="DF31" i="14"/>
  <c r="DF11" i="14"/>
  <c r="DF50" i="14"/>
  <c r="DF23" i="14"/>
  <c r="DF51" i="14"/>
  <c r="DF26" i="14"/>
  <c r="DF22" i="14"/>
  <c r="DF47" i="14"/>
  <c r="DF25" i="14"/>
  <c r="DF54" i="14"/>
  <c r="DF14" i="14"/>
  <c r="DF9" i="14"/>
  <c r="DF53" i="14"/>
  <c r="DF20" i="14"/>
  <c r="DF57" i="14"/>
  <c r="DF19" i="14"/>
  <c r="DF45" i="14"/>
  <c r="DF10" i="14"/>
  <c r="DF21" i="14"/>
  <c r="DF13" i="14"/>
  <c r="DF48" i="14"/>
  <c r="DF56" i="14"/>
  <c r="DF8" i="14"/>
  <c r="DF37" i="14"/>
  <c r="DF36" i="14" s="1"/>
  <c r="DF27" i="14"/>
  <c r="DF55" i="14"/>
  <c r="DF29" i="14"/>
  <c r="DF24" i="14"/>
  <c r="DF39" i="14"/>
  <c r="DF38" i="14" s="1"/>
  <c r="DF52" i="14"/>
  <c r="DF28" i="14"/>
  <c r="DF30" i="14"/>
  <c r="DF60" i="14"/>
  <c r="DF59" i="14" s="1"/>
  <c r="DF35" i="14"/>
  <c r="DF34" i="14" s="1"/>
  <c r="DI54" i="20"/>
  <c r="DI11" i="20"/>
  <c r="DI24" i="20"/>
  <c r="DI35" i="20"/>
  <c r="DI34" i="20" s="1"/>
  <c r="DI19" i="20"/>
  <c r="DI57" i="20"/>
  <c r="DI9" i="20"/>
  <c r="DI26" i="20"/>
  <c r="DI47" i="20"/>
  <c r="DI45" i="20"/>
  <c r="DI29" i="20"/>
  <c r="DI52" i="20"/>
  <c r="DI27" i="20"/>
  <c r="DI23" i="20"/>
  <c r="DI56" i="20"/>
  <c r="DI63" i="20"/>
  <c r="DI62" i="20" s="1"/>
  <c r="DI37" i="20"/>
  <c r="DI36" i="20" s="1"/>
  <c r="DI46" i="20"/>
  <c r="DI53" i="20"/>
  <c r="DI51" i="20"/>
  <c r="DI39" i="20"/>
  <c r="DI38" i="20" s="1"/>
  <c r="DI31" i="20"/>
  <c r="DI20" i="20"/>
  <c r="DI22" i="20"/>
  <c r="DI30" i="20"/>
  <c r="DI21" i="20"/>
  <c r="DI13" i="20"/>
  <c r="DI49" i="20"/>
  <c r="DI14" i="20"/>
  <c r="DI25" i="20"/>
  <c r="DI55" i="20"/>
  <c r="DI10" i="20"/>
  <c r="DI28" i="20"/>
  <c r="DI48" i="20"/>
  <c r="DI60" i="20"/>
  <c r="DI59" i="20" s="1"/>
  <c r="DI50" i="20"/>
  <c r="DI8" i="20"/>
  <c r="AP31" i="14"/>
  <c r="AP50" i="14"/>
  <c r="AP48" i="14"/>
  <c r="AP39" i="14"/>
  <c r="AP38" i="14" s="1"/>
  <c r="AP37" i="14"/>
  <c r="AP36" i="14" s="1"/>
  <c r="AP47" i="14"/>
  <c r="AP46" i="14"/>
  <c r="AP54" i="14"/>
  <c r="AP19" i="14"/>
  <c r="AP51" i="14"/>
  <c r="AP53" i="14"/>
  <c r="AP55" i="14"/>
  <c r="AP28" i="14"/>
  <c r="AP10" i="14"/>
  <c r="AP21" i="14"/>
  <c r="AP8" i="14"/>
  <c r="AP63" i="14"/>
  <c r="AP62" i="14" s="1"/>
  <c r="AP52" i="14"/>
  <c r="AP35" i="14"/>
  <c r="AP34" i="14" s="1"/>
  <c r="AP49" i="14"/>
  <c r="AP20" i="14"/>
  <c r="AP24" i="14"/>
  <c r="AP22" i="14"/>
  <c r="AP14" i="14"/>
  <c r="AP45" i="14"/>
  <c r="AP57" i="14"/>
  <c r="AP60" i="14"/>
  <c r="AP59" i="14" s="1"/>
  <c r="AP56" i="14"/>
  <c r="AP26" i="14"/>
  <c r="AP29" i="14"/>
  <c r="AP27" i="14"/>
  <c r="AP25" i="14"/>
  <c r="AP30" i="14"/>
  <c r="AP9" i="14"/>
  <c r="AP23" i="14"/>
  <c r="AP11" i="14"/>
  <c r="AP13" i="14"/>
  <c r="AV63" i="1"/>
  <c r="AV57" i="1"/>
  <c r="AV57" i="16" s="1"/>
  <c r="AV56" i="1"/>
  <c r="AV56" i="16" s="1"/>
  <c r="AV50" i="1"/>
  <c r="AV50" i="16" s="1"/>
  <c r="AV29" i="1"/>
  <c r="AV23" i="1"/>
  <c r="AV23" i="16" s="1"/>
  <c r="AV8" i="1"/>
  <c r="AV14" i="1"/>
  <c r="AV14" i="16" s="1"/>
  <c r="AV26" i="1"/>
  <c r="AV26" i="16" s="1"/>
  <c r="AV13" i="1"/>
  <c r="AV31" i="1"/>
  <c r="AV31" i="16" s="1"/>
  <c r="AV48" i="1"/>
  <c r="AV37" i="1"/>
  <c r="AV28" i="1"/>
  <c r="AV28" i="16" s="1"/>
  <c r="AV30" i="1"/>
  <c r="AV30" i="16" s="1"/>
  <c r="AV47" i="1"/>
  <c r="AV47" i="16" s="1"/>
  <c r="AV25" i="1"/>
  <c r="AV25" i="16" s="1"/>
  <c r="AV21" i="1"/>
  <c r="AV21" i="16" s="1"/>
  <c r="AV11" i="1"/>
  <c r="AV24" i="1"/>
  <c r="AV45" i="1"/>
  <c r="AV55" i="1"/>
  <c r="AV60" i="1"/>
  <c r="AV54" i="1"/>
  <c r="AV54" i="16" s="1"/>
  <c r="AV20" i="1"/>
  <c r="AV20" i="16" s="1"/>
  <c r="AV19" i="1"/>
  <c r="AV46" i="1"/>
  <c r="AV46" i="16" s="1"/>
  <c r="AV49" i="1"/>
  <c r="AV9" i="1"/>
  <c r="AV35" i="1"/>
  <c r="AV27" i="1"/>
  <c r="AV27" i="16" s="1"/>
  <c r="AV10" i="1"/>
  <c r="AV10" i="16" s="1"/>
  <c r="AV53" i="1"/>
  <c r="AV53" i="16" s="1"/>
  <c r="AV39" i="1"/>
  <c r="AV51" i="1"/>
  <c r="AV51" i="16" s="1"/>
  <c r="AV52" i="1"/>
  <c r="AV52" i="16" s="1"/>
  <c r="AV22" i="1"/>
  <c r="AV22" i="16" s="1"/>
  <c r="BG57" i="1"/>
  <c r="BG57" i="16" s="1"/>
  <c r="BG55" i="1"/>
  <c r="BG55" i="16" s="1"/>
  <c r="BG31" i="1"/>
  <c r="BG31" i="16" s="1"/>
  <c r="BG22" i="1"/>
  <c r="BG22" i="16" s="1"/>
  <c r="BG8" i="1"/>
  <c r="BG52" i="1"/>
  <c r="BG52" i="16" s="1"/>
  <c r="BG49" i="1"/>
  <c r="BG49" i="16" s="1"/>
  <c r="BG11" i="1"/>
  <c r="BG11" i="16" s="1"/>
  <c r="BG50" i="1"/>
  <c r="BG50" i="16" s="1"/>
  <c r="BG47" i="1"/>
  <c r="BG47" i="16" s="1"/>
  <c r="BG35" i="1"/>
  <c r="BG60" i="1"/>
  <c r="BG63" i="1"/>
  <c r="BG53" i="1"/>
  <c r="BG53" i="16" s="1"/>
  <c r="BG46" i="1"/>
  <c r="BG46" i="16" s="1"/>
  <c r="BG23" i="1"/>
  <c r="BG23" i="16" s="1"/>
  <c r="BG26" i="1"/>
  <c r="BG26" i="16" s="1"/>
  <c r="BG37" i="1"/>
  <c r="BG54" i="1"/>
  <c r="BG54" i="16" s="1"/>
  <c r="BG13" i="1"/>
  <c r="BG24" i="1"/>
  <c r="BG24" i="16" s="1"/>
  <c r="BG28" i="1"/>
  <c r="BG28" i="16" s="1"/>
  <c r="BG27" i="1"/>
  <c r="BG27" i="16" s="1"/>
  <c r="BG30" i="1"/>
  <c r="BG30" i="16" s="1"/>
  <c r="BG10" i="1"/>
  <c r="BG10" i="16" s="1"/>
  <c r="BG29" i="1"/>
  <c r="BG29" i="16" s="1"/>
  <c r="BG21" i="1"/>
  <c r="BG21" i="16" s="1"/>
  <c r="BG19" i="1"/>
  <c r="BG45" i="1"/>
  <c r="BG14" i="1"/>
  <c r="BG14" i="16" s="1"/>
  <c r="BG9" i="1"/>
  <c r="BG9" i="16" s="1"/>
  <c r="BG20" i="1"/>
  <c r="BG48" i="1"/>
  <c r="BG48" i="16" s="1"/>
  <c r="BG25" i="1"/>
  <c r="BG25" i="16" s="1"/>
  <c r="BG39" i="1"/>
  <c r="BG51" i="1"/>
  <c r="BG51" i="16" s="1"/>
  <c r="BG56" i="1"/>
  <c r="BG56" i="16" s="1"/>
  <c r="J57" i="14"/>
  <c r="J9" i="14"/>
  <c r="J28" i="14"/>
  <c r="J46" i="14"/>
  <c r="J51" i="14"/>
  <c r="J19" i="14"/>
  <c r="J52" i="14"/>
  <c r="J35" i="14"/>
  <c r="J34" i="14" s="1"/>
  <c r="J56" i="14"/>
  <c r="J14" i="14"/>
  <c r="J22" i="14"/>
  <c r="J24" i="14"/>
  <c r="J27" i="14"/>
  <c r="J50" i="14"/>
  <c r="J39" i="14"/>
  <c r="J38" i="14" s="1"/>
  <c r="J13" i="14"/>
  <c r="J20" i="14"/>
  <c r="J31" i="14"/>
  <c r="J37" i="14"/>
  <c r="J36" i="14" s="1"/>
  <c r="J55" i="14"/>
  <c r="J23" i="14"/>
  <c r="J29" i="14"/>
  <c r="J11" i="14"/>
  <c r="J47" i="14"/>
  <c r="J8" i="14"/>
  <c r="J25" i="14"/>
  <c r="J63" i="14"/>
  <c r="J62" i="14" s="1"/>
  <c r="J53" i="14"/>
  <c r="J30" i="14"/>
  <c r="J26" i="14"/>
  <c r="J60" i="14"/>
  <c r="J59" i="14" s="1"/>
  <c r="J45" i="14"/>
  <c r="J49" i="14"/>
  <c r="J10" i="14"/>
  <c r="J48" i="14"/>
  <c r="J21" i="14"/>
  <c r="J54" i="14"/>
  <c r="I25" i="15"/>
  <c r="I31" i="15"/>
  <c r="I63" i="15"/>
  <c r="I62" i="15" s="1"/>
  <c r="I53" i="15"/>
  <c r="I27" i="15"/>
  <c r="I11" i="15"/>
  <c r="I24" i="15"/>
  <c r="I50" i="15"/>
  <c r="I57" i="15"/>
  <c r="I14" i="15"/>
  <c r="I21" i="15"/>
  <c r="I46" i="15"/>
  <c r="I45" i="15"/>
  <c r="I48" i="15"/>
  <c r="I52" i="15"/>
  <c r="I39" i="15"/>
  <c r="I38" i="15" s="1"/>
  <c r="I22" i="15"/>
  <c r="I8" i="15"/>
  <c r="I35" i="15"/>
  <c r="I34" i="15" s="1"/>
  <c r="I55" i="15"/>
  <c r="I47" i="15"/>
  <c r="I60" i="15"/>
  <c r="I59" i="15" s="1"/>
  <c r="I20" i="15"/>
  <c r="I10" i="15"/>
  <c r="I13" i="15"/>
  <c r="I54" i="15"/>
  <c r="I51" i="15"/>
  <c r="I30" i="15"/>
  <c r="I26" i="15"/>
  <c r="I19" i="15"/>
  <c r="I28" i="15"/>
  <c r="I9" i="15"/>
  <c r="I37" i="15"/>
  <c r="I36" i="15" s="1"/>
  <c r="I49" i="15"/>
  <c r="I23" i="15"/>
  <c r="I29" i="15"/>
  <c r="I56" i="15"/>
  <c r="I27" i="1"/>
  <c r="I11" i="1"/>
  <c r="I13" i="1"/>
  <c r="I53" i="1"/>
  <c r="I57" i="1"/>
  <c r="I23" i="1"/>
  <c r="I10" i="1"/>
  <c r="I29" i="1"/>
  <c r="I9" i="1"/>
  <c r="I45" i="1"/>
  <c r="I8" i="1"/>
  <c r="I20" i="1"/>
  <c r="I25" i="1"/>
  <c r="I46" i="1"/>
  <c r="I54" i="1"/>
  <c r="I21" i="1"/>
  <c r="I55" i="1"/>
  <c r="I19" i="1"/>
  <c r="I14" i="1"/>
  <c r="I37" i="1"/>
  <c r="I28" i="1"/>
  <c r="I51" i="1"/>
  <c r="I51" i="16" s="1"/>
  <c r="I52" i="1"/>
  <c r="I47" i="1"/>
  <c r="I47" i="16" s="1"/>
  <c r="I30" i="1"/>
  <c r="I63" i="1"/>
  <c r="I22" i="1"/>
  <c r="I60" i="1"/>
  <c r="I26" i="1"/>
  <c r="I39" i="1"/>
  <c r="I24" i="1"/>
  <c r="I48" i="1"/>
  <c r="I50" i="1"/>
  <c r="I56" i="1"/>
  <c r="I49" i="1"/>
  <c r="I35" i="1"/>
  <c r="I31" i="1"/>
  <c r="I31" i="16" s="1"/>
  <c r="J29" i="15"/>
  <c r="J55" i="15"/>
  <c r="J14" i="15"/>
  <c r="J37" i="15"/>
  <c r="J36" i="15" s="1"/>
  <c r="J56" i="15"/>
  <c r="J39" i="15"/>
  <c r="J38" i="15" s="1"/>
  <c r="J51" i="15"/>
  <c r="J10" i="15"/>
  <c r="J22" i="15"/>
  <c r="J48" i="15"/>
  <c r="J53" i="15"/>
  <c r="J45" i="15"/>
  <c r="J27" i="15"/>
  <c r="J52" i="15"/>
  <c r="J57" i="15"/>
  <c r="J8" i="15"/>
  <c r="J25" i="15"/>
  <c r="J50" i="15"/>
  <c r="J30" i="15"/>
  <c r="J9" i="15"/>
  <c r="J21" i="15"/>
  <c r="J23" i="15"/>
  <c r="J63" i="15"/>
  <c r="J62" i="15" s="1"/>
  <c r="J60" i="15"/>
  <c r="J59" i="15" s="1"/>
  <c r="J49" i="15"/>
  <c r="J11" i="15"/>
  <c r="J13" i="15"/>
  <c r="J12" i="15" s="1"/>
  <c r="J31" i="15"/>
  <c r="J20" i="15"/>
  <c r="J46" i="15"/>
  <c r="J19" i="15"/>
  <c r="J26" i="15"/>
  <c r="J35" i="15"/>
  <c r="J34" i="15" s="1"/>
  <c r="J24" i="15"/>
  <c r="J28" i="15"/>
  <c r="J54" i="15"/>
  <c r="J47" i="15"/>
  <c r="P46" i="15"/>
  <c r="P57" i="15"/>
  <c r="P47" i="15"/>
  <c r="P45" i="15"/>
  <c r="P29" i="15"/>
  <c r="P39" i="15"/>
  <c r="P38" i="15" s="1"/>
  <c r="P51" i="15"/>
  <c r="P10" i="15"/>
  <c r="P52" i="15"/>
  <c r="P8" i="15"/>
  <c r="P48" i="15"/>
  <c r="P30" i="15"/>
  <c r="P55" i="15"/>
  <c r="P24" i="15"/>
  <c r="P9" i="15"/>
  <c r="P54" i="15"/>
  <c r="P37" i="15"/>
  <c r="P36" i="15" s="1"/>
  <c r="P60" i="15"/>
  <c r="P59" i="15" s="1"/>
  <c r="P23" i="15"/>
  <c r="P63" i="15"/>
  <c r="P62" i="15" s="1"/>
  <c r="P50" i="15"/>
  <c r="P35" i="15"/>
  <c r="P34" i="15" s="1"/>
  <c r="P31" i="15"/>
  <c r="P13" i="15"/>
  <c r="P27" i="15"/>
  <c r="P20" i="15"/>
  <c r="P28" i="15"/>
  <c r="P14" i="15"/>
  <c r="P21" i="15"/>
  <c r="P25" i="15"/>
  <c r="P56" i="15"/>
  <c r="P53" i="15"/>
  <c r="P26" i="15"/>
  <c r="P49" i="15"/>
  <c r="P11" i="15"/>
  <c r="P22" i="15"/>
  <c r="P19" i="15"/>
  <c r="R54" i="15"/>
  <c r="R50" i="15"/>
  <c r="R8" i="15"/>
  <c r="R35" i="15"/>
  <c r="R34" i="15" s="1"/>
  <c r="R20" i="15"/>
  <c r="R56" i="15"/>
  <c r="R24" i="15"/>
  <c r="R9" i="15"/>
  <c r="R23" i="15"/>
  <c r="R55" i="15"/>
  <c r="R47" i="15"/>
  <c r="R49" i="15"/>
  <c r="R48" i="15"/>
  <c r="R60" i="15"/>
  <c r="R59" i="15" s="1"/>
  <c r="R27" i="15"/>
  <c r="R37" i="15"/>
  <c r="R36" i="15" s="1"/>
  <c r="R11" i="15"/>
  <c r="R21" i="15"/>
  <c r="R63" i="15"/>
  <c r="R62" i="15" s="1"/>
  <c r="R52" i="15"/>
  <c r="R30" i="15"/>
  <c r="R57" i="15"/>
  <c r="R39" i="15"/>
  <c r="R38" i="15" s="1"/>
  <c r="R31" i="15"/>
  <c r="R13" i="15"/>
  <c r="R53" i="15"/>
  <c r="R29" i="15"/>
  <c r="R25" i="15"/>
  <c r="R28" i="15"/>
  <c r="R45" i="15"/>
  <c r="R22" i="15"/>
  <c r="R14" i="15"/>
  <c r="R51" i="15"/>
  <c r="R46" i="15"/>
  <c r="R26" i="15"/>
  <c r="R10" i="15"/>
  <c r="R19" i="15"/>
  <c r="AD14" i="15"/>
  <c r="AD30" i="15"/>
  <c r="AD39" i="15"/>
  <c r="AD38" i="15" s="1"/>
  <c r="AD22" i="15"/>
  <c r="AD11" i="15"/>
  <c r="AD13" i="15"/>
  <c r="AD53" i="15"/>
  <c r="AD50" i="15"/>
  <c r="AD27" i="15"/>
  <c r="AD37" i="15"/>
  <c r="AD36" i="15" s="1"/>
  <c r="AD60" i="15"/>
  <c r="AD59" i="15" s="1"/>
  <c r="AD26" i="15"/>
  <c r="AD9" i="15"/>
  <c r="AD10" i="15"/>
  <c r="AD52" i="15"/>
  <c r="AD63" i="15"/>
  <c r="AD62" i="15" s="1"/>
  <c r="AD31" i="15"/>
  <c r="AD54" i="15"/>
  <c r="AD56" i="15"/>
  <c r="AD29" i="15"/>
  <c r="AD8" i="15"/>
  <c r="AD21" i="15"/>
  <c r="AD57" i="15"/>
  <c r="AD25" i="15"/>
  <c r="AD20" i="15"/>
  <c r="AD23" i="15"/>
  <c r="AD47" i="15"/>
  <c r="AD45" i="15"/>
  <c r="AD28" i="15"/>
  <c r="AD48" i="15"/>
  <c r="AD35" i="15"/>
  <c r="AD34" i="15" s="1"/>
  <c r="AD19" i="15"/>
  <c r="AD51" i="15"/>
  <c r="AD46" i="15"/>
  <c r="AD55" i="15"/>
  <c r="AD49" i="15"/>
  <c r="AD24" i="15"/>
  <c r="AF23" i="1"/>
  <c r="AF23" i="16" s="1"/>
  <c r="AF10" i="1"/>
  <c r="AF10" i="16" s="1"/>
  <c r="AF14" i="1"/>
  <c r="AF14" i="16" s="1"/>
  <c r="AF37" i="1"/>
  <c r="AF31" i="1"/>
  <c r="AF31" i="16" s="1"/>
  <c r="AF28" i="1"/>
  <c r="AF28" i="16" s="1"/>
  <c r="AF60" i="1"/>
  <c r="AF57" i="1"/>
  <c r="AF57" i="16" s="1"/>
  <c r="AF9" i="1"/>
  <c r="AF9" i="16" s="1"/>
  <c r="AF25" i="1"/>
  <c r="AF25" i="16" s="1"/>
  <c r="AF39" i="1"/>
  <c r="AF46" i="1"/>
  <c r="AF46" i="16" s="1"/>
  <c r="AF8" i="1"/>
  <c r="AF52" i="1"/>
  <c r="AF52" i="16" s="1"/>
  <c r="AF48" i="1"/>
  <c r="AF48" i="16" s="1"/>
  <c r="AF30" i="1"/>
  <c r="AF30" i="16" s="1"/>
  <c r="AF21" i="1"/>
  <c r="AF21" i="16" s="1"/>
  <c r="AF49" i="1"/>
  <c r="AF49" i="16" s="1"/>
  <c r="AF47" i="1"/>
  <c r="AF47" i="16" s="1"/>
  <c r="AF27" i="1"/>
  <c r="AF27" i="16" s="1"/>
  <c r="AF24" i="1"/>
  <c r="AF24" i="16" s="1"/>
  <c r="AF50" i="1"/>
  <c r="AF50" i="16" s="1"/>
  <c r="AF45" i="1"/>
  <c r="AF26" i="1"/>
  <c r="AF26" i="16" s="1"/>
  <c r="AF22" i="1"/>
  <c r="AF22" i="16" s="1"/>
  <c r="AF19" i="1"/>
  <c r="AF20" i="1"/>
  <c r="AF20" i="16" s="1"/>
  <c r="AF56" i="1"/>
  <c r="AF56" i="16" s="1"/>
  <c r="AF55" i="1"/>
  <c r="AF55" i="16" s="1"/>
  <c r="AF35" i="1"/>
  <c r="AF11" i="1"/>
  <c r="AF11" i="16" s="1"/>
  <c r="AF13" i="1"/>
  <c r="AF53" i="1"/>
  <c r="AF53" i="16" s="1"/>
  <c r="AF54" i="1"/>
  <c r="AF54" i="16" s="1"/>
  <c r="AF29" i="1"/>
  <c r="AF29" i="16" s="1"/>
  <c r="AF51" i="1"/>
  <c r="AF51" i="16" s="1"/>
  <c r="AF63" i="1"/>
  <c r="AG30" i="1"/>
  <c r="AG30" i="16" s="1"/>
  <c r="AG23" i="1"/>
  <c r="AG23" i="16" s="1"/>
  <c r="AG24" i="1"/>
  <c r="AG24" i="16" s="1"/>
  <c r="AG55" i="1"/>
  <c r="AG55" i="16" s="1"/>
  <c r="AG35" i="1"/>
  <c r="AG49" i="1"/>
  <c r="AG49" i="16" s="1"/>
  <c r="AG13" i="1"/>
  <c r="AG60" i="1"/>
  <c r="AG45" i="1"/>
  <c r="AG29" i="1"/>
  <c r="AG29" i="16" s="1"/>
  <c r="AG22" i="1"/>
  <c r="AG22" i="16" s="1"/>
  <c r="AG21" i="1"/>
  <c r="AG21" i="16" s="1"/>
  <c r="AG19" i="1"/>
  <c r="AG20" i="1"/>
  <c r="AG20" i="16" s="1"/>
  <c r="AG63" i="1"/>
  <c r="AG47" i="1"/>
  <c r="AG47" i="16" s="1"/>
  <c r="AG53" i="1"/>
  <c r="AG53" i="16" s="1"/>
  <c r="AG25" i="1"/>
  <c r="AG25" i="16" s="1"/>
  <c r="AG11" i="1"/>
  <c r="AG11" i="16" s="1"/>
  <c r="AG48" i="1"/>
  <c r="AG48" i="16" s="1"/>
  <c r="AG9" i="1"/>
  <c r="AG9" i="16" s="1"/>
  <c r="AG52" i="1"/>
  <c r="AG52" i="16" s="1"/>
  <c r="AG8" i="1"/>
  <c r="AG10" i="1"/>
  <c r="AG10" i="16" s="1"/>
  <c r="AG54" i="1"/>
  <c r="AG54" i="16" s="1"/>
  <c r="AG37" i="1"/>
  <c r="AG56" i="1"/>
  <c r="AG56" i="16" s="1"/>
  <c r="AG51" i="1"/>
  <c r="AG51" i="16" s="1"/>
  <c r="AG39" i="1"/>
  <c r="AG46" i="1"/>
  <c r="AG46" i="16" s="1"/>
  <c r="AG50" i="1"/>
  <c r="AG50" i="16" s="1"/>
  <c r="AG57" i="1"/>
  <c r="AG57" i="16" s="1"/>
  <c r="AG14" i="1"/>
  <c r="AG14" i="16" s="1"/>
  <c r="AG28" i="1"/>
  <c r="AG28" i="16" s="1"/>
  <c r="AG31" i="1"/>
  <c r="AG31" i="16" s="1"/>
  <c r="AG26" i="1"/>
  <c r="AG26" i="16" s="1"/>
  <c r="AG27" i="1"/>
  <c r="AG27" i="16" s="1"/>
  <c r="AM24" i="1"/>
  <c r="AM24" i="16" s="1"/>
  <c r="AM47" i="1"/>
  <c r="AM47" i="16" s="1"/>
  <c r="AM9" i="1"/>
  <c r="AM9" i="16" s="1"/>
  <c r="AM50" i="1"/>
  <c r="AM50" i="16" s="1"/>
  <c r="AM31" i="1"/>
  <c r="AM31" i="16" s="1"/>
  <c r="AM23" i="1"/>
  <c r="AM23" i="16" s="1"/>
  <c r="AM56" i="1"/>
  <c r="AM56" i="16" s="1"/>
  <c r="AM37" i="1"/>
  <c r="AM21" i="1"/>
  <c r="AM21" i="16" s="1"/>
  <c r="AM10" i="1"/>
  <c r="AM10" i="16" s="1"/>
  <c r="AM8" i="1"/>
  <c r="AM27" i="1"/>
  <c r="AM27" i="16" s="1"/>
  <c r="AM14" i="1"/>
  <c r="AM14" i="16" s="1"/>
  <c r="AM19" i="1"/>
  <c r="AM48" i="1"/>
  <c r="AM48" i="16" s="1"/>
  <c r="AM57" i="1"/>
  <c r="AM57" i="16" s="1"/>
  <c r="AM22" i="1"/>
  <c r="AM22" i="16" s="1"/>
  <c r="AM26" i="1"/>
  <c r="AM26" i="16" s="1"/>
  <c r="AM51" i="1"/>
  <c r="AM51" i="16" s="1"/>
  <c r="AM28" i="1"/>
  <c r="AM28" i="16" s="1"/>
  <c r="AM13" i="1"/>
  <c r="AM25" i="1"/>
  <c r="AM25" i="16" s="1"/>
  <c r="AM55" i="1"/>
  <c r="AM55" i="16" s="1"/>
  <c r="AM53" i="1"/>
  <c r="AM53" i="16" s="1"/>
  <c r="AM39" i="1"/>
  <c r="AM49" i="1"/>
  <c r="AM49" i="16" s="1"/>
  <c r="AM20" i="1"/>
  <c r="AM20" i="16" s="1"/>
  <c r="AM63" i="1"/>
  <c r="AM35" i="1"/>
  <c r="AM11" i="1"/>
  <c r="AM54" i="1"/>
  <c r="AM54" i="16" s="1"/>
  <c r="AM30" i="1"/>
  <c r="AM30" i="16" s="1"/>
  <c r="AM52" i="1"/>
  <c r="AM52" i="16" s="1"/>
  <c r="AM29" i="1"/>
  <c r="AM29" i="16" s="1"/>
  <c r="AM60" i="1"/>
  <c r="AM45" i="1"/>
  <c r="AM46" i="1"/>
  <c r="AM46" i="16" s="1"/>
  <c r="BD27" i="14"/>
  <c r="BD46" i="14"/>
  <c r="BD8" i="14"/>
  <c r="BD22" i="14"/>
  <c r="BD30" i="14"/>
  <c r="BD14" i="14"/>
  <c r="BD13" i="14"/>
  <c r="BD20" i="14"/>
  <c r="BD57" i="14"/>
  <c r="BD56" i="14"/>
  <c r="BD28" i="14"/>
  <c r="BD47" i="14"/>
  <c r="BD63" i="14"/>
  <c r="BD62" i="14" s="1"/>
  <c r="BD26" i="14"/>
  <c r="BD31" i="14"/>
  <c r="BD39" i="14"/>
  <c r="BD38" i="14" s="1"/>
  <c r="BD11" i="14"/>
  <c r="BD55" i="14"/>
  <c r="BD50" i="14"/>
  <c r="BD21" i="14"/>
  <c r="BD24" i="14"/>
  <c r="BD37" i="14"/>
  <c r="BD36" i="14" s="1"/>
  <c r="BD25" i="14"/>
  <c r="BD35" i="14"/>
  <c r="BD34" i="14" s="1"/>
  <c r="BD52" i="14"/>
  <c r="BD10" i="14"/>
  <c r="BD45" i="14"/>
  <c r="BD54" i="14"/>
  <c r="BD60" i="14"/>
  <c r="BD59" i="14" s="1"/>
  <c r="BD19" i="14"/>
  <c r="BD49" i="14"/>
  <c r="BD48" i="14"/>
  <c r="BD29" i="14"/>
  <c r="BD9" i="14"/>
  <c r="BD53" i="14"/>
  <c r="BD23" i="14"/>
  <c r="BD51" i="14"/>
  <c r="BC9" i="14"/>
  <c r="BC53" i="14"/>
  <c r="BC13" i="14"/>
  <c r="BC30" i="14"/>
  <c r="BC22" i="14"/>
  <c r="BC20" i="14"/>
  <c r="BC21" i="14"/>
  <c r="BC47" i="14"/>
  <c r="BC46" i="14"/>
  <c r="BC52" i="14"/>
  <c r="BC25" i="14"/>
  <c r="BC23" i="14"/>
  <c r="BC39" i="14"/>
  <c r="BC38" i="14" s="1"/>
  <c r="BC45" i="14"/>
  <c r="BC31" i="14"/>
  <c r="BC63" i="14"/>
  <c r="BC62" i="14" s="1"/>
  <c r="BC48" i="14"/>
  <c r="BC57" i="14"/>
  <c r="BC11" i="14"/>
  <c r="BC37" i="14"/>
  <c r="BC36" i="14" s="1"/>
  <c r="BC50" i="14"/>
  <c r="BC51" i="14"/>
  <c r="BC35" i="14"/>
  <c r="BC34" i="14" s="1"/>
  <c r="BC49" i="14"/>
  <c r="BC14" i="14"/>
  <c r="BC55" i="14"/>
  <c r="BC29" i="14"/>
  <c r="BC54" i="14"/>
  <c r="BC56" i="14"/>
  <c r="BC27" i="14"/>
  <c r="BC24" i="14"/>
  <c r="BC60" i="14"/>
  <c r="BC59" i="14" s="1"/>
  <c r="BC10" i="14"/>
  <c r="BC19" i="14"/>
  <c r="BC28" i="14"/>
  <c r="BC26" i="14"/>
  <c r="BC8" i="14"/>
  <c r="AU26" i="1"/>
  <c r="AU14" i="1"/>
  <c r="AU46" i="1"/>
  <c r="AU30" i="1"/>
  <c r="AU56" i="1"/>
  <c r="AU47" i="1"/>
  <c r="AU63" i="1"/>
  <c r="AU27" i="1"/>
  <c r="AU23" i="1"/>
  <c r="AU60" i="1"/>
  <c r="AU29" i="1"/>
  <c r="AU49" i="1"/>
  <c r="AU55" i="1"/>
  <c r="AU9" i="1"/>
  <c r="AU28" i="1"/>
  <c r="AU22" i="1"/>
  <c r="AU54" i="1"/>
  <c r="AU51" i="1"/>
  <c r="AU48" i="1"/>
  <c r="AU10" i="1"/>
  <c r="AU53" i="1"/>
  <c r="AU11" i="1"/>
  <c r="AU19" i="1"/>
  <c r="AU20" i="1"/>
  <c r="AU52" i="1"/>
  <c r="AU25" i="1"/>
  <c r="AU50" i="1"/>
  <c r="AU57" i="1"/>
  <c r="AU24" i="1"/>
  <c r="AU35" i="1"/>
  <c r="AU45" i="1"/>
  <c r="AU13" i="1"/>
  <c r="AU37" i="1"/>
  <c r="AU39" i="1"/>
  <c r="AU21" i="1"/>
  <c r="AU8" i="1"/>
  <c r="AU31" i="1"/>
  <c r="AU22" i="14"/>
  <c r="AU27" i="14"/>
  <c r="AU52" i="14"/>
  <c r="AU14" i="14"/>
  <c r="AU13" i="14"/>
  <c r="AU19" i="14"/>
  <c r="AU35" i="14"/>
  <c r="AU34" i="14" s="1"/>
  <c r="AU48" i="14"/>
  <c r="AU47" i="14"/>
  <c r="AU46" i="14"/>
  <c r="AU51" i="14"/>
  <c r="AU25" i="14"/>
  <c r="AU20" i="14"/>
  <c r="AU56" i="14"/>
  <c r="AU9" i="14"/>
  <c r="AU23" i="14"/>
  <c r="AU53" i="14"/>
  <c r="AU28" i="14"/>
  <c r="AU60" i="14"/>
  <c r="AU59" i="14" s="1"/>
  <c r="AU37" i="14"/>
  <c r="AU36" i="14" s="1"/>
  <c r="AU21" i="14"/>
  <c r="AU11" i="14"/>
  <c r="AU45" i="14"/>
  <c r="AU30" i="14"/>
  <c r="AU8" i="14"/>
  <c r="AU39" i="14"/>
  <c r="AU38" i="14" s="1"/>
  <c r="AU63" i="14"/>
  <c r="AU62" i="14" s="1"/>
  <c r="AU26" i="14"/>
  <c r="AU49" i="14"/>
  <c r="AU10" i="14"/>
  <c r="AU31" i="14"/>
  <c r="AU54" i="14"/>
  <c r="AU57" i="14"/>
  <c r="AU50" i="14"/>
  <c r="AU29" i="14"/>
  <c r="AU55" i="14"/>
  <c r="AU24" i="14"/>
  <c r="BI30" i="15"/>
  <c r="BI9" i="15"/>
  <c r="BI45" i="15"/>
  <c r="BI54" i="15"/>
  <c r="BI51" i="15"/>
  <c r="BI20" i="15"/>
  <c r="BI14" i="15"/>
  <c r="BI23" i="15"/>
  <c r="BI53" i="15"/>
  <c r="BI50" i="15"/>
  <c r="BI29" i="15"/>
  <c r="BI25" i="15"/>
  <c r="BI60" i="15"/>
  <c r="BI59" i="15" s="1"/>
  <c r="BI19" i="15"/>
  <c r="BI28" i="15"/>
  <c r="BI24" i="15"/>
  <c r="BI37" i="15"/>
  <c r="BI36" i="15" s="1"/>
  <c r="BI55" i="15"/>
  <c r="BI49" i="15"/>
  <c r="BI52" i="15"/>
  <c r="BI10" i="15"/>
  <c r="BI39" i="15"/>
  <c r="BI38" i="15" s="1"/>
  <c r="BI63" i="15"/>
  <c r="BI62" i="15" s="1"/>
  <c r="BI13" i="15"/>
  <c r="BI57" i="15"/>
  <c r="BI35" i="15"/>
  <c r="BI34" i="15" s="1"/>
  <c r="BI27" i="15"/>
  <c r="BI46" i="15"/>
  <c r="BI11" i="15"/>
  <c r="BI48" i="15"/>
  <c r="BI21" i="15"/>
  <c r="BI22" i="15"/>
  <c r="BI31" i="15"/>
  <c r="BI56" i="15"/>
  <c r="BI26" i="15"/>
  <c r="BI8" i="15"/>
  <c r="BI47" i="15"/>
  <c r="BY55" i="15"/>
  <c r="BY14" i="15"/>
  <c r="BY50" i="15"/>
  <c r="BY30" i="15"/>
  <c r="BY46" i="15"/>
  <c r="BY8" i="15"/>
  <c r="BY9" i="15"/>
  <c r="BY57" i="15"/>
  <c r="BY13" i="15"/>
  <c r="BY21" i="15"/>
  <c r="BY45" i="15"/>
  <c r="BY22" i="15"/>
  <c r="BY49" i="15"/>
  <c r="BY25" i="15"/>
  <c r="BY29" i="15"/>
  <c r="BY47" i="15"/>
  <c r="BY19" i="15"/>
  <c r="BY10" i="15"/>
  <c r="BY51" i="15"/>
  <c r="BY27" i="15"/>
  <c r="BY20" i="15"/>
  <c r="BY35" i="15"/>
  <c r="BY34" i="15" s="1"/>
  <c r="BY37" i="15"/>
  <c r="BY36" i="15" s="1"/>
  <c r="BY53" i="15"/>
  <c r="BY54" i="15"/>
  <c r="BY60" i="15"/>
  <c r="BY59" i="15" s="1"/>
  <c r="BY23" i="15"/>
  <c r="BY48" i="15"/>
  <c r="BY56" i="15"/>
  <c r="BY63" i="15"/>
  <c r="BY62" i="15" s="1"/>
  <c r="BY26" i="15"/>
  <c r="BY39" i="15"/>
  <c r="BY38" i="15" s="1"/>
  <c r="BY31" i="15"/>
  <c r="BY52" i="15"/>
  <c r="BY11" i="15"/>
  <c r="BY28" i="15"/>
  <c r="BY24" i="15"/>
  <c r="BK39" i="14"/>
  <c r="BK38" i="14" s="1"/>
  <c r="BK47" i="14"/>
  <c r="BK10" i="14"/>
  <c r="BK35" i="14"/>
  <c r="BK34" i="14" s="1"/>
  <c r="BK14" i="14"/>
  <c r="BK22" i="14"/>
  <c r="BK27" i="14"/>
  <c r="BK54" i="14"/>
  <c r="BK25" i="14"/>
  <c r="BK52" i="14"/>
  <c r="BK8" i="14"/>
  <c r="BK49" i="14"/>
  <c r="BK37" i="14"/>
  <c r="BK36" i="14" s="1"/>
  <c r="BK60" i="14"/>
  <c r="BK59" i="14" s="1"/>
  <c r="BK24" i="14"/>
  <c r="BK57" i="14"/>
  <c r="BK46" i="14"/>
  <c r="BK13" i="14"/>
  <c r="BK50" i="14"/>
  <c r="BK48" i="14"/>
  <c r="BK19" i="14"/>
  <c r="BK26" i="14"/>
  <c r="BK11" i="14"/>
  <c r="BK28" i="14"/>
  <c r="BK9" i="14"/>
  <c r="BK55" i="14"/>
  <c r="BK51" i="14"/>
  <c r="BK23" i="14"/>
  <c r="BK30" i="14"/>
  <c r="BK45" i="14"/>
  <c r="BK56" i="14"/>
  <c r="BK53" i="14"/>
  <c r="BK29" i="14"/>
  <c r="BK20" i="14"/>
  <c r="BK31" i="14"/>
  <c r="BK63" i="14"/>
  <c r="BK62" i="14" s="1"/>
  <c r="BK21" i="14"/>
  <c r="BV24" i="15"/>
  <c r="BV63" i="15"/>
  <c r="BV62" i="15" s="1"/>
  <c r="BV45" i="15"/>
  <c r="BV35" i="15"/>
  <c r="BV34" i="15" s="1"/>
  <c r="BV53" i="15"/>
  <c r="BV11" i="15"/>
  <c r="BV26" i="15"/>
  <c r="BV57" i="15"/>
  <c r="BV21" i="15"/>
  <c r="BV31" i="15"/>
  <c r="BV28" i="15"/>
  <c r="BV20" i="15"/>
  <c r="BV55" i="15"/>
  <c r="BV50" i="15"/>
  <c r="BV10" i="15"/>
  <c r="BV39" i="15"/>
  <c r="BV38" i="15" s="1"/>
  <c r="BV23" i="15"/>
  <c r="BV56" i="15"/>
  <c r="BV9" i="15"/>
  <c r="BV52" i="15"/>
  <c r="BV8" i="15"/>
  <c r="BV13" i="15"/>
  <c r="BV22" i="15"/>
  <c r="BV25" i="15"/>
  <c r="BV19" i="15"/>
  <c r="BV30" i="15"/>
  <c r="BV14" i="15"/>
  <c r="BV49" i="15"/>
  <c r="BV47" i="15"/>
  <c r="BV51" i="15"/>
  <c r="BV27" i="15"/>
  <c r="BV29" i="15"/>
  <c r="BV48" i="15"/>
  <c r="BV37" i="15"/>
  <c r="BV36" i="15" s="1"/>
  <c r="BV60" i="15"/>
  <c r="BV59" i="15" s="1"/>
  <c r="BV46" i="15"/>
  <c r="BV54" i="15"/>
  <c r="CC49" i="1"/>
  <c r="CC49" i="16" s="1"/>
  <c r="CC45" i="1"/>
  <c r="CC39" i="1"/>
  <c r="CC37" i="1"/>
  <c r="CC28" i="1"/>
  <c r="CC28" i="16" s="1"/>
  <c r="CC27" i="1"/>
  <c r="CC27" i="16" s="1"/>
  <c r="CC24" i="1"/>
  <c r="CC23" i="1"/>
  <c r="CC51" i="1"/>
  <c r="CC10" i="1"/>
  <c r="CC10" i="16" s="1"/>
  <c r="CC53" i="1"/>
  <c r="CC53" i="16" s="1"/>
  <c r="CC55" i="1"/>
  <c r="CC55" i="16" s="1"/>
  <c r="CC60" i="1"/>
  <c r="CC57" i="1"/>
  <c r="CC57" i="16" s="1"/>
  <c r="CC25" i="1"/>
  <c r="CC25" i="16" s="1"/>
  <c r="CC56" i="1"/>
  <c r="CC56" i="16" s="1"/>
  <c r="CC11" i="1"/>
  <c r="CC11" i="16" s="1"/>
  <c r="CC29" i="1"/>
  <c r="CC29" i="16" s="1"/>
  <c r="CC31" i="1"/>
  <c r="CC31" i="16" s="1"/>
  <c r="CC22" i="1"/>
  <c r="CC8" i="1"/>
  <c r="CC14" i="1"/>
  <c r="CC14" i="16" s="1"/>
  <c r="CC9" i="1"/>
  <c r="CC9" i="16" s="1"/>
  <c r="CC13" i="1"/>
  <c r="CC46" i="1"/>
  <c r="CC46" i="16" s="1"/>
  <c r="CC20" i="1"/>
  <c r="CC26" i="1"/>
  <c r="CC26" i="16" s="1"/>
  <c r="CC47" i="1"/>
  <c r="CC52" i="1"/>
  <c r="CC52" i="16" s="1"/>
  <c r="CC54" i="1"/>
  <c r="CC54" i="16" s="1"/>
  <c r="CC35" i="1"/>
  <c r="CC19" i="1"/>
  <c r="CC63" i="1"/>
  <c r="CC50" i="1"/>
  <c r="CC50" i="16" s="1"/>
  <c r="CC30" i="1"/>
  <c r="CC21" i="1"/>
  <c r="CC21" i="16" s="1"/>
  <c r="CC48" i="1"/>
  <c r="CC48" i="16" s="1"/>
  <c r="CI8" i="14"/>
  <c r="CI13" i="14"/>
  <c r="CI49" i="14"/>
  <c r="CI47" i="14"/>
  <c r="CI39" i="14"/>
  <c r="CI38" i="14" s="1"/>
  <c r="CI22" i="14"/>
  <c r="CI46" i="14"/>
  <c r="CI31" i="14"/>
  <c r="CI35" i="14"/>
  <c r="CI34" i="14" s="1"/>
  <c r="CI20" i="14"/>
  <c r="CI27" i="14"/>
  <c r="CI26" i="14"/>
  <c r="CI10" i="14"/>
  <c r="CI11" i="14"/>
  <c r="CI30" i="14"/>
  <c r="CI14" i="14"/>
  <c r="CI50" i="14"/>
  <c r="CI9" i="14"/>
  <c r="CI51" i="14"/>
  <c r="CI29" i="14"/>
  <c r="CI24" i="14"/>
  <c r="CI60" i="14"/>
  <c r="CI59" i="14" s="1"/>
  <c r="CI55" i="14"/>
  <c r="CI28" i="14"/>
  <c r="CI23" i="14"/>
  <c r="CI45" i="14"/>
  <c r="CI52" i="14"/>
  <c r="CI56" i="14"/>
  <c r="CI57" i="14"/>
  <c r="CI48" i="14"/>
  <c r="CI21" i="14"/>
  <c r="CI53" i="14"/>
  <c r="CI19" i="14"/>
  <c r="CI63" i="14"/>
  <c r="CI62" i="14" s="1"/>
  <c r="CI25" i="14"/>
  <c r="CI37" i="14"/>
  <c r="CI36" i="14" s="1"/>
  <c r="CI54" i="14"/>
  <c r="CM23" i="19"/>
  <c r="CM14" i="19"/>
  <c r="CM29" i="19"/>
  <c r="CM60" i="19"/>
  <c r="CM59" i="19" s="1"/>
  <c r="CM30" i="19"/>
  <c r="CM22" i="19"/>
  <c r="CM48" i="19"/>
  <c r="CM26" i="19"/>
  <c r="CM19" i="19"/>
  <c r="CM53" i="19"/>
  <c r="CM55" i="19"/>
  <c r="CM13" i="19"/>
  <c r="CM27" i="19"/>
  <c r="CM39" i="19"/>
  <c r="CM38" i="19" s="1"/>
  <c r="CM20" i="19"/>
  <c r="CM47" i="19"/>
  <c r="CM25" i="19"/>
  <c r="CM54" i="19"/>
  <c r="CM45" i="19"/>
  <c r="CM11" i="19"/>
  <c r="CM52" i="19"/>
  <c r="CM63" i="19"/>
  <c r="CM62" i="19" s="1"/>
  <c r="CM50" i="19"/>
  <c r="CM51" i="19"/>
  <c r="CM8" i="19"/>
  <c r="CM46" i="19"/>
  <c r="CM21" i="19"/>
  <c r="CM49" i="19"/>
  <c r="CM24" i="19"/>
  <c r="CM28" i="19"/>
  <c r="CM57" i="19"/>
  <c r="CM56" i="19"/>
  <c r="CM9" i="19"/>
  <c r="CM10" i="19"/>
  <c r="CM37" i="19"/>
  <c r="CM36" i="19" s="1"/>
  <c r="CM35" i="19"/>
  <c r="CM34" i="19" s="1"/>
  <c r="CM31" i="19"/>
  <c r="CM22" i="14"/>
  <c r="CM52" i="14"/>
  <c r="CM24" i="14"/>
  <c r="CM39" i="14"/>
  <c r="CM38" i="14" s="1"/>
  <c r="CM51" i="14"/>
  <c r="CM35" i="14"/>
  <c r="CM34" i="14" s="1"/>
  <c r="CM8" i="14"/>
  <c r="CM49" i="14"/>
  <c r="CM26" i="14"/>
  <c r="CM28" i="14"/>
  <c r="CM30" i="14"/>
  <c r="CM47" i="14"/>
  <c r="CM46" i="14"/>
  <c r="CM27" i="14"/>
  <c r="CM25" i="14"/>
  <c r="CM20" i="14"/>
  <c r="CM55" i="14"/>
  <c r="CM31" i="14"/>
  <c r="CM9" i="14"/>
  <c r="CM63" i="14"/>
  <c r="CM62" i="14" s="1"/>
  <c r="CM11" i="14"/>
  <c r="CM19" i="14"/>
  <c r="CM37" i="14"/>
  <c r="CM36" i="14" s="1"/>
  <c r="CM60" i="14"/>
  <c r="CM59" i="14" s="1"/>
  <c r="CM14" i="14"/>
  <c r="CM13" i="14"/>
  <c r="CM45" i="14"/>
  <c r="CM53" i="14"/>
  <c r="CM54" i="14"/>
  <c r="CM10" i="14"/>
  <c r="CM21" i="14"/>
  <c r="CM48" i="14"/>
  <c r="CM57" i="14"/>
  <c r="CM29" i="14"/>
  <c r="CM50" i="14"/>
  <c r="CM23" i="14"/>
  <c r="CM56" i="14"/>
  <c r="AT9" i="15"/>
  <c r="AT39" i="15"/>
  <c r="AT38" i="15" s="1"/>
  <c r="AT56" i="15"/>
  <c r="AT24" i="15"/>
  <c r="AT20" i="15"/>
  <c r="AT46" i="15"/>
  <c r="AT11" i="15"/>
  <c r="AT35" i="15"/>
  <c r="AT34" i="15" s="1"/>
  <c r="AT45" i="15"/>
  <c r="AT30" i="15"/>
  <c r="AT51" i="15"/>
  <c r="AT29" i="15"/>
  <c r="AT10" i="15"/>
  <c r="AT28" i="15"/>
  <c r="AT52" i="15"/>
  <c r="AT31" i="15"/>
  <c r="AT60" i="15"/>
  <c r="AT59" i="15" s="1"/>
  <c r="AT27" i="15"/>
  <c r="AT26" i="15"/>
  <c r="AT55" i="15"/>
  <c r="AT37" i="15"/>
  <c r="AT36" i="15" s="1"/>
  <c r="AT23" i="15"/>
  <c r="AT8" i="15"/>
  <c r="AT48" i="15"/>
  <c r="AT63" i="15"/>
  <c r="AT62" i="15" s="1"/>
  <c r="AT50" i="15"/>
  <c r="AT25" i="15"/>
  <c r="AT54" i="15"/>
  <c r="AT57" i="15"/>
  <c r="AT13" i="15"/>
  <c r="AT21" i="15"/>
  <c r="AT47" i="15"/>
  <c r="AT53" i="15"/>
  <c r="AT22" i="15"/>
  <c r="AT49" i="15"/>
  <c r="AT14" i="15"/>
  <c r="AT19" i="15"/>
  <c r="CX56" i="1"/>
  <c r="CX56" i="16" s="1"/>
  <c r="CX13" i="1"/>
  <c r="CX52" i="1"/>
  <c r="CX52" i="16" s="1"/>
  <c r="CX63" i="1"/>
  <c r="CX20" i="1"/>
  <c r="CX20" i="16" s="1"/>
  <c r="CX8" i="1"/>
  <c r="CX19" i="1"/>
  <c r="CX31" i="1"/>
  <c r="CX31" i="16" s="1"/>
  <c r="CX54" i="1"/>
  <c r="CX54" i="16" s="1"/>
  <c r="CX27" i="1"/>
  <c r="CX27" i="16" s="1"/>
  <c r="CX55" i="1"/>
  <c r="CX55" i="16" s="1"/>
  <c r="CX53" i="1"/>
  <c r="CX53" i="16" s="1"/>
  <c r="CX23" i="1"/>
  <c r="CX23" i="16" s="1"/>
  <c r="CX9" i="1"/>
  <c r="CX9" i="16" s="1"/>
  <c r="CX60" i="1"/>
  <c r="CX39" i="1"/>
  <c r="CX28" i="1"/>
  <c r="CX28" i="16" s="1"/>
  <c r="CX50" i="1"/>
  <c r="CX50" i="16" s="1"/>
  <c r="CX10" i="1"/>
  <c r="CX10" i="16" s="1"/>
  <c r="CX46" i="1"/>
  <c r="CX46" i="16" s="1"/>
  <c r="CX51" i="1"/>
  <c r="CX51" i="16" s="1"/>
  <c r="CX57" i="1"/>
  <c r="CX57" i="16" s="1"/>
  <c r="CX22" i="1"/>
  <c r="CX22" i="16" s="1"/>
  <c r="CX24" i="1"/>
  <c r="CX24" i="16" s="1"/>
  <c r="CX48" i="1"/>
  <c r="CX48" i="16" s="1"/>
  <c r="CX25" i="1"/>
  <c r="CX25" i="16" s="1"/>
  <c r="CX45" i="1"/>
  <c r="CX11" i="1"/>
  <c r="CX11" i="16" s="1"/>
  <c r="CX26" i="1"/>
  <c r="CX26" i="16" s="1"/>
  <c r="CX49" i="1"/>
  <c r="CX49" i="16" s="1"/>
  <c r="CX47" i="1"/>
  <c r="CX47" i="16" s="1"/>
  <c r="CX30" i="1"/>
  <c r="CX30" i="16" s="1"/>
  <c r="CX35" i="1"/>
  <c r="CX29" i="1"/>
  <c r="CX29" i="16" s="1"/>
  <c r="CX21" i="1"/>
  <c r="CX21" i="16" s="1"/>
  <c r="CX14" i="1"/>
  <c r="CX14" i="16" s="1"/>
  <c r="CX37" i="1"/>
  <c r="CW46" i="14"/>
  <c r="CW24" i="14"/>
  <c r="CW25" i="14"/>
  <c r="CW9" i="14"/>
  <c r="CW26" i="14"/>
  <c r="CW35" i="14"/>
  <c r="CW11" i="14"/>
  <c r="CW51" i="14"/>
  <c r="CW29" i="14"/>
  <c r="CW27" i="14"/>
  <c r="CW19" i="14"/>
  <c r="CW8" i="14"/>
  <c r="CW30" i="14"/>
  <c r="CW55" i="14"/>
  <c r="CW56" i="14"/>
  <c r="CW52" i="14"/>
  <c r="CW60" i="14"/>
  <c r="CW39" i="14"/>
  <c r="CW31" i="14"/>
  <c r="CW54" i="14"/>
  <c r="CW57" i="14"/>
  <c r="CW45" i="14"/>
  <c r="CW49" i="14"/>
  <c r="CW14" i="14"/>
  <c r="CW47" i="14"/>
  <c r="CW20" i="14"/>
  <c r="CW50" i="14"/>
  <c r="CW22" i="14"/>
  <c r="CW37" i="14"/>
  <c r="CW53" i="14"/>
  <c r="CW48" i="14"/>
  <c r="CW13" i="14"/>
  <c r="CW63" i="14"/>
  <c r="CW23" i="14"/>
  <c r="CW28" i="14"/>
  <c r="CW21" i="14"/>
  <c r="CW10" i="14"/>
  <c r="IX49" i="15"/>
  <c r="IX51" i="15"/>
  <c r="IX35" i="15"/>
  <c r="IX37" i="15"/>
  <c r="IX55" i="15"/>
  <c r="IX52" i="15"/>
  <c r="IX10" i="15"/>
  <c r="IX46" i="15"/>
  <c r="IX25" i="15"/>
  <c r="IX53" i="15"/>
  <c r="IX63" i="15"/>
  <c r="IX45" i="15"/>
  <c r="IX29" i="15"/>
  <c r="IX14" i="15"/>
  <c r="IX48" i="15"/>
  <c r="IX56" i="15"/>
  <c r="IX24" i="15"/>
  <c r="IX50" i="15"/>
  <c r="IX26" i="15"/>
  <c r="IX47" i="15"/>
  <c r="IX19" i="15"/>
  <c r="IX31" i="15"/>
  <c r="IX30" i="15"/>
  <c r="IX20" i="15"/>
  <c r="IX60" i="15"/>
  <c r="IX11" i="15"/>
  <c r="IX8" i="15"/>
  <c r="IX23" i="15"/>
  <c r="IX54" i="15"/>
  <c r="IX39" i="15"/>
  <c r="IX27" i="15"/>
  <c r="IX57" i="15"/>
  <c r="IX22" i="15"/>
  <c r="IX28" i="15"/>
  <c r="IX21" i="15"/>
  <c r="IX9" i="15"/>
  <c r="IX13" i="15"/>
  <c r="DE55" i="15"/>
  <c r="DE10" i="15"/>
  <c r="DE30" i="15"/>
  <c r="DE47" i="15"/>
  <c r="DE45" i="15"/>
  <c r="DE46" i="15"/>
  <c r="DE57" i="15"/>
  <c r="DE13" i="15"/>
  <c r="DE63" i="15"/>
  <c r="DE50" i="15"/>
  <c r="DE37" i="15"/>
  <c r="DE25" i="15"/>
  <c r="DE26" i="15"/>
  <c r="DE39" i="15"/>
  <c r="DE21" i="15"/>
  <c r="DE31" i="15"/>
  <c r="DE29" i="15"/>
  <c r="DE51" i="15"/>
  <c r="DE53" i="15"/>
  <c r="DE14" i="15"/>
  <c r="DE60" i="15"/>
  <c r="DE20" i="15"/>
  <c r="DE52" i="15"/>
  <c r="DE22" i="15"/>
  <c r="DE48" i="15"/>
  <c r="DE19" i="15"/>
  <c r="DE9" i="15"/>
  <c r="DE28" i="15"/>
  <c r="DE23" i="15"/>
  <c r="DE27" i="15"/>
  <c r="DE24" i="15"/>
  <c r="DE11" i="15"/>
  <c r="DE54" i="15"/>
  <c r="DE8" i="15"/>
  <c r="DE56" i="15"/>
  <c r="DE35" i="15"/>
  <c r="DE49" i="15"/>
  <c r="DI26" i="14"/>
  <c r="DI56" i="14"/>
  <c r="DI54" i="14"/>
  <c r="DI35" i="14"/>
  <c r="DI34" i="14" s="1"/>
  <c r="DI30" i="14"/>
  <c r="DI8" i="14"/>
  <c r="DI46" i="14"/>
  <c r="DI51" i="14"/>
  <c r="DI23" i="14"/>
  <c r="DI48" i="14"/>
  <c r="DI21" i="14"/>
  <c r="DI57" i="14"/>
  <c r="DI24" i="14"/>
  <c r="DI9" i="14"/>
  <c r="DI63" i="14"/>
  <c r="DI62" i="14" s="1"/>
  <c r="DI47" i="14"/>
  <c r="DI27" i="14"/>
  <c r="DI13" i="14"/>
  <c r="DI14" i="14"/>
  <c r="DI45" i="14"/>
  <c r="DI20" i="14"/>
  <c r="DI60" i="14"/>
  <c r="DI59" i="14" s="1"/>
  <c r="DI25" i="14"/>
  <c r="DI55" i="14"/>
  <c r="DI50" i="14"/>
  <c r="DI52" i="14"/>
  <c r="DI29" i="14"/>
  <c r="DI11" i="14"/>
  <c r="DI37" i="14"/>
  <c r="DI36" i="14" s="1"/>
  <c r="DI39" i="14"/>
  <c r="DI38" i="14" s="1"/>
  <c r="DI10" i="14"/>
  <c r="DI22" i="14"/>
  <c r="DI31" i="14"/>
  <c r="DI49" i="14"/>
  <c r="DI28" i="14"/>
  <c r="DI53" i="14"/>
  <c r="DI19" i="14"/>
  <c r="DI56" i="15"/>
  <c r="DI11" i="15"/>
  <c r="DI31" i="15"/>
  <c r="DI39" i="15"/>
  <c r="DI38" i="15" s="1"/>
  <c r="DI49" i="15"/>
  <c r="DI46" i="15"/>
  <c r="DI19" i="15"/>
  <c r="DI28" i="15"/>
  <c r="DI22" i="15"/>
  <c r="DI29" i="15"/>
  <c r="DI51" i="15"/>
  <c r="DI9" i="15"/>
  <c r="DI24" i="15"/>
  <c r="DI54" i="15"/>
  <c r="DI8" i="15"/>
  <c r="DI10" i="15"/>
  <c r="DI30" i="15"/>
  <c r="DI45" i="15"/>
  <c r="DI14" i="15"/>
  <c r="DI53" i="15"/>
  <c r="DI47" i="15"/>
  <c r="DI23" i="15"/>
  <c r="DI35" i="15"/>
  <c r="DI34" i="15" s="1"/>
  <c r="DI27" i="15"/>
  <c r="DI21" i="15"/>
  <c r="DI52" i="15"/>
  <c r="DI25" i="15"/>
  <c r="DI50" i="15"/>
  <c r="DI13" i="15"/>
  <c r="DI57" i="15"/>
  <c r="DI55" i="15"/>
  <c r="DI37" i="15"/>
  <c r="DI36" i="15" s="1"/>
  <c r="DI63" i="15"/>
  <c r="DI62" i="15" s="1"/>
  <c r="DI48" i="15"/>
  <c r="DI26" i="15"/>
  <c r="DI20" i="15"/>
  <c r="DI60" i="15"/>
  <c r="DI59" i="15" s="1"/>
  <c r="AI22" i="16" l="1"/>
  <c r="AI46" i="16"/>
  <c r="Z27" i="16"/>
  <c r="AA30" i="16"/>
  <c r="DC28" i="16"/>
  <c r="AI25" i="16"/>
  <c r="I23" i="16"/>
  <c r="Y12" i="14"/>
  <c r="DC25" i="16"/>
  <c r="AA22" i="16"/>
  <c r="AA14" i="16"/>
  <c r="CQ14" i="16"/>
  <c r="CQ27" i="16"/>
  <c r="AA53" i="16"/>
  <c r="M44" i="20"/>
  <c r="CC51" i="16"/>
  <c r="AM11" i="16"/>
  <c r="BG20" i="16"/>
  <c r="CQ10" i="16"/>
  <c r="DB11" i="16"/>
  <c r="DB10" i="16"/>
  <c r="X48" i="16"/>
  <c r="CT29" i="16"/>
  <c r="Z54" i="16"/>
  <c r="X30" i="16"/>
  <c r="X21" i="16"/>
  <c r="CT30" i="16"/>
  <c r="AI26" i="16"/>
  <c r="Y11" i="16"/>
  <c r="Z24" i="16"/>
  <c r="CQ30" i="16"/>
  <c r="DC14" i="16"/>
  <c r="DC50" i="16"/>
  <c r="CQ56" i="16"/>
  <c r="Z53" i="16"/>
  <c r="X22" i="16"/>
  <c r="Z26" i="16"/>
  <c r="CH55" i="16"/>
  <c r="CH21" i="16"/>
  <c r="CT28" i="16"/>
  <c r="Y54" i="16"/>
  <c r="CQ52" i="16"/>
  <c r="X9" i="16"/>
  <c r="AI53" i="16"/>
  <c r="Y12" i="15"/>
  <c r="AA31" i="16"/>
  <c r="AA51" i="16"/>
  <c r="AI10" i="16"/>
  <c r="AI29" i="16"/>
  <c r="AI14" i="16"/>
  <c r="CC47" i="16"/>
  <c r="CC22" i="16"/>
  <c r="AA29" i="16"/>
  <c r="X47" i="16"/>
  <c r="AI47" i="16"/>
  <c r="CC30" i="16"/>
  <c r="CQ29" i="16"/>
  <c r="CQ26" i="16"/>
  <c r="AA54" i="16"/>
  <c r="CC20" i="16"/>
  <c r="AV55" i="16"/>
  <c r="DC52" i="16"/>
  <c r="AA20" i="16"/>
  <c r="AA23" i="16"/>
  <c r="X54" i="16"/>
  <c r="AI23" i="16"/>
  <c r="AI52" i="16"/>
  <c r="CO10" i="16"/>
  <c r="CC24" i="16"/>
  <c r="AV11" i="16"/>
  <c r="DC57" i="16"/>
  <c r="DC48" i="16"/>
  <c r="DC53" i="16"/>
  <c r="CQ50" i="16"/>
  <c r="CQ51" i="16"/>
  <c r="CQ22" i="16"/>
  <c r="AA56" i="16"/>
  <c r="X51" i="16"/>
  <c r="AI28" i="16"/>
  <c r="AI21" i="16"/>
  <c r="AI20" i="16"/>
  <c r="DC51" i="16"/>
  <c r="CQ21" i="16"/>
  <c r="AV9" i="16"/>
  <c r="AV29" i="16"/>
  <c r="AA28" i="16"/>
  <c r="CC23" i="16"/>
  <c r="AV49" i="16"/>
  <c r="AV24" i="16"/>
  <c r="AV48" i="16"/>
  <c r="DC10" i="16"/>
  <c r="CQ55" i="16"/>
  <c r="BT12" i="15"/>
  <c r="CB56" i="16"/>
  <c r="P12" i="14"/>
  <c r="CF12" i="15"/>
  <c r="BC12" i="15"/>
  <c r="BG12" i="14"/>
  <c r="AP12" i="15"/>
  <c r="AI54" i="16"/>
  <c r="DB12" i="14"/>
  <c r="DC49" i="16"/>
  <c r="CQ53" i="16"/>
  <c r="DC46" i="16"/>
  <c r="CQ31" i="16"/>
  <c r="CQ28" i="16"/>
  <c r="CQ57" i="16"/>
  <c r="AA50" i="16"/>
  <c r="AA9" i="16"/>
  <c r="AA57" i="16"/>
  <c r="X27" i="16"/>
  <c r="X49" i="16"/>
  <c r="AI27" i="16"/>
  <c r="CO55" i="16"/>
  <c r="CO21" i="16"/>
  <c r="BK12" i="15"/>
  <c r="CG12" i="14"/>
  <c r="AH33" i="14"/>
  <c r="L12" i="14"/>
  <c r="I11" i="16"/>
  <c r="X33" i="15"/>
  <c r="BZ12" i="15"/>
  <c r="AU52" i="16"/>
  <c r="BD7" i="14"/>
  <c r="CO22" i="16"/>
  <c r="BH31" i="16"/>
  <c r="BH14" i="16"/>
  <c r="AW52" i="16"/>
  <c r="AW53" i="16"/>
  <c r="T28" i="16"/>
  <c r="CB46" i="16"/>
  <c r="S12" i="14"/>
  <c r="AS12" i="14"/>
  <c r="AI12" i="15"/>
  <c r="CU33" i="15"/>
  <c r="DB12" i="15"/>
  <c r="BG33" i="20"/>
  <c r="AD7" i="15"/>
  <c r="I48" i="16"/>
  <c r="T20" i="16"/>
  <c r="CU12" i="19"/>
  <c r="CB30" i="16"/>
  <c r="CP33" i="14"/>
  <c r="BS33" i="14"/>
  <c r="AU31" i="16"/>
  <c r="BD12" i="14"/>
  <c r="I24" i="16"/>
  <c r="I52" i="16"/>
  <c r="CO24" i="16"/>
  <c r="BT12" i="14"/>
  <c r="BH23" i="16"/>
  <c r="BH57" i="16"/>
  <c r="AW27" i="16"/>
  <c r="T22" i="16"/>
  <c r="CC33" i="15"/>
  <c r="CB50" i="16"/>
  <c r="AA12" i="15"/>
  <c r="W12" i="15"/>
  <c r="CN12" i="20"/>
  <c r="CC12" i="20"/>
  <c r="AV12" i="15"/>
  <c r="AN12" i="15"/>
  <c r="AG33" i="14"/>
  <c r="Q12" i="14"/>
  <c r="Q12" i="15"/>
  <c r="AT33" i="15"/>
  <c r="AU51" i="16"/>
  <c r="BC33" i="14"/>
  <c r="I20" i="16"/>
  <c r="BB12" i="15"/>
  <c r="AW29" i="16"/>
  <c r="AW56" i="16"/>
  <c r="T26" i="16"/>
  <c r="T55" i="16"/>
  <c r="M33" i="14"/>
  <c r="CC12" i="15"/>
  <c r="CB53" i="16"/>
  <c r="CB20" i="16"/>
  <c r="AA7" i="15"/>
  <c r="AS12" i="20"/>
  <c r="AD33" i="15"/>
  <c r="I22" i="16"/>
  <c r="CO53" i="16"/>
  <c r="AU23" i="16"/>
  <c r="AU54" i="16"/>
  <c r="R33" i="15"/>
  <c r="DI33" i="15"/>
  <c r="BV12" i="15"/>
  <c r="BV7" i="15"/>
  <c r="BK12" i="14"/>
  <c r="BI7" i="15"/>
  <c r="AU9" i="16"/>
  <c r="BC12" i="14"/>
  <c r="BD33" i="14"/>
  <c r="R12" i="15"/>
  <c r="DI7" i="20"/>
  <c r="DF7" i="14"/>
  <c r="BH53" i="16"/>
  <c r="T10" i="16"/>
  <c r="CB54" i="16"/>
  <c r="BZ33" i="14"/>
  <c r="BV12" i="14"/>
  <c r="AH33" i="15"/>
  <c r="Q33" i="14"/>
  <c r="L12" i="15"/>
  <c r="L7" i="20"/>
  <c r="BU12" i="14"/>
  <c r="BB33" i="14"/>
  <c r="AO7" i="14"/>
  <c r="Z33" i="15"/>
  <c r="LH44" i="15"/>
  <c r="LH53" i="16"/>
  <c r="LH44" i="16" s="1"/>
  <c r="EV59" i="20"/>
  <c r="EV60" i="16"/>
  <c r="EV59" i="16" s="1"/>
  <c r="ER44" i="20"/>
  <c r="ER50" i="16"/>
  <c r="ER44" i="16" s="1"/>
  <c r="MQ18" i="20"/>
  <c r="MR21" i="20"/>
  <c r="EY36" i="20"/>
  <c r="EY33" i="20" s="1"/>
  <c r="EY37" i="16"/>
  <c r="EY36" i="16" s="1"/>
  <c r="EK44" i="20"/>
  <c r="EK57" i="16"/>
  <c r="EK44" i="16" s="1"/>
  <c r="O62" i="20"/>
  <c r="O63" i="16"/>
  <c r="O62" i="16" s="1"/>
  <c r="GN52" i="20"/>
  <c r="GM52" i="16"/>
  <c r="FH56" i="20"/>
  <c r="EH56" i="16"/>
  <c r="EW18" i="20"/>
  <c r="EW42" i="20" s="1"/>
  <c r="EW20" i="16"/>
  <c r="EW18" i="16" s="1"/>
  <c r="EW42" i="16" s="1"/>
  <c r="KE12" i="20"/>
  <c r="KF14" i="20"/>
  <c r="KF12" i="20" s="1"/>
  <c r="G12" i="20"/>
  <c r="G14" i="16"/>
  <c r="G12" i="16" s="1"/>
  <c r="DT12" i="20"/>
  <c r="DT16" i="20" s="1"/>
  <c r="DT13" i="16"/>
  <c r="DT12" i="16" s="1"/>
  <c r="DT16" i="16" s="1"/>
  <c r="EP18" i="20"/>
  <c r="EP42" i="20" s="1"/>
  <c r="EP20" i="16"/>
  <c r="EP18" i="16" s="1"/>
  <c r="EP42" i="16" s="1"/>
  <c r="EH36" i="20"/>
  <c r="EH33" i="20" s="1"/>
  <c r="FH37" i="20"/>
  <c r="FH36" i="20" s="1"/>
  <c r="EH37" i="16"/>
  <c r="EH36" i="16" s="1"/>
  <c r="EH33" i="16" s="1"/>
  <c r="GM18" i="20"/>
  <c r="GN20" i="20"/>
  <c r="MR52" i="20"/>
  <c r="MQ38" i="20"/>
  <c r="MR39" i="20"/>
  <c r="MR38" i="20" s="1"/>
  <c r="ET7" i="20"/>
  <c r="ET16" i="20" s="1"/>
  <c r="FH8" i="20"/>
  <c r="ET8" i="16"/>
  <c r="ET7" i="16" s="1"/>
  <c r="ET16" i="16" s="1"/>
  <c r="KF57" i="20"/>
  <c r="DP12" i="20"/>
  <c r="EC44" i="20"/>
  <c r="FH51" i="20"/>
  <c r="EC51" i="16"/>
  <c r="BM7" i="20"/>
  <c r="BM8" i="16"/>
  <c r="BM7" i="16" s="1"/>
  <c r="G44" i="20"/>
  <c r="G47" i="16"/>
  <c r="G44" i="16" s="1"/>
  <c r="P12" i="15"/>
  <c r="DC9" i="16"/>
  <c r="DC22" i="16"/>
  <c r="CO23" i="16"/>
  <c r="CO20" i="16"/>
  <c r="BT33" i="14"/>
  <c r="BH12" i="15"/>
  <c r="BH10" i="16"/>
  <c r="BH27" i="16"/>
  <c r="AD33" i="20"/>
  <c r="T23" i="16"/>
  <c r="CB57" i="16"/>
  <c r="BC33" i="15"/>
  <c r="BG7" i="14"/>
  <c r="AE7" i="14"/>
  <c r="Q14" i="16"/>
  <c r="CT7" i="15"/>
  <c r="CN12" i="15"/>
  <c r="CJ33" i="15"/>
  <c r="BH33" i="14"/>
  <c r="Y7" i="14"/>
  <c r="X7" i="15"/>
  <c r="Q33" i="15"/>
  <c r="W33" i="20"/>
  <c r="CJ12" i="14"/>
  <c r="CF7" i="14"/>
  <c r="CF33" i="14"/>
  <c r="BU7" i="14"/>
  <c r="BY12" i="20"/>
  <c r="BI7" i="14"/>
  <c r="BG18" i="15"/>
  <c r="BG7" i="15"/>
  <c r="AG7" i="15"/>
  <c r="Z12" i="15"/>
  <c r="LG44" i="15"/>
  <c r="LG53" i="16"/>
  <c r="LG44" i="16" s="1"/>
  <c r="GM12" i="20"/>
  <c r="GN13" i="20"/>
  <c r="EM18" i="20"/>
  <c r="FH20" i="20"/>
  <c r="EM20" i="16"/>
  <c r="EM18" i="16" s="1"/>
  <c r="BM18" i="20"/>
  <c r="BM22" i="16"/>
  <c r="BM18" i="16" s="1"/>
  <c r="EC12" i="20"/>
  <c r="EC16" i="20" s="1"/>
  <c r="EC42" i="20" s="1"/>
  <c r="FH14" i="20"/>
  <c r="EC14" i="16"/>
  <c r="EC12" i="16" s="1"/>
  <c r="EC16" i="16" s="1"/>
  <c r="EC42" i="16" s="1"/>
  <c r="O36" i="20"/>
  <c r="O33" i="20" s="1"/>
  <c r="O37" i="16"/>
  <c r="O36" i="16" s="1"/>
  <c r="O33" i="16" s="1"/>
  <c r="FH50" i="20"/>
  <c r="EF50" i="16"/>
  <c r="MR30" i="20"/>
  <c r="EX18" i="20"/>
  <c r="EX42" i="20" s="1"/>
  <c r="EX22" i="16"/>
  <c r="EX18" i="16" s="1"/>
  <c r="EX42" i="16" s="1"/>
  <c r="KE18" i="20"/>
  <c r="KF20" i="20"/>
  <c r="EH44" i="20"/>
  <c r="EH47" i="16"/>
  <c r="EH44" i="16" s="1"/>
  <c r="DX36" i="20"/>
  <c r="DX37" i="16"/>
  <c r="DX36" i="16" s="1"/>
  <c r="GM59" i="20"/>
  <c r="GN60" i="20"/>
  <c r="GN59" i="20" s="1"/>
  <c r="GN51" i="20"/>
  <c r="DX38" i="20"/>
  <c r="DX39" i="16"/>
  <c r="DX38" i="16" s="1"/>
  <c r="DR44" i="20"/>
  <c r="DR54" i="16"/>
  <c r="DR44" i="16" s="1"/>
  <c r="BN7" i="20"/>
  <c r="DR18" i="20"/>
  <c r="DR19" i="16"/>
  <c r="DR18" i="16" s="1"/>
  <c r="EO59" i="20"/>
  <c r="EO60" i="16"/>
  <c r="EO59" i="16" s="1"/>
  <c r="ER36" i="20"/>
  <c r="ER37" i="16"/>
  <c r="ER36" i="16" s="1"/>
  <c r="EE44" i="20"/>
  <c r="FH52" i="20"/>
  <c r="EE52" i="16"/>
  <c r="EE44" i="16" s="1"/>
  <c r="EF59" i="20"/>
  <c r="FH60" i="20"/>
  <c r="FH59" i="20" s="1"/>
  <c r="EF60" i="16"/>
  <c r="EF59" i="16" s="1"/>
  <c r="FH49" i="20"/>
  <c r="EX49" i="16"/>
  <c r="ER18" i="20"/>
  <c r="FH27" i="20"/>
  <c r="ER27" i="16"/>
  <c r="ER18" i="16" s="1"/>
  <c r="BO38" i="20"/>
  <c r="DC56" i="16"/>
  <c r="BH11" i="16"/>
  <c r="BH51" i="16"/>
  <c r="LD44" i="15"/>
  <c r="LD53" i="16"/>
  <c r="LD44" i="16" s="1"/>
  <c r="KF52" i="20"/>
  <c r="KE52" i="16"/>
  <c r="DQ18" i="20"/>
  <c r="DQ19" i="16"/>
  <c r="DQ18" i="16" s="1"/>
  <c r="GN22" i="20"/>
  <c r="MQ34" i="20"/>
  <c r="MR35" i="20"/>
  <c r="MR34" i="20" s="1"/>
  <c r="DO7" i="20"/>
  <c r="DO16" i="20" s="1"/>
  <c r="DO9" i="16"/>
  <c r="DO7" i="16" s="1"/>
  <c r="DO16" i="16" s="1"/>
  <c r="KE59" i="20"/>
  <c r="KF60" i="20"/>
  <c r="KF59" i="20" s="1"/>
  <c r="KE60" i="16"/>
  <c r="KE59" i="16" s="1"/>
  <c r="FC18" i="20"/>
  <c r="FC27" i="16"/>
  <c r="FC18" i="16" s="1"/>
  <c r="K18" i="20"/>
  <c r="K42" i="20" s="1"/>
  <c r="BM34" i="20"/>
  <c r="BM33" i="20" s="1"/>
  <c r="BM35" i="16"/>
  <c r="BM34" i="16" s="1"/>
  <c r="BM33" i="16" s="1"/>
  <c r="ES18" i="20"/>
  <c r="ES42" i="20" s="1"/>
  <c r="FH25" i="20"/>
  <c r="ES25" i="16"/>
  <c r="ES18" i="16" s="1"/>
  <c r="ES42" i="16" s="1"/>
  <c r="EW44" i="20"/>
  <c r="EW50" i="16"/>
  <c r="EW44" i="16" s="1"/>
  <c r="KF23" i="20"/>
  <c r="K44" i="20"/>
  <c r="P16" i="20"/>
  <c r="P42" i="20" s="1"/>
  <c r="DX18" i="20"/>
  <c r="DX29" i="16"/>
  <c r="DX18" i="16" s="1"/>
  <c r="FC34" i="20"/>
  <c r="FC33" i="20" s="1"/>
  <c r="FH35" i="20"/>
  <c r="FH34" i="20" s="1"/>
  <c r="FC35" i="16"/>
  <c r="FC34" i="16" s="1"/>
  <c r="FC33" i="16" s="1"/>
  <c r="E44" i="20"/>
  <c r="EF18" i="20"/>
  <c r="EF42" i="20" s="1"/>
  <c r="FH30" i="20"/>
  <c r="EF30" i="16"/>
  <c r="EF18" i="16" s="1"/>
  <c r="EF42" i="16" s="1"/>
  <c r="M18" i="20"/>
  <c r="EO7" i="20"/>
  <c r="EO16" i="20" s="1"/>
  <c r="EO11" i="16"/>
  <c r="EO7" i="16" s="1"/>
  <c r="EO16" i="16" s="1"/>
  <c r="FH57" i="20"/>
  <c r="EC57" i="16"/>
  <c r="P33" i="15"/>
  <c r="I21" i="16"/>
  <c r="I29" i="16"/>
  <c r="DC11" i="16"/>
  <c r="CO51" i="16"/>
  <c r="CO47" i="16"/>
  <c r="CO27" i="16"/>
  <c r="CN33" i="14"/>
  <c r="BK33" i="15"/>
  <c r="BH30" i="16"/>
  <c r="AW24" i="16"/>
  <c r="AW48" i="16"/>
  <c r="AW10" i="16"/>
  <c r="T56" i="16"/>
  <c r="T29" i="16"/>
  <c r="R22" i="16"/>
  <c r="K44" i="14"/>
  <c r="CG48" i="16"/>
  <c r="CG25" i="16"/>
  <c r="CC7" i="15"/>
  <c r="CB28" i="16"/>
  <c r="CB7" i="14"/>
  <c r="AH12" i="14"/>
  <c r="AD33" i="14"/>
  <c r="T33" i="15"/>
  <c r="P44" i="14"/>
  <c r="CF33" i="15"/>
  <c r="AP18" i="15"/>
  <c r="X7" i="14"/>
  <c r="CX7" i="14"/>
  <c r="CX33" i="20"/>
  <c r="CC18" i="14"/>
  <c r="CC33" i="14"/>
  <c r="Q55" i="16"/>
  <c r="Q48" i="16"/>
  <c r="CC33" i="20"/>
  <c r="BH18" i="14"/>
  <c r="AM18" i="15"/>
  <c r="BH12" i="20"/>
  <c r="BB7" i="14"/>
  <c r="LB44" i="15"/>
  <c r="LB53" i="16"/>
  <c r="LB44" i="16" s="1"/>
  <c r="EL44" i="20"/>
  <c r="FH54" i="20"/>
  <c r="EL54" i="16"/>
  <c r="EL44" i="16" s="1"/>
  <c r="ER38" i="20"/>
  <c r="ER39" i="16"/>
  <c r="ER38" i="16" s="1"/>
  <c r="BN44" i="20"/>
  <c r="H7" i="20"/>
  <c r="H10" i="16"/>
  <c r="H7" i="16" s="1"/>
  <c r="EJ44" i="20"/>
  <c r="EJ51" i="16"/>
  <c r="EZ44" i="20"/>
  <c r="EZ56" i="16"/>
  <c r="EZ44" i="16" s="1"/>
  <c r="EN44" i="20"/>
  <c r="FH46" i="20"/>
  <c r="EN46" i="16"/>
  <c r="EN44" i="16" s="1"/>
  <c r="GN27" i="20"/>
  <c r="EZ18" i="20"/>
  <c r="EZ42" i="20" s="1"/>
  <c r="EZ27" i="16"/>
  <c r="EZ18" i="16" s="1"/>
  <c r="EZ42" i="16" s="1"/>
  <c r="BN12" i="20"/>
  <c r="GM38" i="20"/>
  <c r="GN39" i="20"/>
  <c r="GN38" i="20" s="1"/>
  <c r="GM39" i="16"/>
  <c r="GM38" i="16" s="1"/>
  <c r="GN28" i="20"/>
  <c r="GM28" i="16"/>
  <c r="KF31" i="20"/>
  <c r="EH18" i="20"/>
  <c r="FH23" i="20"/>
  <c r="EH23" i="16"/>
  <c r="KE7" i="20"/>
  <c r="KF8" i="20"/>
  <c r="M7" i="20"/>
  <c r="M16" i="20" s="1"/>
  <c r="H12" i="20"/>
  <c r="H13" i="16"/>
  <c r="H12" i="16" s="1"/>
  <c r="FH29" i="20"/>
  <c r="EH29" i="16"/>
  <c r="G7" i="20"/>
  <c r="G11" i="16"/>
  <c r="G7" i="16" s="1"/>
  <c r="EV18" i="20"/>
  <c r="EV42" i="20" s="1"/>
  <c r="FH21" i="20"/>
  <c r="EV21" i="16"/>
  <c r="EV18" i="16" s="1"/>
  <c r="EV42" i="16" s="1"/>
  <c r="KF50" i="20"/>
  <c r="DW18" i="20"/>
  <c r="DW42" i="20" s="1"/>
  <c r="MQ7" i="20"/>
  <c r="MQ16" i="20" s="1"/>
  <c r="MR9" i="20"/>
  <c r="MR7" i="20" s="1"/>
  <c r="MR16" i="20" s="1"/>
  <c r="AW25" i="16"/>
  <c r="CU33" i="14"/>
  <c r="DB7" i="20"/>
  <c r="CB12" i="15"/>
  <c r="LA44" i="15"/>
  <c r="LA53" i="16"/>
  <c r="LA44" i="16" s="1"/>
  <c r="EJ38" i="20"/>
  <c r="FH39" i="20"/>
  <c r="FH38" i="20" s="1"/>
  <c r="EJ39" i="16"/>
  <c r="EJ38" i="16" s="1"/>
  <c r="DY62" i="20"/>
  <c r="DY63" i="16"/>
  <c r="DY62" i="16" s="1"/>
  <c r="FA44" i="20"/>
  <c r="FA57" i="16"/>
  <c r="FA44" i="16" s="1"/>
  <c r="EH7" i="20"/>
  <c r="EH16" i="20" s="1"/>
  <c r="FH10" i="20"/>
  <c r="EH10" i="16"/>
  <c r="EH7" i="16" s="1"/>
  <c r="EH16" i="16" s="1"/>
  <c r="H44" i="20"/>
  <c r="H49" i="16"/>
  <c r="H44" i="16" s="1"/>
  <c r="EK18" i="20"/>
  <c r="EK42" i="20" s="1"/>
  <c r="EK29" i="16"/>
  <c r="EK18" i="16" s="1"/>
  <c r="EK42" i="16" s="1"/>
  <c r="BO18" i="20"/>
  <c r="DT62" i="20"/>
  <c r="DT63" i="16"/>
  <c r="DT62" i="16" s="1"/>
  <c r="GN14" i="20"/>
  <c r="FA36" i="20"/>
  <c r="FA33" i="20" s="1"/>
  <c r="FA42" i="20" s="1"/>
  <c r="FA37" i="16"/>
  <c r="FA36" i="16" s="1"/>
  <c r="FA33" i="16" s="1"/>
  <c r="FA42" i="16" s="1"/>
  <c r="E7" i="20"/>
  <c r="E16" i="20" s="1"/>
  <c r="E10" i="16"/>
  <c r="KE38" i="20"/>
  <c r="KE33" i="20" s="1"/>
  <c r="KF39" i="20"/>
  <c r="KF38" i="20" s="1"/>
  <c r="KF33" i="20" s="1"/>
  <c r="EV44" i="20"/>
  <c r="EV48" i="16"/>
  <c r="EV44" i="16" s="1"/>
  <c r="MR57" i="20"/>
  <c r="MQ57" i="16"/>
  <c r="MR57" i="16" s="1"/>
  <c r="GN31" i="20"/>
  <c r="EG44" i="20"/>
  <c r="EG57" i="16"/>
  <c r="EG44" i="16" s="1"/>
  <c r="BO7" i="20"/>
  <c r="BO16" i="20" s="1"/>
  <c r="GN30" i="20"/>
  <c r="GM30" i="16"/>
  <c r="KF9" i="20"/>
  <c r="KE9" i="16"/>
  <c r="FH28" i="20"/>
  <c r="ET28" i="16"/>
  <c r="KF21" i="20"/>
  <c r="GN50" i="20"/>
  <c r="KY44" i="15"/>
  <c r="KY53" i="16"/>
  <c r="KY44" i="16" s="1"/>
  <c r="BN34" i="20"/>
  <c r="BN33" i="20" s="1"/>
  <c r="BN35" i="16"/>
  <c r="BN34" i="16" s="1"/>
  <c r="H38" i="20"/>
  <c r="H33" i="20" s="1"/>
  <c r="H39" i="16"/>
  <c r="H38" i="16" s="1"/>
  <c r="H33" i="16" s="1"/>
  <c r="EO44" i="20"/>
  <c r="EO52" i="16"/>
  <c r="EO44" i="16" s="1"/>
  <c r="E18" i="20"/>
  <c r="GM34" i="20"/>
  <c r="GN35" i="20"/>
  <c r="GN34" i="20" s="1"/>
  <c r="DQ7" i="20"/>
  <c r="DQ16" i="20" s="1"/>
  <c r="DQ9" i="16"/>
  <c r="DQ7" i="16" s="1"/>
  <c r="DQ16" i="16" s="1"/>
  <c r="FH55" i="20"/>
  <c r="EJ55" i="16"/>
  <c r="EI18" i="20"/>
  <c r="EI42" i="20" s="1"/>
  <c r="EI29" i="16"/>
  <c r="EI18" i="16" s="1"/>
  <c r="EI42" i="16" s="1"/>
  <c r="KF30" i="20"/>
  <c r="EY59" i="20"/>
  <c r="EY60" i="16"/>
  <c r="EY59" i="16" s="1"/>
  <c r="EL12" i="20"/>
  <c r="FH13" i="20"/>
  <c r="EL13" i="16"/>
  <c r="EL12" i="16" s="1"/>
  <c r="MR26" i="20"/>
  <c r="BM62" i="20"/>
  <c r="BM63" i="16"/>
  <c r="BM62" i="16" s="1"/>
  <c r="DT18" i="20"/>
  <c r="DT19" i="16"/>
  <c r="DT18" i="16" s="1"/>
  <c r="ES62" i="20"/>
  <c r="FH63" i="20"/>
  <c r="FH62" i="20" s="1"/>
  <c r="ES63" i="16"/>
  <c r="ES62" i="16" s="1"/>
  <c r="EF44" i="20"/>
  <c r="FH45" i="20"/>
  <c r="EF45" i="16"/>
  <c r="GN29" i="20"/>
  <c r="GM29" i="16"/>
  <c r="EA44" i="20"/>
  <c r="KF55" i="20"/>
  <c r="G38" i="20"/>
  <c r="G33" i="20" s="1"/>
  <c r="G39" i="16"/>
  <c r="G38" i="16" s="1"/>
  <c r="G33" i="16" s="1"/>
  <c r="G59" i="20"/>
  <c r="G60" i="16"/>
  <c r="G59" i="16" s="1"/>
  <c r="CM18" i="14"/>
  <c r="CM33" i="14"/>
  <c r="CM44" i="19"/>
  <c r="AU18" i="14"/>
  <c r="AU21" i="16"/>
  <c r="AU50" i="16"/>
  <c r="AU48" i="16"/>
  <c r="AU29" i="16"/>
  <c r="AU46" i="16"/>
  <c r="R44" i="15"/>
  <c r="J7" i="15"/>
  <c r="J16" i="15" s="1"/>
  <c r="I26" i="16"/>
  <c r="I28" i="16"/>
  <c r="I25" i="16"/>
  <c r="I57" i="16"/>
  <c r="I7" i="15"/>
  <c r="DI12" i="20"/>
  <c r="DC31" i="16"/>
  <c r="CQ47" i="16"/>
  <c r="CO25" i="16"/>
  <c r="CO48" i="16"/>
  <c r="CO9" i="16"/>
  <c r="BH25" i="16"/>
  <c r="BH24" i="16"/>
  <c r="AW12" i="20"/>
  <c r="AW47" i="16"/>
  <c r="AW21" i="16"/>
  <c r="AW22" i="16"/>
  <c r="T9" i="16"/>
  <c r="T46" i="16"/>
  <c r="T53" i="16"/>
  <c r="R24" i="16"/>
  <c r="M7" i="14"/>
  <c r="AU44" i="15"/>
  <c r="R44" i="14"/>
  <c r="CU7" i="19"/>
  <c r="CG9" i="16"/>
  <c r="CB27" i="16"/>
  <c r="CB25" i="16"/>
  <c r="CB47" i="16"/>
  <c r="CB26" i="16"/>
  <c r="CB33" i="14"/>
  <c r="CB12" i="14"/>
  <c r="AD44" i="14"/>
  <c r="AD18" i="14"/>
  <c r="AA44" i="15"/>
  <c r="T12" i="15"/>
  <c r="S7" i="14"/>
  <c r="W55" i="16"/>
  <c r="W51" i="16"/>
  <c r="AI24" i="16"/>
  <c r="AI48" i="16"/>
  <c r="AI50" i="16"/>
  <c r="AE33" i="14"/>
  <c r="CF12" i="20"/>
  <c r="AN33" i="15"/>
  <c r="L12" i="20"/>
  <c r="AA33" i="14"/>
  <c r="Q57" i="16"/>
  <c r="Q46" i="16"/>
  <c r="CJ12" i="15"/>
  <c r="DB12" i="20"/>
  <c r="DB33" i="20"/>
  <c r="Q7" i="15"/>
  <c r="CB7" i="15"/>
  <c r="CB33" i="15"/>
  <c r="CJ18" i="14"/>
  <c r="CF12" i="14"/>
  <c r="CF44" i="14"/>
  <c r="BU44" i="14"/>
  <c r="BY18" i="20"/>
  <c r="BH18" i="20"/>
  <c r="BG33" i="15"/>
  <c r="KX44" i="15"/>
  <c r="KX53" i="16"/>
  <c r="KX44" i="16" s="1"/>
  <c r="EM38" i="20"/>
  <c r="EM33" i="20" s="1"/>
  <c r="EM39" i="16"/>
  <c r="EM38" i="16" s="1"/>
  <c r="EM33" i="16" s="1"/>
  <c r="DY7" i="20"/>
  <c r="DY16" i="20" s="1"/>
  <c r="DY9" i="16"/>
  <c r="DY7" i="16" s="1"/>
  <c r="DY16" i="16" s="1"/>
  <c r="BM44" i="20"/>
  <c r="BM46" i="16"/>
  <c r="BM44" i="16" s="1"/>
  <c r="DW44" i="20"/>
  <c r="EA7" i="20"/>
  <c r="EP44" i="20"/>
  <c r="EP45" i="16"/>
  <c r="EP44" i="16" s="1"/>
  <c r="O44" i="20"/>
  <c r="O46" i="16"/>
  <c r="O44" i="16" s="1"/>
  <c r="EO18" i="20"/>
  <c r="FH22" i="20"/>
  <c r="EO22" i="16"/>
  <c r="EO18" i="16" s="1"/>
  <c r="GM7" i="20"/>
  <c r="GN10" i="20"/>
  <c r="EJ36" i="20"/>
  <c r="EJ37" i="16"/>
  <c r="EJ36" i="16" s="1"/>
  <c r="DV44" i="20"/>
  <c r="DV49" i="16"/>
  <c r="DV44" i="16" s="1"/>
  <c r="GN26" i="20"/>
  <c r="DR12" i="20"/>
  <c r="DR16" i="20" s="1"/>
  <c r="DR14" i="16"/>
  <c r="DR12" i="16" s="1"/>
  <c r="DR16" i="16" s="1"/>
  <c r="BM59" i="20"/>
  <c r="BM60" i="16"/>
  <c r="BM59" i="16" s="1"/>
  <c r="DP7" i="20"/>
  <c r="EY7" i="20"/>
  <c r="EY16" i="20" s="1"/>
  <c r="BM12" i="20"/>
  <c r="BM13" i="16"/>
  <c r="BM12" i="16" s="1"/>
  <c r="FH47" i="20"/>
  <c r="EF47" i="16"/>
  <c r="GN11" i="20"/>
  <c r="EA18" i="20"/>
  <c r="BO36" i="20"/>
  <c r="BA27" i="16"/>
  <c r="BA18" i="16" s="1"/>
  <c r="BA42" i="16" s="1"/>
  <c r="BA18" i="20"/>
  <c r="BA42" i="20" s="1"/>
  <c r="BD12" i="15"/>
  <c r="AM33" i="15"/>
  <c r="KV34" i="15"/>
  <c r="KV35" i="16"/>
  <c r="LL35" i="15"/>
  <c r="LL34" i="15" s="1"/>
  <c r="BO59" i="20"/>
  <c r="DS18" i="20"/>
  <c r="DS42" i="20" s="1"/>
  <c r="DS19" i="16"/>
  <c r="DS18" i="16" s="1"/>
  <c r="DS42" i="16" s="1"/>
  <c r="KE44" i="20"/>
  <c r="KF48" i="20"/>
  <c r="KE48" i="16"/>
  <c r="BN18" i="20"/>
  <c r="H18" i="20"/>
  <c r="H19" i="16"/>
  <c r="H18" i="16" s="1"/>
  <c r="BN59" i="20"/>
  <c r="BN60" i="16"/>
  <c r="BN59" i="16" s="1"/>
  <c r="DY18" i="20"/>
  <c r="DY29" i="16"/>
  <c r="DY18" i="16" s="1"/>
  <c r="EL7" i="20"/>
  <c r="FH11" i="20"/>
  <c r="EL11" i="16"/>
  <c r="EL7" i="16" s="1"/>
  <c r="EU44" i="20"/>
  <c r="FH48" i="20"/>
  <c r="EU48" i="16"/>
  <c r="EU44" i="16" s="1"/>
  <c r="EA38" i="20"/>
  <c r="EA33" i="20" s="1"/>
  <c r="DO18" i="20"/>
  <c r="DO25" i="16"/>
  <c r="DO18" i="16" s="1"/>
  <c r="DO42" i="16" s="1"/>
  <c r="MQ44" i="20"/>
  <c r="MR51" i="20"/>
  <c r="G18" i="20"/>
  <c r="G19" i="16"/>
  <c r="G18" i="16" s="1"/>
  <c r="DV7" i="20"/>
  <c r="DV16" i="20" s="1"/>
  <c r="DV42" i="20" s="1"/>
  <c r="DV10" i="16"/>
  <c r="DV7" i="16" s="1"/>
  <c r="DV16" i="16" s="1"/>
  <c r="DV42" i="16" s="1"/>
  <c r="O18" i="20"/>
  <c r="O22" i="16"/>
  <c r="O18" i="16" s="1"/>
  <c r="EX44" i="20"/>
  <c r="EX48" i="16"/>
  <c r="KF26" i="20"/>
  <c r="MR24" i="20"/>
  <c r="EA12" i="20"/>
  <c r="ET18" i="20"/>
  <c r="ET23" i="16"/>
  <c r="GM44" i="20"/>
  <c r="GN49" i="20"/>
  <c r="BA46" i="16"/>
  <c r="BA44" i="16" s="1"/>
  <c r="BA44" i="20"/>
  <c r="IZ11" i="15"/>
  <c r="IX11" i="16"/>
  <c r="CC60" i="16"/>
  <c r="CC59" i="16" s="1"/>
  <c r="CC59" i="1"/>
  <c r="AG7" i="1"/>
  <c r="AG8" i="16"/>
  <c r="AG7" i="16" s="1"/>
  <c r="IX22" i="16"/>
  <c r="IZ22" i="15"/>
  <c r="DE36" i="15"/>
  <c r="H37" i="18"/>
  <c r="H36" i="18" s="1"/>
  <c r="IZ20" i="15"/>
  <c r="IX20" i="16"/>
  <c r="CX12" i="1"/>
  <c r="CX13" i="16"/>
  <c r="CX12" i="16" s="1"/>
  <c r="AU26" i="16"/>
  <c r="BD44" i="14"/>
  <c r="AG34" i="1"/>
  <c r="AG35" i="16"/>
  <c r="AG34" i="16" s="1"/>
  <c r="AF18" i="1"/>
  <c r="AF19" i="16"/>
  <c r="AF18" i="16" s="1"/>
  <c r="I49" i="16"/>
  <c r="I14" i="16"/>
  <c r="I7" i="1"/>
  <c r="I8" i="16"/>
  <c r="I13" i="16"/>
  <c r="I12" i="1"/>
  <c r="BG37" i="16"/>
  <c r="BG36" i="16" s="1"/>
  <c r="BG36" i="1"/>
  <c r="AV59" i="1"/>
  <c r="AV60" i="16"/>
  <c r="AV59" i="16" s="1"/>
  <c r="AV7" i="1"/>
  <c r="AV8" i="16"/>
  <c r="DC62" i="1"/>
  <c r="DC63" i="16"/>
  <c r="DC62" i="16" s="1"/>
  <c r="CQ59" i="14"/>
  <c r="CQ60" i="16"/>
  <c r="CQ59" i="16" s="1"/>
  <c r="CO26" i="16"/>
  <c r="CO63" i="16"/>
  <c r="CO62" i="16" s="1"/>
  <c r="CO62" i="1"/>
  <c r="BK18" i="19"/>
  <c r="BP19" i="19"/>
  <c r="BK59" i="19"/>
  <c r="BP60" i="19"/>
  <c r="CO18" i="14"/>
  <c r="BK7" i="15"/>
  <c r="BH60" i="16"/>
  <c r="BH59" i="16" s="1"/>
  <c r="BH59" i="1"/>
  <c r="BH46" i="16"/>
  <c r="AW33" i="20"/>
  <c r="AW11" i="16"/>
  <c r="AW57" i="16"/>
  <c r="AW46" i="16"/>
  <c r="AL14" i="16"/>
  <c r="BP14" i="1"/>
  <c r="BP55" i="1"/>
  <c r="AL55" i="16"/>
  <c r="AL25" i="16"/>
  <c r="BP25" i="1"/>
  <c r="BP51" i="1"/>
  <c r="AL51" i="16"/>
  <c r="BP35" i="1"/>
  <c r="BP34" i="1" s="1"/>
  <c r="AL34" i="1"/>
  <c r="AL35" i="16"/>
  <c r="AA35" i="16"/>
  <c r="AA34" i="16" s="1"/>
  <c r="AA34" i="1"/>
  <c r="T51" i="16"/>
  <c r="T60" i="16"/>
  <c r="T59" i="16" s="1"/>
  <c r="T59" i="1"/>
  <c r="T50" i="16"/>
  <c r="R57" i="16"/>
  <c r="R38" i="1"/>
  <c r="R39" i="16"/>
  <c r="R38" i="16" s="1"/>
  <c r="R26" i="16"/>
  <c r="R9" i="16"/>
  <c r="R27" i="16"/>
  <c r="M12" i="14"/>
  <c r="CG33" i="14"/>
  <c r="AU12" i="15"/>
  <c r="AU33" i="15"/>
  <c r="R18" i="14"/>
  <c r="DF52" i="16"/>
  <c r="DF60" i="16"/>
  <c r="DF59" i="16" s="1"/>
  <c r="DF59" i="1"/>
  <c r="DF48" i="16"/>
  <c r="DF10" i="16"/>
  <c r="DF11" i="16"/>
  <c r="DB19" i="16"/>
  <c r="DB18" i="16" s="1"/>
  <c r="DB18" i="1"/>
  <c r="DB45" i="16"/>
  <c r="DB44" i="16" s="1"/>
  <c r="DB44" i="1"/>
  <c r="GN27" i="15"/>
  <c r="GL27" i="16"/>
  <c r="GN50" i="15"/>
  <c r="GL50" i="16"/>
  <c r="GL11" i="16"/>
  <c r="GN11" i="15"/>
  <c r="GN63" i="15"/>
  <c r="GN62" i="15" s="1"/>
  <c r="GL62" i="15"/>
  <c r="GL63" i="16"/>
  <c r="CU18" i="14"/>
  <c r="I18" i="18"/>
  <c r="I44" i="18"/>
  <c r="H56" i="18"/>
  <c r="CQ44" i="15"/>
  <c r="H30" i="18"/>
  <c r="CM8" i="16"/>
  <c r="CM7" i="1"/>
  <c r="CM39" i="16"/>
  <c r="CM38" i="16" s="1"/>
  <c r="CM38" i="1"/>
  <c r="CM62" i="1"/>
  <c r="CM63" i="16"/>
  <c r="CM62" i="16" s="1"/>
  <c r="CM36" i="1"/>
  <c r="CM37" i="16"/>
  <c r="CM36" i="16" s="1"/>
  <c r="CM20" i="16"/>
  <c r="CG37" i="16"/>
  <c r="CG36" i="16" s="1"/>
  <c r="CG36" i="1"/>
  <c r="CG47" i="16"/>
  <c r="CG53" i="16"/>
  <c r="CG45" i="16"/>
  <c r="CG44" i="1"/>
  <c r="CJ13" i="16"/>
  <c r="CJ12" i="16" s="1"/>
  <c r="CJ12" i="1"/>
  <c r="CJ38" i="1"/>
  <c r="CJ39" i="16"/>
  <c r="CJ38" i="16" s="1"/>
  <c r="CJ19" i="16"/>
  <c r="CJ18" i="16" s="1"/>
  <c r="CJ18" i="1"/>
  <c r="BZ18" i="15"/>
  <c r="CB45" i="16"/>
  <c r="CB44" i="1"/>
  <c r="CB37" i="16"/>
  <c r="CB36" i="16" s="1"/>
  <c r="CB36" i="1"/>
  <c r="CB23" i="16"/>
  <c r="BZ12" i="14"/>
  <c r="BT27" i="16"/>
  <c r="BT50" i="16"/>
  <c r="BT19" i="16"/>
  <c r="BT18" i="1"/>
  <c r="BT12" i="1"/>
  <c r="BT13" i="16"/>
  <c r="BT49" i="16"/>
  <c r="BI22" i="16"/>
  <c r="BI44" i="1"/>
  <c r="BI45" i="16"/>
  <c r="BI57" i="16"/>
  <c r="BI26" i="16"/>
  <c r="BI52" i="16"/>
  <c r="CV20" i="19"/>
  <c r="NZ20" i="19" s="1"/>
  <c r="I20" i="21" s="1"/>
  <c r="CV52" i="19"/>
  <c r="NZ52" i="19" s="1"/>
  <c r="CV57" i="19"/>
  <c r="NZ57" i="19" s="1"/>
  <c r="CV28" i="19"/>
  <c r="NZ28" i="19" s="1"/>
  <c r="I28" i="21" s="1"/>
  <c r="BR38" i="19"/>
  <c r="CV39" i="19"/>
  <c r="CV38" i="19" s="1"/>
  <c r="AT9" i="16"/>
  <c r="AT55" i="16"/>
  <c r="AT8" i="16"/>
  <c r="AT7" i="1"/>
  <c r="AT37" i="16"/>
  <c r="AT36" i="16" s="1"/>
  <c r="AT36" i="1"/>
  <c r="BD47" i="16"/>
  <c r="BD21" i="16"/>
  <c r="BD48" i="16"/>
  <c r="BD20" i="16"/>
  <c r="BD56" i="16"/>
  <c r="AP34" i="1"/>
  <c r="AP35" i="16"/>
  <c r="AP34" i="16" s="1"/>
  <c r="AP14" i="16"/>
  <c r="AP21" i="16"/>
  <c r="AP44" i="1"/>
  <c r="AP45" i="16"/>
  <c r="AP24" i="16"/>
  <c r="X59" i="1"/>
  <c r="X60" i="16"/>
  <c r="X59" i="16" s="1"/>
  <c r="X63" i="16"/>
  <c r="X62" i="16" s="1"/>
  <c r="X62" i="1"/>
  <c r="AD10" i="16"/>
  <c r="AD51" i="16"/>
  <c r="AD31" i="16"/>
  <c r="AD56" i="16"/>
  <c r="AD52" i="16"/>
  <c r="AA18" i="15"/>
  <c r="W44" i="14"/>
  <c r="W18" i="14"/>
  <c r="W7" i="15"/>
  <c r="K12" i="15"/>
  <c r="BP54" i="20"/>
  <c r="BP30" i="20"/>
  <c r="BP14" i="20"/>
  <c r="BP49" i="20"/>
  <c r="W36" i="1"/>
  <c r="W37" i="16"/>
  <c r="W36" i="16" s="1"/>
  <c r="W56" i="16"/>
  <c r="W60" i="16"/>
  <c r="W59" i="16" s="1"/>
  <c r="W59" i="1"/>
  <c r="W28" i="16"/>
  <c r="W24" i="16"/>
  <c r="DE10" i="16"/>
  <c r="E10" i="18"/>
  <c r="DE54" i="16"/>
  <c r="E54" i="18"/>
  <c r="E31" i="18"/>
  <c r="DE31" i="16"/>
  <c r="DE30" i="16"/>
  <c r="E30" i="18"/>
  <c r="KF54" i="15"/>
  <c r="KD54" i="16"/>
  <c r="KF37" i="15"/>
  <c r="KF36" i="15" s="1"/>
  <c r="KD36" i="15"/>
  <c r="KD37" i="16"/>
  <c r="KF9" i="15"/>
  <c r="KD9" i="16"/>
  <c r="KD12" i="15"/>
  <c r="KD13" i="16"/>
  <c r="KF13" i="15"/>
  <c r="KD26" i="16"/>
  <c r="KF26" i="15"/>
  <c r="CT38" i="1"/>
  <c r="CT39" i="16"/>
  <c r="CT38" i="16" s="1"/>
  <c r="CT63" i="16"/>
  <c r="CT62" i="16" s="1"/>
  <c r="CT62" i="1"/>
  <c r="CP18" i="14"/>
  <c r="CN18" i="20"/>
  <c r="CN7" i="20"/>
  <c r="CI50" i="16"/>
  <c r="CI14" i="16"/>
  <c r="CI56" i="16"/>
  <c r="CI46" i="16"/>
  <c r="BJ44" i="1"/>
  <c r="BJ45" i="16"/>
  <c r="BJ44" i="16" s="1"/>
  <c r="BJ7" i="1"/>
  <c r="BJ8" i="16"/>
  <c r="BJ7" i="16" s="1"/>
  <c r="CV50" i="15"/>
  <c r="CV29" i="15"/>
  <c r="CV25" i="15"/>
  <c r="CV37" i="15"/>
  <c r="CV36" i="15" s="1"/>
  <c r="BR36" i="15"/>
  <c r="BV13" i="16"/>
  <c r="BV12" i="1"/>
  <c r="BV31" i="16"/>
  <c r="BV35" i="16"/>
  <c r="BV34" i="16" s="1"/>
  <c r="BV34" i="1"/>
  <c r="BV52" i="16"/>
  <c r="BV46" i="16"/>
  <c r="BS44" i="14"/>
  <c r="BC18" i="15"/>
  <c r="AP33" i="15"/>
  <c r="AP44" i="15"/>
  <c r="AI45" i="16"/>
  <c r="AI44" i="14"/>
  <c r="AI59" i="14"/>
  <c r="AI60" i="16"/>
  <c r="AI59" i="16" s="1"/>
  <c r="AI36" i="14"/>
  <c r="AI37" i="16"/>
  <c r="AI36" i="16" s="1"/>
  <c r="AI34" i="14"/>
  <c r="AI35" i="16"/>
  <c r="AI34" i="16" s="1"/>
  <c r="AF44" i="14"/>
  <c r="BP13" i="15"/>
  <c r="AL12" i="15"/>
  <c r="BP50" i="15"/>
  <c r="BP14" i="15"/>
  <c r="BP21" i="15"/>
  <c r="AE12" i="14"/>
  <c r="AH57" i="16"/>
  <c r="AH21" i="16"/>
  <c r="AH14" i="16"/>
  <c r="AH34" i="1"/>
  <c r="AH35" i="16"/>
  <c r="AH34" i="16" s="1"/>
  <c r="AH22" i="16"/>
  <c r="P9" i="16"/>
  <c r="P57" i="16"/>
  <c r="P52" i="16"/>
  <c r="P13" i="16"/>
  <c r="P12" i="1"/>
  <c r="P23" i="16"/>
  <c r="M10" i="16"/>
  <c r="M44" i="1"/>
  <c r="M45" i="16"/>
  <c r="M31" i="16"/>
  <c r="M53" i="16"/>
  <c r="M29" i="16"/>
  <c r="I44" i="14"/>
  <c r="F44" i="14"/>
  <c r="AJ53" i="14"/>
  <c r="Y59" i="1"/>
  <c r="Y60" i="16"/>
  <c r="Y59" i="16" s="1"/>
  <c r="Y18" i="1"/>
  <c r="Y19" i="16"/>
  <c r="Y18" i="16" s="1"/>
  <c r="Y12" i="1"/>
  <c r="Y13" i="16"/>
  <c r="Y12" i="16" s="1"/>
  <c r="S24" i="16"/>
  <c r="S39" i="16"/>
  <c r="S38" i="16" s="1"/>
  <c r="S38" i="1"/>
  <c r="S9" i="16"/>
  <c r="S36" i="1"/>
  <c r="S37" i="16"/>
  <c r="S36" i="16" s="1"/>
  <c r="S29" i="16"/>
  <c r="BY12" i="14"/>
  <c r="BY44" i="14"/>
  <c r="CF46" i="16"/>
  <c r="CF63" i="16"/>
  <c r="CF62" i="16" s="1"/>
  <c r="CF62" i="1"/>
  <c r="CF27" i="16"/>
  <c r="CF52" i="16"/>
  <c r="F24" i="18"/>
  <c r="F20" i="18"/>
  <c r="F14" i="18"/>
  <c r="F30" i="18"/>
  <c r="F27" i="18"/>
  <c r="DZ34" i="15"/>
  <c r="DZ35" i="16"/>
  <c r="DZ34" i="16" s="1"/>
  <c r="CN19" i="16"/>
  <c r="CN18" i="1"/>
  <c r="CN54" i="16"/>
  <c r="CN59" i="1"/>
  <c r="CN60" i="16"/>
  <c r="CN59" i="16" s="1"/>
  <c r="CN53" i="16"/>
  <c r="CN51" i="16"/>
  <c r="CH62" i="14"/>
  <c r="CH63" i="16"/>
  <c r="CH62" i="16" s="1"/>
  <c r="CH59" i="14"/>
  <c r="CH60" i="16"/>
  <c r="CH59" i="16" s="1"/>
  <c r="CH45" i="16"/>
  <c r="CH44" i="14"/>
  <c r="IX53" i="16"/>
  <c r="IZ53" i="16" s="1"/>
  <c r="IZ53" i="15"/>
  <c r="AT44" i="15"/>
  <c r="IX59" i="15"/>
  <c r="IZ60" i="15"/>
  <c r="IZ59" i="15" s="1"/>
  <c r="IX60" i="16"/>
  <c r="DI7" i="14"/>
  <c r="IZ57" i="15"/>
  <c r="IX57" i="16"/>
  <c r="IZ57" i="16" s="1"/>
  <c r="IX46" i="16"/>
  <c r="IZ46" i="16" s="1"/>
  <c r="IZ46" i="15"/>
  <c r="AT7" i="15"/>
  <c r="CM7" i="19"/>
  <c r="CM18" i="19"/>
  <c r="CC39" i="16"/>
  <c r="CC38" i="16" s="1"/>
  <c r="CC38" i="1"/>
  <c r="AU37" i="16"/>
  <c r="AU36" i="16" s="1"/>
  <c r="AU36" i="1"/>
  <c r="BC44" i="14"/>
  <c r="AM37" i="16"/>
  <c r="AM36" i="16" s="1"/>
  <c r="AM36" i="1"/>
  <c r="AG38" i="1"/>
  <c r="AG39" i="16"/>
  <c r="AG38" i="16" s="1"/>
  <c r="AG19" i="16"/>
  <c r="AG18" i="16" s="1"/>
  <c r="AG18" i="1"/>
  <c r="DI18" i="14"/>
  <c r="DE7" i="15"/>
  <c r="H8" i="18"/>
  <c r="DE18" i="15"/>
  <c r="H19" i="18"/>
  <c r="IZ27" i="15"/>
  <c r="IX27" i="16"/>
  <c r="IZ27" i="16" s="1"/>
  <c r="IX30" i="16"/>
  <c r="IZ30" i="15"/>
  <c r="IX48" i="16"/>
  <c r="IZ48" i="16" s="1"/>
  <c r="IZ48" i="15"/>
  <c r="IZ10" i="15"/>
  <c r="IX10" i="16"/>
  <c r="CW7" i="14"/>
  <c r="CX34" i="1"/>
  <c r="CX35" i="16"/>
  <c r="CX34" i="16" s="1"/>
  <c r="AT12" i="15"/>
  <c r="CM44" i="14"/>
  <c r="CC44" i="1"/>
  <c r="CC45" i="16"/>
  <c r="BK33" i="14"/>
  <c r="BY18" i="15"/>
  <c r="BY12" i="15"/>
  <c r="BI18" i="15"/>
  <c r="AU12" i="1"/>
  <c r="AU13" i="16"/>
  <c r="AU20" i="16"/>
  <c r="AU22" i="16"/>
  <c r="AU27" i="16"/>
  <c r="BC7" i="14"/>
  <c r="AD12" i="15"/>
  <c r="R7" i="15"/>
  <c r="I56" i="16"/>
  <c r="I62" i="1"/>
  <c r="I63" i="16"/>
  <c r="I62" i="16" s="1"/>
  <c r="I18" i="1"/>
  <c r="I19" i="16"/>
  <c r="I45" i="16"/>
  <c r="I44" i="1"/>
  <c r="AV34" i="1"/>
  <c r="AV35" i="16"/>
  <c r="AV34" i="16" s="1"/>
  <c r="AP33" i="14"/>
  <c r="DF33" i="14"/>
  <c r="DC30" i="16"/>
  <c r="DC27" i="16"/>
  <c r="CQ34" i="14"/>
  <c r="CQ35" i="16"/>
  <c r="CQ34" i="16" s="1"/>
  <c r="CQ36" i="14"/>
  <c r="CQ37" i="16"/>
  <c r="CQ36" i="16" s="1"/>
  <c r="CO18" i="1"/>
  <c r="CO19" i="16"/>
  <c r="CO59" i="1"/>
  <c r="CO60" i="16"/>
  <c r="CO59" i="16" s="1"/>
  <c r="CO39" i="16"/>
  <c r="CO38" i="16" s="1"/>
  <c r="CO38" i="1"/>
  <c r="BP35" i="19"/>
  <c r="BK34" i="19"/>
  <c r="BP37" i="19"/>
  <c r="BK36" i="19"/>
  <c r="CO7" i="14"/>
  <c r="BT44" i="14"/>
  <c r="BH37" i="16"/>
  <c r="BH36" i="16" s="1"/>
  <c r="BH36" i="1"/>
  <c r="BH49" i="16"/>
  <c r="BH22" i="16"/>
  <c r="AN44" i="1"/>
  <c r="AN45" i="16"/>
  <c r="AN44" i="16" s="1"/>
  <c r="AN19" i="16"/>
  <c r="AN18" i="16" s="1"/>
  <c r="AN18" i="1"/>
  <c r="AW18" i="1"/>
  <c r="AW19" i="16"/>
  <c r="AW14" i="16"/>
  <c r="AW55" i="16"/>
  <c r="AW31" i="16"/>
  <c r="AW49" i="16"/>
  <c r="AL12" i="1"/>
  <c r="AL13" i="16"/>
  <c r="BP13" i="1"/>
  <c r="AL23" i="16"/>
  <c r="BP23" i="1"/>
  <c r="BP24" i="1"/>
  <c r="AL24" i="16"/>
  <c r="AL22" i="16"/>
  <c r="BP22" i="1"/>
  <c r="AA62" i="1"/>
  <c r="AA63" i="16"/>
  <c r="AA62" i="16" s="1"/>
  <c r="AA38" i="1"/>
  <c r="AA39" i="16"/>
  <c r="AA38" i="16" s="1"/>
  <c r="T33" i="14"/>
  <c r="T24" i="16"/>
  <c r="T21" i="16"/>
  <c r="T14" i="16"/>
  <c r="T48" i="16"/>
  <c r="R46" i="16"/>
  <c r="R23" i="16"/>
  <c r="R11" i="16"/>
  <c r="R60" i="16"/>
  <c r="R59" i="16" s="1"/>
  <c r="R59" i="1"/>
  <c r="R49" i="16"/>
  <c r="K18" i="14"/>
  <c r="DC18" i="14"/>
  <c r="BT7" i="15"/>
  <c r="DD44" i="14"/>
  <c r="DD45" i="16"/>
  <c r="DD44" i="16" s="1"/>
  <c r="DL63" i="16"/>
  <c r="DL62" i="16" s="1"/>
  <c r="DL62" i="15"/>
  <c r="DF55" i="16"/>
  <c r="DF45" i="16"/>
  <c r="DF44" i="1"/>
  <c r="DF57" i="16"/>
  <c r="DF27" i="16"/>
  <c r="DF38" i="1"/>
  <c r="DF39" i="16"/>
  <c r="DF38" i="16" s="1"/>
  <c r="GL51" i="16"/>
  <c r="GN51" i="15"/>
  <c r="GN26" i="15"/>
  <c r="GL26" i="16"/>
  <c r="GN31" i="15"/>
  <c r="GL31" i="16"/>
  <c r="GL10" i="16"/>
  <c r="GN10" i="15"/>
  <c r="GN55" i="15"/>
  <c r="GL55" i="16"/>
  <c r="CU12" i="14"/>
  <c r="H55" i="18"/>
  <c r="H9" i="18"/>
  <c r="H27" i="18"/>
  <c r="H53" i="18"/>
  <c r="H57" i="18"/>
  <c r="CM54" i="16"/>
  <c r="CM55" i="16"/>
  <c r="CM12" i="1"/>
  <c r="CM13" i="16"/>
  <c r="CM30" i="16"/>
  <c r="CM51" i="16"/>
  <c r="CG50" i="16"/>
  <c r="CG10" i="16"/>
  <c r="CG28" i="16"/>
  <c r="CG49" i="16"/>
  <c r="CJ45" i="16"/>
  <c r="CJ44" i="16" s="1"/>
  <c r="CJ44" i="1"/>
  <c r="CJ36" i="1"/>
  <c r="CJ37" i="16"/>
  <c r="CJ36" i="16" s="1"/>
  <c r="BZ44" i="15"/>
  <c r="CB60" i="16"/>
  <c r="CB59" i="16" s="1"/>
  <c r="CB59" i="1"/>
  <c r="CB7" i="1"/>
  <c r="CB8" i="16"/>
  <c r="CB11" i="16"/>
  <c r="CB22" i="16"/>
  <c r="BZ7" i="14"/>
  <c r="BT53" i="16"/>
  <c r="BT22" i="16"/>
  <c r="BT31" i="16"/>
  <c r="BT10" i="16"/>
  <c r="BT34" i="1"/>
  <c r="BT35" i="16"/>
  <c r="BT34" i="16" s="1"/>
  <c r="BI20" i="16"/>
  <c r="BI21" i="16"/>
  <c r="BI47" i="16"/>
  <c r="BI62" i="1"/>
  <c r="BI63" i="16"/>
  <c r="BI62" i="16" s="1"/>
  <c r="BI54" i="16"/>
  <c r="CV48" i="19"/>
  <c r="NZ48" i="19" s="1"/>
  <c r="CV31" i="19"/>
  <c r="NZ31" i="19" s="1"/>
  <c r="I31" i="21" s="1"/>
  <c r="CV55" i="19"/>
  <c r="NZ55" i="19" s="1"/>
  <c r="BR62" i="19"/>
  <c r="CV63" i="19"/>
  <c r="CV62" i="19" s="1"/>
  <c r="AT23" i="16"/>
  <c r="AT50" i="16"/>
  <c r="AT12" i="1"/>
  <c r="AT13" i="16"/>
  <c r="AT38" i="1"/>
  <c r="AT39" i="16"/>
  <c r="AT38" i="16" s="1"/>
  <c r="AT20" i="16"/>
  <c r="BD24" i="16"/>
  <c r="BD57" i="16"/>
  <c r="BD14" i="16"/>
  <c r="BD44" i="1"/>
  <c r="BD45" i="16"/>
  <c r="BD51" i="16"/>
  <c r="AP48" i="16"/>
  <c r="AP55" i="16"/>
  <c r="AP52" i="16"/>
  <c r="AP23" i="16"/>
  <c r="AP54" i="16"/>
  <c r="X19" i="16"/>
  <c r="X18" i="1"/>
  <c r="AD14" i="16"/>
  <c r="AD24" i="16"/>
  <c r="AD13" i="16"/>
  <c r="AD12" i="1"/>
  <c r="AD21" i="16"/>
  <c r="AA33" i="15"/>
  <c r="W12" i="14"/>
  <c r="W33" i="14"/>
  <c r="W33" i="15"/>
  <c r="T18" i="15"/>
  <c r="S44" i="14"/>
  <c r="P33" i="14"/>
  <c r="K33" i="15"/>
  <c r="AL18" i="20"/>
  <c r="BP19" i="20"/>
  <c r="BP23" i="20"/>
  <c r="BP26" i="20"/>
  <c r="BP29" i="20"/>
  <c r="BP9" i="20"/>
  <c r="W52" i="16"/>
  <c r="W13" i="16"/>
  <c r="W12" i="1"/>
  <c r="W54" i="16"/>
  <c r="W25" i="16"/>
  <c r="W53" i="16"/>
  <c r="E26" i="18"/>
  <c r="DE26" i="16"/>
  <c r="E11" i="18"/>
  <c r="DE11" i="16"/>
  <c r="E63" i="18"/>
  <c r="DE63" i="16"/>
  <c r="DE62" i="16" s="1"/>
  <c r="DE62" i="1"/>
  <c r="E24" i="18"/>
  <c r="DE24" i="16"/>
  <c r="DF12" i="15"/>
  <c r="KF27" i="15"/>
  <c r="KD27" i="16"/>
  <c r="KF63" i="15"/>
  <c r="KF62" i="15" s="1"/>
  <c r="KD63" i="16"/>
  <c r="KD62" i="15"/>
  <c r="KF52" i="15"/>
  <c r="KD52" i="16"/>
  <c r="KF10" i="15"/>
  <c r="KD10" i="16"/>
  <c r="KF56" i="15"/>
  <c r="KD56" i="16"/>
  <c r="KF56" i="16" s="1"/>
  <c r="CI7" i="1"/>
  <c r="CI8" i="16"/>
  <c r="CI23" i="16"/>
  <c r="CI18" i="1"/>
  <c r="CI19" i="16"/>
  <c r="CI31" i="16"/>
  <c r="CF7" i="15"/>
  <c r="CV35" i="15"/>
  <c r="CV34" i="15" s="1"/>
  <c r="BR34" i="15"/>
  <c r="BR59" i="15"/>
  <c r="CV60" i="15"/>
  <c r="CV59" i="15" s="1"/>
  <c r="CV30" i="15"/>
  <c r="BR38" i="15"/>
  <c r="CV39" i="15"/>
  <c r="CV38" i="15" s="1"/>
  <c r="BV11" i="16"/>
  <c r="BV60" i="16"/>
  <c r="BV59" i="16" s="1"/>
  <c r="BV59" i="1"/>
  <c r="BV7" i="1"/>
  <c r="BV8" i="16"/>
  <c r="BV37" i="16"/>
  <c r="BV36" i="16" s="1"/>
  <c r="BV36" i="1"/>
  <c r="BV22" i="16"/>
  <c r="BS18" i="14"/>
  <c r="AM18" i="14"/>
  <c r="AM33" i="14"/>
  <c r="AI38" i="14"/>
  <c r="AI39" i="16"/>
  <c r="AI38" i="16" s="1"/>
  <c r="AL62" i="14"/>
  <c r="AF33" i="14"/>
  <c r="AF7" i="14"/>
  <c r="AF12" i="14"/>
  <c r="BP27" i="15"/>
  <c r="AL36" i="15"/>
  <c r="BP37" i="15"/>
  <c r="BP36" i="15" s="1"/>
  <c r="AL44" i="15"/>
  <c r="BP45" i="15"/>
  <c r="AL38" i="15"/>
  <c r="BP39" i="15"/>
  <c r="BP38" i="15" s="1"/>
  <c r="AH45" i="16"/>
  <c r="AH44" i="1"/>
  <c r="AH7" i="1"/>
  <c r="AH8" i="16"/>
  <c r="AH39" i="16"/>
  <c r="AH38" i="16" s="1"/>
  <c r="AH38" i="1"/>
  <c r="AH18" i="1"/>
  <c r="AH19" i="16"/>
  <c r="AH36" i="1"/>
  <c r="AH37" i="16"/>
  <c r="AH36" i="16" s="1"/>
  <c r="X18" i="14"/>
  <c r="P18" i="1"/>
  <c r="P19" i="16"/>
  <c r="P38" i="1"/>
  <c r="P39" i="16"/>
  <c r="P38" i="16" s="1"/>
  <c r="P51" i="16"/>
  <c r="P22" i="16"/>
  <c r="P54" i="16"/>
  <c r="M26" i="16"/>
  <c r="M57" i="16"/>
  <c r="M28" i="16"/>
  <c r="M37" i="16"/>
  <c r="M36" i="16" s="1"/>
  <c r="M36" i="1"/>
  <c r="Y35" i="16"/>
  <c r="Y34" i="16" s="1"/>
  <c r="Y34" i="1"/>
  <c r="S7" i="1"/>
  <c r="S8" i="16"/>
  <c r="S31" i="16"/>
  <c r="S26" i="16"/>
  <c r="S48" i="16"/>
  <c r="S23" i="16"/>
  <c r="DE59" i="15"/>
  <c r="H60" i="18"/>
  <c r="H59" i="18" s="1"/>
  <c r="IX51" i="16"/>
  <c r="IZ51" i="16" s="1"/>
  <c r="IZ51" i="15"/>
  <c r="AG12" i="1"/>
  <c r="AG13" i="16"/>
  <c r="AG12" i="16" s="1"/>
  <c r="AF37" i="16"/>
  <c r="AF36" i="16" s="1"/>
  <c r="AF36" i="1"/>
  <c r="DI44" i="15"/>
  <c r="DE34" i="15"/>
  <c r="H35" i="18"/>
  <c r="H34" i="18" s="1"/>
  <c r="IX56" i="16"/>
  <c r="IZ56" i="16" s="1"/>
  <c r="IZ56" i="15"/>
  <c r="CW36" i="14"/>
  <c r="BK18" i="14"/>
  <c r="DI7" i="15"/>
  <c r="DI18" i="15"/>
  <c r="DI44" i="14"/>
  <c r="DI33" i="14"/>
  <c r="DE62" i="15"/>
  <c r="H63" i="18"/>
  <c r="H62" i="18" s="1"/>
  <c r="IX38" i="15"/>
  <c r="IX39" i="16"/>
  <c r="IZ39" i="15"/>
  <c r="IZ38" i="15" s="1"/>
  <c r="IZ31" i="15"/>
  <c r="IX31" i="16"/>
  <c r="IX14" i="16"/>
  <c r="IZ14" i="16" s="1"/>
  <c r="IZ14" i="15"/>
  <c r="IZ52" i="15"/>
  <c r="IX52" i="16"/>
  <c r="IZ52" i="16" s="1"/>
  <c r="CW18" i="14"/>
  <c r="CX38" i="1"/>
  <c r="CX39" i="16"/>
  <c r="CX38" i="16" s="1"/>
  <c r="AT18" i="15"/>
  <c r="CM12" i="14"/>
  <c r="CC62" i="1"/>
  <c r="CC63" i="16"/>
  <c r="CC62" i="16" s="1"/>
  <c r="BK7" i="14"/>
  <c r="AU44" i="1"/>
  <c r="AU45" i="16"/>
  <c r="AU19" i="16"/>
  <c r="AU18" i="1"/>
  <c r="AU28" i="16"/>
  <c r="AU62" i="1"/>
  <c r="AU63" i="16"/>
  <c r="AU62" i="16" s="1"/>
  <c r="AM18" i="1"/>
  <c r="AM19" i="16"/>
  <c r="AM18" i="16" s="1"/>
  <c r="AF12" i="1"/>
  <c r="AF13" i="16"/>
  <c r="AF12" i="16" s="1"/>
  <c r="J44" i="15"/>
  <c r="I50" i="16"/>
  <c r="I30" i="16"/>
  <c r="I55" i="16"/>
  <c r="I9" i="16"/>
  <c r="I27" i="16"/>
  <c r="I18" i="15"/>
  <c r="AV44" i="1"/>
  <c r="AV45" i="16"/>
  <c r="AV36" i="1"/>
  <c r="AV37" i="16"/>
  <c r="AV36" i="16" s="1"/>
  <c r="DF44" i="14"/>
  <c r="DC60" i="16"/>
  <c r="DC59" i="16" s="1"/>
  <c r="DC59" i="1"/>
  <c r="DC44" i="1"/>
  <c r="DC45" i="16"/>
  <c r="DC8" i="16"/>
  <c r="DC7" i="1"/>
  <c r="CQ13" i="16"/>
  <c r="CQ12" i="14"/>
  <c r="CO57" i="16"/>
  <c r="CO54" i="16"/>
  <c r="CO7" i="1"/>
  <c r="CO8" i="16"/>
  <c r="CO29" i="16"/>
  <c r="CO34" i="1"/>
  <c r="CO35" i="16"/>
  <c r="CO34" i="16" s="1"/>
  <c r="BB18" i="15"/>
  <c r="BB33" i="15"/>
  <c r="CN44" i="14"/>
  <c r="BK38" i="19"/>
  <c r="BP39" i="19"/>
  <c r="CO33" i="14"/>
  <c r="BK18" i="15"/>
  <c r="BT7" i="14"/>
  <c r="BH33" i="15"/>
  <c r="BH50" i="16"/>
  <c r="BH26" i="16"/>
  <c r="BH48" i="16"/>
  <c r="AN8" i="16"/>
  <c r="AN7" i="16" s="1"/>
  <c r="AN7" i="1"/>
  <c r="AW18" i="20"/>
  <c r="AW9" i="16"/>
  <c r="AW23" i="16"/>
  <c r="AW13" i="16"/>
  <c r="AW12" i="1"/>
  <c r="AW50" i="16"/>
  <c r="AW26" i="16"/>
  <c r="AL11" i="16"/>
  <c r="BP11" i="1"/>
  <c r="AL62" i="1"/>
  <c r="AL63" i="16"/>
  <c r="BP63" i="1"/>
  <c r="BP62" i="1" s="1"/>
  <c r="AL60" i="16"/>
  <c r="BP60" i="1"/>
  <c r="BP59" i="1" s="1"/>
  <c r="AL59" i="1"/>
  <c r="BP29" i="1"/>
  <c r="AL29" i="16"/>
  <c r="AA36" i="1"/>
  <c r="AA37" i="16"/>
  <c r="AA36" i="16" s="1"/>
  <c r="AA8" i="16"/>
  <c r="AA7" i="1"/>
  <c r="AA60" i="16"/>
  <c r="AA59" i="16" s="1"/>
  <c r="AA59" i="1"/>
  <c r="T11" i="16"/>
  <c r="T38" i="1"/>
  <c r="T39" i="16"/>
  <c r="T38" i="16" s="1"/>
  <c r="T25" i="16"/>
  <c r="T30" i="16"/>
  <c r="T31" i="16"/>
  <c r="R34" i="1"/>
  <c r="R35" i="16"/>
  <c r="R34" i="16" s="1"/>
  <c r="R20" i="16"/>
  <c r="R10" i="16"/>
  <c r="R21" i="16"/>
  <c r="BT18" i="15"/>
  <c r="CG44" i="14"/>
  <c r="R12" i="14"/>
  <c r="DD63" i="16"/>
  <c r="DD62" i="16" s="1"/>
  <c r="DD62" i="14"/>
  <c r="DL59" i="15"/>
  <c r="DL60" i="16"/>
  <c r="DL59" i="16" s="1"/>
  <c r="DF12" i="1"/>
  <c r="DF13" i="16"/>
  <c r="DF62" i="1"/>
  <c r="DF63" i="16"/>
  <c r="DF62" i="16" s="1"/>
  <c r="DF53" i="16"/>
  <c r="DF22" i="16"/>
  <c r="DF20" i="16"/>
  <c r="GL25" i="16"/>
  <c r="GN25" i="15"/>
  <c r="GL38" i="15"/>
  <c r="GL39" i="16"/>
  <c r="GN39" i="15"/>
  <c r="GN38" i="15" s="1"/>
  <c r="GL28" i="16"/>
  <c r="GN28" i="15"/>
  <c r="GL29" i="16"/>
  <c r="GN29" i="15"/>
  <c r="GL45" i="16"/>
  <c r="GN45" i="15"/>
  <c r="GL44" i="15"/>
  <c r="CU44" i="14"/>
  <c r="H14" i="18"/>
  <c r="H25" i="18"/>
  <c r="CQ12" i="15"/>
  <c r="H54" i="18"/>
  <c r="CM44" i="1"/>
  <c r="CM45" i="16"/>
  <c r="CM29" i="16"/>
  <c r="CM18" i="1"/>
  <c r="CM19" i="16"/>
  <c r="CM50" i="16"/>
  <c r="CG26" i="16"/>
  <c r="CG35" i="16"/>
  <c r="CG34" i="16" s="1"/>
  <c r="CG34" i="1"/>
  <c r="CG30" i="16"/>
  <c r="CG23" i="16"/>
  <c r="CG27" i="16"/>
  <c r="CJ34" i="1"/>
  <c r="CJ35" i="16"/>
  <c r="CJ34" i="16" s="1"/>
  <c r="CB14" i="16"/>
  <c r="CB18" i="1"/>
  <c r="CB19" i="16"/>
  <c r="CB9" i="16"/>
  <c r="CB55" i="16"/>
  <c r="CB51" i="16"/>
  <c r="BT48" i="16"/>
  <c r="BT56" i="16"/>
  <c r="BT24" i="16"/>
  <c r="BT57" i="16"/>
  <c r="BU7" i="1"/>
  <c r="BU8" i="16"/>
  <c r="BU7" i="16" s="1"/>
  <c r="BI49" i="16"/>
  <c r="BI10" i="16"/>
  <c r="BI39" i="16"/>
  <c r="BI38" i="16" s="1"/>
  <c r="BI38" i="1"/>
  <c r="BI9" i="16"/>
  <c r="BI27" i="16"/>
  <c r="CV47" i="19"/>
  <c r="NZ47" i="19" s="1"/>
  <c r="CV50" i="19"/>
  <c r="NZ50" i="19" s="1"/>
  <c r="CV11" i="19"/>
  <c r="NZ11" i="19" s="1"/>
  <c r="I11" i="21" s="1"/>
  <c r="CV51" i="19"/>
  <c r="NZ51" i="19" s="1"/>
  <c r="AT48" i="16"/>
  <c r="AT21" i="16"/>
  <c r="AT28" i="16"/>
  <c r="AT51" i="16"/>
  <c r="AT25" i="16"/>
  <c r="BD50" i="16"/>
  <c r="BD11" i="16"/>
  <c r="BD59" i="1"/>
  <c r="BD60" i="16"/>
  <c r="BD59" i="16" s="1"/>
  <c r="BD55" i="16"/>
  <c r="BD34" i="1"/>
  <c r="BD35" i="16"/>
  <c r="BD34" i="16" s="1"/>
  <c r="AP26" i="16"/>
  <c r="AP47" i="16"/>
  <c r="AP13" i="16"/>
  <c r="AP12" i="1"/>
  <c r="AP50" i="16"/>
  <c r="AP25" i="16"/>
  <c r="X34" i="1"/>
  <c r="X35" i="16"/>
  <c r="X34" i="16" s="1"/>
  <c r="AD54" i="16"/>
  <c r="AD23" i="16"/>
  <c r="AD47" i="16"/>
  <c r="AD27" i="16"/>
  <c r="S44" i="15"/>
  <c r="S7" i="15"/>
  <c r="P18" i="14"/>
  <c r="BP21" i="20"/>
  <c r="BP46" i="20"/>
  <c r="BP47" i="20"/>
  <c r="BP52" i="20"/>
  <c r="BP60" i="20"/>
  <c r="BP59" i="20" s="1"/>
  <c r="AL59" i="20"/>
  <c r="W26" i="16"/>
  <c r="W49" i="16"/>
  <c r="W30" i="16"/>
  <c r="W46" i="16"/>
  <c r="W27" i="16"/>
  <c r="DE28" i="16"/>
  <c r="E28" i="18"/>
  <c r="DE49" i="16"/>
  <c r="E49" i="18"/>
  <c r="E21" i="18"/>
  <c r="DE21" i="16"/>
  <c r="E8" i="18"/>
  <c r="DE7" i="1"/>
  <c r="DE8" i="16"/>
  <c r="DF18" i="15"/>
  <c r="KD23" i="16"/>
  <c r="KF23" i="15"/>
  <c r="KD11" i="16"/>
  <c r="KF11" i="15"/>
  <c r="KF49" i="15"/>
  <c r="KD49" i="16"/>
  <c r="KF49" i="16" s="1"/>
  <c r="KF57" i="15"/>
  <c r="KD57" i="16"/>
  <c r="CT34" i="1"/>
  <c r="CT35" i="16"/>
  <c r="CT34" i="16" s="1"/>
  <c r="CT12" i="1"/>
  <c r="CT13" i="16"/>
  <c r="CT12" i="16" s="1"/>
  <c r="CI7" i="15"/>
  <c r="CI33" i="15"/>
  <c r="BS7" i="15"/>
  <c r="BS33" i="15"/>
  <c r="CI30" i="16"/>
  <c r="CI59" i="1"/>
  <c r="CI60" i="16"/>
  <c r="CI59" i="16" s="1"/>
  <c r="CI11" i="16"/>
  <c r="CI9" i="16"/>
  <c r="CF44" i="15"/>
  <c r="CV55" i="15"/>
  <c r="CV53" i="15"/>
  <c r="CV56" i="15"/>
  <c r="CV63" i="15"/>
  <c r="CV62" i="15" s="1"/>
  <c r="BR62" i="15"/>
  <c r="CV46" i="15"/>
  <c r="BV53" i="16"/>
  <c r="BV23" i="16"/>
  <c r="BV51" i="16"/>
  <c r="BV56" i="16"/>
  <c r="BV57" i="16"/>
  <c r="BV7" i="14"/>
  <c r="AW44" i="14"/>
  <c r="AI18" i="14"/>
  <c r="AI19" i="16"/>
  <c r="IX28" i="16"/>
  <c r="IZ28" i="15"/>
  <c r="H13" i="18"/>
  <c r="DE12" i="15"/>
  <c r="IX54" i="16"/>
  <c r="IZ54" i="15"/>
  <c r="IX29" i="16"/>
  <c r="IZ29" i="15"/>
  <c r="CW38" i="14"/>
  <c r="AU35" i="16"/>
  <c r="AU34" i="16" s="1"/>
  <c r="AU34" i="1"/>
  <c r="AM34" i="1"/>
  <c r="AM35" i="16"/>
  <c r="AM34" i="16" s="1"/>
  <c r="AM12" i="1"/>
  <c r="AM13" i="16"/>
  <c r="AM12" i="16" s="1"/>
  <c r="AG36" i="1"/>
  <c r="AG37" i="16"/>
  <c r="AG36" i="16" s="1"/>
  <c r="AF45" i="16"/>
  <c r="AF44" i="16" s="1"/>
  <c r="AF44" i="1"/>
  <c r="AF59" i="1"/>
  <c r="AF60" i="16"/>
  <c r="AF59" i="16" s="1"/>
  <c r="AD44" i="15"/>
  <c r="I44" i="15"/>
  <c r="AP44" i="14"/>
  <c r="AP18" i="14"/>
  <c r="DF18" i="14"/>
  <c r="DC38" i="1"/>
  <c r="DC39" i="16"/>
  <c r="DC38" i="16" s="1"/>
  <c r="DC13" i="16"/>
  <c r="DC12" i="1"/>
  <c r="CQ62" i="14"/>
  <c r="CQ63" i="16"/>
  <c r="CQ62" i="16" s="1"/>
  <c r="CQ44" i="14"/>
  <c r="CQ45" i="16"/>
  <c r="CN7" i="14"/>
  <c r="BK44" i="19"/>
  <c r="BP45" i="19"/>
  <c r="BK44" i="15"/>
  <c r="BH63" i="16"/>
  <c r="BH62" i="16" s="1"/>
  <c r="BH62" i="1"/>
  <c r="BH9" i="16"/>
  <c r="BH18" i="1"/>
  <c r="BH19" i="16"/>
  <c r="BH45" i="16"/>
  <c r="BH44" i="1"/>
  <c r="AN63" i="16"/>
  <c r="AN62" i="16" s="1"/>
  <c r="AN62" i="1"/>
  <c r="AN35" i="16"/>
  <c r="AN34" i="16" s="1"/>
  <c r="AN34" i="1"/>
  <c r="AN38" i="1"/>
  <c r="AN39" i="16"/>
  <c r="AN38" i="16" s="1"/>
  <c r="AW63" i="16"/>
  <c r="AW62" i="16" s="1"/>
  <c r="AW62" i="1"/>
  <c r="AW20" i="16"/>
  <c r="AL48" i="16"/>
  <c r="BP48" i="1"/>
  <c r="AL54" i="16"/>
  <c r="BP54" i="1"/>
  <c r="BP50" i="1"/>
  <c r="AL50" i="16"/>
  <c r="BP10" i="1"/>
  <c r="AL10" i="16"/>
  <c r="AA44" i="1"/>
  <c r="AA45" i="16"/>
  <c r="T44" i="14"/>
  <c r="T47" i="16"/>
  <c r="T34" i="1"/>
  <c r="T35" i="16"/>
  <c r="T34" i="16" s="1"/>
  <c r="R14" i="16"/>
  <c r="R30" i="16"/>
  <c r="R48" i="16"/>
  <c r="M44" i="14"/>
  <c r="DC44" i="14"/>
  <c r="AU7" i="15"/>
  <c r="DD7" i="14"/>
  <c r="DD8" i="16"/>
  <c r="DD7" i="16" s="1"/>
  <c r="DL13" i="16"/>
  <c r="DL12" i="16" s="1"/>
  <c r="DL12" i="15"/>
  <c r="DL35" i="16"/>
  <c r="DL34" i="16" s="1"/>
  <c r="DL34" i="15"/>
  <c r="DF31" i="16"/>
  <c r="DF7" i="1"/>
  <c r="DF8" i="16"/>
  <c r="DF36" i="1"/>
  <c r="DF37" i="16"/>
  <c r="DF36" i="16" s="1"/>
  <c r="DF54" i="16"/>
  <c r="DF21" i="16"/>
  <c r="DB35" i="16"/>
  <c r="DB34" i="16" s="1"/>
  <c r="DB34" i="1"/>
  <c r="DB36" i="1"/>
  <c r="DB37" i="16"/>
  <c r="DB36" i="16" s="1"/>
  <c r="GN13" i="15"/>
  <c r="GL12" i="15"/>
  <c r="GL13" i="16"/>
  <c r="GL35" i="16"/>
  <c r="GL34" i="15"/>
  <c r="GN35" i="15"/>
  <c r="GN34" i="15" s="1"/>
  <c r="GN23" i="15"/>
  <c r="GL23" i="16"/>
  <c r="GN20" i="15"/>
  <c r="GL20" i="16"/>
  <c r="GL24" i="16"/>
  <c r="GN24" i="15"/>
  <c r="H49" i="18"/>
  <c r="H26" i="18"/>
  <c r="H20" i="18"/>
  <c r="H29" i="18"/>
  <c r="H24" i="18"/>
  <c r="CM57" i="16"/>
  <c r="CM48" i="16"/>
  <c r="CM26" i="16"/>
  <c r="CM59" i="1"/>
  <c r="CM60" i="16"/>
  <c r="CM59" i="16" s="1"/>
  <c r="CG62" i="1"/>
  <c r="CG63" i="16"/>
  <c r="CG62" i="16" s="1"/>
  <c r="CG21" i="16"/>
  <c r="CG29" i="16"/>
  <c r="BT23" i="16"/>
  <c r="BT25" i="16"/>
  <c r="BT38" i="1"/>
  <c r="BT39" i="16"/>
  <c r="BT38" i="16" s="1"/>
  <c r="BT29" i="16"/>
  <c r="BU60" i="16"/>
  <c r="BU59" i="16" s="1"/>
  <c r="BU59" i="1"/>
  <c r="BU35" i="16"/>
  <c r="BU34" i="16" s="1"/>
  <c r="BU34" i="1"/>
  <c r="BI46" i="16"/>
  <c r="BI28" i="16"/>
  <c r="BI11" i="16"/>
  <c r="BI29" i="16"/>
  <c r="BI51" i="16"/>
  <c r="CV14" i="19"/>
  <c r="NZ14" i="19" s="1"/>
  <c r="I14" i="21" s="1"/>
  <c r="CV8" i="19"/>
  <c r="BR7" i="19"/>
  <c r="CV10" i="19"/>
  <c r="NZ10" i="19" s="1"/>
  <c r="I10" i="21" s="1"/>
  <c r="BR18" i="19"/>
  <c r="CV19" i="19"/>
  <c r="AT56" i="16"/>
  <c r="AT18" i="1"/>
  <c r="AT19" i="16"/>
  <c r="AT29" i="16"/>
  <c r="AT24" i="16"/>
  <c r="AT52" i="16"/>
  <c r="BD19" i="16"/>
  <c r="BD18" i="1"/>
  <c r="BD29" i="16"/>
  <c r="BD63" i="16"/>
  <c r="BD62" i="16" s="1"/>
  <c r="BD62" i="1"/>
  <c r="BD31" i="16"/>
  <c r="AP53" i="16"/>
  <c r="AP28" i="16"/>
  <c r="AP22" i="16"/>
  <c r="AP27" i="16"/>
  <c r="AP29" i="16"/>
  <c r="AH18" i="14"/>
  <c r="AD30" i="16"/>
  <c r="AD11" i="16"/>
  <c r="AD37" i="16"/>
  <c r="AD36" i="16" s="1"/>
  <c r="AD36" i="1"/>
  <c r="AD62" i="1"/>
  <c r="AD63" i="16"/>
  <c r="AD62" i="16" s="1"/>
  <c r="T44" i="15"/>
  <c r="AL44" i="20"/>
  <c r="BP45" i="20"/>
  <c r="BP53" i="20"/>
  <c r="BP50" i="20"/>
  <c r="AL62" i="20"/>
  <c r="BP63" i="20"/>
  <c r="BP62" i="20" s="1"/>
  <c r="BP10" i="20"/>
  <c r="W63" i="16"/>
  <c r="W62" i="16" s="1"/>
  <c r="W62" i="1"/>
  <c r="W20" i="16"/>
  <c r="W22" i="16"/>
  <c r="W10" i="16"/>
  <c r="E51" i="18"/>
  <c r="DE51" i="16"/>
  <c r="DE22" i="16"/>
  <c r="E22" i="18"/>
  <c r="DE27" i="16"/>
  <c r="E27" i="18"/>
  <c r="DE46" i="16"/>
  <c r="E46" i="18"/>
  <c r="E60" i="18"/>
  <c r="DE59" i="1"/>
  <c r="DE60" i="16"/>
  <c r="DE59" i="16" s="1"/>
  <c r="KD60" i="16"/>
  <c r="KD59" i="15"/>
  <c r="KF60" i="15"/>
  <c r="KF59" i="15" s="1"/>
  <c r="KD24" i="16"/>
  <c r="KF24" i="15"/>
  <c r="KD47" i="16"/>
  <c r="KF47" i="16" s="1"/>
  <c r="KF47" i="15"/>
  <c r="KD20" i="16"/>
  <c r="KF20" i="15"/>
  <c r="CT44" i="1"/>
  <c r="CT45" i="16"/>
  <c r="CT44" i="16" s="1"/>
  <c r="CI51" i="16"/>
  <c r="CI10" i="16"/>
  <c r="CI47" i="16"/>
  <c r="CI55" i="16"/>
  <c r="CI36" i="1"/>
  <c r="CI37" i="16"/>
  <c r="CI36" i="16" s="1"/>
  <c r="CF18" i="15"/>
  <c r="BJ39" i="16"/>
  <c r="BJ38" i="16" s="1"/>
  <c r="BJ38" i="1"/>
  <c r="CV24" i="15"/>
  <c r="BR44" i="15"/>
  <c r="CV45" i="15"/>
  <c r="CV11" i="15"/>
  <c r="BR12" i="15"/>
  <c r="CV13" i="15"/>
  <c r="CV47" i="15"/>
  <c r="BV45" i="16"/>
  <c r="BV44" i="1"/>
  <c r="BV21" i="16"/>
  <c r="BV39" i="16"/>
  <c r="BV38" i="16" s="1"/>
  <c r="BV38" i="1"/>
  <c r="BV49" i="16"/>
  <c r="BV54" i="16"/>
  <c r="AS44" i="14"/>
  <c r="AL34" i="14"/>
  <c r="BP23" i="15"/>
  <c r="BP11" i="15"/>
  <c r="BP53" i="15"/>
  <c r="BP28" i="15"/>
  <c r="BP56" i="15"/>
  <c r="AE44" i="14"/>
  <c r="AH30" i="16"/>
  <c r="AH27" i="16"/>
  <c r="AH20" i="16"/>
  <c r="AH31" i="16"/>
  <c r="P46" i="16"/>
  <c r="P49" i="16"/>
  <c r="P44" i="1"/>
  <c r="P45" i="16"/>
  <c r="P26" i="16"/>
  <c r="P25" i="16"/>
  <c r="M9" i="16"/>
  <c r="M35" i="16"/>
  <c r="M34" i="16" s="1"/>
  <c r="M34" i="1"/>
  <c r="M59" i="1"/>
  <c r="M60" i="16"/>
  <c r="M59" i="16" s="1"/>
  <c r="M51" i="16"/>
  <c r="AJ23" i="14"/>
  <c r="Y39" i="16"/>
  <c r="Y38" i="16" s="1"/>
  <c r="Y38" i="1"/>
  <c r="S10" i="16"/>
  <c r="S60" i="16"/>
  <c r="S59" i="16" s="1"/>
  <c r="S59" i="1"/>
  <c r="S56" i="16"/>
  <c r="S22" i="16"/>
  <c r="S21" i="16"/>
  <c r="BY7" i="14"/>
  <c r="BY16" i="14" s="1"/>
  <c r="CF28" i="16"/>
  <c r="CF31" i="16"/>
  <c r="CF24" i="16"/>
  <c r="CF21" i="16"/>
  <c r="CF53" i="16"/>
  <c r="Z34" i="1"/>
  <c r="Z35" i="16"/>
  <c r="Z34" i="16" s="1"/>
  <c r="Z45" i="16"/>
  <c r="Z44" i="1"/>
  <c r="Z37" i="16"/>
  <c r="Z36" i="16" s="1"/>
  <c r="Z36" i="1"/>
  <c r="F19" i="18"/>
  <c r="DE18" i="14"/>
  <c r="DE59" i="14"/>
  <c r="F60" i="18"/>
  <c r="F59" i="18" s="1"/>
  <c r="DE34" i="14"/>
  <c r="F35" i="18"/>
  <c r="F34" i="18" s="1"/>
  <c r="F53" i="18"/>
  <c r="DZ18" i="15"/>
  <c r="DZ19" i="16"/>
  <c r="DZ18" i="16" s="1"/>
  <c r="CN24" i="16"/>
  <c r="CN28" i="16"/>
  <c r="CN30" i="16"/>
  <c r="CN26" i="16"/>
  <c r="CN46" i="16"/>
  <c r="CH39" i="16"/>
  <c r="CH38" i="16" s="1"/>
  <c r="CH38" i="14"/>
  <c r="BZ25" i="16"/>
  <c r="BZ12" i="1"/>
  <c r="BZ13" i="16"/>
  <c r="BZ60" i="16"/>
  <c r="BZ59" i="16" s="1"/>
  <c r="BZ59" i="1"/>
  <c r="BZ23" i="16"/>
  <c r="BY10" i="16"/>
  <c r="BY47" i="16"/>
  <c r="BY60" i="16"/>
  <c r="BY59" i="16" s="1"/>
  <c r="BY59" i="1"/>
  <c r="BY55" i="16"/>
  <c r="H45" i="18"/>
  <c r="DE44" i="15"/>
  <c r="CX62" i="1"/>
  <c r="CX63" i="16"/>
  <c r="CX62" i="16" s="1"/>
  <c r="IZ13" i="15"/>
  <c r="IX12" i="15"/>
  <c r="IX13" i="16"/>
  <c r="IX18" i="15"/>
  <c r="IX19" i="16"/>
  <c r="IZ19" i="15"/>
  <c r="IX55" i="16"/>
  <c r="IZ55" i="16" s="1"/>
  <c r="IZ55" i="15"/>
  <c r="CX59" i="1"/>
  <c r="CX60" i="16"/>
  <c r="CX59" i="16" s="1"/>
  <c r="CC13" i="16"/>
  <c r="CC12" i="16" s="1"/>
  <c r="CC12" i="1"/>
  <c r="AU11" i="16"/>
  <c r="DI12" i="14"/>
  <c r="IZ23" i="15"/>
  <c r="IX23" i="16"/>
  <c r="IX44" i="15"/>
  <c r="IX45" i="16"/>
  <c r="IZ45" i="15"/>
  <c r="CW62" i="14"/>
  <c r="CI12" i="14"/>
  <c r="BV33" i="15"/>
  <c r="BI44" i="15"/>
  <c r="AU24" i="16"/>
  <c r="AU55" i="16"/>
  <c r="BC18" i="14"/>
  <c r="AM62" i="1"/>
  <c r="AM63" i="16"/>
  <c r="AM62" i="16" s="1"/>
  <c r="AF35" i="16"/>
  <c r="AF34" i="16" s="1"/>
  <c r="AF34" i="1"/>
  <c r="P18" i="15"/>
  <c r="I54" i="16"/>
  <c r="I10" i="16"/>
  <c r="J7" i="14"/>
  <c r="AP7" i="14"/>
  <c r="DI18" i="20"/>
  <c r="CO50" i="16"/>
  <c r="CO44" i="1"/>
  <c r="CO45" i="16"/>
  <c r="CO11" i="16"/>
  <c r="CN18" i="14"/>
  <c r="BP8" i="19"/>
  <c r="BK7" i="19"/>
  <c r="BP13" i="19"/>
  <c r="BK12" i="19"/>
  <c r="BT18" i="14"/>
  <c r="BH18" i="15"/>
  <c r="BH47" i="16"/>
  <c r="BH55" i="16"/>
  <c r="BH29" i="16"/>
  <c r="AN12" i="1"/>
  <c r="AN13" i="16"/>
  <c r="AN12" i="16" s="1"/>
  <c r="AW60" i="16"/>
  <c r="AW59" i="16" s="1"/>
  <c r="AW59" i="1"/>
  <c r="AW8" i="16"/>
  <c r="AW7" i="1"/>
  <c r="AL26" i="16"/>
  <c r="BP26" i="1"/>
  <c r="BP9" i="1"/>
  <c r="AL9" i="16"/>
  <c r="BP57" i="1"/>
  <c r="AL57" i="16"/>
  <c r="AL27" i="16"/>
  <c r="BP27" i="1"/>
  <c r="BP56" i="1"/>
  <c r="AL56" i="16"/>
  <c r="AD18" i="20"/>
  <c r="AD7" i="20"/>
  <c r="AD16" i="20" s="1"/>
  <c r="T37" i="16"/>
  <c r="T36" i="16" s="1"/>
  <c r="T36" i="1"/>
  <c r="T8" i="16"/>
  <c r="T7" i="1"/>
  <c r="T18" i="1"/>
  <c r="T19" i="16"/>
  <c r="T12" i="1"/>
  <c r="T13" i="16"/>
  <c r="R51" i="16"/>
  <c r="R28" i="16"/>
  <c r="R45" i="16"/>
  <c r="R44" i="1"/>
  <c r="R7" i="1"/>
  <c r="R8" i="16"/>
  <c r="BT44" i="15"/>
  <c r="DD12" i="14"/>
  <c r="DD13" i="16"/>
  <c r="DD12" i="16" s="1"/>
  <c r="DL18" i="15"/>
  <c r="DL19" i="16"/>
  <c r="DL18" i="16" s="1"/>
  <c r="DF46" i="16"/>
  <c r="DF18" i="1"/>
  <c r="DF19" i="16"/>
  <c r="DF23" i="16"/>
  <c r="DF49" i="16"/>
  <c r="DB38" i="1"/>
  <c r="DB39" i="16"/>
  <c r="DB38" i="16" s="1"/>
  <c r="GL14" i="16"/>
  <c r="GN14" i="15"/>
  <c r="GL54" i="16"/>
  <c r="GN54" i="15"/>
  <c r="GL46" i="16"/>
  <c r="GN46" i="16" s="1"/>
  <c r="GN46" i="15"/>
  <c r="GN49" i="15"/>
  <c r="GL49" i="16"/>
  <c r="GL52" i="16"/>
  <c r="GN52" i="15"/>
  <c r="H31" i="18"/>
  <c r="H11" i="18"/>
  <c r="H46" i="18"/>
  <c r="H28" i="18"/>
  <c r="CM10" i="16"/>
  <c r="CM47" i="16"/>
  <c r="CM52" i="16"/>
  <c r="CM28" i="16"/>
  <c r="CG11" i="16"/>
  <c r="CG22" i="16"/>
  <c r="CG20" i="16"/>
  <c r="CG56" i="16"/>
  <c r="CG24" i="16"/>
  <c r="CB31" i="16"/>
  <c r="CB48" i="16"/>
  <c r="CB62" i="1"/>
  <c r="CB63" i="16"/>
  <c r="CB62" i="16" s="1"/>
  <c r="CB18" i="14"/>
  <c r="BT45" i="16"/>
  <c r="BT44" i="1"/>
  <c r="BT14" i="16"/>
  <c r="BT55" i="16"/>
  <c r="BT26" i="16"/>
  <c r="BU37" i="16"/>
  <c r="BU36" i="16" s="1"/>
  <c r="BU36" i="1"/>
  <c r="BU39" i="16"/>
  <c r="BU38" i="16" s="1"/>
  <c r="BU38" i="1"/>
  <c r="BU45" i="16"/>
  <c r="BU44" i="16" s="1"/>
  <c r="BU44" i="1"/>
  <c r="BI23" i="16"/>
  <c r="BI24" i="16"/>
  <c r="BI18" i="1"/>
  <c r="BI19" i="16"/>
  <c r="BI60" i="16"/>
  <c r="BI59" i="16" s="1"/>
  <c r="BI59" i="1"/>
  <c r="CV54" i="19"/>
  <c r="NZ54" i="19" s="1"/>
  <c r="CV9" i="19"/>
  <c r="NZ9" i="19" s="1"/>
  <c r="I9" i="21" s="1"/>
  <c r="CV22" i="19"/>
  <c r="NZ22" i="19" s="1"/>
  <c r="I22" i="21" s="1"/>
  <c r="CV24" i="19"/>
  <c r="NZ24" i="19" s="1"/>
  <c r="I24" i="21" s="1"/>
  <c r="BR59" i="19"/>
  <c r="CV60" i="19"/>
  <c r="CV59" i="19" s="1"/>
  <c r="AT30" i="16"/>
  <c r="AT14" i="16"/>
  <c r="AT11" i="16"/>
  <c r="AT22" i="16"/>
  <c r="AT47" i="16"/>
  <c r="BD8" i="16"/>
  <c r="BD7" i="1"/>
  <c r="BD30" i="16"/>
  <c r="BD46" i="16"/>
  <c r="BD13" i="16"/>
  <c r="BD12" i="1"/>
  <c r="AV44" i="14"/>
  <c r="AV33" i="14"/>
  <c r="AP30" i="16"/>
  <c r="AP9" i="16"/>
  <c r="AP56" i="16"/>
  <c r="AP36" i="1"/>
  <c r="AP37" i="16"/>
  <c r="AP36" i="16" s="1"/>
  <c r="AP46" i="16"/>
  <c r="X13" i="16"/>
  <c r="X12" i="16" s="1"/>
  <c r="X12" i="1"/>
  <c r="X38" i="1"/>
  <c r="X39" i="16"/>
  <c r="X38" i="16" s="1"/>
  <c r="AH7" i="14"/>
  <c r="AD12" i="14"/>
  <c r="AD20" i="16"/>
  <c r="AD39" i="16"/>
  <c r="AD38" i="16" s="1"/>
  <c r="AD38" i="1"/>
  <c r="AD49" i="16"/>
  <c r="AD35" i="16"/>
  <c r="AD34" i="16" s="1"/>
  <c r="AD34" i="1"/>
  <c r="AD26" i="16"/>
  <c r="S18" i="14"/>
  <c r="S18" i="15"/>
  <c r="S12" i="15"/>
  <c r="P7" i="14"/>
  <c r="K7" i="15"/>
  <c r="K16" i="15" s="1"/>
  <c r="AL7" i="20"/>
  <c r="BP8" i="20"/>
  <c r="BP22" i="20"/>
  <c r="BP20" i="20"/>
  <c r="AL34" i="20"/>
  <c r="BP35" i="20"/>
  <c r="BP34" i="20" s="1"/>
  <c r="BP51" i="20"/>
  <c r="W50" i="16"/>
  <c r="W23" i="16"/>
  <c r="W39" i="16"/>
  <c r="W38" i="16" s="1"/>
  <c r="W38" i="1"/>
  <c r="W31" i="16"/>
  <c r="DE9" i="16"/>
  <c r="E9" i="18"/>
  <c r="DE25" i="16"/>
  <c r="E25" i="18"/>
  <c r="DE57" i="16"/>
  <c r="E57" i="18"/>
  <c r="E29" i="18"/>
  <c r="DE29" i="16"/>
  <c r="DE14" i="16"/>
  <c r="E14" i="18"/>
  <c r="DF44" i="15"/>
  <c r="DF7" i="15"/>
  <c r="KD22" i="16"/>
  <c r="KF22" i="16" s="1"/>
  <c r="KF22" i="15"/>
  <c r="KD38" i="15"/>
  <c r="KF39" i="15"/>
  <c r="KF38" i="15" s="1"/>
  <c r="KD39" i="16"/>
  <c r="KD29" i="16"/>
  <c r="KF29" i="15"/>
  <c r="KD50" i="16"/>
  <c r="KF50" i="15"/>
  <c r="CT36" i="1"/>
  <c r="CT37" i="16"/>
  <c r="CT36" i="16" s="1"/>
  <c r="CP12" i="14"/>
  <c r="CI29" i="16"/>
  <c r="CI38" i="1"/>
  <c r="CI39" i="16"/>
  <c r="CI38" i="16" s="1"/>
  <c r="CI53" i="16"/>
  <c r="CI57" i="16"/>
  <c r="CI20" i="16"/>
  <c r="BJ36" i="1"/>
  <c r="BJ37" i="16"/>
  <c r="BJ36" i="16" s="1"/>
  <c r="BR18" i="15"/>
  <c r="CV19" i="15"/>
  <c r="CV52" i="15"/>
  <c r="CV54" i="15"/>
  <c r="CV28" i="15"/>
  <c r="CV26" i="15"/>
  <c r="BV9" i="16"/>
  <c r="BV47" i="16"/>
  <c r="BV10" i="16"/>
  <c r="BV27" i="16"/>
  <c r="BG44" i="14"/>
  <c r="AM7" i="14"/>
  <c r="AS33" i="14"/>
  <c r="AI13" i="16"/>
  <c r="AI12" i="14"/>
  <c r="BP53" i="14"/>
  <c r="BP35" i="15"/>
  <c r="BP34" i="15" s="1"/>
  <c r="AL34" i="15"/>
  <c r="BP25" i="15"/>
  <c r="BP30" i="15"/>
  <c r="BP9" i="15"/>
  <c r="BP31" i="15"/>
  <c r="AH23" i="16"/>
  <c r="AH10" i="16"/>
  <c r="AH46" i="16"/>
  <c r="AH63" i="16"/>
  <c r="AH62" i="16" s="1"/>
  <c r="AH62" i="1"/>
  <c r="X33" i="14"/>
  <c r="P59" i="1"/>
  <c r="P60" i="16"/>
  <c r="P59" i="16" s="1"/>
  <c r="P21" i="16"/>
  <c r="P30" i="16"/>
  <c r="P24" i="16"/>
  <c r="M27" i="16"/>
  <c r="M13" i="16"/>
  <c r="M12" i="1"/>
  <c r="M46" i="16"/>
  <c r="M25" i="16"/>
  <c r="M38" i="1"/>
  <c r="M39" i="16"/>
  <c r="M38" i="16" s="1"/>
  <c r="F12" i="14"/>
  <c r="AJ14" i="14"/>
  <c r="F38" i="14"/>
  <c r="F34" i="14"/>
  <c r="S27" i="16"/>
  <c r="S47" i="16"/>
  <c r="S51" i="16"/>
  <c r="S35" i="16"/>
  <c r="S34" i="16" s="1"/>
  <c r="S34" i="1"/>
  <c r="S52" i="16"/>
  <c r="BY18" i="14"/>
  <c r="CF9" i="16"/>
  <c r="CF51" i="16"/>
  <c r="CF54" i="16"/>
  <c r="CF19" i="16"/>
  <c r="CF18" i="1"/>
  <c r="CF55" i="16"/>
  <c r="AS33" i="15"/>
  <c r="AS44" i="15"/>
  <c r="AS18" i="15"/>
  <c r="CX19" i="16"/>
  <c r="CX18" i="16" s="1"/>
  <c r="CX18" i="1"/>
  <c r="CC19" i="16"/>
  <c r="CC18" i="1"/>
  <c r="AU7" i="14"/>
  <c r="AU47" i="16"/>
  <c r="DI12" i="15"/>
  <c r="IZ9" i="15"/>
  <c r="IX9" i="16"/>
  <c r="IZ9" i="16" s="1"/>
  <c r="IZ47" i="15"/>
  <c r="IX47" i="16"/>
  <c r="IX36" i="15"/>
  <c r="IX37" i="16"/>
  <c r="IZ37" i="15"/>
  <c r="IZ36" i="15" s="1"/>
  <c r="CW59" i="14"/>
  <c r="CX7" i="1"/>
  <c r="CX16" i="1" s="1"/>
  <c r="CX8" i="16"/>
  <c r="CX7" i="16" s="1"/>
  <c r="CI44" i="14"/>
  <c r="CC35" i="16"/>
  <c r="CC34" i="16" s="1"/>
  <c r="CC34" i="1"/>
  <c r="BY33" i="15"/>
  <c r="BY7" i="15"/>
  <c r="AU53" i="16"/>
  <c r="AU56" i="16"/>
  <c r="AM44" i="1"/>
  <c r="AM45" i="16"/>
  <c r="AM44" i="16" s="1"/>
  <c r="AG44" i="1"/>
  <c r="AG45" i="16"/>
  <c r="AG44" i="16" s="1"/>
  <c r="DE38" i="15"/>
  <c r="H39" i="18"/>
  <c r="H38" i="18" s="1"/>
  <c r="IX21" i="16"/>
  <c r="IZ21" i="15"/>
  <c r="IX7" i="15"/>
  <c r="IX8" i="16"/>
  <c r="IZ8" i="15"/>
  <c r="IZ26" i="15"/>
  <c r="IX26" i="16"/>
  <c r="IZ26" i="16" s="1"/>
  <c r="IX62" i="15"/>
  <c r="IZ63" i="15"/>
  <c r="IZ62" i="15" s="1"/>
  <c r="IX63" i="16"/>
  <c r="IZ35" i="15"/>
  <c r="IZ34" i="15" s="1"/>
  <c r="IX35" i="16"/>
  <c r="IX34" i="15"/>
  <c r="CW12" i="14"/>
  <c r="CX36" i="1"/>
  <c r="CX37" i="16"/>
  <c r="CX36" i="16" s="1"/>
  <c r="CM7" i="14"/>
  <c r="CM33" i="19"/>
  <c r="CM12" i="19"/>
  <c r="CI18" i="14"/>
  <c r="CI33" i="14"/>
  <c r="CI7" i="14"/>
  <c r="BV44" i="15"/>
  <c r="BI33" i="15"/>
  <c r="AU44" i="14"/>
  <c r="AU33" i="14"/>
  <c r="AU7" i="1"/>
  <c r="AU8" i="16"/>
  <c r="AU57" i="16"/>
  <c r="AU10" i="16"/>
  <c r="AU49" i="16"/>
  <c r="AU30" i="16"/>
  <c r="BD18" i="14"/>
  <c r="AM59" i="1"/>
  <c r="AM60" i="16"/>
  <c r="AM59" i="16" s="1"/>
  <c r="AM7" i="1"/>
  <c r="AM8" i="16"/>
  <c r="AM7" i="16" s="1"/>
  <c r="AG60" i="16"/>
  <c r="AG59" i="16" s="1"/>
  <c r="AG59" i="1"/>
  <c r="AF62" i="1"/>
  <c r="AF63" i="16"/>
  <c r="AF62" i="16" s="1"/>
  <c r="AF7" i="1"/>
  <c r="AF8" i="16"/>
  <c r="AF7" i="16" s="1"/>
  <c r="P44" i="15"/>
  <c r="J33" i="15"/>
  <c r="I39" i="16"/>
  <c r="I38" i="16" s="1"/>
  <c r="I38" i="1"/>
  <c r="I46" i="16"/>
  <c r="I33" i="15"/>
  <c r="J44" i="14"/>
  <c r="J12" i="14"/>
  <c r="J33" i="14"/>
  <c r="BG45" i="16"/>
  <c r="BG44" i="16" s="1"/>
  <c r="BG44" i="1"/>
  <c r="BG62" i="1"/>
  <c r="BG63" i="16"/>
  <c r="BG62" i="16" s="1"/>
  <c r="BG7" i="1"/>
  <c r="BG8" i="16"/>
  <c r="BG7" i="16" s="1"/>
  <c r="AV39" i="16"/>
  <c r="AV38" i="16" s="1"/>
  <c r="AV38" i="1"/>
  <c r="AV19" i="16"/>
  <c r="AV18" i="1"/>
  <c r="AV12" i="1"/>
  <c r="AV13" i="16"/>
  <c r="AV12" i="16" s="1"/>
  <c r="DI33" i="20"/>
  <c r="DC21" i="16"/>
  <c r="DC54" i="16"/>
  <c r="CQ18" i="14"/>
  <c r="CQ19" i="16"/>
  <c r="CO31" i="16"/>
  <c r="CO49" i="16"/>
  <c r="CO14" i="16"/>
  <c r="CO46" i="16"/>
  <c r="BB44" i="15"/>
  <c r="CN12" i="14"/>
  <c r="BH56" i="16"/>
  <c r="BH54" i="16"/>
  <c r="BH28" i="16"/>
  <c r="BH8" i="16"/>
  <c r="BH7" i="1"/>
  <c r="AN60" i="16"/>
  <c r="AN59" i="16" s="1"/>
  <c r="AN59" i="1"/>
  <c r="AW7" i="20"/>
  <c r="AW44" i="1"/>
  <c r="AW45" i="16"/>
  <c r="AW54" i="16"/>
  <c r="AW34" i="1"/>
  <c r="AW35" i="16"/>
  <c r="AW34" i="16" s="1"/>
  <c r="AW28" i="16"/>
  <c r="BP52" i="1"/>
  <c r="AL52" i="16"/>
  <c r="AL53" i="16"/>
  <c r="BP53" i="1"/>
  <c r="AL28" i="16"/>
  <c r="BP28" i="1"/>
  <c r="AL30" i="16"/>
  <c r="BP30" i="1"/>
  <c r="AL19" i="16"/>
  <c r="BP19" i="1"/>
  <c r="AL18" i="1"/>
  <c r="T44" i="1"/>
  <c r="T45" i="16"/>
  <c r="T49" i="16"/>
  <c r="T54" i="16"/>
  <c r="T57" i="16"/>
  <c r="R19" i="16"/>
  <c r="R18" i="1"/>
  <c r="R56" i="16"/>
  <c r="R50" i="16"/>
  <c r="R31" i="16"/>
  <c r="R25" i="16"/>
  <c r="DC7" i="14"/>
  <c r="DC12" i="14"/>
  <c r="BT33" i="15"/>
  <c r="CG18" i="14"/>
  <c r="AU18" i="15"/>
  <c r="R33" i="14"/>
  <c r="DD39" i="16"/>
  <c r="DD38" i="16" s="1"/>
  <c r="DD38" i="14"/>
  <c r="DD18" i="14"/>
  <c r="DD19" i="16"/>
  <c r="DD18" i="16" s="1"/>
  <c r="DL7" i="15"/>
  <c r="DL16" i="15" s="1"/>
  <c r="DL8" i="16"/>
  <c r="DL7" i="16" s="1"/>
  <c r="DF26" i="16"/>
  <c r="DF9" i="16"/>
  <c r="DF30" i="16"/>
  <c r="DF56" i="16"/>
  <c r="DB13" i="16"/>
  <c r="DB12" i="16" s="1"/>
  <c r="DB12" i="1"/>
  <c r="DB62" i="1"/>
  <c r="DB63" i="16"/>
  <c r="DB62" i="16" s="1"/>
  <c r="GN56" i="15"/>
  <c r="GL56" i="16"/>
  <c r="GL21" i="16"/>
  <c r="GN21" i="15"/>
  <c r="GL36" i="15"/>
  <c r="GN37" i="15"/>
  <c r="GN36" i="15" s="1"/>
  <c r="GL37" i="16"/>
  <c r="GL9" i="16"/>
  <c r="GN9" i="15"/>
  <c r="GL18" i="15"/>
  <c r="GN19" i="15"/>
  <c r="GL19" i="16"/>
  <c r="CU18" i="19"/>
  <c r="I7" i="18"/>
  <c r="I16" i="18" s="1"/>
  <c r="H21" i="18"/>
  <c r="H50" i="18"/>
  <c r="CQ33" i="15"/>
  <c r="H23" i="18"/>
  <c r="CM53" i="16"/>
  <c r="CM11" i="16"/>
  <c r="CM27" i="16"/>
  <c r="CM21" i="16"/>
  <c r="CM23" i="16"/>
  <c r="CG51" i="16"/>
  <c r="CG13" i="16"/>
  <c r="CG12" i="1"/>
  <c r="CG55" i="16"/>
  <c r="CG14" i="16"/>
  <c r="CG31" i="16"/>
  <c r="CJ60" i="16"/>
  <c r="CJ59" i="16" s="1"/>
  <c r="CJ59" i="1"/>
  <c r="BZ7" i="15"/>
  <c r="CC18" i="15"/>
  <c r="CB52" i="16"/>
  <c r="CB39" i="16"/>
  <c r="CB38" i="16" s="1"/>
  <c r="CB38" i="1"/>
  <c r="CB10" i="16"/>
  <c r="CB21" i="16"/>
  <c r="CB44" i="14"/>
  <c r="BZ44" i="14"/>
  <c r="BT52" i="16"/>
  <c r="BT60" i="16"/>
  <c r="BT59" i="16" s="1"/>
  <c r="BT59" i="1"/>
  <c r="BT36" i="1"/>
  <c r="BT37" i="16"/>
  <c r="BT36" i="16" s="1"/>
  <c r="BT62" i="1"/>
  <c r="BT63" i="16"/>
  <c r="BT62" i="16" s="1"/>
  <c r="BT20" i="16"/>
  <c r="BI48" i="16"/>
  <c r="BI34" i="1"/>
  <c r="BI35" i="16"/>
  <c r="BI34" i="16" s="1"/>
  <c r="BI50" i="16"/>
  <c r="BI56" i="16"/>
  <c r="BR12" i="19"/>
  <c r="CV13" i="19"/>
  <c r="CV29" i="19"/>
  <c r="NZ29" i="19" s="1"/>
  <c r="I29" i="21" s="1"/>
  <c r="CV37" i="19"/>
  <c r="CV36" i="19" s="1"/>
  <c r="BR36" i="19"/>
  <c r="CV46" i="19"/>
  <c r="NZ46" i="19" s="1"/>
  <c r="CV27" i="19"/>
  <c r="NZ27" i="19" s="1"/>
  <c r="I27" i="21" s="1"/>
  <c r="AT44" i="1"/>
  <c r="AT45" i="16"/>
  <c r="AT49" i="16"/>
  <c r="AT31" i="16"/>
  <c r="AT59" i="1"/>
  <c r="AT60" i="16"/>
  <c r="AT59" i="16" s="1"/>
  <c r="AT53" i="16"/>
  <c r="BD22" i="16"/>
  <c r="BD52" i="16"/>
  <c r="BD53" i="16"/>
  <c r="BD26" i="16"/>
  <c r="AV12" i="14"/>
  <c r="AP10" i="16"/>
  <c r="AP51" i="16"/>
  <c r="AP60" i="16"/>
  <c r="AP59" i="16" s="1"/>
  <c r="AP59" i="1"/>
  <c r="AP7" i="1"/>
  <c r="AP8" i="16"/>
  <c r="AD7" i="14"/>
  <c r="AD29" i="16"/>
  <c r="AD25" i="16"/>
  <c r="AD45" i="16"/>
  <c r="AD44" i="1"/>
  <c r="AD53" i="16"/>
  <c r="AD57" i="16"/>
  <c r="W44" i="15"/>
  <c r="T7" i="15"/>
  <c r="S33" i="15"/>
  <c r="K44" i="15"/>
  <c r="BP28" i="20"/>
  <c r="AL38" i="20"/>
  <c r="BP39" i="20"/>
  <c r="BP38" i="20" s="1"/>
  <c r="AL36" i="20"/>
  <c r="BP37" i="20"/>
  <c r="BP36" i="20" s="1"/>
  <c r="BP13" i="20"/>
  <c r="AL12" i="20"/>
  <c r="BP56" i="20"/>
  <c r="W11" i="16"/>
  <c r="W48" i="16"/>
  <c r="W47" i="16"/>
  <c r="W57" i="16"/>
  <c r="DE56" i="16"/>
  <c r="E56" i="18"/>
  <c r="E35" i="18"/>
  <c r="DE35" i="16"/>
  <c r="DE34" i="16" s="1"/>
  <c r="DE34" i="1"/>
  <c r="E13" i="18"/>
  <c r="DE12" i="1"/>
  <c r="DE13" i="16"/>
  <c r="DE53" i="16"/>
  <c r="E53" i="18"/>
  <c r="DE20" i="16"/>
  <c r="E20" i="18"/>
  <c r="DF33" i="15"/>
  <c r="KF28" i="15"/>
  <c r="KD28" i="16"/>
  <c r="KD19" i="16"/>
  <c r="KF19" i="15"/>
  <c r="KD18" i="15"/>
  <c r="KD53" i="16"/>
  <c r="KF53" i="16" s="1"/>
  <c r="KF53" i="15"/>
  <c r="KD44" i="15"/>
  <c r="KD45" i="16"/>
  <c r="KF45" i="15"/>
  <c r="KD30" i="16"/>
  <c r="KF30" i="15"/>
  <c r="CT59" i="1"/>
  <c r="CT60" i="16"/>
  <c r="CT59" i="16" s="1"/>
  <c r="CP44" i="14"/>
  <c r="CP7" i="14"/>
  <c r="CI12" i="15"/>
  <c r="CI44" i="15"/>
  <c r="BS12" i="15"/>
  <c r="CN33" i="20"/>
  <c r="CN44" i="20"/>
  <c r="CI27" i="16"/>
  <c r="CI52" i="16"/>
  <c r="CI26" i="16"/>
  <c r="CI25" i="16"/>
  <c r="CI62" i="1"/>
  <c r="CI63" i="16"/>
  <c r="CI62" i="16" s="1"/>
  <c r="BJ62" i="1"/>
  <c r="BJ63" i="16"/>
  <c r="BJ62" i="16" s="1"/>
  <c r="BJ18" i="1"/>
  <c r="BJ19" i="16"/>
  <c r="BJ18" i="16" s="1"/>
  <c r="BJ13" i="16"/>
  <c r="BJ12" i="16" s="1"/>
  <c r="BJ12" i="1"/>
  <c r="BR7" i="15"/>
  <c r="CV8" i="15"/>
  <c r="CV51" i="15"/>
  <c r="CV14" i="15"/>
  <c r="CV20" i="15"/>
  <c r="CV10" i="15"/>
  <c r="BV14" i="16"/>
  <c r="BV20" i="16"/>
  <c r="BV24" i="16"/>
  <c r="BV63" i="16"/>
  <c r="BV62" i="16" s="1"/>
  <c r="BV62" i="1"/>
  <c r="BV18" i="14"/>
  <c r="BV33" i="14"/>
  <c r="BS7" i="14"/>
  <c r="BS16" i="14" s="1"/>
  <c r="BG33" i="14"/>
  <c r="BG18" i="14"/>
  <c r="AW12" i="14"/>
  <c r="AW7" i="14"/>
  <c r="AW18" i="14"/>
  <c r="AS18" i="14"/>
  <c r="AI8" i="16"/>
  <c r="AI7" i="14"/>
  <c r="AL59" i="14"/>
  <c r="AL12" i="14"/>
  <c r="BP19" i="15"/>
  <c r="AL18" i="15"/>
  <c r="BP55" i="15"/>
  <c r="BP52" i="15"/>
  <c r="BP10" i="15"/>
  <c r="BP57" i="15"/>
  <c r="AH9" i="16"/>
  <c r="AH28" i="16"/>
  <c r="AH25" i="16"/>
  <c r="AH24" i="16"/>
  <c r="AH13" i="16"/>
  <c r="AH12" i="1"/>
  <c r="X12" i="14"/>
  <c r="P29" i="16"/>
  <c r="P31" i="16"/>
  <c r="P62" i="1"/>
  <c r="P63" i="16"/>
  <c r="P62" i="16" s="1"/>
  <c r="P27" i="16"/>
  <c r="M50" i="16"/>
  <c r="M56" i="16"/>
  <c r="M49" i="16"/>
  <c r="M7" i="1"/>
  <c r="M8" i="16"/>
  <c r="M22" i="16"/>
  <c r="AJ10" i="14"/>
  <c r="AJ28" i="14"/>
  <c r="F7" i="14"/>
  <c r="IX50" i="16"/>
  <c r="IZ50" i="16" s="1"/>
  <c r="IZ50" i="15"/>
  <c r="CC7" i="1"/>
  <c r="CC8" i="16"/>
  <c r="CC7" i="16" s="1"/>
  <c r="BG19" i="16"/>
  <c r="BG18" i="1"/>
  <c r="BG12" i="1"/>
  <c r="BG13" i="16"/>
  <c r="BG12" i="16" s="1"/>
  <c r="BG60" i="16"/>
  <c r="BG59" i="16" s="1"/>
  <c r="BG59" i="1"/>
  <c r="AV62" i="1"/>
  <c r="AV63" i="16"/>
  <c r="AV62" i="16" s="1"/>
  <c r="DC35" i="16"/>
  <c r="DC34" i="16" s="1"/>
  <c r="DC34" i="1"/>
  <c r="CQ38" i="14"/>
  <c r="CQ39" i="16"/>
  <c r="CQ38" i="16" s="1"/>
  <c r="CO13" i="16"/>
  <c r="CO12" i="1"/>
  <c r="BH13" i="16"/>
  <c r="BH12" i="1"/>
  <c r="BH35" i="16"/>
  <c r="BH34" i="16" s="1"/>
  <c r="BH34" i="1"/>
  <c r="AN36" i="1"/>
  <c r="AN37" i="16"/>
  <c r="AN36" i="16" s="1"/>
  <c r="AW38" i="1"/>
  <c r="AW39" i="16"/>
  <c r="AW38" i="16" s="1"/>
  <c r="BP46" i="1"/>
  <c r="AL46" i="16"/>
  <c r="AL31" i="16"/>
  <c r="BP31" i="1"/>
  <c r="BP37" i="1"/>
  <c r="BP36" i="1" s="1"/>
  <c r="AL36" i="1"/>
  <c r="AL37" i="16"/>
  <c r="AL7" i="1"/>
  <c r="AL8" i="16"/>
  <c r="BP8" i="1"/>
  <c r="AL47" i="16"/>
  <c r="BP47" i="1"/>
  <c r="AA12" i="1"/>
  <c r="AA13" i="16"/>
  <c r="AA12" i="16" s="1"/>
  <c r="AA18" i="1"/>
  <c r="AA19" i="16"/>
  <c r="T62" i="1"/>
  <c r="T63" i="16"/>
  <c r="T62" i="16" s="1"/>
  <c r="R62" i="1"/>
  <c r="R63" i="16"/>
  <c r="R62" i="16" s="1"/>
  <c r="R47" i="16"/>
  <c r="R53" i="16"/>
  <c r="R55" i="16"/>
  <c r="M18" i="14"/>
  <c r="DC33" i="14"/>
  <c r="DD60" i="16"/>
  <c r="DD59" i="16" s="1"/>
  <c r="DD59" i="14"/>
  <c r="DL36" i="15"/>
  <c r="DL37" i="16"/>
  <c r="DL36" i="16" s="1"/>
  <c r="DL45" i="16"/>
  <c r="DL44" i="16" s="1"/>
  <c r="DL44" i="15"/>
  <c r="DL38" i="15"/>
  <c r="DL39" i="16"/>
  <c r="DL38" i="16" s="1"/>
  <c r="DF25" i="16"/>
  <c r="DF51" i="16"/>
  <c r="DF28" i="16"/>
  <c r="DF29" i="16"/>
  <c r="DB59" i="1"/>
  <c r="DB60" i="16"/>
  <c r="DB59" i="16" s="1"/>
  <c r="GL7" i="15"/>
  <c r="GL8" i="16"/>
  <c r="GN8" i="15"/>
  <c r="GL48" i="16"/>
  <c r="GN48" i="16" s="1"/>
  <c r="GN48" i="15"/>
  <c r="GL22" i="16"/>
  <c r="GN22" i="15"/>
  <c r="GN53" i="15"/>
  <c r="GL53" i="16"/>
  <c r="H22" i="18"/>
  <c r="CQ18" i="15"/>
  <c r="H48" i="18"/>
  <c r="H52" i="18"/>
  <c r="CM25" i="16"/>
  <c r="CM9" i="16"/>
  <c r="CM35" i="16"/>
  <c r="CM34" i="16" s="1"/>
  <c r="CM34" i="1"/>
  <c r="CM24" i="16"/>
  <c r="CM22" i="16"/>
  <c r="CG18" i="1"/>
  <c r="CG19" i="16"/>
  <c r="CG46" i="16"/>
  <c r="CG52" i="16"/>
  <c r="CG60" i="16"/>
  <c r="CG59" i="16" s="1"/>
  <c r="CG59" i="1"/>
  <c r="CJ7" i="1"/>
  <c r="CJ8" i="16"/>
  <c r="CJ7" i="16" s="1"/>
  <c r="CC44" i="15"/>
  <c r="BT46" i="16"/>
  <c r="BT30" i="16"/>
  <c r="BT51" i="16"/>
  <c r="BT7" i="1"/>
  <c r="BT8" i="16"/>
  <c r="BT54" i="16"/>
  <c r="BU18" i="1"/>
  <c r="BU19" i="16"/>
  <c r="BU18" i="16" s="1"/>
  <c r="BU63" i="16"/>
  <c r="BU62" i="16" s="1"/>
  <c r="BU62" i="1"/>
  <c r="BI30" i="16"/>
  <c r="BI14" i="16"/>
  <c r="BI25" i="16"/>
  <c r="BI7" i="1"/>
  <c r="BI8" i="16"/>
  <c r="CV26" i="19"/>
  <c r="NZ26" i="19" s="1"/>
  <c r="I26" i="21" s="1"/>
  <c r="CV53" i="19"/>
  <c r="NZ53" i="19" s="1"/>
  <c r="OB53" i="19" s="1"/>
  <c r="CV30" i="19"/>
  <c r="NZ30" i="19" s="1"/>
  <c r="I30" i="21" s="1"/>
  <c r="CV56" i="19"/>
  <c r="NZ56" i="19" s="1"/>
  <c r="CV21" i="19"/>
  <c r="NZ21" i="19" s="1"/>
  <c r="I21" i="21" s="1"/>
  <c r="AT34" i="1"/>
  <c r="AT35" i="16"/>
  <c r="AT34" i="16" s="1"/>
  <c r="AT10" i="16"/>
  <c r="AT26" i="16"/>
  <c r="AT62" i="1"/>
  <c r="AT63" i="16"/>
  <c r="AT62" i="16" s="1"/>
  <c r="BD9" i="16"/>
  <c r="BD54" i="16"/>
  <c r="BD38" i="1"/>
  <c r="BD39" i="16"/>
  <c r="BD38" i="16" s="1"/>
  <c r="BD36" i="1"/>
  <c r="BD37" i="16"/>
  <c r="BD36" i="16" s="1"/>
  <c r="BD27" i="16"/>
  <c r="AP18" i="1"/>
  <c r="AP19" i="16"/>
  <c r="AP39" i="16"/>
  <c r="AP38" i="16" s="1"/>
  <c r="AP38" i="1"/>
  <c r="AP11" i="16"/>
  <c r="AP57" i="16"/>
  <c r="X44" i="1"/>
  <c r="X45" i="16"/>
  <c r="AD59" i="1"/>
  <c r="AD60" i="16"/>
  <c r="AD59" i="16" s="1"/>
  <c r="AD22" i="16"/>
  <c r="AD9" i="16"/>
  <c r="AD8" i="16"/>
  <c r="AD7" i="1"/>
  <c r="AD48" i="16"/>
  <c r="W18" i="15"/>
  <c r="BP24" i="20"/>
  <c r="BP11" i="20"/>
  <c r="BP48" i="20"/>
  <c r="BP57" i="20"/>
  <c r="W29" i="16"/>
  <c r="W45" i="16"/>
  <c r="W44" i="1"/>
  <c r="W14" i="16"/>
  <c r="E19" i="18"/>
  <c r="DE19" i="16"/>
  <c r="DE18" i="1"/>
  <c r="DE23" i="16"/>
  <c r="E23" i="18"/>
  <c r="E48" i="18"/>
  <c r="DE48" i="16"/>
  <c r="E45" i="18"/>
  <c r="DE44" i="1"/>
  <c r="DE45" i="16"/>
  <c r="DE36" i="1"/>
  <c r="DE37" i="16"/>
  <c r="DE36" i="16" s="1"/>
  <c r="E37" i="18"/>
  <c r="KD7" i="15"/>
  <c r="KD8" i="16"/>
  <c r="KF8" i="15"/>
  <c r="KD48" i="16"/>
  <c r="KF48" i="15"/>
  <c r="KF51" i="15"/>
  <c r="KD51" i="16"/>
  <c r="KF21" i="15"/>
  <c r="KD21" i="16"/>
  <c r="KD31" i="16"/>
  <c r="KF31" i="15"/>
  <c r="CT8" i="16"/>
  <c r="CT7" i="16" s="1"/>
  <c r="CT7" i="1"/>
  <c r="CI18" i="15"/>
  <c r="BS18" i="15"/>
  <c r="CI21" i="16"/>
  <c r="CI54" i="16"/>
  <c r="CI28" i="16"/>
  <c r="CI35" i="16"/>
  <c r="CI34" i="16" s="1"/>
  <c r="CI34" i="1"/>
  <c r="CI22" i="16"/>
  <c r="BJ60" i="16"/>
  <c r="BJ59" i="16" s="1"/>
  <c r="BJ59" i="1"/>
  <c r="CV48" i="15"/>
  <c r="CV22" i="15"/>
  <c r="CV21" i="15"/>
  <c r="CV31" i="15"/>
  <c r="CV57" i="15"/>
  <c r="BV50" i="16"/>
  <c r="BV26" i="16"/>
  <c r="BV29" i="16"/>
  <c r="BV30" i="16"/>
  <c r="BV44" i="14"/>
  <c r="BC44" i="15"/>
  <c r="AS7" i="14"/>
  <c r="AS16" i="14" s="1"/>
  <c r="AL38" i="14"/>
  <c r="AF18" i="14"/>
  <c r="AL7" i="15"/>
  <c r="BP8" i="15"/>
  <c r="BP24" i="15"/>
  <c r="BP49" i="15"/>
  <c r="BP46" i="15"/>
  <c r="BP47" i="15"/>
  <c r="AH53" i="16"/>
  <c r="AH51" i="16"/>
  <c r="AH56" i="16"/>
  <c r="AH55" i="16"/>
  <c r="AH49" i="16"/>
  <c r="P50" i="16"/>
  <c r="P53" i="16"/>
  <c r="P47" i="16"/>
  <c r="P34" i="1"/>
  <c r="P35" i="16"/>
  <c r="P34" i="16" s="1"/>
  <c r="M24" i="16"/>
  <c r="M54" i="16"/>
  <c r="M52" i="16"/>
  <c r="M55" i="16"/>
  <c r="M23" i="16"/>
  <c r="F59" i="14"/>
  <c r="AJ60" i="14"/>
  <c r="AJ11" i="14"/>
  <c r="Y63" i="16"/>
  <c r="Y62" i="16" s="1"/>
  <c r="Y62" i="1"/>
  <c r="S18" i="1"/>
  <c r="S19" i="16"/>
  <c r="S57" i="16"/>
  <c r="S28" i="16"/>
  <c r="S11" i="16"/>
  <c r="CF47" i="16"/>
  <c r="CF22" i="16"/>
  <c r="CF14" i="16"/>
  <c r="CF11" i="16"/>
  <c r="CF50" i="16"/>
  <c r="Z7" i="1"/>
  <c r="Z8" i="16"/>
  <c r="Z7" i="16" s="1"/>
  <c r="DE38" i="14"/>
  <c r="F39" i="18"/>
  <c r="F38" i="18" s="1"/>
  <c r="DE44" i="14"/>
  <c r="F45" i="18"/>
  <c r="F47" i="18"/>
  <c r="F54" i="18"/>
  <c r="F21" i="18"/>
  <c r="DZ7" i="15"/>
  <c r="DZ8" i="16"/>
  <c r="DZ7" i="16" s="1"/>
  <c r="CN37" i="16"/>
  <c r="CN36" i="16" s="1"/>
  <c r="CN36" i="1"/>
  <c r="CN29" i="16"/>
  <c r="AG63" i="16"/>
  <c r="AG62" i="16" s="1"/>
  <c r="AG62" i="1"/>
  <c r="IX24" i="16"/>
  <c r="IZ24" i="15"/>
  <c r="IZ25" i="15"/>
  <c r="IX25" i="16"/>
  <c r="IX49" i="16"/>
  <c r="IZ49" i="16" s="1"/>
  <c r="IZ49" i="15"/>
  <c r="CW44" i="14"/>
  <c r="CW34" i="14"/>
  <c r="CX44" i="1"/>
  <c r="CX45" i="16"/>
  <c r="CX44" i="16" s="1"/>
  <c r="CC36" i="1"/>
  <c r="CC37" i="16"/>
  <c r="CC36" i="16" s="1"/>
  <c r="BV18" i="15"/>
  <c r="BK44" i="14"/>
  <c r="BY44" i="15"/>
  <c r="BI12" i="15"/>
  <c r="AU12" i="14"/>
  <c r="AU38" i="1"/>
  <c r="AU39" i="16"/>
  <c r="AU38" i="16" s="1"/>
  <c r="AU25" i="16"/>
  <c r="AU59" i="1"/>
  <c r="AU60" i="16"/>
  <c r="AU59" i="16" s="1"/>
  <c r="AU14" i="16"/>
  <c r="AM38" i="1"/>
  <c r="AM39" i="16"/>
  <c r="AM38" i="16" s="1"/>
  <c r="AF39" i="16"/>
  <c r="AF38" i="16" s="1"/>
  <c r="AF38" i="1"/>
  <c r="AD18" i="15"/>
  <c r="R18" i="15"/>
  <c r="P7" i="15"/>
  <c r="P16" i="15" s="1"/>
  <c r="J18" i="15"/>
  <c r="I34" i="1"/>
  <c r="I35" i="16"/>
  <c r="I34" i="16" s="1"/>
  <c r="I59" i="1"/>
  <c r="I60" i="16"/>
  <c r="I59" i="16" s="1"/>
  <c r="I37" i="16"/>
  <c r="I36" i="16" s="1"/>
  <c r="I36" i="1"/>
  <c r="I53" i="16"/>
  <c r="I12" i="15"/>
  <c r="J18" i="14"/>
  <c r="BG38" i="1"/>
  <c r="BG39" i="16"/>
  <c r="BG38" i="16" s="1"/>
  <c r="BG35" i="16"/>
  <c r="BG34" i="16" s="1"/>
  <c r="BG34" i="1"/>
  <c r="AP12" i="14"/>
  <c r="DI44" i="20"/>
  <c r="DF12" i="14"/>
  <c r="DF16" i="14" s="1"/>
  <c r="DC37" i="16"/>
  <c r="DC36" i="16" s="1"/>
  <c r="DC36" i="1"/>
  <c r="DC18" i="1"/>
  <c r="DC19" i="16"/>
  <c r="CQ7" i="14"/>
  <c r="CQ8" i="16"/>
  <c r="CQ7" i="16" s="1"/>
  <c r="CO36" i="1"/>
  <c r="CO37" i="16"/>
  <c r="CO36" i="16" s="1"/>
  <c r="CO30" i="16"/>
  <c r="CO28" i="16"/>
  <c r="BB7" i="15"/>
  <c r="BP63" i="19"/>
  <c r="BK62" i="19"/>
  <c r="CO44" i="14"/>
  <c r="CO12" i="14"/>
  <c r="BH44" i="15"/>
  <c r="BH7" i="15"/>
  <c r="BH38" i="1"/>
  <c r="BH39" i="16"/>
  <c r="BH38" i="16" s="1"/>
  <c r="BH21" i="16"/>
  <c r="BH52" i="16"/>
  <c r="BH20" i="16"/>
  <c r="AW44" i="20"/>
  <c r="AW51" i="16"/>
  <c r="AW30" i="16"/>
  <c r="AW36" i="1"/>
  <c r="AW37" i="16"/>
  <c r="AW36" i="16" s="1"/>
  <c r="AL45" i="16"/>
  <c r="BP45" i="1"/>
  <c r="AL44" i="1"/>
  <c r="BP20" i="1"/>
  <c r="AL20" i="16"/>
  <c r="AL21" i="16"/>
  <c r="BP21" i="1"/>
  <c r="AL39" i="16"/>
  <c r="AL38" i="1"/>
  <c r="BP39" i="1"/>
  <c r="BP38" i="1" s="1"/>
  <c r="BP49" i="1"/>
  <c r="AL49" i="16"/>
  <c r="AD44" i="20"/>
  <c r="T7" i="14"/>
  <c r="T16" i="14" s="1"/>
  <c r="T18" i="14"/>
  <c r="T27" i="16"/>
  <c r="T52" i="16"/>
  <c r="R52" i="16"/>
  <c r="R54" i="16"/>
  <c r="R37" i="16"/>
  <c r="R36" i="16" s="1"/>
  <c r="R36" i="1"/>
  <c r="R29" i="16"/>
  <c r="R12" i="1"/>
  <c r="R13" i="16"/>
  <c r="K7" i="14"/>
  <c r="K16" i="14" s="1"/>
  <c r="K33" i="14"/>
  <c r="CG7" i="14"/>
  <c r="CG16" i="14" s="1"/>
  <c r="R7" i="14"/>
  <c r="DD34" i="14"/>
  <c r="DD35" i="16"/>
  <c r="DD34" i="16" s="1"/>
  <c r="DD37" i="16"/>
  <c r="DD36" i="16" s="1"/>
  <c r="DD36" i="14"/>
  <c r="DF14" i="16"/>
  <c r="DF24" i="16"/>
  <c r="DF50" i="16"/>
  <c r="DF34" i="1"/>
  <c r="DF35" i="16"/>
  <c r="DF34" i="16" s="1"/>
  <c r="DF47" i="16"/>
  <c r="DB7" i="1"/>
  <c r="DB8" i="16"/>
  <c r="DB7" i="16" s="1"/>
  <c r="GN57" i="15"/>
  <c r="GL57" i="16"/>
  <c r="GL60" i="16"/>
  <c r="GN60" i="15"/>
  <c r="GN59" i="15" s="1"/>
  <c r="GL59" i="15"/>
  <c r="GN47" i="15"/>
  <c r="GL47" i="16"/>
  <c r="GL30" i="16"/>
  <c r="GN30" i="15"/>
  <c r="CU7" i="14"/>
  <c r="CU44" i="19"/>
  <c r="CU33" i="19"/>
  <c r="H51" i="18"/>
  <c r="CQ7" i="15"/>
  <c r="H47" i="18"/>
  <c r="H10" i="18"/>
  <c r="CM49" i="16"/>
  <c r="CM56" i="16"/>
  <c r="CM14" i="16"/>
  <c r="CM46" i="16"/>
  <c r="CM31" i="16"/>
  <c r="CG8" i="16"/>
  <c r="CG7" i="1"/>
  <c r="CG57" i="16"/>
  <c r="CG54" i="16"/>
  <c r="CG38" i="1"/>
  <c r="CG39" i="16"/>
  <c r="CG38" i="16" s="1"/>
  <c r="CJ62" i="1"/>
  <c r="CJ63" i="16"/>
  <c r="CJ62" i="16" s="1"/>
  <c r="BZ33" i="15"/>
  <c r="CB12" i="1"/>
  <c r="CB13" i="16"/>
  <c r="CB24" i="16"/>
  <c r="CB34" i="1"/>
  <c r="CB35" i="16"/>
  <c r="CB34" i="16" s="1"/>
  <c r="BZ18" i="14"/>
  <c r="BT9" i="16"/>
  <c r="BT28" i="16"/>
  <c r="BT47" i="16"/>
  <c r="BT21" i="16"/>
  <c r="BT11" i="16"/>
  <c r="BU13" i="16"/>
  <c r="BU12" i="16" s="1"/>
  <c r="BU12" i="1"/>
  <c r="BI37" i="16"/>
  <c r="BI36" i="16" s="1"/>
  <c r="BI36" i="1"/>
  <c r="BI31" i="16"/>
  <c r="BI55" i="16"/>
  <c r="BI53" i="16"/>
  <c r="BI13" i="16"/>
  <c r="BI12" i="1"/>
  <c r="CV35" i="19"/>
  <c r="CV34" i="19" s="1"/>
  <c r="BR34" i="19"/>
  <c r="CV25" i="19"/>
  <c r="NZ25" i="19" s="1"/>
  <c r="I25" i="21" s="1"/>
  <c r="CV23" i="19"/>
  <c r="NZ23" i="19" s="1"/>
  <c r="I23" i="21" s="1"/>
  <c r="CV49" i="19"/>
  <c r="NZ49" i="19" s="1"/>
  <c r="BR44" i="19"/>
  <c r="CV45" i="19"/>
  <c r="AT57" i="16"/>
  <c r="AT27" i="16"/>
  <c r="AT46" i="16"/>
  <c r="AT54" i="16"/>
  <c r="BD28" i="16"/>
  <c r="BD23" i="16"/>
  <c r="BD49" i="16"/>
  <c r="BD10" i="16"/>
  <c r="BD25" i="16"/>
  <c r="AV18" i="14"/>
  <c r="AV7" i="14"/>
  <c r="AP20" i="16"/>
  <c r="AP62" i="1"/>
  <c r="AP63" i="16"/>
  <c r="AP62" i="16" s="1"/>
  <c r="AP31" i="16"/>
  <c r="AP49" i="16"/>
  <c r="X7" i="1"/>
  <c r="X8" i="16"/>
  <c r="X7" i="16" s="1"/>
  <c r="X36" i="1"/>
  <c r="X37" i="16"/>
  <c r="X36" i="16" s="1"/>
  <c r="AH44" i="14"/>
  <c r="AD50" i="16"/>
  <c r="AD55" i="16"/>
  <c r="AD19" i="16"/>
  <c r="AD18" i="1"/>
  <c r="AD28" i="16"/>
  <c r="AD46" i="16"/>
  <c r="W7" i="14"/>
  <c r="S33" i="14"/>
  <c r="K18" i="15"/>
  <c r="BP27" i="20"/>
  <c r="BP25" i="20"/>
  <c r="BP55" i="20"/>
  <c r="BP31" i="20"/>
  <c r="W9" i="16"/>
  <c r="W35" i="16"/>
  <c r="W34" i="16" s="1"/>
  <c r="W34" i="1"/>
  <c r="W21" i="16"/>
  <c r="W18" i="1"/>
  <c r="W19" i="16"/>
  <c r="W8" i="16"/>
  <c r="W7" i="1"/>
  <c r="W16" i="1" s="1"/>
  <c r="E50" i="18"/>
  <c r="DE50" i="16"/>
  <c r="E39" i="18"/>
  <c r="DE38" i="1"/>
  <c r="DE39" i="16"/>
  <c r="DE38" i="16" s="1"/>
  <c r="DE52" i="16"/>
  <c r="E52" i="18"/>
  <c r="E47" i="18"/>
  <c r="DE47" i="16"/>
  <c r="E55" i="18"/>
  <c r="DE55" i="16"/>
  <c r="KD25" i="16"/>
  <c r="KF25" i="15"/>
  <c r="KD14" i="16"/>
  <c r="KF14" i="15"/>
  <c r="KF46" i="15"/>
  <c r="KD46" i="16"/>
  <c r="KD34" i="15"/>
  <c r="KD35" i="16"/>
  <c r="KF35" i="15"/>
  <c r="KF34" i="15" s="1"/>
  <c r="KF55" i="15"/>
  <c r="KD55" i="16"/>
  <c r="CT18" i="1"/>
  <c r="CT19" i="16"/>
  <c r="BS44" i="15"/>
  <c r="CI48" i="16"/>
  <c r="CI12" i="1"/>
  <c r="CI13" i="16"/>
  <c r="CI12" i="16" s="1"/>
  <c r="CI44" i="1"/>
  <c r="CI45" i="16"/>
  <c r="CI49" i="16"/>
  <c r="CI24" i="16"/>
  <c r="BJ35" i="16"/>
  <c r="BJ34" i="16" s="1"/>
  <c r="BJ34" i="1"/>
  <c r="CV9" i="15"/>
  <c r="CV23" i="15"/>
  <c r="CV49" i="15"/>
  <c r="CV27" i="15"/>
  <c r="BV25" i="16"/>
  <c r="BV28" i="16"/>
  <c r="BV55" i="16"/>
  <c r="BV48" i="16"/>
  <c r="BV19" i="16"/>
  <c r="BV18" i="1"/>
  <c r="BC7" i="15"/>
  <c r="AP7" i="15"/>
  <c r="AM12" i="14"/>
  <c r="AM44" i="14"/>
  <c r="AL36" i="14"/>
  <c r="BP54" i="15"/>
  <c r="BP48" i="15"/>
  <c r="BP22" i="15"/>
  <c r="BP20" i="15"/>
  <c r="BP26" i="15"/>
  <c r="AH48" i="16"/>
  <c r="AH47" i="16"/>
  <c r="AH54" i="16"/>
  <c r="AH29" i="16"/>
  <c r="AH26" i="16"/>
  <c r="X44" i="14"/>
  <c r="P11" i="16"/>
  <c r="P28" i="16"/>
  <c r="P20" i="16"/>
  <c r="P8" i="16"/>
  <c r="P7" i="1"/>
  <c r="P14" i="16"/>
  <c r="M21" i="16"/>
  <c r="M19" i="16"/>
  <c r="M18" i="1"/>
  <c r="M48" i="16"/>
  <c r="M11" i="16"/>
  <c r="M14" i="16"/>
  <c r="I33" i="14"/>
  <c r="I18" i="14"/>
  <c r="AJ37" i="14"/>
  <c r="F36" i="14"/>
  <c r="AJ30" i="14"/>
  <c r="F18" i="14"/>
  <c r="Y44" i="1"/>
  <c r="Y45" i="16"/>
  <c r="Y44" i="16" s="1"/>
  <c r="S14" i="16"/>
  <c r="S53" i="16"/>
  <c r="S63" i="16"/>
  <c r="S62" i="16" s="1"/>
  <c r="S62" i="1"/>
  <c r="S46" i="16"/>
  <c r="BY33" i="14"/>
  <c r="Y8" i="16"/>
  <c r="Y7" i="16" s="1"/>
  <c r="Y16" i="16" s="1"/>
  <c r="Y7" i="1"/>
  <c r="S20" i="16"/>
  <c r="S30" i="16"/>
  <c r="S50" i="16"/>
  <c r="S12" i="1"/>
  <c r="S13" i="16"/>
  <c r="CF25" i="16"/>
  <c r="CF26" i="16"/>
  <c r="CF10" i="16"/>
  <c r="CF44" i="1"/>
  <c r="CF45" i="16"/>
  <c r="CF56" i="16"/>
  <c r="AS12" i="15"/>
  <c r="Z19" i="16"/>
  <c r="Z18" i="16" s="1"/>
  <c r="Z18" i="1"/>
  <c r="F50" i="18"/>
  <c r="F29" i="18"/>
  <c r="F52" i="18"/>
  <c r="F23" i="18"/>
  <c r="CX12" i="14"/>
  <c r="DZ45" i="16"/>
  <c r="DZ44" i="16" s="1"/>
  <c r="DZ44" i="15"/>
  <c r="DZ36" i="15"/>
  <c r="DZ37" i="16"/>
  <c r="DZ36" i="16" s="1"/>
  <c r="CN20" i="16"/>
  <c r="CN14" i="16"/>
  <c r="CN63" i="16"/>
  <c r="CN62" i="16" s="1"/>
  <c r="CN62" i="1"/>
  <c r="CN22" i="16"/>
  <c r="CH19" i="16"/>
  <c r="CH18" i="14"/>
  <c r="CF44" i="20"/>
  <c r="BZ7" i="1"/>
  <c r="BZ8" i="16"/>
  <c r="BZ20" i="16"/>
  <c r="BZ11" i="16"/>
  <c r="BZ49" i="16"/>
  <c r="BY8" i="16"/>
  <c r="BY7" i="1"/>
  <c r="BY31" i="16"/>
  <c r="BY18" i="1"/>
  <c r="BY19" i="16"/>
  <c r="BY11" i="16"/>
  <c r="BY48" i="16"/>
  <c r="BD7" i="15"/>
  <c r="BD16" i="15" s="1"/>
  <c r="BB48" i="16"/>
  <c r="BB9" i="16"/>
  <c r="BB21" i="16"/>
  <c r="BB50" i="16"/>
  <c r="BB10" i="16"/>
  <c r="AN18" i="15"/>
  <c r="AN33" i="14"/>
  <c r="AO62" i="1"/>
  <c r="AO63" i="16"/>
  <c r="AO62" i="16" s="1"/>
  <c r="AH7" i="15"/>
  <c r="Q18" i="14"/>
  <c r="L18" i="15"/>
  <c r="J48" i="16"/>
  <c r="J25" i="16"/>
  <c r="J18" i="1"/>
  <c r="J19" i="16"/>
  <c r="J26" i="16"/>
  <c r="J10" i="16"/>
  <c r="AJ11" i="15"/>
  <c r="AJ29" i="15"/>
  <c r="AJ52" i="15"/>
  <c r="AJ26" i="15"/>
  <c r="KV50" i="16"/>
  <c r="LL50" i="16" s="1"/>
  <c r="LL50" i="15"/>
  <c r="KV29" i="16"/>
  <c r="LL29" i="16" s="1"/>
  <c r="LL29" i="15"/>
  <c r="KV46" i="16"/>
  <c r="LL46" i="16" s="1"/>
  <c r="LL46" i="15"/>
  <c r="KV23" i="16"/>
  <c r="LL23" i="16" s="1"/>
  <c r="LL23" i="15"/>
  <c r="KV49" i="16"/>
  <c r="LL49" i="16" s="1"/>
  <c r="LL49" i="15"/>
  <c r="CX18" i="20"/>
  <c r="CX7" i="20"/>
  <c r="CC7" i="14"/>
  <c r="CC16" i="14" s="1"/>
  <c r="CV52" i="1"/>
  <c r="BR52" i="16"/>
  <c r="BR57" i="16"/>
  <c r="CV57" i="1"/>
  <c r="CV23" i="1"/>
  <c r="BR23" i="16"/>
  <c r="CV31" i="1"/>
  <c r="BR31" i="16"/>
  <c r="CV60" i="1"/>
  <c r="CV59" i="1" s="1"/>
  <c r="BR59" i="1"/>
  <c r="BR60" i="16"/>
  <c r="Q38" i="1"/>
  <c r="Q39" i="16"/>
  <c r="Q38" i="16" s="1"/>
  <c r="Q35" i="16"/>
  <c r="Q34" i="16" s="1"/>
  <c r="Q34" i="1"/>
  <c r="Q28" i="16"/>
  <c r="Q49" i="16"/>
  <c r="Q63" i="16"/>
  <c r="Q62" i="16" s="1"/>
  <c r="Q62" i="1"/>
  <c r="DI25" i="16"/>
  <c r="DI49" i="16"/>
  <c r="DI50" i="16"/>
  <c r="DI59" i="1"/>
  <c r="DI60" i="16"/>
  <c r="DI59" i="16" s="1"/>
  <c r="DI14" i="16"/>
  <c r="DK35" i="16"/>
  <c r="DK34" i="16" s="1"/>
  <c r="DK34" i="1"/>
  <c r="HR51" i="16"/>
  <c r="HT51" i="16" s="1"/>
  <c r="HT51" i="15"/>
  <c r="HT10" i="15"/>
  <c r="HR10" i="16"/>
  <c r="HT10" i="16" s="1"/>
  <c r="HR35" i="16"/>
  <c r="HR34" i="15"/>
  <c r="HT35" i="15"/>
  <c r="HT34" i="15" s="1"/>
  <c r="HR8" i="16"/>
  <c r="HR7" i="15"/>
  <c r="HT8" i="15"/>
  <c r="CT12" i="14"/>
  <c r="CP25" i="16"/>
  <c r="CP55" i="16"/>
  <c r="CP9" i="16"/>
  <c r="CP27" i="16"/>
  <c r="CV60" i="20"/>
  <c r="CV59" i="20" s="1"/>
  <c r="BR59" i="20"/>
  <c r="CV28" i="20"/>
  <c r="CV53" i="20"/>
  <c r="CV55" i="20"/>
  <c r="BR7" i="20"/>
  <c r="CV8" i="20"/>
  <c r="BR18" i="14"/>
  <c r="CV19" i="14"/>
  <c r="CV20" i="14"/>
  <c r="CV51" i="14"/>
  <c r="CV57" i="14"/>
  <c r="BC50" i="16"/>
  <c r="BC37" i="16"/>
  <c r="BC36" i="16" s="1"/>
  <c r="BC36" i="1"/>
  <c r="BC34" i="1"/>
  <c r="BC35" i="16"/>
  <c r="BC34" i="16" s="1"/>
  <c r="BC45" i="16"/>
  <c r="BC44" i="1"/>
  <c r="BC23" i="16"/>
  <c r="AM44" i="15"/>
  <c r="Z18" i="14"/>
  <c r="Y44" i="14"/>
  <c r="K63" i="16"/>
  <c r="K62" i="16" s="1"/>
  <c r="K62" i="1"/>
  <c r="K9" i="16"/>
  <c r="K38" i="1"/>
  <c r="K39" i="16"/>
  <c r="K38" i="16" s="1"/>
  <c r="K36" i="1"/>
  <c r="K37" i="16"/>
  <c r="K36" i="16" s="1"/>
  <c r="AJ10" i="1"/>
  <c r="AJ26" i="1"/>
  <c r="AJ11" i="1"/>
  <c r="AJ54" i="1"/>
  <c r="AJ47" i="1"/>
  <c r="AE8" i="16"/>
  <c r="AE7" i="1"/>
  <c r="AE50" i="16"/>
  <c r="AE54" i="16"/>
  <c r="AE56" i="16"/>
  <c r="CA18" i="14"/>
  <c r="CA19" i="16"/>
  <c r="CA18" i="16" s="1"/>
  <c r="W12" i="20"/>
  <c r="L14" i="16"/>
  <c r="L8" i="16"/>
  <c r="L7" i="1"/>
  <c r="L26" i="16"/>
  <c r="L44" i="1"/>
  <c r="L45" i="16"/>
  <c r="L25" i="16"/>
  <c r="G54" i="18"/>
  <c r="G20" i="18"/>
  <c r="G14" i="18"/>
  <c r="G57" i="18"/>
  <c r="DB44" i="15"/>
  <c r="FF54" i="16"/>
  <c r="FH54" i="15"/>
  <c r="FH14" i="15"/>
  <c r="FF14" i="16"/>
  <c r="FF53" i="16"/>
  <c r="FH53" i="15"/>
  <c r="FF46" i="16"/>
  <c r="FH46" i="15"/>
  <c r="CU31" i="16"/>
  <c r="CU47" i="16"/>
  <c r="CU9" i="16"/>
  <c r="CU49" i="16"/>
  <c r="CU23" i="16"/>
  <c r="EB54" i="15"/>
  <c r="EB29" i="15"/>
  <c r="CW38" i="15"/>
  <c r="EB39" i="15"/>
  <c r="EB38" i="15" s="1"/>
  <c r="EB8" i="15"/>
  <c r="CW7" i="15"/>
  <c r="CW22" i="16"/>
  <c r="CW11" i="16"/>
  <c r="CW54" i="16"/>
  <c r="CW60" i="16"/>
  <c r="CW59" i="1"/>
  <c r="CW35" i="16"/>
  <c r="CW34" i="1"/>
  <c r="EB9" i="20"/>
  <c r="EB53" i="20"/>
  <c r="EB29" i="20"/>
  <c r="EB46" i="20"/>
  <c r="EB14" i="20"/>
  <c r="FH47" i="1"/>
  <c r="FB47" i="16"/>
  <c r="FB13" i="16"/>
  <c r="FB12" i="1"/>
  <c r="FH13" i="1"/>
  <c r="FH48" i="1"/>
  <c r="FB48" i="16"/>
  <c r="FB54" i="16"/>
  <c r="FH54" i="1"/>
  <c r="CH12" i="15"/>
  <c r="CH33" i="15"/>
  <c r="CB18" i="15"/>
  <c r="BK13" i="16"/>
  <c r="BK12" i="1"/>
  <c r="BK48" i="16"/>
  <c r="BK26" i="16"/>
  <c r="BK24" i="16"/>
  <c r="BK51" i="16"/>
  <c r="BS30" i="16"/>
  <c r="BS31" i="16"/>
  <c r="BS10" i="16"/>
  <c r="BS28" i="16"/>
  <c r="BY44" i="20"/>
  <c r="AS18" i="20"/>
  <c r="AS35" i="16"/>
  <c r="AS34" i="16" s="1"/>
  <c r="AS34" i="1"/>
  <c r="AS45" i="16"/>
  <c r="AS44" i="1"/>
  <c r="AS30" i="16"/>
  <c r="AS10" i="16"/>
  <c r="AS11" i="16"/>
  <c r="CN9" i="16"/>
  <c r="CN7" i="1"/>
  <c r="CN8" i="16"/>
  <c r="CH37" i="16"/>
  <c r="CH36" i="16" s="1"/>
  <c r="CH36" i="14"/>
  <c r="BZ24" i="16"/>
  <c r="BZ10" i="16"/>
  <c r="BZ22" i="16"/>
  <c r="BZ29" i="16"/>
  <c r="BZ28" i="16"/>
  <c r="BY20" i="16"/>
  <c r="BY53" i="16"/>
  <c r="BY9" i="16"/>
  <c r="BY50" i="16"/>
  <c r="BY36" i="1"/>
  <c r="BY37" i="16"/>
  <c r="BY36" i="16" s="1"/>
  <c r="BD44" i="15"/>
  <c r="BB56" i="16"/>
  <c r="BB11" i="16"/>
  <c r="BB30" i="16"/>
  <c r="BB29" i="16"/>
  <c r="BB54" i="16"/>
  <c r="AN7" i="15"/>
  <c r="AO45" i="16"/>
  <c r="AO44" i="16" s="1"/>
  <c r="AO44" i="1"/>
  <c r="J51" i="16"/>
  <c r="J29" i="16"/>
  <c r="J59" i="1"/>
  <c r="J60" i="16"/>
  <c r="J59" i="16" s="1"/>
  <c r="J63" i="16"/>
  <c r="J62" i="16" s="1"/>
  <c r="J62" i="1"/>
  <c r="J7" i="1"/>
  <c r="J8" i="16"/>
  <c r="AJ49" i="15"/>
  <c r="AJ39" i="15"/>
  <c r="F38" i="15"/>
  <c r="AJ47" i="15"/>
  <c r="AJ54" i="15"/>
  <c r="KV22" i="16"/>
  <c r="LL22" i="16" s="1"/>
  <c r="LL22" i="15"/>
  <c r="KV48" i="16"/>
  <c r="LL48" i="16" s="1"/>
  <c r="LL48" i="15"/>
  <c r="KV56" i="16"/>
  <c r="LL56" i="16" s="1"/>
  <c r="LL56" i="15"/>
  <c r="KV44" i="15"/>
  <c r="KV45" i="16"/>
  <c r="LL45" i="15"/>
  <c r="KV59" i="15"/>
  <c r="KV60" i="16"/>
  <c r="LL60" i="15"/>
  <c r="LL59" i="15" s="1"/>
  <c r="CV51" i="1"/>
  <c r="BR51" i="16"/>
  <c r="CV27" i="1"/>
  <c r="BR27" i="16"/>
  <c r="CV50" i="1"/>
  <c r="BR50" i="16"/>
  <c r="BR62" i="1"/>
  <c r="CV63" i="1"/>
  <c r="CV62" i="1" s="1"/>
  <c r="BR63" i="16"/>
  <c r="BR19" i="16"/>
  <c r="BR18" i="1"/>
  <c r="CV19" i="1"/>
  <c r="Q7" i="1"/>
  <c r="Q8" i="16"/>
  <c r="Q20" i="16"/>
  <c r="Q54" i="16"/>
  <c r="Q25" i="16"/>
  <c r="DI47" i="16"/>
  <c r="DI52" i="16"/>
  <c r="DI54" i="16"/>
  <c r="DI55" i="16"/>
  <c r="DI57" i="16"/>
  <c r="HR60" i="16"/>
  <c r="HR59" i="15"/>
  <c r="HT60" i="15"/>
  <c r="HT59" i="15" s="1"/>
  <c r="HR28" i="16"/>
  <c r="HT28" i="16" s="1"/>
  <c r="HT28" i="15"/>
  <c r="HT46" i="15"/>
  <c r="HR46" i="16"/>
  <c r="HT46" i="16" s="1"/>
  <c r="HT52" i="15"/>
  <c r="HR52" i="16"/>
  <c r="HT52" i="16" s="1"/>
  <c r="CT44" i="15"/>
  <c r="CN44" i="15"/>
  <c r="CP53" i="16"/>
  <c r="CP26" i="16"/>
  <c r="CP30" i="16"/>
  <c r="CP63" i="16"/>
  <c r="CP62" i="16" s="1"/>
  <c r="CP62" i="1"/>
  <c r="CV39" i="20"/>
  <c r="CV38" i="20" s="1"/>
  <c r="BR38" i="20"/>
  <c r="CV49" i="20"/>
  <c r="BR12" i="20"/>
  <c r="CV13" i="20"/>
  <c r="CV30" i="20"/>
  <c r="CV47" i="20"/>
  <c r="BR7" i="14"/>
  <c r="CV8" i="14"/>
  <c r="BR38" i="14"/>
  <c r="CV39" i="14"/>
  <c r="CV38" i="14" s="1"/>
  <c r="BR34" i="14"/>
  <c r="CV35" i="14"/>
  <c r="CV34" i="14" s="1"/>
  <c r="CV63" i="14"/>
  <c r="CV62" i="14" s="1"/>
  <c r="BR62" i="14"/>
  <c r="BH44" i="14"/>
  <c r="BC56" i="16"/>
  <c r="BC39" i="16"/>
  <c r="BC38" i="16" s="1"/>
  <c r="BC38" i="1"/>
  <c r="BC24" i="16"/>
  <c r="BC25" i="16"/>
  <c r="Y18" i="14"/>
  <c r="X18" i="15"/>
  <c r="K22" i="16"/>
  <c r="K50" i="16"/>
  <c r="K27" i="16"/>
  <c r="K52" i="16"/>
  <c r="AJ27" i="1"/>
  <c r="AJ50" i="1"/>
  <c r="AJ46" i="1"/>
  <c r="AJ29" i="1"/>
  <c r="AJ21" i="1"/>
  <c r="DB18" i="20"/>
  <c r="AE21" i="16"/>
  <c r="AE10" i="16"/>
  <c r="AE44" i="1"/>
  <c r="AE45" i="16"/>
  <c r="AE63" i="16"/>
  <c r="AE62" i="16" s="1"/>
  <c r="AE62" i="1"/>
  <c r="AE38" i="1"/>
  <c r="AE39" i="16"/>
  <c r="AE38" i="16" s="1"/>
  <c r="CA45" i="16"/>
  <c r="CA44" i="16" s="1"/>
  <c r="CA44" i="14"/>
  <c r="L47" i="16"/>
  <c r="L48" i="16"/>
  <c r="L34" i="1"/>
  <c r="L35" i="16"/>
  <c r="L34" i="16" s="1"/>
  <c r="L59" i="1"/>
  <c r="L60" i="16"/>
  <c r="L59" i="16" s="1"/>
  <c r="L9" i="16"/>
  <c r="G9" i="18"/>
  <c r="G30" i="18"/>
  <c r="G46" i="18"/>
  <c r="G52" i="18"/>
  <c r="FH10" i="15"/>
  <c r="FF10" i="16"/>
  <c r="FH19" i="15"/>
  <c r="FF18" i="15"/>
  <c r="FF19" i="16"/>
  <c r="FF47" i="16"/>
  <c r="FH47" i="15"/>
  <c r="FF9" i="16"/>
  <c r="FH9" i="15"/>
  <c r="FF27" i="16"/>
  <c r="FH27" i="15"/>
  <c r="CU27" i="16"/>
  <c r="CU54" i="16"/>
  <c r="CU46" i="16"/>
  <c r="CU18" i="1"/>
  <c r="CU19" i="16"/>
  <c r="CU62" i="1"/>
  <c r="CU63" i="16"/>
  <c r="CU62" i="16" s="1"/>
  <c r="EB10" i="15"/>
  <c r="CW12" i="15"/>
  <c r="EB13" i="15"/>
  <c r="EB50" i="15"/>
  <c r="EB25" i="15"/>
  <c r="CW47" i="16"/>
  <c r="CW24" i="16"/>
  <c r="CW56" i="16"/>
  <c r="CW9" i="16"/>
  <c r="CW7" i="1"/>
  <c r="CW8" i="16"/>
  <c r="EB52" i="20"/>
  <c r="EB24" i="20"/>
  <c r="EB22" i="20"/>
  <c r="EB51" i="20"/>
  <c r="CW62" i="20"/>
  <c r="EB63" i="20"/>
  <c r="EB62" i="20" s="1"/>
  <c r="FH50" i="1"/>
  <c r="FB50" i="16"/>
  <c r="FH8" i="1"/>
  <c r="FB7" i="1"/>
  <c r="FB8" i="16"/>
  <c r="FB52" i="16"/>
  <c r="FH52" i="1"/>
  <c r="FB18" i="1"/>
  <c r="FB19" i="16"/>
  <c r="FH19" i="1"/>
  <c r="BJ12" i="14"/>
  <c r="BK21" i="16"/>
  <c r="BK52" i="16"/>
  <c r="BK50" i="16"/>
  <c r="BK46" i="16"/>
  <c r="BK7" i="1"/>
  <c r="BK8" i="16"/>
  <c r="BU18" i="14"/>
  <c r="BS12" i="1"/>
  <c r="BS13" i="16"/>
  <c r="BS14" i="16"/>
  <c r="BS46" i="16"/>
  <c r="BS50" i="16"/>
  <c r="BI44" i="14"/>
  <c r="BG44" i="20"/>
  <c r="AS24" i="16"/>
  <c r="AS8" i="16"/>
  <c r="AS7" i="1"/>
  <c r="AS63" i="16"/>
  <c r="AS62" i="16" s="1"/>
  <c r="AS62" i="1"/>
  <c r="AS22" i="16"/>
  <c r="AS46" i="16"/>
  <c r="CF59" i="1"/>
  <c r="CF60" i="16"/>
  <c r="CF59" i="16" s="1"/>
  <c r="CF35" i="16"/>
  <c r="CF34" i="16" s="1"/>
  <c r="CF34" i="1"/>
  <c r="CF8" i="16"/>
  <c r="CF7" i="1"/>
  <c r="CF29" i="16"/>
  <c r="AS7" i="15"/>
  <c r="AI18" i="15"/>
  <c r="Z63" i="16"/>
  <c r="Z62" i="16" s="1"/>
  <c r="Z62" i="1"/>
  <c r="Z59" i="1"/>
  <c r="Z60" i="16"/>
  <c r="Z59" i="16" s="1"/>
  <c r="DE62" i="14"/>
  <c r="F63" i="18"/>
  <c r="F62" i="18" s="1"/>
  <c r="F8" i="18"/>
  <c r="DE7" i="14"/>
  <c r="F49" i="18"/>
  <c r="F48" i="18"/>
  <c r="F51" i="18"/>
  <c r="CX44" i="14"/>
  <c r="DB7" i="14"/>
  <c r="DB16" i="14" s="1"/>
  <c r="DZ63" i="16"/>
  <c r="DZ62" i="16" s="1"/>
  <c r="DZ62" i="15"/>
  <c r="CN23" i="16"/>
  <c r="CN31" i="16"/>
  <c r="CN52" i="16"/>
  <c r="CN25" i="16"/>
  <c r="CN55" i="16"/>
  <c r="CH34" i="14"/>
  <c r="CH35" i="16"/>
  <c r="CH34" i="16" s="1"/>
  <c r="CF7" i="20"/>
  <c r="BZ46" i="16"/>
  <c r="BZ9" i="16"/>
  <c r="BZ52" i="16"/>
  <c r="BZ53" i="16"/>
  <c r="BZ54" i="16"/>
  <c r="BY28" i="16"/>
  <c r="BY54" i="16"/>
  <c r="BY52" i="16"/>
  <c r="BY63" i="16"/>
  <c r="BY62" i="16" s="1"/>
  <c r="BY62" i="1"/>
  <c r="BY27" i="16"/>
  <c r="BB47" i="16"/>
  <c r="BB55" i="16"/>
  <c r="BB57" i="16"/>
  <c r="BB22" i="16"/>
  <c r="BB51" i="16"/>
  <c r="AN44" i="15"/>
  <c r="AG7" i="14"/>
  <c r="AG16" i="14" s="1"/>
  <c r="J14" i="16"/>
  <c r="J13" i="16"/>
  <c r="J12" i="1"/>
  <c r="J55" i="16"/>
  <c r="J31" i="16"/>
  <c r="AJ14" i="15"/>
  <c r="AJ21" i="15"/>
  <c r="AJ10" i="15"/>
  <c r="AJ25" i="15"/>
  <c r="AJ28" i="15"/>
  <c r="KV30" i="16"/>
  <c r="LL30" i="16" s="1"/>
  <c r="LL30" i="15"/>
  <c r="KV55" i="16"/>
  <c r="LL55" i="16" s="1"/>
  <c r="LL55" i="15"/>
  <c r="KV14" i="16"/>
  <c r="LL14" i="16" s="1"/>
  <c r="LL14" i="15"/>
  <c r="KV47" i="16"/>
  <c r="LL47" i="16" s="1"/>
  <c r="LL47" i="15"/>
  <c r="CC44" i="14"/>
  <c r="BR25" i="16"/>
  <c r="CV25" i="1"/>
  <c r="CV55" i="1"/>
  <c r="BR55" i="16"/>
  <c r="CV22" i="1"/>
  <c r="BR22" i="16"/>
  <c r="CV49" i="1"/>
  <c r="BR49" i="16"/>
  <c r="BR14" i="16"/>
  <c r="CV14" i="1"/>
  <c r="Q24" i="16"/>
  <c r="Q51" i="16"/>
  <c r="Q21" i="16"/>
  <c r="Q45" i="16"/>
  <c r="Q44" i="1"/>
  <c r="Q31" i="16"/>
  <c r="L33" i="14"/>
  <c r="DI46" i="16"/>
  <c r="DI22" i="16"/>
  <c r="DI27" i="16"/>
  <c r="DI21" i="16"/>
  <c r="DI10" i="16"/>
  <c r="HT57" i="15"/>
  <c r="HR57" i="16"/>
  <c r="HT57" i="16" s="1"/>
  <c r="HT27" i="15"/>
  <c r="HR27" i="16"/>
  <c r="HT27" i="16" s="1"/>
  <c r="HR48" i="16"/>
  <c r="HT48" i="16" s="1"/>
  <c r="HT48" i="15"/>
  <c r="HR9" i="16"/>
  <c r="HT9" i="16" s="1"/>
  <c r="HT9" i="15"/>
  <c r="HT56" i="15"/>
  <c r="HR56" i="16"/>
  <c r="HT56" i="16" s="1"/>
  <c r="CT7" i="14"/>
  <c r="CT33" i="15"/>
  <c r="CN7" i="15"/>
  <c r="CN16" i="15" s="1"/>
  <c r="CN33" i="15"/>
  <c r="CC7" i="20"/>
  <c r="CC44" i="20"/>
  <c r="CP46" i="16"/>
  <c r="CP28" i="16"/>
  <c r="CP7" i="1"/>
  <c r="CP8" i="16"/>
  <c r="CP11" i="16"/>
  <c r="CV26" i="20"/>
  <c r="CV54" i="20"/>
  <c r="CV57" i="20"/>
  <c r="CV56" i="20"/>
  <c r="CV52" i="14"/>
  <c r="CV48" i="14"/>
  <c r="CV11" i="14"/>
  <c r="CV24" i="14"/>
  <c r="CV23" i="14"/>
  <c r="BH7" i="14"/>
  <c r="BC29" i="16"/>
  <c r="BC7" i="1"/>
  <c r="BC8" i="16"/>
  <c r="BC27" i="16"/>
  <c r="BC55" i="16"/>
  <c r="AV44" i="15"/>
  <c r="AV18" i="15"/>
  <c r="Z7" i="14"/>
  <c r="K45" i="16"/>
  <c r="K44" i="1"/>
  <c r="K47" i="16"/>
  <c r="K53" i="16"/>
  <c r="K56" i="16"/>
  <c r="K54" i="16"/>
  <c r="AJ31" i="1"/>
  <c r="AJ49" i="1"/>
  <c r="AJ37" i="1"/>
  <c r="F36" i="1"/>
  <c r="AJ48" i="1"/>
  <c r="AJ8" i="1"/>
  <c r="F7" i="1"/>
  <c r="AE52" i="16"/>
  <c r="AE57" i="16"/>
  <c r="AE11" i="16"/>
  <c r="AE53" i="16"/>
  <c r="AE29" i="16"/>
  <c r="CA38" i="14"/>
  <c r="CA39" i="16"/>
  <c r="CA38" i="16" s="1"/>
  <c r="W44" i="20"/>
  <c r="L53" i="16"/>
  <c r="L36" i="1"/>
  <c r="L37" i="16"/>
  <c r="L36" i="16" s="1"/>
  <c r="L54" i="16"/>
  <c r="L23" i="16"/>
  <c r="G50" i="18"/>
  <c r="DF59" i="20"/>
  <c r="G60" i="18"/>
  <c r="G59" i="18" s="1"/>
  <c r="G10" i="18"/>
  <c r="G21" i="18"/>
  <c r="G11" i="18"/>
  <c r="DD7" i="15"/>
  <c r="FH20" i="15"/>
  <c r="FF20" i="16"/>
  <c r="FF7" i="15"/>
  <c r="FF8" i="16"/>
  <c r="FH8" i="15"/>
  <c r="FH30" i="15"/>
  <c r="FF30" i="16"/>
  <c r="FF12" i="15"/>
  <c r="FF13" i="16"/>
  <c r="FH13" i="15"/>
  <c r="FF57" i="16"/>
  <c r="FH57" i="15"/>
  <c r="CU25" i="16"/>
  <c r="CU55" i="16"/>
  <c r="CU39" i="16"/>
  <c r="CU38" i="16" s="1"/>
  <c r="CU38" i="1"/>
  <c r="CU52" i="16"/>
  <c r="CU57" i="16"/>
  <c r="EB23" i="15"/>
  <c r="EB27" i="15"/>
  <c r="EB20" i="15"/>
  <c r="EB55" i="15"/>
  <c r="CW53" i="16"/>
  <c r="CW26" i="16"/>
  <c r="CW27" i="16"/>
  <c r="CW30" i="16"/>
  <c r="CW44" i="1"/>
  <c r="CW45" i="16"/>
  <c r="EB26" i="20"/>
  <c r="CW34" i="20"/>
  <c r="EB35" i="20"/>
  <c r="EB34" i="20" s="1"/>
  <c r="CW7" i="20"/>
  <c r="EB8" i="20"/>
  <c r="EB27" i="20"/>
  <c r="FB39" i="16"/>
  <c r="FB38" i="1"/>
  <c r="FH39" i="1"/>
  <c r="FH38" i="1" s="1"/>
  <c r="FB25" i="16"/>
  <c r="FH25" i="1"/>
  <c r="FB34" i="1"/>
  <c r="FB35" i="16"/>
  <c r="FH35" i="1"/>
  <c r="FH34" i="1" s="1"/>
  <c r="FH27" i="1"/>
  <c r="FB27" i="16"/>
  <c r="FH29" i="1"/>
  <c r="FB29" i="16"/>
  <c r="BK39" i="16"/>
  <c r="BK38" i="16" s="1"/>
  <c r="BK38" i="1"/>
  <c r="BK34" i="1"/>
  <c r="BK35" i="16"/>
  <c r="BK34" i="16" s="1"/>
  <c r="BK18" i="1"/>
  <c r="BK19" i="16"/>
  <c r="BK22" i="16"/>
  <c r="BK10" i="16"/>
  <c r="BS7" i="1"/>
  <c r="BS8" i="16"/>
  <c r="BS49" i="16"/>
  <c r="BS27" i="16"/>
  <c r="BS38" i="1"/>
  <c r="BS39" i="16"/>
  <c r="BS38" i="16" s="1"/>
  <c r="BS55" i="16"/>
  <c r="BY7" i="20"/>
  <c r="BY33" i="20"/>
  <c r="BI33" i="14"/>
  <c r="BB18" i="14"/>
  <c r="BB12" i="14"/>
  <c r="BB16" i="14" s="1"/>
  <c r="AS44" i="20"/>
  <c r="AS28" i="16"/>
  <c r="AS31" i="16"/>
  <c r="AS57" i="16"/>
  <c r="AS60" i="16"/>
  <c r="AS59" i="16" s="1"/>
  <c r="AS59" i="1"/>
  <c r="AS51" i="16"/>
  <c r="AO12" i="14"/>
  <c r="Z18" i="15"/>
  <c r="Y18" i="15"/>
  <c r="BZ30" i="16"/>
  <c r="BZ55" i="16"/>
  <c r="BZ39" i="16"/>
  <c r="BZ38" i="16" s="1"/>
  <c r="BZ38" i="1"/>
  <c r="BZ35" i="16"/>
  <c r="BZ34" i="16" s="1"/>
  <c r="BZ34" i="1"/>
  <c r="BZ18" i="1"/>
  <c r="BZ19" i="16"/>
  <c r="BY22" i="16"/>
  <c r="BY44" i="1"/>
  <c r="BY45" i="16"/>
  <c r="BY24" i="16"/>
  <c r="BY57" i="16"/>
  <c r="BD18" i="15"/>
  <c r="BB13" i="16"/>
  <c r="BB12" i="1"/>
  <c r="BB46" i="16"/>
  <c r="BB27" i="16"/>
  <c r="BB52" i="16"/>
  <c r="BB36" i="1"/>
  <c r="BB37" i="16"/>
  <c r="BB36" i="16" s="1"/>
  <c r="AO36" i="1"/>
  <c r="AO37" i="16"/>
  <c r="AO36" i="16" s="1"/>
  <c r="AO19" i="16"/>
  <c r="AO18" i="16" s="1"/>
  <c r="AO18" i="1"/>
  <c r="AG18" i="14"/>
  <c r="AH12" i="15"/>
  <c r="L7" i="15"/>
  <c r="L16" i="15" s="1"/>
  <c r="J28" i="16"/>
  <c r="J23" i="16"/>
  <c r="J54" i="16"/>
  <c r="J50" i="16"/>
  <c r="AJ23" i="15"/>
  <c r="AJ45" i="15"/>
  <c r="F44" i="15"/>
  <c r="AJ22" i="15"/>
  <c r="F62" i="15"/>
  <c r="AJ63" i="15"/>
  <c r="AJ9" i="15"/>
  <c r="KV52" i="16"/>
  <c r="LL52" i="16" s="1"/>
  <c r="LL52" i="15"/>
  <c r="KV57" i="16"/>
  <c r="LL57" i="16" s="1"/>
  <c r="LL57" i="15"/>
  <c r="KV18" i="15"/>
  <c r="KV19" i="16"/>
  <c r="LL19" i="15"/>
  <c r="KV62" i="15"/>
  <c r="KV63" i="16"/>
  <c r="LL63" i="15"/>
  <c r="LL62" i="15" s="1"/>
  <c r="KT44" i="15"/>
  <c r="KT53" i="16"/>
  <c r="LL53" i="15"/>
  <c r="CV29" i="1"/>
  <c r="BR29" i="16"/>
  <c r="BR47" i="16"/>
  <c r="CV47" i="1"/>
  <c r="BR9" i="16"/>
  <c r="CV9" i="1"/>
  <c r="CV56" i="1"/>
  <c r="BR56" i="16"/>
  <c r="BR28" i="16"/>
  <c r="CV28" i="1"/>
  <c r="Q50" i="16"/>
  <c r="Q26" i="16"/>
  <c r="DI24" i="16"/>
  <c r="DI48" i="16"/>
  <c r="DI12" i="1"/>
  <c r="DI13" i="16"/>
  <c r="DI20" i="16"/>
  <c r="DI34" i="1"/>
  <c r="DI35" i="16"/>
  <c r="DI34" i="16" s="1"/>
  <c r="DK44" i="1"/>
  <c r="DK45" i="16"/>
  <c r="DK44" i="16" s="1"/>
  <c r="HR53" i="16"/>
  <c r="HT53" i="16" s="1"/>
  <c r="HT53" i="15"/>
  <c r="HR47" i="16"/>
  <c r="HT47" i="16" s="1"/>
  <c r="HT47" i="15"/>
  <c r="HT22" i="15"/>
  <c r="HR22" i="16"/>
  <c r="HT22" i="16" s="1"/>
  <c r="HR38" i="15"/>
  <c r="HT39" i="15"/>
  <c r="HT38" i="15" s="1"/>
  <c r="HR39" i="16"/>
  <c r="HR55" i="16"/>
  <c r="HT55" i="16" s="1"/>
  <c r="HT55" i="15"/>
  <c r="CT33" i="14"/>
  <c r="CP24" i="16"/>
  <c r="CP50" i="16"/>
  <c r="CP54" i="16"/>
  <c r="CP21" i="16"/>
  <c r="CP56" i="16"/>
  <c r="CV20" i="20"/>
  <c r="CV25" i="20"/>
  <c r="CV21" i="20"/>
  <c r="CV9" i="20"/>
  <c r="CV46" i="14"/>
  <c r="CV47" i="14"/>
  <c r="CV30" i="14"/>
  <c r="BR12" i="14"/>
  <c r="CV13" i="14"/>
  <c r="BR36" i="14"/>
  <c r="CV37" i="14"/>
  <c r="CV36" i="14" s="1"/>
  <c r="BC57" i="16"/>
  <c r="BC22" i="16"/>
  <c r="BC9" i="16"/>
  <c r="BC13" i="16"/>
  <c r="BC12" i="1"/>
  <c r="Z44" i="14"/>
  <c r="Y33" i="14"/>
  <c r="K48" i="16"/>
  <c r="K19" i="16"/>
  <c r="K18" i="1"/>
  <c r="K20" i="16"/>
  <c r="K31" i="16"/>
  <c r="K46" i="16"/>
  <c r="F62" i="1"/>
  <c r="AJ63" i="1"/>
  <c r="AJ23" i="1"/>
  <c r="AJ53" i="1"/>
  <c r="AJ56" i="1"/>
  <c r="AJ28" i="1"/>
  <c r="DB44" i="20"/>
  <c r="AE24" i="16"/>
  <c r="AE28" i="16"/>
  <c r="AE9" i="16"/>
  <c r="AE26" i="16"/>
  <c r="AE25" i="16"/>
  <c r="CA35" i="16"/>
  <c r="CA34" i="16" s="1"/>
  <c r="CA34" i="14"/>
  <c r="CA59" i="14"/>
  <c r="CA60" i="16"/>
  <c r="CA59" i="16" s="1"/>
  <c r="L22" i="16"/>
  <c r="L31" i="16"/>
  <c r="L30" i="16"/>
  <c r="L51" i="16"/>
  <c r="G49" i="18"/>
  <c r="G28" i="18"/>
  <c r="G27" i="18"/>
  <c r="G51" i="18"/>
  <c r="G31" i="18"/>
  <c r="FF60" i="16"/>
  <c r="FF59" i="16" s="1"/>
  <c r="FH60" i="15"/>
  <c r="FH59" i="15" s="1"/>
  <c r="FF59" i="15"/>
  <c r="FF24" i="16"/>
  <c r="FH24" i="15"/>
  <c r="FF55" i="16"/>
  <c r="FH55" i="15"/>
  <c r="FF48" i="16"/>
  <c r="FH48" i="15"/>
  <c r="FH28" i="15"/>
  <c r="FF28" i="16"/>
  <c r="CU10" i="16"/>
  <c r="CU24" i="16"/>
  <c r="CU26" i="16"/>
  <c r="CU50" i="16"/>
  <c r="EB26" i="15"/>
  <c r="EB24" i="15"/>
  <c r="EB9" i="15"/>
  <c r="CW44" i="15"/>
  <c r="EB45" i="15"/>
  <c r="EB30" i="15"/>
  <c r="CW55" i="16"/>
  <c r="CW39" i="16"/>
  <c r="CW38" i="1"/>
  <c r="CW46" i="16"/>
  <c r="CW52" i="16"/>
  <c r="CW12" i="1"/>
  <c r="CW13" i="16"/>
  <c r="CW59" i="20"/>
  <c r="EB60" i="20"/>
  <c r="EB59" i="20" s="1"/>
  <c r="EB37" i="20"/>
  <c r="EB36" i="20" s="1"/>
  <c r="CW36" i="20"/>
  <c r="EB49" i="20"/>
  <c r="EB23" i="20"/>
  <c r="FB37" i="16"/>
  <c r="FB36" i="1"/>
  <c r="FH37" i="1"/>
  <c r="FH36" i="1" s="1"/>
  <c r="FH56" i="1"/>
  <c r="FB56" i="16"/>
  <c r="FH28" i="1"/>
  <c r="FB28" i="16"/>
  <c r="FH14" i="1"/>
  <c r="FB14" i="16"/>
  <c r="FB49" i="16"/>
  <c r="FH49" i="1"/>
  <c r="BK62" i="1"/>
  <c r="BK63" i="16"/>
  <c r="BK62" i="16" s="1"/>
  <c r="BK57" i="16"/>
  <c r="BK14" i="16"/>
  <c r="BK49" i="16"/>
  <c r="BS63" i="16"/>
  <c r="BS62" i="16" s="1"/>
  <c r="BS62" i="1"/>
  <c r="BS52" i="16"/>
  <c r="BS48" i="16"/>
  <c r="BS57" i="16"/>
  <c r="BS54" i="16"/>
  <c r="BI18" i="14"/>
  <c r="AT33" i="14"/>
  <c r="BG12" i="20"/>
  <c r="AS7" i="20"/>
  <c r="AS20" i="16"/>
  <c r="AS23" i="16"/>
  <c r="AS14" i="16"/>
  <c r="AS27" i="16"/>
  <c r="AS12" i="1"/>
  <c r="AS13" i="16"/>
  <c r="Y7" i="15"/>
  <c r="Y16" i="15" s="1"/>
  <c r="Y44" i="15"/>
  <c r="CF48" i="16"/>
  <c r="CF49" i="16"/>
  <c r="CF37" i="16"/>
  <c r="CF36" i="16" s="1"/>
  <c r="CF36" i="1"/>
  <c r="CF30" i="16"/>
  <c r="AI33" i="15"/>
  <c r="F28" i="18"/>
  <c r="F31" i="18"/>
  <c r="F26" i="18"/>
  <c r="F55" i="18"/>
  <c r="F57" i="18"/>
  <c r="CX33" i="14"/>
  <c r="DZ38" i="15"/>
  <c r="DZ39" i="16"/>
  <c r="DZ38" i="16" s="1"/>
  <c r="CN49" i="16"/>
  <c r="CN56" i="16"/>
  <c r="CN50" i="16"/>
  <c r="CN27" i="16"/>
  <c r="CN13" i="16"/>
  <c r="CN12" i="1"/>
  <c r="CH12" i="14"/>
  <c r="CH13" i="16"/>
  <c r="CH12" i="16" s="1"/>
  <c r="BZ27" i="16"/>
  <c r="BZ56" i="16"/>
  <c r="BZ31" i="16"/>
  <c r="BZ57" i="16"/>
  <c r="BZ47" i="16"/>
  <c r="BY56" i="16"/>
  <c r="BY51" i="16"/>
  <c r="BY25" i="16"/>
  <c r="BY49" i="16"/>
  <c r="BB25" i="16"/>
  <c r="BB18" i="1"/>
  <c r="BB19" i="16"/>
  <c r="BB53" i="16"/>
  <c r="BB14" i="16"/>
  <c r="BB24" i="16"/>
  <c r="AN18" i="14"/>
  <c r="AN44" i="14"/>
  <c r="AO7" i="1"/>
  <c r="AO8" i="16"/>
  <c r="AO7" i="16" s="1"/>
  <c r="AO13" i="16"/>
  <c r="AO12" i="16" s="1"/>
  <c r="AO12" i="1"/>
  <c r="L33" i="15"/>
  <c r="J49" i="16"/>
  <c r="J24" i="16"/>
  <c r="J11" i="16"/>
  <c r="J35" i="16"/>
  <c r="J34" i="16" s="1"/>
  <c r="J34" i="1"/>
  <c r="AJ53" i="15"/>
  <c r="AJ57" i="15"/>
  <c r="AJ48" i="15"/>
  <c r="AJ51" i="15"/>
  <c r="AJ8" i="15"/>
  <c r="F7" i="15"/>
  <c r="KV51" i="16"/>
  <c r="LL51" i="16" s="1"/>
  <c r="LL51" i="15"/>
  <c r="KV25" i="16"/>
  <c r="LL25" i="16" s="1"/>
  <c r="LL25" i="15"/>
  <c r="KV10" i="16"/>
  <c r="LL10" i="16" s="1"/>
  <c r="LL10" i="15"/>
  <c r="KV7" i="15"/>
  <c r="KV8" i="16"/>
  <c r="LL8" i="15"/>
  <c r="KR38" i="15"/>
  <c r="KR33" i="15" s="1"/>
  <c r="KR42" i="15" s="1"/>
  <c r="KR39" i="16"/>
  <c r="LL39" i="15"/>
  <c r="LL38" i="15" s="1"/>
  <c r="CX12" i="20"/>
  <c r="CV26" i="1"/>
  <c r="BR26" i="16"/>
  <c r="BR48" i="16"/>
  <c r="CV48" i="1"/>
  <c r="BR35" i="16"/>
  <c r="BR34" i="1"/>
  <c r="CV35" i="1"/>
  <c r="CV34" i="1" s="1"/>
  <c r="BR54" i="16"/>
  <c r="CV54" i="1"/>
  <c r="Q22" i="16"/>
  <c r="Q23" i="16"/>
  <c r="Q52" i="16"/>
  <c r="Q11" i="16"/>
  <c r="L44" i="14"/>
  <c r="L18" i="14"/>
  <c r="DI8" i="16"/>
  <c r="DI7" i="1"/>
  <c r="DI9" i="16"/>
  <c r="DI11" i="16"/>
  <c r="DI19" i="16"/>
  <c r="DI18" i="1"/>
  <c r="DI62" i="1"/>
  <c r="DI63" i="16"/>
  <c r="DI62" i="16" s="1"/>
  <c r="HR29" i="16"/>
  <c r="HT29" i="16" s="1"/>
  <c r="HT29" i="15"/>
  <c r="HT30" i="15"/>
  <c r="HR30" i="16"/>
  <c r="HT30" i="16" s="1"/>
  <c r="HT21" i="15"/>
  <c r="HR21" i="16"/>
  <c r="HR24" i="16"/>
  <c r="HT24" i="15"/>
  <c r="HT31" i="15"/>
  <c r="HR31" i="16"/>
  <c r="HT31" i="16" s="1"/>
  <c r="CT12" i="15"/>
  <c r="CT16" i="15" s="1"/>
  <c r="CP13" i="16"/>
  <c r="CP12" i="1"/>
  <c r="CP48" i="16"/>
  <c r="CP22" i="16"/>
  <c r="CP31" i="16"/>
  <c r="CP44" i="1"/>
  <c r="CP45" i="16"/>
  <c r="BR34" i="20"/>
  <c r="CV35" i="20"/>
  <c r="CV34" i="20" s="1"/>
  <c r="CV46" i="20"/>
  <c r="CV63" i="20"/>
  <c r="CV62" i="20" s="1"/>
  <c r="BR62" i="20"/>
  <c r="BR44" i="20"/>
  <c r="CV45" i="20"/>
  <c r="CV25" i="14"/>
  <c r="CV56" i="14"/>
  <c r="CV60" i="14"/>
  <c r="CV59" i="14" s="1"/>
  <c r="BR59" i="14"/>
  <c r="CV50" i="14"/>
  <c r="CV27" i="14"/>
  <c r="BC46" i="16"/>
  <c r="BC47" i="16"/>
  <c r="BC30" i="16"/>
  <c r="BC52" i="16"/>
  <c r="BC59" i="1"/>
  <c r="BC60" i="16"/>
  <c r="BC59" i="16" s="1"/>
  <c r="K8" i="16"/>
  <c r="K7" i="1"/>
  <c r="K57" i="16"/>
  <c r="K30" i="16"/>
  <c r="K21" i="16"/>
  <c r="K28" i="16"/>
  <c r="AJ24" i="1"/>
  <c r="AJ22" i="1"/>
  <c r="AJ9" i="1"/>
  <c r="AJ14" i="1"/>
  <c r="AE47" i="16"/>
  <c r="AE30" i="16"/>
  <c r="AE46" i="16"/>
  <c r="AE20" i="16"/>
  <c r="AE18" i="1"/>
  <c r="AE19" i="16"/>
  <c r="Q18" i="15"/>
  <c r="CA36" i="14"/>
  <c r="CA37" i="16"/>
  <c r="CA36" i="16" s="1"/>
  <c r="W18" i="20"/>
  <c r="L39" i="16"/>
  <c r="L38" i="16" s="1"/>
  <c r="L38" i="1"/>
  <c r="L11" i="16"/>
  <c r="L20" i="16"/>
  <c r="L56" i="16"/>
  <c r="G53" i="18"/>
  <c r="G55" i="18"/>
  <c r="G47" i="18"/>
  <c r="DF36" i="20"/>
  <c r="G37" i="18"/>
  <c r="G36" i="18" s="1"/>
  <c r="G29" i="18"/>
  <c r="DB33" i="15"/>
  <c r="DD12" i="15"/>
  <c r="FF49" i="16"/>
  <c r="FH49" i="15"/>
  <c r="FF29" i="16"/>
  <c r="FH29" i="15"/>
  <c r="FH37" i="15"/>
  <c r="FH36" i="15" s="1"/>
  <c r="FF36" i="15"/>
  <c r="FF37" i="16"/>
  <c r="FF36" i="16" s="1"/>
  <c r="FH56" i="15"/>
  <c r="FF56" i="16"/>
  <c r="FF63" i="16"/>
  <c r="FF62" i="16" s="1"/>
  <c r="FH63" i="15"/>
  <c r="FH62" i="15" s="1"/>
  <c r="FF62" i="15"/>
  <c r="CU56" i="16"/>
  <c r="CU51" i="16"/>
  <c r="CU8" i="16"/>
  <c r="CU7" i="1"/>
  <c r="CU53" i="16"/>
  <c r="EB28" i="15"/>
  <c r="EB56" i="15"/>
  <c r="EB52" i="15"/>
  <c r="EB47" i="15"/>
  <c r="EB53" i="15"/>
  <c r="CW14" i="16"/>
  <c r="CW51" i="16"/>
  <c r="CW31" i="16"/>
  <c r="CW62" i="1"/>
  <c r="CW63" i="16"/>
  <c r="CW10" i="16"/>
  <c r="EB39" i="20"/>
  <c r="EB38" i="20" s="1"/>
  <c r="CW38" i="20"/>
  <c r="EB57" i="20"/>
  <c r="CW44" i="20"/>
  <c r="EB45" i="20"/>
  <c r="EB54" i="20"/>
  <c r="FH57" i="1"/>
  <c r="FB57" i="16"/>
  <c r="FB51" i="16"/>
  <c r="FH51" i="1"/>
  <c r="FB62" i="1"/>
  <c r="FB63" i="16"/>
  <c r="FH63" i="1"/>
  <c r="FH62" i="1" s="1"/>
  <c r="FH53" i="1"/>
  <c r="FB53" i="16"/>
  <c r="FH46" i="1"/>
  <c r="FB46" i="16"/>
  <c r="CH44" i="15"/>
  <c r="CB44" i="15"/>
  <c r="BJ7" i="14"/>
  <c r="BK45" i="16"/>
  <c r="BK44" i="1"/>
  <c r="BK53" i="16"/>
  <c r="BK28" i="16"/>
  <c r="BK37" i="16"/>
  <c r="BK36" i="16" s="1"/>
  <c r="BK36" i="1"/>
  <c r="CJ33" i="14"/>
  <c r="BS21" i="16"/>
  <c r="BS29" i="16"/>
  <c r="BS34" i="1"/>
  <c r="BS35" i="16"/>
  <c r="BS34" i="16" s="1"/>
  <c r="BS26" i="16"/>
  <c r="BS25" i="16"/>
  <c r="BH7" i="20"/>
  <c r="BH33" i="20"/>
  <c r="BB44" i="14"/>
  <c r="AT7" i="14"/>
  <c r="AT12" i="14"/>
  <c r="AS29" i="16"/>
  <c r="AS25" i="16"/>
  <c r="AS39" i="16"/>
  <c r="AS38" i="16" s="1"/>
  <c r="AS38" i="1"/>
  <c r="AS21" i="16"/>
  <c r="AO44" i="14"/>
  <c r="AG18" i="15"/>
  <c r="AI63" i="16"/>
  <c r="AI62" i="16" s="1"/>
  <c r="AI62" i="14"/>
  <c r="AL18" i="14"/>
  <c r="AL44" i="14"/>
  <c r="AL7" i="14"/>
  <c r="AL59" i="15"/>
  <c r="BP60" i="15"/>
  <c r="BP59" i="15" s="1"/>
  <c r="BP63" i="15"/>
  <c r="BP62" i="15" s="1"/>
  <c r="AL62" i="15"/>
  <c r="BP29" i="15"/>
  <c r="BP51" i="15"/>
  <c r="AE18" i="14"/>
  <c r="AH59" i="1"/>
  <c r="AH60" i="16"/>
  <c r="AH59" i="16" s="1"/>
  <c r="AH52" i="16"/>
  <c r="AH50" i="16"/>
  <c r="AH11" i="16"/>
  <c r="P48" i="16"/>
  <c r="P10" i="16"/>
  <c r="P37" i="16"/>
  <c r="P36" i="16" s="1"/>
  <c r="P36" i="1"/>
  <c r="P55" i="16"/>
  <c r="P56" i="16"/>
  <c r="M62" i="1"/>
  <c r="M63" i="16"/>
  <c r="M62" i="16" s="1"/>
  <c r="M20" i="16"/>
  <c r="M47" i="16"/>
  <c r="M30" i="16"/>
  <c r="I12" i="14"/>
  <c r="I7" i="14"/>
  <c r="F62" i="14"/>
  <c r="AJ51" i="14"/>
  <c r="Y36" i="1"/>
  <c r="Y37" i="16"/>
  <c r="Y36" i="16" s="1"/>
  <c r="S49" i="16"/>
  <c r="S44" i="1"/>
  <c r="S45" i="16"/>
  <c r="S25" i="16"/>
  <c r="S54" i="16"/>
  <c r="S55" i="16"/>
  <c r="CF20" i="16"/>
  <c r="CF23" i="16"/>
  <c r="CF39" i="16"/>
  <c r="CF38" i="16" s="1"/>
  <c r="CF38" i="1"/>
  <c r="CF13" i="16"/>
  <c r="CF12" i="1"/>
  <c r="CF57" i="16"/>
  <c r="AI7" i="15"/>
  <c r="Z39" i="16"/>
  <c r="Z38" i="16" s="1"/>
  <c r="Z38" i="1"/>
  <c r="Z13" i="16"/>
  <c r="Z12" i="16" s="1"/>
  <c r="Z12" i="1"/>
  <c r="F10" i="18"/>
  <c r="F46" i="18"/>
  <c r="F11" i="18"/>
  <c r="F22" i="18"/>
  <c r="F9" i="18"/>
  <c r="CX18" i="14"/>
  <c r="DB44" i="14"/>
  <c r="DB18" i="14"/>
  <c r="DZ60" i="16"/>
  <c r="DZ59" i="16" s="1"/>
  <c r="DZ59" i="15"/>
  <c r="DZ12" i="15"/>
  <c r="DZ13" i="16"/>
  <c r="DZ12" i="16" s="1"/>
  <c r="CU44" i="15"/>
  <c r="CN34" i="1"/>
  <c r="CN35" i="16"/>
  <c r="CN34" i="16" s="1"/>
  <c r="CN44" i="1"/>
  <c r="CN45" i="16"/>
  <c r="CN10" i="16"/>
  <c r="CN57" i="16"/>
  <c r="CN21" i="16"/>
  <c r="CF33" i="20"/>
  <c r="BZ50" i="16"/>
  <c r="BZ26" i="16"/>
  <c r="BZ48" i="16"/>
  <c r="BZ51" i="16"/>
  <c r="BZ14" i="16"/>
  <c r="BY46" i="16"/>
  <c r="BY21" i="16"/>
  <c r="BY39" i="16"/>
  <c r="BY38" i="16" s="1"/>
  <c r="BY38" i="1"/>
  <c r="BY34" i="1"/>
  <c r="BY35" i="16"/>
  <c r="BY34" i="16" s="1"/>
  <c r="BD33" i="15"/>
  <c r="BB34" i="1"/>
  <c r="BB35" i="16"/>
  <c r="BB34" i="16" s="1"/>
  <c r="BB49" i="16"/>
  <c r="BB28" i="16"/>
  <c r="BB8" i="16"/>
  <c r="BB7" i="1"/>
  <c r="AO38" i="1"/>
  <c r="AO39" i="16"/>
  <c r="AO38" i="16" s="1"/>
  <c r="AG44" i="14"/>
  <c r="AH18" i="15"/>
  <c r="L44" i="15"/>
  <c r="L18" i="20"/>
  <c r="J52" i="16"/>
  <c r="J45" i="16"/>
  <c r="J44" i="1"/>
  <c r="J53" i="16"/>
  <c r="J57" i="16"/>
  <c r="J36" i="1"/>
  <c r="J37" i="16"/>
  <c r="J36" i="16" s="1"/>
  <c r="AJ27" i="15"/>
  <c r="AJ55" i="15"/>
  <c r="AJ31" i="15"/>
  <c r="AJ30" i="15"/>
  <c r="AJ46" i="15"/>
  <c r="KV12" i="15"/>
  <c r="KV13" i="16"/>
  <c r="LL13" i="15"/>
  <c r="KV27" i="16"/>
  <c r="LL27" i="16" s="1"/>
  <c r="LL27" i="15"/>
  <c r="KV21" i="16"/>
  <c r="LL21" i="16" s="1"/>
  <c r="LL21" i="15"/>
  <c r="KV11" i="16"/>
  <c r="LL11" i="16" s="1"/>
  <c r="LL11" i="15"/>
  <c r="BR45" i="16"/>
  <c r="CV45" i="1"/>
  <c r="BR44" i="1"/>
  <c r="CV53" i="1"/>
  <c r="BR53" i="16"/>
  <c r="BR7" i="1"/>
  <c r="BR8" i="16"/>
  <c r="CV8" i="1"/>
  <c r="BR38" i="1"/>
  <c r="CV39" i="1"/>
  <c r="CV38" i="1" s="1"/>
  <c r="BR39" i="16"/>
  <c r="AA7" i="14"/>
  <c r="AA16" i="14" s="1"/>
  <c r="Q60" i="16"/>
  <c r="Q59" i="16" s="1"/>
  <c r="Q59" i="1"/>
  <c r="Q56" i="16"/>
  <c r="Q47" i="16"/>
  <c r="Q53" i="16"/>
  <c r="DI38" i="1"/>
  <c r="DI39" i="16"/>
  <c r="DI38" i="16" s="1"/>
  <c r="DI31" i="16"/>
  <c r="DI45" i="16"/>
  <c r="DI44" i="1"/>
  <c r="DI51" i="16"/>
  <c r="DK13" i="16"/>
  <c r="DK12" i="16" s="1"/>
  <c r="DK12" i="1"/>
  <c r="DK8" i="16"/>
  <c r="DK7" i="16" s="1"/>
  <c r="DK7" i="1"/>
  <c r="HT23" i="15"/>
  <c r="HR23" i="16"/>
  <c r="HT23" i="16" s="1"/>
  <c r="HT26" i="15"/>
  <c r="HR26" i="16"/>
  <c r="HT26" i="16" s="1"/>
  <c r="HT37" i="15"/>
  <c r="HT36" i="15" s="1"/>
  <c r="HR36" i="15"/>
  <c r="HR37" i="16"/>
  <c r="HT50" i="15"/>
  <c r="HR50" i="16"/>
  <c r="HT50" i="16" s="1"/>
  <c r="HR18" i="15"/>
  <c r="HT19" i="15"/>
  <c r="HR19" i="16"/>
  <c r="CT18" i="14"/>
  <c r="CN18" i="15"/>
  <c r="CP23" i="16"/>
  <c r="CP29" i="16"/>
  <c r="CP10" i="16"/>
  <c r="CP47" i="16"/>
  <c r="CP20" i="16"/>
  <c r="CJ7" i="15"/>
  <c r="CV23" i="20"/>
  <c r="BR36" i="20"/>
  <c r="CV37" i="20"/>
  <c r="CV36" i="20" s="1"/>
  <c r="CV27" i="20"/>
  <c r="CV29" i="20"/>
  <c r="CV19" i="20"/>
  <c r="BR18" i="20"/>
  <c r="CV49" i="14"/>
  <c r="BR44" i="14"/>
  <c r="CV45" i="14"/>
  <c r="CV10" i="14"/>
  <c r="CV22" i="14"/>
  <c r="CV53" i="14"/>
  <c r="BC18" i="1"/>
  <c r="BC19" i="16"/>
  <c r="BC53" i="16"/>
  <c r="BC48" i="16"/>
  <c r="BC14" i="16"/>
  <c r="BC49" i="16"/>
  <c r="AV7" i="15"/>
  <c r="AV33" i="15"/>
  <c r="Z12" i="14"/>
  <c r="K14" i="16"/>
  <c r="K24" i="16"/>
  <c r="K26" i="16"/>
  <c r="K51" i="16"/>
  <c r="K12" i="1"/>
  <c r="K13" i="16"/>
  <c r="F59" i="1"/>
  <c r="AJ60" i="1"/>
  <c r="AJ51" i="1"/>
  <c r="AJ20" i="1"/>
  <c r="AJ57" i="1"/>
  <c r="AE55" i="16"/>
  <c r="AE48" i="16"/>
  <c r="AE27" i="16"/>
  <c r="AE36" i="1"/>
  <c r="AE37" i="16"/>
  <c r="AE36" i="16" s="1"/>
  <c r="AE22" i="16"/>
  <c r="CA62" i="14"/>
  <c r="CA63" i="16"/>
  <c r="CA62" i="16" s="1"/>
  <c r="CA12" i="14"/>
  <c r="CA13" i="16"/>
  <c r="CA12" i="16" s="1"/>
  <c r="W7" i="20"/>
  <c r="L10" i="16"/>
  <c r="L52" i="16"/>
  <c r="L63" i="16"/>
  <c r="L62" i="16" s="1"/>
  <c r="L62" i="1"/>
  <c r="L49" i="16"/>
  <c r="L24" i="16"/>
  <c r="G45" i="18"/>
  <c r="DF44" i="20"/>
  <c r="DF62" i="20"/>
  <c r="G63" i="18"/>
  <c r="G62" i="18" s="1"/>
  <c r="G19" i="18"/>
  <c r="DF18" i="20"/>
  <c r="G23" i="18"/>
  <c r="DF34" i="20"/>
  <c r="G35" i="18"/>
  <c r="G34" i="18" s="1"/>
  <c r="DB18" i="15"/>
  <c r="DD18" i="15"/>
  <c r="FH26" i="15"/>
  <c r="FF26" i="16"/>
  <c r="FF23" i="16"/>
  <c r="FH23" i="15"/>
  <c r="FF31" i="16"/>
  <c r="FH31" i="15"/>
  <c r="FF51" i="16"/>
  <c r="FH51" i="15"/>
  <c r="FH25" i="15"/>
  <c r="FF25" i="16"/>
  <c r="CU44" i="1"/>
  <c r="CU45" i="16"/>
  <c r="CU21" i="16"/>
  <c r="CU30" i="16"/>
  <c r="CU29" i="16"/>
  <c r="CW62" i="15"/>
  <c r="EB63" i="15"/>
  <c r="EB62" i="15" s="1"/>
  <c r="EB57" i="15"/>
  <c r="EB49" i="15"/>
  <c r="CW18" i="15"/>
  <c r="EB19" i="15"/>
  <c r="EB48" i="15"/>
  <c r="CW48" i="16"/>
  <c r="CW20" i="16"/>
  <c r="CW29" i="16"/>
  <c r="CW49" i="16"/>
  <c r="EB10" i="20"/>
  <c r="EB56" i="20"/>
  <c r="EB47" i="20"/>
  <c r="EB13" i="20"/>
  <c r="CW12" i="20"/>
  <c r="EB28" i="20"/>
  <c r="FH11" i="1"/>
  <c r="FB11" i="16"/>
  <c r="FH9" i="1"/>
  <c r="FB9" i="16"/>
  <c r="FH24" i="1"/>
  <c r="FB24" i="16"/>
  <c r="FH22" i="1"/>
  <c r="FB22" i="16"/>
  <c r="FH10" i="1"/>
  <c r="FB10" i="16"/>
  <c r="BJ44" i="14"/>
  <c r="BJ33" i="14"/>
  <c r="BK30" i="16"/>
  <c r="BK60" i="16"/>
  <c r="BK59" i="16" s="1"/>
  <c r="BK59" i="1"/>
  <c r="BK56" i="16"/>
  <c r="BK11" i="16"/>
  <c r="CJ7" i="14"/>
  <c r="CJ16" i="14" s="1"/>
  <c r="CF18" i="14"/>
  <c r="BS20" i="16"/>
  <c r="BS47" i="16"/>
  <c r="BS18" i="1"/>
  <c r="BS19" i="16"/>
  <c r="BS11" i="16"/>
  <c r="BS23" i="16"/>
  <c r="BI12" i="14"/>
  <c r="AT44" i="14"/>
  <c r="BG7" i="20"/>
  <c r="BG18" i="20"/>
  <c r="AS26" i="16"/>
  <c r="AS18" i="1"/>
  <c r="AS19" i="16"/>
  <c r="AS48" i="16"/>
  <c r="AS36" i="1"/>
  <c r="AS37" i="16"/>
  <c r="AS36" i="16" s="1"/>
  <c r="AG33" i="15"/>
  <c r="AG44" i="15"/>
  <c r="BY12" i="1"/>
  <c r="BY13" i="16"/>
  <c r="BB63" i="16"/>
  <c r="BB62" i="16" s="1"/>
  <c r="BB62" i="1"/>
  <c r="BB59" i="1"/>
  <c r="BB60" i="16"/>
  <c r="BB59" i="16" s="1"/>
  <c r="BB23" i="16"/>
  <c r="BB44" i="1"/>
  <c r="BB45" i="16"/>
  <c r="L44" i="20"/>
  <c r="J46" i="16"/>
  <c r="J30" i="16"/>
  <c r="J20" i="16"/>
  <c r="J21" i="16"/>
  <c r="J47" i="16"/>
  <c r="F34" i="15"/>
  <c r="AJ35" i="15"/>
  <c r="AJ20" i="15"/>
  <c r="AJ19" i="15"/>
  <c r="F18" i="15"/>
  <c r="AJ56" i="15"/>
  <c r="F36" i="15"/>
  <c r="AJ37" i="15"/>
  <c r="KV26" i="16"/>
  <c r="LL26" i="16" s="1"/>
  <c r="LL26" i="15"/>
  <c r="KV38" i="15"/>
  <c r="KV39" i="16"/>
  <c r="KV38" i="16" s="1"/>
  <c r="KV28" i="16"/>
  <c r="LL28" i="16" s="1"/>
  <c r="LL28" i="15"/>
  <c r="KV24" i="16"/>
  <c r="LL24" i="16" s="1"/>
  <c r="LL24" i="15"/>
  <c r="BR37" i="16"/>
  <c r="BR36" i="1"/>
  <c r="CV37" i="1"/>
  <c r="CV36" i="1" s="1"/>
  <c r="CV13" i="1"/>
  <c r="BR12" i="1"/>
  <c r="BR13" i="16"/>
  <c r="CV11" i="1"/>
  <c r="BR11" i="16"/>
  <c r="CV21" i="1"/>
  <c r="BR21" i="16"/>
  <c r="AA44" i="14"/>
  <c r="Q12" i="1"/>
  <c r="Q13" i="16"/>
  <c r="Q37" i="16"/>
  <c r="Q36" i="16" s="1"/>
  <c r="Q36" i="1"/>
  <c r="Q9" i="16"/>
  <c r="DI23" i="16"/>
  <c r="DI29" i="16"/>
  <c r="DI28" i="16"/>
  <c r="DI30" i="16"/>
  <c r="DK39" i="16"/>
  <c r="DK38" i="16" s="1"/>
  <c r="DK38" i="1"/>
  <c r="HT11" i="15"/>
  <c r="HR11" i="16"/>
  <c r="HT11" i="16" s="1"/>
  <c r="HT20" i="15"/>
  <c r="HR20" i="16"/>
  <c r="HT20" i="16" s="1"/>
  <c r="HT54" i="15"/>
  <c r="HR54" i="16"/>
  <c r="HT54" i="16" s="1"/>
  <c r="HR25" i="16"/>
  <c r="HT25" i="16" s="1"/>
  <c r="HT25" i="15"/>
  <c r="HT45" i="15"/>
  <c r="HR45" i="16"/>
  <c r="HR44" i="15"/>
  <c r="CP36" i="1"/>
  <c r="CP37" i="16"/>
  <c r="CP36" i="16" s="1"/>
  <c r="CP35" i="16"/>
  <c r="CP34" i="16" s="1"/>
  <c r="CP34" i="1"/>
  <c r="CP60" i="16"/>
  <c r="CP59" i="16" s="1"/>
  <c r="CP59" i="1"/>
  <c r="CP52" i="16"/>
  <c r="CP14" i="16"/>
  <c r="CV48" i="20"/>
  <c r="CV24" i="20"/>
  <c r="CV50" i="20"/>
  <c r="CV51" i="20"/>
  <c r="CV10" i="20"/>
  <c r="CV55" i="14"/>
  <c r="CV21" i="14"/>
  <c r="CV28" i="14"/>
  <c r="CV54" i="14"/>
  <c r="CV29" i="14"/>
  <c r="BH12" i="14"/>
  <c r="BC20" i="16"/>
  <c r="BC10" i="16"/>
  <c r="BC28" i="16"/>
  <c r="BC62" i="1"/>
  <c r="BC63" i="16"/>
  <c r="BC62" i="16" s="1"/>
  <c r="BC31" i="16"/>
  <c r="AM7" i="15"/>
  <c r="AM16" i="15" s="1"/>
  <c r="Z33" i="14"/>
  <c r="K23" i="16"/>
  <c r="K10" i="16"/>
  <c r="K49" i="16"/>
  <c r="K11" i="16"/>
  <c r="K55" i="16"/>
  <c r="AJ19" i="1"/>
  <c r="F18" i="1"/>
  <c r="F38" i="1"/>
  <c r="AJ39" i="1"/>
  <c r="AJ25" i="1"/>
  <c r="AJ52" i="1"/>
  <c r="AE51" i="16"/>
  <c r="AE59" i="1"/>
  <c r="AE60" i="16"/>
  <c r="AE59" i="16" s="1"/>
  <c r="AE49" i="16"/>
  <c r="AE14" i="16"/>
  <c r="Q44" i="15"/>
  <c r="L29" i="16"/>
  <c r="L13" i="16"/>
  <c r="L12" i="1"/>
  <c r="L27" i="16"/>
  <c r="L46" i="16"/>
  <c r="L19" i="16"/>
  <c r="L18" i="1"/>
  <c r="G22" i="18"/>
  <c r="G13" i="18"/>
  <c r="DF12" i="20"/>
  <c r="G48" i="18"/>
  <c r="G24" i="18"/>
  <c r="G25" i="18"/>
  <c r="DD33" i="15"/>
  <c r="DD44" i="15"/>
  <c r="FH21" i="15"/>
  <c r="FF21" i="16"/>
  <c r="FF38" i="15"/>
  <c r="FH39" i="15"/>
  <c r="FH38" i="15" s="1"/>
  <c r="FF39" i="16"/>
  <c r="FF38" i="16" s="1"/>
  <c r="FH45" i="15"/>
  <c r="FF45" i="16"/>
  <c r="FF44" i="15"/>
  <c r="FF50" i="16"/>
  <c r="FH50" i="15"/>
  <c r="CU28" i="16"/>
  <c r="CU20" i="16"/>
  <c r="CU22" i="16"/>
  <c r="CU13" i="16"/>
  <c r="CU12" i="1"/>
  <c r="CU14" i="16"/>
  <c r="EB51" i="15"/>
  <c r="CW36" i="15"/>
  <c r="EB37" i="15"/>
  <c r="EB36" i="15" s="1"/>
  <c r="EB46" i="15"/>
  <c r="EB31" i="15"/>
  <c r="EB14" i="15"/>
  <c r="CW23" i="16"/>
  <c r="CW57" i="16"/>
  <c r="CW36" i="1"/>
  <c r="CW37" i="16"/>
  <c r="CW19" i="16"/>
  <c r="CW18" i="1"/>
  <c r="EB50" i="20"/>
  <c r="EB48" i="20"/>
  <c r="EB25" i="20"/>
  <c r="EB31" i="20"/>
  <c r="EB55" i="20"/>
  <c r="FH23" i="1"/>
  <c r="FB23" i="16"/>
  <c r="FB21" i="16"/>
  <c r="FH21" i="1"/>
  <c r="FB30" i="16"/>
  <c r="FH30" i="1"/>
  <c r="FB60" i="16"/>
  <c r="FB59" i="1"/>
  <c r="FH60" i="1"/>
  <c r="FH59" i="1" s="1"/>
  <c r="FB44" i="1"/>
  <c r="FB45" i="16"/>
  <c r="FH45" i="1"/>
  <c r="BK9" i="16"/>
  <c r="BK27" i="16"/>
  <c r="BK23" i="16"/>
  <c r="BK47" i="16"/>
  <c r="BK20" i="16"/>
  <c r="BU33" i="14"/>
  <c r="BS51" i="16"/>
  <c r="BS53" i="16"/>
  <c r="BS24" i="16"/>
  <c r="BS45" i="16"/>
  <c r="BS44" i="1"/>
  <c r="BS36" i="1"/>
  <c r="BS37" i="16"/>
  <c r="BS36" i="16" s="1"/>
  <c r="BG44" i="15"/>
  <c r="AT18" i="14"/>
  <c r="AS33" i="20"/>
  <c r="AS49" i="16"/>
  <c r="AS55" i="16"/>
  <c r="AS52" i="16"/>
  <c r="AS56" i="16"/>
  <c r="AO18" i="14"/>
  <c r="Z44" i="15"/>
  <c r="Z7" i="15"/>
  <c r="Z16" i="15" s="1"/>
  <c r="AI44" i="15"/>
  <c r="F56" i="18"/>
  <c r="DE12" i="14"/>
  <c r="F13" i="18"/>
  <c r="F25" i="18"/>
  <c r="DE36" i="14"/>
  <c r="F37" i="18"/>
  <c r="F36" i="18" s="1"/>
  <c r="DB33" i="14"/>
  <c r="CU7" i="15"/>
  <c r="CU18" i="15"/>
  <c r="CU12" i="15"/>
  <c r="CN11" i="16"/>
  <c r="CN38" i="1"/>
  <c r="CN39" i="16"/>
  <c r="CN38" i="16" s="1"/>
  <c r="CN47" i="16"/>
  <c r="CN48" i="16"/>
  <c r="CH7" i="14"/>
  <c r="CH8" i="16"/>
  <c r="CH7" i="16" s="1"/>
  <c r="CF18" i="20"/>
  <c r="BZ62" i="1"/>
  <c r="BZ63" i="16"/>
  <c r="BZ62" i="16" s="1"/>
  <c r="BZ45" i="16"/>
  <c r="BZ44" i="1"/>
  <c r="BZ21" i="16"/>
  <c r="BZ36" i="1"/>
  <c r="BZ37" i="16"/>
  <c r="BZ36" i="16" s="1"/>
  <c r="BY26" i="16"/>
  <c r="BY29" i="16"/>
  <c r="BY23" i="16"/>
  <c r="BY30" i="16"/>
  <c r="BY14" i="16"/>
  <c r="BB20" i="16"/>
  <c r="BB31" i="16"/>
  <c r="BB39" i="16"/>
  <c r="BB38" i="16" s="1"/>
  <c r="BB38" i="1"/>
  <c r="BB26" i="16"/>
  <c r="AN7" i="14"/>
  <c r="AN16" i="14" s="1"/>
  <c r="AO60" i="16"/>
  <c r="AO59" i="16" s="1"/>
  <c r="AO59" i="1"/>
  <c r="AO35" i="16"/>
  <c r="AO34" i="16" s="1"/>
  <c r="AO34" i="1"/>
  <c r="AH44" i="15"/>
  <c r="Q7" i="14"/>
  <c r="Q16" i="14" s="1"/>
  <c r="Q44" i="14"/>
  <c r="L33" i="20"/>
  <c r="J39" i="16"/>
  <c r="J38" i="16" s="1"/>
  <c r="J38" i="1"/>
  <c r="J22" i="16"/>
  <c r="J27" i="16"/>
  <c r="J56" i="16"/>
  <c r="J9" i="16"/>
  <c r="AJ50" i="15"/>
  <c r="AJ24" i="15"/>
  <c r="AJ13" i="15"/>
  <c r="F12" i="15"/>
  <c r="AJ60" i="15"/>
  <c r="F59" i="15"/>
  <c r="KV31" i="16"/>
  <c r="LL31" i="16" s="1"/>
  <c r="LL31" i="15"/>
  <c r="KV20" i="16"/>
  <c r="LL20" i="16" s="1"/>
  <c r="LL20" i="15"/>
  <c r="KV54" i="16"/>
  <c r="LL54" i="16" s="1"/>
  <c r="LL54" i="15"/>
  <c r="KV9" i="16"/>
  <c r="LL9" i="16" s="1"/>
  <c r="LL9" i="15"/>
  <c r="KV36" i="15"/>
  <c r="KV37" i="16"/>
  <c r="LL37" i="15"/>
  <c r="LL36" i="15" s="1"/>
  <c r="CX44" i="20"/>
  <c r="BR10" i="16"/>
  <c r="CV10" i="1"/>
  <c r="BR24" i="16"/>
  <c r="CV24" i="1"/>
  <c r="BR20" i="16"/>
  <c r="CV20" i="1"/>
  <c r="CV46" i="1"/>
  <c r="BR46" i="16"/>
  <c r="CV30" i="1"/>
  <c r="BR30" i="16"/>
  <c r="AA18" i="14"/>
  <c r="Q18" i="1"/>
  <c r="Q19" i="16"/>
  <c r="Q30" i="16"/>
  <c r="Q10" i="16"/>
  <c r="Q27" i="16"/>
  <c r="Q29" i="16"/>
  <c r="L7" i="14"/>
  <c r="DI26" i="16"/>
  <c r="DI53" i="16"/>
  <c r="DI36" i="1"/>
  <c r="DI37" i="16"/>
  <c r="DI36" i="16" s="1"/>
  <c r="DI56" i="16"/>
  <c r="DK62" i="1"/>
  <c r="DK63" i="16"/>
  <c r="DK62" i="16" s="1"/>
  <c r="DK37" i="16"/>
  <c r="DK36" i="16" s="1"/>
  <c r="DK36" i="1"/>
  <c r="DK18" i="1"/>
  <c r="DK19" i="16"/>
  <c r="DK18" i="16" s="1"/>
  <c r="DK59" i="1"/>
  <c r="DK60" i="16"/>
  <c r="DK59" i="16" s="1"/>
  <c r="HR62" i="15"/>
  <c r="HT63" i="15"/>
  <c r="HT62" i="15" s="1"/>
  <c r="HR63" i="16"/>
  <c r="HT49" i="15"/>
  <c r="HR49" i="16"/>
  <c r="HT49" i="16" s="1"/>
  <c r="HT13" i="15"/>
  <c r="HR12" i="15"/>
  <c r="HR13" i="16"/>
  <c r="HR14" i="16"/>
  <c r="HT14" i="16" s="1"/>
  <c r="HT14" i="15"/>
  <c r="CT44" i="14"/>
  <c r="CT18" i="15"/>
  <c r="CC18" i="20"/>
  <c r="CP51" i="16"/>
  <c r="CP18" i="1"/>
  <c r="CP19" i="16"/>
  <c r="CP49" i="16"/>
  <c r="CP38" i="1"/>
  <c r="CP39" i="16"/>
  <c r="CP38" i="16" s="1"/>
  <c r="CP57" i="16"/>
  <c r="CJ18" i="15"/>
  <c r="CJ44" i="15"/>
  <c r="CV22" i="20"/>
  <c r="CV31" i="20"/>
  <c r="CV11" i="20"/>
  <c r="CV14" i="20"/>
  <c r="CV52" i="20"/>
  <c r="CV31" i="14"/>
  <c r="CV14" i="14"/>
  <c r="CV9" i="14"/>
  <c r="CV26" i="14"/>
  <c r="BC51" i="16"/>
  <c r="BC26" i="16"/>
  <c r="BC11" i="16"/>
  <c r="BC21" i="16"/>
  <c r="BC54" i="16"/>
  <c r="X44" i="15"/>
  <c r="X12" i="15"/>
  <c r="K59" i="1"/>
  <c r="K60" i="16"/>
  <c r="K59" i="16" s="1"/>
  <c r="K25" i="16"/>
  <c r="K29" i="16"/>
  <c r="K34" i="1"/>
  <c r="K35" i="16"/>
  <c r="K34" i="16" s="1"/>
  <c r="F44" i="1"/>
  <c r="AJ45" i="1"/>
  <c r="F34" i="1"/>
  <c r="AJ35" i="1"/>
  <c r="AJ55" i="1"/>
  <c r="AJ13" i="1"/>
  <c r="F12" i="1"/>
  <c r="AJ30" i="1"/>
  <c r="AE23" i="16"/>
  <c r="AE31" i="16"/>
  <c r="AE12" i="1"/>
  <c r="AE13" i="16"/>
  <c r="AE34" i="1"/>
  <c r="AE35" i="16"/>
  <c r="AE34" i="16" s="1"/>
  <c r="CA7" i="14"/>
  <c r="CA8" i="16"/>
  <c r="CA7" i="16" s="1"/>
  <c r="L21" i="16"/>
  <c r="L55" i="16"/>
  <c r="L28" i="16"/>
  <c r="L50" i="16"/>
  <c r="L57" i="16"/>
  <c r="G26" i="18"/>
  <c r="G56" i="18"/>
  <c r="G8" i="18"/>
  <c r="DF7" i="20"/>
  <c r="DF38" i="20"/>
  <c r="G39" i="18"/>
  <c r="G38" i="18" s="1"/>
  <c r="DB7" i="15"/>
  <c r="FH22" i="15"/>
  <c r="FF22" i="16"/>
  <c r="FF34" i="15"/>
  <c r="FF35" i="16"/>
  <c r="FF34" i="16" s="1"/>
  <c r="FH35" i="15"/>
  <c r="FH34" i="15" s="1"/>
  <c r="FF52" i="16"/>
  <c r="FH52" i="15"/>
  <c r="FH11" i="15"/>
  <c r="FF11" i="16"/>
  <c r="CU60" i="16"/>
  <c r="CU59" i="16" s="1"/>
  <c r="CU59" i="1"/>
  <c r="CU48" i="16"/>
  <c r="CU36" i="1"/>
  <c r="CU37" i="16"/>
  <c r="CU36" i="16" s="1"/>
  <c r="CU34" i="1"/>
  <c r="CU35" i="16"/>
  <c r="CU34" i="16" s="1"/>
  <c r="CU11" i="16"/>
  <c r="CW34" i="15"/>
  <c r="EB35" i="15"/>
  <c r="EB34" i="15" s="1"/>
  <c r="CW59" i="15"/>
  <c r="EB60" i="15"/>
  <c r="EB59" i="15" s="1"/>
  <c r="EB21" i="15"/>
  <c r="EB22" i="15"/>
  <c r="EB11" i="15"/>
  <c r="CW28" i="16"/>
  <c r="CW25" i="16"/>
  <c r="CW50" i="16"/>
  <c r="CW21" i="16"/>
  <c r="EB11" i="20"/>
  <c r="EB30" i="20"/>
  <c r="EB20" i="20"/>
  <c r="CW18" i="20"/>
  <c r="EB19" i="20"/>
  <c r="EB21" i="20"/>
  <c r="FB55" i="16"/>
  <c r="FH55" i="1"/>
  <c r="FB26" i="16"/>
  <c r="FH26" i="1"/>
  <c r="FH20" i="1"/>
  <c r="FB20" i="16"/>
  <c r="FH31" i="1"/>
  <c r="FB31" i="16"/>
  <c r="CH7" i="15"/>
  <c r="CH18" i="15"/>
  <c r="BJ18" i="14"/>
  <c r="BK31" i="16"/>
  <c r="BK29" i="16"/>
  <c r="BK25" i="16"/>
  <c r="BK55" i="16"/>
  <c r="BK54" i="16"/>
  <c r="CJ44" i="14"/>
  <c r="BS9" i="16"/>
  <c r="BS60" i="16"/>
  <c r="BS59" i="16" s="1"/>
  <c r="BS59" i="1"/>
  <c r="BS56" i="16"/>
  <c r="BS22" i="16"/>
  <c r="BH44" i="20"/>
  <c r="BG12" i="15"/>
  <c r="AS50" i="16"/>
  <c r="AS53" i="16"/>
  <c r="AS9" i="16"/>
  <c r="AS54" i="16"/>
  <c r="AS47" i="16"/>
  <c r="AO33" i="14"/>
  <c r="AG12" i="15"/>
  <c r="AG16" i="15" s="1"/>
  <c r="Y33" i="15"/>
  <c r="CC16" i="15" l="1"/>
  <c r="Y16" i="14"/>
  <c r="CC16" i="20"/>
  <c r="X16" i="14"/>
  <c r="AI7" i="16"/>
  <c r="T16" i="15"/>
  <c r="CF16" i="20"/>
  <c r="CF42" i="20" s="1"/>
  <c r="W16" i="20"/>
  <c r="W42" i="20" s="1"/>
  <c r="BB16" i="15"/>
  <c r="BG18" i="16"/>
  <c r="CX16" i="14"/>
  <c r="F12" i="18"/>
  <c r="AN16" i="15"/>
  <c r="AN42" i="15" s="1"/>
  <c r="I16" i="15"/>
  <c r="AI12" i="16"/>
  <c r="AI16" i="16" s="1"/>
  <c r="BZ16" i="15"/>
  <c r="BZ42" i="15" s="1"/>
  <c r="GN52" i="16"/>
  <c r="G12" i="18"/>
  <c r="BV16" i="14"/>
  <c r="EO42" i="16"/>
  <c r="AD16" i="15"/>
  <c r="G16" i="16"/>
  <c r="FH10" i="16"/>
  <c r="LL12" i="15"/>
  <c r="CT18" i="16"/>
  <c r="BT16" i="1"/>
  <c r="ET42" i="20"/>
  <c r="DR42" i="20"/>
  <c r="DI16" i="20"/>
  <c r="P16" i="14"/>
  <c r="KE16" i="20"/>
  <c r="KE42" i="20" s="1"/>
  <c r="KF52" i="16"/>
  <c r="BP12" i="1"/>
  <c r="L16" i="14"/>
  <c r="CH18" i="16"/>
  <c r="AP12" i="16"/>
  <c r="KF33" i="15"/>
  <c r="W33" i="16"/>
  <c r="BH12" i="16"/>
  <c r="CX16" i="16"/>
  <c r="CC18" i="16"/>
  <c r="CQ12" i="16"/>
  <c r="X18" i="16"/>
  <c r="CH16" i="15"/>
  <c r="DF33" i="1"/>
  <c r="CV12" i="19"/>
  <c r="AD16" i="1"/>
  <c r="AN16" i="16"/>
  <c r="R12" i="16"/>
  <c r="KD33" i="15"/>
  <c r="CF16" i="15"/>
  <c r="DC12" i="16"/>
  <c r="G16" i="20"/>
  <c r="G42" i="20" s="1"/>
  <c r="CG7" i="16"/>
  <c r="AI18" i="16"/>
  <c r="AU16" i="1"/>
  <c r="L16" i="20"/>
  <c r="CC42" i="14"/>
  <c r="BG16" i="14"/>
  <c r="Z44" i="16"/>
  <c r="M16" i="14"/>
  <c r="BH16" i="20"/>
  <c r="AP16" i="15"/>
  <c r="AP42" i="15" s="1"/>
  <c r="BY16" i="15"/>
  <c r="BY42" i="15" s="1"/>
  <c r="R16" i="15"/>
  <c r="S33" i="16"/>
  <c r="CH44" i="16"/>
  <c r="EY42" i="20"/>
  <c r="W33" i="1"/>
  <c r="W42" i="1" s="1"/>
  <c r="AH16" i="14"/>
  <c r="AH42" i="14" s="1"/>
  <c r="CB12" i="16"/>
  <c r="CJ16" i="1"/>
  <c r="AA44" i="16"/>
  <c r="BT16" i="14"/>
  <c r="CC44" i="16"/>
  <c r="EJ33" i="16"/>
  <c r="EJ42" i="16" s="1"/>
  <c r="CH16" i="16"/>
  <c r="AA18" i="16"/>
  <c r="AW16" i="20"/>
  <c r="AW42" i="20" s="1"/>
  <c r="FH46" i="16"/>
  <c r="FC42" i="20"/>
  <c r="DF16" i="15"/>
  <c r="AV44" i="16"/>
  <c r="BK16" i="15"/>
  <c r="CF16" i="14"/>
  <c r="CF42" i="14" s="1"/>
  <c r="CU16" i="19"/>
  <c r="CU42" i="19" s="1"/>
  <c r="CV12" i="1"/>
  <c r="F16" i="14"/>
  <c r="MQ33" i="20"/>
  <c r="DB16" i="1"/>
  <c r="AW12" i="16"/>
  <c r="BT16" i="15"/>
  <c r="S16" i="14"/>
  <c r="S42" i="14" s="1"/>
  <c r="BD16" i="14"/>
  <c r="BD42" i="14" s="1"/>
  <c r="FH9" i="16"/>
  <c r="BB7" i="16"/>
  <c r="FH53" i="16"/>
  <c r="CQ16" i="15"/>
  <c r="DB16" i="20"/>
  <c r="Y16" i="1"/>
  <c r="BY16" i="20"/>
  <c r="FH27" i="16"/>
  <c r="X44" i="16"/>
  <c r="LL33" i="15"/>
  <c r="AV16" i="15"/>
  <c r="CQ18" i="16"/>
  <c r="GN44" i="20"/>
  <c r="CQ16" i="16"/>
  <c r="DR42" i="16"/>
  <c r="T12" i="16"/>
  <c r="DB16" i="16"/>
  <c r="GN7" i="15"/>
  <c r="BO33" i="20"/>
  <c r="CT16" i="1"/>
  <c r="CM16" i="14"/>
  <c r="CM42" i="14" s="1"/>
  <c r="ET18" i="16"/>
  <c r="ET42" i="16" s="1"/>
  <c r="KF44" i="20"/>
  <c r="BI12" i="16"/>
  <c r="AL33" i="15"/>
  <c r="MR33" i="20"/>
  <c r="AN42" i="14"/>
  <c r="DK16" i="1"/>
  <c r="M16" i="1"/>
  <c r="IZ12" i="15"/>
  <c r="AO16" i="14"/>
  <c r="AO42" i="14" s="1"/>
  <c r="AL16" i="15"/>
  <c r="AV18" i="16"/>
  <c r="AA7" i="16"/>
  <c r="AA16" i="16" s="1"/>
  <c r="BV16" i="1"/>
  <c r="BG16" i="15"/>
  <c r="BG42" i="15" s="1"/>
  <c r="Q12" i="16"/>
  <c r="R16" i="14"/>
  <c r="R42" i="14" s="1"/>
  <c r="CC16" i="16"/>
  <c r="BS42" i="14"/>
  <c r="CC42" i="15"/>
  <c r="CG42" i="14"/>
  <c r="DP16" i="20"/>
  <c r="DP42" i="20" s="1"/>
  <c r="CJ16" i="15"/>
  <c r="CJ42" i="15" s="1"/>
  <c r="CM33" i="1"/>
  <c r="I42" i="18"/>
  <c r="DC7" i="16"/>
  <c r="AV7" i="16"/>
  <c r="BN16" i="20"/>
  <c r="BN42" i="20" s="1"/>
  <c r="BC16" i="15"/>
  <c r="BC42" i="15" s="1"/>
  <c r="AP16" i="1"/>
  <c r="BZ16" i="14"/>
  <c r="O42" i="20"/>
  <c r="M42" i="20"/>
  <c r="DB16" i="15"/>
  <c r="DB42" i="15" s="1"/>
  <c r="KF48" i="16"/>
  <c r="BR16" i="15"/>
  <c r="AW16" i="1"/>
  <c r="BC16" i="14"/>
  <c r="BC42" i="14" s="1"/>
  <c r="CN16" i="20"/>
  <c r="CN42" i="20" s="1"/>
  <c r="DI16" i="1"/>
  <c r="CN12" i="16"/>
  <c r="S12" i="16"/>
  <c r="AE16" i="14"/>
  <c r="Y42" i="14"/>
  <c r="AG42" i="15"/>
  <c r="CV33" i="19"/>
  <c r="CB33" i="16"/>
  <c r="AT33" i="16"/>
  <c r="CC16" i="1"/>
  <c r="AF16" i="16"/>
  <c r="EB33" i="15"/>
  <c r="FF33" i="15"/>
  <c r="CA16" i="14"/>
  <c r="K33" i="1"/>
  <c r="CF12" i="16"/>
  <c r="AH16" i="15"/>
  <c r="AH42" i="15" s="1"/>
  <c r="BZ16" i="1"/>
  <c r="W7" i="16"/>
  <c r="X16" i="1"/>
  <c r="CB33" i="1"/>
  <c r="CQ16" i="14"/>
  <c r="AT33" i="1"/>
  <c r="BP12" i="20"/>
  <c r="T42" i="15"/>
  <c r="AF16" i="1"/>
  <c r="BK16" i="19"/>
  <c r="AE33" i="16"/>
  <c r="FH24" i="16"/>
  <c r="EB12" i="20"/>
  <c r="CT16" i="14"/>
  <c r="IZ7" i="15"/>
  <c r="AE33" i="1"/>
  <c r="BB16" i="1"/>
  <c r="BY33" i="1"/>
  <c r="CA33" i="14"/>
  <c r="FH12" i="15"/>
  <c r="BB42" i="15"/>
  <c r="AV42" i="15"/>
  <c r="CW33" i="14"/>
  <c r="CI33" i="16"/>
  <c r="H12" i="18"/>
  <c r="CU16" i="14"/>
  <c r="CU42" i="14" s="1"/>
  <c r="BG16" i="20"/>
  <c r="BG42" i="20" s="1"/>
  <c r="NZ55" i="15"/>
  <c r="H55" i="21" s="1"/>
  <c r="P16" i="1"/>
  <c r="DC18" i="16"/>
  <c r="CM33" i="16"/>
  <c r="IX33" i="15"/>
  <c r="S33" i="1"/>
  <c r="R7" i="16"/>
  <c r="R16" i="16" s="1"/>
  <c r="M33" i="1"/>
  <c r="GN29" i="16"/>
  <c r="KF9" i="16"/>
  <c r="EX44" i="16"/>
  <c r="EO42" i="20"/>
  <c r="EF44" i="16"/>
  <c r="DX33" i="20"/>
  <c r="DX42" i="20" s="1"/>
  <c r="BM16" i="20"/>
  <c r="BM42" i="20" s="1"/>
  <c r="DT42" i="16"/>
  <c r="AA16" i="15"/>
  <c r="AA42" i="15" s="1"/>
  <c r="AL16" i="1"/>
  <c r="Q42" i="14"/>
  <c r="K12" i="16"/>
  <c r="AL16" i="14"/>
  <c r="NZ53" i="15"/>
  <c r="OB53" i="15" s="1"/>
  <c r="GN30" i="16"/>
  <c r="DE12" i="16"/>
  <c r="CJ33" i="16"/>
  <c r="I12" i="16"/>
  <c r="MR44" i="20"/>
  <c r="CB16" i="15"/>
  <c r="CB42" i="15" s="1"/>
  <c r="BO42" i="20"/>
  <c r="EH42" i="20"/>
  <c r="BU16" i="14"/>
  <c r="BU42" i="14" s="1"/>
  <c r="BV16" i="15"/>
  <c r="BV42" i="15" s="1"/>
  <c r="X16" i="15"/>
  <c r="X42" i="15" s="1"/>
  <c r="HT12" i="15"/>
  <c r="KV33" i="15"/>
  <c r="FH30" i="16"/>
  <c r="BI16" i="14"/>
  <c r="BI42" i="14" s="1"/>
  <c r="CJ42" i="14"/>
  <c r="AI16" i="15"/>
  <c r="AI42" i="15" s="1"/>
  <c r="BB42" i="14"/>
  <c r="CG16" i="1"/>
  <c r="CI33" i="1"/>
  <c r="CT16" i="16"/>
  <c r="BH7" i="16"/>
  <c r="IZ33" i="15"/>
  <c r="IX16" i="15"/>
  <c r="AD33" i="1"/>
  <c r="T16" i="1"/>
  <c r="CJ33" i="1"/>
  <c r="GN28" i="16"/>
  <c r="O42" i="16"/>
  <c r="EL16" i="16"/>
  <c r="EL42" i="16" s="1"/>
  <c r="Q16" i="15"/>
  <c r="Q42" i="15" s="1"/>
  <c r="GN33" i="20"/>
  <c r="H16" i="20"/>
  <c r="H42" i="20" s="1"/>
  <c r="FH26" i="16"/>
  <c r="AO33" i="1"/>
  <c r="CH16" i="14"/>
  <c r="AS16" i="20"/>
  <c r="AS42" i="20" s="1"/>
  <c r="W16" i="14"/>
  <c r="W42" i="14" s="1"/>
  <c r="BH16" i="15"/>
  <c r="BH42" i="15" s="1"/>
  <c r="BI16" i="15"/>
  <c r="BI42" i="15" s="1"/>
  <c r="BP7" i="15"/>
  <c r="KF7" i="15"/>
  <c r="AH12" i="16"/>
  <c r="CI16" i="14"/>
  <c r="CI42" i="14" s="1"/>
  <c r="DF16" i="1"/>
  <c r="AU16" i="15"/>
  <c r="AU42" i="15" s="1"/>
  <c r="CQ44" i="16"/>
  <c r="AI44" i="16"/>
  <c r="W16" i="15"/>
  <c r="W42" i="15" s="1"/>
  <c r="FH20" i="16"/>
  <c r="DF42" i="14"/>
  <c r="J42" i="15"/>
  <c r="AM16" i="16"/>
  <c r="EL16" i="20"/>
  <c r="EL42" i="20" s="1"/>
  <c r="CV46" i="16"/>
  <c r="L42" i="14"/>
  <c r="AM42" i="15"/>
  <c r="BK16" i="1"/>
  <c r="BR33" i="19"/>
  <c r="P42" i="15"/>
  <c r="KD16" i="15"/>
  <c r="KD42" i="15" s="1"/>
  <c r="AM16" i="1"/>
  <c r="FH12" i="20"/>
  <c r="CP18" i="16"/>
  <c r="NZ50" i="15"/>
  <c r="H50" i="21" s="1"/>
  <c r="CH42" i="15"/>
  <c r="FH55" i="16"/>
  <c r="CU33" i="1"/>
  <c r="F33" i="1"/>
  <c r="L12" i="16"/>
  <c r="I16" i="14"/>
  <c r="I42" i="14" s="1"/>
  <c r="FH57" i="16"/>
  <c r="DB42" i="20"/>
  <c r="NZ57" i="15"/>
  <c r="H57" i="21" s="1"/>
  <c r="FF12" i="16"/>
  <c r="J12" i="16"/>
  <c r="CF33" i="1"/>
  <c r="CV44" i="19"/>
  <c r="K42" i="14"/>
  <c r="BG33" i="16"/>
  <c r="CO12" i="16"/>
  <c r="AD16" i="14"/>
  <c r="AD42" i="14" s="1"/>
  <c r="BD12" i="16"/>
  <c r="BR33" i="15"/>
  <c r="DQ42" i="16"/>
  <c r="EH18" i="16"/>
  <c r="EH42" i="16" s="1"/>
  <c r="ER33" i="20"/>
  <c r="ER42" i="20" s="1"/>
  <c r="DX33" i="16"/>
  <c r="DX42" i="16" s="1"/>
  <c r="GN12" i="20"/>
  <c r="BM16" i="16"/>
  <c r="BM42" i="16" s="1"/>
  <c r="X42" i="14"/>
  <c r="DC16" i="14"/>
  <c r="DC42" i="14" s="1"/>
  <c r="J16" i="14"/>
  <c r="J42" i="14" s="1"/>
  <c r="FH44" i="20"/>
  <c r="DQ42" i="20"/>
  <c r="EC44" i="16"/>
  <c r="FH7" i="20"/>
  <c r="GN18" i="20"/>
  <c r="DT42" i="20"/>
  <c r="FF33" i="16"/>
  <c r="G7" i="18"/>
  <c r="G16" i="18" s="1"/>
  <c r="CA16" i="16"/>
  <c r="K33" i="16"/>
  <c r="AO33" i="16"/>
  <c r="Z42" i="15"/>
  <c r="CP33" i="1"/>
  <c r="EB18" i="15"/>
  <c r="DF33" i="20"/>
  <c r="DI18" i="16"/>
  <c r="J33" i="16"/>
  <c r="AO16" i="1"/>
  <c r="CX42" i="14"/>
  <c r="BJ33" i="1"/>
  <c r="DD33" i="16"/>
  <c r="T42" i="14"/>
  <c r="CG18" i="16"/>
  <c r="AW33" i="1"/>
  <c r="BD16" i="1"/>
  <c r="DO42" i="20"/>
  <c r="CV30" i="16"/>
  <c r="FH23" i="16"/>
  <c r="AS18" i="16"/>
  <c r="BJ16" i="14"/>
  <c r="BJ42" i="14" s="1"/>
  <c r="CV33" i="20"/>
  <c r="FH14" i="16"/>
  <c r="AS16" i="15"/>
  <c r="AS42" i="15" s="1"/>
  <c r="BJ33" i="16"/>
  <c r="DF33" i="16"/>
  <c r="I42" i="15"/>
  <c r="BH33" i="16"/>
  <c r="DC33" i="16"/>
  <c r="BP33" i="15"/>
  <c r="AL16" i="20"/>
  <c r="AD33" i="16"/>
  <c r="T7" i="16"/>
  <c r="T16" i="16" s="1"/>
  <c r="AW7" i="16"/>
  <c r="AW16" i="16" s="1"/>
  <c r="I16" i="1"/>
  <c r="DY42" i="16"/>
  <c r="GM33" i="20"/>
  <c r="CB16" i="14"/>
  <c r="CB42" i="14" s="1"/>
  <c r="EM42" i="16"/>
  <c r="CW33" i="15"/>
  <c r="NZ20" i="15"/>
  <c r="H20" i="21" s="1"/>
  <c r="BR33" i="20"/>
  <c r="CT42" i="15"/>
  <c r="BY44" i="16"/>
  <c r="BS16" i="1"/>
  <c r="CH33" i="16"/>
  <c r="CW16" i="1"/>
  <c r="W44" i="16"/>
  <c r="BI7" i="16"/>
  <c r="BI16" i="16" s="1"/>
  <c r="BP7" i="1"/>
  <c r="BP16" i="1" s="1"/>
  <c r="CP16" i="14"/>
  <c r="CP42" i="14" s="1"/>
  <c r="DB33" i="1"/>
  <c r="DB42" i="1" s="1"/>
  <c r="AF16" i="14"/>
  <c r="AF42" i="14" s="1"/>
  <c r="GN7" i="20"/>
  <c r="DY42" i="20"/>
  <c r="EJ33" i="20"/>
  <c r="EJ42" i="20" s="1"/>
  <c r="EJ44" i="16"/>
  <c r="FH33" i="20"/>
  <c r="FC42" i="16"/>
  <c r="KF18" i="20"/>
  <c r="FH18" i="20"/>
  <c r="MR18" i="20"/>
  <c r="FF16" i="15"/>
  <c r="AD7" i="16"/>
  <c r="P42" i="14"/>
  <c r="BK16" i="14"/>
  <c r="BK42" i="14" s="1"/>
  <c r="KV34" i="16"/>
  <c r="LL35" i="16"/>
  <c r="LL34" i="16" s="1"/>
  <c r="GM16" i="20"/>
  <c r="G42" i="16"/>
  <c r="KF7" i="20"/>
  <c r="KF16" i="20" s="1"/>
  <c r="MQ42" i="20"/>
  <c r="EM42" i="20"/>
  <c r="CV53" i="16"/>
  <c r="NZ31" i="15"/>
  <c r="OB31" i="15" s="1"/>
  <c r="J44" i="16"/>
  <c r="CN33" i="16"/>
  <c r="FH51" i="16"/>
  <c r="W18" i="16"/>
  <c r="BG33" i="1"/>
  <c r="GL16" i="15"/>
  <c r="DL16" i="16"/>
  <c r="EA16" i="20"/>
  <c r="EA42" i="20" s="1"/>
  <c r="E42" i="20"/>
  <c r="E66" i="20" s="1"/>
  <c r="H16" i="16"/>
  <c r="H42" i="16" s="1"/>
  <c r="ER33" i="16"/>
  <c r="ER42" i="16" s="1"/>
  <c r="LL7" i="15"/>
  <c r="HR38" i="16"/>
  <c r="HT39" i="16"/>
  <c r="HT38" i="16" s="1"/>
  <c r="NZ45" i="15"/>
  <c r="AJ44" i="15"/>
  <c r="EB33" i="20"/>
  <c r="FF7" i="16"/>
  <c r="BC16" i="1"/>
  <c r="NZ28" i="15"/>
  <c r="CU18" i="16"/>
  <c r="L33" i="1"/>
  <c r="CV33" i="14"/>
  <c r="CV12" i="20"/>
  <c r="CV18" i="1"/>
  <c r="CV27" i="16"/>
  <c r="KV44" i="16"/>
  <c r="LL45" i="16"/>
  <c r="NZ54" i="15"/>
  <c r="CW59" i="16"/>
  <c r="EB7" i="15"/>
  <c r="L44" i="16"/>
  <c r="CV7" i="20"/>
  <c r="HR33" i="15"/>
  <c r="NZ29" i="15"/>
  <c r="K52" i="18"/>
  <c r="GL59" i="16"/>
  <c r="Z16" i="1"/>
  <c r="P33" i="16"/>
  <c r="K48" i="18"/>
  <c r="KF44" i="15"/>
  <c r="GL18" i="16"/>
  <c r="M12" i="16"/>
  <c r="K29" i="18"/>
  <c r="BI18" i="16"/>
  <c r="R16" i="1"/>
  <c r="IZ18" i="15"/>
  <c r="F33" i="18"/>
  <c r="E59" i="18"/>
  <c r="K60" i="18"/>
  <c r="K59" i="18" s="1"/>
  <c r="K51" i="18"/>
  <c r="GN33" i="15"/>
  <c r="AN33" i="1"/>
  <c r="BS16" i="15"/>
  <c r="BS42" i="15" s="1"/>
  <c r="DE7" i="16"/>
  <c r="GL38" i="16"/>
  <c r="GN39" i="16"/>
  <c r="GN38" i="16" s="1"/>
  <c r="H33" i="18"/>
  <c r="S16" i="1"/>
  <c r="K26" i="18"/>
  <c r="OB55" i="19"/>
  <c r="I55" i="21"/>
  <c r="BT42" i="15"/>
  <c r="CQ33" i="14"/>
  <c r="I44" i="16"/>
  <c r="H7" i="18"/>
  <c r="CM16" i="19"/>
  <c r="CM42" i="19" s="1"/>
  <c r="BV33" i="16"/>
  <c r="K54" i="18"/>
  <c r="BI44" i="16"/>
  <c r="CG44" i="16"/>
  <c r="AL34" i="16"/>
  <c r="AV16" i="1"/>
  <c r="KV36" i="16"/>
  <c r="LL37" i="16"/>
  <c r="LL36" i="16" s="1"/>
  <c r="BS44" i="16"/>
  <c r="CP33" i="16"/>
  <c r="NZ19" i="15"/>
  <c r="AJ18" i="15"/>
  <c r="CU44" i="16"/>
  <c r="AA42" i="14"/>
  <c r="CN33" i="1"/>
  <c r="CP12" i="16"/>
  <c r="CV48" i="16"/>
  <c r="KV7" i="16"/>
  <c r="LL8" i="16"/>
  <c r="LL7" i="16" s="1"/>
  <c r="F16" i="15"/>
  <c r="Y42" i="15"/>
  <c r="FH49" i="16"/>
  <c r="CW12" i="16"/>
  <c r="BC12" i="16"/>
  <c r="CV9" i="16"/>
  <c r="NZ23" i="15"/>
  <c r="BY42" i="20"/>
  <c r="FH25" i="16"/>
  <c r="CW33" i="20"/>
  <c r="F16" i="1"/>
  <c r="K44" i="16"/>
  <c r="Q44" i="16"/>
  <c r="CV22" i="16"/>
  <c r="NZ25" i="15"/>
  <c r="CF33" i="16"/>
  <c r="AS16" i="1"/>
  <c r="AE44" i="16"/>
  <c r="BR33" i="14"/>
  <c r="NZ47" i="15"/>
  <c r="BK12" i="16"/>
  <c r="FH12" i="1"/>
  <c r="BR16" i="20"/>
  <c r="HR34" i="16"/>
  <c r="HT35" i="16"/>
  <c r="HT34" i="16" s="1"/>
  <c r="CV31" i="16"/>
  <c r="NZ11" i="15"/>
  <c r="CI44" i="16"/>
  <c r="BP44" i="1"/>
  <c r="S18" i="16"/>
  <c r="P33" i="1"/>
  <c r="E36" i="18"/>
  <c r="K37" i="18"/>
  <c r="K36" i="18" s="1"/>
  <c r="K23" i="18"/>
  <c r="BG42" i="14"/>
  <c r="KD44" i="16"/>
  <c r="K13" i="18"/>
  <c r="E12" i="18"/>
  <c r="I46" i="21"/>
  <c r="OB46" i="19"/>
  <c r="BI33" i="16"/>
  <c r="GN18" i="15"/>
  <c r="T44" i="16"/>
  <c r="IZ63" i="16"/>
  <c r="IZ62" i="16" s="1"/>
  <c r="IX62" i="16"/>
  <c r="CF18" i="16"/>
  <c r="K57" i="18"/>
  <c r="BP7" i="20"/>
  <c r="BP16" i="20" s="1"/>
  <c r="IX18" i="16"/>
  <c r="IZ19" i="16"/>
  <c r="H44" i="18"/>
  <c r="DE33" i="14"/>
  <c r="BY42" i="14"/>
  <c r="K46" i="18"/>
  <c r="BR16" i="19"/>
  <c r="BU33" i="1"/>
  <c r="GL33" i="15"/>
  <c r="DB33" i="16"/>
  <c r="DL33" i="15"/>
  <c r="DL42" i="15" s="1"/>
  <c r="AN33" i="16"/>
  <c r="DE16" i="1"/>
  <c r="I50" i="21"/>
  <c r="OB50" i="19"/>
  <c r="BU16" i="16"/>
  <c r="CM44" i="16"/>
  <c r="GN44" i="15"/>
  <c r="DF12" i="16"/>
  <c r="AL62" i="16"/>
  <c r="DE33" i="15"/>
  <c r="Y33" i="1"/>
  <c r="BV7" i="16"/>
  <c r="K24" i="18"/>
  <c r="BT33" i="16"/>
  <c r="CM12" i="16"/>
  <c r="AL12" i="16"/>
  <c r="I18" i="16"/>
  <c r="CW16" i="14"/>
  <c r="DE16" i="15"/>
  <c r="AT16" i="15"/>
  <c r="AT42" i="15" s="1"/>
  <c r="CN18" i="16"/>
  <c r="AH33" i="16"/>
  <c r="AI33" i="16"/>
  <c r="BJ16" i="16"/>
  <c r="AL33" i="1"/>
  <c r="FB59" i="16"/>
  <c r="FH60" i="16"/>
  <c r="FH59" i="16" s="1"/>
  <c r="AJ59" i="1"/>
  <c r="DI44" i="16"/>
  <c r="BY12" i="16"/>
  <c r="BS18" i="16"/>
  <c r="CV39" i="16"/>
  <c r="CV38" i="16" s="1"/>
  <c r="BR38" i="16"/>
  <c r="NZ27" i="15"/>
  <c r="BS33" i="16"/>
  <c r="CU16" i="1"/>
  <c r="CV26" i="16"/>
  <c r="KV16" i="15"/>
  <c r="AJ7" i="15"/>
  <c r="NZ8" i="15"/>
  <c r="AS12" i="16"/>
  <c r="FB36" i="16"/>
  <c r="FH37" i="16"/>
  <c r="FH36" i="16" s="1"/>
  <c r="CW38" i="16"/>
  <c r="KV62" i="16"/>
  <c r="LL63" i="16"/>
  <c r="LL62" i="16" s="1"/>
  <c r="AJ7" i="1"/>
  <c r="Z16" i="14"/>
  <c r="Z42" i="14" s="1"/>
  <c r="BH16" i="14"/>
  <c r="BH42" i="14" s="1"/>
  <c r="CC42" i="20"/>
  <c r="NZ10" i="15"/>
  <c r="AG42" i="14"/>
  <c r="AS7" i="16"/>
  <c r="BS12" i="16"/>
  <c r="FH52" i="16"/>
  <c r="BR18" i="16"/>
  <c r="CV19" i="16"/>
  <c r="CV51" i="16"/>
  <c r="Q33" i="1"/>
  <c r="CX16" i="20"/>
  <c r="CX42" i="20" s="1"/>
  <c r="BY16" i="1"/>
  <c r="AD18" i="16"/>
  <c r="AL44" i="16"/>
  <c r="BP62" i="19"/>
  <c r="NZ63" i="19"/>
  <c r="BI16" i="1"/>
  <c r="GN8" i="16"/>
  <c r="GL7" i="16"/>
  <c r="AL7" i="16"/>
  <c r="DE33" i="1"/>
  <c r="AD44" i="16"/>
  <c r="BI33" i="1"/>
  <c r="AW44" i="16"/>
  <c r="BD7" i="16"/>
  <c r="R44" i="16"/>
  <c r="CO44" i="16"/>
  <c r="IZ44" i="15"/>
  <c r="BZ12" i="16"/>
  <c r="Z33" i="16"/>
  <c r="M33" i="16"/>
  <c r="BV44" i="16"/>
  <c r="CV7" i="19"/>
  <c r="CV16" i="19" s="1"/>
  <c r="BU33" i="16"/>
  <c r="GL34" i="16"/>
  <c r="DL33" i="16"/>
  <c r="CI16" i="15"/>
  <c r="CI42" i="15" s="1"/>
  <c r="E7" i="18"/>
  <c r="K8" i="18"/>
  <c r="I47" i="21"/>
  <c r="OB47" i="19"/>
  <c r="BU16" i="1"/>
  <c r="CB18" i="16"/>
  <c r="CG33" i="1"/>
  <c r="GL44" i="16"/>
  <c r="BT42" i="14"/>
  <c r="CO33" i="16"/>
  <c r="DI16" i="15"/>
  <c r="DI42" i="15" s="1"/>
  <c r="Y33" i="16"/>
  <c r="Y42" i="16" s="1"/>
  <c r="P18" i="16"/>
  <c r="BP44" i="15"/>
  <c r="CI7" i="16"/>
  <c r="CI16" i="16" s="1"/>
  <c r="BD44" i="16"/>
  <c r="AT12" i="16"/>
  <c r="I48" i="21"/>
  <c r="OB48" i="19"/>
  <c r="BT33" i="1"/>
  <c r="BT42" i="1" s="1"/>
  <c r="CB7" i="16"/>
  <c r="DF44" i="16"/>
  <c r="CO16" i="14"/>
  <c r="CO42" i="14" s="1"/>
  <c r="DZ33" i="16"/>
  <c r="AH33" i="1"/>
  <c r="AI33" i="14"/>
  <c r="BJ16" i="1"/>
  <c r="KF12" i="15"/>
  <c r="K10" i="18"/>
  <c r="AP33" i="16"/>
  <c r="OB57" i="19"/>
  <c r="I57" i="21"/>
  <c r="BP33" i="1"/>
  <c r="BK42" i="15"/>
  <c r="AG16" i="16"/>
  <c r="Q18" i="16"/>
  <c r="CV20" i="16"/>
  <c r="CU33" i="16"/>
  <c r="AE12" i="16"/>
  <c r="AJ12" i="1"/>
  <c r="CU16" i="15"/>
  <c r="CU42" i="15" s="1"/>
  <c r="FH44" i="1"/>
  <c r="AJ18" i="1"/>
  <c r="CV21" i="16"/>
  <c r="AJ34" i="15"/>
  <c r="NZ35" i="15"/>
  <c r="BB44" i="16"/>
  <c r="G18" i="18"/>
  <c r="HR36" i="16"/>
  <c r="HT37" i="16"/>
  <c r="HT36" i="16" s="1"/>
  <c r="DK16" i="16"/>
  <c r="CV44" i="1"/>
  <c r="BS33" i="1"/>
  <c r="CU7" i="16"/>
  <c r="AE18" i="16"/>
  <c r="CP44" i="16"/>
  <c r="NZ51" i="15"/>
  <c r="DI33" i="16"/>
  <c r="CV47" i="16"/>
  <c r="NZ9" i="15"/>
  <c r="H9" i="21" s="1"/>
  <c r="BZ18" i="16"/>
  <c r="BK18" i="16"/>
  <c r="CV55" i="16"/>
  <c r="NZ21" i="15"/>
  <c r="DE16" i="14"/>
  <c r="FB7" i="16"/>
  <c r="EB12" i="15"/>
  <c r="FF18" i="16"/>
  <c r="BR62" i="16"/>
  <c r="CV63" i="16"/>
  <c r="CV62" i="16" s="1"/>
  <c r="NZ39" i="15"/>
  <c r="AJ38" i="15"/>
  <c r="CN7" i="16"/>
  <c r="AS44" i="16"/>
  <c r="FB12" i="16"/>
  <c r="CW33" i="1"/>
  <c r="L16" i="1"/>
  <c r="Q33" i="16"/>
  <c r="CV23" i="16"/>
  <c r="BY7" i="16"/>
  <c r="P7" i="16"/>
  <c r="AL38" i="16"/>
  <c r="F44" i="18"/>
  <c r="BT7" i="16"/>
  <c r="BP18" i="15"/>
  <c r="AI16" i="14"/>
  <c r="K20" i="18"/>
  <c r="DE33" i="16"/>
  <c r="CG12" i="16"/>
  <c r="CG16" i="16" s="1"/>
  <c r="CQ42" i="15"/>
  <c r="BP53" i="16"/>
  <c r="AU7" i="16"/>
  <c r="AM16" i="14"/>
  <c r="AM42" i="14" s="1"/>
  <c r="DF42" i="15"/>
  <c r="K25" i="18"/>
  <c r="K42" i="15"/>
  <c r="IX44" i="16"/>
  <c r="IX12" i="16"/>
  <c r="Z33" i="1"/>
  <c r="K27" i="18"/>
  <c r="BP44" i="20"/>
  <c r="AT18" i="16"/>
  <c r="GL12" i="16"/>
  <c r="X33" i="16"/>
  <c r="BD33" i="16"/>
  <c r="CG33" i="16"/>
  <c r="CO33" i="1"/>
  <c r="DC16" i="1"/>
  <c r="IZ39" i="16"/>
  <c r="IZ38" i="16" s="1"/>
  <c r="IX38" i="16"/>
  <c r="AH7" i="16"/>
  <c r="CI16" i="1"/>
  <c r="KD62" i="16"/>
  <c r="BP18" i="20"/>
  <c r="CB16" i="1"/>
  <c r="CO18" i="16"/>
  <c r="DZ33" i="15"/>
  <c r="BP12" i="15"/>
  <c r="BV12" i="16"/>
  <c r="KD12" i="16"/>
  <c r="AP33" i="1"/>
  <c r="AP42" i="1" s="1"/>
  <c r="AT16" i="1"/>
  <c r="OB52" i="19"/>
  <c r="I52" i="21"/>
  <c r="I53" i="21"/>
  <c r="M42" i="14"/>
  <c r="AG16" i="1"/>
  <c r="CV18" i="20"/>
  <c r="AJ44" i="1"/>
  <c r="CV24" i="16"/>
  <c r="AJ59" i="15"/>
  <c r="NZ60" i="15"/>
  <c r="FB44" i="16"/>
  <c r="FH45" i="16"/>
  <c r="FH21" i="16"/>
  <c r="CV37" i="16"/>
  <c r="CV36" i="16" s="1"/>
  <c r="BR36" i="16"/>
  <c r="F33" i="15"/>
  <c r="CV44" i="14"/>
  <c r="CV45" i="16"/>
  <c r="BR44" i="16"/>
  <c r="KV12" i="16"/>
  <c r="LL13" i="16"/>
  <c r="LL12" i="16" s="1"/>
  <c r="BB33" i="16"/>
  <c r="AT16" i="14"/>
  <c r="AT42" i="14" s="1"/>
  <c r="BK44" i="16"/>
  <c r="EB44" i="20"/>
  <c r="CW62" i="16"/>
  <c r="CV44" i="20"/>
  <c r="DI7" i="16"/>
  <c r="CV54" i="16"/>
  <c r="NZ48" i="15"/>
  <c r="FH28" i="16"/>
  <c r="K18" i="16"/>
  <c r="DI33" i="1"/>
  <c r="CV29" i="16"/>
  <c r="LL18" i="15"/>
  <c r="NZ63" i="15"/>
  <c r="AJ62" i="15"/>
  <c r="BB12" i="16"/>
  <c r="FB38" i="16"/>
  <c r="CW44" i="16"/>
  <c r="DD16" i="15"/>
  <c r="DD42" i="15" s="1"/>
  <c r="CN42" i="15"/>
  <c r="NZ14" i="15"/>
  <c r="H14" i="21" s="1"/>
  <c r="F7" i="18"/>
  <c r="F16" i="18" s="1"/>
  <c r="FB16" i="1"/>
  <c r="CV7" i="14"/>
  <c r="NZ49" i="15"/>
  <c r="CN16" i="1"/>
  <c r="AS33" i="1"/>
  <c r="FH47" i="16"/>
  <c r="CW34" i="16"/>
  <c r="L7" i="16"/>
  <c r="AE16" i="1"/>
  <c r="HT7" i="15"/>
  <c r="J18" i="16"/>
  <c r="BD42" i="15"/>
  <c r="BV18" i="16"/>
  <c r="KD34" i="16"/>
  <c r="E38" i="18"/>
  <c r="K39" i="18"/>
  <c r="K38" i="18" s="1"/>
  <c r="OB49" i="19"/>
  <c r="I49" i="21"/>
  <c r="DE44" i="16"/>
  <c r="DE18" i="16"/>
  <c r="AL36" i="16"/>
  <c r="E34" i="18"/>
  <c r="K35" i="18"/>
  <c r="K34" i="18" s="1"/>
  <c r="AV16" i="14"/>
  <c r="AV42" i="14" s="1"/>
  <c r="BP18" i="1"/>
  <c r="X16" i="16"/>
  <c r="AF33" i="1"/>
  <c r="AF42" i="1" s="1"/>
  <c r="CV12" i="15"/>
  <c r="NZ45" i="19"/>
  <c r="BP44" i="19"/>
  <c r="AM33" i="16"/>
  <c r="K21" i="18"/>
  <c r="X33" i="1"/>
  <c r="BD33" i="1"/>
  <c r="BD42" i="1" s="1"/>
  <c r="AN16" i="1"/>
  <c r="DC16" i="16"/>
  <c r="AH16" i="1"/>
  <c r="CV33" i="15"/>
  <c r="K63" i="18"/>
  <c r="K62" i="18" s="1"/>
  <c r="E62" i="18"/>
  <c r="BP36" i="19"/>
  <c r="NZ37" i="19"/>
  <c r="AU12" i="16"/>
  <c r="P12" i="16"/>
  <c r="K30" i="18"/>
  <c r="AT7" i="16"/>
  <c r="BT12" i="16"/>
  <c r="CM16" i="1"/>
  <c r="GL62" i="16"/>
  <c r="NZ60" i="19"/>
  <c r="BP59" i="19"/>
  <c r="HR62" i="16"/>
  <c r="HT63" i="16"/>
  <c r="HT62" i="16" s="1"/>
  <c r="FF44" i="16"/>
  <c r="FH63" i="16"/>
  <c r="FH62" i="16" s="1"/>
  <c r="FB62" i="16"/>
  <c r="CV33" i="1"/>
  <c r="OB57" i="15"/>
  <c r="CV28" i="16"/>
  <c r="KV18" i="16"/>
  <c r="LL19" i="16"/>
  <c r="LL18" i="16" s="1"/>
  <c r="BZ33" i="1"/>
  <c r="BZ42" i="1" s="1"/>
  <c r="BK33" i="16"/>
  <c r="FH33" i="1"/>
  <c r="CP7" i="16"/>
  <c r="CP16" i="16" s="1"/>
  <c r="FH7" i="1"/>
  <c r="FH18" i="15"/>
  <c r="BR16" i="14"/>
  <c r="HR59" i="16"/>
  <c r="HT60" i="16"/>
  <c r="HT59" i="16" s="1"/>
  <c r="KV59" i="16"/>
  <c r="LL60" i="16"/>
  <c r="LL59" i="16" s="1"/>
  <c r="J7" i="16"/>
  <c r="J16" i="16" s="1"/>
  <c r="AS33" i="16"/>
  <c r="AE7" i="16"/>
  <c r="BC44" i="16"/>
  <c r="HR16" i="15"/>
  <c r="K55" i="18"/>
  <c r="I33" i="16"/>
  <c r="E18" i="18"/>
  <c r="K19" i="18"/>
  <c r="AP18" i="16"/>
  <c r="I56" i="21"/>
  <c r="OB56" i="19"/>
  <c r="M7" i="16"/>
  <c r="AS42" i="14"/>
  <c r="K53" i="18"/>
  <c r="K56" i="18"/>
  <c r="GL36" i="16"/>
  <c r="GN37" i="16"/>
  <c r="GN36" i="16" s="1"/>
  <c r="R18" i="16"/>
  <c r="AL18" i="16"/>
  <c r="BG16" i="16"/>
  <c r="CC33" i="1"/>
  <c r="CC42" i="1" s="1"/>
  <c r="F33" i="14"/>
  <c r="CV18" i="15"/>
  <c r="K14" i="18"/>
  <c r="K9" i="18"/>
  <c r="BP33" i="20"/>
  <c r="I54" i="21"/>
  <c r="OB54" i="19"/>
  <c r="AD42" i="20"/>
  <c r="BP12" i="19"/>
  <c r="NZ13" i="19"/>
  <c r="AF33" i="16"/>
  <c r="F18" i="18"/>
  <c r="AL33" i="14"/>
  <c r="KD59" i="16"/>
  <c r="KF60" i="16"/>
  <c r="KF59" i="16" s="1"/>
  <c r="K22" i="18"/>
  <c r="GN12" i="15"/>
  <c r="DD16" i="16"/>
  <c r="T33" i="16"/>
  <c r="BH44" i="16"/>
  <c r="AM33" i="1"/>
  <c r="BV42" i="14"/>
  <c r="CT33" i="16"/>
  <c r="CT42" i="16" s="1"/>
  <c r="K49" i="18"/>
  <c r="S16" i="15"/>
  <c r="S42" i="15" s="1"/>
  <c r="R33" i="16"/>
  <c r="BP38" i="19"/>
  <c r="NZ39" i="19"/>
  <c r="CO7" i="16"/>
  <c r="DC44" i="16"/>
  <c r="AD42" i="15"/>
  <c r="CF42" i="15"/>
  <c r="W12" i="16"/>
  <c r="BK33" i="19"/>
  <c r="AV33" i="16"/>
  <c r="CM7" i="16"/>
  <c r="AG33" i="16"/>
  <c r="HT13" i="16"/>
  <c r="HT12" i="16" s="1"/>
  <c r="HR12" i="16"/>
  <c r="L18" i="16"/>
  <c r="HR44" i="16"/>
  <c r="HT45" i="16"/>
  <c r="HT44" i="16" s="1"/>
  <c r="NZ37" i="15"/>
  <c r="AJ36" i="15"/>
  <c r="BB33" i="1"/>
  <c r="BB42" i="1" s="1"/>
  <c r="EB18" i="20"/>
  <c r="FH33" i="15"/>
  <c r="DF16" i="20"/>
  <c r="CV10" i="16"/>
  <c r="NZ13" i="15"/>
  <c r="AJ12" i="15"/>
  <c r="BZ44" i="16"/>
  <c r="CW18" i="16"/>
  <c r="CU12" i="16"/>
  <c r="FH44" i="15"/>
  <c r="HT44" i="15"/>
  <c r="HT19" i="16"/>
  <c r="HR18" i="16"/>
  <c r="CV8" i="16"/>
  <c r="BR7" i="16"/>
  <c r="NZ46" i="15"/>
  <c r="CN44" i="16"/>
  <c r="S44" i="16"/>
  <c r="K16" i="1"/>
  <c r="BR33" i="1"/>
  <c r="KR38" i="16"/>
  <c r="KR33" i="16" s="1"/>
  <c r="KR42" i="16" s="1"/>
  <c r="LL39" i="16"/>
  <c r="LL38" i="16" s="1"/>
  <c r="BB18" i="16"/>
  <c r="FH56" i="16"/>
  <c r="EB44" i="15"/>
  <c r="CA33" i="16"/>
  <c r="CA42" i="16" s="1"/>
  <c r="AJ62" i="1"/>
  <c r="DI12" i="16"/>
  <c r="CV56" i="16"/>
  <c r="NZ22" i="15"/>
  <c r="L42" i="20"/>
  <c r="BZ33" i="16"/>
  <c r="BK33" i="1"/>
  <c r="FB34" i="16"/>
  <c r="FH35" i="16"/>
  <c r="FH34" i="16" s="1"/>
  <c r="EB7" i="20"/>
  <c r="CP16" i="1"/>
  <c r="CT42" i="14"/>
  <c r="CV14" i="16"/>
  <c r="CV25" i="16"/>
  <c r="CH33" i="14"/>
  <c r="DB42" i="14"/>
  <c r="CF16" i="1"/>
  <c r="FH18" i="1"/>
  <c r="FH50" i="16"/>
  <c r="Q7" i="16"/>
  <c r="CV50" i="16"/>
  <c r="J16" i="1"/>
  <c r="FH54" i="16"/>
  <c r="BC33" i="16"/>
  <c r="CV18" i="14"/>
  <c r="HR7" i="16"/>
  <c r="HT8" i="16"/>
  <c r="HT7" i="16" s="1"/>
  <c r="DK33" i="1"/>
  <c r="CV60" i="16"/>
  <c r="CV59" i="16" s="1"/>
  <c r="BR59" i="16"/>
  <c r="CV57" i="16"/>
  <c r="NZ26" i="15"/>
  <c r="H26" i="21" s="1"/>
  <c r="CF44" i="16"/>
  <c r="K50" i="18"/>
  <c r="DD33" i="14"/>
  <c r="I33" i="1"/>
  <c r="DZ16" i="16"/>
  <c r="E44" i="18"/>
  <c r="K45" i="18"/>
  <c r="KF18" i="15"/>
  <c r="AP7" i="16"/>
  <c r="AP16" i="16" s="1"/>
  <c r="AT44" i="16"/>
  <c r="BG16" i="1"/>
  <c r="CC33" i="16"/>
  <c r="IZ37" i="16"/>
  <c r="IZ36" i="16" s="1"/>
  <c r="IX36" i="16"/>
  <c r="AU16" i="14"/>
  <c r="AU42" i="14" s="1"/>
  <c r="KD38" i="16"/>
  <c r="AL33" i="20"/>
  <c r="BT44" i="16"/>
  <c r="DI42" i="20"/>
  <c r="P44" i="16"/>
  <c r="CV18" i="19"/>
  <c r="DF7" i="16"/>
  <c r="DD16" i="14"/>
  <c r="T33" i="1"/>
  <c r="BH18" i="16"/>
  <c r="CN16" i="14"/>
  <c r="CN42" i="14" s="1"/>
  <c r="AU33" i="1"/>
  <c r="CT33" i="1"/>
  <c r="CM18" i="16"/>
  <c r="R33" i="1"/>
  <c r="CO16" i="1"/>
  <c r="AU18" i="16"/>
  <c r="AH44" i="16"/>
  <c r="K11" i="18"/>
  <c r="NZ35" i="19"/>
  <c r="BP34" i="19"/>
  <c r="AV33" i="1"/>
  <c r="R42" i="15"/>
  <c r="CX33" i="16"/>
  <c r="CX42" i="16" s="1"/>
  <c r="H18" i="18"/>
  <c r="DI16" i="14"/>
  <c r="DI42" i="14" s="1"/>
  <c r="AP44" i="16"/>
  <c r="CJ16" i="16"/>
  <c r="AA33" i="1"/>
  <c r="BP18" i="19"/>
  <c r="NZ19" i="19"/>
  <c r="AG33" i="1"/>
  <c r="CV11" i="16"/>
  <c r="CV7" i="1"/>
  <c r="AJ34" i="1"/>
  <c r="NZ24" i="15"/>
  <c r="CW36" i="16"/>
  <c r="AJ38" i="1"/>
  <c r="BR12" i="16"/>
  <c r="CV13" i="16"/>
  <c r="NZ56" i="15"/>
  <c r="FH11" i="16"/>
  <c r="G33" i="18"/>
  <c r="G44" i="18"/>
  <c r="BC18" i="16"/>
  <c r="HT18" i="15"/>
  <c r="BR16" i="1"/>
  <c r="NZ30" i="15"/>
  <c r="BY33" i="16"/>
  <c r="BH42" i="20"/>
  <c r="K7" i="16"/>
  <c r="K16" i="16" s="1"/>
  <c r="BR34" i="16"/>
  <c r="CV35" i="16"/>
  <c r="CV34" i="16" s="1"/>
  <c r="J33" i="1"/>
  <c r="AO16" i="16"/>
  <c r="AO42" i="16" s="1"/>
  <c r="CV12" i="14"/>
  <c r="KT44" i="16"/>
  <c r="LL53" i="16"/>
  <c r="L42" i="15"/>
  <c r="BS7" i="16"/>
  <c r="FB33" i="1"/>
  <c r="CW16" i="20"/>
  <c r="CW42" i="20" s="1"/>
  <c r="FH7" i="15"/>
  <c r="FH16" i="15" s="1"/>
  <c r="AJ36" i="1"/>
  <c r="BC7" i="16"/>
  <c r="CV49" i="16"/>
  <c r="CF7" i="16"/>
  <c r="BK7" i="16"/>
  <c r="BK16" i="16" s="1"/>
  <c r="FB18" i="16"/>
  <c r="FH19" i="16"/>
  <c r="CW7" i="16"/>
  <c r="L33" i="16"/>
  <c r="Q16" i="1"/>
  <c r="LL44" i="15"/>
  <c r="FH48" i="16"/>
  <c r="CW16" i="15"/>
  <c r="CW42" i="15" s="1"/>
  <c r="BC33" i="1"/>
  <c r="HT33" i="15"/>
  <c r="DK33" i="16"/>
  <c r="CV52" i="16"/>
  <c r="NZ52" i="15"/>
  <c r="BY18" i="16"/>
  <c r="BZ7" i="16"/>
  <c r="AJ36" i="14"/>
  <c r="M18" i="16"/>
  <c r="K47" i="18"/>
  <c r="DZ16" i="15"/>
  <c r="Z16" i="16"/>
  <c r="AJ59" i="14"/>
  <c r="KD7" i="16"/>
  <c r="BH33" i="1"/>
  <c r="DC33" i="1"/>
  <c r="AW16" i="14"/>
  <c r="AW42" i="14" s="1"/>
  <c r="CV7" i="15"/>
  <c r="KD18" i="16"/>
  <c r="KF19" i="16"/>
  <c r="AW33" i="16"/>
  <c r="BH16" i="1"/>
  <c r="IZ35" i="16"/>
  <c r="IZ34" i="16" s="1"/>
  <c r="IX34" i="16"/>
  <c r="IX7" i="16"/>
  <c r="IZ8" i="16"/>
  <c r="DF18" i="16"/>
  <c r="T18" i="16"/>
  <c r="NZ8" i="19"/>
  <c r="BP7" i="19"/>
  <c r="AP16" i="14"/>
  <c r="AP42" i="14" s="1"/>
  <c r="CV44" i="15"/>
  <c r="BD18" i="16"/>
  <c r="AU33" i="16"/>
  <c r="K28" i="18"/>
  <c r="I51" i="21"/>
  <c r="OB51" i="19"/>
  <c r="AA16" i="1"/>
  <c r="AL59" i="16"/>
  <c r="AU44" i="16"/>
  <c r="S7" i="16"/>
  <c r="S16" i="16" s="1"/>
  <c r="AH18" i="16"/>
  <c r="AE42" i="14"/>
  <c r="CI18" i="16"/>
  <c r="AD12" i="16"/>
  <c r="BZ42" i="14"/>
  <c r="AW18" i="16"/>
  <c r="CQ33" i="16"/>
  <c r="CX33" i="1"/>
  <c r="CX42" i="1" s="1"/>
  <c r="IX59" i="16"/>
  <c r="M44" i="16"/>
  <c r="BV33" i="1"/>
  <c r="KD36" i="16"/>
  <c r="K31" i="18"/>
  <c r="BT18" i="16"/>
  <c r="CB44" i="16"/>
  <c r="AA33" i="16"/>
  <c r="AV16" i="16"/>
  <c r="I7" i="16"/>
  <c r="AD42" i="1" l="1"/>
  <c r="CV16" i="1"/>
  <c r="CB16" i="16"/>
  <c r="BH16" i="16"/>
  <c r="T42" i="1"/>
  <c r="GN16" i="15"/>
  <c r="CJ42" i="16"/>
  <c r="S42" i="1"/>
  <c r="CB42" i="1"/>
  <c r="KD16" i="16"/>
  <c r="KF16" i="15"/>
  <c r="FF42" i="15"/>
  <c r="AW42" i="1"/>
  <c r="MR42" i="20"/>
  <c r="AL42" i="15"/>
  <c r="AN42" i="16"/>
  <c r="F42" i="14"/>
  <c r="CP42" i="16"/>
  <c r="DB42" i="16"/>
  <c r="AU42" i="1"/>
  <c r="LL16" i="15"/>
  <c r="LL42" i="15" s="1"/>
  <c r="L42" i="1"/>
  <c r="BB16" i="16"/>
  <c r="BB42" i="16" s="1"/>
  <c r="CF42" i="1"/>
  <c r="IZ16" i="15"/>
  <c r="CW42" i="14"/>
  <c r="CH42" i="16"/>
  <c r="CG42" i="1"/>
  <c r="DF42" i="1"/>
  <c r="CJ42" i="1"/>
  <c r="CW42" i="1"/>
  <c r="CW16" i="16"/>
  <c r="BP42" i="1"/>
  <c r="BR42" i="15"/>
  <c r="AE42" i="1"/>
  <c r="IZ42" i="15"/>
  <c r="AT16" i="16"/>
  <c r="AT42" i="16" s="1"/>
  <c r="BJ42" i="16"/>
  <c r="AI42" i="16"/>
  <c r="AD16" i="16"/>
  <c r="I16" i="16"/>
  <c r="CC42" i="16"/>
  <c r="BG42" i="1"/>
  <c r="BJ42" i="1"/>
  <c r="S42" i="16"/>
  <c r="CN16" i="16"/>
  <c r="CN42" i="16" s="1"/>
  <c r="DF42" i="20"/>
  <c r="CQ42" i="16"/>
  <c r="CF16" i="16"/>
  <c r="CF42" i="16" s="1"/>
  <c r="DI42" i="1"/>
  <c r="Y42" i="1"/>
  <c r="AL42" i="1"/>
  <c r="L16" i="16"/>
  <c r="L42" i="16" s="1"/>
  <c r="CV42" i="1"/>
  <c r="K42" i="1"/>
  <c r="DD42" i="16"/>
  <c r="AT42" i="1"/>
  <c r="Q16" i="16"/>
  <c r="Q42" i="16" s="1"/>
  <c r="BU42" i="16"/>
  <c r="BS16" i="16"/>
  <c r="BS42" i="16" s="1"/>
  <c r="P42" i="1"/>
  <c r="CP42" i="1"/>
  <c r="AD42" i="16"/>
  <c r="AM42" i="1"/>
  <c r="CM42" i="1"/>
  <c r="M42" i="1"/>
  <c r="EB16" i="20"/>
  <c r="EB42" i="20" s="1"/>
  <c r="GL42" i="15"/>
  <c r="CO16" i="16"/>
  <c r="CO42" i="16" s="1"/>
  <c r="CA42" i="14"/>
  <c r="CT42" i="1"/>
  <c r="OB55" i="15"/>
  <c r="IX16" i="16"/>
  <c r="Q42" i="1"/>
  <c r="DK42" i="1"/>
  <c r="GN42" i="15"/>
  <c r="AL16" i="16"/>
  <c r="BC16" i="16"/>
  <c r="CQ42" i="14"/>
  <c r="IX42" i="15"/>
  <c r="AS16" i="16"/>
  <c r="AS42" i="16" s="1"/>
  <c r="CB42" i="16"/>
  <c r="BD16" i="16"/>
  <c r="BD42" i="16" s="1"/>
  <c r="H31" i="21"/>
  <c r="FF16" i="16"/>
  <c r="FF42" i="16" s="1"/>
  <c r="DE16" i="16"/>
  <c r="DE42" i="16" s="1"/>
  <c r="DL42" i="16"/>
  <c r="AO42" i="1"/>
  <c r="X42" i="1"/>
  <c r="AL42" i="20"/>
  <c r="HT16" i="15"/>
  <c r="HT42" i="15" s="1"/>
  <c r="AH16" i="16"/>
  <c r="AH42" i="16" s="1"/>
  <c r="BV42" i="1"/>
  <c r="K42" i="16"/>
  <c r="CI42" i="1"/>
  <c r="DF16" i="16"/>
  <c r="DF42" i="16" s="1"/>
  <c r="BK42" i="1"/>
  <c r="OB50" i="15"/>
  <c r="BS42" i="1"/>
  <c r="BK42" i="19"/>
  <c r="BK66" i="19" s="1"/>
  <c r="BL5" i="19" s="1"/>
  <c r="BL66" i="19" s="1"/>
  <c r="OB20" i="15"/>
  <c r="T42" i="16"/>
  <c r="HR42" i="15"/>
  <c r="AM42" i="16"/>
  <c r="BP16" i="15"/>
  <c r="BP42" i="15" s="1"/>
  <c r="BY42" i="1"/>
  <c r="W16" i="16"/>
  <c r="W42" i="16" s="1"/>
  <c r="H16" i="18"/>
  <c r="H42" i="18" s="1"/>
  <c r="AF42" i="16"/>
  <c r="M16" i="16"/>
  <c r="M42" i="16" s="1"/>
  <c r="DZ42" i="16"/>
  <c r="AJ33" i="15"/>
  <c r="I42" i="1"/>
  <c r="J42" i="16"/>
  <c r="CH42" i="14"/>
  <c r="GM42" i="20"/>
  <c r="AW42" i="16"/>
  <c r="CV12" i="16"/>
  <c r="AG42" i="1"/>
  <c r="AL42" i="14"/>
  <c r="BG42" i="16"/>
  <c r="CU42" i="1"/>
  <c r="BZ16" i="16"/>
  <c r="BZ42" i="16" s="1"/>
  <c r="DC42" i="16"/>
  <c r="AI42" i="14"/>
  <c r="DE42" i="15"/>
  <c r="DC42" i="1"/>
  <c r="DZ42" i="15"/>
  <c r="KV33" i="16"/>
  <c r="CV16" i="20"/>
  <c r="CV42" i="20" s="1"/>
  <c r="BP16" i="19"/>
  <c r="BR42" i="19"/>
  <c r="FH16" i="20"/>
  <c r="FH42" i="20" s="1"/>
  <c r="BP33" i="19"/>
  <c r="BR42" i="20"/>
  <c r="KV42" i="15"/>
  <c r="BR33" i="16"/>
  <c r="G42" i="18"/>
  <c r="P16" i="16"/>
  <c r="P42" i="16" s="1"/>
  <c r="DE42" i="14"/>
  <c r="BU42" i="1"/>
  <c r="AV42" i="16"/>
  <c r="BC42" i="16"/>
  <c r="K44" i="18"/>
  <c r="CV7" i="16"/>
  <c r="AH42" i="1"/>
  <c r="CN42" i="1"/>
  <c r="CG42" i="16"/>
  <c r="AJ16" i="15"/>
  <c r="F42" i="1"/>
  <c r="F66" i="1" s="1"/>
  <c r="G5" i="1" s="1"/>
  <c r="G66" i="1" s="1"/>
  <c r="KF42" i="20"/>
  <c r="GN16" i="20"/>
  <c r="GN42" i="20" s="1"/>
  <c r="IX33" i="16"/>
  <c r="IX42" i="16" s="1"/>
  <c r="BK42" i="16"/>
  <c r="AP42" i="16"/>
  <c r="FB33" i="16"/>
  <c r="CM16" i="16"/>
  <c r="CM42" i="16" s="1"/>
  <c r="BI42" i="16"/>
  <c r="E68" i="20"/>
  <c r="F5" i="20"/>
  <c r="IZ33" i="16"/>
  <c r="CV16" i="15"/>
  <c r="CV42" i="15" s="1"/>
  <c r="J42" i="1"/>
  <c r="GL33" i="16"/>
  <c r="OB11" i="15"/>
  <c r="H11" i="21"/>
  <c r="OB47" i="15"/>
  <c r="H47" i="21"/>
  <c r="AA42" i="16"/>
  <c r="OB28" i="15"/>
  <c r="H28" i="21"/>
  <c r="H22" i="21"/>
  <c r="OB22" i="15"/>
  <c r="H49" i="21"/>
  <c r="OB49" i="15"/>
  <c r="CV16" i="14"/>
  <c r="CV42" i="14" s="1"/>
  <c r="DI16" i="16"/>
  <c r="DI42" i="16" s="1"/>
  <c r="H21" i="21"/>
  <c r="OB21" i="15"/>
  <c r="GL16" i="16"/>
  <c r="K12" i="18"/>
  <c r="BR42" i="14"/>
  <c r="F42" i="15"/>
  <c r="F66" i="15" s="1"/>
  <c r="BC42" i="1"/>
  <c r="OB52" i="15"/>
  <c r="H53" i="21"/>
  <c r="H52" i="21"/>
  <c r="AA42" i="1"/>
  <c r="KF42" i="15"/>
  <c r="KD33" i="16"/>
  <c r="KD42" i="16" s="1"/>
  <c r="FB42" i="1"/>
  <c r="BT16" i="16"/>
  <c r="BT42" i="16" s="1"/>
  <c r="K7" i="18"/>
  <c r="CV18" i="16"/>
  <c r="I42" i="16"/>
  <c r="HT33" i="16"/>
  <c r="OB23" i="15"/>
  <c r="H23" i="21"/>
  <c r="LL16" i="16"/>
  <c r="LL33" i="16"/>
  <c r="EB16" i="15"/>
  <c r="EB42" i="15" s="1"/>
  <c r="CU16" i="16"/>
  <c r="CU42" i="16" s="1"/>
  <c r="H10" i="21"/>
  <c r="OB10" i="15"/>
  <c r="BV16" i="16"/>
  <c r="BV42" i="16" s="1"/>
  <c r="FH42" i="15"/>
  <c r="I13" i="21"/>
  <c r="I12" i="21" s="1"/>
  <c r="NZ12" i="19"/>
  <c r="K33" i="18"/>
  <c r="CW33" i="16"/>
  <c r="CW42" i="16" s="1"/>
  <c r="F42" i="18"/>
  <c r="X42" i="16"/>
  <c r="H51" i="21"/>
  <c r="OB51" i="15"/>
  <c r="E16" i="18"/>
  <c r="BI42" i="1"/>
  <c r="BP42" i="20"/>
  <c r="HR33" i="16"/>
  <c r="KV16" i="16"/>
  <c r="I8" i="21"/>
  <c r="I7" i="21" s="1"/>
  <c r="NZ7" i="19"/>
  <c r="H24" i="21"/>
  <c r="OB24" i="15"/>
  <c r="NZ34" i="19"/>
  <c r="OB35" i="19"/>
  <c r="I35" i="21"/>
  <c r="I34" i="21" s="1"/>
  <c r="OB37" i="15"/>
  <c r="H37" i="21"/>
  <c r="H36" i="21" s="1"/>
  <c r="NZ36" i="15"/>
  <c r="OB36" i="15" s="1"/>
  <c r="NZ59" i="19"/>
  <c r="OB59" i="19" s="1"/>
  <c r="I60" i="21"/>
  <c r="I59" i="21" s="1"/>
  <c r="E33" i="18"/>
  <c r="H35" i="21"/>
  <c r="H34" i="21" s="1"/>
  <c r="OB35" i="15"/>
  <c r="NZ34" i="15"/>
  <c r="AG42" i="16"/>
  <c r="AJ16" i="1"/>
  <c r="BY16" i="16"/>
  <c r="BY42" i="16" s="1"/>
  <c r="DE42" i="1"/>
  <c r="AV42" i="1"/>
  <c r="OB56" i="15"/>
  <c r="H56" i="21"/>
  <c r="AJ33" i="1"/>
  <c r="BR42" i="1"/>
  <c r="NZ12" i="15"/>
  <c r="H13" i="21"/>
  <c r="H12" i="21" s="1"/>
  <c r="NZ36" i="19"/>
  <c r="OB36" i="19" s="1"/>
  <c r="I37" i="21"/>
  <c r="I36" i="21" s="1"/>
  <c r="I45" i="21"/>
  <c r="I44" i="21" s="1"/>
  <c r="NZ44" i="19"/>
  <c r="OB44" i="19" s="1"/>
  <c r="OB45" i="19"/>
  <c r="CV44" i="16"/>
  <c r="FH44" i="16"/>
  <c r="AU16" i="16"/>
  <c r="AU42" i="16" s="1"/>
  <c r="AS42" i="1"/>
  <c r="AN42" i="1"/>
  <c r="BH42" i="16"/>
  <c r="OB54" i="15"/>
  <c r="H54" i="21"/>
  <c r="NZ44" i="15"/>
  <c r="OB44" i="15" s="1"/>
  <c r="H45" i="21"/>
  <c r="OB45" i="15"/>
  <c r="NZ62" i="15"/>
  <c r="OB62" i="15" s="1"/>
  <c r="H63" i="21"/>
  <c r="H62" i="21" s="1"/>
  <c r="R42" i="16"/>
  <c r="BH42" i="1"/>
  <c r="CV33" i="16"/>
  <c r="H30" i="21"/>
  <c r="OB30" i="15"/>
  <c r="DD42" i="14"/>
  <c r="HT16" i="16"/>
  <c r="H46" i="21"/>
  <c r="OB46" i="15"/>
  <c r="NZ38" i="19"/>
  <c r="I39" i="21"/>
  <c r="I38" i="21" s="1"/>
  <c r="AE16" i="16"/>
  <c r="AE42" i="16" s="1"/>
  <c r="Z42" i="16"/>
  <c r="H27" i="21"/>
  <c r="OB27" i="15"/>
  <c r="FH16" i="1"/>
  <c r="FH42" i="1" s="1"/>
  <c r="AL33" i="16"/>
  <c r="Z42" i="1"/>
  <c r="OB29" i="15"/>
  <c r="H29" i="21"/>
  <c r="LL44" i="16"/>
  <c r="NZ59" i="15"/>
  <c r="OB59" i="15" s="1"/>
  <c r="OB60" i="15"/>
  <c r="H60" i="21"/>
  <c r="H59" i="21" s="1"/>
  <c r="I19" i="21"/>
  <c r="I18" i="21" s="1"/>
  <c r="NZ18" i="19"/>
  <c r="OB18" i="19" s="1"/>
  <c r="HR16" i="16"/>
  <c r="BR16" i="16"/>
  <c r="CV42" i="19"/>
  <c r="K18" i="18"/>
  <c r="H48" i="21"/>
  <c r="OB48" i="15"/>
  <c r="CO42" i="1"/>
  <c r="CI42" i="16"/>
  <c r="H39" i="21"/>
  <c r="H38" i="21" s="1"/>
  <c r="OB39" i="15"/>
  <c r="NZ38" i="15"/>
  <c r="OB38" i="15" s="1"/>
  <c r="FB16" i="16"/>
  <c r="DK42" i="16"/>
  <c r="I63" i="21"/>
  <c r="I62" i="21" s="1"/>
  <c r="NZ62" i="19"/>
  <c r="OB62" i="19" s="1"/>
  <c r="H8" i="21"/>
  <c r="NZ7" i="15"/>
  <c r="H25" i="21"/>
  <c r="OB25" i="15"/>
  <c r="H19" i="21"/>
  <c r="OB19" i="15"/>
  <c r="NZ18" i="15"/>
  <c r="OB18" i="15" s="1"/>
  <c r="R42" i="1"/>
  <c r="AL42" i="16" l="1"/>
  <c r="KV42" i="16"/>
  <c r="F68" i="1"/>
  <c r="BK68" i="19"/>
  <c r="H7" i="21"/>
  <c r="H16" i="21" s="1"/>
  <c r="GL42" i="16"/>
  <c r="AJ42" i="15"/>
  <c r="AJ66" i="15" s="1"/>
  <c r="AJ68" i="15" s="1"/>
  <c r="CV16" i="16"/>
  <c r="CV42" i="16" s="1"/>
  <c r="BP42" i="19"/>
  <c r="BP66" i="19" s="1"/>
  <c r="BQ5" i="19" s="1"/>
  <c r="I16" i="21"/>
  <c r="BR42" i="16"/>
  <c r="LL42" i="16"/>
  <c r="FB42" i="16"/>
  <c r="E42" i="18"/>
  <c r="K16" i="18"/>
  <c r="K42" i="18" s="1"/>
  <c r="H44" i="21"/>
  <c r="H18" i="21"/>
  <c r="AJ42" i="1"/>
  <c r="AJ66" i="1" s="1"/>
  <c r="AK5" i="1" s="1"/>
  <c r="H33" i="21"/>
  <c r="NZ16" i="19"/>
  <c r="OB7" i="19"/>
  <c r="F68" i="15"/>
  <c r="G5" i="15"/>
  <c r="G66" i="15" s="1"/>
  <c r="I33" i="21"/>
  <c r="OB7" i="15"/>
  <c r="NZ16" i="15"/>
  <c r="NZ33" i="19"/>
  <c r="OB33" i="19" s="1"/>
  <c r="OB34" i="19"/>
  <c r="H5" i="1"/>
  <c r="H66" i="1" s="1"/>
  <c r="G68" i="1"/>
  <c r="OB34" i="15"/>
  <c r="NZ33" i="15"/>
  <c r="OB33" i="15" s="1"/>
  <c r="HR42" i="16"/>
  <c r="BL68" i="19"/>
  <c r="BM5" i="19"/>
  <c r="BM66" i="19" s="1"/>
  <c r="AK5" i="15" l="1"/>
  <c r="AK66" i="15" s="1"/>
  <c r="I42" i="21"/>
  <c r="I66" i="21" s="1"/>
  <c r="I68" i="21" s="1"/>
  <c r="BP68" i="19"/>
  <c r="AJ68" i="1"/>
  <c r="H42" i="21"/>
  <c r="H66" i="21" s="1"/>
  <c r="H68" i="21" s="1"/>
  <c r="NZ42" i="19"/>
  <c r="NZ66" i="19" s="1"/>
  <c r="BP5" i="1"/>
  <c r="BP66" i="1" s="1"/>
  <c r="AK66" i="1"/>
  <c r="I5" i="1"/>
  <c r="I66" i="1" s="1"/>
  <c r="H68" i="1"/>
  <c r="G68" i="15"/>
  <c r="H5" i="15"/>
  <c r="H66" i="15" s="1"/>
  <c r="AK68" i="15"/>
  <c r="AL5" i="15"/>
  <c r="AL66" i="15" s="1"/>
  <c r="BM68" i="19"/>
  <c r="BN5" i="19"/>
  <c r="BN66" i="19" s="1"/>
  <c r="NZ42" i="15"/>
  <c r="OB16" i="15"/>
  <c r="CV5" i="19"/>
  <c r="CV66" i="19" s="1"/>
  <c r="BQ66" i="19"/>
  <c r="BP5" i="15" l="1"/>
  <c r="BP66" i="15" s="1"/>
  <c r="OB42" i="19"/>
  <c r="H68" i="15"/>
  <c r="I5" i="15"/>
  <c r="I66" i="15" s="1"/>
  <c r="BN68" i="19"/>
  <c r="BO5" i="19"/>
  <c r="BO66" i="19" s="1"/>
  <c r="BO68" i="19" s="1"/>
  <c r="NZ68" i="19"/>
  <c r="OB66" i="19"/>
  <c r="NZ67" i="19"/>
  <c r="OB42" i="15"/>
  <c r="NZ66" i="15"/>
  <c r="CV68" i="19"/>
  <c r="CW5" i="19"/>
  <c r="AK68" i="1"/>
  <c r="AL5" i="1"/>
  <c r="AL66" i="1" s="1"/>
  <c r="BQ68" i="19"/>
  <c r="BR5" i="19"/>
  <c r="BR66" i="19" s="1"/>
  <c r="BQ5" i="1"/>
  <c r="BP68" i="1"/>
  <c r="AL68" i="15"/>
  <c r="AM5" i="15"/>
  <c r="AM66" i="15" s="1"/>
  <c r="I68" i="1"/>
  <c r="J5" i="1"/>
  <c r="J66" i="1" s="1"/>
  <c r="BP68" i="15" l="1"/>
  <c r="BQ5" i="15"/>
  <c r="NZ67" i="15"/>
  <c r="OD66" i="15"/>
  <c r="OB66" i="15"/>
  <c r="NZ68" i="15"/>
  <c r="CV5" i="1"/>
  <c r="CV66" i="1" s="1"/>
  <c r="BQ66" i="1"/>
  <c r="AM68" i="15"/>
  <c r="AN5" i="15"/>
  <c r="AN66" i="15" s="1"/>
  <c r="I68" i="15"/>
  <c r="J5" i="15"/>
  <c r="J66" i="15" s="1"/>
  <c r="J68" i="1"/>
  <c r="K5" i="1"/>
  <c r="K66" i="1" s="1"/>
  <c r="AM5" i="1"/>
  <c r="AM66" i="1" s="1"/>
  <c r="AL68" i="1"/>
  <c r="EB5" i="19"/>
  <c r="EB66" i="19" s="1"/>
  <c r="CW66" i="19"/>
  <c r="BS5" i="19"/>
  <c r="BS66" i="19" s="1"/>
  <c r="BR68" i="19"/>
  <c r="BQ66" i="15" l="1"/>
  <c r="CV5" i="15"/>
  <c r="CV66" i="15" s="1"/>
  <c r="AN68" i="15"/>
  <c r="AO5" i="15"/>
  <c r="AO66" i="15" s="1"/>
  <c r="CV68" i="1"/>
  <c r="CW5" i="1"/>
  <c r="EC5" i="19"/>
  <c r="EB68" i="19"/>
  <c r="AN5" i="1"/>
  <c r="AN66" i="1" s="1"/>
  <c r="AM68" i="1"/>
  <c r="K68" i="1"/>
  <c r="L5" i="1"/>
  <c r="L66" i="1" s="1"/>
  <c r="CW68" i="19"/>
  <c r="CX5" i="19"/>
  <c r="CX66" i="19" s="1"/>
  <c r="BS68" i="19"/>
  <c r="BT5" i="19"/>
  <c r="BT66" i="19" s="1"/>
  <c r="K5" i="15"/>
  <c r="K66" i="15" s="1"/>
  <c r="J68" i="15"/>
  <c r="BR5" i="1"/>
  <c r="BR66" i="1" s="1"/>
  <c r="BQ68" i="1"/>
  <c r="CW5" i="15" l="1"/>
  <c r="CV68" i="15"/>
  <c r="BQ68" i="15"/>
  <c r="BR5" i="15"/>
  <c r="BR66" i="15" s="1"/>
  <c r="EC66" i="19"/>
  <c r="FH5" i="19"/>
  <c r="FH66" i="19" s="1"/>
  <c r="CW66" i="1"/>
  <c r="EB5" i="1"/>
  <c r="BT68" i="19"/>
  <c r="BU5" i="19"/>
  <c r="BU66" i="19" s="1"/>
  <c r="L68" i="1"/>
  <c r="M5" i="1"/>
  <c r="M66" i="1" s="1"/>
  <c r="AP5" i="15"/>
  <c r="AP66" i="15" s="1"/>
  <c r="AO68" i="15"/>
  <c r="CX68" i="19"/>
  <c r="CY5" i="19"/>
  <c r="CY66" i="19" s="1"/>
  <c r="BS5" i="1"/>
  <c r="BS66" i="1" s="1"/>
  <c r="BR68" i="1"/>
  <c r="K68" i="15"/>
  <c r="L5" i="15"/>
  <c r="L66" i="15" s="1"/>
  <c r="AO5" i="1"/>
  <c r="AO66" i="1" s="1"/>
  <c r="AN68" i="1"/>
  <c r="BR68" i="15" l="1"/>
  <c r="BS5" i="15"/>
  <c r="BS66" i="15" s="1"/>
  <c r="CW66" i="15"/>
  <c r="EB5" i="15"/>
  <c r="EB66" i="15" s="1"/>
  <c r="N5" i="1"/>
  <c r="N66" i="1" s="1"/>
  <c r="M68" i="1"/>
  <c r="AO68" i="1"/>
  <c r="AP5" i="1"/>
  <c r="AP66" i="1" s="1"/>
  <c r="L68" i="15"/>
  <c r="M5" i="15"/>
  <c r="M66" i="15" s="1"/>
  <c r="CZ5" i="19"/>
  <c r="CZ66" i="19" s="1"/>
  <c r="CY68" i="19"/>
  <c r="BV5" i="19"/>
  <c r="BV66" i="19" s="1"/>
  <c r="BU68" i="19"/>
  <c r="CW68" i="1"/>
  <c r="CX5" i="1"/>
  <c r="CX66" i="1" s="1"/>
  <c r="BS68" i="1"/>
  <c r="BT5" i="1"/>
  <c r="BT66" i="1" s="1"/>
  <c r="FH68" i="19"/>
  <c r="FI5" i="19"/>
  <c r="AQ5" i="15"/>
  <c r="AQ66" i="15" s="1"/>
  <c r="AP68" i="15"/>
  <c r="EC68" i="19"/>
  <c r="ED5" i="19"/>
  <c r="ED66" i="19" s="1"/>
  <c r="EC5" i="15" l="1"/>
  <c r="EB68" i="15"/>
  <c r="CW68" i="15"/>
  <c r="CX5" i="15"/>
  <c r="CX66" i="15" s="1"/>
  <c r="BS68" i="15"/>
  <c r="BT5" i="15"/>
  <c r="BT66" i="15" s="1"/>
  <c r="GN5" i="19"/>
  <c r="GN66" i="19" s="1"/>
  <c r="FI66" i="19"/>
  <c r="BU5" i="1"/>
  <c r="BU66" i="1" s="1"/>
  <c r="BT68" i="1"/>
  <c r="AP68" i="1"/>
  <c r="AQ5" i="1"/>
  <c r="AQ66" i="1" s="1"/>
  <c r="ED68" i="19"/>
  <c r="EE5" i="19"/>
  <c r="EE66" i="19" s="1"/>
  <c r="BW5" i="19"/>
  <c r="BW66" i="19" s="1"/>
  <c r="BV68" i="19"/>
  <c r="F20" i="20"/>
  <c r="F21" i="20"/>
  <c r="F9" i="20"/>
  <c r="F55" i="20"/>
  <c r="F29" i="20"/>
  <c r="F47" i="20"/>
  <c r="F14" i="20"/>
  <c r="F57" i="20"/>
  <c r="F50" i="20"/>
  <c r="F63" i="20"/>
  <c r="F45" i="20"/>
  <c r="F11" i="20"/>
  <c r="F52" i="20"/>
  <c r="F25" i="20"/>
  <c r="F49" i="20"/>
  <c r="F46" i="20"/>
  <c r="F35" i="20"/>
  <c r="F28" i="20"/>
  <c r="F22" i="20"/>
  <c r="F23" i="20"/>
  <c r="F10" i="20"/>
  <c r="F8" i="20"/>
  <c r="F37" i="20"/>
  <c r="F31" i="20"/>
  <c r="F51" i="20"/>
  <c r="F19" i="20"/>
  <c r="F48" i="20"/>
  <c r="F39" i="20"/>
  <c r="F26" i="20"/>
  <c r="F53" i="20"/>
  <c r="F30" i="20"/>
  <c r="F60" i="20"/>
  <c r="F56" i="20"/>
  <c r="F54" i="20"/>
  <c r="F13" i="20"/>
  <c r="F27" i="20"/>
  <c r="F24" i="20"/>
  <c r="DA5" i="19"/>
  <c r="DA66" i="19" s="1"/>
  <c r="CZ68" i="19"/>
  <c r="N68" i="1"/>
  <c r="O5" i="1"/>
  <c r="O66" i="1" s="1"/>
  <c r="CY5" i="1"/>
  <c r="CY66" i="1" s="1"/>
  <c r="CX68" i="1"/>
  <c r="N5" i="15"/>
  <c r="N66" i="15" s="1"/>
  <c r="M68" i="15"/>
  <c r="AR5" i="15"/>
  <c r="AR66" i="15" s="1"/>
  <c r="AQ68" i="15"/>
  <c r="BT68" i="15" l="1"/>
  <c r="BU5" i="15"/>
  <c r="BU66" i="15" s="1"/>
  <c r="CX68" i="15"/>
  <c r="CY5" i="15"/>
  <c r="CY66" i="15" s="1"/>
  <c r="EC66" i="15"/>
  <c r="FH5" i="15"/>
  <c r="FH66" i="15" s="1"/>
  <c r="N68" i="15"/>
  <c r="O5" i="15"/>
  <c r="O66" i="15" s="1"/>
  <c r="AJ27" i="20"/>
  <c r="NZ27" i="20" s="1"/>
  <c r="F27" i="16"/>
  <c r="F38" i="20"/>
  <c r="AJ39" i="20"/>
  <c r="F39" i="16"/>
  <c r="AJ23" i="20"/>
  <c r="NZ23" i="20" s="1"/>
  <c r="F23" i="16"/>
  <c r="AJ23" i="16" s="1"/>
  <c r="AJ11" i="20"/>
  <c r="NZ11" i="20" s="1"/>
  <c r="G11" i="21" s="1"/>
  <c r="F11" i="16"/>
  <c r="AJ11" i="16" s="1"/>
  <c r="AJ55" i="20"/>
  <c r="NZ55" i="20" s="1"/>
  <c r="F55" i="16"/>
  <c r="AR5" i="1"/>
  <c r="AR66" i="1" s="1"/>
  <c r="AQ68" i="1"/>
  <c r="F12" i="20"/>
  <c r="AJ13" i="20"/>
  <c r="F13" i="16"/>
  <c r="AJ48" i="20"/>
  <c r="NZ48" i="20" s="1"/>
  <c r="F48" i="16"/>
  <c r="AJ22" i="20"/>
  <c r="NZ22" i="20" s="1"/>
  <c r="G22" i="21" s="1"/>
  <c r="F22" i="16"/>
  <c r="F44" i="20"/>
  <c r="AJ45" i="20"/>
  <c r="F45" i="16"/>
  <c r="AJ9" i="20"/>
  <c r="NZ9" i="20" s="1"/>
  <c r="G9" i="21" s="1"/>
  <c r="F9" i="16"/>
  <c r="CZ5" i="1"/>
  <c r="CZ66" i="1" s="1"/>
  <c r="CY68" i="1"/>
  <c r="DB5" i="19"/>
  <c r="DB66" i="19" s="1"/>
  <c r="DA68" i="19"/>
  <c r="AJ54" i="20"/>
  <c r="NZ54" i="20" s="1"/>
  <c r="F54" i="16"/>
  <c r="AJ19" i="20"/>
  <c r="F18" i="20"/>
  <c r="F19" i="16"/>
  <c r="AJ28" i="20"/>
  <c r="NZ28" i="20" s="1"/>
  <c r="G28" i="21" s="1"/>
  <c r="F28" i="16"/>
  <c r="AJ28" i="16" s="1"/>
  <c r="AJ63" i="20"/>
  <c r="F62" i="20"/>
  <c r="F63" i="16"/>
  <c r="AJ21" i="20"/>
  <c r="NZ21" i="20" s="1"/>
  <c r="F21" i="16"/>
  <c r="AJ20" i="20"/>
  <c r="NZ20" i="20" s="1"/>
  <c r="F20" i="16"/>
  <c r="F34" i="20"/>
  <c r="AJ35" i="20"/>
  <c r="F35" i="16"/>
  <c r="F59" i="20"/>
  <c r="AJ60" i="20"/>
  <c r="F60" i="16"/>
  <c r="AJ31" i="20"/>
  <c r="NZ31" i="20" s="1"/>
  <c r="G31" i="21" s="1"/>
  <c r="F31" i="16"/>
  <c r="AJ46" i="20"/>
  <c r="NZ46" i="20" s="1"/>
  <c r="F46" i="16"/>
  <c r="AJ57" i="20"/>
  <c r="NZ57" i="20" s="1"/>
  <c r="F57" i="16"/>
  <c r="AJ51" i="20"/>
  <c r="NZ51" i="20" s="1"/>
  <c r="F51" i="16"/>
  <c r="AJ51" i="16" s="1"/>
  <c r="AJ30" i="20"/>
  <c r="NZ30" i="20" s="1"/>
  <c r="G30" i="21" s="1"/>
  <c r="F30" i="16"/>
  <c r="AJ30" i="16" s="1"/>
  <c r="F36" i="20"/>
  <c r="AJ37" i="20"/>
  <c r="F37" i="16"/>
  <c r="AJ49" i="20"/>
  <c r="NZ49" i="20" s="1"/>
  <c r="F49" i="16"/>
  <c r="AJ14" i="20"/>
  <c r="NZ14" i="20" s="1"/>
  <c r="G14" i="21" s="1"/>
  <c r="F14" i="16"/>
  <c r="AJ14" i="16" s="1"/>
  <c r="BW68" i="19"/>
  <c r="BX5" i="19"/>
  <c r="BX66" i="19" s="1"/>
  <c r="BU68" i="1"/>
  <c r="BV5" i="1"/>
  <c r="BV66" i="1" s="1"/>
  <c r="AJ50" i="20"/>
  <c r="NZ50" i="20" s="1"/>
  <c r="F50" i="16"/>
  <c r="AS5" i="15"/>
  <c r="AS66" i="15" s="1"/>
  <c r="AR68" i="15"/>
  <c r="AJ53" i="20"/>
  <c r="NZ53" i="20" s="1"/>
  <c r="OB53" i="20" s="1"/>
  <c r="F53" i="16"/>
  <c r="AJ53" i="16" s="1"/>
  <c r="AJ8" i="20"/>
  <c r="F7" i="20"/>
  <c r="F8" i="16"/>
  <c r="AJ25" i="20"/>
  <c r="NZ25" i="20" s="1"/>
  <c r="G25" i="21" s="1"/>
  <c r="F25" i="16"/>
  <c r="AJ47" i="20"/>
  <c r="NZ47" i="20" s="1"/>
  <c r="F47" i="16"/>
  <c r="EF5" i="19"/>
  <c r="EF66" i="19" s="1"/>
  <c r="EE68" i="19"/>
  <c r="FI68" i="19"/>
  <c r="FJ5" i="19"/>
  <c r="FJ66" i="19" s="1"/>
  <c r="AJ56" i="20"/>
  <c r="NZ56" i="20" s="1"/>
  <c r="F56" i="16"/>
  <c r="O68" i="1"/>
  <c r="P5" i="1"/>
  <c r="P66" i="1" s="1"/>
  <c r="AJ24" i="20"/>
  <c r="NZ24" i="20" s="1"/>
  <c r="G24" i="21" s="1"/>
  <c r="F24" i="16"/>
  <c r="AJ26" i="20"/>
  <c r="NZ26" i="20" s="1"/>
  <c r="G26" i="21" s="1"/>
  <c r="F26" i="16"/>
  <c r="AJ10" i="20"/>
  <c r="NZ10" i="20" s="1"/>
  <c r="G10" i="21" s="1"/>
  <c r="F10" i="16"/>
  <c r="AJ10" i="16" s="1"/>
  <c r="AJ52" i="20"/>
  <c r="NZ52" i="20" s="1"/>
  <c r="F52" i="16"/>
  <c r="AJ29" i="20"/>
  <c r="NZ29" i="20" s="1"/>
  <c r="G29" i="21" s="1"/>
  <c r="F29" i="16"/>
  <c r="GO5" i="19"/>
  <c r="GN68" i="19"/>
  <c r="FH68" i="15" l="1"/>
  <c r="FI5" i="15"/>
  <c r="EC68" i="15"/>
  <c r="ED5" i="15"/>
  <c r="ED66" i="15" s="1"/>
  <c r="CY68" i="15"/>
  <c r="CZ5" i="15"/>
  <c r="CZ66" i="15" s="1"/>
  <c r="BV5" i="15"/>
  <c r="BV66" i="15" s="1"/>
  <c r="BU68" i="15"/>
  <c r="F16" i="20"/>
  <c r="AJ34" i="20"/>
  <c r="NZ35" i="20"/>
  <c r="HT5" i="19"/>
  <c r="HT66" i="19" s="1"/>
  <c r="GO66" i="19"/>
  <c r="AJ59" i="20"/>
  <c r="NZ60" i="20"/>
  <c r="G21" i="21"/>
  <c r="OB21" i="20"/>
  <c r="AJ18" i="20"/>
  <c r="NZ19" i="20"/>
  <c r="F12" i="16"/>
  <c r="NZ39" i="20"/>
  <c r="AJ38" i="20"/>
  <c r="F7" i="16"/>
  <c r="AS68" i="15"/>
  <c r="AT5" i="15"/>
  <c r="AT66" i="15" s="1"/>
  <c r="F62" i="16"/>
  <c r="F44" i="16"/>
  <c r="NZ13" i="20"/>
  <c r="AJ12" i="20"/>
  <c r="EG5" i="19"/>
  <c r="EG66" i="19" s="1"/>
  <c r="EF68" i="19"/>
  <c r="G57" i="21"/>
  <c r="OB57" i="20"/>
  <c r="G20" i="21"/>
  <c r="OB20" i="20"/>
  <c r="G54" i="21"/>
  <c r="OB54" i="20"/>
  <c r="AJ44" i="20"/>
  <c r="NZ45" i="20"/>
  <c r="G55" i="21"/>
  <c r="OB55" i="20"/>
  <c r="Q5" i="1"/>
  <c r="Q66" i="1" s="1"/>
  <c r="P68" i="1"/>
  <c r="NZ8" i="20"/>
  <c r="AJ7" i="20"/>
  <c r="G50" i="21"/>
  <c r="OB50" i="20"/>
  <c r="OB49" i="20"/>
  <c r="G49" i="21"/>
  <c r="AJ62" i="20"/>
  <c r="NZ63" i="20"/>
  <c r="OB27" i="20"/>
  <c r="G27" i="21"/>
  <c r="OB52" i="20"/>
  <c r="G53" i="21"/>
  <c r="G52" i="21"/>
  <c r="BW5" i="1"/>
  <c r="BW66" i="1" s="1"/>
  <c r="BV68" i="1"/>
  <c r="F36" i="16"/>
  <c r="AJ37" i="16"/>
  <c r="OB46" i="20"/>
  <c r="G46" i="21"/>
  <c r="F34" i="16"/>
  <c r="DC5" i="19"/>
  <c r="DC66" i="19" s="1"/>
  <c r="DB68" i="19"/>
  <c r="O68" i="15"/>
  <c r="P5" i="15"/>
  <c r="P66" i="15" s="1"/>
  <c r="NZ37" i="20"/>
  <c r="AJ36" i="20"/>
  <c r="G56" i="21"/>
  <c r="OB56" i="20"/>
  <c r="G47" i="21"/>
  <c r="OB47" i="20"/>
  <c r="BX68" i="19"/>
  <c r="BY5" i="19"/>
  <c r="BY66" i="19" s="1"/>
  <c r="G51" i="21"/>
  <c r="OB51" i="20"/>
  <c r="F33" i="20"/>
  <c r="F42" i="20" s="1"/>
  <c r="F66" i="20" s="1"/>
  <c r="F18" i="16"/>
  <c r="DA5" i="1"/>
  <c r="DA66" i="1" s="1"/>
  <c r="CZ68" i="1"/>
  <c r="AR68" i="1"/>
  <c r="AS5" i="1"/>
  <c r="AS66" i="1" s="1"/>
  <c r="OB23" i="20"/>
  <c r="G23" i="21"/>
  <c r="FJ68" i="19"/>
  <c r="FK5" i="19"/>
  <c r="FK66" i="19" s="1"/>
  <c r="F59" i="16"/>
  <c r="AJ60" i="16"/>
  <c r="OB48" i="20"/>
  <c r="G48" i="21"/>
  <c r="F38" i="16"/>
  <c r="BW5" i="15" l="1"/>
  <c r="BW66" i="15" s="1"/>
  <c r="BV68" i="15"/>
  <c r="CZ68" i="15"/>
  <c r="DA5" i="15"/>
  <c r="DA66" i="15" s="1"/>
  <c r="ED68" i="15"/>
  <c r="EE5" i="15"/>
  <c r="EE66" i="15" s="1"/>
  <c r="GN5" i="15"/>
  <c r="GN66" i="15" s="1"/>
  <c r="FI66" i="15"/>
  <c r="F16" i="16"/>
  <c r="G5" i="20"/>
  <c r="G66" i="20" s="1"/>
  <c r="F68" i="20"/>
  <c r="BY68" i="19"/>
  <c r="BZ5" i="19"/>
  <c r="BZ66" i="19" s="1"/>
  <c r="Q5" i="15"/>
  <c r="Q66" i="15" s="1"/>
  <c r="P68" i="15"/>
  <c r="AJ36" i="16"/>
  <c r="AJ16" i="20"/>
  <c r="EG68" i="19"/>
  <c r="EH5" i="19"/>
  <c r="EH66" i="19" s="1"/>
  <c r="DA68" i="1"/>
  <c r="DB5" i="1"/>
  <c r="DB66" i="1" s="1"/>
  <c r="G8" i="21"/>
  <c r="NZ7" i="20"/>
  <c r="AU5" i="15"/>
  <c r="AU66" i="15" s="1"/>
  <c r="AT68" i="15"/>
  <c r="G19" i="21"/>
  <c r="NZ18" i="20"/>
  <c r="OB18" i="20" s="1"/>
  <c r="GP5" i="19"/>
  <c r="GP66" i="19" s="1"/>
  <c r="GO68" i="19"/>
  <c r="FK68" i="19"/>
  <c r="FL5" i="19"/>
  <c r="FL66" i="19" s="1"/>
  <c r="DC68" i="19"/>
  <c r="DD5" i="19"/>
  <c r="DD66" i="19" s="1"/>
  <c r="BW68" i="1"/>
  <c r="BX5" i="1"/>
  <c r="BX66" i="1" s="1"/>
  <c r="G13" i="21"/>
  <c r="NZ12" i="20"/>
  <c r="HT68" i="19"/>
  <c r="HU5" i="19"/>
  <c r="F33" i="16"/>
  <c r="F42" i="16" s="1"/>
  <c r="R5" i="1"/>
  <c r="R66" i="1" s="1"/>
  <c r="Q68" i="1"/>
  <c r="AJ59" i="16"/>
  <c r="NZ62" i="20"/>
  <c r="OB62" i="20" s="1"/>
  <c r="G63" i="21"/>
  <c r="NZ59" i="20"/>
  <c r="OB59" i="20" s="1"/>
  <c r="OB60" i="20"/>
  <c r="G60" i="21"/>
  <c r="NZ34" i="20"/>
  <c r="OB35" i="20"/>
  <c r="G35" i="21"/>
  <c r="AT5" i="1"/>
  <c r="AT66" i="1" s="1"/>
  <c r="AS68" i="1"/>
  <c r="G37" i="21"/>
  <c r="NZ36" i="20"/>
  <c r="OB45" i="20"/>
  <c r="NZ44" i="20"/>
  <c r="OB44" i="20" s="1"/>
  <c r="G45" i="21"/>
  <c r="G39" i="21"/>
  <c r="NZ38" i="20"/>
  <c r="AJ33" i="20"/>
  <c r="FJ5" i="15" l="1"/>
  <c r="FJ66" i="15" s="1"/>
  <c r="FI68" i="15"/>
  <c r="GO5" i="15"/>
  <c r="GN68" i="15"/>
  <c r="EE68" i="15"/>
  <c r="EF5" i="15"/>
  <c r="EF66" i="15" s="1"/>
  <c r="DA68" i="15"/>
  <c r="DB5" i="15"/>
  <c r="DB66" i="15" s="1"/>
  <c r="BW68" i="15"/>
  <c r="BX5" i="15"/>
  <c r="BX66" i="15" s="1"/>
  <c r="NZ33" i="20"/>
  <c r="G12" i="21"/>
  <c r="G18" i="21"/>
  <c r="BY5" i="1"/>
  <c r="BY66" i="1" s="1"/>
  <c r="BX68" i="1"/>
  <c r="G44" i="21"/>
  <c r="AV5" i="15"/>
  <c r="AV66" i="15" s="1"/>
  <c r="AU68" i="15"/>
  <c r="DE5" i="19"/>
  <c r="DD68" i="19"/>
  <c r="NZ16" i="20"/>
  <c r="NZ42" i="20" s="1"/>
  <c r="OB7" i="20"/>
  <c r="R5" i="15"/>
  <c r="R66" i="15" s="1"/>
  <c r="Q68" i="15"/>
  <c r="G7" i="21"/>
  <c r="CA5" i="19"/>
  <c r="CA66" i="19" s="1"/>
  <c r="BZ68" i="19"/>
  <c r="AT68" i="1"/>
  <c r="AU5" i="1"/>
  <c r="AU66" i="1" s="1"/>
  <c r="HU66" i="19"/>
  <c r="IZ5" i="19"/>
  <c r="IZ66" i="19" s="1"/>
  <c r="DB68" i="1"/>
  <c r="DC5" i="1"/>
  <c r="DC66" i="1" s="1"/>
  <c r="EI5" i="19"/>
  <c r="EI66" i="19" s="1"/>
  <c r="EH68" i="19"/>
  <c r="G59" i="21"/>
  <c r="GP68" i="19"/>
  <c r="GQ5" i="19"/>
  <c r="GQ66" i="19" s="1"/>
  <c r="G36" i="21"/>
  <c r="G38" i="21"/>
  <c r="G34" i="21"/>
  <c r="G62" i="21"/>
  <c r="S5" i="1"/>
  <c r="S66" i="1" s="1"/>
  <c r="R68" i="1"/>
  <c r="FL68" i="19"/>
  <c r="FM5" i="19"/>
  <c r="FM66" i="19" s="1"/>
  <c r="AJ42" i="20"/>
  <c r="AJ66" i="20" s="1"/>
  <c r="G68" i="20"/>
  <c r="H5" i="20"/>
  <c r="H66" i="20" s="1"/>
  <c r="DC5" i="15" l="1"/>
  <c r="DC66" i="15" s="1"/>
  <c r="DB68" i="15"/>
  <c r="EG5" i="15"/>
  <c r="EG66" i="15" s="1"/>
  <c r="EF68" i="15"/>
  <c r="HT5" i="15"/>
  <c r="HT66" i="15" s="1"/>
  <c r="GO66" i="15"/>
  <c r="BY5" i="15"/>
  <c r="BY66" i="15" s="1"/>
  <c r="BX68" i="15"/>
  <c r="G16" i="21"/>
  <c r="FJ68" i="15"/>
  <c r="FK5" i="15"/>
  <c r="FK66" i="15" s="1"/>
  <c r="G33" i="21"/>
  <c r="G42" i="21" s="1"/>
  <c r="G66" i="21" s="1"/>
  <c r="G68" i="21" s="1"/>
  <c r="H68" i="20"/>
  <c r="I5" i="20"/>
  <c r="I66" i="20" s="1"/>
  <c r="DC68" i="1"/>
  <c r="DD5" i="1"/>
  <c r="DD66" i="1" s="1"/>
  <c r="S5" i="15"/>
  <c r="S66" i="15" s="1"/>
  <c r="R68" i="15"/>
  <c r="DE66" i="19"/>
  <c r="AV68" i="15"/>
  <c r="AW5" i="15"/>
  <c r="AW66" i="15" s="1"/>
  <c r="AU68" i="1"/>
  <c r="AV5" i="1"/>
  <c r="AV66" i="1" s="1"/>
  <c r="FN5" i="19"/>
  <c r="FN66" i="19" s="1"/>
  <c r="FM68" i="19"/>
  <c r="GQ68" i="19"/>
  <c r="GR5" i="19"/>
  <c r="GR66" i="19" s="1"/>
  <c r="AK5" i="20"/>
  <c r="AJ68" i="20"/>
  <c r="T5" i="1"/>
  <c r="T66" i="1" s="1"/>
  <c r="S68" i="1"/>
  <c r="IZ68" i="19"/>
  <c r="JA5" i="19"/>
  <c r="HU68" i="19"/>
  <c r="HV5" i="19"/>
  <c r="HV66" i="19" s="1"/>
  <c r="EI68" i="19"/>
  <c r="EJ5" i="19"/>
  <c r="EJ66" i="19" s="1"/>
  <c r="CA68" i="19"/>
  <c r="CB5" i="19"/>
  <c r="CB66" i="19" s="1"/>
  <c r="OB42" i="20"/>
  <c r="NZ66" i="20"/>
  <c r="BZ5" i="1"/>
  <c r="BZ66" i="1" s="1"/>
  <c r="BY68" i="1"/>
  <c r="BZ5" i="15" l="1"/>
  <c r="BZ66" i="15" s="1"/>
  <c r="BY68" i="15"/>
  <c r="GO68" i="15"/>
  <c r="GP5" i="15"/>
  <c r="GP66" i="15" s="1"/>
  <c r="HU5" i="15"/>
  <c r="HT68" i="15"/>
  <c r="FK68" i="15"/>
  <c r="FL5" i="15"/>
  <c r="FL66" i="15" s="1"/>
  <c r="EG68" i="15"/>
  <c r="EH5" i="15"/>
  <c r="EH66" i="15" s="1"/>
  <c r="DC68" i="15"/>
  <c r="DD5" i="15"/>
  <c r="DD66" i="15" s="1"/>
  <c r="BP5" i="20"/>
  <c r="BP66" i="20" s="1"/>
  <c r="AK66" i="20"/>
  <c r="AX5" i="15"/>
  <c r="AX66" i="15" s="1"/>
  <c r="AW68" i="15"/>
  <c r="U5" i="1"/>
  <c r="U66" i="1" s="1"/>
  <c r="T68" i="1"/>
  <c r="HW5" i="19"/>
  <c r="HW66" i="19" s="1"/>
  <c r="HV68" i="19"/>
  <c r="AW5" i="1"/>
  <c r="AW66" i="1" s="1"/>
  <c r="AV68" i="1"/>
  <c r="DE68" i="19"/>
  <c r="DF5" i="19"/>
  <c r="DF66" i="19" s="1"/>
  <c r="BZ68" i="1"/>
  <c r="CA5" i="1"/>
  <c r="CA66" i="1" s="1"/>
  <c r="DE5" i="1"/>
  <c r="DD68" i="1"/>
  <c r="NZ67" i="20"/>
  <c r="OB66" i="20"/>
  <c r="NZ68" i="20"/>
  <c r="GR68" i="19"/>
  <c r="GS5" i="19"/>
  <c r="GS66" i="19" s="1"/>
  <c r="CC5" i="19"/>
  <c r="CC66" i="19" s="1"/>
  <c r="CB68" i="19"/>
  <c r="JA66" i="19"/>
  <c r="KF5" i="19"/>
  <c r="KF66" i="19" s="1"/>
  <c r="T5" i="15"/>
  <c r="T66" i="15" s="1"/>
  <c r="S68" i="15"/>
  <c r="FO5" i="19"/>
  <c r="FO66" i="19" s="1"/>
  <c r="FN68" i="19"/>
  <c r="J5" i="20"/>
  <c r="J66" i="20" s="1"/>
  <c r="I68" i="20"/>
  <c r="EK5" i="19"/>
  <c r="EK66" i="19" s="1"/>
  <c r="EJ68" i="19"/>
  <c r="FL68" i="15" l="1"/>
  <c r="FM5" i="15"/>
  <c r="FM66" i="15" s="1"/>
  <c r="HU66" i="15"/>
  <c r="IZ5" i="15"/>
  <c r="IZ66" i="15" s="1"/>
  <c r="DD68" i="15"/>
  <c r="DE5" i="15"/>
  <c r="DE66" i="15" s="1"/>
  <c r="DF5" i="15" s="1"/>
  <c r="DF66" i="15" s="1"/>
  <c r="GP68" i="15"/>
  <c r="GQ5" i="15"/>
  <c r="GQ66" i="15" s="1"/>
  <c r="EI5" i="15"/>
  <c r="EI66" i="15" s="1"/>
  <c r="EH68" i="15"/>
  <c r="CA5" i="15"/>
  <c r="CA66" i="15" s="1"/>
  <c r="BZ68" i="15"/>
  <c r="V5" i="1"/>
  <c r="V66" i="1" s="1"/>
  <c r="U68" i="1"/>
  <c r="DG5" i="19"/>
  <c r="DG66" i="19" s="1"/>
  <c r="DF68" i="19"/>
  <c r="KF68" i="19"/>
  <c r="KG5" i="19"/>
  <c r="EL5" i="19"/>
  <c r="EL66" i="19" s="1"/>
  <c r="EK68" i="19"/>
  <c r="FP5" i="19"/>
  <c r="FP66" i="19" s="1"/>
  <c r="FO68" i="19"/>
  <c r="JA68" i="19"/>
  <c r="JB5" i="19"/>
  <c r="JB66" i="19" s="1"/>
  <c r="AX5" i="1"/>
  <c r="AX66" i="1" s="1"/>
  <c r="AW68" i="1"/>
  <c r="T68" i="15"/>
  <c r="U5" i="15"/>
  <c r="U66" i="15" s="1"/>
  <c r="J68" i="20"/>
  <c r="K5" i="20"/>
  <c r="K66" i="20" s="1"/>
  <c r="CC68" i="19"/>
  <c r="CD5" i="19"/>
  <c r="CD66" i="19" s="1"/>
  <c r="CA68" i="1"/>
  <c r="CB5" i="1"/>
  <c r="CB66" i="1" s="1"/>
  <c r="AK68" i="20"/>
  <c r="AL5" i="20"/>
  <c r="AL66" i="20" s="1"/>
  <c r="GT5" i="19"/>
  <c r="GT66" i="19" s="1"/>
  <c r="GS68" i="19"/>
  <c r="DE66" i="1"/>
  <c r="HX5" i="19"/>
  <c r="HX66" i="19" s="1"/>
  <c r="HW68" i="19"/>
  <c r="AY5" i="15"/>
  <c r="AY66" i="15" s="1"/>
  <c r="AX68" i="15"/>
  <c r="BP68" i="20"/>
  <c r="BQ5" i="20"/>
  <c r="GQ68" i="15" l="1"/>
  <c r="GR5" i="15"/>
  <c r="GR66" i="15" s="1"/>
  <c r="DE68" i="15"/>
  <c r="IZ68" i="15"/>
  <c r="JA5" i="15"/>
  <c r="CA68" i="15"/>
  <c r="CB5" i="15"/>
  <c r="CB66" i="15" s="1"/>
  <c r="HU68" i="15"/>
  <c r="HV5" i="15"/>
  <c r="HV66" i="15" s="1"/>
  <c r="FM68" i="15"/>
  <c r="FN5" i="15"/>
  <c r="FN66" i="15" s="1"/>
  <c r="EJ5" i="15"/>
  <c r="EJ66" i="15" s="1"/>
  <c r="EI68" i="15"/>
  <c r="AL68" i="20"/>
  <c r="AM5" i="20"/>
  <c r="AM66" i="20" s="1"/>
  <c r="CE5" i="19"/>
  <c r="CE66" i="19" s="1"/>
  <c r="CD68" i="19"/>
  <c r="JC5" i="19"/>
  <c r="JC66" i="19" s="1"/>
  <c r="JB68" i="19"/>
  <c r="W5" i="1"/>
  <c r="W66" i="1" s="1"/>
  <c r="V68" i="1"/>
  <c r="L5" i="20"/>
  <c r="L66" i="20" s="1"/>
  <c r="K68" i="20"/>
  <c r="HY5" i="19"/>
  <c r="HY66" i="19" s="1"/>
  <c r="HX68" i="19"/>
  <c r="AX68" i="1"/>
  <c r="AY5" i="1"/>
  <c r="AY66" i="1" s="1"/>
  <c r="FP68" i="19"/>
  <c r="FQ5" i="19"/>
  <c r="FQ66" i="19" s="1"/>
  <c r="DH5" i="19"/>
  <c r="DG68" i="19"/>
  <c r="EL68" i="19"/>
  <c r="EM5" i="19"/>
  <c r="EM66" i="19" s="1"/>
  <c r="DG5" i="15"/>
  <c r="DG66" i="15" s="1"/>
  <c r="DF68" i="15"/>
  <c r="CC5" i="1"/>
  <c r="CC66" i="1" s="1"/>
  <c r="CB68" i="1"/>
  <c r="U68" i="15"/>
  <c r="V5" i="15"/>
  <c r="V66" i="15" s="1"/>
  <c r="LL5" i="19"/>
  <c r="LL66" i="19" s="1"/>
  <c r="KG66" i="19"/>
  <c r="BQ66" i="20"/>
  <c r="CV5" i="20"/>
  <c r="CV66" i="20" s="1"/>
  <c r="DF5" i="1"/>
  <c r="DF66" i="1" s="1"/>
  <c r="DE68" i="1"/>
  <c r="AY68" i="15"/>
  <c r="AZ5" i="15"/>
  <c r="AZ66" i="15" s="1"/>
  <c r="GT68" i="19"/>
  <c r="GU5" i="19"/>
  <c r="GU66" i="19" s="1"/>
  <c r="CC5" i="15" l="1"/>
  <c r="CC66" i="15" s="1"/>
  <c r="CB68" i="15"/>
  <c r="KF5" i="15"/>
  <c r="KF66" i="15" s="1"/>
  <c r="JA66" i="15"/>
  <c r="EK5" i="15"/>
  <c r="EK66" i="15" s="1"/>
  <c r="EJ68" i="15"/>
  <c r="FN68" i="15"/>
  <c r="FO5" i="15"/>
  <c r="FO66" i="15" s="1"/>
  <c r="GR68" i="15"/>
  <c r="GS5" i="15"/>
  <c r="GS66" i="15" s="1"/>
  <c r="HW5" i="15"/>
  <c r="HW66" i="15" s="1"/>
  <c r="HV68" i="15"/>
  <c r="DH66" i="19"/>
  <c r="DH68" i="19" s="1"/>
  <c r="I5" i="18"/>
  <c r="I66" i="18" s="1"/>
  <c r="I68" i="18" s="1"/>
  <c r="X5" i="1"/>
  <c r="X66" i="1" s="1"/>
  <c r="W68" i="1"/>
  <c r="JC68" i="19"/>
  <c r="JD5" i="19"/>
  <c r="JD66" i="19" s="1"/>
  <c r="W5" i="15"/>
  <c r="W66" i="15" s="1"/>
  <c r="V68" i="15"/>
  <c r="AZ5" i="1"/>
  <c r="AZ66" i="1" s="1"/>
  <c r="AY68" i="1"/>
  <c r="CC68" i="1"/>
  <c r="CD5" i="1"/>
  <c r="CD66" i="1" s="1"/>
  <c r="KG68" i="19"/>
  <c r="KH5" i="19"/>
  <c r="KH66" i="19" s="1"/>
  <c r="FR5" i="19"/>
  <c r="FR66" i="19" s="1"/>
  <c r="FQ68" i="19"/>
  <c r="GU68" i="19"/>
  <c r="GV5" i="19"/>
  <c r="GV66" i="19" s="1"/>
  <c r="DG5" i="1"/>
  <c r="DG66" i="1" s="1"/>
  <c r="DF68" i="1"/>
  <c r="DG68" i="15"/>
  <c r="DH5" i="15"/>
  <c r="HZ5" i="19"/>
  <c r="HZ66" i="19" s="1"/>
  <c r="HY68" i="19"/>
  <c r="BA5" i="15"/>
  <c r="BA66" i="15" s="1"/>
  <c r="AZ68" i="15"/>
  <c r="CE68" i="19"/>
  <c r="CF5" i="19"/>
  <c r="CF66" i="19" s="1"/>
  <c r="CW5" i="20"/>
  <c r="CV68" i="20"/>
  <c r="BQ68" i="20"/>
  <c r="BR5" i="20"/>
  <c r="BR66" i="20" s="1"/>
  <c r="EM68" i="19"/>
  <c r="EN5" i="19"/>
  <c r="EN66" i="19" s="1"/>
  <c r="LL68" i="19"/>
  <c r="LM5" i="19"/>
  <c r="M5" i="20"/>
  <c r="M66" i="20" s="1"/>
  <c r="L68" i="20"/>
  <c r="AM68" i="20"/>
  <c r="AN5" i="20"/>
  <c r="AN66" i="20" s="1"/>
  <c r="FO68" i="15" l="1"/>
  <c r="FP5" i="15"/>
  <c r="FP66" i="15" s="1"/>
  <c r="EL5" i="15"/>
  <c r="EL66" i="15" s="1"/>
  <c r="EK68" i="15"/>
  <c r="DI5" i="19"/>
  <c r="DI66" i="19" s="1"/>
  <c r="DI68" i="19" s="1"/>
  <c r="JA68" i="15"/>
  <c r="JB5" i="15"/>
  <c r="JB66" i="15" s="1"/>
  <c r="HX5" i="15"/>
  <c r="HX66" i="15" s="1"/>
  <c r="HW68" i="15"/>
  <c r="KF68" i="15"/>
  <c r="KG5" i="15"/>
  <c r="GT5" i="15"/>
  <c r="GT66" i="15" s="1"/>
  <c r="GS68" i="15"/>
  <c r="CC68" i="15"/>
  <c r="CD5" i="15"/>
  <c r="CD66" i="15" s="1"/>
  <c r="DH66" i="15"/>
  <c r="DI5" i="15" s="1"/>
  <c r="DI66" i="15" s="1"/>
  <c r="H5" i="18"/>
  <c r="H66" i="18" s="1"/>
  <c r="H68" i="18" s="1"/>
  <c r="X5" i="15"/>
  <c r="X66" i="15" s="1"/>
  <c r="W68" i="15"/>
  <c r="CE5" i="1"/>
  <c r="CE66" i="1" s="1"/>
  <c r="CD68" i="1"/>
  <c r="JE5" i="19"/>
  <c r="JE66" i="19" s="1"/>
  <c r="JD68" i="19"/>
  <c r="BR68" i="20"/>
  <c r="BS5" i="20"/>
  <c r="BS66" i="20" s="1"/>
  <c r="LM66" i="19"/>
  <c r="MR5" i="19"/>
  <c r="MR66" i="19" s="1"/>
  <c r="GV68" i="19"/>
  <c r="GW5" i="19"/>
  <c r="GW66" i="19" s="1"/>
  <c r="HZ68" i="19"/>
  <c r="IA5" i="19"/>
  <c r="IA66" i="19" s="1"/>
  <c r="N5" i="20"/>
  <c r="N66" i="20" s="1"/>
  <c r="M68" i="20"/>
  <c r="BB5" i="15"/>
  <c r="BB66" i="15" s="1"/>
  <c r="BA68" i="15"/>
  <c r="FS5" i="19"/>
  <c r="FS66" i="19" s="1"/>
  <c r="FR68" i="19"/>
  <c r="X68" i="1"/>
  <c r="Y5" i="1"/>
  <c r="Y66" i="1" s="1"/>
  <c r="DG68" i="1"/>
  <c r="DH5" i="1"/>
  <c r="AO5" i="20"/>
  <c r="AO66" i="20" s="1"/>
  <c r="AN68" i="20"/>
  <c r="CW66" i="20"/>
  <c r="EB5" i="20"/>
  <c r="EB66" i="20" s="1"/>
  <c r="EO5" i="19"/>
  <c r="EO66" i="19" s="1"/>
  <c r="EN68" i="19"/>
  <c r="CG5" i="19"/>
  <c r="CG66" i="19" s="1"/>
  <c r="CF68" i="19"/>
  <c r="KH68" i="19"/>
  <c r="KI5" i="19"/>
  <c r="KI66" i="19" s="1"/>
  <c r="AZ68" i="1"/>
  <c r="BA5" i="1"/>
  <c r="BA66" i="1" s="1"/>
  <c r="DH68" i="15" l="1"/>
  <c r="DJ5" i="19"/>
  <c r="DJ66" i="19" s="1"/>
  <c r="HY5" i="15"/>
  <c r="HY66" i="15" s="1"/>
  <c r="HX68" i="15"/>
  <c r="CD68" i="15"/>
  <c r="CE5" i="15"/>
  <c r="CE66" i="15" s="1"/>
  <c r="JB68" i="15"/>
  <c r="JC5" i="15"/>
  <c r="JC66" i="15" s="1"/>
  <c r="GT68" i="15"/>
  <c r="GU5" i="15"/>
  <c r="GU66" i="15" s="1"/>
  <c r="KG66" i="15"/>
  <c r="LL5" i="15"/>
  <c r="LL66" i="15" s="1"/>
  <c r="EL68" i="15"/>
  <c r="EM5" i="15"/>
  <c r="EM66" i="15" s="1"/>
  <c r="FP68" i="15"/>
  <c r="FQ5" i="15"/>
  <c r="FQ66" i="15" s="1"/>
  <c r="DH66" i="1"/>
  <c r="DH68" i="1" s="1"/>
  <c r="E5" i="18"/>
  <c r="E66" i="18" s="1"/>
  <c r="E68" i="18" s="1"/>
  <c r="EP5" i="19"/>
  <c r="EP66" i="19" s="1"/>
  <c r="EO68" i="19"/>
  <c r="AO68" i="20"/>
  <c r="AP5" i="20"/>
  <c r="AP66" i="20" s="1"/>
  <c r="MS5" i="19"/>
  <c r="MR68" i="19"/>
  <c r="LN5" i="19"/>
  <c r="LN66" i="19" s="1"/>
  <c r="LM68" i="19"/>
  <c r="DJ68" i="19"/>
  <c r="DK5" i="19"/>
  <c r="DK66" i="19" s="1"/>
  <c r="BA68" i="1"/>
  <c r="BB5" i="1"/>
  <c r="BB66" i="1" s="1"/>
  <c r="N68" i="20"/>
  <c r="O5" i="20"/>
  <c r="O66" i="20" s="1"/>
  <c r="GX5" i="19"/>
  <c r="GX66" i="19" s="1"/>
  <c r="GW68" i="19"/>
  <c r="BT5" i="20"/>
  <c r="BT66" i="20" s="1"/>
  <c r="BS68" i="20"/>
  <c r="CG68" i="19"/>
  <c r="CH5" i="19"/>
  <c r="CH66" i="19" s="1"/>
  <c r="IA68" i="19"/>
  <c r="IB5" i="19"/>
  <c r="IB66" i="19" s="1"/>
  <c r="FS68" i="19"/>
  <c r="FT5" i="19"/>
  <c r="FT66" i="19" s="1"/>
  <c r="DJ5" i="15"/>
  <c r="DJ66" i="15" s="1"/>
  <c r="DI68" i="15"/>
  <c r="JE68" i="19"/>
  <c r="JF5" i="19"/>
  <c r="JF66" i="19" s="1"/>
  <c r="Y5" i="15"/>
  <c r="Y66" i="15" s="1"/>
  <c r="X68" i="15"/>
  <c r="EB68" i="20"/>
  <c r="EC5" i="20"/>
  <c r="CX5" i="20"/>
  <c r="CX66" i="20" s="1"/>
  <c r="CW68" i="20"/>
  <c r="KJ5" i="19"/>
  <c r="KJ66" i="19" s="1"/>
  <c r="KI68" i="19"/>
  <c r="BB68" i="15"/>
  <c r="BC5" i="15"/>
  <c r="BC66" i="15" s="1"/>
  <c r="Y68" i="1"/>
  <c r="Z5" i="1"/>
  <c r="Z66" i="1" s="1"/>
  <c r="CE68" i="1"/>
  <c r="CF5" i="1"/>
  <c r="CF66" i="1" s="1"/>
  <c r="DI5" i="1" l="1"/>
  <c r="DI66" i="1" s="1"/>
  <c r="GV5" i="15"/>
  <c r="GV66" i="15" s="1"/>
  <c r="GU68" i="15"/>
  <c r="FR5" i="15"/>
  <c r="FR66" i="15" s="1"/>
  <c r="FQ68" i="15"/>
  <c r="JD5" i="15"/>
  <c r="JD66" i="15" s="1"/>
  <c r="JC68" i="15"/>
  <c r="EN5" i="15"/>
  <c r="EN66" i="15" s="1"/>
  <c r="EM68" i="15"/>
  <c r="CE68" i="15"/>
  <c r="CF5" i="15"/>
  <c r="CF66" i="15" s="1"/>
  <c r="LM5" i="15"/>
  <c r="LL68" i="15"/>
  <c r="KH5" i="15"/>
  <c r="KH66" i="15" s="1"/>
  <c r="KG68" i="15"/>
  <c r="HZ5" i="15"/>
  <c r="HZ66" i="15" s="1"/>
  <c r="HY68" i="15"/>
  <c r="CY5" i="20"/>
  <c r="CY66" i="20" s="1"/>
  <c r="CX68" i="20"/>
  <c r="LN68" i="19"/>
  <c r="LO5" i="19"/>
  <c r="LO66" i="19" s="1"/>
  <c r="BD5" i="15"/>
  <c r="BD66" i="15" s="1"/>
  <c r="BC68" i="15"/>
  <c r="BU5" i="20"/>
  <c r="BU66" i="20" s="1"/>
  <c r="BT68" i="20"/>
  <c r="AQ5" i="20"/>
  <c r="AQ66" i="20" s="1"/>
  <c r="AP68" i="20"/>
  <c r="KK5" i="19"/>
  <c r="KK66" i="19" s="1"/>
  <c r="KJ68" i="19"/>
  <c r="IB68" i="19"/>
  <c r="IC5" i="19"/>
  <c r="IC66" i="19" s="1"/>
  <c r="CH68" i="19"/>
  <c r="CI5" i="19"/>
  <c r="CI66" i="19" s="1"/>
  <c r="DL5" i="19"/>
  <c r="DL66" i="19" s="1"/>
  <c r="DK68" i="19"/>
  <c r="AA5" i="1"/>
  <c r="AA66" i="1" s="1"/>
  <c r="Z68" i="1"/>
  <c r="Y68" i="15"/>
  <c r="Z5" i="15"/>
  <c r="Z66" i="15" s="1"/>
  <c r="GX68" i="19"/>
  <c r="GY5" i="19"/>
  <c r="GY66" i="19" s="1"/>
  <c r="NX5" i="19"/>
  <c r="NX66" i="19" s="1"/>
  <c r="NX68" i="19" s="1"/>
  <c r="MS66" i="19"/>
  <c r="FH5" i="20"/>
  <c r="FH66" i="20" s="1"/>
  <c r="EC66" i="20"/>
  <c r="JG5" i="19"/>
  <c r="JG66" i="19" s="1"/>
  <c r="JF68" i="19"/>
  <c r="P5" i="20"/>
  <c r="P66" i="20" s="1"/>
  <c r="O68" i="20"/>
  <c r="BB68" i="1"/>
  <c r="BC5" i="1"/>
  <c r="BC66" i="1" s="1"/>
  <c r="DK5" i="15"/>
  <c r="DK66" i="15" s="1"/>
  <c r="DJ68" i="15"/>
  <c r="FT68" i="19"/>
  <c r="FU5" i="19"/>
  <c r="FU66" i="19" s="1"/>
  <c r="DI68" i="1"/>
  <c r="DJ5" i="1"/>
  <c r="DJ66" i="1" s="1"/>
  <c r="CF68" i="1"/>
  <c r="CG5" i="1"/>
  <c r="CG66" i="1" s="1"/>
  <c r="EQ5" i="19"/>
  <c r="EQ66" i="19" s="1"/>
  <c r="EP68" i="19"/>
  <c r="IA5" i="15" l="1"/>
  <c r="IA66" i="15" s="1"/>
  <c r="HZ68" i="15"/>
  <c r="EO5" i="15"/>
  <c r="EO66" i="15" s="1"/>
  <c r="EN68" i="15"/>
  <c r="KI5" i="15"/>
  <c r="KI66" i="15" s="1"/>
  <c r="KH68" i="15"/>
  <c r="JE5" i="15"/>
  <c r="JE66" i="15" s="1"/>
  <c r="JD68" i="15"/>
  <c r="MR5" i="15"/>
  <c r="MR66" i="15" s="1"/>
  <c r="LM66" i="15"/>
  <c r="FS5" i="15"/>
  <c r="FS66" i="15" s="1"/>
  <c r="FR68" i="15"/>
  <c r="CG5" i="15"/>
  <c r="CG66" i="15" s="1"/>
  <c r="CF68" i="15"/>
  <c r="GV68" i="15"/>
  <c r="GW5" i="15"/>
  <c r="GW66" i="15" s="1"/>
  <c r="MS68" i="19"/>
  <c r="MT5" i="19"/>
  <c r="MT66" i="19" s="1"/>
  <c r="AA5" i="15"/>
  <c r="AA66" i="15" s="1"/>
  <c r="Z68" i="15"/>
  <c r="P68" i="20"/>
  <c r="Q5" i="20"/>
  <c r="Q66" i="20" s="1"/>
  <c r="KK68" i="19"/>
  <c r="KL5" i="19"/>
  <c r="KL66" i="19" s="1"/>
  <c r="BV5" i="20"/>
  <c r="BV66" i="20" s="1"/>
  <c r="BU68" i="20"/>
  <c r="BE5" i="15"/>
  <c r="BE66" i="15" s="1"/>
  <c r="BD68" i="15"/>
  <c r="CI68" i="19"/>
  <c r="CJ5" i="19"/>
  <c r="CJ66" i="19" s="1"/>
  <c r="FU68" i="19"/>
  <c r="FV5" i="19"/>
  <c r="FV66" i="19" s="1"/>
  <c r="AR5" i="20"/>
  <c r="AR66" i="20" s="1"/>
  <c r="AQ68" i="20"/>
  <c r="GZ5" i="19"/>
  <c r="GZ66" i="19" s="1"/>
  <c r="GY68" i="19"/>
  <c r="LP5" i="19"/>
  <c r="LP66" i="19" s="1"/>
  <c r="LO68" i="19"/>
  <c r="ER5" i="19"/>
  <c r="ER66" i="19" s="1"/>
  <c r="EQ68" i="19"/>
  <c r="CH5" i="1"/>
  <c r="CH66" i="1" s="1"/>
  <c r="CG68" i="1"/>
  <c r="JG68" i="19"/>
  <c r="JH5" i="19"/>
  <c r="JH66" i="19" s="1"/>
  <c r="AB5" i="1"/>
  <c r="AB66" i="1" s="1"/>
  <c r="AA68" i="1"/>
  <c r="DL5" i="15"/>
  <c r="DL66" i="15" s="1"/>
  <c r="DK68" i="15"/>
  <c r="BC68" i="1"/>
  <c r="BD5" i="1"/>
  <c r="BD66" i="1" s="1"/>
  <c r="EC68" i="20"/>
  <c r="ED5" i="20"/>
  <c r="ED66" i="20" s="1"/>
  <c r="ID5" i="19"/>
  <c r="ID66" i="19" s="1"/>
  <c r="IC68" i="19"/>
  <c r="DJ68" i="1"/>
  <c r="DK5" i="1"/>
  <c r="DK66" i="1" s="1"/>
  <c r="FH68" i="20"/>
  <c r="FI5" i="20"/>
  <c r="DL68" i="19"/>
  <c r="DM5" i="19"/>
  <c r="DM66" i="19" s="1"/>
  <c r="CY68" i="20"/>
  <c r="CZ5" i="20"/>
  <c r="CZ66" i="20" s="1"/>
  <c r="GX5" i="15" l="1"/>
  <c r="GX66" i="15" s="1"/>
  <c r="GW68" i="15"/>
  <c r="JE68" i="15"/>
  <c r="JF5" i="15"/>
  <c r="JF66" i="15" s="1"/>
  <c r="CH5" i="15"/>
  <c r="CH66" i="15" s="1"/>
  <c r="CG68" i="15"/>
  <c r="KI68" i="15"/>
  <c r="KJ5" i="15"/>
  <c r="KJ66" i="15" s="1"/>
  <c r="FS68" i="15"/>
  <c r="FT5" i="15"/>
  <c r="FT66" i="15" s="1"/>
  <c r="EP5" i="15"/>
  <c r="EP66" i="15" s="1"/>
  <c r="EO68" i="15"/>
  <c r="LM68" i="15"/>
  <c r="LN5" i="15"/>
  <c r="LN66" i="15" s="1"/>
  <c r="MR68" i="15"/>
  <c r="MS5" i="15"/>
  <c r="IB5" i="15"/>
  <c r="IB66" i="15" s="1"/>
  <c r="IA68" i="15"/>
  <c r="AC5" i="1"/>
  <c r="AC66" i="1" s="1"/>
  <c r="AB68" i="1"/>
  <c r="CI5" i="1"/>
  <c r="CI66" i="1" s="1"/>
  <c r="CH68" i="1"/>
  <c r="AR68" i="20"/>
  <c r="AS5" i="20"/>
  <c r="AS66" i="20" s="1"/>
  <c r="HA5" i="19"/>
  <c r="HA66" i="19" s="1"/>
  <c r="GZ68" i="19"/>
  <c r="DL5" i="1"/>
  <c r="DL66" i="1" s="1"/>
  <c r="DK68" i="1"/>
  <c r="CJ68" i="19"/>
  <c r="CK5" i="19"/>
  <c r="CK66" i="19" s="1"/>
  <c r="ES5" i="19"/>
  <c r="ES66" i="19" s="1"/>
  <c r="ER68" i="19"/>
  <c r="CZ68" i="20"/>
  <c r="DA5" i="20"/>
  <c r="DA66" i="20" s="1"/>
  <c r="DN5" i="19"/>
  <c r="DN66" i="19" s="1"/>
  <c r="DM68" i="19"/>
  <c r="BE5" i="1"/>
  <c r="BE66" i="1" s="1"/>
  <c r="BD68" i="1"/>
  <c r="JH68" i="19"/>
  <c r="JI5" i="19"/>
  <c r="JI66" i="19" s="1"/>
  <c r="FW5" i="19"/>
  <c r="FW66" i="19" s="1"/>
  <c r="FV68" i="19"/>
  <c r="Q68" i="20"/>
  <c r="R5" i="20"/>
  <c r="R66" i="20" s="1"/>
  <c r="AA68" i="15"/>
  <c r="AB5" i="15"/>
  <c r="AB66" i="15" s="1"/>
  <c r="MU5" i="19"/>
  <c r="MU66" i="19" s="1"/>
  <c r="MT68" i="19"/>
  <c r="BE68" i="15"/>
  <c r="BF5" i="15"/>
  <c r="BF66" i="15" s="1"/>
  <c r="IE5" i="19"/>
  <c r="IE66" i="19" s="1"/>
  <c r="ID68" i="19"/>
  <c r="DL68" i="15"/>
  <c r="DM5" i="15"/>
  <c r="DM66" i="15" s="1"/>
  <c r="LP68" i="19"/>
  <c r="LQ5" i="19"/>
  <c r="LQ66" i="19" s="1"/>
  <c r="BV68" i="20"/>
  <c r="BW5" i="20"/>
  <c r="BW66" i="20" s="1"/>
  <c r="GN5" i="20"/>
  <c r="GN66" i="20" s="1"/>
  <c r="FI66" i="20"/>
  <c r="ED68" i="20"/>
  <c r="EE5" i="20"/>
  <c r="EE66" i="20" s="1"/>
  <c r="KL68" i="19"/>
  <c r="KM5" i="19"/>
  <c r="KM66" i="19" s="1"/>
  <c r="NX5" i="15" l="1"/>
  <c r="NX66" i="15" s="1"/>
  <c r="NX68" i="15" s="1"/>
  <c r="MS66" i="15"/>
  <c r="KK5" i="15"/>
  <c r="KK66" i="15" s="1"/>
  <c r="KJ68" i="15"/>
  <c r="LN68" i="15"/>
  <c r="LO5" i="15"/>
  <c r="LO66" i="15" s="1"/>
  <c r="CI5" i="15"/>
  <c r="CI66" i="15" s="1"/>
  <c r="CH68" i="15"/>
  <c r="JG5" i="15"/>
  <c r="JG66" i="15" s="1"/>
  <c r="JF68" i="15"/>
  <c r="EP68" i="15"/>
  <c r="EQ5" i="15"/>
  <c r="EQ66" i="15" s="1"/>
  <c r="FT68" i="15"/>
  <c r="FU5" i="15"/>
  <c r="FU66" i="15" s="1"/>
  <c r="IB68" i="15"/>
  <c r="IC5" i="15"/>
  <c r="IC66" i="15" s="1"/>
  <c r="GX68" i="15"/>
  <c r="GY5" i="15"/>
  <c r="GY66" i="15" s="1"/>
  <c r="LQ68" i="19"/>
  <c r="LR5" i="19"/>
  <c r="LR66" i="19" s="1"/>
  <c r="DM68" i="15"/>
  <c r="DN5" i="15"/>
  <c r="DN66" i="15" s="1"/>
  <c r="BF68" i="15"/>
  <c r="BG5" i="15"/>
  <c r="BG66" i="15" s="1"/>
  <c r="AC5" i="15"/>
  <c r="AC66" i="15" s="1"/>
  <c r="AB68" i="15"/>
  <c r="DA68" i="20"/>
  <c r="DB5" i="20"/>
  <c r="DB66" i="20" s="1"/>
  <c r="HA68" i="19"/>
  <c r="HB5" i="19"/>
  <c r="HB66" i="19" s="1"/>
  <c r="BW68" i="20"/>
  <c r="BX5" i="20"/>
  <c r="BX66" i="20" s="1"/>
  <c r="S5" i="20"/>
  <c r="S66" i="20" s="1"/>
  <c r="R68" i="20"/>
  <c r="EE68" i="20"/>
  <c r="EF5" i="20"/>
  <c r="EF66" i="20" s="1"/>
  <c r="IE68" i="19"/>
  <c r="IF5" i="19"/>
  <c r="IF66" i="19" s="1"/>
  <c r="BE68" i="1"/>
  <c r="BF5" i="1"/>
  <c r="BF66" i="1" s="1"/>
  <c r="CJ5" i="1"/>
  <c r="CJ66" i="1" s="1"/>
  <c r="CI68" i="1"/>
  <c r="CK68" i="19"/>
  <c r="CL5" i="19"/>
  <c r="CL66" i="19" s="1"/>
  <c r="AT5" i="20"/>
  <c r="AT66" i="20" s="1"/>
  <c r="AS68" i="20"/>
  <c r="FI68" i="20"/>
  <c r="FJ5" i="20"/>
  <c r="FJ66" i="20" s="1"/>
  <c r="MV5" i="19"/>
  <c r="MV66" i="19" s="1"/>
  <c r="MU68" i="19"/>
  <c r="FW68" i="19"/>
  <c r="FX5" i="19"/>
  <c r="FX66" i="19" s="1"/>
  <c r="DL68" i="1"/>
  <c r="DM5" i="1"/>
  <c r="DM66" i="1" s="1"/>
  <c r="AC68" i="1"/>
  <c r="AD5" i="1"/>
  <c r="AD66" i="1" s="1"/>
  <c r="KN5" i="19"/>
  <c r="KN66" i="19" s="1"/>
  <c r="KM68" i="19"/>
  <c r="GN68" i="20"/>
  <c r="GO5" i="20"/>
  <c r="JI68" i="19"/>
  <c r="JJ5" i="19"/>
  <c r="JJ66" i="19" s="1"/>
  <c r="DN68" i="19"/>
  <c r="DO5" i="19"/>
  <c r="DO66" i="19" s="1"/>
  <c r="ET5" i="19"/>
  <c r="ET66" i="19" s="1"/>
  <c r="ES68" i="19"/>
  <c r="IC68" i="15" l="1"/>
  <c r="ID5" i="15"/>
  <c r="ID66" i="15" s="1"/>
  <c r="CJ5" i="15"/>
  <c r="CJ66" i="15" s="1"/>
  <c r="CI68" i="15"/>
  <c r="FV5" i="15"/>
  <c r="FV66" i="15" s="1"/>
  <c r="FU68" i="15"/>
  <c r="LO68" i="15"/>
  <c r="LP5" i="15"/>
  <c r="LP66" i="15" s="1"/>
  <c r="ER5" i="15"/>
  <c r="ER66" i="15" s="1"/>
  <c r="EQ68" i="15"/>
  <c r="KK68" i="15"/>
  <c r="KL5" i="15"/>
  <c r="KL66" i="15" s="1"/>
  <c r="GY68" i="15"/>
  <c r="GZ5" i="15"/>
  <c r="GZ66" i="15" s="1"/>
  <c r="MS68" i="15"/>
  <c r="MT5" i="15"/>
  <c r="MT66" i="15" s="1"/>
  <c r="JG68" i="15"/>
  <c r="JH5" i="15"/>
  <c r="JH66" i="15" s="1"/>
  <c r="AD5" i="15"/>
  <c r="AD66" i="15" s="1"/>
  <c r="AC68" i="15"/>
  <c r="AE5" i="1"/>
  <c r="AE66" i="1" s="1"/>
  <c r="AD68" i="1"/>
  <c r="BH5" i="15"/>
  <c r="BH66" i="15" s="1"/>
  <c r="BG68" i="15"/>
  <c r="JK5" i="19"/>
  <c r="JK66" i="19" s="1"/>
  <c r="JJ68" i="19"/>
  <c r="CM5" i="19"/>
  <c r="CM66" i="19" s="1"/>
  <c r="CL68" i="19"/>
  <c r="MV68" i="19"/>
  <c r="MW5" i="19"/>
  <c r="MW66" i="19" s="1"/>
  <c r="DN5" i="1"/>
  <c r="DN66" i="1" s="1"/>
  <c r="DM68" i="1"/>
  <c r="FJ68" i="20"/>
  <c r="FK5" i="20"/>
  <c r="FK66" i="20" s="1"/>
  <c r="BG5" i="1"/>
  <c r="BG66" i="1" s="1"/>
  <c r="BF68" i="1"/>
  <c r="DN68" i="15"/>
  <c r="DO5" i="15"/>
  <c r="DO66" i="15" s="1"/>
  <c r="EF68" i="20"/>
  <c r="EG5" i="20"/>
  <c r="EG66" i="20" s="1"/>
  <c r="ET68" i="19"/>
  <c r="EU5" i="19"/>
  <c r="EU66" i="19" s="1"/>
  <c r="LS5" i="19"/>
  <c r="LS66" i="19" s="1"/>
  <c r="LR68" i="19"/>
  <c r="AT68" i="20"/>
  <c r="AU5" i="20"/>
  <c r="AU66" i="20" s="1"/>
  <c r="GO66" i="20"/>
  <c r="HT5" i="20"/>
  <c r="HT66" i="20" s="1"/>
  <c r="HB68" i="19"/>
  <c r="HC5" i="19"/>
  <c r="HC66" i="19" s="1"/>
  <c r="DC5" i="20"/>
  <c r="DC66" i="20" s="1"/>
  <c r="DB68" i="20"/>
  <c r="DO68" i="19"/>
  <c r="DP5" i="19"/>
  <c r="DP66" i="19" s="1"/>
  <c r="KN68" i="19"/>
  <c r="KO5" i="19"/>
  <c r="KO66" i="19" s="1"/>
  <c r="CJ68" i="1"/>
  <c r="CK5" i="1"/>
  <c r="CK66" i="1" s="1"/>
  <c r="S68" i="20"/>
  <c r="T5" i="20"/>
  <c r="T66" i="20" s="1"/>
  <c r="FY5" i="19"/>
  <c r="FY66" i="19" s="1"/>
  <c r="FX68" i="19"/>
  <c r="IF68" i="19"/>
  <c r="IG5" i="19"/>
  <c r="IG66" i="19" s="1"/>
  <c r="BY5" i="20"/>
  <c r="BY66" i="20" s="1"/>
  <c r="BX68" i="20"/>
  <c r="MU5" i="15" l="1"/>
  <c r="MU66" i="15" s="1"/>
  <c r="MT68" i="15"/>
  <c r="LQ5" i="15"/>
  <c r="LQ66" i="15" s="1"/>
  <c r="LP68" i="15"/>
  <c r="GZ68" i="15"/>
  <c r="HA5" i="15"/>
  <c r="HA66" i="15" s="1"/>
  <c r="FW5" i="15"/>
  <c r="FW66" i="15" s="1"/>
  <c r="FV68" i="15"/>
  <c r="KM5" i="15"/>
  <c r="KM66" i="15" s="1"/>
  <c r="KL68" i="15"/>
  <c r="CK5" i="15"/>
  <c r="CK66" i="15" s="1"/>
  <c r="CJ68" i="15"/>
  <c r="JI5" i="15"/>
  <c r="JI66" i="15" s="1"/>
  <c r="JH68" i="15"/>
  <c r="IE5" i="15"/>
  <c r="IE66" i="15" s="1"/>
  <c r="ID68" i="15"/>
  <c r="ER68" i="15"/>
  <c r="ES5" i="15"/>
  <c r="ES66" i="15" s="1"/>
  <c r="DD5" i="20"/>
  <c r="DD66" i="20" s="1"/>
  <c r="DC68" i="20"/>
  <c r="FY68" i="19"/>
  <c r="FZ5" i="19"/>
  <c r="FZ66" i="19" s="1"/>
  <c r="AU68" i="20"/>
  <c r="AV5" i="20"/>
  <c r="AV66" i="20" s="1"/>
  <c r="DO5" i="1"/>
  <c r="DO66" i="1" s="1"/>
  <c r="DN68" i="1"/>
  <c r="BZ5" i="20"/>
  <c r="BZ66" i="20" s="1"/>
  <c r="BY68" i="20"/>
  <c r="U5" i="20"/>
  <c r="U66" i="20" s="1"/>
  <c r="T68" i="20"/>
  <c r="KP5" i="19"/>
  <c r="KP66" i="19" s="1"/>
  <c r="KO68" i="19"/>
  <c r="GP5" i="20"/>
  <c r="GP66" i="20" s="1"/>
  <c r="GO68" i="20"/>
  <c r="LS68" i="19"/>
  <c r="LT5" i="19"/>
  <c r="LT66" i="19" s="1"/>
  <c r="AF5" i="1"/>
  <c r="AF66" i="1" s="1"/>
  <c r="AE68" i="1"/>
  <c r="HU5" i="20"/>
  <c r="HT68" i="20"/>
  <c r="IG68" i="19"/>
  <c r="IH5" i="19"/>
  <c r="IH66" i="19" s="1"/>
  <c r="EV5" i="19"/>
  <c r="EV66" i="19" s="1"/>
  <c r="EU68" i="19"/>
  <c r="DO68" i="15"/>
  <c r="DP5" i="15"/>
  <c r="DP66" i="15" s="1"/>
  <c r="MX5" i="19"/>
  <c r="MX66" i="19" s="1"/>
  <c r="MW68" i="19"/>
  <c r="BH5" i="1"/>
  <c r="BH66" i="1" s="1"/>
  <c r="BG68" i="1"/>
  <c r="JK68" i="19"/>
  <c r="JL5" i="19"/>
  <c r="JL66" i="19" s="1"/>
  <c r="BI5" i="15"/>
  <c r="BI66" i="15" s="1"/>
  <c r="BH68" i="15"/>
  <c r="AD68" i="15"/>
  <c r="AE5" i="15"/>
  <c r="AE66" i="15" s="1"/>
  <c r="CN5" i="19"/>
  <c r="CN66" i="19" s="1"/>
  <c r="CM68" i="19"/>
  <c r="HD5" i="19"/>
  <c r="HD66" i="19" s="1"/>
  <c r="HC68" i="19"/>
  <c r="EG68" i="20"/>
  <c r="EH5" i="20"/>
  <c r="EH66" i="20" s="1"/>
  <c r="FK68" i="20"/>
  <c r="FL5" i="20"/>
  <c r="FL66" i="20" s="1"/>
  <c r="CK68" i="1"/>
  <c r="CL5" i="1"/>
  <c r="CL66" i="1" s="1"/>
  <c r="DP68" i="19"/>
  <c r="DQ5" i="19"/>
  <c r="DQ66" i="19" s="1"/>
  <c r="IF5" i="15" l="1"/>
  <c r="IF66" i="15" s="1"/>
  <c r="IE68" i="15"/>
  <c r="FW68" i="15"/>
  <c r="FX5" i="15"/>
  <c r="FX66" i="15" s="1"/>
  <c r="HB5" i="15"/>
  <c r="HB66" i="15" s="1"/>
  <c r="HA68" i="15"/>
  <c r="JJ5" i="15"/>
  <c r="JJ66" i="15" s="1"/>
  <c r="JI68" i="15"/>
  <c r="CK68" i="15"/>
  <c r="CL5" i="15"/>
  <c r="CL66" i="15" s="1"/>
  <c r="LR5" i="15"/>
  <c r="LR66" i="15" s="1"/>
  <c r="LQ68" i="15"/>
  <c r="ES68" i="15"/>
  <c r="ET5" i="15"/>
  <c r="ET66" i="15" s="1"/>
  <c r="KM68" i="15"/>
  <c r="KN5" i="15"/>
  <c r="KN66" i="15" s="1"/>
  <c r="MU68" i="15"/>
  <c r="MV5" i="15"/>
  <c r="MV66" i="15" s="1"/>
  <c r="U68" i="20"/>
  <c r="V5" i="20"/>
  <c r="V66" i="20" s="1"/>
  <c r="AV68" i="20"/>
  <c r="AW5" i="20"/>
  <c r="AW66" i="20" s="1"/>
  <c r="HD68" i="19"/>
  <c r="HE5" i="19"/>
  <c r="HE66" i="19" s="1"/>
  <c r="BH68" i="1"/>
  <c r="BI5" i="1"/>
  <c r="BI66" i="1" s="1"/>
  <c r="EW5" i="19"/>
  <c r="EW66" i="19" s="1"/>
  <c r="EV68" i="19"/>
  <c r="GA5" i="19"/>
  <c r="GA66" i="19" s="1"/>
  <c r="FZ68" i="19"/>
  <c r="DO68" i="1"/>
  <c r="DP5" i="1"/>
  <c r="AE68" i="15"/>
  <c r="AF5" i="15"/>
  <c r="AF66" i="15" s="1"/>
  <c r="HU66" i="20"/>
  <c r="IZ5" i="20"/>
  <c r="IZ66" i="20" s="1"/>
  <c r="GQ5" i="20"/>
  <c r="GQ66" i="20" s="1"/>
  <c r="GP68" i="20"/>
  <c r="BI68" i="15"/>
  <c r="BJ5" i="15"/>
  <c r="BJ66" i="15" s="1"/>
  <c r="CL68" i="1"/>
  <c r="CM5" i="1"/>
  <c r="CM66" i="1" s="1"/>
  <c r="JL68" i="19"/>
  <c r="JM5" i="19"/>
  <c r="JM66" i="19" s="1"/>
  <c r="DR5" i="19"/>
  <c r="DR66" i="19" s="1"/>
  <c r="DQ68" i="19"/>
  <c r="IH68" i="19"/>
  <c r="II5" i="19"/>
  <c r="II66" i="19" s="1"/>
  <c r="MY5" i="19"/>
  <c r="MY66" i="19" s="1"/>
  <c r="MX68" i="19"/>
  <c r="KQ5" i="19"/>
  <c r="KQ66" i="19" s="1"/>
  <c r="KP68" i="19"/>
  <c r="CN68" i="19"/>
  <c r="CO5" i="19"/>
  <c r="CO66" i="19" s="1"/>
  <c r="AG5" i="1"/>
  <c r="AG66" i="1" s="1"/>
  <c r="AF68" i="1"/>
  <c r="LT68" i="19"/>
  <c r="LU5" i="19"/>
  <c r="LU66" i="19" s="1"/>
  <c r="FL68" i="20"/>
  <c r="FM5" i="20"/>
  <c r="FM66" i="20" s="1"/>
  <c r="EI5" i="20"/>
  <c r="EI66" i="20" s="1"/>
  <c r="EH68" i="20"/>
  <c r="DQ5" i="15"/>
  <c r="DQ66" i="15" s="1"/>
  <c r="DP68" i="15"/>
  <c r="BZ68" i="20"/>
  <c r="CA5" i="20"/>
  <c r="CA66" i="20" s="1"/>
  <c r="DE5" i="20"/>
  <c r="DD68" i="20"/>
  <c r="KN68" i="15" l="1"/>
  <c r="KO5" i="15"/>
  <c r="KO66" i="15" s="1"/>
  <c r="JJ68" i="15"/>
  <c r="JK5" i="15"/>
  <c r="JK66" i="15" s="1"/>
  <c r="ET68" i="15"/>
  <c r="EU5" i="15"/>
  <c r="EU66" i="15" s="1"/>
  <c r="HC5" i="15"/>
  <c r="HC66" i="15" s="1"/>
  <c r="HB68" i="15"/>
  <c r="FY5" i="15"/>
  <c r="FY66" i="15" s="1"/>
  <c r="FX68" i="15"/>
  <c r="LR68" i="15"/>
  <c r="LS5" i="15"/>
  <c r="LS66" i="15" s="1"/>
  <c r="MW5" i="15"/>
  <c r="MW66" i="15" s="1"/>
  <c r="MV68" i="15"/>
  <c r="CM5" i="15"/>
  <c r="CM66" i="15" s="1"/>
  <c r="CL68" i="15"/>
  <c r="IG5" i="15"/>
  <c r="IG66" i="15" s="1"/>
  <c r="IF68" i="15"/>
  <c r="AG68" i="1"/>
  <c r="AH5" i="1"/>
  <c r="AH66" i="1" s="1"/>
  <c r="KR5" i="19"/>
  <c r="KR66" i="19" s="1"/>
  <c r="KQ68" i="19"/>
  <c r="DS5" i="19"/>
  <c r="DS66" i="19" s="1"/>
  <c r="DR68" i="19"/>
  <c r="HV5" i="20"/>
  <c r="HV66" i="20" s="1"/>
  <c r="HU68" i="20"/>
  <c r="BI68" i="1"/>
  <c r="BJ5" i="1"/>
  <c r="BJ66" i="1" s="1"/>
  <c r="AF68" i="15"/>
  <c r="AG5" i="15"/>
  <c r="AG66" i="15" s="1"/>
  <c r="HE68" i="19"/>
  <c r="HF5" i="19"/>
  <c r="HF66" i="19" s="1"/>
  <c r="AW68" i="20"/>
  <c r="AX5" i="20"/>
  <c r="AX66" i="20" s="1"/>
  <c r="GR5" i="20"/>
  <c r="GR66" i="20" s="1"/>
  <c r="GQ68" i="20"/>
  <c r="GA68" i="19"/>
  <c r="GB5" i="19"/>
  <c r="GB66" i="19" s="1"/>
  <c r="W5" i="20"/>
  <c r="W66" i="20" s="1"/>
  <c r="V68" i="20"/>
  <c r="CN5" i="1"/>
  <c r="CN66" i="1" s="1"/>
  <c r="CM68" i="1"/>
  <c r="LU68" i="19"/>
  <c r="LV5" i="19"/>
  <c r="LV66" i="19" s="1"/>
  <c r="II68" i="19"/>
  <c r="IJ5" i="19"/>
  <c r="IJ66" i="19" s="1"/>
  <c r="BJ68" i="15"/>
  <c r="BK5" i="15"/>
  <c r="BK66" i="15" s="1"/>
  <c r="CP5" i="19"/>
  <c r="CP66" i="19" s="1"/>
  <c r="CO68" i="19"/>
  <c r="DE66" i="20"/>
  <c r="MY68" i="19"/>
  <c r="MZ5" i="19"/>
  <c r="MZ66" i="19" s="1"/>
  <c r="JN5" i="19"/>
  <c r="JN66" i="19" s="1"/>
  <c r="JM68" i="19"/>
  <c r="FM68" i="20"/>
  <c r="FN5" i="20"/>
  <c r="FN66" i="20" s="1"/>
  <c r="DQ68" i="15"/>
  <c r="DR5" i="15"/>
  <c r="DR66" i="15" s="1"/>
  <c r="EJ5" i="20"/>
  <c r="EJ66" i="20" s="1"/>
  <c r="EI68" i="20"/>
  <c r="CA68" i="20"/>
  <c r="CB5" i="20"/>
  <c r="CB66" i="20" s="1"/>
  <c r="IZ68" i="20"/>
  <c r="JA5" i="20"/>
  <c r="EX5" i="19"/>
  <c r="EX66" i="19" s="1"/>
  <c r="EW68" i="19"/>
  <c r="CM68" i="15" l="1"/>
  <c r="CN5" i="15"/>
  <c r="CN66" i="15" s="1"/>
  <c r="HC68" i="15"/>
  <c r="HD5" i="15"/>
  <c r="HD66" i="15" s="1"/>
  <c r="EU68" i="15"/>
  <c r="EV5" i="15"/>
  <c r="EV66" i="15" s="1"/>
  <c r="MX5" i="15"/>
  <c r="MX66" i="15" s="1"/>
  <c r="MW68" i="15"/>
  <c r="LS68" i="15"/>
  <c r="LT5" i="15"/>
  <c r="LT66" i="15" s="1"/>
  <c r="JK68" i="15"/>
  <c r="JL5" i="15"/>
  <c r="JL66" i="15" s="1"/>
  <c r="KO68" i="15"/>
  <c r="KP5" i="15"/>
  <c r="KP66" i="15" s="1"/>
  <c r="IH5" i="15"/>
  <c r="IH66" i="15" s="1"/>
  <c r="IG68" i="15"/>
  <c r="FZ5" i="15"/>
  <c r="FZ66" i="15" s="1"/>
  <c r="FY68" i="15"/>
  <c r="JO5" i="19"/>
  <c r="JO66" i="19" s="1"/>
  <c r="JN68" i="19"/>
  <c r="DR68" i="15"/>
  <c r="DS5" i="15"/>
  <c r="DS66" i="15" s="1"/>
  <c r="CN68" i="1"/>
  <c r="CO5" i="1"/>
  <c r="CO66" i="1" s="1"/>
  <c r="AG68" i="15"/>
  <c r="AH5" i="15"/>
  <c r="AH66" i="15" s="1"/>
  <c r="LW5" i="19"/>
  <c r="LW66" i="19" s="1"/>
  <c r="LV68" i="19"/>
  <c r="HG5" i="19"/>
  <c r="HG66" i="19" s="1"/>
  <c r="HF68" i="19"/>
  <c r="HV68" i="20"/>
  <c r="HW5" i="20"/>
  <c r="HW66" i="20" s="1"/>
  <c r="DS68" i="19"/>
  <c r="DT5" i="19"/>
  <c r="DT66" i="19" s="1"/>
  <c r="DF5" i="20"/>
  <c r="DF66" i="20" s="1"/>
  <c r="DE68" i="20"/>
  <c r="JA66" i="20"/>
  <c r="KF5" i="20"/>
  <c r="KF66" i="20" s="1"/>
  <c r="EY5" i="19"/>
  <c r="EY66" i="19" s="1"/>
  <c r="EX68" i="19"/>
  <c r="EK5" i="20"/>
  <c r="EK66" i="20" s="1"/>
  <c r="EJ68" i="20"/>
  <c r="FO5" i="20"/>
  <c r="FO66" i="20" s="1"/>
  <c r="FN68" i="20"/>
  <c r="NA5" i="19"/>
  <c r="NA66" i="19" s="1"/>
  <c r="MZ68" i="19"/>
  <c r="KR68" i="19"/>
  <c r="KS5" i="19"/>
  <c r="KS66" i="19" s="1"/>
  <c r="CP68" i="19"/>
  <c r="CQ5" i="19"/>
  <c r="CQ66" i="19" s="1"/>
  <c r="X5" i="20"/>
  <c r="X66" i="20" s="1"/>
  <c r="W68" i="20"/>
  <c r="GR68" i="20"/>
  <c r="GS5" i="20"/>
  <c r="GS66" i="20" s="1"/>
  <c r="AI5" i="1"/>
  <c r="AI66" i="1" s="1"/>
  <c r="AI68" i="1" s="1"/>
  <c r="AH68" i="1"/>
  <c r="CC5" i="20"/>
  <c r="CC66" i="20" s="1"/>
  <c r="CB68" i="20"/>
  <c r="IK5" i="19"/>
  <c r="IK66" i="19" s="1"/>
  <c r="IJ68" i="19"/>
  <c r="BK5" i="1"/>
  <c r="BK66" i="1" s="1"/>
  <c r="BJ68" i="1"/>
  <c r="BK68" i="15"/>
  <c r="BL5" i="15"/>
  <c r="BL66" i="15" s="1"/>
  <c r="GC5" i="19"/>
  <c r="GC66" i="19" s="1"/>
  <c r="GB68" i="19"/>
  <c r="AX68" i="20"/>
  <c r="AY5" i="20"/>
  <c r="AY66" i="20" s="1"/>
  <c r="IH68" i="15" l="1"/>
  <c r="II5" i="15"/>
  <c r="II66" i="15" s="1"/>
  <c r="MY5" i="15"/>
  <c r="MY66" i="15" s="1"/>
  <c r="MX68" i="15"/>
  <c r="KQ5" i="15"/>
  <c r="KQ66" i="15" s="1"/>
  <c r="KP68" i="15"/>
  <c r="EV68" i="15"/>
  <c r="EW5" i="15"/>
  <c r="EW66" i="15" s="1"/>
  <c r="JL68" i="15"/>
  <c r="JM5" i="15"/>
  <c r="JM66" i="15" s="1"/>
  <c r="HD68" i="15"/>
  <c r="HE5" i="15"/>
  <c r="HE66" i="15" s="1"/>
  <c r="LT68" i="15"/>
  <c r="LU5" i="15"/>
  <c r="LU66" i="15" s="1"/>
  <c r="CN68" i="15"/>
  <c r="CO5" i="15"/>
  <c r="CO66" i="15" s="1"/>
  <c r="GA5" i="15"/>
  <c r="GA66" i="15" s="1"/>
  <c r="FZ68" i="15"/>
  <c r="BL68" i="15"/>
  <c r="BM5" i="15"/>
  <c r="BM66" i="15" s="1"/>
  <c r="CQ68" i="19"/>
  <c r="CR5" i="19"/>
  <c r="CR66" i="19" s="1"/>
  <c r="HX5" i="20"/>
  <c r="HX66" i="20" s="1"/>
  <c r="HW68" i="20"/>
  <c r="Y5" i="20"/>
  <c r="Y66" i="20" s="1"/>
  <c r="X68" i="20"/>
  <c r="NA68" i="19"/>
  <c r="NB5" i="19"/>
  <c r="NB66" i="19" s="1"/>
  <c r="BL5" i="1"/>
  <c r="BL66" i="1" s="1"/>
  <c r="BK68" i="1"/>
  <c r="KT5" i="19"/>
  <c r="KT66" i="19" s="1"/>
  <c r="KS68" i="19"/>
  <c r="KG5" i="20"/>
  <c r="KF68" i="20"/>
  <c r="AI5" i="15"/>
  <c r="AI66" i="15" s="1"/>
  <c r="AI68" i="15" s="1"/>
  <c r="AH68" i="15"/>
  <c r="FO68" i="20"/>
  <c r="FP5" i="20"/>
  <c r="FP66" i="20" s="1"/>
  <c r="EL5" i="20"/>
  <c r="EL66" i="20" s="1"/>
  <c r="EK68" i="20"/>
  <c r="JA68" i="20"/>
  <c r="JB5" i="20"/>
  <c r="JB66" i="20" s="1"/>
  <c r="HG68" i="19"/>
  <c r="HH5" i="19"/>
  <c r="HH66" i="19" s="1"/>
  <c r="AZ5" i="20"/>
  <c r="AZ66" i="20" s="1"/>
  <c r="AY68" i="20"/>
  <c r="GC68" i="19"/>
  <c r="GD5" i="19"/>
  <c r="GD66" i="19" s="1"/>
  <c r="DS68" i="15"/>
  <c r="DT5" i="15"/>
  <c r="DT66" i="15" s="1"/>
  <c r="DG5" i="20"/>
  <c r="DG66" i="20" s="1"/>
  <c r="DF68" i="20"/>
  <c r="LW68" i="19"/>
  <c r="LX5" i="19"/>
  <c r="LX66" i="19" s="1"/>
  <c r="IK68" i="19"/>
  <c r="IL5" i="19"/>
  <c r="IL66" i="19" s="1"/>
  <c r="CC68" i="20"/>
  <c r="CD5" i="20"/>
  <c r="CD66" i="20" s="1"/>
  <c r="GT5" i="20"/>
  <c r="GT66" i="20" s="1"/>
  <c r="GS68" i="20"/>
  <c r="DT68" i="19"/>
  <c r="DU5" i="19"/>
  <c r="DU66" i="19" s="1"/>
  <c r="CP5" i="1"/>
  <c r="CP66" i="1" s="1"/>
  <c r="CO68" i="1"/>
  <c r="EZ5" i="19"/>
  <c r="EZ66" i="19" s="1"/>
  <c r="EY68" i="19"/>
  <c r="JO68" i="19"/>
  <c r="JP5" i="19"/>
  <c r="JP66" i="19" s="1"/>
  <c r="CP5" i="15" l="1"/>
  <c r="CP66" i="15" s="1"/>
  <c r="CO68" i="15"/>
  <c r="EX5" i="15"/>
  <c r="EX66" i="15" s="1"/>
  <c r="EW68" i="15"/>
  <c r="LV5" i="15"/>
  <c r="LV66" i="15" s="1"/>
  <c r="LU68" i="15"/>
  <c r="KR5" i="15"/>
  <c r="KR66" i="15" s="1"/>
  <c r="KQ68" i="15"/>
  <c r="HE68" i="15"/>
  <c r="HF5" i="15"/>
  <c r="HF66" i="15" s="1"/>
  <c r="MZ5" i="15"/>
  <c r="MZ66" i="15" s="1"/>
  <c r="MY68" i="15"/>
  <c r="JM68" i="15"/>
  <c r="JN5" i="15"/>
  <c r="JN66" i="15" s="1"/>
  <c r="II68" i="15"/>
  <c r="IJ5" i="15"/>
  <c r="IJ66" i="15" s="1"/>
  <c r="GA68" i="15"/>
  <c r="GB5" i="15"/>
  <c r="GB66" i="15" s="1"/>
  <c r="FA5" i="19"/>
  <c r="FA66" i="19" s="1"/>
  <c r="EZ68" i="19"/>
  <c r="DG68" i="20"/>
  <c r="DH5" i="20"/>
  <c r="BA5" i="20"/>
  <c r="BA66" i="20" s="1"/>
  <c r="AZ68" i="20"/>
  <c r="EL68" i="20"/>
  <c r="EM5" i="20"/>
  <c r="EM66" i="20" s="1"/>
  <c r="FQ5" i="20"/>
  <c r="FQ66" i="20" s="1"/>
  <c r="FP68" i="20"/>
  <c r="HY5" i="20"/>
  <c r="HY66" i="20" s="1"/>
  <c r="HX68" i="20"/>
  <c r="NC5" i="19"/>
  <c r="NC66" i="19" s="1"/>
  <c r="NB68" i="19"/>
  <c r="GT68" i="20"/>
  <c r="GU5" i="20"/>
  <c r="GU66" i="20" s="1"/>
  <c r="HH68" i="19"/>
  <c r="HI5" i="19"/>
  <c r="HI66" i="19" s="1"/>
  <c r="BL68" i="1"/>
  <c r="BM5" i="1"/>
  <c r="BM66" i="1" s="1"/>
  <c r="CP68" i="1"/>
  <c r="CQ5" i="1"/>
  <c r="CQ66" i="1" s="1"/>
  <c r="JP68" i="19"/>
  <c r="JQ5" i="19"/>
  <c r="JQ66" i="19" s="1"/>
  <c r="DV5" i="19"/>
  <c r="DV66" i="19" s="1"/>
  <c r="DU68" i="19"/>
  <c r="CD68" i="20"/>
  <c r="CE5" i="20"/>
  <c r="CE66" i="20" s="1"/>
  <c r="LX68" i="19"/>
  <c r="LY5" i="19"/>
  <c r="LY66" i="19" s="1"/>
  <c r="GE5" i="19"/>
  <c r="GE66" i="19" s="1"/>
  <c r="GD68" i="19"/>
  <c r="JC5" i="20"/>
  <c r="JC66" i="20" s="1"/>
  <c r="JB68" i="20"/>
  <c r="KT68" i="19"/>
  <c r="KU5" i="19"/>
  <c r="KU66" i="19" s="1"/>
  <c r="Y68" i="20"/>
  <c r="Z5" i="20"/>
  <c r="Z66" i="20" s="1"/>
  <c r="CS5" i="19"/>
  <c r="CS66" i="19" s="1"/>
  <c r="CR68" i="19"/>
  <c r="BN5" i="15"/>
  <c r="BN66" i="15" s="1"/>
  <c r="BM68" i="15"/>
  <c r="IM5" i="19"/>
  <c r="IM66" i="19" s="1"/>
  <c r="IL68" i="19"/>
  <c r="DT68" i="15"/>
  <c r="DU5" i="15"/>
  <c r="DU66" i="15" s="1"/>
  <c r="LL5" i="20"/>
  <c r="LL66" i="20" s="1"/>
  <c r="KG66" i="20"/>
  <c r="IK5" i="15" l="1"/>
  <c r="IK66" i="15" s="1"/>
  <c r="IJ68" i="15"/>
  <c r="KS5" i="15"/>
  <c r="KS66" i="15" s="1"/>
  <c r="KR68" i="15"/>
  <c r="JO5" i="15"/>
  <c r="JO66" i="15" s="1"/>
  <c r="JN68" i="15"/>
  <c r="LW5" i="15"/>
  <c r="LW66" i="15" s="1"/>
  <c r="LV68" i="15"/>
  <c r="NA5" i="15"/>
  <c r="NA66" i="15" s="1"/>
  <c r="MZ68" i="15"/>
  <c r="EY5" i="15"/>
  <c r="EY66" i="15" s="1"/>
  <c r="EX68" i="15"/>
  <c r="GB68" i="15"/>
  <c r="GC5" i="15"/>
  <c r="GC66" i="15" s="1"/>
  <c r="HF68" i="15"/>
  <c r="HG5" i="15"/>
  <c r="HG66" i="15" s="1"/>
  <c r="CP68" i="15"/>
  <c r="CQ5" i="15"/>
  <c r="CQ66" i="15" s="1"/>
  <c r="DH66" i="20"/>
  <c r="G5" i="18"/>
  <c r="G66" i="18" s="1"/>
  <c r="G68" i="18" s="1"/>
  <c r="FA68" i="19"/>
  <c r="FB5" i="19"/>
  <c r="FB66" i="19" s="1"/>
  <c r="LM5" i="20"/>
  <c r="LL68" i="20"/>
  <c r="DU68" i="15"/>
  <c r="DV5" i="15"/>
  <c r="DV66" i="15" s="1"/>
  <c r="KU68" i="19"/>
  <c r="KV5" i="19"/>
  <c r="KV66" i="19" s="1"/>
  <c r="CR5" i="1"/>
  <c r="CR66" i="1" s="1"/>
  <c r="CQ68" i="1"/>
  <c r="HI68" i="19"/>
  <c r="HJ5" i="19"/>
  <c r="HJ66" i="19" s="1"/>
  <c r="GU68" i="20"/>
  <c r="GV5" i="20"/>
  <c r="GV66" i="20" s="1"/>
  <c r="EM68" i="20"/>
  <c r="EN5" i="20"/>
  <c r="EN66" i="20" s="1"/>
  <c r="FR5" i="20"/>
  <c r="FR66" i="20" s="1"/>
  <c r="FQ68" i="20"/>
  <c r="HY68" i="20"/>
  <c r="HZ5" i="20"/>
  <c r="HZ66" i="20" s="1"/>
  <c r="LY68" i="19"/>
  <c r="LZ5" i="19"/>
  <c r="LZ66" i="19" s="1"/>
  <c r="IN5" i="19"/>
  <c r="IN66" i="19" s="1"/>
  <c r="IM68" i="19"/>
  <c r="JC68" i="20"/>
  <c r="JD5" i="20"/>
  <c r="JD66" i="20" s="1"/>
  <c r="BB5" i="20"/>
  <c r="BB66" i="20" s="1"/>
  <c r="BA68" i="20"/>
  <c r="CF5" i="20"/>
  <c r="CF66" i="20" s="1"/>
  <c r="CE68" i="20"/>
  <c r="BM68" i="1"/>
  <c r="BN5" i="1"/>
  <c r="BN66" i="1" s="1"/>
  <c r="JR5" i="19"/>
  <c r="JR66" i="19" s="1"/>
  <c r="JQ68" i="19"/>
  <c r="ND5" i="19"/>
  <c r="ND66" i="19" s="1"/>
  <c r="NC68" i="19"/>
  <c r="AA5" i="20"/>
  <c r="AA66" i="20" s="1"/>
  <c r="Z68" i="20"/>
  <c r="DI5" i="20"/>
  <c r="DI66" i="20" s="1"/>
  <c r="DH68" i="20"/>
  <c r="CT5" i="19"/>
  <c r="CT66" i="19" s="1"/>
  <c r="CS68" i="19"/>
  <c r="KG68" i="20"/>
  <c r="KH5" i="20"/>
  <c r="KH66" i="20" s="1"/>
  <c r="GF5" i="19"/>
  <c r="GF66" i="19" s="1"/>
  <c r="GE68" i="19"/>
  <c r="BO5" i="15"/>
  <c r="BO66" i="15" s="1"/>
  <c r="BO68" i="15" s="1"/>
  <c r="BN68" i="15"/>
  <c r="DW5" i="19"/>
  <c r="DW66" i="19" s="1"/>
  <c r="DV68" i="19"/>
  <c r="HG68" i="15" l="1"/>
  <c r="HH5" i="15"/>
  <c r="HH66" i="15" s="1"/>
  <c r="LX5" i="15"/>
  <c r="LX66" i="15" s="1"/>
  <c r="LW68" i="15"/>
  <c r="GD5" i="15"/>
  <c r="GD66" i="15" s="1"/>
  <c r="GC68" i="15"/>
  <c r="JP5" i="15"/>
  <c r="JP66" i="15" s="1"/>
  <c r="JO68" i="15"/>
  <c r="EZ5" i="15"/>
  <c r="EZ66" i="15" s="1"/>
  <c r="EY68" i="15"/>
  <c r="KT5" i="15"/>
  <c r="KT66" i="15" s="1"/>
  <c r="KS68" i="15"/>
  <c r="CR5" i="15"/>
  <c r="CR66" i="15" s="1"/>
  <c r="CQ68" i="15"/>
  <c r="NB5" i="15"/>
  <c r="NB66" i="15" s="1"/>
  <c r="NA68" i="15"/>
  <c r="IK68" i="15"/>
  <c r="IL5" i="15"/>
  <c r="IL66" i="15" s="1"/>
  <c r="KH68" i="20"/>
  <c r="KI5" i="20"/>
  <c r="KI66" i="20" s="1"/>
  <c r="DW68" i="19"/>
  <c r="DX5" i="19"/>
  <c r="DX66" i="19" s="1"/>
  <c r="GF68" i="19"/>
  <c r="GG5" i="19"/>
  <c r="GG66" i="19" s="1"/>
  <c r="HK5" i="19"/>
  <c r="HK66" i="19" s="1"/>
  <c r="HJ68" i="19"/>
  <c r="BN68" i="1"/>
  <c r="BO5" i="1"/>
  <c r="BO66" i="1" s="1"/>
  <c r="BO68" i="1" s="1"/>
  <c r="LZ68" i="19"/>
  <c r="MA5" i="19"/>
  <c r="MA66" i="19" s="1"/>
  <c r="EO5" i="20"/>
  <c r="EO66" i="20" s="1"/>
  <c r="EN68" i="20"/>
  <c r="IN68" i="19"/>
  <c r="IO5" i="19"/>
  <c r="IO66" i="19" s="1"/>
  <c r="FS5" i="20"/>
  <c r="FS66" i="20" s="1"/>
  <c r="FR68" i="20"/>
  <c r="DJ5" i="20"/>
  <c r="DJ66" i="20" s="1"/>
  <c r="DI68" i="20"/>
  <c r="MR5" i="20"/>
  <c r="MR66" i="20" s="1"/>
  <c r="LM66" i="20"/>
  <c r="KV68" i="19"/>
  <c r="KW5" i="19"/>
  <c r="KW66" i="19" s="1"/>
  <c r="FB68" i="19"/>
  <c r="FC5" i="19"/>
  <c r="FC66" i="19" s="1"/>
  <c r="GW5" i="20"/>
  <c r="GW66" i="20" s="1"/>
  <c r="GV68" i="20"/>
  <c r="NE5" i="19"/>
  <c r="NE66" i="19" s="1"/>
  <c r="ND68" i="19"/>
  <c r="JS5" i="19"/>
  <c r="JS66" i="19" s="1"/>
  <c r="JR68" i="19"/>
  <c r="BB68" i="20"/>
  <c r="BC5" i="20"/>
  <c r="BC66" i="20" s="1"/>
  <c r="JE5" i="20"/>
  <c r="JE66" i="20" s="1"/>
  <c r="JD68" i="20"/>
  <c r="IA5" i="20"/>
  <c r="IA66" i="20" s="1"/>
  <c r="HZ68" i="20"/>
  <c r="DW5" i="15"/>
  <c r="DW66" i="15" s="1"/>
  <c r="DV68" i="15"/>
  <c r="CT68" i="19"/>
  <c r="CU5" i="19"/>
  <c r="CU66" i="19" s="1"/>
  <c r="CU68" i="19" s="1"/>
  <c r="AB5" i="20"/>
  <c r="AB66" i="20" s="1"/>
  <c r="AA68" i="20"/>
  <c r="CG5" i="20"/>
  <c r="CG66" i="20" s="1"/>
  <c r="CF68" i="20"/>
  <c r="CR68" i="1"/>
  <c r="CS5" i="1"/>
  <c r="CS66" i="1" s="1"/>
  <c r="NC5" i="15" l="1"/>
  <c r="NC66" i="15" s="1"/>
  <c r="NB68" i="15"/>
  <c r="JP68" i="15"/>
  <c r="JQ5" i="15"/>
  <c r="JQ66" i="15" s="1"/>
  <c r="CR68" i="15"/>
  <c r="CS5" i="15"/>
  <c r="CS66" i="15" s="1"/>
  <c r="GE5" i="15"/>
  <c r="GE66" i="15" s="1"/>
  <c r="GD68" i="15"/>
  <c r="KU5" i="15"/>
  <c r="KU66" i="15" s="1"/>
  <c r="KT68" i="15"/>
  <c r="LX68" i="15"/>
  <c r="LY5" i="15"/>
  <c r="LY66" i="15" s="1"/>
  <c r="IM5" i="15"/>
  <c r="IM66" i="15" s="1"/>
  <c r="IL68" i="15"/>
  <c r="HI5" i="15"/>
  <c r="HI66" i="15" s="1"/>
  <c r="HH68" i="15"/>
  <c r="FA5" i="15"/>
  <c r="FA66" i="15" s="1"/>
  <c r="EZ68" i="15"/>
  <c r="IB5" i="20"/>
  <c r="IB66" i="20" s="1"/>
  <c r="IA68" i="20"/>
  <c r="NF5" i="19"/>
  <c r="NF66" i="19" s="1"/>
  <c r="NE68" i="19"/>
  <c r="GX5" i="20"/>
  <c r="GX66" i="20" s="1"/>
  <c r="GW68" i="20"/>
  <c r="FT5" i="20"/>
  <c r="FT66" i="20" s="1"/>
  <c r="FS68" i="20"/>
  <c r="EO68" i="20"/>
  <c r="EP5" i="20"/>
  <c r="EP66" i="20" s="1"/>
  <c r="DX68" i="19"/>
  <c r="DY5" i="19"/>
  <c r="DY66" i="19" s="1"/>
  <c r="JT5" i="19"/>
  <c r="JT66" i="19" s="1"/>
  <c r="JS68" i="19"/>
  <c r="CS68" i="1"/>
  <c r="CT5" i="1"/>
  <c r="CT66" i="1" s="1"/>
  <c r="BD5" i="20"/>
  <c r="BD66" i="20" s="1"/>
  <c r="BC68" i="20"/>
  <c r="LM68" i="20"/>
  <c r="LN5" i="20"/>
  <c r="LN66" i="20" s="1"/>
  <c r="IO68" i="19"/>
  <c r="IP5" i="19"/>
  <c r="IP66" i="19" s="1"/>
  <c r="DX5" i="15"/>
  <c r="DX66" i="15" s="1"/>
  <c r="DW68" i="15"/>
  <c r="CH5" i="20"/>
  <c r="CH66" i="20" s="1"/>
  <c r="CG68" i="20"/>
  <c r="DJ68" i="20"/>
  <c r="DK5" i="20"/>
  <c r="DK66" i="20" s="1"/>
  <c r="MS5" i="20"/>
  <c r="MR68" i="20"/>
  <c r="FC68" i="19"/>
  <c r="FD5" i="19"/>
  <c r="FD66" i="19" s="1"/>
  <c r="MA68" i="19"/>
  <c r="MB5" i="19"/>
  <c r="MB66" i="19" s="1"/>
  <c r="KJ5" i="20"/>
  <c r="KJ66" i="20" s="1"/>
  <c r="KI68" i="20"/>
  <c r="JF5" i="20"/>
  <c r="JF66" i="20" s="1"/>
  <c r="JE68" i="20"/>
  <c r="KX5" i="19"/>
  <c r="KX66" i="19" s="1"/>
  <c r="KW68" i="19"/>
  <c r="HL5" i="19"/>
  <c r="HL66" i="19" s="1"/>
  <c r="HK68" i="19"/>
  <c r="GG68" i="19"/>
  <c r="GH5" i="19"/>
  <c r="GH66" i="19" s="1"/>
  <c r="AB68" i="20"/>
  <c r="AC5" i="20"/>
  <c r="AC66" i="20" s="1"/>
  <c r="HJ5" i="15" l="1"/>
  <c r="HJ66" i="15" s="1"/>
  <c r="HI68" i="15"/>
  <c r="GF5" i="15"/>
  <c r="GF66" i="15" s="1"/>
  <c r="GE68" i="15"/>
  <c r="CS68" i="15"/>
  <c r="CT5" i="15"/>
  <c r="CT66" i="15" s="1"/>
  <c r="IM68" i="15"/>
  <c r="IN5" i="15"/>
  <c r="IN66" i="15" s="1"/>
  <c r="LZ5" i="15"/>
  <c r="LZ66" i="15" s="1"/>
  <c r="LY68" i="15"/>
  <c r="JR5" i="15"/>
  <c r="JR66" i="15" s="1"/>
  <c r="JQ68" i="15"/>
  <c r="FB5" i="15"/>
  <c r="FB66" i="15" s="1"/>
  <c r="FA68" i="15"/>
  <c r="KU68" i="15"/>
  <c r="KV5" i="15"/>
  <c r="KV66" i="15" s="1"/>
  <c r="NC68" i="15"/>
  <c r="ND5" i="15"/>
  <c r="ND66" i="15" s="1"/>
  <c r="GH68" i="19"/>
  <c r="GI5" i="19"/>
  <c r="GI66" i="19" s="1"/>
  <c r="AC68" i="20"/>
  <c r="AD5" i="20"/>
  <c r="AD66" i="20" s="1"/>
  <c r="MS66" i="20"/>
  <c r="NX5" i="20"/>
  <c r="NX66" i="20" s="1"/>
  <c r="NX68" i="20" s="1"/>
  <c r="DY5" i="15"/>
  <c r="DY66" i="15" s="1"/>
  <c r="DX68" i="15"/>
  <c r="BE5" i="20"/>
  <c r="BE66" i="20" s="1"/>
  <c r="BD68" i="20"/>
  <c r="NG5" i="19"/>
  <c r="NG66" i="19" s="1"/>
  <c r="NF68" i="19"/>
  <c r="KX68" i="19"/>
  <c r="KY5" i="19"/>
  <c r="KY66" i="19" s="1"/>
  <c r="DK68" i="20"/>
  <c r="DL5" i="20"/>
  <c r="DL66" i="20" s="1"/>
  <c r="EP68" i="20"/>
  <c r="EQ5" i="20"/>
  <c r="EQ66" i="20" s="1"/>
  <c r="JU5" i="19"/>
  <c r="JU66" i="19" s="1"/>
  <c r="JT68" i="19"/>
  <c r="HL68" i="19"/>
  <c r="HM5" i="19"/>
  <c r="HM66" i="19" s="1"/>
  <c r="JG5" i="20"/>
  <c r="JG66" i="20" s="1"/>
  <c r="JF68" i="20"/>
  <c r="FD68" i="19"/>
  <c r="FE5" i="19"/>
  <c r="FE66" i="19" s="1"/>
  <c r="IQ5" i="19"/>
  <c r="IQ66" i="19" s="1"/>
  <c r="IP68" i="19"/>
  <c r="CT68" i="1"/>
  <c r="CU5" i="1"/>
  <c r="CU66" i="1" s="1"/>
  <c r="CU68" i="1" s="1"/>
  <c r="DY68" i="19"/>
  <c r="DZ5" i="19"/>
  <c r="DZ66" i="19" s="1"/>
  <c r="FU5" i="20"/>
  <c r="FU66" i="20" s="1"/>
  <c r="FT68" i="20"/>
  <c r="IB68" i="20"/>
  <c r="IC5" i="20"/>
  <c r="IC66" i="20" s="1"/>
  <c r="KK5" i="20"/>
  <c r="KK66" i="20" s="1"/>
  <c r="KJ68" i="20"/>
  <c r="MC5" i="19"/>
  <c r="MC66" i="19" s="1"/>
  <c r="MB68" i="19"/>
  <c r="LN68" i="20"/>
  <c r="LO5" i="20"/>
  <c r="LO66" i="20" s="1"/>
  <c r="CH68" i="20"/>
  <c r="CI5" i="20"/>
  <c r="CI66" i="20" s="1"/>
  <c r="GX68" i="20"/>
  <c r="GY5" i="20"/>
  <c r="GY66" i="20" s="1"/>
  <c r="KV68" i="15" l="1"/>
  <c r="KW5" i="15"/>
  <c r="KW66" i="15" s="1"/>
  <c r="IN68" i="15"/>
  <c r="IO5" i="15"/>
  <c r="IO66" i="15" s="1"/>
  <c r="CU5" i="15"/>
  <c r="CU66" i="15" s="1"/>
  <c r="CU68" i="15" s="1"/>
  <c r="CT68" i="15"/>
  <c r="FB68" i="15"/>
  <c r="FC5" i="15"/>
  <c r="FC66" i="15" s="1"/>
  <c r="JS5" i="15"/>
  <c r="JS66" i="15" s="1"/>
  <c r="JR68" i="15"/>
  <c r="GG5" i="15"/>
  <c r="GG66" i="15" s="1"/>
  <c r="GF68" i="15"/>
  <c r="ND68" i="15"/>
  <c r="NE5" i="15"/>
  <c r="NE66" i="15" s="1"/>
  <c r="MA5" i="15"/>
  <c r="MA66" i="15" s="1"/>
  <c r="LZ68" i="15"/>
  <c r="HK5" i="15"/>
  <c r="HK66" i="15" s="1"/>
  <c r="HJ68" i="15"/>
  <c r="JG68" i="20"/>
  <c r="JH5" i="20"/>
  <c r="JH66" i="20" s="1"/>
  <c r="JU68" i="19"/>
  <c r="JV5" i="19"/>
  <c r="JV66" i="19" s="1"/>
  <c r="AE5" i="20"/>
  <c r="AE66" i="20" s="1"/>
  <c r="AD68" i="20"/>
  <c r="KL5" i="20"/>
  <c r="KL66" i="20" s="1"/>
  <c r="KK68" i="20"/>
  <c r="NG68" i="19"/>
  <c r="NH5" i="19"/>
  <c r="NH66" i="19" s="1"/>
  <c r="MT5" i="20"/>
  <c r="MT66" i="20" s="1"/>
  <c r="MS68" i="20"/>
  <c r="EA5" i="19"/>
  <c r="EA66" i="19" s="1"/>
  <c r="EA68" i="19" s="1"/>
  <c r="DZ68" i="19"/>
  <c r="GY68" i="20"/>
  <c r="GZ5" i="20"/>
  <c r="GZ66" i="20" s="1"/>
  <c r="HM68" i="19"/>
  <c r="HN5" i="19"/>
  <c r="HN66" i="19" s="1"/>
  <c r="LP5" i="20"/>
  <c r="LP66" i="20" s="1"/>
  <c r="LO68" i="20"/>
  <c r="FE68" i="19"/>
  <c r="FF5" i="19"/>
  <c r="FF66" i="19" s="1"/>
  <c r="BE68" i="20"/>
  <c r="BF5" i="20"/>
  <c r="BF66" i="20" s="1"/>
  <c r="CJ5" i="20"/>
  <c r="CJ66" i="20" s="1"/>
  <c r="CI68" i="20"/>
  <c r="DM5" i="20"/>
  <c r="DM66" i="20" s="1"/>
  <c r="DL68" i="20"/>
  <c r="KY68" i="19"/>
  <c r="KZ5" i="19"/>
  <c r="KZ66" i="19" s="1"/>
  <c r="FU68" i="20"/>
  <c r="FV5" i="20"/>
  <c r="FV66" i="20" s="1"/>
  <c r="MD5" i="19"/>
  <c r="MD66" i="19" s="1"/>
  <c r="MC68" i="19"/>
  <c r="IQ68" i="19"/>
  <c r="IR5" i="19"/>
  <c r="IR66" i="19" s="1"/>
  <c r="DZ5" i="15"/>
  <c r="DZ66" i="15" s="1"/>
  <c r="DY68" i="15"/>
  <c r="GI68" i="19"/>
  <c r="GJ5" i="19"/>
  <c r="GJ66" i="19" s="1"/>
  <c r="IC68" i="20"/>
  <c r="ID5" i="20"/>
  <c r="ID66" i="20" s="1"/>
  <c r="ER5" i="20"/>
  <c r="ER66" i="20" s="1"/>
  <c r="EQ68" i="20"/>
  <c r="FD5" i="15" l="1"/>
  <c r="FD66" i="15" s="1"/>
  <c r="FC68" i="15"/>
  <c r="NF5" i="15"/>
  <c r="NF66" i="15" s="1"/>
  <c r="NE68" i="15"/>
  <c r="IO68" i="15"/>
  <c r="IP5" i="15"/>
  <c r="IP66" i="15" s="1"/>
  <c r="MA68" i="15"/>
  <c r="MB5" i="15"/>
  <c r="MB66" i="15" s="1"/>
  <c r="GG68" i="15"/>
  <c r="GH5" i="15"/>
  <c r="GH66" i="15" s="1"/>
  <c r="KW68" i="15"/>
  <c r="KX5" i="15"/>
  <c r="KX66" i="15" s="1"/>
  <c r="HK68" i="15"/>
  <c r="HL5" i="15"/>
  <c r="HL66" i="15" s="1"/>
  <c r="JS68" i="15"/>
  <c r="JT5" i="15"/>
  <c r="JT66" i="15" s="1"/>
  <c r="ER68" i="20"/>
  <c r="ES5" i="20"/>
  <c r="ES66" i="20" s="1"/>
  <c r="BF68" i="20"/>
  <c r="BG5" i="20"/>
  <c r="BG66" i="20" s="1"/>
  <c r="HN68" i="19"/>
  <c r="HO5" i="19"/>
  <c r="HO66" i="19" s="1"/>
  <c r="JI5" i="20"/>
  <c r="JI66" i="20" s="1"/>
  <c r="JH68" i="20"/>
  <c r="DM68" i="20"/>
  <c r="DN5" i="20"/>
  <c r="DN66" i="20" s="1"/>
  <c r="IR68" i="19"/>
  <c r="IS5" i="19"/>
  <c r="IS66" i="19" s="1"/>
  <c r="FG5" i="19"/>
  <c r="FG66" i="19" s="1"/>
  <c r="FG68" i="19" s="1"/>
  <c r="FF68" i="19"/>
  <c r="GZ68" i="20"/>
  <c r="HA5" i="20"/>
  <c r="HA66" i="20" s="1"/>
  <c r="JW5" i="19"/>
  <c r="JW66" i="19" s="1"/>
  <c r="JV68" i="19"/>
  <c r="IE5" i="20"/>
  <c r="IE66" i="20" s="1"/>
  <c r="ID68" i="20"/>
  <c r="CK5" i="20"/>
  <c r="CK66" i="20" s="1"/>
  <c r="CJ68" i="20"/>
  <c r="MT68" i="20"/>
  <c r="MU5" i="20"/>
  <c r="MU66" i="20" s="1"/>
  <c r="KL68" i="20"/>
  <c r="KM5" i="20"/>
  <c r="KM66" i="20" s="1"/>
  <c r="AE68" i="20"/>
  <c r="AF5" i="20"/>
  <c r="AF66" i="20" s="1"/>
  <c r="FV68" i="20"/>
  <c r="FW5" i="20"/>
  <c r="FW66" i="20" s="1"/>
  <c r="KZ68" i="19"/>
  <c r="LA5" i="19"/>
  <c r="LA66" i="19" s="1"/>
  <c r="NI5" i="19"/>
  <c r="NI66" i="19" s="1"/>
  <c r="NH68" i="19"/>
  <c r="GK5" i="19"/>
  <c r="GK66" i="19" s="1"/>
  <c r="GJ68" i="19"/>
  <c r="EA5" i="15"/>
  <c r="EA66" i="15" s="1"/>
  <c r="EA68" i="15" s="1"/>
  <c r="DZ68" i="15"/>
  <c r="MD68" i="19"/>
  <c r="ME5" i="19"/>
  <c r="ME66" i="19" s="1"/>
  <c r="LQ5" i="20"/>
  <c r="LQ66" i="20" s="1"/>
  <c r="LP68" i="20"/>
  <c r="HL68" i="15" l="1"/>
  <c r="HM5" i="15"/>
  <c r="HM66" i="15" s="1"/>
  <c r="IP68" i="15"/>
  <c r="IQ5" i="15"/>
  <c r="IQ66" i="15" s="1"/>
  <c r="MC5" i="15"/>
  <c r="MC66" i="15" s="1"/>
  <c r="MB68" i="15"/>
  <c r="KY5" i="15"/>
  <c r="KY66" i="15" s="1"/>
  <c r="KX68" i="15"/>
  <c r="NF68" i="15"/>
  <c r="NG5" i="15"/>
  <c r="NG66" i="15" s="1"/>
  <c r="JT68" i="15"/>
  <c r="JU5" i="15"/>
  <c r="JU66" i="15" s="1"/>
  <c r="GI5" i="15"/>
  <c r="GI66" i="15" s="1"/>
  <c r="GH68" i="15"/>
  <c r="FD68" i="15"/>
  <c r="FE5" i="15"/>
  <c r="FE66" i="15" s="1"/>
  <c r="IS68" i="19"/>
  <c r="IT5" i="19"/>
  <c r="IT66" i="19" s="1"/>
  <c r="ME68" i="19"/>
  <c r="MF5" i="19"/>
  <c r="MF66" i="19" s="1"/>
  <c r="LB5" i="19"/>
  <c r="LB66" i="19" s="1"/>
  <c r="LA68" i="19"/>
  <c r="KM68" i="20"/>
  <c r="KN5" i="20"/>
  <c r="KN66" i="20" s="1"/>
  <c r="JW68" i="19"/>
  <c r="JX5" i="19"/>
  <c r="JX66" i="19" s="1"/>
  <c r="JI68" i="20"/>
  <c r="JJ5" i="20"/>
  <c r="JJ66" i="20" s="1"/>
  <c r="LR5" i="20"/>
  <c r="LR66" i="20" s="1"/>
  <c r="LQ68" i="20"/>
  <c r="GK68" i="19"/>
  <c r="GL5" i="19"/>
  <c r="GL66" i="19" s="1"/>
  <c r="IF5" i="20"/>
  <c r="IF66" i="20" s="1"/>
  <c r="IE68" i="20"/>
  <c r="HA68" i="20"/>
  <c r="HB5" i="20"/>
  <c r="HB66" i="20" s="1"/>
  <c r="MU68" i="20"/>
  <c r="MV5" i="20"/>
  <c r="MV66" i="20" s="1"/>
  <c r="DO5" i="20"/>
  <c r="DO66" i="20" s="1"/>
  <c r="DN68" i="20"/>
  <c r="BH5" i="20"/>
  <c r="BH66" i="20" s="1"/>
  <c r="BG68" i="20"/>
  <c r="FW68" i="20"/>
  <c r="FX5" i="20"/>
  <c r="FX66" i="20" s="1"/>
  <c r="CK68" i="20"/>
  <c r="CL5" i="20"/>
  <c r="CL66" i="20" s="1"/>
  <c r="HO68" i="19"/>
  <c r="HP5" i="19"/>
  <c r="HP66" i="19" s="1"/>
  <c r="ET5" i="20"/>
  <c r="ET66" i="20" s="1"/>
  <c r="ES68" i="20"/>
  <c r="NJ5" i="19"/>
  <c r="NJ66" i="19" s="1"/>
  <c r="NI68" i="19"/>
  <c r="AF68" i="20"/>
  <c r="AG5" i="20"/>
  <c r="AG66" i="20" s="1"/>
  <c r="FF5" i="15" l="1"/>
  <c r="FF66" i="15" s="1"/>
  <c r="FE68" i="15"/>
  <c r="KZ5" i="15"/>
  <c r="KZ66" i="15" s="1"/>
  <c r="KY68" i="15"/>
  <c r="MD5" i="15"/>
  <c r="MD66" i="15" s="1"/>
  <c r="MC68" i="15"/>
  <c r="JV5" i="15"/>
  <c r="JV66" i="15" s="1"/>
  <c r="JU68" i="15"/>
  <c r="IQ68" i="15"/>
  <c r="IR5" i="15"/>
  <c r="IR66" i="15" s="1"/>
  <c r="GI68" i="15"/>
  <c r="GJ5" i="15"/>
  <c r="GJ66" i="15" s="1"/>
  <c r="NG68" i="15"/>
  <c r="NH5" i="15"/>
  <c r="NH66" i="15" s="1"/>
  <c r="HN5" i="15"/>
  <c r="HN66" i="15" s="1"/>
  <c r="HM68" i="15"/>
  <c r="FY5" i="20"/>
  <c r="FY66" i="20" s="1"/>
  <c r="FX68" i="20"/>
  <c r="GM5" i="19"/>
  <c r="GM66" i="19" s="1"/>
  <c r="GM68" i="19" s="1"/>
  <c r="GL68" i="19"/>
  <c r="MW5" i="20"/>
  <c r="MW66" i="20" s="1"/>
  <c r="MV68" i="20"/>
  <c r="JY5" i="19"/>
  <c r="JY66" i="19" s="1"/>
  <c r="JX68" i="19"/>
  <c r="IU5" i="19"/>
  <c r="IU66" i="19" s="1"/>
  <c r="IT68" i="19"/>
  <c r="EU5" i="20"/>
  <c r="EU66" i="20" s="1"/>
  <c r="ET68" i="20"/>
  <c r="HB68" i="20"/>
  <c r="HC5" i="20"/>
  <c r="HC66" i="20" s="1"/>
  <c r="JK5" i="20"/>
  <c r="JK66" i="20" s="1"/>
  <c r="JJ68" i="20"/>
  <c r="KN68" i="20"/>
  <c r="KO5" i="20"/>
  <c r="KO66" i="20" s="1"/>
  <c r="MG5" i="19"/>
  <c r="MG66" i="19" s="1"/>
  <c r="MF68" i="19"/>
  <c r="BI5" i="20"/>
  <c r="BI66" i="20" s="1"/>
  <c r="BH68" i="20"/>
  <c r="DP5" i="20"/>
  <c r="DP66" i="20" s="1"/>
  <c r="DO68" i="20"/>
  <c r="NK5" i="19"/>
  <c r="NK66" i="19" s="1"/>
  <c r="NJ68" i="19"/>
  <c r="AG68" i="20"/>
  <c r="AH5" i="20"/>
  <c r="AH66" i="20" s="1"/>
  <c r="HQ5" i="19"/>
  <c r="HQ66" i="19" s="1"/>
  <c r="HP68" i="19"/>
  <c r="CM5" i="20"/>
  <c r="CM66" i="20" s="1"/>
  <c r="CL68" i="20"/>
  <c r="IG5" i="20"/>
  <c r="IG66" i="20" s="1"/>
  <c r="IF68" i="20"/>
  <c r="LR68" i="20"/>
  <c r="LS5" i="20"/>
  <c r="LS66" i="20" s="1"/>
  <c r="LB68" i="19"/>
  <c r="LC5" i="19"/>
  <c r="LC66" i="19" s="1"/>
  <c r="HO5" i="15" l="1"/>
  <c r="HO66" i="15" s="1"/>
  <c r="HN68" i="15"/>
  <c r="JW5" i="15"/>
  <c r="JW66" i="15" s="1"/>
  <c r="JV68" i="15"/>
  <c r="ME5" i="15"/>
  <c r="ME66" i="15" s="1"/>
  <c r="MD68" i="15"/>
  <c r="NH68" i="15"/>
  <c r="NI5" i="15"/>
  <c r="NI66" i="15" s="1"/>
  <c r="GK5" i="15"/>
  <c r="GK66" i="15" s="1"/>
  <c r="GJ68" i="15"/>
  <c r="KZ68" i="15"/>
  <c r="LA5" i="15"/>
  <c r="LA66" i="15" s="1"/>
  <c r="IR68" i="15"/>
  <c r="IS5" i="15"/>
  <c r="IS66" i="15" s="1"/>
  <c r="FG5" i="15"/>
  <c r="FG66" i="15" s="1"/>
  <c r="FG68" i="15" s="1"/>
  <c r="FF68" i="15"/>
  <c r="DQ5" i="20"/>
  <c r="DQ66" i="20" s="1"/>
  <c r="DP68" i="20"/>
  <c r="HR5" i="19"/>
  <c r="HR66" i="19" s="1"/>
  <c r="HQ68" i="19"/>
  <c r="AI5" i="20"/>
  <c r="AI66" i="20" s="1"/>
  <c r="AI68" i="20" s="1"/>
  <c r="AH68" i="20"/>
  <c r="BI68" i="20"/>
  <c r="BJ5" i="20"/>
  <c r="BJ66" i="20" s="1"/>
  <c r="MX5" i="20"/>
  <c r="MX66" i="20" s="1"/>
  <c r="MW68" i="20"/>
  <c r="NL5" i="19"/>
  <c r="NL66" i="19" s="1"/>
  <c r="NK68" i="19"/>
  <c r="JZ5" i="19"/>
  <c r="JZ66" i="19" s="1"/>
  <c r="JY68" i="19"/>
  <c r="IG68" i="20"/>
  <c r="IH5" i="20"/>
  <c r="IH66" i="20" s="1"/>
  <c r="HC68" i="20"/>
  <c r="HD5" i="20"/>
  <c r="HD66" i="20" s="1"/>
  <c r="JL5" i="20"/>
  <c r="JL66" i="20" s="1"/>
  <c r="JK68" i="20"/>
  <c r="LD5" i="19"/>
  <c r="LD66" i="19" s="1"/>
  <c r="LC68" i="19"/>
  <c r="MH5" i="19"/>
  <c r="MH66" i="19" s="1"/>
  <c r="MG68" i="19"/>
  <c r="EU68" i="20"/>
  <c r="EV5" i="20"/>
  <c r="EV66" i="20" s="1"/>
  <c r="IU68" i="19"/>
  <c r="IV5" i="19"/>
  <c r="IV66" i="19" s="1"/>
  <c r="FY68" i="20"/>
  <c r="FZ5" i="20"/>
  <c r="FZ66" i="20" s="1"/>
  <c r="KP5" i="20"/>
  <c r="KP66" i="20" s="1"/>
  <c r="KO68" i="20"/>
  <c r="LT5" i="20"/>
  <c r="LT66" i="20" s="1"/>
  <c r="LS68" i="20"/>
  <c r="CN5" i="20"/>
  <c r="CN66" i="20" s="1"/>
  <c r="CM68" i="20"/>
  <c r="NJ5" i="15" l="1"/>
  <c r="NJ66" i="15" s="1"/>
  <c r="NI68" i="15"/>
  <c r="ME68" i="15"/>
  <c r="MF5" i="15"/>
  <c r="MF66" i="15" s="1"/>
  <c r="IS68" i="15"/>
  <c r="IT5" i="15"/>
  <c r="IT66" i="15" s="1"/>
  <c r="LB5" i="15"/>
  <c r="LB66" i="15" s="1"/>
  <c r="LA68" i="15"/>
  <c r="JW68" i="15"/>
  <c r="JX5" i="15"/>
  <c r="JX66" i="15" s="1"/>
  <c r="GK68" i="15"/>
  <c r="GL5" i="15"/>
  <c r="GL66" i="15" s="1"/>
  <c r="HO68" i="15"/>
  <c r="HP5" i="15"/>
  <c r="HP66" i="15" s="1"/>
  <c r="IW5" i="19"/>
  <c r="IW66" i="19" s="1"/>
  <c r="IV68" i="19"/>
  <c r="HS5" i="19"/>
  <c r="HS66" i="19" s="1"/>
  <c r="HS68" i="19" s="1"/>
  <c r="HR68" i="19"/>
  <c r="NM5" i="19"/>
  <c r="NM66" i="19" s="1"/>
  <c r="NL68" i="19"/>
  <c r="GA5" i="20"/>
  <c r="GA66" i="20" s="1"/>
  <c r="FZ68" i="20"/>
  <c r="EW5" i="20"/>
  <c r="EW66" i="20" s="1"/>
  <c r="EV68" i="20"/>
  <c r="II5" i="20"/>
  <c r="II66" i="20" s="1"/>
  <c r="IH68" i="20"/>
  <c r="HE5" i="20"/>
  <c r="HE66" i="20" s="1"/>
  <c r="HD68" i="20"/>
  <c r="MX68" i="20"/>
  <c r="MY5" i="20"/>
  <c r="MY66" i="20" s="1"/>
  <c r="LE5" i="19"/>
  <c r="LE66" i="19" s="1"/>
  <c r="LD68" i="19"/>
  <c r="MI5" i="19"/>
  <c r="MI66" i="19" s="1"/>
  <c r="MH68" i="19"/>
  <c r="JM5" i="20"/>
  <c r="JM66" i="20" s="1"/>
  <c r="JL68" i="20"/>
  <c r="LT68" i="20"/>
  <c r="LU5" i="20"/>
  <c r="LU66" i="20" s="1"/>
  <c r="BK5" i="20"/>
  <c r="BK66" i="20" s="1"/>
  <c r="BJ68" i="20"/>
  <c r="CN68" i="20"/>
  <c r="CO5" i="20"/>
  <c r="CO66" i="20" s="1"/>
  <c r="KP68" i="20"/>
  <c r="KQ5" i="20"/>
  <c r="KQ66" i="20" s="1"/>
  <c r="JZ68" i="19"/>
  <c r="KA5" i="19"/>
  <c r="KA66" i="19" s="1"/>
  <c r="DQ68" i="20"/>
  <c r="DR5" i="20"/>
  <c r="DR66" i="20" s="1"/>
  <c r="LC5" i="15" l="1"/>
  <c r="LC66" i="15" s="1"/>
  <c r="LB68" i="15"/>
  <c r="GM5" i="15"/>
  <c r="GM66" i="15" s="1"/>
  <c r="GM68" i="15" s="1"/>
  <c r="GL68" i="15"/>
  <c r="MF68" i="15"/>
  <c r="MG5" i="15"/>
  <c r="MG66" i="15" s="1"/>
  <c r="HQ5" i="15"/>
  <c r="HQ66" i="15" s="1"/>
  <c r="HP68" i="15"/>
  <c r="IU5" i="15"/>
  <c r="IU66" i="15" s="1"/>
  <c r="IT68" i="15"/>
  <c r="JY5" i="15"/>
  <c r="JY66" i="15" s="1"/>
  <c r="JX68" i="15"/>
  <c r="NK5" i="15"/>
  <c r="NK66" i="15" s="1"/>
  <c r="NJ68" i="15"/>
  <c r="EX5" i="20"/>
  <c r="EX66" i="20" s="1"/>
  <c r="EW68" i="20"/>
  <c r="KA68" i="19"/>
  <c r="KB5" i="19"/>
  <c r="KB66" i="19" s="1"/>
  <c r="NN5" i="19"/>
  <c r="NN66" i="19" s="1"/>
  <c r="NM68" i="19"/>
  <c r="BK68" i="20"/>
  <c r="BL5" i="20"/>
  <c r="BL66" i="20" s="1"/>
  <c r="JM68" i="20"/>
  <c r="JN5" i="20"/>
  <c r="JN66" i="20" s="1"/>
  <c r="GB5" i="20"/>
  <c r="GB66" i="20" s="1"/>
  <c r="GA68" i="20"/>
  <c r="IJ5" i="20"/>
  <c r="IJ66" i="20" s="1"/>
  <c r="II68" i="20"/>
  <c r="KR5" i="20"/>
  <c r="KR66" i="20" s="1"/>
  <c r="KQ68" i="20"/>
  <c r="LU68" i="20"/>
  <c r="LV5" i="20"/>
  <c r="LV66" i="20" s="1"/>
  <c r="DS5" i="20"/>
  <c r="DS66" i="20" s="1"/>
  <c r="DR68" i="20"/>
  <c r="MI68" i="19"/>
  <c r="MJ5" i="19"/>
  <c r="MJ66" i="19" s="1"/>
  <c r="LF5" i="19"/>
  <c r="LF66" i="19" s="1"/>
  <c r="LE68" i="19"/>
  <c r="CP5" i="20"/>
  <c r="CP66" i="20" s="1"/>
  <c r="CO68" i="20"/>
  <c r="HE68" i="20"/>
  <c r="HF5" i="20"/>
  <c r="HF66" i="20" s="1"/>
  <c r="MY68" i="20"/>
  <c r="MZ5" i="20"/>
  <c r="MZ66" i="20" s="1"/>
  <c r="IW68" i="19"/>
  <c r="IX5" i="19"/>
  <c r="IX66" i="19" s="1"/>
  <c r="MH5" i="15" l="1"/>
  <c r="MH66" i="15" s="1"/>
  <c r="MG68" i="15"/>
  <c r="NL5" i="15"/>
  <c r="NL66" i="15" s="1"/>
  <c r="NK68" i="15"/>
  <c r="JZ5" i="15"/>
  <c r="JZ66" i="15" s="1"/>
  <c r="JY68" i="15"/>
  <c r="HQ68" i="15"/>
  <c r="HR5" i="15"/>
  <c r="HR66" i="15" s="1"/>
  <c r="IU68" i="15"/>
  <c r="IV5" i="15"/>
  <c r="IV66" i="15" s="1"/>
  <c r="LC68" i="15"/>
  <c r="LD5" i="15"/>
  <c r="LD66" i="15" s="1"/>
  <c r="LG5" i="19"/>
  <c r="LG66" i="19" s="1"/>
  <c r="LF68" i="19"/>
  <c r="IK5" i="20"/>
  <c r="IK66" i="20" s="1"/>
  <c r="IJ68" i="20"/>
  <c r="NO5" i="19"/>
  <c r="NO66" i="19" s="1"/>
  <c r="NN68" i="19"/>
  <c r="DT5" i="20"/>
  <c r="DT66" i="20" s="1"/>
  <c r="DS68" i="20"/>
  <c r="HG5" i="20"/>
  <c r="HG66" i="20" s="1"/>
  <c r="HF68" i="20"/>
  <c r="JO5" i="20"/>
  <c r="JO66" i="20" s="1"/>
  <c r="JN68" i="20"/>
  <c r="KC5" i="19"/>
  <c r="KC66" i="19" s="1"/>
  <c r="KB68" i="19"/>
  <c r="MK5" i="19"/>
  <c r="MK66" i="19" s="1"/>
  <c r="MJ68" i="19"/>
  <c r="LW5" i="20"/>
  <c r="LW66" i="20" s="1"/>
  <c r="LV68" i="20"/>
  <c r="NA5" i="20"/>
  <c r="NA66" i="20" s="1"/>
  <c r="MZ68" i="20"/>
  <c r="BM5" i="20"/>
  <c r="BM66" i="20" s="1"/>
  <c r="BL68" i="20"/>
  <c r="GB68" i="20"/>
  <c r="GC5" i="20"/>
  <c r="GC66" i="20" s="1"/>
  <c r="IY5" i="19"/>
  <c r="IY66" i="19" s="1"/>
  <c r="IY68" i="19" s="1"/>
  <c r="IX68" i="19"/>
  <c r="CP68" i="20"/>
  <c r="CQ5" i="20"/>
  <c r="CQ66" i="20" s="1"/>
  <c r="KR68" i="20"/>
  <c r="KS5" i="20"/>
  <c r="KS66" i="20" s="1"/>
  <c r="EY5" i="20"/>
  <c r="EY66" i="20" s="1"/>
  <c r="EX68" i="20"/>
  <c r="HS5" i="15" l="1"/>
  <c r="HS66" i="15" s="1"/>
  <c r="HS68" i="15" s="1"/>
  <c r="HR68" i="15"/>
  <c r="KA5" i="15"/>
  <c r="KA66" i="15" s="1"/>
  <c r="JZ68" i="15"/>
  <c r="LE5" i="15"/>
  <c r="LE66" i="15" s="1"/>
  <c r="LD68" i="15"/>
  <c r="NM5" i="15"/>
  <c r="NM66" i="15" s="1"/>
  <c r="NL68" i="15"/>
  <c r="IV68" i="15"/>
  <c r="IW5" i="15"/>
  <c r="IW66" i="15" s="1"/>
  <c r="MI5" i="15"/>
  <c r="MI66" i="15" s="1"/>
  <c r="MH68" i="15"/>
  <c r="KD5" i="19"/>
  <c r="KD66" i="19" s="1"/>
  <c r="KC68" i="19"/>
  <c r="DU5" i="20"/>
  <c r="DU66" i="20" s="1"/>
  <c r="DT68" i="20"/>
  <c r="NA68" i="20"/>
  <c r="NB5" i="20"/>
  <c r="NB66" i="20" s="1"/>
  <c r="NP5" i="19"/>
  <c r="NP66" i="19" s="1"/>
  <c r="NO68" i="19"/>
  <c r="KT5" i="20"/>
  <c r="KT66" i="20" s="1"/>
  <c r="KS68" i="20"/>
  <c r="LW68" i="20"/>
  <c r="LX5" i="20"/>
  <c r="LX66" i="20" s="1"/>
  <c r="ML5" i="19"/>
  <c r="ML66" i="19" s="1"/>
  <c r="MK68" i="19"/>
  <c r="JO68" i="20"/>
  <c r="JP5" i="20"/>
  <c r="JP66" i="20" s="1"/>
  <c r="HG68" i="20"/>
  <c r="HH5" i="20"/>
  <c r="HH66" i="20" s="1"/>
  <c r="IL5" i="20"/>
  <c r="IL66" i="20" s="1"/>
  <c r="IK68" i="20"/>
  <c r="EY68" i="20"/>
  <c r="EZ5" i="20"/>
  <c r="EZ66" i="20" s="1"/>
  <c r="CR5" i="20"/>
  <c r="CR66" i="20" s="1"/>
  <c r="CQ68" i="20"/>
  <c r="GD5" i="20"/>
  <c r="GD66" i="20" s="1"/>
  <c r="GC68" i="20"/>
  <c r="BN5" i="20"/>
  <c r="BN66" i="20" s="1"/>
  <c r="BM68" i="20"/>
  <c r="LG68" i="19"/>
  <c r="LH5" i="19"/>
  <c r="LH66" i="19" s="1"/>
  <c r="NN5" i="15" l="1"/>
  <c r="NN66" i="15" s="1"/>
  <c r="NM68" i="15"/>
  <c r="LE68" i="15"/>
  <c r="LF5" i="15"/>
  <c r="LF66" i="15" s="1"/>
  <c r="MJ5" i="15"/>
  <c r="MJ66" i="15" s="1"/>
  <c r="MI68" i="15"/>
  <c r="KA68" i="15"/>
  <c r="KB5" i="15"/>
  <c r="KB66" i="15" s="1"/>
  <c r="IX5" i="15"/>
  <c r="IX66" i="15" s="1"/>
  <c r="IW68" i="15"/>
  <c r="DU68" i="20"/>
  <c r="DV5" i="20"/>
  <c r="DV66" i="20" s="1"/>
  <c r="HI5" i="20"/>
  <c r="HI66" i="20" s="1"/>
  <c r="HH68" i="20"/>
  <c r="GE5" i="20"/>
  <c r="GE66" i="20" s="1"/>
  <c r="GD68" i="20"/>
  <c r="NP68" i="19"/>
  <c r="NQ5" i="19"/>
  <c r="NQ66" i="19" s="1"/>
  <c r="JP68" i="20"/>
  <c r="JQ5" i="20"/>
  <c r="JQ66" i="20" s="1"/>
  <c r="LY5" i="20"/>
  <c r="LY66" i="20" s="1"/>
  <c r="LX68" i="20"/>
  <c r="CS5" i="20"/>
  <c r="CS66" i="20" s="1"/>
  <c r="CR68" i="20"/>
  <c r="KT68" i="20"/>
  <c r="KU5" i="20"/>
  <c r="KU66" i="20" s="1"/>
  <c r="KD68" i="19"/>
  <c r="KE5" i="19"/>
  <c r="KE66" i="19" s="1"/>
  <c r="KE68" i="19" s="1"/>
  <c r="IM5" i="20"/>
  <c r="IM66" i="20" s="1"/>
  <c r="IL68" i="20"/>
  <c r="LI5" i="19"/>
  <c r="LI66" i="19" s="1"/>
  <c r="LH68" i="19"/>
  <c r="EZ68" i="20"/>
  <c r="FA5" i="20"/>
  <c r="FA66" i="20" s="1"/>
  <c r="NC5" i="20"/>
  <c r="NC66" i="20" s="1"/>
  <c r="NB68" i="20"/>
  <c r="BO5" i="20"/>
  <c r="BO66" i="20" s="1"/>
  <c r="BO68" i="20" s="1"/>
  <c r="BN68" i="20"/>
  <c r="ML68" i="19"/>
  <c r="MM5" i="19"/>
  <c r="MM66" i="19" s="1"/>
  <c r="KC5" i="15" l="1"/>
  <c r="KC66" i="15" s="1"/>
  <c r="KB68" i="15"/>
  <c r="MJ68" i="15"/>
  <c r="MK5" i="15"/>
  <c r="MK66" i="15" s="1"/>
  <c r="LG5" i="15"/>
  <c r="LG66" i="15" s="1"/>
  <c r="LF68" i="15"/>
  <c r="IX68" i="15"/>
  <c r="IY5" i="15"/>
  <c r="IY66" i="15" s="1"/>
  <c r="IY68" i="15" s="1"/>
  <c r="NO5" i="15"/>
  <c r="NO66" i="15" s="1"/>
  <c r="NN68" i="15"/>
  <c r="JR5" i="20"/>
  <c r="JR66" i="20" s="1"/>
  <c r="JQ68" i="20"/>
  <c r="LJ5" i="19"/>
  <c r="LJ66" i="19" s="1"/>
  <c r="LI68" i="19"/>
  <c r="LZ5" i="20"/>
  <c r="LZ66" i="20" s="1"/>
  <c r="LY68" i="20"/>
  <c r="NR5" i="19"/>
  <c r="NR66" i="19" s="1"/>
  <c r="NQ68" i="19"/>
  <c r="DW5" i="20"/>
  <c r="DW66" i="20" s="1"/>
  <c r="DV68" i="20"/>
  <c r="IN5" i="20"/>
  <c r="IN66" i="20" s="1"/>
  <c r="IM68" i="20"/>
  <c r="GE68" i="20"/>
  <c r="GF5" i="20"/>
  <c r="GF66" i="20" s="1"/>
  <c r="MM68" i="19"/>
  <c r="MN5" i="19"/>
  <c r="MN66" i="19" s="1"/>
  <c r="FB5" i="20"/>
  <c r="FB66" i="20" s="1"/>
  <c r="FA68" i="20"/>
  <c r="KU68" i="20"/>
  <c r="KV5" i="20"/>
  <c r="KV66" i="20" s="1"/>
  <c r="NC68" i="20"/>
  <c r="ND5" i="20"/>
  <c r="ND66" i="20" s="1"/>
  <c r="CS68" i="20"/>
  <c r="CT5" i="20"/>
  <c r="CT66" i="20" s="1"/>
  <c r="HI68" i="20"/>
  <c r="HJ5" i="20"/>
  <c r="HJ66" i="20" s="1"/>
  <c r="LH5" i="15" l="1"/>
  <c r="LH66" i="15" s="1"/>
  <c r="LG68" i="15"/>
  <c r="ML5" i="15"/>
  <c r="ML66" i="15" s="1"/>
  <c r="MK68" i="15"/>
  <c r="NP5" i="15"/>
  <c r="NP66" i="15" s="1"/>
  <c r="NO68" i="15"/>
  <c r="KD5" i="15"/>
  <c r="KD66" i="15" s="1"/>
  <c r="KC68" i="15"/>
  <c r="GF68" i="20"/>
  <c r="GG5" i="20"/>
  <c r="GG66" i="20" s="1"/>
  <c r="KV68" i="20"/>
  <c r="KW5" i="20"/>
  <c r="KW66" i="20" s="1"/>
  <c r="MO5" i="19"/>
  <c r="MO66" i="19" s="1"/>
  <c r="MN68" i="19"/>
  <c r="LZ68" i="20"/>
  <c r="MA5" i="20"/>
  <c r="MA66" i="20" s="1"/>
  <c r="LK5" i="19"/>
  <c r="LK66" i="19" s="1"/>
  <c r="LK68" i="19" s="1"/>
  <c r="LJ68" i="19"/>
  <c r="HJ68" i="20"/>
  <c r="HK5" i="20"/>
  <c r="HK66" i="20" s="1"/>
  <c r="FC5" i="20"/>
  <c r="FC66" i="20" s="1"/>
  <c r="FB68" i="20"/>
  <c r="CT68" i="20"/>
  <c r="CU5" i="20"/>
  <c r="CU66" i="20" s="1"/>
  <c r="CU68" i="20" s="1"/>
  <c r="ND68" i="20"/>
  <c r="NE5" i="20"/>
  <c r="NE66" i="20" s="1"/>
  <c r="DW68" i="20"/>
  <c r="DX5" i="20"/>
  <c r="DX66" i="20" s="1"/>
  <c r="IO5" i="20"/>
  <c r="IO66" i="20" s="1"/>
  <c r="IN68" i="20"/>
  <c r="NR68" i="19"/>
  <c r="NS5" i="19"/>
  <c r="NS66" i="19" s="1"/>
  <c r="JS5" i="20"/>
  <c r="JS66" i="20" s="1"/>
  <c r="JR68" i="20"/>
  <c r="KE5" i="15" l="1"/>
  <c r="KE66" i="15" s="1"/>
  <c r="KE68" i="15" s="1"/>
  <c r="KD68" i="15"/>
  <c r="NQ5" i="15"/>
  <c r="NQ66" i="15" s="1"/>
  <c r="NP68" i="15"/>
  <c r="ML68" i="15"/>
  <c r="MM5" i="15"/>
  <c r="MM66" i="15" s="1"/>
  <c r="LH68" i="15"/>
  <c r="LI5" i="15"/>
  <c r="LI66" i="15" s="1"/>
  <c r="GH5" i="20"/>
  <c r="GH66" i="20" s="1"/>
  <c r="GG68" i="20"/>
  <c r="NE68" i="20"/>
  <c r="NF5" i="20"/>
  <c r="NF66" i="20" s="1"/>
  <c r="JS68" i="20"/>
  <c r="JT5" i="20"/>
  <c r="JT66" i="20" s="1"/>
  <c r="FC68" i="20"/>
  <c r="FD5" i="20"/>
  <c r="FD66" i="20" s="1"/>
  <c r="DX68" i="20"/>
  <c r="DY5" i="20"/>
  <c r="DY66" i="20" s="1"/>
  <c r="IO68" i="20"/>
  <c r="IP5" i="20"/>
  <c r="IP66" i="20" s="1"/>
  <c r="NS68" i="19"/>
  <c r="NT5" i="19"/>
  <c r="NT66" i="19" s="1"/>
  <c r="HK68" i="20"/>
  <c r="HL5" i="20"/>
  <c r="HL66" i="20" s="1"/>
  <c r="MB5" i="20"/>
  <c r="MB66" i="20" s="1"/>
  <c r="MA68" i="20"/>
  <c r="KX5" i="20"/>
  <c r="KX66" i="20" s="1"/>
  <c r="KW68" i="20"/>
  <c r="MP5" i="19"/>
  <c r="MP66" i="19" s="1"/>
  <c r="MO68" i="19"/>
  <c r="LI68" i="15" l="1"/>
  <c r="LJ5" i="15"/>
  <c r="LJ66" i="15" s="1"/>
  <c r="MM68" i="15"/>
  <c r="MN5" i="15"/>
  <c r="MN66" i="15" s="1"/>
  <c r="NQ68" i="15"/>
  <c r="NR5" i="15"/>
  <c r="NR66" i="15" s="1"/>
  <c r="DY68" i="20"/>
  <c r="DZ5" i="20"/>
  <c r="DZ66" i="20" s="1"/>
  <c r="FE5" i="20"/>
  <c r="FE66" i="20" s="1"/>
  <c r="FD68" i="20"/>
  <c r="JU5" i="20"/>
  <c r="JU66" i="20" s="1"/>
  <c r="JT68" i="20"/>
  <c r="KY5" i="20"/>
  <c r="KY66" i="20" s="1"/>
  <c r="KX68" i="20"/>
  <c r="NU5" i="19"/>
  <c r="NU66" i="19" s="1"/>
  <c r="NT68" i="19"/>
  <c r="MC5" i="20"/>
  <c r="MC66" i="20" s="1"/>
  <c r="MB68" i="20"/>
  <c r="IQ5" i="20"/>
  <c r="IQ66" i="20" s="1"/>
  <c r="IP68" i="20"/>
  <c r="HL68" i="20"/>
  <c r="HM5" i="20"/>
  <c r="HM66" i="20" s="1"/>
  <c r="NG5" i="20"/>
  <c r="NG66" i="20" s="1"/>
  <c r="NF68" i="20"/>
  <c r="MQ5" i="19"/>
  <c r="MQ66" i="19" s="1"/>
  <c r="MQ68" i="19" s="1"/>
  <c r="MP68" i="19"/>
  <c r="GH68" i="20"/>
  <c r="GI5" i="20"/>
  <c r="GI66" i="20" s="1"/>
  <c r="NR68" i="15" l="1"/>
  <c r="NS5" i="15"/>
  <c r="NS66" i="15" s="1"/>
  <c r="MO5" i="15"/>
  <c r="MO66" i="15" s="1"/>
  <c r="MN68" i="15"/>
  <c r="LK5" i="15"/>
  <c r="LK66" i="15" s="1"/>
  <c r="LK68" i="15" s="1"/>
  <c r="LJ68" i="15"/>
  <c r="GI68" i="20"/>
  <c r="GJ5" i="20"/>
  <c r="GJ66" i="20" s="1"/>
  <c r="HN5" i="20"/>
  <c r="HN66" i="20" s="1"/>
  <c r="HM68" i="20"/>
  <c r="DZ68" i="20"/>
  <c r="EA5" i="20"/>
  <c r="EA66" i="20" s="1"/>
  <c r="EA68" i="20" s="1"/>
  <c r="JU68" i="20"/>
  <c r="JV5" i="20"/>
  <c r="JV66" i="20" s="1"/>
  <c r="NG68" i="20"/>
  <c r="NH5" i="20"/>
  <c r="NH66" i="20" s="1"/>
  <c r="IR5" i="20"/>
  <c r="IR66" i="20" s="1"/>
  <c r="IQ68" i="20"/>
  <c r="FE68" i="20"/>
  <c r="FF5" i="20"/>
  <c r="FF66" i="20" s="1"/>
  <c r="NV5" i="19"/>
  <c r="NV66" i="19" s="1"/>
  <c r="NU68" i="19"/>
  <c r="MC68" i="20"/>
  <c r="MD5" i="20"/>
  <c r="MD66" i="20" s="1"/>
  <c r="KZ5" i="20"/>
  <c r="KZ66" i="20" s="1"/>
  <c r="KY68" i="20"/>
  <c r="MP5" i="15" l="1"/>
  <c r="MP66" i="15" s="1"/>
  <c r="MO68" i="15"/>
  <c r="NS68" i="15"/>
  <c r="NT5" i="15"/>
  <c r="NT66" i="15" s="1"/>
  <c r="NH68" i="20"/>
  <c r="NI5" i="20"/>
  <c r="NI66" i="20" s="1"/>
  <c r="IR68" i="20"/>
  <c r="IS5" i="20"/>
  <c r="IS66" i="20" s="1"/>
  <c r="FF68" i="20"/>
  <c r="FG5" i="20"/>
  <c r="FG66" i="20" s="1"/>
  <c r="FG68" i="20" s="1"/>
  <c r="HN68" i="20"/>
  <c r="HO5" i="20"/>
  <c r="HO66" i="20" s="1"/>
  <c r="JW5" i="20"/>
  <c r="JW66" i="20" s="1"/>
  <c r="JV68" i="20"/>
  <c r="GK5" i="20"/>
  <c r="GK66" i="20" s="1"/>
  <c r="GJ68" i="20"/>
  <c r="LA5" i="20"/>
  <c r="LA66" i="20" s="1"/>
  <c r="KZ68" i="20"/>
  <c r="MD68" i="20"/>
  <c r="ME5" i="20"/>
  <c r="ME66" i="20" s="1"/>
  <c r="NV68" i="19"/>
  <c r="NW5" i="19"/>
  <c r="NW66" i="19" s="1"/>
  <c r="NW68" i="19" s="1"/>
  <c r="NT68" i="15" l="1"/>
  <c r="NU5" i="15"/>
  <c r="NU66" i="15" s="1"/>
  <c r="MP68" i="15"/>
  <c r="MQ5" i="15"/>
  <c r="MQ66" i="15" s="1"/>
  <c r="MQ68" i="15" s="1"/>
  <c r="IT5" i="20"/>
  <c r="IT66" i="20" s="1"/>
  <c r="IS68" i="20"/>
  <c r="NI68" i="20"/>
  <c r="NJ5" i="20"/>
  <c r="NJ66" i="20" s="1"/>
  <c r="JX5" i="20"/>
  <c r="JX66" i="20" s="1"/>
  <c r="JW68" i="20"/>
  <c r="LB5" i="20"/>
  <c r="LB66" i="20" s="1"/>
  <c r="LA68" i="20"/>
  <c r="HP5" i="20"/>
  <c r="HP66" i="20" s="1"/>
  <c r="HO68" i="20"/>
  <c r="MF5" i="20"/>
  <c r="MF66" i="20" s="1"/>
  <c r="ME68" i="20"/>
  <c r="GL5" i="20"/>
  <c r="GL66" i="20" s="1"/>
  <c r="GK68" i="20"/>
  <c r="NU68" i="15" l="1"/>
  <c r="NV5" i="15"/>
  <c r="NV66" i="15" s="1"/>
  <c r="MF68" i="20"/>
  <c r="MG5" i="20"/>
  <c r="MG66" i="20" s="1"/>
  <c r="JY5" i="20"/>
  <c r="JY66" i="20" s="1"/>
  <c r="JX68" i="20"/>
  <c r="GM5" i="20"/>
  <c r="GM66" i="20" s="1"/>
  <c r="GM68" i="20" s="1"/>
  <c r="GL68" i="20"/>
  <c r="LC5" i="20"/>
  <c r="LC66" i="20" s="1"/>
  <c r="LB68" i="20"/>
  <c r="NJ68" i="20"/>
  <c r="NK5" i="20"/>
  <c r="NK66" i="20" s="1"/>
  <c r="HQ5" i="20"/>
  <c r="HQ66" i="20" s="1"/>
  <c r="HP68" i="20"/>
  <c r="IU5" i="20"/>
  <c r="IU66" i="20" s="1"/>
  <c r="IT68" i="20"/>
  <c r="NW5" i="15" l="1"/>
  <c r="NW66" i="15" s="1"/>
  <c r="NW68" i="15" s="1"/>
  <c r="NV68" i="15"/>
  <c r="LC68" i="20"/>
  <c r="LD5" i="20"/>
  <c r="LD66" i="20" s="1"/>
  <c r="MG68" i="20"/>
  <c r="MH5" i="20"/>
  <c r="MH66" i="20" s="1"/>
  <c r="JZ5" i="20"/>
  <c r="JZ66" i="20" s="1"/>
  <c r="JY68" i="20"/>
  <c r="IV5" i="20"/>
  <c r="IV66" i="20" s="1"/>
  <c r="IU68" i="20"/>
  <c r="NK68" i="20"/>
  <c r="NL5" i="20"/>
  <c r="NL66" i="20" s="1"/>
  <c r="HQ68" i="20"/>
  <c r="HR5" i="20"/>
  <c r="HR66" i="20" s="1"/>
  <c r="HR68" i="20" l="1"/>
  <c r="HS5" i="20"/>
  <c r="HS66" i="20" s="1"/>
  <c r="HS68" i="20" s="1"/>
  <c r="MI5" i="20"/>
  <c r="MI66" i="20" s="1"/>
  <c r="MH68" i="20"/>
  <c r="NM5" i="20"/>
  <c r="NM66" i="20" s="1"/>
  <c r="NL68" i="20"/>
  <c r="LE5" i="20"/>
  <c r="LE66" i="20" s="1"/>
  <c r="LD68" i="20"/>
  <c r="IW5" i="20"/>
  <c r="IW66" i="20" s="1"/>
  <c r="IV68" i="20"/>
  <c r="JZ68" i="20"/>
  <c r="KA5" i="20"/>
  <c r="KA66" i="20" s="1"/>
  <c r="NN5" i="20" l="1"/>
  <c r="NN66" i="20" s="1"/>
  <c r="NM68" i="20"/>
  <c r="MJ5" i="20"/>
  <c r="MJ66" i="20" s="1"/>
  <c r="MI68" i="20"/>
  <c r="KA68" i="20"/>
  <c r="KB5" i="20"/>
  <c r="KB66" i="20" s="1"/>
  <c r="IW68" i="20"/>
  <c r="IX5" i="20"/>
  <c r="IX66" i="20" s="1"/>
  <c r="LF5" i="20"/>
  <c r="LF66" i="20" s="1"/>
  <c r="LE68" i="20"/>
  <c r="IX68" i="20" l="1"/>
  <c r="IY5" i="20"/>
  <c r="IY66" i="20" s="1"/>
  <c r="IY68" i="20" s="1"/>
  <c r="NO5" i="20"/>
  <c r="NO66" i="20" s="1"/>
  <c r="NN68" i="20"/>
  <c r="KB68" i="20"/>
  <c r="KC5" i="20"/>
  <c r="KC66" i="20" s="1"/>
  <c r="MJ68" i="20"/>
  <c r="MK5" i="20"/>
  <c r="MK66" i="20" s="1"/>
  <c r="LF68" i="20"/>
  <c r="LG5" i="20"/>
  <c r="LG66" i="20" s="1"/>
  <c r="ML5" i="20" l="1"/>
  <c r="ML66" i="20" s="1"/>
  <c r="MK68" i="20"/>
  <c r="NO68" i="20"/>
  <c r="NP5" i="20"/>
  <c r="NP66" i="20" s="1"/>
  <c r="KC68" i="20"/>
  <c r="KD5" i="20"/>
  <c r="KD66" i="20" s="1"/>
  <c r="LG68" i="20"/>
  <c r="LH5" i="20"/>
  <c r="LH66" i="20" s="1"/>
  <c r="LH68" i="20" l="1"/>
  <c r="LI5" i="20"/>
  <c r="LI66" i="20" s="1"/>
  <c r="NQ5" i="20"/>
  <c r="NQ66" i="20" s="1"/>
  <c r="NP68" i="20"/>
  <c r="KE5" i="20"/>
  <c r="KE66" i="20" s="1"/>
  <c r="KE68" i="20" s="1"/>
  <c r="KD68" i="20"/>
  <c r="MM5" i="20"/>
  <c r="MM66" i="20" s="1"/>
  <c r="ML68" i="20"/>
  <c r="NR5" i="20" l="1"/>
  <c r="NR66" i="20" s="1"/>
  <c r="NQ68" i="20"/>
  <c r="LJ5" i="20"/>
  <c r="LJ66" i="20" s="1"/>
  <c r="LI68" i="20"/>
  <c r="MN5" i="20"/>
  <c r="MN66" i="20" s="1"/>
  <c r="MM68" i="20"/>
  <c r="MO5" i="20" l="1"/>
  <c r="MO66" i="20" s="1"/>
  <c r="MN68" i="20"/>
  <c r="LK5" i="20"/>
  <c r="LK66" i="20" s="1"/>
  <c r="LK68" i="20" s="1"/>
  <c r="LJ68" i="20"/>
  <c r="NS5" i="20"/>
  <c r="NS66" i="20" s="1"/>
  <c r="NR68" i="20"/>
  <c r="NT5" i="20" l="1"/>
  <c r="NT66" i="20" s="1"/>
  <c r="NS68" i="20"/>
  <c r="MO68" i="20"/>
  <c r="MP5" i="20"/>
  <c r="MP66" i="20" s="1"/>
  <c r="NU5" i="20" l="1"/>
  <c r="NU66" i="20" s="1"/>
  <c r="NT68" i="20"/>
  <c r="MQ5" i="20"/>
  <c r="MQ66" i="20" s="1"/>
  <c r="MQ68" i="20" s="1"/>
  <c r="MP68" i="20"/>
  <c r="NU68" i="20" l="1"/>
  <c r="NV5" i="20"/>
  <c r="NV66" i="20" s="1"/>
  <c r="NW5" i="20" l="1"/>
  <c r="NW66" i="20" s="1"/>
  <c r="NW68" i="20" s="1"/>
  <c r="NV68" i="20"/>
  <c r="IU29" i="14" l="1"/>
  <c r="EY8" i="14"/>
  <c r="IA24" i="14"/>
  <c r="IG20" i="14"/>
  <c r="IV31" i="14"/>
  <c r="EY29" i="14"/>
  <c r="IG28" i="14"/>
  <c r="IG28" i="16" s="1"/>
  <c r="IG21" i="14"/>
  <c r="IV45" i="14"/>
  <c r="HH21" i="14"/>
  <c r="IG10" i="14"/>
  <c r="GE11" i="14"/>
  <c r="IL23" i="14"/>
  <c r="HH24" i="14"/>
  <c r="GE53" i="14"/>
  <c r="IU45" i="14"/>
  <c r="IA30" i="14"/>
  <c r="IV25" i="14"/>
  <c r="IG60" i="14"/>
  <c r="IG13" i="14"/>
  <c r="IU60" i="14"/>
  <c r="IV29" i="14"/>
  <c r="IV29" i="16" s="1"/>
  <c r="IA20" i="14"/>
  <c r="IG47" i="14"/>
  <c r="EY39" i="14"/>
  <c r="IG25" i="14"/>
  <c r="EY31" i="14"/>
  <c r="IG11" i="14"/>
  <c r="IU54" i="14"/>
  <c r="IA28" i="14"/>
  <c r="IU22" i="14"/>
  <c r="IA45" i="14"/>
  <c r="EY22" i="14"/>
  <c r="BN55" i="14"/>
  <c r="E45" i="14"/>
  <c r="E54" i="14"/>
  <c r="MQ37" i="14"/>
  <c r="MQ37" i="16" s="1"/>
  <c r="KE24" i="14"/>
  <c r="GM10" i="14"/>
  <c r="E9" i="14"/>
  <c r="GM50" i="14"/>
  <c r="EA31" i="14"/>
  <c r="EA31" i="16" s="1"/>
  <c r="BO22" i="14"/>
  <c r="BO22" i="16" s="1"/>
  <c r="MQ27" i="14"/>
  <c r="EA26" i="14"/>
  <c r="EA26" i="16" s="1"/>
  <c r="KE54" i="14"/>
  <c r="E52" i="14"/>
  <c r="MQ51" i="14"/>
  <c r="KE35" i="14"/>
  <c r="KE35" i="16" s="1"/>
  <c r="GM23" i="14"/>
  <c r="EA9" i="14"/>
  <c r="EA9" i="16" s="1"/>
  <c r="GM63" i="14"/>
  <c r="EA49" i="14"/>
  <c r="EA49" i="16" s="1"/>
  <c r="BO30" i="14"/>
  <c r="BO30" i="16" s="1"/>
  <c r="BN21" i="14"/>
  <c r="BO63" i="14"/>
  <c r="E56" i="14"/>
  <c r="MQ45" i="14"/>
  <c r="MQ45" i="16" s="1"/>
  <c r="KE26" i="14"/>
  <c r="GM13" i="14"/>
  <c r="GM13" i="16" s="1"/>
  <c r="GM54" i="14"/>
  <c r="EA39" i="14"/>
  <c r="BO25" i="14"/>
  <c r="BO25" i="16" s="1"/>
  <c r="BN11" i="14"/>
  <c r="E63" i="14"/>
  <c r="MQ48" i="14"/>
  <c r="KE29" i="14"/>
  <c r="GM20" i="14"/>
  <c r="MQ46" i="14"/>
  <c r="BO54" i="14"/>
  <c r="BO54" i="16" s="1"/>
  <c r="BN39" i="14"/>
  <c r="E25" i="14"/>
  <c r="MQ10" i="14"/>
  <c r="BN10" i="14"/>
  <c r="MQ50" i="14"/>
  <c r="KE31" i="14"/>
  <c r="GM22" i="14"/>
  <c r="EA8" i="14"/>
  <c r="KE39" i="14"/>
  <c r="KE39" i="16" s="1"/>
  <c r="EA11" i="14"/>
  <c r="EA11" i="16" s="1"/>
  <c r="BO37" i="14"/>
  <c r="EA13" i="14"/>
  <c r="BO45" i="14"/>
  <c r="GM9" i="14"/>
  <c r="GM9" i="16" s="1"/>
  <c r="KE50" i="14"/>
  <c r="GM31" i="14"/>
  <c r="EA22" i="14"/>
  <c r="BO8" i="14"/>
  <c r="EA60" i="14"/>
  <c r="BO48" i="14"/>
  <c r="BO48" i="16" s="1"/>
  <c r="BN29" i="14"/>
  <c r="E20" i="14"/>
  <c r="BN49" i="14"/>
  <c r="MQ54" i="14"/>
  <c r="GM25" i="14"/>
  <c r="EA52" i="14"/>
  <c r="EA52" i="16" s="1"/>
  <c r="BN24" i="14"/>
  <c r="BO13" i="14"/>
  <c r="EA55" i="14"/>
  <c r="EA55" i="16" s="1"/>
  <c r="KE23" i="14"/>
  <c r="KE63" i="14"/>
  <c r="KE63" i="16" s="1"/>
  <c r="GM49" i="14"/>
  <c r="BO50" i="14"/>
  <c r="BO50" i="16" s="1"/>
  <c r="E46" i="14"/>
  <c r="KE13" i="14"/>
  <c r="KE13" i="16" s="1"/>
  <c r="KF13" i="16" s="1"/>
  <c r="GM51" i="14"/>
  <c r="EA35" i="14"/>
  <c r="BN9" i="14"/>
  <c r="E31" i="14"/>
  <c r="MQ55" i="14"/>
  <c r="EA45" i="14"/>
  <c r="BN13" i="14"/>
  <c r="BO11" i="14"/>
  <c r="BO11" i="16" s="1"/>
  <c r="KE30" i="14"/>
  <c r="E57" i="14"/>
  <c r="EA47" i="14"/>
  <c r="EA47" i="16" s="1"/>
  <c r="BN19" i="14"/>
  <c r="BN25" i="14"/>
  <c r="GM47" i="14"/>
  <c r="BN45" i="14"/>
  <c r="GM14" i="14"/>
  <c r="EA23" i="14"/>
  <c r="EA23" i="16" s="1"/>
  <c r="BN48" i="14"/>
  <c r="MQ56" i="14"/>
  <c r="EA14" i="14"/>
  <c r="EA14" i="16" s="1"/>
  <c r="E35" i="14"/>
  <c r="GM56" i="14"/>
  <c r="BN14" i="14"/>
  <c r="E39" i="14"/>
  <c r="BN8" i="14"/>
  <c r="KE14" i="14"/>
  <c r="E50" i="14"/>
  <c r="E13" i="14"/>
  <c r="GM60" i="14"/>
  <c r="EA48" i="14"/>
  <c r="EA48" i="16" s="1"/>
  <c r="BO29" i="14"/>
  <c r="BO29" i="16" s="1"/>
  <c r="BN20" i="14"/>
  <c r="BN56" i="14"/>
  <c r="MQ26" i="14"/>
  <c r="GM26" i="14"/>
  <c r="BO23" i="14"/>
  <c r="BO23" i="16" s="1"/>
  <c r="BN50" i="14"/>
  <c r="MQ21" i="14"/>
  <c r="GM55" i="14"/>
  <c r="BO26" i="14"/>
  <c r="BO26" i="16" s="1"/>
  <c r="MQ49" i="14"/>
  <c r="GM21" i="14"/>
  <c r="GM57" i="14"/>
  <c r="BO28" i="14"/>
  <c r="BO28" i="16" s="1"/>
  <c r="KE27" i="14"/>
  <c r="E24" i="14"/>
  <c r="EA28" i="14"/>
  <c r="EA28" i="16" s="1"/>
  <c r="BO55" i="14"/>
  <c r="BO55" i="16" s="1"/>
  <c r="KE11" i="14"/>
  <c r="EA57" i="14"/>
  <c r="EA57" i="16" s="1"/>
  <c r="BO47" i="14"/>
  <c r="BN28" i="14"/>
  <c r="E19" i="14"/>
  <c r="BO35" i="14"/>
  <c r="E55" i="14"/>
  <c r="MQ39" i="14"/>
  <c r="MQ39" i="16" s="1"/>
  <c r="KE25" i="14"/>
  <c r="GM11" i="14"/>
  <c r="GM11" i="16" s="1"/>
  <c r="MQ20" i="14"/>
  <c r="EA50" i="14"/>
  <c r="EA50" i="16" s="1"/>
  <c r="BO31" i="14"/>
  <c r="BO31" i="16" s="1"/>
  <c r="BN22" i="14"/>
  <c r="E8" i="14"/>
  <c r="E49" i="14"/>
  <c r="MQ29" i="14"/>
  <c r="KE20" i="14"/>
  <c r="KE20" i="16" s="1"/>
  <c r="E48" i="14"/>
  <c r="EA54" i="14"/>
  <c r="EA54" i="16" s="1"/>
  <c r="BO39" i="14"/>
  <c r="MQ9" i="14"/>
  <c r="MQ9" i="16" s="1"/>
  <c r="BO19" i="14"/>
  <c r="E26" i="14"/>
  <c r="KE51" i="14"/>
  <c r="BO9" i="14"/>
  <c r="BO9" i="16" s="1"/>
  <c r="E29" i="14"/>
  <c r="KE46" i="14"/>
  <c r="BN23" i="14"/>
  <c r="MQ22" i="14"/>
  <c r="EA46" i="14"/>
  <c r="EA46" i="16" s="1"/>
  <c r="MQ28" i="14"/>
  <c r="MQ24" i="14"/>
  <c r="BN57" i="14"/>
  <c r="KE55" i="14"/>
  <c r="MQ30" i="14"/>
  <c r="BN26" i="14"/>
  <c r="MQ35" i="14"/>
  <c r="MQ35" i="16" s="1"/>
  <c r="BO56" i="14"/>
  <c r="BO56" i="16" s="1"/>
  <c r="BN46" i="14"/>
  <c r="E27" i="14"/>
  <c r="MQ13" i="14"/>
  <c r="MQ13" i="16" s="1"/>
  <c r="EA25" i="14"/>
  <c r="EA25" i="16" s="1"/>
  <c r="MQ52" i="14"/>
  <c r="KE37" i="14"/>
  <c r="KE37" i="16" s="1"/>
  <c r="GM24" i="14"/>
  <c r="EA10" i="14"/>
  <c r="EA10" i="16" s="1"/>
  <c r="EA63" i="14"/>
  <c r="BO49" i="14"/>
  <c r="BO49" i="16" s="1"/>
  <c r="BN30" i="14"/>
  <c r="E21" i="14"/>
  <c r="BN63" i="14"/>
  <c r="MQ47" i="14"/>
  <c r="KE28" i="14"/>
  <c r="GM19" i="14"/>
  <c r="BN31" i="14"/>
  <c r="BO52" i="14"/>
  <c r="BN37" i="14"/>
  <c r="KE57" i="14"/>
  <c r="KE45" i="14"/>
  <c r="KE45" i="16" s="1"/>
  <c r="MQ11" i="14"/>
  <c r="GM35" i="14"/>
  <c r="BO60" i="14"/>
  <c r="MQ19" i="14"/>
  <c r="MQ19" i="16" s="1"/>
  <c r="GM27" i="14"/>
  <c r="BN51" i="14"/>
  <c r="KE8" i="14"/>
  <c r="KE8" i="16" s="1"/>
  <c r="BO27" i="14"/>
  <c r="BN54" i="14"/>
  <c r="KE10" i="14"/>
  <c r="E47" i="14"/>
  <c r="GM45" i="14"/>
  <c r="KE21" i="14"/>
  <c r="E22" i="14"/>
  <c r="DU35" i="14"/>
  <c r="DU20" i="14"/>
  <c r="DU9" i="14"/>
  <c r="DU19" i="14"/>
  <c r="DU55" i="14"/>
  <c r="DU24" i="14"/>
  <c r="DU26" i="14"/>
  <c r="DU30" i="14"/>
  <c r="DU47" i="14"/>
  <c r="DU22" i="14"/>
  <c r="DU51" i="14"/>
  <c r="DU11" i="14"/>
  <c r="DU63" i="14"/>
  <c r="DU53" i="14"/>
  <c r="DU54" i="14"/>
  <c r="DU28" i="14"/>
  <c r="DU48" i="14"/>
  <c r="DU46" i="14"/>
  <c r="DU56" i="14"/>
  <c r="DU25" i="14"/>
  <c r="DU31" i="14"/>
  <c r="DU52" i="14"/>
  <c r="DU29" i="14"/>
  <c r="DU10" i="14"/>
  <c r="DU21" i="14"/>
  <c r="DU23" i="14"/>
  <c r="DU37" i="14"/>
  <c r="DU8" i="14"/>
  <c r="DU27" i="14"/>
  <c r="DU14" i="14"/>
  <c r="DU50" i="14"/>
  <c r="DU49" i="14"/>
  <c r="DU57" i="14"/>
  <c r="DU60" i="14"/>
  <c r="DU13" i="14"/>
  <c r="DU45" i="14"/>
  <c r="DU39" i="14"/>
  <c r="DW23" i="14"/>
  <c r="DW23" i="16" s="1"/>
  <c r="DW13" i="14"/>
  <c r="DW35" i="14"/>
  <c r="DW55" i="14"/>
  <c r="DW55" i="16" s="1"/>
  <c r="DW63" i="14"/>
  <c r="DW22" i="14"/>
  <c r="DW22" i="16" s="1"/>
  <c r="DW21" i="14"/>
  <c r="DW21" i="16" s="1"/>
  <c r="DW28" i="14"/>
  <c r="DW28" i="16" s="1"/>
  <c r="DW49" i="14"/>
  <c r="DW49" i="16" s="1"/>
  <c r="DW53" i="14"/>
  <c r="DW53" i="16" s="1"/>
  <c r="DW20" i="14"/>
  <c r="DW20" i="16" s="1"/>
  <c r="DW56" i="14"/>
  <c r="DW56" i="16" s="1"/>
  <c r="DW10" i="14"/>
  <c r="DW10" i="16" s="1"/>
  <c r="DW14" i="14"/>
  <c r="DW14" i="16" s="1"/>
  <c r="DW54" i="14"/>
  <c r="DW54" i="16" s="1"/>
  <c r="DW51" i="14"/>
  <c r="DW51" i="16" s="1"/>
  <c r="DW26" i="14"/>
  <c r="DW26" i="16" s="1"/>
  <c r="DW9" i="14"/>
  <c r="DW9" i="16" s="1"/>
  <c r="DW57" i="14"/>
  <c r="DW57" i="16" s="1"/>
  <c r="DW25" i="14"/>
  <c r="DW25" i="16" s="1"/>
  <c r="DW48" i="14"/>
  <c r="DW48" i="16" s="1"/>
  <c r="DW46" i="14"/>
  <c r="DW46" i="16" s="1"/>
  <c r="DW45" i="14"/>
  <c r="DW50" i="14"/>
  <c r="DW50" i="16" s="1"/>
  <c r="DW11" i="14"/>
  <c r="DW11" i="16" s="1"/>
  <c r="DW60" i="14"/>
  <c r="DW47" i="14"/>
  <c r="DW47" i="16" s="1"/>
  <c r="DW37" i="14"/>
  <c r="DW31" i="14"/>
  <c r="DW31" i="16" s="1"/>
  <c r="DW52" i="14"/>
  <c r="DW52" i="16" s="1"/>
  <c r="DW27" i="14"/>
  <c r="DW27" i="16" s="1"/>
  <c r="DW39" i="14"/>
  <c r="DW30" i="14"/>
  <c r="DW30" i="16" s="1"/>
  <c r="DW24" i="14"/>
  <c r="DW24" i="16" s="1"/>
  <c r="DW19" i="14"/>
  <c r="DW29" i="14"/>
  <c r="DW29" i="16" s="1"/>
  <c r="DW8" i="14"/>
  <c r="DU12" i="14" l="1"/>
  <c r="DU13" i="16"/>
  <c r="EB13" i="14"/>
  <c r="MR11" i="14"/>
  <c r="MQ11" i="16"/>
  <c r="MR11" i="16" s="1"/>
  <c r="E18" i="14"/>
  <c r="E19" i="16"/>
  <c r="AJ19" i="16" s="1"/>
  <c r="AJ19" i="14"/>
  <c r="DW38" i="14"/>
  <c r="DW39" i="16"/>
  <c r="DW38" i="16" s="1"/>
  <c r="DU38" i="14"/>
  <c r="DU39" i="16"/>
  <c r="EB39" i="14"/>
  <c r="EB38" i="14" s="1"/>
  <c r="DU27" i="16"/>
  <c r="EB27" i="14"/>
  <c r="DU31" i="16"/>
  <c r="EB31" i="14"/>
  <c r="DU62" i="14"/>
  <c r="DU63" i="16"/>
  <c r="EB63" i="14"/>
  <c r="EB62" i="14" s="1"/>
  <c r="DU55" i="16"/>
  <c r="EB55" i="14"/>
  <c r="E47" i="16"/>
  <c r="AJ47" i="16" s="1"/>
  <c r="AJ47" i="14"/>
  <c r="BO59" i="14"/>
  <c r="BO60" i="16"/>
  <c r="BP60" i="14"/>
  <c r="GM18" i="14"/>
  <c r="GM19" i="16"/>
  <c r="GN19" i="14"/>
  <c r="BO18" i="14"/>
  <c r="BO19" i="16"/>
  <c r="E7" i="14"/>
  <c r="E8" i="16"/>
  <c r="AJ8" i="14"/>
  <c r="AJ55" i="14"/>
  <c r="E55" i="16"/>
  <c r="AJ55" i="16" s="1"/>
  <c r="GM55" i="16"/>
  <c r="GN55" i="16" s="1"/>
  <c r="GN55" i="14"/>
  <c r="BN14" i="16"/>
  <c r="BP14" i="16" s="1"/>
  <c r="BP14" i="14"/>
  <c r="BN44" i="14"/>
  <c r="BN45" i="16"/>
  <c r="BP45" i="14"/>
  <c r="BN12" i="14"/>
  <c r="BP13" i="14"/>
  <c r="BP12" i="14" s="1"/>
  <c r="BN13" i="16"/>
  <c r="E46" i="16"/>
  <c r="AJ46" i="16" s="1"/>
  <c r="AJ46" i="14"/>
  <c r="BO7" i="14"/>
  <c r="BO8" i="16"/>
  <c r="BO7" i="16" s="1"/>
  <c r="E25" i="16"/>
  <c r="AJ25" i="16" s="1"/>
  <c r="AJ25" i="14"/>
  <c r="BN11" i="16"/>
  <c r="BP11" i="16" s="1"/>
  <c r="BP11" i="14"/>
  <c r="BO62" i="14"/>
  <c r="BO63" i="16"/>
  <c r="BO62" i="16" s="1"/>
  <c r="MR51" i="14"/>
  <c r="MQ51" i="16"/>
  <c r="MR51" i="16" s="1"/>
  <c r="E9" i="16"/>
  <c r="AJ9" i="16" s="1"/>
  <c r="AJ9" i="14"/>
  <c r="IA45" i="16"/>
  <c r="IA44" i="14"/>
  <c r="IZ45" i="14"/>
  <c r="IG47" i="16"/>
  <c r="IG44" i="14"/>
  <c r="IZ47" i="14"/>
  <c r="IU44" i="14"/>
  <c r="IU45" i="16"/>
  <c r="IZ21" i="14"/>
  <c r="IG21" i="16"/>
  <c r="IZ21" i="16" s="1"/>
  <c r="DU51" i="16"/>
  <c r="EB51" i="14"/>
  <c r="BN26" i="16"/>
  <c r="BP26" i="16" s="1"/>
  <c r="BP26" i="14"/>
  <c r="BP50" i="14"/>
  <c r="BN50" i="16"/>
  <c r="BP50" i="16" s="1"/>
  <c r="GN49" i="14"/>
  <c r="GM49" i="16"/>
  <c r="GN49" i="16" s="1"/>
  <c r="DW44" i="14"/>
  <c r="DW45" i="16"/>
  <c r="DW44" i="16" s="1"/>
  <c r="DU44" i="14"/>
  <c r="DU45" i="16"/>
  <c r="EB45" i="14"/>
  <c r="DU7" i="14"/>
  <c r="DU16" i="14" s="1"/>
  <c r="DU8" i="16"/>
  <c r="EB8" i="14"/>
  <c r="DU25" i="16"/>
  <c r="EB25" i="14"/>
  <c r="DU11" i="16"/>
  <c r="EB11" i="14"/>
  <c r="DU18" i="14"/>
  <c r="DU19" i="16"/>
  <c r="EB19" i="14"/>
  <c r="KF10" i="14"/>
  <c r="KE10" i="16"/>
  <c r="KF10" i="16" s="1"/>
  <c r="GM34" i="14"/>
  <c r="GM33" i="14" s="1"/>
  <c r="GN35" i="14"/>
  <c r="GN34" i="14" s="1"/>
  <c r="GN33" i="14" s="1"/>
  <c r="GM35" i="16"/>
  <c r="KF28" i="14"/>
  <c r="KE28" i="16"/>
  <c r="KF28" i="16" s="1"/>
  <c r="GN24" i="14"/>
  <c r="GM24" i="16"/>
  <c r="GN24" i="16" s="1"/>
  <c r="MQ34" i="16"/>
  <c r="MR35" i="16"/>
  <c r="MR34" i="16" s="1"/>
  <c r="MR22" i="14"/>
  <c r="MQ22" i="16"/>
  <c r="MR22" i="16" s="1"/>
  <c r="MR9" i="16"/>
  <c r="BN22" i="16"/>
  <c r="BP22" i="16" s="1"/>
  <c r="BP22" i="14"/>
  <c r="BO34" i="14"/>
  <c r="BO35" i="16"/>
  <c r="BP35" i="14"/>
  <c r="BP34" i="14" s="1"/>
  <c r="E24" i="16"/>
  <c r="AJ24" i="16" s="1"/>
  <c r="AJ24" i="14"/>
  <c r="MR21" i="14"/>
  <c r="MQ21" i="16"/>
  <c r="MR21" i="16" s="1"/>
  <c r="GM56" i="16"/>
  <c r="GN56" i="16" s="1"/>
  <c r="GN56" i="14"/>
  <c r="GN47" i="14"/>
  <c r="GM47" i="16"/>
  <c r="GN47" i="16" s="1"/>
  <c r="EA44" i="14"/>
  <c r="EA45" i="16"/>
  <c r="GN25" i="14"/>
  <c r="GM25" i="16"/>
  <c r="GN25" i="16" s="1"/>
  <c r="EA18" i="14"/>
  <c r="EA22" i="16"/>
  <c r="EA18" i="16" s="1"/>
  <c r="KE38" i="16"/>
  <c r="KF39" i="16"/>
  <c r="KF38" i="16" s="1"/>
  <c r="BN38" i="14"/>
  <c r="BN39" i="16"/>
  <c r="BP39" i="14"/>
  <c r="BP38" i="14" s="1"/>
  <c r="BN21" i="16"/>
  <c r="BP21" i="16" s="1"/>
  <c r="BP21" i="14"/>
  <c r="E52" i="16"/>
  <c r="AJ52" i="16" s="1"/>
  <c r="AJ52" i="14"/>
  <c r="GN10" i="14"/>
  <c r="GM10" i="16"/>
  <c r="GN10" i="16" s="1"/>
  <c r="IU22" i="16"/>
  <c r="IU18" i="14"/>
  <c r="IU42" i="14" s="1"/>
  <c r="IZ22" i="14"/>
  <c r="IA20" i="16"/>
  <c r="IZ20" i="14"/>
  <c r="IA18" i="14"/>
  <c r="IA42" i="14" s="1"/>
  <c r="GE44" i="14"/>
  <c r="GE53" i="16"/>
  <c r="GN53" i="14"/>
  <c r="GN31" i="14"/>
  <c r="GM31" i="16"/>
  <c r="GN31" i="16" s="1"/>
  <c r="EA7" i="14"/>
  <c r="EA8" i="16"/>
  <c r="EA7" i="16" s="1"/>
  <c r="EA38" i="14"/>
  <c r="EA39" i="16"/>
  <c r="EA38" i="16" s="1"/>
  <c r="KF54" i="14"/>
  <c r="KE54" i="16"/>
  <c r="KF54" i="16" s="1"/>
  <c r="KF24" i="14"/>
  <c r="KE24" i="16"/>
  <c r="KF24" i="16" s="1"/>
  <c r="IZ28" i="14"/>
  <c r="IA28" i="16"/>
  <c r="IZ28" i="16" s="1"/>
  <c r="HT24" i="14"/>
  <c r="HH24" i="16"/>
  <c r="HT24" i="16" s="1"/>
  <c r="EY29" i="16"/>
  <c r="FH29" i="16" s="1"/>
  <c r="FH29" i="14"/>
  <c r="IZ31" i="14"/>
  <c r="IV31" i="16"/>
  <c r="IZ31" i="16" s="1"/>
  <c r="DU56" i="16"/>
  <c r="EB56" i="14"/>
  <c r="KE36" i="16"/>
  <c r="KF37" i="16"/>
  <c r="KF36" i="16" s="1"/>
  <c r="KF27" i="14"/>
  <c r="KE27" i="16"/>
  <c r="KF27" i="16" s="1"/>
  <c r="MR55" i="14"/>
  <c r="MQ55" i="16"/>
  <c r="MR55" i="16" s="1"/>
  <c r="DU23" i="16"/>
  <c r="EB23" i="14"/>
  <c r="BO27" i="16"/>
  <c r="BP27" i="16" s="1"/>
  <c r="BP27" i="14"/>
  <c r="MR30" i="14"/>
  <c r="MQ30" i="16"/>
  <c r="MR30" i="16" s="1"/>
  <c r="BN28" i="16"/>
  <c r="BP28" i="16" s="1"/>
  <c r="BP28" i="14"/>
  <c r="BN49" i="16"/>
  <c r="BP49" i="16" s="1"/>
  <c r="BP49" i="14"/>
  <c r="GN54" i="14"/>
  <c r="GM54" i="16"/>
  <c r="GN54" i="16" s="1"/>
  <c r="MQ36" i="16"/>
  <c r="MR37" i="16"/>
  <c r="MR36" i="16" s="1"/>
  <c r="DW36" i="14"/>
  <c r="DW37" i="16"/>
  <c r="DW36" i="16" s="1"/>
  <c r="DU57" i="16"/>
  <c r="EB57" i="14"/>
  <c r="DU21" i="16"/>
  <c r="EB21" i="14"/>
  <c r="DU48" i="16"/>
  <c r="EB48" i="14"/>
  <c r="DU47" i="16"/>
  <c r="EB47" i="14"/>
  <c r="DU34" i="14"/>
  <c r="DU35" i="16"/>
  <c r="EB35" i="14"/>
  <c r="EB34" i="14" s="1"/>
  <c r="KF8" i="16"/>
  <c r="KF57" i="14"/>
  <c r="KE57" i="16"/>
  <c r="KF57" i="16" s="1"/>
  <c r="E21" i="16"/>
  <c r="AJ21" i="16" s="1"/>
  <c r="AJ21" i="14"/>
  <c r="KF55" i="14"/>
  <c r="KE55" i="16"/>
  <c r="KF55" i="16" s="1"/>
  <c r="E29" i="16"/>
  <c r="AJ29" i="16" s="1"/>
  <c r="AJ29" i="14"/>
  <c r="E48" i="16"/>
  <c r="AJ48" i="16" s="1"/>
  <c r="AJ48" i="14"/>
  <c r="MR20" i="14"/>
  <c r="MQ20" i="16"/>
  <c r="MR20" i="16" s="1"/>
  <c r="BO47" i="16"/>
  <c r="BP47" i="16" s="1"/>
  <c r="BP47" i="14"/>
  <c r="GM57" i="16"/>
  <c r="GN57" i="16" s="1"/>
  <c r="GN57" i="14"/>
  <c r="GN26" i="14"/>
  <c r="GM26" i="16"/>
  <c r="GN26" i="16" s="1"/>
  <c r="AJ50" i="14"/>
  <c r="E50" i="16"/>
  <c r="AJ50" i="16" s="1"/>
  <c r="MR56" i="14"/>
  <c r="MQ56" i="16"/>
  <c r="MR56" i="16" s="1"/>
  <c r="EA44" i="16"/>
  <c r="BN9" i="16"/>
  <c r="BP9" i="16" s="1"/>
  <c r="BP9" i="14"/>
  <c r="KF23" i="14"/>
  <c r="KE23" i="16"/>
  <c r="KF23" i="16" s="1"/>
  <c r="E20" i="16"/>
  <c r="AJ20" i="14"/>
  <c r="GN9" i="16"/>
  <c r="KF31" i="14"/>
  <c r="KE31" i="16"/>
  <c r="KF31" i="16" s="1"/>
  <c r="GN20" i="14"/>
  <c r="GM20" i="16"/>
  <c r="GN20" i="16" s="1"/>
  <c r="GN13" i="16"/>
  <c r="GM62" i="14"/>
  <c r="GM63" i="16"/>
  <c r="GN63" i="14"/>
  <c r="GN62" i="14" s="1"/>
  <c r="MR27" i="14"/>
  <c r="MQ27" i="16"/>
  <c r="MR27" i="16" s="1"/>
  <c r="E54" i="16"/>
  <c r="AJ54" i="16" s="1"/>
  <c r="AJ54" i="14"/>
  <c r="IZ11" i="14"/>
  <c r="IG11" i="16"/>
  <c r="IZ11" i="16" s="1"/>
  <c r="IG13" i="16"/>
  <c r="IZ13" i="14"/>
  <c r="IZ12" i="14" s="1"/>
  <c r="IG12" i="14"/>
  <c r="GE11" i="16"/>
  <c r="GE7" i="14"/>
  <c r="GE16" i="14" s="1"/>
  <c r="GE42" i="14" s="1"/>
  <c r="GN11" i="14"/>
  <c r="IG18" i="14"/>
  <c r="IG20" i="16"/>
  <c r="DU9" i="16"/>
  <c r="EB9" i="14"/>
  <c r="BN23" i="16"/>
  <c r="BP23" i="14"/>
  <c r="GM59" i="14"/>
  <c r="GN60" i="14"/>
  <c r="GN59" i="14" s="1"/>
  <c r="GM60" i="16"/>
  <c r="DW7" i="14"/>
  <c r="DW8" i="16"/>
  <c r="DW7" i="16" s="1"/>
  <c r="DW62" i="14"/>
  <c r="DW63" i="16"/>
  <c r="DW62" i="16" s="1"/>
  <c r="DU46" i="16"/>
  <c r="EB46" i="14"/>
  <c r="KF45" i="16"/>
  <c r="E31" i="16"/>
  <c r="AJ31" i="16" s="1"/>
  <c r="AJ31" i="14"/>
  <c r="KF50" i="14"/>
  <c r="KE50" i="16"/>
  <c r="KF50" i="16" s="1"/>
  <c r="IL23" i="16"/>
  <c r="IZ23" i="14"/>
  <c r="IL18" i="14"/>
  <c r="IL42" i="14" s="1"/>
  <c r="DW18" i="14"/>
  <c r="DW19" i="16"/>
  <c r="DW18" i="16" s="1"/>
  <c r="DW34" i="14"/>
  <c r="DW33" i="14" s="1"/>
  <c r="DW35" i="16"/>
  <c r="DW34" i="16" s="1"/>
  <c r="DU49" i="16"/>
  <c r="EB49" i="14"/>
  <c r="DU10" i="16"/>
  <c r="EB10" i="14"/>
  <c r="DU28" i="16"/>
  <c r="EB28" i="14"/>
  <c r="DU30" i="16"/>
  <c r="EB30" i="14"/>
  <c r="E22" i="16"/>
  <c r="AJ22" i="16" s="1"/>
  <c r="AJ22" i="14"/>
  <c r="BN51" i="16"/>
  <c r="BP51" i="16" s="1"/>
  <c r="BP51" i="14"/>
  <c r="BN36" i="14"/>
  <c r="BN37" i="16"/>
  <c r="BP37" i="14"/>
  <c r="BP30" i="14"/>
  <c r="BN30" i="16"/>
  <c r="BP30" i="16" s="1"/>
  <c r="MQ12" i="16"/>
  <c r="MR13" i="16"/>
  <c r="MR12" i="16" s="1"/>
  <c r="BN57" i="16"/>
  <c r="BP57" i="16" s="1"/>
  <c r="BP57" i="14"/>
  <c r="KF20" i="16"/>
  <c r="GM21" i="16"/>
  <c r="GN21" i="16" s="1"/>
  <c r="GN21" i="14"/>
  <c r="MR26" i="14"/>
  <c r="MQ26" i="16"/>
  <c r="MR26" i="16" s="1"/>
  <c r="KF14" i="14"/>
  <c r="KE14" i="16"/>
  <c r="BP48" i="14"/>
  <c r="BN48" i="16"/>
  <c r="E57" i="16"/>
  <c r="AJ57" i="16" s="1"/>
  <c r="AJ57" i="14"/>
  <c r="EA34" i="14"/>
  <c r="EA33" i="14" s="1"/>
  <c r="EA35" i="16"/>
  <c r="EA34" i="16" s="1"/>
  <c r="BN29" i="16"/>
  <c r="BP29" i="16" s="1"/>
  <c r="BP29" i="14"/>
  <c r="BO44" i="14"/>
  <c r="BO45" i="16"/>
  <c r="MR50" i="14"/>
  <c r="MQ50" i="16"/>
  <c r="MR50" i="16" s="1"/>
  <c r="KF29" i="14"/>
  <c r="KE29" i="16"/>
  <c r="KF29" i="16" s="1"/>
  <c r="KF26" i="14"/>
  <c r="KE26" i="16"/>
  <c r="KF26" i="16" s="1"/>
  <c r="E44" i="14"/>
  <c r="AJ45" i="14"/>
  <c r="E45" i="16"/>
  <c r="FH31" i="14"/>
  <c r="EY31" i="16"/>
  <c r="FH31" i="16" s="1"/>
  <c r="IG60" i="16"/>
  <c r="IZ60" i="14"/>
  <c r="IZ59" i="14" s="1"/>
  <c r="IG59" i="14"/>
  <c r="IG10" i="16"/>
  <c r="IG7" i="14"/>
  <c r="IG16" i="14" s="1"/>
  <c r="IG42" i="14" s="1"/>
  <c r="IZ10" i="14"/>
  <c r="IA24" i="16"/>
  <c r="IZ24" i="16" s="1"/>
  <c r="IZ24" i="14"/>
  <c r="DU36" i="14"/>
  <c r="DU37" i="16"/>
  <c r="EB37" i="14"/>
  <c r="EB36" i="14" s="1"/>
  <c r="MR47" i="14"/>
  <c r="MQ47" i="16"/>
  <c r="MR47" i="16" s="1"/>
  <c r="BN25" i="16"/>
  <c r="BP25" i="16" s="1"/>
  <c r="BP25" i="14"/>
  <c r="DU59" i="14"/>
  <c r="DU60" i="16"/>
  <c r="EB60" i="14"/>
  <c r="EB59" i="14" s="1"/>
  <c r="DU20" i="16"/>
  <c r="EB20" i="14"/>
  <c r="MR52" i="14"/>
  <c r="MQ52" i="16"/>
  <c r="MR52" i="16" s="1"/>
  <c r="E12" i="14"/>
  <c r="E13" i="16"/>
  <c r="AJ13" i="14"/>
  <c r="KE62" i="16"/>
  <c r="KF63" i="16"/>
  <c r="KF62" i="16" s="1"/>
  <c r="MR46" i="14"/>
  <c r="MQ46" i="16"/>
  <c r="MR46" i="16" s="1"/>
  <c r="IZ54" i="14"/>
  <c r="IU54" i="16"/>
  <c r="IZ54" i="16" s="1"/>
  <c r="DW59" i="14"/>
  <c r="DW60" i="16"/>
  <c r="DW59" i="16" s="1"/>
  <c r="DW12" i="14"/>
  <c r="DW13" i="16"/>
  <c r="DW12" i="16" s="1"/>
  <c r="DU50" i="16"/>
  <c r="EB50" i="14"/>
  <c r="DU29" i="16"/>
  <c r="EB29" i="14"/>
  <c r="DU54" i="16"/>
  <c r="EB54" i="14"/>
  <c r="DU26" i="16"/>
  <c r="EB26" i="14"/>
  <c r="KF21" i="14"/>
  <c r="KE21" i="16"/>
  <c r="KF21" i="16" s="1"/>
  <c r="GN27" i="14"/>
  <c r="GM27" i="16"/>
  <c r="GN27" i="16" s="1"/>
  <c r="BO52" i="16"/>
  <c r="BP52" i="16" s="1"/>
  <c r="BP52" i="14"/>
  <c r="E27" i="16"/>
  <c r="AJ27" i="16" s="1"/>
  <c r="AJ27" i="14"/>
  <c r="MR24" i="14"/>
  <c r="MQ24" i="16"/>
  <c r="MR24" i="16" s="1"/>
  <c r="KF51" i="14"/>
  <c r="KE51" i="16"/>
  <c r="KF51" i="16" s="1"/>
  <c r="MR29" i="14"/>
  <c r="MQ29" i="16"/>
  <c r="MR29" i="16" s="1"/>
  <c r="KF25" i="14"/>
  <c r="KE25" i="16"/>
  <c r="KF25" i="16" s="1"/>
  <c r="KF11" i="14"/>
  <c r="KE11" i="16"/>
  <c r="KF11" i="16" s="1"/>
  <c r="MR49" i="14"/>
  <c r="MQ49" i="16"/>
  <c r="MR49" i="16" s="1"/>
  <c r="BN56" i="16"/>
  <c r="BP56" i="16" s="1"/>
  <c r="BP56" i="14"/>
  <c r="BN7" i="14"/>
  <c r="BN8" i="16"/>
  <c r="BP8" i="16" s="1"/>
  <c r="BP8" i="14"/>
  <c r="KF30" i="14"/>
  <c r="KE30" i="16"/>
  <c r="KF30" i="16" s="1"/>
  <c r="GN51" i="14"/>
  <c r="GM51" i="16"/>
  <c r="GN51" i="16" s="1"/>
  <c r="BO12" i="14"/>
  <c r="BO13" i="16"/>
  <c r="BO12" i="16" s="1"/>
  <c r="EA12" i="14"/>
  <c r="EA13" i="16"/>
  <c r="EA12" i="16" s="1"/>
  <c r="BN10" i="16"/>
  <c r="BP10" i="14"/>
  <c r="MR48" i="14"/>
  <c r="MQ48" i="16"/>
  <c r="MR48" i="16" s="1"/>
  <c r="MR45" i="16"/>
  <c r="GM23" i="16"/>
  <c r="GN23" i="16" s="1"/>
  <c r="GN23" i="14"/>
  <c r="BN55" i="16"/>
  <c r="BP55" i="16" s="1"/>
  <c r="BP55" i="14"/>
  <c r="IZ25" i="14"/>
  <c r="IG25" i="16"/>
  <c r="IV18" i="14"/>
  <c r="IV42" i="14" s="1"/>
  <c r="IV25" i="16"/>
  <c r="HH21" i="16"/>
  <c r="HT21" i="14"/>
  <c r="HH18" i="14"/>
  <c r="HH42" i="14" s="1"/>
  <c r="EY7" i="14"/>
  <c r="EY16" i="14" s="1"/>
  <c r="FH8" i="14"/>
  <c r="FH7" i="14" s="1"/>
  <c r="EY8" i="16"/>
  <c r="BN54" i="16"/>
  <c r="BP54" i="16" s="1"/>
  <c r="BP54" i="14"/>
  <c r="BO38" i="14"/>
  <c r="BO39" i="16"/>
  <c r="BO38" i="16" s="1"/>
  <c r="E34" i="14"/>
  <c r="E35" i="16"/>
  <c r="AJ35" i="14"/>
  <c r="MR54" i="14"/>
  <c r="MQ54" i="16"/>
  <c r="MR54" i="16" s="1"/>
  <c r="DU22" i="16"/>
  <c r="EB22" i="14"/>
  <c r="BN62" i="14"/>
  <c r="BN63" i="16"/>
  <c r="BP63" i="14"/>
  <c r="BP62" i="14" s="1"/>
  <c r="KF46" i="14"/>
  <c r="KE46" i="16"/>
  <c r="KF46" i="16" s="1"/>
  <c r="BN18" i="14"/>
  <c r="BN19" i="16"/>
  <c r="BP19" i="14"/>
  <c r="GN22" i="14"/>
  <c r="GM22" i="16"/>
  <c r="GN22" i="16" s="1"/>
  <c r="IU59" i="14"/>
  <c r="IU60" i="16"/>
  <c r="IU59" i="16" s="1"/>
  <c r="DU14" i="16"/>
  <c r="EB14" i="14"/>
  <c r="DU52" i="16"/>
  <c r="EB52" i="14"/>
  <c r="DU53" i="16"/>
  <c r="EB53" i="14"/>
  <c r="NZ53" i="14" s="1"/>
  <c r="OB53" i="14" s="1"/>
  <c r="DU24" i="16"/>
  <c r="EB24" i="14"/>
  <c r="GM44" i="14"/>
  <c r="GM45" i="16"/>
  <c r="GN45" i="14"/>
  <c r="MR19" i="16"/>
  <c r="BP31" i="14"/>
  <c r="BN31" i="16"/>
  <c r="BP31" i="16" s="1"/>
  <c r="EA62" i="14"/>
  <c r="EA63" i="16"/>
  <c r="EA62" i="16" s="1"/>
  <c r="BN46" i="16"/>
  <c r="BP46" i="16" s="1"/>
  <c r="BP46" i="14"/>
  <c r="MR28" i="14"/>
  <c r="MQ28" i="16"/>
  <c r="MR28" i="16" s="1"/>
  <c r="AJ26" i="14"/>
  <c r="E26" i="16"/>
  <c r="AJ26" i="16" s="1"/>
  <c r="AJ49" i="14"/>
  <c r="E49" i="16"/>
  <c r="AJ49" i="16" s="1"/>
  <c r="MQ38" i="16"/>
  <c r="MR39" i="16"/>
  <c r="MR38" i="16" s="1"/>
  <c r="BN20" i="16"/>
  <c r="BP20" i="16" s="1"/>
  <c r="BP20" i="14"/>
  <c r="E38" i="14"/>
  <c r="E39" i="16"/>
  <c r="AJ39" i="14"/>
  <c r="GN14" i="14"/>
  <c r="GM14" i="16"/>
  <c r="GN14" i="16" s="1"/>
  <c r="BN24" i="16"/>
  <c r="BP24" i="16" s="1"/>
  <c r="BP24" i="14"/>
  <c r="EA59" i="14"/>
  <c r="EA60" i="16"/>
  <c r="EA59" i="16" s="1"/>
  <c r="BO36" i="14"/>
  <c r="BO37" i="16"/>
  <c r="BO36" i="16" s="1"/>
  <c r="MR10" i="14"/>
  <c r="MQ10" i="16"/>
  <c r="MR10" i="16" s="1"/>
  <c r="E62" i="14"/>
  <c r="E63" i="16"/>
  <c r="AJ63" i="14"/>
  <c r="E56" i="16"/>
  <c r="AJ56" i="16" s="1"/>
  <c r="AJ56" i="14"/>
  <c r="KE34" i="16"/>
  <c r="KF35" i="16"/>
  <c r="KF34" i="16" s="1"/>
  <c r="KF33" i="16" s="1"/>
  <c r="GN50" i="14"/>
  <c r="GM50" i="16"/>
  <c r="GN50" i="16" s="1"/>
  <c r="EY22" i="16"/>
  <c r="EY18" i="14"/>
  <c r="FH22" i="14"/>
  <c r="FH18" i="14" s="1"/>
  <c r="EY39" i="16"/>
  <c r="EY38" i="14"/>
  <c r="EY33" i="14" s="1"/>
  <c r="FH39" i="14"/>
  <c r="FH38" i="14" s="1"/>
  <c r="FH33" i="14" s="1"/>
  <c r="IA30" i="16"/>
  <c r="IZ30" i="16" s="1"/>
  <c r="IZ30" i="14"/>
  <c r="IV44" i="14"/>
  <c r="IV45" i="16"/>
  <c r="IV44" i="16" s="1"/>
  <c r="IU29" i="16"/>
  <c r="IZ29" i="16" s="1"/>
  <c r="IZ29" i="14"/>
  <c r="KE7" i="14"/>
  <c r="KF8" i="14"/>
  <c r="KF7" i="14" s="1"/>
  <c r="MQ18" i="14"/>
  <c r="MR19" i="14"/>
  <c r="KE44" i="14"/>
  <c r="KF45" i="14"/>
  <c r="KE36" i="14"/>
  <c r="KF37" i="14"/>
  <c r="KF36" i="14" s="1"/>
  <c r="MQ12" i="14"/>
  <c r="MR13" i="14"/>
  <c r="MR12" i="14" s="1"/>
  <c r="MQ34" i="14"/>
  <c r="MR35" i="14"/>
  <c r="MR34" i="14" s="1"/>
  <c r="MQ7" i="14"/>
  <c r="MR9" i="14"/>
  <c r="KE18" i="14"/>
  <c r="KF20" i="14"/>
  <c r="MQ38" i="14"/>
  <c r="MR39" i="14"/>
  <c r="MR38" i="14" s="1"/>
  <c r="KE12" i="14"/>
  <c r="KF13" i="14"/>
  <c r="KE62" i="14"/>
  <c r="KF63" i="14"/>
  <c r="KF62" i="14" s="1"/>
  <c r="GM7" i="14"/>
  <c r="GN9" i="14"/>
  <c r="GN7" i="14" s="1"/>
  <c r="KE38" i="14"/>
  <c r="KF39" i="14"/>
  <c r="KF38" i="14" s="1"/>
  <c r="GM12" i="14"/>
  <c r="GN13" i="14"/>
  <c r="MQ44" i="14"/>
  <c r="MR45" i="14"/>
  <c r="KE34" i="14"/>
  <c r="KF35" i="14"/>
  <c r="KF34" i="14" s="1"/>
  <c r="MQ36" i="14"/>
  <c r="MR37" i="14"/>
  <c r="MR36" i="14" s="1"/>
  <c r="IZ25" i="16" l="1"/>
  <c r="KF12" i="14"/>
  <c r="NZ57" i="14"/>
  <c r="GM7" i="16"/>
  <c r="BN33" i="14"/>
  <c r="DW33" i="16"/>
  <c r="IZ7" i="14"/>
  <c r="IZ16" i="14" s="1"/>
  <c r="BN16" i="14"/>
  <c r="IV18" i="16"/>
  <c r="IV42" i="16" s="1"/>
  <c r="NZ56" i="14"/>
  <c r="BO18" i="16"/>
  <c r="KE16" i="14"/>
  <c r="NZ49" i="14"/>
  <c r="OB49" i="14" s="1"/>
  <c r="KF18" i="14"/>
  <c r="GM16" i="14"/>
  <c r="GM42" i="14" s="1"/>
  <c r="NZ26" i="14"/>
  <c r="OB26" i="14" s="1"/>
  <c r="HT18" i="14"/>
  <c r="HT42" i="14" s="1"/>
  <c r="MR7" i="14"/>
  <c r="MR16" i="14" s="1"/>
  <c r="KF44" i="14"/>
  <c r="MR44" i="14"/>
  <c r="BP19" i="16"/>
  <c r="MR18" i="14"/>
  <c r="KE33" i="14"/>
  <c r="GN12" i="14"/>
  <c r="GN16" i="14" s="1"/>
  <c r="EY7" i="16"/>
  <c r="EY16" i="16" s="1"/>
  <c r="FH8" i="16"/>
  <c r="FH7" i="16" s="1"/>
  <c r="E12" i="16"/>
  <c r="AJ13" i="16"/>
  <c r="NZ51" i="14"/>
  <c r="KE44" i="16"/>
  <c r="NZ54" i="14"/>
  <c r="GN12" i="16"/>
  <c r="E18" i="16"/>
  <c r="AJ20" i="16"/>
  <c r="AJ18" i="16" s="1"/>
  <c r="NZ21" i="14"/>
  <c r="DU33" i="14"/>
  <c r="DU42" i="14" s="1"/>
  <c r="EA16" i="14"/>
  <c r="EA42" i="14" s="1"/>
  <c r="IA18" i="16"/>
  <c r="IA42" i="16" s="1"/>
  <c r="IZ20" i="16"/>
  <c r="EB7" i="14"/>
  <c r="IZ44" i="14"/>
  <c r="NZ47" i="14"/>
  <c r="NZ19" i="14"/>
  <c r="AJ18" i="14"/>
  <c r="EY38" i="16"/>
  <c r="EY33" i="16" s="1"/>
  <c r="FH39" i="16"/>
  <c r="FH38" i="16" s="1"/>
  <c r="FH33" i="16" s="1"/>
  <c r="F56" i="21"/>
  <c r="OB56" i="14"/>
  <c r="NZ39" i="14"/>
  <c r="AJ38" i="14"/>
  <c r="NZ35" i="14"/>
  <c r="AJ34" i="14"/>
  <c r="NZ50" i="14"/>
  <c r="NZ28" i="14"/>
  <c r="F28" i="21" s="1"/>
  <c r="MR18" i="16"/>
  <c r="EB18" i="14"/>
  <c r="DU7" i="16"/>
  <c r="NZ11" i="14"/>
  <c r="F11" i="21" s="1"/>
  <c r="BN12" i="16"/>
  <c r="BP13" i="16"/>
  <c r="BP12" i="16" s="1"/>
  <c r="E38" i="16"/>
  <c r="AJ39" i="16"/>
  <c r="E34" i="16"/>
  <c r="AJ35" i="16"/>
  <c r="EY42" i="14"/>
  <c r="NZ10" i="14"/>
  <c r="F10" i="21" s="1"/>
  <c r="E44" i="16"/>
  <c r="AJ45" i="16"/>
  <c r="NZ22" i="14"/>
  <c r="IL18" i="16"/>
  <c r="IL42" i="16" s="1"/>
  <c r="IZ23" i="16"/>
  <c r="NZ23" i="14"/>
  <c r="GE7" i="16"/>
  <c r="GE16" i="16" s="1"/>
  <c r="GE42" i="16" s="1"/>
  <c r="GN11" i="16"/>
  <c r="GN7" i="16" s="1"/>
  <c r="NZ48" i="14"/>
  <c r="MQ7" i="16"/>
  <c r="MQ16" i="16" s="1"/>
  <c r="IA44" i="16"/>
  <c r="IZ45" i="16"/>
  <c r="GN18" i="14"/>
  <c r="NZ63" i="14"/>
  <c r="AJ62" i="14"/>
  <c r="BN62" i="16"/>
  <c r="BP63" i="16"/>
  <c r="BP62" i="16" s="1"/>
  <c r="E33" i="14"/>
  <c r="BN7" i="16"/>
  <c r="BP10" i="16"/>
  <c r="AJ44" i="14"/>
  <c r="NZ45" i="14"/>
  <c r="OB57" i="14"/>
  <c r="F57" i="21"/>
  <c r="BN18" i="16"/>
  <c r="BP23" i="16"/>
  <c r="IU18" i="16"/>
  <c r="IU42" i="16" s="1"/>
  <c r="IZ22" i="16"/>
  <c r="BN38" i="16"/>
  <c r="BP39" i="16"/>
  <c r="BP38" i="16" s="1"/>
  <c r="NZ24" i="14"/>
  <c r="F24" i="21" s="1"/>
  <c r="MR7" i="16"/>
  <c r="MR16" i="16" s="1"/>
  <c r="EB44" i="14"/>
  <c r="IU44" i="16"/>
  <c r="NZ9" i="14"/>
  <c r="NZ25" i="14"/>
  <c r="F25" i="21" s="1"/>
  <c r="GM18" i="16"/>
  <c r="GN19" i="16"/>
  <c r="GN18" i="16" s="1"/>
  <c r="MQ16" i="14"/>
  <c r="EY18" i="16"/>
  <c r="FH22" i="16"/>
  <c r="FH18" i="16" s="1"/>
  <c r="E62" i="16"/>
  <c r="AJ63" i="16"/>
  <c r="MQ18" i="16"/>
  <c r="BP7" i="14"/>
  <c r="BP16" i="14" s="1"/>
  <c r="IG7" i="16"/>
  <c r="IZ10" i="16"/>
  <c r="IZ7" i="16" s="1"/>
  <c r="NZ30" i="14"/>
  <c r="F30" i="21" s="1"/>
  <c r="NZ29" i="14"/>
  <c r="F29" i="21" s="1"/>
  <c r="KE7" i="16"/>
  <c r="GE44" i="16"/>
  <c r="GN53" i="16"/>
  <c r="GM34" i="16"/>
  <c r="GM33" i="16" s="1"/>
  <c r="GN35" i="16"/>
  <c r="GN34" i="16" s="1"/>
  <c r="GN33" i="16" s="1"/>
  <c r="BP44" i="14"/>
  <c r="NZ55" i="14"/>
  <c r="DU38" i="16"/>
  <c r="MR33" i="14"/>
  <c r="BP18" i="14"/>
  <c r="HH18" i="16"/>
  <c r="HH42" i="16" s="1"/>
  <c r="HT21" i="16"/>
  <c r="HT18" i="16" s="1"/>
  <c r="HT42" i="16" s="1"/>
  <c r="NZ27" i="14"/>
  <c r="BO44" i="16"/>
  <c r="BN44" i="16"/>
  <c r="BP48" i="16"/>
  <c r="KF18" i="16"/>
  <c r="BP36" i="14"/>
  <c r="BP33" i="14" s="1"/>
  <c r="NZ37" i="14"/>
  <c r="NZ31" i="14"/>
  <c r="F31" i="21" s="1"/>
  <c r="DW16" i="16"/>
  <c r="IG12" i="16"/>
  <c r="IZ13" i="16"/>
  <c r="IZ12" i="16" s="1"/>
  <c r="GM62" i="16"/>
  <c r="GN63" i="16"/>
  <c r="GN62" i="16" s="1"/>
  <c r="KF7" i="16"/>
  <c r="EA33" i="16"/>
  <c r="MR44" i="16"/>
  <c r="BO16" i="16"/>
  <c r="BP45" i="16"/>
  <c r="AJ7" i="14"/>
  <c r="NZ8" i="14"/>
  <c r="BP59" i="14"/>
  <c r="NZ60" i="14"/>
  <c r="DU62" i="16"/>
  <c r="EB12" i="14"/>
  <c r="MQ33" i="14"/>
  <c r="GN44" i="14"/>
  <c r="DU44" i="16"/>
  <c r="MQ44" i="16"/>
  <c r="BN42" i="14"/>
  <c r="DU36" i="16"/>
  <c r="EA16" i="16"/>
  <c r="KE18" i="16"/>
  <c r="BN36" i="16"/>
  <c r="BP37" i="16"/>
  <c r="DW16" i="14"/>
  <c r="DW42" i="14" s="1"/>
  <c r="IG18" i="16"/>
  <c r="EB33" i="14"/>
  <c r="NZ52" i="14"/>
  <c r="KE33" i="16"/>
  <c r="BO34" i="16"/>
  <c r="BO33" i="16" s="1"/>
  <c r="BP35" i="16"/>
  <c r="BP34" i="16" s="1"/>
  <c r="MR33" i="16"/>
  <c r="BO16" i="14"/>
  <c r="E7" i="16"/>
  <c r="AJ8" i="16"/>
  <c r="BO59" i="16"/>
  <c r="BP60" i="16"/>
  <c r="DU12" i="16"/>
  <c r="KF33" i="14"/>
  <c r="KF16" i="14"/>
  <c r="GM44" i="16"/>
  <c r="GN45" i="16"/>
  <c r="AJ12" i="14"/>
  <c r="DU59" i="16"/>
  <c r="IG59" i="16"/>
  <c r="IZ60" i="16"/>
  <c r="IZ59" i="16" s="1"/>
  <c r="KE12" i="16"/>
  <c r="KF14" i="16"/>
  <c r="KF12" i="16" s="1"/>
  <c r="KF44" i="16"/>
  <c r="GM59" i="16"/>
  <c r="GN60" i="16"/>
  <c r="GN59" i="16" s="1"/>
  <c r="GM12" i="16"/>
  <c r="GM16" i="16" s="1"/>
  <c r="NZ20" i="14"/>
  <c r="F20" i="21" s="1"/>
  <c r="DU34" i="16"/>
  <c r="IZ18" i="14"/>
  <c r="BO33" i="14"/>
  <c r="MQ33" i="16"/>
  <c r="DU18" i="16"/>
  <c r="IG44" i="16"/>
  <c r="IZ47" i="16"/>
  <c r="NZ46" i="14"/>
  <c r="NZ14" i="14"/>
  <c r="E16" i="14"/>
  <c r="IZ42" i="14" l="1"/>
  <c r="DW42" i="16"/>
  <c r="MR42" i="16"/>
  <c r="GM42" i="16"/>
  <c r="BP44" i="16"/>
  <c r="GN42" i="14"/>
  <c r="BN33" i="16"/>
  <c r="GN44" i="16"/>
  <c r="BN16" i="16"/>
  <c r="GN16" i="16"/>
  <c r="GN42" i="16" s="1"/>
  <c r="F26" i="21"/>
  <c r="MR42" i="14"/>
  <c r="E16" i="16"/>
  <c r="KE42" i="14"/>
  <c r="F49" i="21"/>
  <c r="E42" i="14"/>
  <c r="E66" i="14" s="1"/>
  <c r="F5" i="14" s="1"/>
  <c r="F66" i="14" s="1"/>
  <c r="AJ33" i="14"/>
  <c r="KF42" i="14"/>
  <c r="BO42" i="14"/>
  <c r="EA42" i="16"/>
  <c r="IZ16" i="16"/>
  <c r="AJ16" i="14"/>
  <c r="F22" i="21"/>
  <c r="OB22" i="14"/>
  <c r="AJ38" i="16"/>
  <c r="MQ42" i="16"/>
  <c r="F63" i="21"/>
  <c r="NZ62" i="14"/>
  <c r="OB62" i="14" s="1"/>
  <c r="AJ44" i="16"/>
  <c r="DU16" i="16"/>
  <c r="BP36" i="16"/>
  <c r="BP33" i="16" s="1"/>
  <c r="IG16" i="16"/>
  <c r="IG42" i="16" s="1"/>
  <c r="MQ42" i="14"/>
  <c r="F48" i="21"/>
  <c r="OB48" i="14"/>
  <c r="EB16" i="14"/>
  <c r="EB42" i="14" s="1"/>
  <c r="EY42" i="16"/>
  <c r="F14" i="21"/>
  <c r="OB14" i="14"/>
  <c r="BP18" i="16"/>
  <c r="BP42" i="14"/>
  <c r="NZ34" i="14"/>
  <c r="F35" i="21"/>
  <c r="OB35" i="14"/>
  <c r="IZ18" i="16"/>
  <c r="BP59" i="16"/>
  <c r="OB60" i="14"/>
  <c r="F60" i="21"/>
  <c r="NZ59" i="14"/>
  <c r="OB59" i="14" s="1"/>
  <c r="OB27" i="14"/>
  <c r="F27" i="21"/>
  <c r="F55" i="21"/>
  <c r="OB55" i="14"/>
  <c r="IZ44" i="16"/>
  <c r="OB54" i="14"/>
  <c r="F54" i="21"/>
  <c r="BO42" i="16"/>
  <c r="F46" i="21"/>
  <c r="OB46" i="14"/>
  <c r="F53" i="21"/>
  <c r="F52" i="21"/>
  <c r="OB52" i="14"/>
  <c r="KF16" i="16"/>
  <c r="KF42" i="16" s="1"/>
  <c r="BP7" i="16"/>
  <c r="BP16" i="16" s="1"/>
  <c r="F23" i="21"/>
  <c r="OB23" i="14"/>
  <c r="F19" i="21"/>
  <c r="OB19" i="14"/>
  <c r="NZ18" i="14"/>
  <c r="OB18" i="14" s="1"/>
  <c r="DU33" i="16"/>
  <c r="AJ7" i="16"/>
  <c r="F8" i="21"/>
  <c r="NZ7" i="14"/>
  <c r="OB8" i="14"/>
  <c r="NZ36" i="14"/>
  <c r="OB36" i="14" s="1"/>
  <c r="F37" i="21"/>
  <c r="OB37" i="14"/>
  <c r="KE16" i="16"/>
  <c r="KE42" i="16" s="1"/>
  <c r="AJ62" i="16"/>
  <c r="AJ34" i="16"/>
  <c r="F50" i="21"/>
  <c r="OB50" i="14"/>
  <c r="F47" i="21"/>
  <c r="OB47" i="14"/>
  <c r="OB51" i="14"/>
  <c r="F51" i="21"/>
  <c r="OB9" i="14"/>
  <c r="F9" i="21"/>
  <c r="NZ44" i="14"/>
  <c r="OB44" i="14" s="1"/>
  <c r="OB45" i="14"/>
  <c r="F45" i="21"/>
  <c r="E33" i="16"/>
  <c r="OB39" i="14"/>
  <c r="F39" i="21"/>
  <c r="NZ38" i="14"/>
  <c r="OB38" i="14" s="1"/>
  <c r="OB21" i="14"/>
  <c r="F21" i="21"/>
  <c r="AJ12" i="16"/>
  <c r="BN42" i="16" l="1"/>
  <c r="E68" i="14"/>
  <c r="AJ42" i="14"/>
  <c r="AJ66" i="14" s="1"/>
  <c r="E42" i="16"/>
  <c r="E66" i="16" s="1"/>
  <c r="E68" i="16" s="1"/>
  <c r="AJ33" i="16"/>
  <c r="AJ16" i="16"/>
  <c r="IZ42" i="16"/>
  <c r="DU42" i="16"/>
  <c r="F7" i="21"/>
  <c r="F44" i="21"/>
  <c r="F34" i="21"/>
  <c r="BP42" i="16"/>
  <c r="F59" i="21"/>
  <c r="OB34" i="14"/>
  <c r="NZ33" i="14"/>
  <c r="OB33" i="14" s="1"/>
  <c r="F36" i="21"/>
  <c r="F62" i="21"/>
  <c r="F18" i="21"/>
  <c r="F68" i="14"/>
  <c r="G5" i="14"/>
  <c r="G66" i="14" s="1"/>
  <c r="F38" i="21"/>
  <c r="OB7" i="14"/>
  <c r="F5" i="16" l="1"/>
  <c r="F66" i="16" s="1"/>
  <c r="AK5" i="14"/>
  <c r="AJ68" i="14"/>
  <c r="AJ42" i="16"/>
  <c r="AJ66" i="16" s="1"/>
  <c r="AJ68" i="16" s="1"/>
  <c r="G68" i="14"/>
  <c r="H5" i="14"/>
  <c r="H66" i="14" s="1"/>
  <c r="F68" i="16"/>
  <c r="G5" i="16"/>
  <c r="G66" i="16" s="1"/>
  <c r="F33" i="21"/>
  <c r="AK5" i="16" l="1"/>
  <c r="AK66" i="14"/>
  <c r="BP5" i="14"/>
  <c r="BP66" i="14" s="1"/>
  <c r="BP5" i="16"/>
  <c r="BP66" i="16" s="1"/>
  <c r="AK66" i="16"/>
  <c r="H68" i="14"/>
  <c r="I5" i="14"/>
  <c r="I66" i="14" s="1"/>
  <c r="G68" i="16"/>
  <c r="H5" i="16"/>
  <c r="H66" i="16" s="1"/>
  <c r="BQ5" i="14" l="1"/>
  <c r="BP68" i="14"/>
  <c r="AL5" i="14"/>
  <c r="AL66" i="14" s="1"/>
  <c r="AK68" i="14"/>
  <c r="BP68" i="16"/>
  <c r="BQ5" i="16"/>
  <c r="I68" i="14"/>
  <c r="J5" i="14"/>
  <c r="J66" i="14" s="1"/>
  <c r="AL5" i="16"/>
  <c r="AL66" i="16" s="1"/>
  <c r="AK68" i="16"/>
  <c r="H68" i="16"/>
  <c r="I5" i="16"/>
  <c r="I66" i="16" s="1"/>
  <c r="AM5" i="14" l="1"/>
  <c r="AM66" i="14" s="1"/>
  <c r="AL68" i="14"/>
  <c r="CV5" i="14"/>
  <c r="CV66" i="14" s="1"/>
  <c r="BQ66" i="14"/>
  <c r="K5" i="14"/>
  <c r="K66" i="14" s="1"/>
  <c r="J68" i="14"/>
  <c r="J5" i="16"/>
  <c r="J66" i="16" s="1"/>
  <c r="I68" i="16"/>
  <c r="AM5" i="16"/>
  <c r="AM66" i="16" s="1"/>
  <c r="AL68" i="16"/>
  <c r="CV5" i="16"/>
  <c r="CV66" i="16" s="1"/>
  <c r="BQ66" i="16"/>
  <c r="CV68" i="14" l="1"/>
  <c r="CW5" i="14"/>
  <c r="BR5" i="14"/>
  <c r="BR66" i="14" s="1"/>
  <c r="BQ68" i="14"/>
  <c r="AN5" i="14"/>
  <c r="AN66" i="14" s="1"/>
  <c r="AM68" i="14"/>
  <c r="CV68" i="16"/>
  <c r="CW5" i="16"/>
  <c r="AM68" i="16"/>
  <c r="AN5" i="16"/>
  <c r="AN66" i="16" s="1"/>
  <c r="K5" i="16"/>
  <c r="K66" i="16" s="1"/>
  <c r="J68" i="16"/>
  <c r="BR5" i="16"/>
  <c r="BR66" i="16" s="1"/>
  <c r="BQ68" i="16"/>
  <c r="L5" i="14"/>
  <c r="L66" i="14" s="1"/>
  <c r="K68" i="14"/>
  <c r="AO5" i="14" l="1"/>
  <c r="AO66" i="14" s="1"/>
  <c r="AN68" i="14"/>
  <c r="BR68" i="14"/>
  <c r="BS5" i="14"/>
  <c r="BS66" i="14" s="1"/>
  <c r="CW66" i="14"/>
  <c r="EB5" i="14"/>
  <c r="EB66" i="14" s="1"/>
  <c r="AO5" i="16"/>
  <c r="AO66" i="16" s="1"/>
  <c r="AN68" i="16"/>
  <c r="BR68" i="16"/>
  <c r="BS5" i="16"/>
  <c r="BS66" i="16" s="1"/>
  <c r="CW66" i="16"/>
  <c r="EB5" i="16"/>
  <c r="L5" i="16"/>
  <c r="L66" i="16" s="1"/>
  <c r="K68" i="16"/>
  <c r="M5" i="14"/>
  <c r="M66" i="14" s="1"/>
  <c r="L68" i="14"/>
  <c r="BS68" i="14" l="1"/>
  <c r="BT5" i="14"/>
  <c r="BT66" i="14" s="1"/>
  <c r="EB68" i="14"/>
  <c r="EC5" i="14"/>
  <c r="CX5" i="14"/>
  <c r="CX66" i="14" s="1"/>
  <c r="CW68" i="14"/>
  <c r="AP5" i="14"/>
  <c r="AP66" i="14" s="1"/>
  <c r="AO68" i="14"/>
  <c r="BS68" i="16"/>
  <c r="BT5" i="16"/>
  <c r="BT66" i="16" s="1"/>
  <c r="AO68" i="16"/>
  <c r="AP5" i="16"/>
  <c r="AP66" i="16" s="1"/>
  <c r="M5" i="16"/>
  <c r="M66" i="16" s="1"/>
  <c r="L68" i="16"/>
  <c r="M68" i="14"/>
  <c r="N5" i="14"/>
  <c r="N66" i="14" s="1"/>
  <c r="CX5" i="16"/>
  <c r="CX66" i="16" s="1"/>
  <c r="CW68" i="16"/>
  <c r="AQ5" i="14" l="1"/>
  <c r="AQ66" i="14" s="1"/>
  <c r="AP68" i="14"/>
  <c r="CY5" i="14"/>
  <c r="CY66" i="14" s="1"/>
  <c r="CX68" i="14"/>
  <c r="FH5" i="14"/>
  <c r="EC66" i="14"/>
  <c r="BT68" i="14"/>
  <c r="BU5" i="14"/>
  <c r="BU66" i="14" s="1"/>
  <c r="BU5" i="16"/>
  <c r="BU66" i="16" s="1"/>
  <c r="BT68" i="16"/>
  <c r="AQ5" i="16"/>
  <c r="AQ66" i="16" s="1"/>
  <c r="AP68" i="16"/>
  <c r="CY5" i="16"/>
  <c r="CY66" i="16" s="1"/>
  <c r="CX68" i="16"/>
  <c r="N68" i="14"/>
  <c r="O5" i="14"/>
  <c r="O66" i="14" s="1"/>
  <c r="M68" i="16"/>
  <c r="N5" i="16"/>
  <c r="N66" i="16" s="1"/>
  <c r="BV5" i="14" l="1"/>
  <c r="BV66" i="14" s="1"/>
  <c r="BU68" i="14"/>
  <c r="CZ5" i="14"/>
  <c r="CZ66" i="14" s="1"/>
  <c r="CY68" i="14"/>
  <c r="EC68" i="14"/>
  <c r="ED5" i="14"/>
  <c r="ED66" i="14" s="1"/>
  <c r="AQ68" i="14"/>
  <c r="AR5" i="14"/>
  <c r="AR66" i="14" s="1"/>
  <c r="CZ5" i="16"/>
  <c r="CZ66" i="16" s="1"/>
  <c r="CY68" i="16"/>
  <c r="P5" i="14"/>
  <c r="P66" i="14" s="1"/>
  <c r="O68" i="14"/>
  <c r="AQ68" i="16"/>
  <c r="AR5" i="16"/>
  <c r="AR66" i="16" s="1"/>
  <c r="O5" i="16"/>
  <c r="O66" i="16" s="1"/>
  <c r="N68" i="16"/>
  <c r="BU68" i="16"/>
  <c r="BV5" i="16"/>
  <c r="BV66" i="16" s="1"/>
  <c r="ED68" i="14" l="1"/>
  <c r="EE5" i="14"/>
  <c r="EE66" i="14" s="1"/>
  <c r="CZ68" i="14"/>
  <c r="DA5" i="14"/>
  <c r="DA66" i="14" s="1"/>
  <c r="AR68" i="14"/>
  <c r="AS5" i="14"/>
  <c r="AS66" i="14" s="1"/>
  <c r="BW5" i="14"/>
  <c r="BW66" i="14" s="1"/>
  <c r="BV68" i="14"/>
  <c r="AR68" i="16"/>
  <c r="AS5" i="16"/>
  <c r="AS66" i="16" s="1"/>
  <c r="P68" i="14"/>
  <c r="Q5" i="14"/>
  <c r="Q66" i="14" s="1"/>
  <c r="P5" i="16"/>
  <c r="P66" i="16" s="1"/>
  <c r="O68" i="16"/>
  <c r="CZ68" i="16"/>
  <c r="DA5" i="16"/>
  <c r="DA66" i="16" s="1"/>
  <c r="BW5" i="16"/>
  <c r="BW66" i="16" s="1"/>
  <c r="BV68" i="16"/>
  <c r="DB5" i="14" l="1"/>
  <c r="DB66" i="14" s="1"/>
  <c r="DA68" i="14"/>
  <c r="AS68" i="14"/>
  <c r="AT5" i="14"/>
  <c r="AT66" i="14" s="1"/>
  <c r="EF5" i="14"/>
  <c r="EF66" i="14" s="1"/>
  <c r="EE68" i="14"/>
  <c r="BW68" i="14"/>
  <c r="BX5" i="14"/>
  <c r="BX66" i="14" s="1"/>
  <c r="AS68" i="16"/>
  <c r="AT5" i="16"/>
  <c r="AT66" i="16" s="1"/>
  <c r="Q68" i="14"/>
  <c r="R5" i="14"/>
  <c r="R66" i="14" s="1"/>
  <c r="BX5" i="16"/>
  <c r="BX66" i="16" s="1"/>
  <c r="BW68" i="16"/>
  <c r="DB5" i="16"/>
  <c r="DB66" i="16" s="1"/>
  <c r="DA68" i="16"/>
  <c r="Q5" i="16"/>
  <c r="Q66" i="16" s="1"/>
  <c r="P68" i="16"/>
  <c r="BY5" i="14" l="1"/>
  <c r="BY66" i="14" s="1"/>
  <c r="BX68" i="14"/>
  <c r="AT68" i="14"/>
  <c r="AU5" i="14"/>
  <c r="AU66" i="14" s="1"/>
  <c r="EF68" i="14"/>
  <c r="EG5" i="14"/>
  <c r="EG66" i="14" s="1"/>
  <c r="DB68" i="14"/>
  <c r="DC5" i="14"/>
  <c r="DC66" i="14" s="1"/>
  <c r="AU5" i="16"/>
  <c r="AU66" i="16" s="1"/>
  <c r="AT68" i="16"/>
  <c r="Q68" i="16"/>
  <c r="R5" i="16"/>
  <c r="R66" i="16" s="1"/>
  <c r="R68" i="14"/>
  <c r="S5" i="14"/>
  <c r="S66" i="14" s="1"/>
  <c r="DB68" i="16"/>
  <c r="DC5" i="16"/>
  <c r="DC66" i="16" s="1"/>
  <c r="BY5" i="16"/>
  <c r="BY66" i="16" s="1"/>
  <c r="BX68" i="16"/>
  <c r="DC68" i="14" l="1"/>
  <c r="DD5" i="14"/>
  <c r="DD66" i="14" s="1"/>
  <c r="AV5" i="14"/>
  <c r="AV66" i="14" s="1"/>
  <c r="AU68" i="14"/>
  <c r="EG68" i="14"/>
  <c r="EH5" i="14"/>
  <c r="EH66" i="14" s="1"/>
  <c r="BZ5" i="14"/>
  <c r="BZ66" i="14" s="1"/>
  <c r="BY68" i="14"/>
  <c r="S5" i="16"/>
  <c r="S66" i="16" s="1"/>
  <c r="R68" i="16"/>
  <c r="BZ5" i="16"/>
  <c r="BZ66" i="16" s="1"/>
  <c r="BY68" i="16"/>
  <c r="S68" i="14"/>
  <c r="T5" i="14"/>
  <c r="T66" i="14" s="1"/>
  <c r="DC68" i="16"/>
  <c r="DD5" i="16"/>
  <c r="DD66" i="16" s="1"/>
  <c r="AV5" i="16"/>
  <c r="AV66" i="16" s="1"/>
  <c r="AU68" i="16"/>
  <c r="BZ68" i="14" l="1"/>
  <c r="CA5" i="14"/>
  <c r="CA66" i="14" s="1"/>
  <c r="AW5" i="14"/>
  <c r="AW66" i="14" s="1"/>
  <c r="AV68" i="14"/>
  <c r="EI5" i="14"/>
  <c r="EI66" i="14" s="1"/>
  <c r="EH68" i="14"/>
  <c r="DD68" i="14"/>
  <c r="DE5" i="14"/>
  <c r="DE66" i="14" s="1"/>
  <c r="DE68" i="14" s="1"/>
  <c r="DD68" i="16"/>
  <c r="DE5" i="16"/>
  <c r="DE66" i="16" s="1"/>
  <c r="BZ68" i="16"/>
  <c r="CA5" i="16"/>
  <c r="CA66" i="16" s="1"/>
  <c r="T68" i="14"/>
  <c r="U5" i="14"/>
  <c r="U66" i="14" s="1"/>
  <c r="AW5" i="16"/>
  <c r="AW66" i="16" s="1"/>
  <c r="AV68" i="16"/>
  <c r="T5" i="16"/>
  <c r="T66" i="16" s="1"/>
  <c r="S68" i="16"/>
  <c r="DF5" i="14" l="1"/>
  <c r="DF66" i="14" s="1"/>
  <c r="EJ5" i="14"/>
  <c r="EJ66" i="14" s="1"/>
  <c r="EI68" i="14"/>
  <c r="AW68" i="14"/>
  <c r="AX5" i="14"/>
  <c r="AX66" i="14" s="1"/>
  <c r="CA68" i="14"/>
  <c r="CB5" i="14"/>
  <c r="CB66" i="14" s="1"/>
  <c r="DF5" i="16"/>
  <c r="DF66" i="16" s="1"/>
  <c r="DE68" i="16"/>
  <c r="T68" i="16"/>
  <c r="U5" i="16"/>
  <c r="U66" i="16" s="1"/>
  <c r="DG5" i="14"/>
  <c r="DG66" i="14" s="1"/>
  <c r="DF68" i="14"/>
  <c r="U68" i="14"/>
  <c r="V5" i="14"/>
  <c r="V66" i="14" s="1"/>
  <c r="CB5" i="16"/>
  <c r="CB66" i="16" s="1"/>
  <c r="CA68" i="16"/>
  <c r="AX5" i="16"/>
  <c r="AX66" i="16" s="1"/>
  <c r="AW68" i="16"/>
  <c r="CB68" i="14" l="1"/>
  <c r="CC5" i="14"/>
  <c r="CC66" i="14" s="1"/>
  <c r="AX68" i="14"/>
  <c r="AY5" i="14"/>
  <c r="AY66" i="14" s="1"/>
  <c r="EK5" i="14"/>
  <c r="EK66" i="14" s="1"/>
  <c r="EJ68" i="14"/>
  <c r="DG5" i="16"/>
  <c r="DG66" i="16" s="1"/>
  <c r="DF68" i="16"/>
  <c r="V68" i="14"/>
  <c r="W5" i="14"/>
  <c r="W66" i="14" s="1"/>
  <c r="V5" i="16"/>
  <c r="V66" i="16" s="1"/>
  <c r="U68" i="16"/>
  <c r="AY5" i="16"/>
  <c r="AY66" i="16" s="1"/>
  <c r="AX68" i="16"/>
  <c r="CC5" i="16"/>
  <c r="CC66" i="16" s="1"/>
  <c r="CB68" i="16"/>
  <c r="DH5" i="14"/>
  <c r="DG68" i="14"/>
  <c r="EL5" i="14" l="1"/>
  <c r="EL66" i="14" s="1"/>
  <c r="EK68" i="14"/>
  <c r="AY68" i="14"/>
  <c r="AZ5" i="14"/>
  <c r="AZ66" i="14" s="1"/>
  <c r="CD5" i="14"/>
  <c r="CD66" i="14" s="1"/>
  <c r="CC68" i="14"/>
  <c r="DH66" i="14"/>
  <c r="DH68" i="14" s="1"/>
  <c r="F5" i="18"/>
  <c r="DG68" i="16"/>
  <c r="DH5" i="16"/>
  <c r="DH66" i="16" s="1"/>
  <c r="W5" i="16"/>
  <c r="W66" i="16" s="1"/>
  <c r="V68" i="16"/>
  <c r="W68" i="14"/>
  <c r="X5" i="14"/>
  <c r="X66" i="14" s="1"/>
  <c r="CC68" i="16"/>
  <c r="CD5" i="16"/>
  <c r="CD66" i="16" s="1"/>
  <c r="AY68" i="16"/>
  <c r="AZ5" i="16"/>
  <c r="AZ66" i="16" s="1"/>
  <c r="AZ68" i="14" l="1"/>
  <c r="BA5" i="14"/>
  <c r="BA66" i="14" s="1"/>
  <c r="CE5" i="14"/>
  <c r="CE66" i="14" s="1"/>
  <c r="CD68" i="14"/>
  <c r="EL68" i="14"/>
  <c r="EM5" i="14"/>
  <c r="EM66" i="14" s="1"/>
  <c r="DI5" i="14"/>
  <c r="DI66" i="14" s="1"/>
  <c r="DI68" i="14" s="1"/>
  <c r="F66" i="18"/>
  <c r="F68" i="18" s="1"/>
  <c r="K5" i="18"/>
  <c r="K66" i="18" s="1"/>
  <c r="K68" i="18" s="1"/>
  <c r="Y5" i="14"/>
  <c r="Y66" i="14" s="1"/>
  <c r="X68" i="14"/>
  <c r="X5" i="16"/>
  <c r="X66" i="16" s="1"/>
  <c r="W68" i="16"/>
  <c r="CE5" i="16"/>
  <c r="CE66" i="16" s="1"/>
  <c r="CD68" i="16"/>
  <c r="AZ68" i="16"/>
  <c r="BA5" i="16"/>
  <c r="BA66" i="16" s="1"/>
  <c r="DI5" i="16"/>
  <c r="DI66" i="16" s="1"/>
  <c r="DH68" i="16"/>
  <c r="DJ5" i="14" l="1"/>
  <c r="DJ66" i="14" s="1"/>
  <c r="CF5" i="14"/>
  <c r="CF66" i="14" s="1"/>
  <c r="CE68" i="14"/>
  <c r="BB5" i="14"/>
  <c r="BB66" i="14" s="1"/>
  <c r="BA68" i="14"/>
  <c r="EM68" i="14"/>
  <c r="EN5" i="14"/>
  <c r="EN66" i="14" s="1"/>
  <c r="CF5" i="16"/>
  <c r="CF66" i="16" s="1"/>
  <c r="CE68" i="16"/>
  <c r="DK5" i="14"/>
  <c r="DK66" i="14" s="1"/>
  <c r="DJ68" i="14"/>
  <c r="Y68" i="14"/>
  <c r="Z5" i="14"/>
  <c r="Z66" i="14" s="1"/>
  <c r="DI68" i="16"/>
  <c r="DJ5" i="16"/>
  <c r="DJ66" i="16" s="1"/>
  <c r="Y5" i="16"/>
  <c r="Y66" i="16" s="1"/>
  <c r="X68" i="16"/>
  <c r="BB5" i="16"/>
  <c r="BB66" i="16" s="1"/>
  <c r="BA68" i="16"/>
  <c r="BC5" i="14" l="1"/>
  <c r="BC66" i="14" s="1"/>
  <c r="BB68" i="14"/>
  <c r="CF68" i="14"/>
  <c r="CG5" i="14"/>
  <c r="CG66" i="14" s="1"/>
  <c r="EN68" i="14"/>
  <c r="EO5" i="14"/>
  <c r="EO66" i="14" s="1"/>
  <c r="CG5" i="16"/>
  <c r="CG66" i="16" s="1"/>
  <c r="CF68" i="16"/>
  <c r="Y68" i="16"/>
  <c r="Z5" i="16"/>
  <c r="Z66" i="16" s="1"/>
  <c r="DL5" i="14"/>
  <c r="DL66" i="14" s="1"/>
  <c r="DK68" i="14"/>
  <c r="AA5" i="14"/>
  <c r="Z68" i="14"/>
  <c r="DK5" i="16"/>
  <c r="DK66" i="16" s="1"/>
  <c r="DJ68" i="16"/>
  <c r="BB68" i="16"/>
  <c r="BC5" i="16"/>
  <c r="BC66" i="16" s="1"/>
  <c r="EO68" i="14" l="1"/>
  <c r="EP5" i="14"/>
  <c r="EP66" i="14" s="1"/>
  <c r="CH5" i="14"/>
  <c r="CH66" i="14" s="1"/>
  <c r="CG68" i="14"/>
  <c r="BD5" i="14"/>
  <c r="BD66" i="14" s="1"/>
  <c r="BC68" i="14"/>
  <c r="CH5" i="16"/>
  <c r="CH66" i="16" s="1"/>
  <c r="CG68" i="16"/>
  <c r="BD5" i="16"/>
  <c r="BD66" i="16" s="1"/>
  <c r="BC68" i="16"/>
  <c r="AA66" i="14"/>
  <c r="OV67" i="14"/>
  <c r="DL68" i="14"/>
  <c r="DM5" i="14"/>
  <c r="DM66" i="14" s="1"/>
  <c r="DL5" i="16"/>
  <c r="DL66" i="16" s="1"/>
  <c r="DK68" i="16"/>
  <c r="AA5" i="16"/>
  <c r="AA66" i="16" s="1"/>
  <c r="Z68" i="16"/>
  <c r="BD68" i="14" l="1"/>
  <c r="BE5" i="14"/>
  <c r="BE66" i="14" s="1"/>
  <c r="CI5" i="14"/>
  <c r="CI66" i="14" s="1"/>
  <c r="CH68" i="14"/>
  <c r="EQ5" i="14"/>
  <c r="EP68" i="14"/>
  <c r="BE5" i="16"/>
  <c r="BE66" i="16" s="1"/>
  <c r="BD68" i="16"/>
  <c r="AA68" i="16"/>
  <c r="AB5" i="16"/>
  <c r="AB66" i="16" s="1"/>
  <c r="AA68" i="14"/>
  <c r="AB5" i="14"/>
  <c r="AB66" i="14" s="1"/>
  <c r="DN5" i="14"/>
  <c r="DN66" i="14" s="1"/>
  <c r="DM68" i="14"/>
  <c r="DL68" i="16"/>
  <c r="DM5" i="16"/>
  <c r="DM66" i="16" s="1"/>
  <c r="CH68" i="16"/>
  <c r="CI5" i="16"/>
  <c r="CI66" i="16" s="1"/>
  <c r="CI68" i="14" l="1"/>
  <c r="CJ5" i="14"/>
  <c r="CJ66" i="14" s="1"/>
  <c r="BE68" i="14"/>
  <c r="BF5" i="14"/>
  <c r="BF66" i="14" s="1"/>
  <c r="DM68" i="16"/>
  <c r="DN5" i="16"/>
  <c r="DN66" i="16" s="1"/>
  <c r="DN68" i="14"/>
  <c r="DO5" i="14"/>
  <c r="DO66" i="14" s="1"/>
  <c r="CJ5" i="16"/>
  <c r="CJ66" i="16" s="1"/>
  <c r="CI68" i="16"/>
  <c r="AC5" i="16"/>
  <c r="AC66" i="16" s="1"/>
  <c r="AB68" i="16"/>
  <c r="BE68" i="16"/>
  <c r="BF5" i="16"/>
  <c r="BF66" i="16" s="1"/>
  <c r="AB68" i="14"/>
  <c r="AC5" i="14"/>
  <c r="AC66" i="14" s="1"/>
  <c r="BF68" i="14" l="1"/>
  <c r="BG5" i="14"/>
  <c r="BG66" i="14" s="1"/>
  <c r="CJ68" i="14"/>
  <c r="CK5" i="14"/>
  <c r="CK66" i="14" s="1"/>
  <c r="CJ68" i="16"/>
  <c r="CK5" i="16"/>
  <c r="CK66" i="16" s="1"/>
  <c r="AD5" i="16"/>
  <c r="AD66" i="16" s="1"/>
  <c r="AC68" i="16"/>
  <c r="BF68" i="16"/>
  <c r="BG5" i="16"/>
  <c r="BG66" i="16" s="1"/>
  <c r="DO5" i="16"/>
  <c r="DO66" i="16" s="1"/>
  <c r="DN68" i="16"/>
  <c r="DO68" i="14"/>
  <c r="DP5" i="14"/>
  <c r="DP66" i="14" s="1"/>
  <c r="AC68" i="14"/>
  <c r="AD5" i="14"/>
  <c r="AD66" i="14" s="1"/>
  <c r="CL5" i="14" l="1"/>
  <c r="CL66" i="14" s="1"/>
  <c r="CK68" i="14"/>
  <c r="BG68" i="14"/>
  <c r="BH5" i="14"/>
  <c r="BH66" i="14" s="1"/>
  <c r="DQ5" i="14"/>
  <c r="DQ66" i="14" s="1"/>
  <c r="DP68" i="14"/>
  <c r="BH5" i="16"/>
  <c r="BH66" i="16" s="1"/>
  <c r="BG68" i="16"/>
  <c r="DP5" i="16"/>
  <c r="DO68" i="16"/>
  <c r="AD68" i="14"/>
  <c r="AE5" i="14"/>
  <c r="AE66" i="14" s="1"/>
  <c r="CK68" i="16"/>
  <c r="CL5" i="16"/>
  <c r="CL66" i="16" s="1"/>
  <c r="AE5" i="16"/>
  <c r="AE66" i="16" s="1"/>
  <c r="AD68" i="16"/>
  <c r="BI5" i="14" l="1"/>
  <c r="BI66" i="14" s="1"/>
  <c r="BH68" i="14"/>
  <c r="CM5" i="14"/>
  <c r="CM66" i="14" s="1"/>
  <c r="CL68" i="14"/>
  <c r="BI5" i="16"/>
  <c r="BI66" i="16" s="1"/>
  <c r="BH68" i="16"/>
  <c r="CM5" i="16"/>
  <c r="CM66" i="16" s="1"/>
  <c r="CL68" i="16"/>
  <c r="AE68" i="14"/>
  <c r="AF5" i="14"/>
  <c r="AF66" i="14" s="1"/>
  <c r="AE68" i="16"/>
  <c r="AF5" i="16"/>
  <c r="AF66" i="16" s="1"/>
  <c r="DR5" i="14"/>
  <c r="DR66" i="14" s="1"/>
  <c r="DQ68" i="14"/>
  <c r="CN5" i="14" l="1"/>
  <c r="CN66" i="14" s="1"/>
  <c r="CM68" i="14"/>
  <c r="BI68" i="14"/>
  <c r="BJ5" i="14"/>
  <c r="BJ66" i="14" s="1"/>
  <c r="AF68" i="14"/>
  <c r="AG5" i="14"/>
  <c r="AG66" i="14" s="1"/>
  <c r="DS5" i="14"/>
  <c r="DS66" i="14" s="1"/>
  <c r="DR68" i="14"/>
  <c r="AG5" i="16"/>
  <c r="AG66" i="16" s="1"/>
  <c r="AF68" i="16"/>
  <c r="BJ5" i="16"/>
  <c r="BJ66" i="16" s="1"/>
  <c r="BI68" i="16"/>
  <c r="CM68" i="16"/>
  <c r="CN5" i="16"/>
  <c r="CN66" i="16" s="1"/>
  <c r="BK5" i="14" l="1"/>
  <c r="BK66" i="14" s="1"/>
  <c r="BJ68" i="14"/>
  <c r="CO5" i="14"/>
  <c r="CO66" i="14" s="1"/>
  <c r="CN68" i="14"/>
  <c r="CO5" i="16"/>
  <c r="CO66" i="16" s="1"/>
  <c r="CN68" i="16"/>
  <c r="AH5" i="16"/>
  <c r="AH66" i="16" s="1"/>
  <c r="AG68" i="16"/>
  <c r="DS68" i="14"/>
  <c r="DT5" i="14"/>
  <c r="DT66" i="14" s="1"/>
  <c r="BJ68" i="16"/>
  <c r="BK5" i="16"/>
  <c r="BK66" i="16" s="1"/>
  <c r="AG68" i="14"/>
  <c r="AH5" i="14"/>
  <c r="AH66" i="14" s="1"/>
  <c r="CO68" i="14" l="1"/>
  <c r="CP5" i="14"/>
  <c r="CP66" i="14" s="1"/>
  <c r="BK68" i="14"/>
  <c r="BL5" i="14"/>
  <c r="BL66" i="14" s="1"/>
  <c r="AH68" i="16"/>
  <c r="AI5" i="16"/>
  <c r="AI66" i="16" s="1"/>
  <c r="AI68" i="16" s="1"/>
  <c r="CP5" i="16"/>
  <c r="CP66" i="16" s="1"/>
  <c r="CO68" i="16"/>
  <c r="DT68" i="14"/>
  <c r="DU5" i="14"/>
  <c r="DU66" i="14" s="1"/>
  <c r="AH68" i="14"/>
  <c r="AI5" i="14"/>
  <c r="AI66" i="14" s="1"/>
  <c r="AI68" i="14" s="1"/>
  <c r="BL5" i="16"/>
  <c r="BL66" i="16" s="1"/>
  <c r="BK68" i="16"/>
  <c r="BL68" i="14" l="1"/>
  <c r="BM5" i="14"/>
  <c r="BM66" i="14" s="1"/>
  <c r="CP68" i="14"/>
  <c r="CQ5" i="14"/>
  <c r="CQ66" i="14" s="1"/>
  <c r="CP68" i="16"/>
  <c r="CQ5" i="16"/>
  <c r="CQ66" i="16" s="1"/>
  <c r="DV5" i="14"/>
  <c r="DV66" i="14" s="1"/>
  <c r="DU68" i="14"/>
  <c r="BL68" i="16"/>
  <c r="BM5" i="16"/>
  <c r="BM66" i="16" s="1"/>
  <c r="BM68" i="14" l="1"/>
  <c r="BN5" i="14"/>
  <c r="BN66" i="14" s="1"/>
  <c r="CR5" i="14"/>
  <c r="CR66" i="14" s="1"/>
  <c r="CQ68" i="14"/>
  <c r="BM68" i="16"/>
  <c r="BN5" i="16"/>
  <c r="BN66" i="16" s="1"/>
  <c r="CR5" i="16"/>
  <c r="CR66" i="16" s="1"/>
  <c r="CQ68" i="16"/>
  <c r="DW5" i="14"/>
  <c r="DW66" i="14" s="1"/>
  <c r="DV68" i="14"/>
  <c r="BO5" i="14" l="1"/>
  <c r="BO66" i="14" s="1"/>
  <c r="BO68" i="14" s="1"/>
  <c r="BN68" i="14"/>
  <c r="CS5" i="14"/>
  <c r="CS66" i="14" s="1"/>
  <c r="CR68" i="14"/>
  <c r="CR68" i="16"/>
  <c r="CS5" i="16"/>
  <c r="CS66" i="16" s="1"/>
  <c r="BN68" i="16"/>
  <c r="BO5" i="16"/>
  <c r="BO66" i="16" s="1"/>
  <c r="BO68" i="16" s="1"/>
  <c r="DX5" i="14"/>
  <c r="DX66" i="14" s="1"/>
  <c r="DW68" i="14"/>
  <c r="CT5" i="14" l="1"/>
  <c r="CT66" i="14" s="1"/>
  <c r="CS68" i="14"/>
  <c r="CT5" i="16"/>
  <c r="CT66" i="16" s="1"/>
  <c r="CS68" i="16"/>
  <c r="DY5" i="14"/>
  <c r="DY66" i="14" s="1"/>
  <c r="DX68" i="14"/>
  <c r="CT68" i="14" l="1"/>
  <c r="CU5" i="14"/>
  <c r="CU66" i="14" s="1"/>
  <c r="CU68" i="14" s="1"/>
  <c r="CU5" i="16"/>
  <c r="CU66" i="16" s="1"/>
  <c r="CU68" i="16" s="1"/>
  <c r="CT68" i="16"/>
  <c r="DZ5" i="14"/>
  <c r="DZ66" i="14" s="1"/>
  <c r="DY68" i="14"/>
  <c r="DZ68" i="14" l="1"/>
  <c r="EA5" i="14"/>
  <c r="EA66" i="14" s="1"/>
  <c r="EA68" i="14" s="1"/>
  <c r="FE13" i="14" l="1"/>
  <c r="EQ13" i="14"/>
  <c r="FE13" i="16" l="1"/>
  <c r="FE12" i="16" s="1"/>
  <c r="FE16" i="16" s="1"/>
  <c r="FE42" i="16" s="1"/>
  <c r="FE12" i="14"/>
  <c r="FE16" i="14" s="1"/>
  <c r="FE42" i="14" s="1"/>
  <c r="EQ12" i="14"/>
  <c r="EQ16" i="14" s="1"/>
  <c r="EQ42" i="14" s="1"/>
  <c r="EQ66" i="14" s="1"/>
  <c r="FH13" i="14"/>
  <c r="EQ13" i="16"/>
  <c r="EQ12" i="16" l="1"/>
  <c r="EQ16" i="16" s="1"/>
  <c r="EQ42" i="16" s="1"/>
  <c r="FH13" i="16"/>
  <c r="FH12" i="14"/>
  <c r="FH16" i="14" s="1"/>
  <c r="FH42" i="14" s="1"/>
  <c r="FH66" i="14" s="1"/>
  <c r="NZ13" i="14"/>
  <c r="ER5" i="14"/>
  <c r="ER66" i="14" s="1"/>
  <c r="EQ68" i="14"/>
  <c r="NZ12" i="14" l="1"/>
  <c r="OB13" i="14"/>
  <c r="F13" i="21"/>
  <c r="ER68" i="14"/>
  <c r="ES5" i="14"/>
  <c r="ES66" i="14" s="1"/>
  <c r="FH12" i="16"/>
  <c r="FH16" i="16" s="1"/>
  <c r="FH42" i="16" s="1"/>
  <c r="FI5" i="14"/>
  <c r="FH68" i="14"/>
  <c r="FI66" i="14" l="1"/>
  <c r="GN5" i="14"/>
  <c r="GN66" i="14" s="1"/>
  <c r="ET5" i="14"/>
  <c r="ET66" i="14" s="1"/>
  <c r="ES68" i="14"/>
  <c r="F12" i="21"/>
  <c r="F16" i="21" s="1"/>
  <c r="F42" i="21" s="1"/>
  <c r="F66" i="21" s="1"/>
  <c r="F68" i="21" s="1"/>
  <c r="OB12" i="14"/>
  <c r="NZ16" i="14"/>
  <c r="NZ42" i="14" l="1"/>
  <c r="OB16" i="14"/>
  <c r="ET68" i="14"/>
  <c r="EU5" i="14"/>
  <c r="EU66" i="14" s="1"/>
  <c r="GO5" i="14"/>
  <c r="GN68" i="14"/>
  <c r="FI68" i="14"/>
  <c r="FJ5" i="14"/>
  <c r="FJ66" i="14" s="1"/>
  <c r="EU68" i="14" l="1"/>
  <c r="EV5" i="14"/>
  <c r="EV66" i="14" s="1"/>
  <c r="HT5" i="14"/>
  <c r="HT66" i="14" s="1"/>
  <c r="GO66" i="14"/>
  <c r="FK5" i="14"/>
  <c r="FK66" i="14" s="1"/>
  <c r="FJ68" i="14"/>
  <c r="OB42" i="14"/>
  <c r="NZ66" i="14"/>
  <c r="HT68" i="14" l="1"/>
  <c r="HU5" i="14"/>
  <c r="GP5" i="14"/>
  <c r="GP66" i="14" s="1"/>
  <c r="GO68" i="14"/>
  <c r="NZ68" i="14"/>
  <c r="OD66" i="14"/>
  <c r="OD67" i="15" s="1"/>
  <c r="NZ67" i="14"/>
  <c r="OB66" i="14"/>
  <c r="EW5" i="14"/>
  <c r="EW66" i="14" s="1"/>
  <c r="EV68" i="14"/>
  <c r="FL5" i="14"/>
  <c r="FL66" i="14" s="1"/>
  <c r="FK68" i="14"/>
  <c r="GP68" i="14" l="1"/>
  <c r="GQ5" i="14"/>
  <c r="GQ66" i="14" s="1"/>
  <c r="FL68" i="14"/>
  <c r="FM5" i="14"/>
  <c r="FM66" i="14" s="1"/>
  <c r="IZ5" i="14"/>
  <c r="IZ66" i="14" s="1"/>
  <c r="HU66" i="14"/>
  <c r="EX5" i="14"/>
  <c r="EX66" i="14" s="1"/>
  <c r="EW68" i="14"/>
  <c r="IZ68" i="14" l="1"/>
  <c r="JA5" i="14"/>
  <c r="GQ68" i="14"/>
  <c r="GR5" i="14"/>
  <c r="GR66" i="14" s="1"/>
  <c r="EY5" i="14"/>
  <c r="EY66" i="14" s="1"/>
  <c r="EX68" i="14"/>
  <c r="FM68" i="14"/>
  <c r="FN5" i="14"/>
  <c r="FN66" i="14" s="1"/>
  <c r="HV5" i="14"/>
  <c r="HV66" i="14" s="1"/>
  <c r="HU68" i="14"/>
  <c r="FO5" i="14" l="1"/>
  <c r="FO66" i="14" s="1"/>
  <c r="FN68" i="14"/>
  <c r="GR68" i="14"/>
  <c r="GS5" i="14"/>
  <c r="GS66" i="14" s="1"/>
  <c r="KF5" i="14"/>
  <c r="KF66" i="14" s="1"/>
  <c r="JA66" i="14"/>
  <c r="EZ5" i="14"/>
  <c r="EZ66" i="14" s="1"/>
  <c r="EY68" i="14"/>
  <c r="HV68" i="14"/>
  <c r="HW5" i="14"/>
  <c r="HW66" i="14" s="1"/>
  <c r="HW68" i="14" l="1"/>
  <c r="HX5" i="14"/>
  <c r="HX66" i="14" s="1"/>
  <c r="FA5" i="14"/>
  <c r="FA66" i="14" s="1"/>
  <c r="EZ68" i="14"/>
  <c r="FP5" i="14"/>
  <c r="FP66" i="14" s="1"/>
  <c r="FO68" i="14"/>
  <c r="JB5" i="14"/>
  <c r="JB66" i="14" s="1"/>
  <c r="JA68" i="14"/>
  <c r="KF68" i="14"/>
  <c r="KG5" i="14"/>
  <c r="GT5" i="14"/>
  <c r="GT66" i="14" s="1"/>
  <c r="GS68" i="14"/>
  <c r="GT68" i="14" l="1"/>
  <c r="GU5" i="14"/>
  <c r="GU66" i="14" s="1"/>
  <c r="LL5" i="14"/>
  <c r="LL66" i="14" s="1"/>
  <c r="KG66" i="14"/>
  <c r="HY5" i="14"/>
  <c r="HY66" i="14" s="1"/>
  <c r="HX68" i="14"/>
  <c r="FQ5" i="14"/>
  <c r="FQ66" i="14" s="1"/>
  <c r="FP68" i="14"/>
  <c r="FA68" i="14"/>
  <c r="FB5" i="14"/>
  <c r="FB66" i="14" s="1"/>
  <c r="JC5" i="14"/>
  <c r="JC66" i="14" s="1"/>
  <c r="JB68" i="14"/>
  <c r="HZ5" i="14" l="1"/>
  <c r="HZ66" i="14" s="1"/>
  <c r="HY68" i="14"/>
  <c r="GU68" i="14"/>
  <c r="GV5" i="14"/>
  <c r="GV66" i="14" s="1"/>
  <c r="JD5" i="14"/>
  <c r="JD66" i="14" s="1"/>
  <c r="JC68" i="14"/>
  <c r="FB68" i="14"/>
  <c r="FC5" i="14"/>
  <c r="FC66" i="14" s="1"/>
  <c r="KG68" i="14"/>
  <c r="KH5" i="14"/>
  <c r="KH66" i="14" s="1"/>
  <c r="FR5" i="14"/>
  <c r="FR66" i="14" s="1"/>
  <c r="FQ68" i="14"/>
  <c r="LM5" i="14"/>
  <c r="LL68" i="14"/>
  <c r="FS5" i="14" l="1"/>
  <c r="FS66" i="14" s="1"/>
  <c r="FR68" i="14"/>
  <c r="HZ68" i="14"/>
  <c r="IA5" i="14"/>
  <c r="IA66" i="14" s="1"/>
  <c r="GW5" i="14"/>
  <c r="GW66" i="14" s="1"/>
  <c r="GV68" i="14"/>
  <c r="FD5" i="14"/>
  <c r="FD66" i="14" s="1"/>
  <c r="FC68" i="14"/>
  <c r="KI5" i="14"/>
  <c r="KI66" i="14" s="1"/>
  <c r="KH68" i="14"/>
  <c r="MR5" i="14"/>
  <c r="MR66" i="14" s="1"/>
  <c r="LM66" i="14"/>
  <c r="JE5" i="14"/>
  <c r="JE66" i="14" s="1"/>
  <c r="JD68" i="14"/>
  <c r="LN5" i="14" l="1"/>
  <c r="LN66" i="14" s="1"/>
  <c r="LM68" i="14"/>
  <c r="MS5" i="14"/>
  <c r="MR68" i="14"/>
  <c r="IA68" i="14"/>
  <c r="IB5" i="14"/>
  <c r="IB66" i="14" s="1"/>
  <c r="KI68" i="14"/>
  <c r="KJ5" i="14"/>
  <c r="KJ66" i="14" s="1"/>
  <c r="FD68" i="14"/>
  <c r="FE5" i="14"/>
  <c r="FE66" i="14" s="1"/>
  <c r="JE68" i="14"/>
  <c r="JF5" i="14"/>
  <c r="JF66" i="14" s="1"/>
  <c r="GX5" i="14"/>
  <c r="GX66" i="14" s="1"/>
  <c r="GW68" i="14"/>
  <c r="FT5" i="14"/>
  <c r="FT66" i="14" s="1"/>
  <c r="FS68" i="14"/>
  <c r="FT68" i="14" l="1"/>
  <c r="FU5" i="14"/>
  <c r="FU66" i="14" s="1"/>
  <c r="KK5" i="14"/>
  <c r="KK66" i="14" s="1"/>
  <c r="KJ68" i="14"/>
  <c r="GX68" i="14"/>
  <c r="GY5" i="14"/>
  <c r="GY66" i="14" s="1"/>
  <c r="NX5" i="14"/>
  <c r="NX66" i="14" s="1"/>
  <c r="NX68" i="14" s="1"/>
  <c r="MS66" i="14"/>
  <c r="JF68" i="14"/>
  <c r="JG5" i="14"/>
  <c r="JG66" i="14" s="1"/>
  <c r="FF5" i="14"/>
  <c r="FF66" i="14" s="1"/>
  <c r="FE68" i="14"/>
  <c r="IB68" i="14"/>
  <c r="IC5" i="14"/>
  <c r="IC66" i="14" s="1"/>
  <c r="LO5" i="14"/>
  <c r="LO66" i="14" s="1"/>
  <c r="LN68" i="14"/>
  <c r="LO68" i="14" l="1"/>
  <c r="LP5" i="14"/>
  <c r="LP66" i="14" s="1"/>
  <c r="ID5" i="14"/>
  <c r="ID66" i="14" s="1"/>
  <c r="IC68" i="14"/>
  <c r="FV5" i="14"/>
  <c r="FV66" i="14" s="1"/>
  <c r="FU68" i="14"/>
  <c r="GZ5" i="14"/>
  <c r="GZ66" i="14" s="1"/>
  <c r="GY68" i="14"/>
  <c r="JG68" i="14"/>
  <c r="JH5" i="14"/>
  <c r="JH66" i="14" s="1"/>
  <c r="MS68" i="14"/>
  <c r="MT5" i="14"/>
  <c r="MT66" i="14" s="1"/>
  <c r="FF68" i="14"/>
  <c r="FG5" i="14"/>
  <c r="FG66" i="14" s="1"/>
  <c r="FG68" i="14" s="1"/>
  <c r="KK68" i="14"/>
  <c r="KL5" i="14"/>
  <c r="KL66" i="14" s="1"/>
  <c r="MT68" i="14" l="1"/>
  <c r="MU5" i="14"/>
  <c r="MU66" i="14" s="1"/>
  <c r="JI5" i="14"/>
  <c r="JI66" i="14" s="1"/>
  <c r="JH68" i="14"/>
  <c r="KM5" i="14"/>
  <c r="KM66" i="14" s="1"/>
  <c r="KL68" i="14"/>
  <c r="IE5" i="14"/>
  <c r="IE66" i="14" s="1"/>
  <c r="ID68" i="14"/>
  <c r="FW5" i="14"/>
  <c r="FW66" i="14" s="1"/>
  <c r="FV68" i="14"/>
  <c r="LP68" i="14"/>
  <c r="LQ5" i="14"/>
  <c r="LQ66" i="14" s="1"/>
  <c r="HA5" i="14"/>
  <c r="HA66" i="14" s="1"/>
  <c r="GZ68" i="14"/>
  <c r="FX5" i="14" l="1"/>
  <c r="FX66" i="14" s="1"/>
  <c r="FW68" i="14"/>
  <c r="HB5" i="14"/>
  <c r="HB66" i="14" s="1"/>
  <c r="HA68" i="14"/>
  <c r="LQ68" i="14"/>
  <c r="LR5" i="14"/>
  <c r="LR66" i="14" s="1"/>
  <c r="IE68" i="14"/>
  <c r="IF5" i="14"/>
  <c r="IF66" i="14" s="1"/>
  <c r="JI68" i="14"/>
  <c r="JJ5" i="14"/>
  <c r="JJ66" i="14" s="1"/>
  <c r="MV5" i="14"/>
  <c r="MV66" i="14" s="1"/>
  <c r="MU68" i="14"/>
  <c r="KN5" i="14"/>
  <c r="KN66" i="14" s="1"/>
  <c r="KM68" i="14"/>
  <c r="IF68" i="14" l="1"/>
  <c r="IG5" i="14"/>
  <c r="IG66" i="14" s="1"/>
  <c r="MV68" i="14"/>
  <c r="MW5" i="14"/>
  <c r="MW66" i="14" s="1"/>
  <c r="FX68" i="14"/>
  <c r="FY5" i="14"/>
  <c r="FY66" i="14" s="1"/>
  <c r="HC5" i="14"/>
  <c r="HC66" i="14" s="1"/>
  <c r="HB68" i="14"/>
  <c r="LR68" i="14"/>
  <c r="LS5" i="14"/>
  <c r="LS66" i="14" s="1"/>
  <c r="JJ68" i="14"/>
  <c r="JK5" i="14"/>
  <c r="JK66" i="14" s="1"/>
  <c r="KO5" i="14"/>
  <c r="KO66" i="14" s="1"/>
  <c r="KN68" i="14"/>
  <c r="MW68" i="14" l="1"/>
  <c r="MX5" i="14"/>
  <c r="MX66" i="14" s="1"/>
  <c r="LS68" i="14"/>
  <c r="LT5" i="14"/>
  <c r="LT66" i="14" s="1"/>
  <c r="HC68" i="14"/>
  <c r="HD5" i="14"/>
  <c r="HD66" i="14" s="1"/>
  <c r="FY68" i="14"/>
  <c r="FZ5" i="14"/>
  <c r="FZ66" i="14" s="1"/>
  <c r="JK68" i="14"/>
  <c r="JL5" i="14"/>
  <c r="JL66" i="14" s="1"/>
  <c r="IG68" i="14"/>
  <c r="IH5" i="14"/>
  <c r="IH66" i="14" s="1"/>
  <c r="KP5" i="14"/>
  <c r="KP66" i="14" s="1"/>
  <c r="KO68" i="14"/>
  <c r="LU5" i="14" l="1"/>
  <c r="LU66" i="14" s="1"/>
  <c r="LT68" i="14"/>
  <c r="II5" i="14"/>
  <c r="II66" i="14" s="1"/>
  <c r="IH68" i="14"/>
  <c r="FZ68" i="14"/>
  <c r="GA5" i="14"/>
  <c r="GA66" i="14" s="1"/>
  <c r="JM5" i="14"/>
  <c r="JM66" i="14" s="1"/>
  <c r="JL68" i="14"/>
  <c r="HD68" i="14"/>
  <c r="HE5" i="14"/>
  <c r="HE66" i="14" s="1"/>
  <c r="MY5" i="14"/>
  <c r="MY66" i="14" s="1"/>
  <c r="MX68" i="14"/>
  <c r="KP68" i="14"/>
  <c r="KQ5" i="14"/>
  <c r="KQ66" i="14" s="1"/>
  <c r="HE68" i="14" l="1"/>
  <c r="HF5" i="14"/>
  <c r="HF66" i="14" s="1"/>
  <c r="II68" i="14"/>
  <c r="IJ5" i="14"/>
  <c r="IJ66" i="14" s="1"/>
  <c r="GB5" i="14"/>
  <c r="GB66" i="14" s="1"/>
  <c r="GA68" i="14"/>
  <c r="MY68" i="14"/>
  <c r="MZ5" i="14"/>
  <c r="MZ66" i="14" s="1"/>
  <c r="LV5" i="14"/>
  <c r="LV66" i="14" s="1"/>
  <c r="LU68" i="14"/>
  <c r="KR5" i="14"/>
  <c r="KR66" i="14" s="1"/>
  <c r="KQ68" i="14"/>
  <c r="JN5" i="14"/>
  <c r="JN66" i="14" s="1"/>
  <c r="JM68" i="14"/>
  <c r="KR68" i="14" l="1"/>
  <c r="KS5" i="14"/>
  <c r="KS66" i="14" s="1"/>
  <c r="IJ68" i="14"/>
  <c r="IK5" i="14"/>
  <c r="IK66" i="14" s="1"/>
  <c r="GC5" i="14"/>
  <c r="GC66" i="14" s="1"/>
  <c r="GB68" i="14"/>
  <c r="LW5" i="14"/>
  <c r="LW66" i="14" s="1"/>
  <c r="LV68" i="14"/>
  <c r="HG5" i="14"/>
  <c r="HG66" i="14" s="1"/>
  <c r="HF68" i="14"/>
  <c r="MZ68" i="14"/>
  <c r="NA5" i="14"/>
  <c r="NA66" i="14" s="1"/>
  <c r="JO5" i="14"/>
  <c r="JO66" i="14" s="1"/>
  <c r="JN68" i="14"/>
  <c r="NB5" i="14" l="1"/>
  <c r="NB66" i="14" s="1"/>
  <c r="NA68" i="14"/>
  <c r="IK68" i="14"/>
  <c r="IL5" i="14"/>
  <c r="IL66" i="14" s="1"/>
  <c r="JO68" i="14"/>
  <c r="JP5" i="14"/>
  <c r="JP66" i="14" s="1"/>
  <c r="HH5" i="14"/>
  <c r="HH66" i="14" s="1"/>
  <c r="HG68" i="14"/>
  <c r="KS68" i="14"/>
  <c r="KT5" i="14"/>
  <c r="KT66" i="14" s="1"/>
  <c r="LW68" i="14"/>
  <c r="LX5" i="14"/>
  <c r="LX66" i="14" s="1"/>
  <c r="GC68" i="14"/>
  <c r="GD5" i="14"/>
  <c r="GD66" i="14" s="1"/>
  <c r="IM5" i="14" l="1"/>
  <c r="IM66" i="14" s="1"/>
  <c r="IL68" i="14"/>
  <c r="LY5" i="14"/>
  <c r="LY66" i="14" s="1"/>
  <c r="LX68" i="14"/>
  <c r="HI5" i="14"/>
  <c r="HI66" i="14" s="1"/>
  <c r="HH68" i="14"/>
  <c r="GD68" i="14"/>
  <c r="GE5" i="14"/>
  <c r="GE66" i="14" s="1"/>
  <c r="KU5" i="14"/>
  <c r="KU66" i="14" s="1"/>
  <c r="KT68" i="14"/>
  <c r="JQ5" i="14"/>
  <c r="JQ66" i="14" s="1"/>
  <c r="JP68" i="14"/>
  <c r="NC5" i="14"/>
  <c r="NC66" i="14" s="1"/>
  <c r="NB68" i="14"/>
  <c r="HJ5" i="14" l="1"/>
  <c r="HJ66" i="14" s="1"/>
  <c r="HI68" i="14"/>
  <c r="KV5" i="14"/>
  <c r="KV66" i="14" s="1"/>
  <c r="KU68" i="14"/>
  <c r="GF5" i="14"/>
  <c r="GF66" i="14" s="1"/>
  <c r="GE68" i="14"/>
  <c r="LY68" i="14"/>
  <c r="LZ5" i="14"/>
  <c r="LZ66" i="14" s="1"/>
  <c r="ND5" i="14"/>
  <c r="ND66" i="14" s="1"/>
  <c r="NC68" i="14"/>
  <c r="JQ68" i="14"/>
  <c r="JR5" i="14"/>
  <c r="JR66" i="14" s="1"/>
  <c r="IN5" i="14"/>
  <c r="IN66" i="14" s="1"/>
  <c r="IM68" i="14"/>
  <c r="JR68" i="14" l="1"/>
  <c r="JS5" i="14"/>
  <c r="JS66" i="14" s="1"/>
  <c r="KV68" i="14"/>
  <c r="KW5" i="14"/>
  <c r="KW66" i="14" s="1"/>
  <c r="LZ68" i="14"/>
  <c r="MA5" i="14"/>
  <c r="MA66" i="14" s="1"/>
  <c r="ND68" i="14"/>
  <c r="NE5" i="14"/>
  <c r="NE66" i="14" s="1"/>
  <c r="IN68" i="14"/>
  <c r="IO5" i="14"/>
  <c r="IO66" i="14" s="1"/>
  <c r="GF68" i="14"/>
  <c r="GG5" i="14"/>
  <c r="GG66" i="14" s="1"/>
  <c r="HK5" i="14"/>
  <c r="HK66" i="14" s="1"/>
  <c r="HJ68" i="14"/>
  <c r="IO68" i="14" l="1"/>
  <c r="IP5" i="14"/>
  <c r="IP66" i="14" s="1"/>
  <c r="MB5" i="14"/>
  <c r="MB66" i="14" s="1"/>
  <c r="MA68" i="14"/>
  <c r="NF5" i="14"/>
  <c r="NF66" i="14" s="1"/>
  <c r="NE68" i="14"/>
  <c r="HL5" i="14"/>
  <c r="HL66" i="14" s="1"/>
  <c r="HK68" i="14"/>
  <c r="GH5" i="14"/>
  <c r="GH66" i="14" s="1"/>
  <c r="GG68" i="14"/>
  <c r="JS68" i="14"/>
  <c r="JT5" i="14"/>
  <c r="JT66" i="14" s="1"/>
  <c r="KW68" i="14"/>
  <c r="KX5" i="14"/>
  <c r="KX66" i="14" s="1"/>
  <c r="JU5" i="14" l="1"/>
  <c r="JU66" i="14" s="1"/>
  <c r="JT68" i="14"/>
  <c r="MC5" i="14"/>
  <c r="MC66" i="14" s="1"/>
  <c r="MB68" i="14"/>
  <c r="NG5" i="14"/>
  <c r="NG66" i="14" s="1"/>
  <c r="NF68" i="14"/>
  <c r="HM5" i="14"/>
  <c r="HM66" i="14" s="1"/>
  <c r="HL68" i="14"/>
  <c r="KY5" i="14"/>
  <c r="KY66" i="14" s="1"/>
  <c r="KX68" i="14"/>
  <c r="GH68" i="14"/>
  <c r="GI5" i="14"/>
  <c r="GI66" i="14" s="1"/>
  <c r="IQ5" i="14"/>
  <c r="IQ66" i="14" s="1"/>
  <c r="IP68" i="14"/>
  <c r="NG68" i="14" l="1"/>
  <c r="NH5" i="14"/>
  <c r="NH66" i="14" s="1"/>
  <c r="GJ5" i="14"/>
  <c r="GJ66" i="14" s="1"/>
  <c r="GI68" i="14"/>
  <c r="KZ5" i="14"/>
  <c r="KZ66" i="14" s="1"/>
  <c r="KY68" i="14"/>
  <c r="MD5" i="14"/>
  <c r="MD66" i="14" s="1"/>
  <c r="MC68" i="14"/>
  <c r="IQ68" i="14"/>
  <c r="IR5" i="14"/>
  <c r="IR66" i="14" s="1"/>
  <c r="HN5" i="14"/>
  <c r="HN66" i="14" s="1"/>
  <c r="HM68" i="14"/>
  <c r="JU68" i="14"/>
  <c r="JV5" i="14"/>
  <c r="JV66" i="14" s="1"/>
  <c r="KZ68" i="14" l="1"/>
  <c r="LA5" i="14"/>
  <c r="LA66" i="14" s="1"/>
  <c r="JV68" i="14"/>
  <c r="JW5" i="14"/>
  <c r="JW66" i="14" s="1"/>
  <c r="GJ68" i="14"/>
  <c r="GK5" i="14"/>
  <c r="GK66" i="14" s="1"/>
  <c r="IS5" i="14"/>
  <c r="IS66" i="14" s="1"/>
  <c r="IR68" i="14"/>
  <c r="NH68" i="14"/>
  <c r="NI5" i="14"/>
  <c r="NI66" i="14" s="1"/>
  <c r="HN68" i="14"/>
  <c r="HO5" i="14"/>
  <c r="HO66" i="14" s="1"/>
  <c r="MD68" i="14"/>
  <c r="ME5" i="14"/>
  <c r="ME66" i="14" s="1"/>
  <c r="GK68" i="14" l="1"/>
  <c r="GL5" i="14"/>
  <c r="GL66" i="14" s="1"/>
  <c r="IT5" i="14"/>
  <c r="IT66" i="14" s="1"/>
  <c r="IS68" i="14"/>
  <c r="ME68" i="14"/>
  <c r="MF5" i="14"/>
  <c r="MF66" i="14" s="1"/>
  <c r="HO68" i="14"/>
  <c r="HP5" i="14"/>
  <c r="HP66" i="14" s="1"/>
  <c r="JW68" i="14"/>
  <c r="JX5" i="14"/>
  <c r="JX66" i="14" s="1"/>
  <c r="LB5" i="14"/>
  <c r="LB66" i="14" s="1"/>
  <c r="LA68" i="14"/>
  <c r="NI68" i="14"/>
  <c r="NJ5" i="14"/>
  <c r="NJ66" i="14" s="1"/>
  <c r="NJ68" i="14" l="1"/>
  <c r="NK5" i="14"/>
  <c r="NK66" i="14" s="1"/>
  <c r="GM5" i="14"/>
  <c r="GM66" i="14" s="1"/>
  <c r="GM68" i="14" s="1"/>
  <c r="GL68" i="14"/>
  <c r="MF68" i="14"/>
  <c r="MG5" i="14"/>
  <c r="MG66" i="14" s="1"/>
  <c r="JX68" i="14"/>
  <c r="JY5" i="14"/>
  <c r="JY66" i="14" s="1"/>
  <c r="LC5" i="14"/>
  <c r="LC66" i="14" s="1"/>
  <c r="LB68" i="14"/>
  <c r="HQ5" i="14"/>
  <c r="HQ66" i="14" s="1"/>
  <c r="HP68" i="14"/>
  <c r="IT68" i="14"/>
  <c r="IU5" i="14"/>
  <c r="IU66" i="14" s="1"/>
  <c r="LC68" i="14" l="1"/>
  <c r="LD5" i="14"/>
  <c r="LD66" i="14" s="1"/>
  <c r="JY68" i="14"/>
  <c r="JZ5" i="14"/>
  <c r="JZ66" i="14" s="1"/>
  <c r="IU68" i="14"/>
  <c r="IV5" i="14"/>
  <c r="IV66" i="14" s="1"/>
  <c r="HQ68" i="14"/>
  <c r="HR5" i="14"/>
  <c r="HR66" i="14" s="1"/>
  <c r="MG68" i="14"/>
  <c r="MH5" i="14"/>
  <c r="MH66" i="14" s="1"/>
  <c r="NL5" i="14"/>
  <c r="NL66" i="14" s="1"/>
  <c r="NK68" i="14"/>
  <c r="KA5" i="14" l="1"/>
  <c r="KA66" i="14" s="1"/>
  <c r="JZ68" i="14"/>
  <c r="NL68" i="14"/>
  <c r="NM5" i="14"/>
  <c r="NM66" i="14" s="1"/>
  <c r="HR68" i="14"/>
  <c r="HS5" i="14"/>
  <c r="HS66" i="14" s="1"/>
  <c r="HS68" i="14" s="1"/>
  <c r="MH68" i="14"/>
  <c r="MI5" i="14"/>
  <c r="MI66" i="14" s="1"/>
  <c r="LD68" i="14"/>
  <c r="LE5" i="14"/>
  <c r="LE66" i="14" s="1"/>
  <c r="IW5" i="14"/>
  <c r="IW66" i="14" s="1"/>
  <c r="IV68" i="14"/>
  <c r="MJ5" i="14" l="1"/>
  <c r="MJ66" i="14" s="1"/>
  <c r="MI68" i="14"/>
  <c r="KA68" i="14"/>
  <c r="KB5" i="14"/>
  <c r="KB66" i="14" s="1"/>
  <c r="IX5" i="14"/>
  <c r="IX66" i="14" s="1"/>
  <c r="IW68" i="14"/>
  <c r="NM68" i="14"/>
  <c r="NN5" i="14"/>
  <c r="NN66" i="14" s="1"/>
  <c r="LF5" i="14"/>
  <c r="LF66" i="14" s="1"/>
  <c r="LE68" i="14"/>
  <c r="IX68" i="14" l="1"/>
  <c r="IY5" i="14"/>
  <c r="IY66" i="14" s="1"/>
  <c r="KB68" i="14"/>
  <c r="KC5" i="14"/>
  <c r="KC66" i="14" s="1"/>
  <c r="NO5" i="14"/>
  <c r="NO66" i="14" s="1"/>
  <c r="NN68" i="14"/>
  <c r="LF68" i="14"/>
  <c r="LG5" i="14"/>
  <c r="LG66" i="14" s="1"/>
  <c r="MK5" i="14"/>
  <c r="MK66" i="14" s="1"/>
  <c r="MJ68" i="14"/>
  <c r="KD5" i="14" l="1"/>
  <c r="KD66" i="14" s="1"/>
  <c r="KC68" i="14"/>
  <c r="NO68" i="14"/>
  <c r="NP5" i="14"/>
  <c r="NP66" i="14" s="1"/>
  <c r="MK68" i="14"/>
  <c r="ML5" i="14"/>
  <c r="ML66" i="14" s="1"/>
  <c r="IY68" i="14"/>
  <c r="IX83" i="14"/>
  <c r="LG68" i="14"/>
  <c r="LH5" i="14"/>
  <c r="LH66" i="14" s="1"/>
  <c r="NP68" i="14" l="1"/>
  <c r="NQ5" i="14"/>
  <c r="NQ66" i="14" s="1"/>
  <c r="ML68" i="14"/>
  <c r="MM5" i="14"/>
  <c r="MM66" i="14" s="1"/>
  <c r="LH68" i="14"/>
  <c r="LI5" i="14"/>
  <c r="LI66" i="14" s="1"/>
  <c r="KE5" i="14"/>
  <c r="KE66" i="14" s="1"/>
  <c r="KE68" i="14" s="1"/>
  <c r="KD68" i="14"/>
  <c r="MM68" i="14" l="1"/>
  <c r="MN5" i="14"/>
  <c r="MN66" i="14" s="1"/>
  <c r="NQ68" i="14"/>
  <c r="NR5" i="14"/>
  <c r="NR66" i="14" s="1"/>
  <c r="LI68" i="14"/>
  <c r="LJ5" i="14"/>
  <c r="LJ66" i="14" s="1"/>
  <c r="NR68" i="14" l="1"/>
  <c r="NS5" i="14"/>
  <c r="NS66" i="14" s="1"/>
  <c r="MO5" i="14"/>
  <c r="MO66" i="14" s="1"/>
  <c r="MN68" i="14"/>
  <c r="LJ68" i="14"/>
  <c r="LK5" i="14"/>
  <c r="LK66" i="14" s="1"/>
  <c r="LK68" i="14" s="1"/>
  <c r="MO68" i="14" l="1"/>
  <c r="MP5" i="14"/>
  <c r="MP66" i="14" s="1"/>
  <c r="NS68" i="14"/>
  <c r="NT5" i="14"/>
  <c r="NT66" i="14" s="1"/>
  <c r="MP68" i="14" l="1"/>
  <c r="MQ5" i="14"/>
  <c r="MQ66" i="14" s="1"/>
  <c r="MQ68" i="14" s="1"/>
  <c r="NU5" i="14"/>
  <c r="NU66" i="14" s="1"/>
  <c r="NT68" i="14"/>
  <c r="NV5" i="14" l="1"/>
  <c r="NV66" i="14" s="1"/>
  <c r="NU68" i="14"/>
  <c r="NV68" i="14" l="1"/>
  <c r="NW5" i="14"/>
  <c r="NW66" i="14" s="1"/>
  <c r="NW68" i="14" s="1"/>
  <c r="DP50" i="1" l="1"/>
  <c r="DP25" i="1"/>
  <c r="DP23" i="1"/>
  <c r="DP55" i="1"/>
  <c r="DP9" i="1"/>
  <c r="DP63" i="1"/>
  <c r="DP60" i="1"/>
  <c r="DP31" i="1"/>
  <c r="DP22" i="1"/>
  <c r="DP46" i="1"/>
  <c r="DP21" i="1"/>
  <c r="DP13" i="1"/>
  <c r="DP39" i="1"/>
  <c r="DP14" i="1"/>
  <c r="DP49" i="1"/>
  <c r="DP26" i="1"/>
  <c r="DP52" i="1"/>
  <c r="DP28" i="1"/>
  <c r="DP10" i="1"/>
  <c r="DP8" i="1"/>
  <c r="DP30" i="1"/>
  <c r="DP35" i="1"/>
  <c r="DP20" i="1"/>
  <c r="DP48" i="1"/>
  <c r="DP53" i="1"/>
  <c r="DP24" i="1"/>
  <c r="DP19" i="1"/>
  <c r="DP51" i="1"/>
  <c r="DP54" i="1"/>
  <c r="DP37" i="1"/>
  <c r="DP45" i="1"/>
  <c r="DP47" i="1"/>
  <c r="DP56" i="1"/>
  <c r="DP27" i="1"/>
  <c r="DP57" i="1"/>
  <c r="DP11" i="1"/>
  <c r="DP29" i="1"/>
  <c r="DP57" i="16" l="1"/>
  <c r="EB57" i="16" s="1"/>
  <c r="NZ57" i="16" s="1"/>
  <c r="OB57" i="16" s="1"/>
  <c r="EB57" i="1"/>
  <c r="NZ57" i="1" s="1"/>
  <c r="DP56" i="16"/>
  <c r="EB56" i="16" s="1"/>
  <c r="NZ56" i="16" s="1"/>
  <c r="OB56" i="16" s="1"/>
  <c r="EB56" i="1"/>
  <c r="NZ56" i="1" s="1"/>
  <c r="DP47" i="16"/>
  <c r="EB47" i="16" s="1"/>
  <c r="NZ47" i="16" s="1"/>
  <c r="OB47" i="16" s="1"/>
  <c r="EB47" i="1"/>
  <c r="NZ47" i="1" s="1"/>
  <c r="DP48" i="16"/>
  <c r="EB48" i="16" s="1"/>
  <c r="NZ48" i="16" s="1"/>
  <c r="OB48" i="16" s="1"/>
  <c r="EB48" i="1"/>
  <c r="NZ48" i="1" s="1"/>
  <c r="DP26" i="16"/>
  <c r="EB26" i="16" s="1"/>
  <c r="NZ26" i="16" s="1"/>
  <c r="OB26" i="16" s="1"/>
  <c r="EB26" i="1"/>
  <c r="NZ26" i="1" s="1"/>
  <c r="DP31" i="16"/>
  <c r="EB31" i="16" s="1"/>
  <c r="NZ31" i="16" s="1"/>
  <c r="OB31" i="16" s="1"/>
  <c r="EB31" i="1"/>
  <c r="NZ31" i="1" s="1"/>
  <c r="E31" i="21" s="1"/>
  <c r="K31" i="21" s="1"/>
  <c r="DP18" i="1"/>
  <c r="DP19" i="16"/>
  <c r="EB19" i="1"/>
  <c r="DP44" i="1"/>
  <c r="DP45" i="16"/>
  <c r="EB45" i="1"/>
  <c r="DP20" i="16"/>
  <c r="EB20" i="16" s="1"/>
  <c r="NZ20" i="16" s="1"/>
  <c r="OB20" i="16" s="1"/>
  <c r="EB20" i="1"/>
  <c r="NZ20" i="1" s="1"/>
  <c r="DP49" i="16"/>
  <c r="EB49" i="16" s="1"/>
  <c r="NZ49" i="16" s="1"/>
  <c r="OB49" i="16" s="1"/>
  <c r="EB49" i="1"/>
  <c r="NZ49" i="1" s="1"/>
  <c r="DP59" i="1"/>
  <c r="DP60" i="16"/>
  <c r="EB60" i="1"/>
  <c r="DP21" i="16"/>
  <c r="EB21" i="16" s="1"/>
  <c r="NZ21" i="16" s="1"/>
  <c r="OB21" i="16" s="1"/>
  <c r="EB21" i="1"/>
  <c r="NZ21" i="1" s="1"/>
  <c r="DP36" i="1"/>
  <c r="DP37" i="16"/>
  <c r="EB37" i="1"/>
  <c r="DP34" i="1"/>
  <c r="DP35" i="16"/>
  <c r="EB35" i="1"/>
  <c r="DP14" i="16"/>
  <c r="EB14" i="1"/>
  <c r="NZ14" i="1" s="1"/>
  <c r="DP62" i="1"/>
  <c r="DP63" i="16"/>
  <c r="EB63" i="1"/>
  <c r="DP29" i="16"/>
  <c r="EB29" i="16" s="1"/>
  <c r="NZ29" i="16" s="1"/>
  <c r="OB29" i="16" s="1"/>
  <c r="EB29" i="1"/>
  <c r="NZ29" i="1" s="1"/>
  <c r="E29" i="21" s="1"/>
  <c r="K29" i="21" s="1"/>
  <c r="DP54" i="16"/>
  <c r="EB54" i="16" s="1"/>
  <c r="NZ54" i="16" s="1"/>
  <c r="OB54" i="16" s="1"/>
  <c r="EB54" i="1"/>
  <c r="NZ54" i="1" s="1"/>
  <c r="DP30" i="16"/>
  <c r="EB30" i="16" s="1"/>
  <c r="NZ30" i="16" s="1"/>
  <c r="OB30" i="16" s="1"/>
  <c r="EB30" i="1"/>
  <c r="NZ30" i="1" s="1"/>
  <c r="DP38" i="1"/>
  <c r="DP39" i="16"/>
  <c r="EB39" i="1"/>
  <c r="DP9" i="16"/>
  <c r="EB9" i="16" s="1"/>
  <c r="NZ9" i="16" s="1"/>
  <c r="OB9" i="16" s="1"/>
  <c r="EB9" i="1"/>
  <c r="NZ9" i="1" s="1"/>
  <c r="DP11" i="16"/>
  <c r="EB11" i="1"/>
  <c r="NZ11" i="1" s="1"/>
  <c r="E11" i="21" s="1"/>
  <c r="K11" i="21" s="1"/>
  <c r="DP51" i="16"/>
  <c r="EB51" i="16" s="1"/>
  <c r="NZ51" i="16" s="1"/>
  <c r="OB51" i="16" s="1"/>
  <c r="EB51" i="1"/>
  <c r="NZ51" i="1" s="1"/>
  <c r="DP7" i="1"/>
  <c r="DP8" i="16"/>
  <c r="EB8" i="16" s="1"/>
  <c r="EB8" i="1"/>
  <c r="DP12" i="1"/>
  <c r="DP13" i="16"/>
  <c r="EB13" i="16" s="1"/>
  <c r="EB13" i="1"/>
  <c r="DP55" i="16"/>
  <c r="EB55" i="16" s="1"/>
  <c r="NZ55" i="16" s="1"/>
  <c r="OB55" i="16" s="1"/>
  <c r="EB55" i="1"/>
  <c r="NZ55" i="1" s="1"/>
  <c r="DP23" i="16"/>
  <c r="EB23" i="16" s="1"/>
  <c r="NZ23" i="16" s="1"/>
  <c r="OB23" i="16" s="1"/>
  <c r="EB23" i="1"/>
  <c r="NZ23" i="1" s="1"/>
  <c r="DP27" i="16"/>
  <c r="EB27" i="16" s="1"/>
  <c r="NZ27" i="16" s="1"/>
  <c r="OB27" i="16" s="1"/>
  <c r="EB27" i="1"/>
  <c r="NZ27" i="1" s="1"/>
  <c r="DP24" i="16"/>
  <c r="EB24" i="16" s="1"/>
  <c r="NZ24" i="16" s="1"/>
  <c r="OB24" i="16" s="1"/>
  <c r="EB24" i="1"/>
  <c r="NZ24" i="1" s="1"/>
  <c r="DP28" i="16"/>
  <c r="EB28" i="16" s="1"/>
  <c r="NZ28" i="16" s="1"/>
  <c r="OB28" i="16" s="1"/>
  <c r="EB28" i="1"/>
  <c r="NZ28" i="1" s="1"/>
  <c r="DP46" i="16"/>
  <c r="EB46" i="16" s="1"/>
  <c r="NZ46" i="16" s="1"/>
  <c r="OB46" i="16" s="1"/>
  <c r="EB46" i="1"/>
  <c r="NZ46" i="1" s="1"/>
  <c r="DP25" i="16"/>
  <c r="EB25" i="16" s="1"/>
  <c r="NZ25" i="16" s="1"/>
  <c r="OB25" i="16" s="1"/>
  <c r="EB25" i="1"/>
  <c r="NZ25" i="1" s="1"/>
  <c r="DP10" i="16"/>
  <c r="EB10" i="16" s="1"/>
  <c r="NZ10" i="16" s="1"/>
  <c r="OB10" i="16" s="1"/>
  <c r="EB10" i="1"/>
  <c r="NZ10" i="1" s="1"/>
  <c r="E10" i="21" s="1"/>
  <c r="K10" i="21" s="1"/>
  <c r="DP53" i="16"/>
  <c r="EB53" i="16" s="1"/>
  <c r="NZ53" i="16" s="1"/>
  <c r="OB53" i="16" s="1"/>
  <c r="EB53" i="1"/>
  <c r="NZ53" i="1" s="1"/>
  <c r="OB53" i="1" s="1"/>
  <c r="DP52" i="16"/>
  <c r="EB52" i="16" s="1"/>
  <c r="NZ52" i="16" s="1"/>
  <c r="OB52" i="16" s="1"/>
  <c r="EB52" i="1"/>
  <c r="NZ52" i="1" s="1"/>
  <c r="DP22" i="16"/>
  <c r="EB22" i="16" s="1"/>
  <c r="NZ22" i="16" s="1"/>
  <c r="OB22" i="16" s="1"/>
  <c r="EB22" i="1"/>
  <c r="NZ22" i="1" s="1"/>
  <c r="DP50" i="16"/>
  <c r="EB50" i="16" s="1"/>
  <c r="NZ50" i="16" s="1"/>
  <c r="OB50" i="16" s="1"/>
  <c r="EB50" i="1"/>
  <c r="NZ50" i="1" s="1"/>
  <c r="OB48" i="1" l="1"/>
  <c r="E48" i="21"/>
  <c r="K48" i="21" s="1"/>
  <c r="E52" i="21"/>
  <c r="K52" i="21" s="1"/>
  <c r="OB52" i="1"/>
  <c r="E53" i="21"/>
  <c r="K53" i="21" s="1"/>
  <c r="E46" i="21"/>
  <c r="K46" i="21" s="1"/>
  <c r="OB46" i="1"/>
  <c r="OB23" i="1"/>
  <c r="E23" i="21"/>
  <c r="K23" i="21" s="1"/>
  <c r="NZ8" i="16"/>
  <c r="EB38" i="1"/>
  <c r="NZ39" i="1"/>
  <c r="DP33" i="1"/>
  <c r="EB18" i="1"/>
  <c r="NZ19" i="1"/>
  <c r="DP34" i="16"/>
  <c r="EB35" i="16"/>
  <c r="DP16" i="1"/>
  <c r="DP38" i="16"/>
  <c r="EB39" i="16"/>
  <c r="EB62" i="1"/>
  <c r="NZ63" i="1"/>
  <c r="EB36" i="1"/>
  <c r="NZ37" i="1"/>
  <c r="OB49" i="1"/>
  <c r="E49" i="21"/>
  <c r="K49" i="21" s="1"/>
  <c r="DP18" i="16"/>
  <c r="EB19" i="16"/>
  <c r="OB47" i="1"/>
  <c r="E47" i="21"/>
  <c r="K47" i="21" s="1"/>
  <c r="E28" i="21"/>
  <c r="K28" i="21" s="1"/>
  <c r="OB28" i="1"/>
  <c r="OB55" i="1"/>
  <c r="E55" i="21"/>
  <c r="K55" i="21" s="1"/>
  <c r="OB51" i="1"/>
  <c r="E51" i="21"/>
  <c r="K51" i="21" s="1"/>
  <c r="DP62" i="16"/>
  <c r="EB63" i="16"/>
  <c r="DP36" i="16"/>
  <c r="EB37" i="16"/>
  <c r="DP59" i="16"/>
  <c r="EB60" i="16"/>
  <c r="E30" i="21"/>
  <c r="K30" i="21" s="1"/>
  <c r="OB30" i="1"/>
  <c r="OB20" i="1"/>
  <c r="E20" i="21"/>
  <c r="K20" i="21" s="1"/>
  <c r="OB56" i="1"/>
  <c r="E56" i="21"/>
  <c r="K56" i="21" s="1"/>
  <c r="E50" i="21"/>
  <c r="K50" i="21" s="1"/>
  <c r="OB50" i="1"/>
  <c r="OB24" i="1"/>
  <c r="E24" i="21"/>
  <c r="K24" i="21" s="1"/>
  <c r="EB12" i="1"/>
  <c r="NZ13" i="1"/>
  <c r="OB14" i="1"/>
  <c r="E14" i="21"/>
  <c r="K14" i="21" s="1"/>
  <c r="E21" i="21"/>
  <c r="K21" i="21" s="1"/>
  <c r="OB21" i="1"/>
  <c r="NZ13" i="16"/>
  <c r="DP7" i="16"/>
  <c r="EB11" i="16"/>
  <c r="NZ11" i="16" s="1"/>
  <c r="OB11" i="16" s="1"/>
  <c r="E54" i="21"/>
  <c r="K54" i="21" s="1"/>
  <c r="OB54" i="1"/>
  <c r="DP12" i="16"/>
  <c r="EB14" i="16"/>
  <c r="NZ14" i="16" s="1"/>
  <c r="OB14" i="16" s="1"/>
  <c r="EB44" i="1"/>
  <c r="NZ45" i="1"/>
  <c r="OB26" i="1"/>
  <c r="E26" i="21"/>
  <c r="K26" i="21" s="1"/>
  <c r="OB57" i="1"/>
  <c r="E57" i="21"/>
  <c r="K57" i="21" s="1"/>
  <c r="EB7" i="1"/>
  <c r="NZ8" i="1"/>
  <c r="OB22" i="1"/>
  <c r="E22" i="21"/>
  <c r="K22" i="21" s="1"/>
  <c r="E25" i="21"/>
  <c r="K25" i="21" s="1"/>
  <c r="OB25" i="1"/>
  <c r="OB27" i="1"/>
  <c r="E27" i="21"/>
  <c r="K27" i="21" s="1"/>
  <c r="OB9" i="1"/>
  <c r="E9" i="21"/>
  <c r="K9" i="21" s="1"/>
  <c r="EB34" i="1"/>
  <c r="NZ35" i="1"/>
  <c r="EB59" i="1"/>
  <c r="NZ60" i="1"/>
  <c r="DP44" i="16"/>
  <c r="EB45" i="16"/>
  <c r="DP16" i="16" l="1"/>
  <c r="EB12" i="16"/>
  <c r="NZ12" i="1"/>
  <c r="OB12" i="1" s="1"/>
  <c r="E13" i="21"/>
  <c r="EB62" i="16"/>
  <c r="NZ63" i="16"/>
  <c r="NZ62" i="16" s="1"/>
  <c r="OB62" i="16" s="1"/>
  <c r="NZ62" i="1"/>
  <c r="OB62" i="1" s="1"/>
  <c r="E63" i="21"/>
  <c r="OB13" i="16"/>
  <c r="NZ12" i="16"/>
  <c r="OB12" i="16" s="1"/>
  <c r="NZ19" i="16"/>
  <c r="EB18" i="16"/>
  <c r="EB38" i="16"/>
  <c r="NZ39" i="16"/>
  <c r="NZ38" i="16" s="1"/>
  <c r="NZ38" i="1"/>
  <c r="E39" i="21"/>
  <c r="E19" i="21"/>
  <c r="NZ18" i="1"/>
  <c r="OB18" i="1" s="1"/>
  <c r="OB19" i="1"/>
  <c r="E35" i="21"/>
  <c r="NZ34" i="1"/>
  <c r="OB35" i="1"/>
  <c r="EB33" i="1"/>
  <c r="E8" i="21"/>
  <c r="OB8" i="1"/>
  <c r="NZ7" i="1"/>
  <c r="EB59" i="16"/>
  <c r="NZ60" i="16"/>
  <c r="DP42" i="1"/>
  <c r="DP66" i="1" s="1"/>
  <c r="NZ7" i="16"/>
  <c r="OB8" i="16"/>
  <c r="EB16" i="1"/>
  <c r="EB34" i="16"/>
  <c r="NZ35" i="16"/>
  <c r="EB7" i="16"/>
  <c r="EB16" i="16" s="1"/>
  <c r="E60" i="21"/>
  <c r="OB60" i="1"/>
  <c r="NZ59" i="1"/>
  <c r="OB59" i="1" s="1"/>
  <c r="OB45" i="1"/>
  <c r="NZ44" i="1"/>
  <c r="OB44" i="1" s="1"/>
  <c r="E45" i="21"/>
  <c r="NZ45" i="16"/>
  <c r="EB44" i="16"/>
  <c r="EB36" i="16"/>
  <c r="NZ37" i="16"/>
  <c r="OB37" i="1"/>
  <c r="NZ36" i="1"/>
  <c r="OB36" i="1" s="1"/>
  <c r="E37" i="21"/>
  <c r="DP33" i="16"/>
  <c r="DP42" i="16" s="1"/>
  <c r="DP66" i="16" s="1"/>
  <c r="EB42" i="1" l="1"/>
  <c r="EB66" i="1" s="1"/>
  <c r="EB33" i="16"/>
  <c r="E62" i="21"/>
  <c r="K63" i="21"/>
  <c r="K62" i="21" s="1"/>
  <c r="E18" i="21"/>
  <c r="K19" i="21"/>
  <c r="K18" i="21" s="1"/>
  <c r="EC5" i="1"/>
  <c r="EB68" i="1"/>
  <c r="DQ5" i="16"/>
  <c r="DQ66" i="16" s="1"/>
  <c r="DP68" i="16"/>
  <c r="DP68" i="1"/>
  <c r="DQ5" i="1"/>
  <c r="DQ66" i="1" s="1"/>
  <c r="NZ33" i="1"/>
  <c r="OB33" i="1" s="1"/>
  <c r="E44" i="21"/>
  <c r="K45" i="21"/>
  <c r="K44" i="21" s="1"/>
  <c r="OB37" i="16"/>
  <c r="NZ36" i="16"/>
  <c r="OB36" i="16" s="1"/>
  <c r="E59" i="21"/>
  <c r="K60" i="21"/>
  <c r="K59" i="21" s="1"/>
  <c r="OB60" i="16"/>
  <c r="NZ59" i="16"/>
  <c r="OB59" i="16" s="1"/>
  <c r="E34" i="21"/>
  <c r="K35" i="21"/>
  <c r="K34" i="21" s="1"/>
  <c r="EB42" i="16"/>
  <c r="EB66" i="16" s="1"/>
  <c r="E7" i="21"/>
  <c r="K8" i="21"/>
  <c r="K7" i="21" s="1"/>
  <c r="NZ44" i="16"/>
  <c r="OB44" i="16" s="1"/>
  <c r="OB45" i="16"/>
  <c r="OB19" i="16"/>
  <c r="NZ18" i="16"/>
  <c r="OB18" i="16" s="1"/>
  <c r="E12" i="21"/>
  <c r="K13" i="21"/>
  <c r="K12" i="21" s="1"/>
  <c r="E36" i="21"/>
  <c r="K37" i="21"/>
  <c r="K36" i="21" s="1"/>
  <c r="E38" i="21"/>
  <c r="K39" i="21"/>
  <c r="K38" i="21" s="1"/>
  <c r="OB7" i="16"/>
  <c r="NZ16" i="16"/>
  <c r="OB35" i="16"/>
  <c r="NZ34" i="16"/>
  <c r="NZ16" i="1"/>
  <c r="OB7" i="1"/>
  <c r="E16" i="21" l="1"/>
  <c r="DR5" i="16"/>
  <c r="DR66" i="16" s="1"/>
  <c r="DQ68" i="16"/>
  <c r="EC66" i="1"/>
  <c r="FH5" i="1"/>
  <c r="FH66" i="1" s="1"/>
  <c r="OB34" i="16"/>
  <c r="NZ33" i="16"/>
  <c r="OB33" i="16" s="1"/>
  <c r="EB68" i="16"/>
  <c r="EC5" i="16"/>
  <c r="K33" i="21"/>
  <c r="E33" i="21"/>
  <c r="E42" i="21" s="1"/>
  <c r="E66" i="21" s="1"/>
  <c r="E68" i="21" s="1"/>
  <c r="K16" i="21"/>
  <c r="K42" i="21" s="1"/>
  <c r="K66" i="21" s="1"/>
  <c r="DR5" i="1"/>
  <c r="DR66" i="1" s="1"/>
  <c r="DQ68" i="1"/>
  <c r="NZ42" i="1"/>
  <c r="OB16" i="1"/>
  <c r="OB16" i="16"/>
  <c r="OB42" i="1" l="1"/>
  <c r="NZ66" i="1"/>
  <c r="DR68" i="1"/>
  <c r="DS5" i="1"/>
  <c r="DS66" i="1" s="1"/>
  <c r="ED5" i="1"/>
  <c r="ED66" i="1" s="1"/>
  <c r="EC68" i="1"/>
  <c r="K88" i="21"/>
  <c r="K68" i="21"/>
  <c r="FH68" i="1"/>
  <c r="FI5" i="1"/>
  <c r="NZ42" i="16"/>
  <c r="FH5" i="16"/>
  <c r="FH66" i="16" s="1"/>
  <c r="EC66" i="16"/>
  <c r="DS5" i="16"/>
  <c r="DS66" i="16" s="1"/>
  <c r="DR68" i="16"/>
  <c r="DS68" i="16" l="1"/>
  <c r="DT5" i="16"/>
  <c r="DT66" i="16" s="1"/>
  <c r="ED5" i="16"/>
  <c r="ED66" i="16" s="1"/>
  <c r="EC68" i="16"/>
  <c r="ED68" i="1"/>
  <c r="EE5" i="1"/>
  <c r="EE66" i="1" s="1"/>
  <c r="FI5" i="16"/>
  <c r="FH68" i="16"/>
  <c r="DT5" i="1"/>
  <c r="DT66" i="1" s="1"/>
  <c r="DS68" i="1"/>
  <c r="OB42" i="16"/>
  <c r="NZ66" i="16"/>
  <c r="FI66" i="1"/>
  <c r="GN5" i="1"/>
  <c r="GN66" i="1" s="1"/>
  <c r="NZ67" i="1"/>
  <c r="NZ68" i="1"/>
  <c r="OB66" i="1"/>
  <c r="GN5" i="16" l="1"/>
  <c r="GN66" i="16" s="1"/>
  <c r="FI66" i="16"/>
  <c r="EE68" i="1"/>
  <c r="EF5" i="1"/>
  <c r="EF66" i="1" s="1"/>
  <c r="OB66" i="16"/>
  <c r="NZ67" i="16"/>
  <c r="NZ68" i="16"/>
  <c r="GN68" i="1"/>
  <c r="GO5" i="1"/>
  <c r="EE5" i="16"/>
  <c r="EE66" i="16" s="1"/>
  <c r="ED68" i="16"/>
  <c r="DU5" i="16"/>
  <c r="DU66" i="16" s="1"/>
  <c r="DT68" i="16"/>
  <c r="FJ5" i="1"/>
  <c r="FJ66" i="1" s="1"/>
  <c r="FI68" i="1"/>
  <c r="DT68" i="1"/>
  <c r="DU5" i="1"/>
  <c r="DU66" i="1" s="1"/>
  <c r="EF68" i="1" l="1"/>
  <c r="EG5" i="1"/>
  <c r="EG66" i="1" s="1"/>
  <c r="DV5" i="16"/>
  <c r="DV66" i="16" s="1"/>
  <c r="DU68" i="16"/>
  <c r="EE68" i="16"/>
  <c r="EF5" i="16"/>
  <c r="EF66" i="16" s="1"/>
  <c r="FI68" i="16"/>
  <c r="FJ5" i="16"/>
  <c r="FJ66" i="16" s="1"/>
  <c r="FK5" i="1"/>
  <c r="FK66" i="1" s="1"/>
  <c r="FJ68" i="1"/>
  <c r="DU68" i="1"/>
  <c r="DV5" i="1"/>
  <c r="DV66" i="1" s="1"/>
  <c r="HT5" i="1"/>
  <c r="HT66" i="1" s="1"/>
  <c r="GO66" i="1"/>
  <c r="GO5" i="16"/>
  <c r="GN68" i="16"/>
  <c r="HT68" i="1" l="1"/>
  <c r="HU5" i="1"/>
  <c r="GP5" i="1"/>
  <c r="GP66" i="1" s="1"/>
  <c r="GO68" i="1"/>
  <c r="DW5" i="16"/>
  <c r="DW66" i="16" s="1"/>
  <c r="DV68" i="16"/>
  <c r="EF68" i="16"/>
  <c r="EG5" i="16"/>
  <c r="EG66" i="16" s="1"/>
  <c r="DV68" i="1"/>
  <c r="DW5" i="1"/>
  <c r="DW66" i="1" s="1"/>
  <c r="EH5" i="1"/>
  <c r="EH66" i="1" s="1"/>
  <c r="EG68" i="1"/>
  <c r="FK5" i="16"/>
  <c r="FK66" i="16" s="1"/>
  <c r="FJ68" i="16"/>
  <c r="GO66" i="16"/>
  <c r="HT5" i="16"/>
  <c r="HT66" i="16" s="1"/>
  <c r="FK68" i="1"/>
  <c r="FL5" i="1"/>
  <c r="FL66" i="1" s="1"/>
  <c r="HT68" i="16" l="1"/>
  <c r="HU5" i="16"/>
  <c r="FK68" i="16"/>
  <c r="FL5" i="16"/>
  <c r="FL66" i="16" s="1"/>
  <c r="GP68" i="1"/>
  <c r="GQ5" i="1"/>
  <c r="GQ66" i="1" s="1"/>
  <c r="GO68" i="16"/>
  <c r="GP5" i="16"/>
  <c r="GP66" i="16" s="1"/>
  <c r="FL68" i="1"/>
  <c r="FM5" i="1"/>
  <c r="FM66" i="1" s="1"/>
  <c r="IZ5" i="1"/>
  <c r="IZ66" i="1" s="1"/>
  <c r="HU66" i="1"/>
  <c r="EH5" i="16"/>
  <c r="EH66" i="16" s="1"/>
  <c r="EG68" i="16"/>
  <c r="DX5" i="16"/>
  <c r="DX66" i="16" s="1"/>
  <c r="DW68" i="16"/>
  <c r="EH68" i="1"/>
  <c r="EI5" i="1"/>
  <c r="EI66" i="1" s="1"/>
  <c r="DW68" i="1"/>
  <c r="DX5" i="1"/>
  <c r="DX66" i="1" s="1"/>
  <c r="FL68" i="16" l="1"/>
  <c r="FM5" i="16"/>
  <c r="FM66" i="16" s="1"/>
  <c r="GQ5" i="16"/>
  <c r="GQ66" i="16" s="1"/>
  <c r="GP68" i="16"/>
  <c r="GQ68" i="1"/>
  <c r="GR5" i="1"/>
  <c r="GR66" i="1" s="1"/>
  <c r="DY5" i="1"/>
  <c r="DY66" i="1" s="1"/>
  <c r="DX68" i="1"/>
  <c r="JA5" i="1"/>
  <c r="IZ68" i="1"/>
  <c r="FM68" i="1"/>
  <c r="FN5" i="1"/>
  <c r="FN66" i="1" s="1"/>
  <c r="HU66" i="16"/>
  <c r="IZ5" i="16"/>
  <c r="IZ66" i="16" s="1"/>
  <c r="DY5" i="16"/>
  <c r="DY66" i="16" s="1"/>
  <c r="DX68" i="16"/>
  <c r="EH68" i="16"/>
  <c r="EI5" i="16"/>
  <c r="EI66" i="16" s="1"/>
  <c r="HV5" i="1"/>
  <c r="HV66" i="1" s="1"/>
  <c r="HU68" i="1"/>
  <c r="EJ5" i="1"/>
  <c r="EJ66" i="1" s="1"/>
  <c r="EI68" i="1"/>
  <c r="DZ5" i="16" l="1"/>
  <c r="DZ66" i="16" s="1"/>
  <c r="DY68" i="16"/>
  <c r="EJ68" i="1"/>
  <c r="EK5" i="1"/>
  <c r="EK66" i="1" s="1"/>
  <c r="JA5" i="16"/>
  <c r="IZ68" i="16"/>
  <c r="HV68" i="1"/>
  <c r="HW5" i="1"/>
  <c r="HW66" i="1" s="1"/>
  <c r="GR5" i="16"/>
  <c r="GR66" i="16" s="1"/>
  <c r="GQ68" i="16"/>
  <c r="DY68" i="1"/>
  <c r="DZ5" i="1"/>
  <c r="DZ66" i="1" s="1"/>
  <c r="GS5" i="1"/>
  <c r="GS66" i="1" s="1"/>
  <c r="GR68" i="1"/>
  <c r="FO5" i="1"/>
  <c r="FO66" i="1" s="1"/>
  <c r="FN68" i="1"/>
  <c r="EJ5" i="16"/>
  <c r="EJ66" i="16" s="1"/>
  <c r="EI68" i="16"/>
  <c r="FN5" i="16"/>
  <c r="FN66" i="16" s="1"/>
  <c r="FM68" i="16"/>
  <c r="HU68" i="16"/>
  <c r="HV5" i="16"/>
  <c r="HV66" i="16" s="1"/>
  <c r="JA66" i="1"/>
  <c r="KF5" i="1"/>
  <c r="KF66" i="1" s="1"/>
  <c r="FO68" i="1" l="1"/>
  <c r="FP5" i="1"/>
  <c r="FP66" i="1" s="1"/>
  <c r="KG5" i="1"/>
  <c r="KF68" i="1"/>
  <c r="HW5" i="16"/>
  <c r="HW66" i="16" s="1"/>
  <c r="HV68" i="16"/>
  <c r="GS68" i="1"/>
  <c r="GT5" i="1"/>
  <c r="GT66" i="1" s="1"/>
  <c r="HW68" i="1"/>
  <c r="HX5" i="1"/>
  <c r="HX66" i="1" s="1"/>
  <c r="DZ68" i="1"/>
  <c r="EA5" i="1"/>
  <c r="EA66" i="1" s="1"/>
  <c r="EA68" i="1" s="1"/>
  <c r="FO5" i="16"/>
  <c r="FO66" i="16" s="1"/>
  <c r="FN68" i="16"/>
  <c r="JA83" i="1"/>
  <c r="JA68" i="1"/>
  <c r="JB5" i="1"/>
  <c r="JB66" i="1" s="1"/>
  <c r="KF5" i="16"/>
  <c r="KF66" i="16" s="1"/>
  <c r="JA66" i="16"/>
  <c r="EK68" i="1"/>
  <c r="EL5" i="1"/>
  <c r="EL66" i="1" s="1"/>
  <c r="EJ68" i="16"/>
  <c r="EK5" i="16"/>
  <c r="EK66" i="16" s="1"/>
  <c r="GS5" i="16"/>
  <c r="GS66" i="16" s="1"/>
  <c r="GR68" i="16"/>
  <c r="DZ68" i="16"/>
  <c r="EA5" i="16"/>
  <c r="EA66" i="16" s="1"/>
  <c r="EA68" i="16" s="1"/>
  <c r="EK68" i="16" l="1"/>
  <c r="EL5" i="16"/>
  <c r="EL66" i="16" s="1"/>
  <c r="EM5" i="1"/>
  <c r="EM66" i="1" s="1"/>
  <c r="EL68" i="1"/>
  <c r="GT68" i="1"/>
  <c r="GU5" i="1"/>
  <c r="GU66" i="1" s="1"/>
  <c r="FP5" i="16"/>
  <c r="FP66" i="16" s="1"/>
  <c r="FO68" i="16"/>
  <c r="JA68" i="16"/>
  <c r="JB5" i="16"/>
  <c r="JB66" i="16" s="1"/>
  <c r="KG66" i="1"/>
  <c r="LL5" i="1"/>
  <c r="LL66" i="1" s="1"/>
  <c r="KG5" i="16"/>
  <c r="KF68" i="16"/>
  <c r="GS68" i="16"/>
  <c r="GT5" i="16"/>
  <c r="GT66" i="16" s="1"/>
  <c r="HW68" i="16"/>
  <c r="HX5" i="16"/>
  <c r="HX66" i="16" s="1"/>
  <c r="HY5" i="1"/>
  <c r="HY66" i="1" s="1"/>
  <c r="HX68" i="1"/>
  <c r="FQ5" i="1"/>
  <c r="FQ66" i="1" s="1"/>
  <c r="FP68" i="1"/>
  <c r="JB83" i="1"/>
  <c r="JB68" i="1"/>
  <c r="JC5" i="1"/>
  <c r="JC66" i="1" s="1"/>
  <c r="GU5" i="16" l="1"/>
  <c r="GU66" i="16" s="1"/>
  <c r="GT68" i="16"/>
  <c r="LL5" i="16"/>
  <c r="LL66" i="16" s="1"/>
  <c r="KG66" i="16"/>
  <c r="FR5" i="1"/>
  <c r="FR66" i="1" s="1"/>
  <c r="FQ68" i="1"/>
  <c r="KH5" i="1"/>
  <c r="KH66" i="1" s="1"/>
  <c r="KG68" i="1"/>
  <c r="EM68" i="1"/>
  <c r="EN5" i="1"/>
  <c r="EN66" i="1" s="1"/>
  <c r="GU68" i="1"/>
  <c r="GV5" i="1"/>
  <c r="GV66" i="1" s="1"/>
  <c r="HZ5" i="1"/>
  <c r="HZ66" i="1" s="1"/>
  <c r="HY68" i="1"/>
  <c r="HY5" i="16"/>
  <c r="HY66" i="16" s="1"/>
  <c r="HX68" i="16"/>
  <c r="EM5" i="16"/>
  <c r="EM66" i="16" s="1"/>
  <c r="EL68" i="16"/>
  <c r="FQ5" i="16"/>
  <c r="FQ66" i="16" s="1"/>
  <c r="FP68" i="16"/>
  <c r="LM5" i="1"/>
  <c r="LL68" i="1"/>
  <c r="JB68" i="16"/>
  <c r="JC5" i="16"/>
  <c r="JC66" i="16" s="1"/>
  <c r="JD5" i="1"/>
  <c r="JD66" i="1" s="1"/>
  <c r="JC68" i="1"/>
  <c r="JC83" i="1"/>
  <c r="FR68" i="1" l="1"/>
  <c r="FS5" i="1"/>
  <c r="FS66" i="1" s="1"/>
  <c r="KI5" i="1"/>
  <c r="KI66" i="1" s="1"/>
  <c r="KH68" i="1"/>
  <c r="GW5" i="1"/>
  <c r="GW66" i="1" s="1"/>
  <c r="GV68" i="1"/>
  <c r="KH5" i="16"/>
  <c r="KH66" i="16" s="1"/>
  <c r="KG68" i="16"/>
  <c r="JD5" i="16"/>
  <c r="JD66" i="16" s="1"/>
  <c r="JC68" i="16"/>
  <c r="LL68" i="16"/>
  <c r="LM5" i="16"/>
  <c r="HZ5" i="16"/>
  <c r="HZ66" i="16" s="1"/>
  <c r="HY68" i="16"/>
  <c r="MR5" i="1"/>
  <c r="MR66" i="1" s="1"/>
  <c r="LM66" i="1"/>
  <c r="IA5" i="1"/>
  <c r="IA66" i="1" s="1"/>
  <c r="HZ68" i="1"/>
  <c r="FR5" i="16"/>
  <c r="FR66" i="16" s="1"/>
  <c r="FQ68" i="16"/>
  <c r="EN68" i="1"/>
  <c r="EO5" i="1"/>
  <c r="EO66" i="1" s="1"/>
  <c r="JE5" i="1"/>
  <c r="JE66" i="1" s="1"/>
  <c r="JD68" i="1"/>
  <c r="JD83" i="1"/>
  <c r="EN5" i="16"/>
  <c r="EN66" i="16" s="1"/>
  <c r="EM68" i="16"/>
  <c r="GV5" i="16"/>
  <c r="GV66" i="16" s="1"/>
  <c r="GU68" i="16"/>
  <c r="JE83" i="1" l="1"/>
  <c r="JF5" i="1"/>
  <c r="JF66" i="1" s="1"/>
  <c r="JE68" i="1"/>
  <c r="GW68" i="1"/>
  <c r="GX5" i="1"/>
  <c r="GX66" i="1" s="1"/>
  <c r="MS5" i="1"/>
  <c r="MR68" i="1"/>
  <c r="LM66" i="16"/>
  <c r="MR5" i="16"/>
  <c r="MR66" i="16" s="1"/>
  <c r="KH68" i="16"/>
  <c r="KI5" i="16"/>
  <c r="KI66" i="16" s="1"/>
  <c r="GV68" i="16"/>
  <c r="GW5" i="16"/>
  <c r="GW66" i="16" s="1"/>
  <c r="KJ5" i="1"/>
  <c r="KJ66" i="1" s="1"/>
  <c r="KI68" i="1"/>
  <c r="EO5" i="16"/>
  <c r="EO66" i="16" s="1"/>
  <c r="EN68" i="16"/>
  <c r="FS68" i="1"/>
  <c r="FT5" i="1"/>
  <c r="FT66" i="1" s="1"/>
  <c r="LM68" i="1"/>
  <c r="LN5" i="1"/>
  <c r="LN66" i="1" s="1"/>
  <c r="EO68" i="1"/>
  <c r="EP5" i="1"/>
  <c r="EP66" i="1" s="1"/>
  <c r="IA5" i="16"/>
  <c r="IA66" i="16" s="1"/>
  <c r="HZ68" i="16"/>
  <c r="FR68" i="16"/>
  <c r="FS5" i="16"/>
  <c r="FS66" i="16" s="1"/>
  <c r="IA68" i="1"/>
  <c r="IB5" i="1"/>
  <c r="IB66" i="1" s="1"/>
  <c r="JE5" i="16"/>
  <c r="JE66" i="16" s="1"/>
  <c r="JD68" i="16"/>
  <c r="EO68" i="16" l="1"/>
  <c r="EP5" i="16"/>
  <c r="EP66" i="16" s="1"/>
  <c r="GX68" i="1"/>
  <c r="GY5" i="1"/>
  <c r="GY66" i="1" s="1"/>
  <c r="IB5" i="16"/>
  <c r="IB66" i="16" s="1"/>
  <c r="IA68" i="16"/>
  <c r="LO5" i="1"/>
  <c r="LO66" i="1" s="1"/>
  <c r="LN68" i="1"/>
  <c r="LN5" i="16"/>
  <c r="LN66" i="16" s="1"/>
  <c r="LM68" i="16"/>
  <c r="MS66" i="1"/>
  <c r="NX5" i="1"/>
  <c r="NX66" i="1" s="1"/>
  <c r="NX68" i="1" s="1"/>
  <c r="KI68" i="16"/>
  <c r="KJ5" i="16"/>
  <c r="KJ66" i="16" s="1"/>
  <c r="KK5" i="1"/>
  <c r="KK66" i="1" s="1"/>
  <c r="KJ68" i="1"/>
  <c r="IC5" i="1"/>
  <c r="IC66" i="1" s="1"/>
  <c r="IB68" i="1"/>
  <c r="FT5" i="16"/>
  <c r="FT66" i="16" s="1"/>
  <c r="FS68" i="16"/>
  <c r="JF83" i="1"/>
  <c r="JG5" i="1"/>
  <c r="JG66" i="1" s="1"/>
  <c r="JF68" i="1"/>
  <c r="EQ5" i="1"/>
  <c r="EQ66" i="1" s="1"/>
  <c r="EP68" i="1"/>
  <c r="JF5" i="16"/>
  <c r="JF66" i="16" s="1"/>
  <c r="JE68" i="16"/>
  <c r="GW68" i="16"/>
  <c r="GX5" i="16"/>
  <c r="GX66" i="16" s="1"/>
  <c r="FU5" i="1"/>
  <c r="FU66" i="1" s="1"/>
  <c r="FT68" i="1"/>
  <c r="MS5" i="16"/>
  <c r="MR68" i="16"/>
  <c r="EQ68" i="1" l="1"/>
  <c r="ER5" i="1"/>
  <c r="ER66" i="1" s="1"/>
  <c r="JH5" i="1"/>
  <c r="JH66" i="1" s="1"/>
  <c r="JG83" i="1"/>
  <c r="JG68" i="1"/>
  <c r="IC5" i="16"/>
  <c r="IC66" i="16" s="1"/>
  <c r="IB68" i="16"/>
  <c r="MS66" i="16"/>
  <c r="NX5" i="16"/>
  <c r="NX66" i="16" s="1"/>
  <c r="NX68" i="16" s="1"/>
  <c r="FV5" i="1"/>
  <c r="FV66" i="1" s="1"/>
  <c r="FU68" i="1"/>
  <c r="GY68" i="1"/>
  <c r="GZ5" i="1"/>
  <c r="GZ66" i="1" s="1"/>
  <c r="LO68" i="1"/>
  <c r="LP5" i="1"/>
  <c r="LP66" i="1" s="1"/>
  <c r="MT5" i="1"/>
  <c r="MT66" i="1" s="1"/>
  <c r="MS68" i="1"/>
  <c r="KK68" i="1"/>
  <c r="KL5" i="1"/>
  <c r="KL66" i="1" s="1"/>
  <c r="KJ68" i="16"/>
  <c r="KK5" i="16"/>
  <c r="KK66" i="16" s="1"/>
  <c r="GX68" i="16"/>
  <c r="GY5" i="16"/>
  <c r="GY66" i="16" s="1"/>
  <c r="EQ5" i="16"/>
  <c r="EQ66" i="16" s="1"/>
  <c r="EP68" i="16"/>
  <c r="FU5" i="16"/>
  <c r="FU66" i="16" s="1"/>
  <c r="FT68" i="16"/>
  <c r="JF68" i="16"/>
  <c r="JG5" i="16"/>
  <c r="JG66" i="16" s="1"/>
  <c r="ID5" i="1"/>
  <c r="ID66" i="1" s="1"/>
  <c r="IC68" i="1"/>
  <c r="LO5" i="16"/>
  <c r="LO66" i="16" s="1"/>
  <c r="LN68" i="16"/>
  <c r="LO68" i="16" l="1"/>
  <c r="LP5" i="16"/>
  <c r="LP66" i="16" s="1"/>
  <c r="GZ5" i="16"/>
  <c r="GZ66" i="16" s="1"/>
  <c r="GY68" i="16"/>
  <c r="KK68" i="16"/>
  <c r="KL5" i="16"/>
  <c r="KL66" i="16" s="1"/>
  <c r="LP68" i="1"/>
  <c r="LQ5" i="1"/>
  <c r="LQ66" i="1" s="1"/>
  <c r="MT68" i="1"/>
  <c r="MU5" i="1"/>
  <c r="MU66" i="1" s="1"/>
  <c r="ID68" i="1"/>
  <c r="IE5" i="1"/>
  <c r="IE66" i="1" s="1"/>
  <c r="IC68" i="16"/>
  <c r="ID5" i="16"/>
  <c r="ID66" i="16" s="1"/>
  <c r="KL68" i="1"/>
  <c r="KM5" i="1"/>
  <c r="KM66" i="1" s="1"/>
  <c r="JH68" i="1"/>
  <c r="JI5" i="1"/>
  <c r="JI66" i="1" s="1"/>
  <c r="JH83" i="1"/>
  <c r="MS68" i="16"/>
  <c r="MT5" i="16"/>
  <c r="MT66" i="16" s="1"/>
  <c r="FU68" i="16"/>
  <c r="FV5" i="16"/>
  <c r="FV66" i="16" s="1"/>
  <c r="FW5" i="1"/>
  <c r="FW66" i="1" s="1"/>
  <c r="FV68" i="1"/>
  <c r="ES5" i="1"/>
  <c r="ES66" i="1" s="1"/>
  <c r="ER68" i="1"/>
  <c r="EQ68" i="16"/>
  <c r="ER5" i="16"/>
  <c r="ER66" i="16" s="1"/>
  <c r="JH5" i="16"/>
  <c r="JH66" i="16" s="1"/>
  <c r="JG68" i="16"/>
  <c r="HA5" i="1"/>
  <c r="HA66" i="1" s="1"/>
  <c r="GZ68" i="1"/>
  <c r="KN5" i="1" l="1"/>
  <c r="KN66" i="1" s="1"/>
  <c r="KM68" i="1"/>
  <c r="FW5" i="16"/>
  <c r="FW66" i="16" s="1"/>
  <c r="FV68" i="16"/>
  <c r="FW68" i="1"/>
  <c r="FX5" i="1"/>
  <c r="FX66" i="1" s="1"/>
  <c r="JI5" i="16"/>
  <c r="JI66" i="16" s="1"/>
  <c r="JH68" i="16"/>
  <c r="MU5" i="16"/>
  <c r="MU66" i="16" s="1"/>
  <c r="MT68" i="16"/>
  <c r="LR5" i="1"/>
  <c r="LR66" i="1" s="1"/>
  <c r="LQ68" i="1"/>
  <c r="KM5" i="16"/>
  <c r="KM66" i="16" s="1"/>
  <c r="KL68" i="16"/>
  <c r="HA5" i="16"/>
  <c r="HA66" i="16" s="1"/>
  <c r="GZ68" i="16"/>
  <c r="ES5" i="16"/>
  <c r="ES66" i="16" s="1"/>
  <c r="ER68" i="16"/>
  <c r="ES68" i="1"/>
  <c r="ET5" i="1"/>
  <c r="ET66" i="1" s="1"/>
  <c r="MV5" i="1"/>
  <c r="MV66" i="1" s="1"/>
  <c r="MU68" i="1"/>
  <c r="LQ5" i="16"/>
  <c r="LQ66" i="16" s="1"/>
  <c r="LP68" i="16"/>
  <c r="HA68" i="1"/>
  <c r="HB5" i="1"/>
  <c r="HB66" i="1" s="1"/>
  <c r="IE5" i="16"/>
  <c r="IE66" i="16" s="1"/>
  <c r="ID68" i="16"/>
  <c r="IE68" i="1"/>
  <c r="IF5" i="1"/>
  <c r="IF66" i="1" s="1"/>
  <c r="JI83" i="1"/>
  <c r="JI68" i="1"/>
  <c r="JJ5" i="1"/>
  <c r="JJ66" i="1" s="1"/>
  <c r="HB5" i="16" l="1"/>
  <c r="HB66" i="16" s="1"/>
  <c r="HA68" i="16"/>
  <c r="JI68" i="16"/>
  <c r="JJ5" i="16"/>
  <c r="JJ66" i="16" s="1"/>
  <c r="LQ68" i="16"/>
  <c r="LR5" i="16"/>
  <c r="LR66" i="16" s="1"/>
  <c r="IF68" i="1"/>
  <c r="IG5" i="1"/>
  <c r="IG66" i="1" s="1"/>
  <c r="MW5" i="1"/>
  <c r="MW66" i="1" s="1"/>
  <c r="MV68" i="1"/>
  <c r="LS5" i="1"/>
  <c r="LS66" i="1" s="1"/>
  <c r="LR68" i="1"/>
  <c r="FX5" i="16"/>
  <c r="FX66" i="16" s="1"/>
  <c r="FW68" i="16"/>
  <c r="KM68" i="16"/>
  <c r="KN5" i="16"/>
  <c r="KN66" i="16" s="1"/>
  <c r="EU5" i="1"/>
  <c r="EU66" i="1" s="1"/>
  <c r="ET68" i="1"/>
  <c r="HC5" i="1"/>
  <c r="HC66" i="1" s="1"/>
  <c r="HB68" i="1"/>
  <c r="FY5" i="1"/>
  <c r="FY66" i="1" s="1"/>
  <c r="FX68" i="1"/>
  <c r="IE68" i="16"/>
  <c r="IF5" i="16"/>
  <c r="IF66" i="16" s="1"/>
  <c r="JJ68" i="1"/>
  <c r="JJ83" i="1"/>
  <c r="JK5" i="1"/>
  <c r="JK66" i="1" s="1"/>
  <c r="ES68" i="16"/>
  <c r="ET5" i="16"/>
  <c r="ET66" i="16" s="1"/>
  <c r="MU68" i="16"/>
  <c r="MV5" i="16"/>
  <c r="MV66" i="16" s="1"/>
  <c r="KN68" i="1"/>
  <c r="KO5" i="1"/>
  <c r="KO66" i="1" s="1"/>
  <c r="IG68" i="1" l="1"/>
  <c r="IH5" i="1"/>
  <c r="IH66" i="1" s="1"/>
  <c r="FZ5" i="1"/>
  <c r="FZ66" i="1" s="1"/>
  <c r="FY68" i="1"/>
  <c r="FX68" i="16"/>
  <c r="FY5" i="16"/>
  <c r="FY66" i="16" s="1"/>
  <c r="JK5" i="16"/>
  <c r="JK66" i="16" s="1"/>
  <c r="JJ68" i="16"/>
  <c r="IG5" i="16"/>
  <c r="IG66" i="16" s="1"/>
  <c r="IF68" i="16"/>
  <c r="EU5" i="16"/>
  <c r="EU66" i="16" s="1"/>
  <c r="ET68" i="16"/>
  <c r="JK83" i="1"/>
  <c r="JK68" i="1"/>
  <c r="JL5" i="1"/>
  <c r="JL66" i="1" s="1"/>
  <c r="LS68" i="1"/>
  <c r="LT5" i="1"/>
  <c r="LT66" i="1" s="1"/>
  <c r="KN68" i="16"/>
  <c r="KO5" i="16"/>
  <c r="KO66" i="16" s="1"/>
  <c r="MV68" i="16"/>
  <c r="MW5" i="16"/>
  <c r="MW66" i="16" s="1"/>
  <c r="LS5" i="16"/>
  <c r="LS66" i="16" s="1"/>
  <c r="LR68" i="16"/>
  <c r="HC68" i="1"/>
  <c r="HD5" i="1"/>
  <c r="HD66" i="1" s="1"/>
  <c r="KO68" i="1"/>
  <c r="KP5" i="1"/>
  <c r="KP66" i="1" s="1"/>
  <c r="EV5" i="1"/>
  <c r="EV66" i="1" s="1"/>
  <c r="EU68" i="1"/>
  <c r="MX5" i="1"/>
  <c r="MX66" i="1" s="1"/>
  <c r="MW68" i="1"/>
  <c r="HC5" i="16"/>
  <c r="HC66" i="16" s="1"/>
  <c r="HB68" i="16"/>
  <c r="LT5" i="16" l="1"/>
  <c r="LT66" i="16" s="1"/>
  <c r="LS68" i="16"/>
  <c r="HC68" i="16"/>
  <c r="HD5" i="16"/>
  <c r="HD66" i="16" s="1"/>
  <c r="JL68" i="1"/>
  <c r="JL83" i="1"/>
  <c r="JM5" i="1"/>
  <c r="JM66" i="1" s="1"/>
  <c r="MY5" i="1"/>
  <c r="MY66" i="1" s="1"/>
  <c r="MX68" i="1"/>
  <c r="EW5" i="1"/>
  <c r="EW66" i="1" s="1"/>
  <c r="EV68" i="1"/>
  <c r="JK68" i="16"/>
  <c r="JL5" i="16"/>
  <c r="JL66" i="16" s="1"/>
  <c r="EU68" i="16"/>
  <c r="EV5" i="16"/>
  <c r="EV66" i="16" s="1"/>
  <c r="GA5" i="1"/>
  <c r="GA66" i="1" s="1"/>
  <c r="FZ68" i="1"/>
  <c r="MW68" i="16"/>
  <c r="MX5" i="16"/>
  <c r="MX66" i="16" s="1"/>
  <c r="IH68" i="1"/>
  <c r="II5" i="1"/>
  <c r="II66" i="1" s="1"/>
  <c r="FZ5" i="16"/>
  <c r="FZ66" i="16" s="1"/>
  <c r="FY68" i="16"/>
  <c r="KQ5" i="1"/>
  <c r="KQ66" i="1" s="1"/>
  <c r="KP68" i="1"/>
  <c r="KP5" i="16"/>
  <c r="KP66" i="16" s="1"/>
  <c r="KO68" i="16"/>
  <c r="HD68" i="1"/>
  <c r="HE5" i="1"/>
  <c r="HE66" i="1" s="1"/>
  <c r="LT68" i="1"/>
  <c r="LU5" i="1"/>
  <c r="LU66" i="1" s="1"/>
  <c r="IG68" i="16"/>
  <c r="IH5" i="16"/>
  <c r="IH66" i="16" s="1"/>
  <c r="II68" i="1" l="1"/>
  <c r="IJ5" i="1"/>
  <c r="IJ66" i="1" s="1"/>
  <c r="HE5" i="16"/>
  <c r="HE66" i="16" s="1"/>
  <c r="HD68" i="16"/>
  <c r="MY68" i="1"/>
  <c r="MZ5" i="1"/>
  <c r="MZ66" i="1" s="1"/>
  <c r="EV68" i="16"/>
  <c r="EW5" i="16"/>
  <c r="EW66" i="16" s="1"/>
  <c r="GA5" i="16"/>
  <c r="GA66" i="16" s="1"/>
  <c r="FZ68" i="16"/>
  <c r="JL68" i="16"/>
  <c r="JM5" i="16"/>
  <c r="JM66" i="16" s="1"/>
  <c r="MY5" i="16"/>
  <c r="MY66" i="16" s="1"/>
  <c r="MX68" i="16"/>
  <c r="KQ68" i="1"/>
  <c r="KR5" i="1"/>
  <c r="KR66" i="1" s="1"/>
  <c r="LV5" i="1"/>
  <c r="LV66" i="1" s="1"/>
  <c r="LU68" i="1"/>
  <c r="JN5" i="1"/>
  <c r="JN66" i="1" s="1"/>
  <c r="JM83" i="1"/>
  <c r="JM68" i="1"/>
  <c r="KQ5" i="16"/>
  <c r="KQ66" i="16" s="1"/>
  <c r="KP68" i="16"/>
  <c r="EX5" i="1"/>
  <c r="EX66" i="1" s="1"/>
  <c r="EW68" i="1"/>
  <c r="GB5" i="1"/>
  <c r="GB66" i="1" s="1"/>
  <c r="GA68" i="1"/>
  <c r="HE68" i="1"/>
  <c r="HF5" i="1"/>
  <c r="HF66" i="1" s="1"/>
  <c r="IH68" i="16"/>
  <c r="II5" i="16"/>
  <c r="II66" i="16" s="1"/>
  <c r="LT68" i="16"/>
  <c r="LU5" i="16"/>
  <c r="LU66" i="16" s="1"/>
  <c r="EX5" i="16" l="1"/>
  <c r="EX66" i="16" s="1"/>
  <c r="EW68" i="16"/>
  <c r="MZ5" i="16"/>
  <c r="MZ66" i="16" s="1"/>
  <c r="MY68" i="16"/>
  <c r="EY5" i="1"/>
  <c r="EY66" i="1" s="1"/>
  <c r="EX68" i="1"/>
  <c r="HG5" i="1"/>
  <c r="HG66" i="1" s="1"/>
  <c r="HF68" i="1"/>
  <c r="JN5" i="16"/>
  <c r="JN66" i="16" s="1"/>
  <c r="JM68" i="16"/>
  <c r="KR5" i="16"/>
  <c r="KR66" i="16" s="1"/>
  <c r="KQ68" i="16"/>
  <c r="JN68" i="1"/>
  <c r="JN83" i="1"/>
  <c r="JO5" i="1"/>
  <c r="JO66" i="1" s="1"/>
  <c r="HE68" i="16"/>
  <c r="HF5" i="16"/>
  <c r="HF66" i="16" s="1"/>
  <c r="GC5" i="1"/>
  <c r="GC66" i="1" s="1"/>
  <c r="GB68" i="1"/>
  <c r="IK5" i="1"/>
  <c r="IK66" i="1" s="1"/>
  <c r="IJ68" i="1"/>
  <c r="KR68" i="1"/>
  <c r="KS5" i="1"/>
  <c r="KS66" i="1" s="1"/>
  <c r="II68" i="16"/>
  <c r="IJ5" i="16"/>
  <c r="IJ66" i="16" s="1"/>
  <c r="NA5" i="1"/>
  <c r="NA66" i="1" s="1"/>
  <c r="MZ68" i="1"/>
  <c r="LV5" i="16"/>
  <c r="LV66" i="16" s="1"/>
  <c r="LU68" i="16"/>
  <c r="LW5" i="1"/>
  <c r="LW66" i="1" s="1"/>
  <c r="LV68" i="1"/>
  <c r="GA68" i="16"/>
  <c r="GB5" i="16"/>
  <c r="GB66" i="16" s="1"/>
  <c r="LX5" i="1" l="1"/>
  <c r="LX66" i="1" s="1"/>
  <c r="LW68" i="1"/>
  <c r="HH5" i="1"/>
  <c r="HH66" i="1" s="1"/>
  <c r="HG68" i="1"/>
  <c r="LV68" i="16"/>
  <c r="LW5" i="16"/>
  <c r="LW66" i="16" s="1"/>
  <c r="KR68" i="16"/>
  <c r="KS5" i="16"/>
  <c r="KS66" i="16" s="1"/>
  <c r="NA5" i="16"/>
  <c r="NA66" i="16" s="1"/>
  <c r="MZ68" i="16"/>
  <c r="JO68" i="1"/>
  <c r="JO83" i="1"/>
  <c r="JP5" i="1"/>
  <c r="JP66" i="1" s="1"/>
  <c r="EY68" i="1"/>
  <c r="EZ5" i="1"/>
  <c r="EZ66" i="1" s="1"/>
  <c r="NA68" i="1"/>
  <c r="NB5" i="1"/>
  <c r="NB66" i="1" s="1"/>
  <c r="GD5" i="1"/>
  <c r="GD66" i="1" s="1"/>
  <c r="GC68" i="1"/>
  <c r="KT5" i="1"/>
  <c r="KT66" i="1" s="1"/>
  <c r="KS68" i="1"/>
  <c r="IK68" i="1"/>
  <c r="IL5" i="1"/>
  <c r="IL66" i="1" s="1"/>
  <c r="GB68" i="16"/>
  <c r="GC5" i="16"/>
  <c r="GC66" i="16" s="1"/>
  <c r="IK5" i="16"/>
  <c r="IK66" i="16" s="1"/>
  <c r="IJ68" i="16"/>
  <c r="HG5" i="16"/>
  <c r="HG66" i="16" s="1"/>
  <c r="HF68" i="16"/>
  <c r="JN68" i="16"/>
  <c r="JO5" i="16"/>
  <c r="JO66" i="16" s="1"/>
  <c r="EX68" i="16"/>
  <c r="EY5" i="16"/>
  <c r="EY66" i="16" s="1"/>
  <c r="KS68" i="16" l="1"/>
  <c r="KT5" i="16"/>
  <c r="KT66" i="16" s="1"/>
  <c r="JP5" i="16"/>
  <c r="JP66" i="16" s="1"/>
  <c r="JO68" i="16"/>
  <c r="LX5" i="16"/>
  <c r="LX66" i="16" s="1"/>
  <c r="LW68" i="16"/>
  <c r="HH5" i="16"/>
  <c r="HH66" i="16" s="1"/>
  <c r="HG68" i="16"/>
  <c r="KT68" i="1"/>
  <c r="KU5" i="1"/>
  <c r="KU66" i="1" s="1"/>
  <c r="HH68" i="1"/>
  <c r="HI5" i="1"/>
  <c r="HI66" i="1" s="1"/>
  <c r="IM5" i="1"/>
  <c r="IM66" i="1" s="1"/>
  <c r="IL68" i="1"/>
  <c r="IK68" i="16"/>
  <c r="IL5" i="16"/>
  <c r="IL66" i="16" s="1"/>
  <c r="GD68" i="1"/>
  <c r="GE5" i="1"/>
  <c r="GE66" i="1" s="1"/>
  <c r="EZ68" i="1"/>
  <c r="FA5" i="1"/>
  <c r="FA66" i="1" s="1"/>
  <c r="JP68" i="1"/>
  <c r="JP83" i="1"/>
  <c r="JQ5" i="1"/>
  <c r="JQ66" i="1" s="1"/>
  <c r="EY68" i="16"/>
  <c r="EZ5" i="16"/>
  <c r="EZ66" i="16" s="1"/>
  <c r="GD5" i="16"/>
  <c r="GD66" i="16" s="1"/>
  <c r="GC68" i="16"/>
  <c r="NC5" i="1"/>
  <c r="NC66" i="1" s="1"/>
  <c r="NB68" i="1"/>
  <c r="NB5" i="16"/>
  <c r="NB66" i="16" s="1"/>
  <c r="NA68" i="16"/>
  <c r="LX68" i="1"/>
  <c r="LY5" i="1"/>
  <c r="LY66" i="1" s="1"/>
  <c r="NB68" i="16" l="1"/>
  <c r="NC5" i="16"/>
  <c r="NC66" i="16" s="1"/>
  <c r="LY5" i="16"/>
  <c r="LY66" i="16" s="1"/>
  <c r="LX68" i="16"/>
  <c r="HJ5" i="1"/>
  <c r="HJ66" i="1" s="1"/>
  <c r="HI68" i="1"/>
  <c r="HI5" i="16"/>
  <c r="HI66" i="16" s="1"/>
  <c r="HH68" i="16"/>
  <c r="ND5" i="1"/>
  <c r="ND66" i="1" s="1"/>
  <c r="NC68" i="1"/>
  <c r="JQ5" i="16"/>
  <c r="JQ66" i="16" s="1"/>
  <c r="JP68" i="16"/>
  <c r="IL68" i="16"/>
  <c r="IM5" i="16"/>
  <c r="IM66" i="16" s="1"/>
  <c r="GD68" i="16"/>
  <c r="GE5" i="16"/>
  <c r="GE66" i="16" s="1"/>
  <c r="GE68" i="1"/>
  <c r="GF5" i="1"/>
  <c r="GF66" i="1" s="1"/>
  <c r="KV5" i="1"/>
  <c r="KV66" i="1" s="1"/>
  <c r="KU68" i="1"/>
  <c r="KU5" i="16"/>
  <c r="KU66" i="16" s="1"/>
  <c r="KT68" i="16"/>
  <c r="JQ83" i="1"/>
  <c r="JQ68" i="1"/>
  <c r="JR5" i="1"/>
  <c r="JR66" i="1" s="1"/>
  <c r="IM68" i="1"/>
  <c r="IN5" i="1"/>
  <c r="IN66" i="1" s="1"/>
  <c r="FB5" i="1"/>
  <c r="FB66" i="1" s="1"/>
  <c r="FA68" i="1"/>
  <c r="LZ5" i="1"/>
  <c r="LZ66" i="1" s="1"/>
  <c r="LY68" i="1"/>
  <c r="FA5" i="16"/>
  <c r="FA66" i="16" s="1"/>
  <c r="EZ68" i="16"/>
  <c r="LZ68" i="1" l="1"/>
  <c r="MA5" i="1"/>
  <c r="MA66" i="1" s="1"/>
  <c r="HK5" i="1"/>
  <c r="HK66" i="1" s="1"/>
  <c r="HJ68" i="1"/>
  <c r="HJ5" i="16"/>
  <c r="HJ66" i="16" s="1"/>
  <c r="HI68" i="16"/>
  <c r="FC5" i="1"/>
  <c r="FC66" i="1" s="1"/>
  <c r="FB68" i="1"/>
  <c r="GF5" i="16"/>
  <c r="GF66" i="16" s="1"/>
  <c r="GE68" i="16"/>
  <c r="KW5" i="1"/>
  <c r="KW66" i="1" s="1"/>
  <c r="KV68" i="1"/>
  <c r="JR5" i="16"/>
  <c r="JR66" i="16" s="1"/>
  <c r="JQ68" i="16"/>
  <c r="LY68" i="16"/>
  <c r="LZ5" i="16"/>
  <c r="LZ66" i="16" s="1"/>
  <c r="FA68" i="16"/>
  <c r="FB5" i="16"/>
  <c r="FB66" i="16" s="1"/>
  <c r="IM68" i="16"/>
  <c r="IN5" i="16"/>
  <c r="IN66" i="16" s="1"/>
  <c r="ND5" i="16"/>
  <c r="ND66" i="16" s="1"/>
  <c r="NC68" i="16"/>
  <c r="KV5" i="16"/>
  <c r="KV66" i="16" s="1"/>
  <c r="KU68" i="16"/>
  <c r="IO5" i="1"/>
  <c r="IO66" i="1" s="1"/>
  <c r="IN68" i="1"/>
  <c r="GF68" i="1"/>
  <c r="GG5" i="1"/>
  <c r="GG66" i="1" s="1"/>
  <c r="JR68" i="1"/>
  <c r="JS5" i="1"/>
  <c r="JS66" i="1" s="1"/>
  <c r="JR83" i="1"/>
  <c r="NE5" i="1"/>
  <c r="NE66" i="1" s="1"/>
  <c r="ND68" i="1"/>
  <c r="HJ68" i="16" l="1"/>
  <c r="HK5" i="16"/>
  <c r="HK66" i="16" s="1"/>
  <c r="MA5" i="16"/>
  <c r="MA66" i="16" s="1"/>
  <c r="LZ68" i="16"/>
  <c r="JT5" i="1"/>
  <c r="JT66" i="1" s="1"/>
  <c r="JS68" i="1"/>
  <c r="JS83" i="1"/>
  <c r="ND68" i="16"/>
  <c r="NE5" i="16"/>
  <c r="NE66" i="16" s="1"/>
  <c r="IO5" i="16"/>
  <c r="IO66" i="16" s="1"/>
  <c r="IN68" i="16"/>
  <c r="FD5" i="1"/>
  <c r="FD66" i="1" s="1"/>
  <c r="FC68" i="1"/>
  <c r="KX5" i="1"/>
  <c r="KX66" i="1" s="1"/>
  <c r="KW68" i="1"/>
  <c r="HK68" i="1"/>
  <c r="HL5" i="1"/>
  <c r="HL66" i="1" s="1"/>
  <c r="NE68" i="1"/>
  <c r="NF5" i="1"/>
  <c r="NF66" i="1" s="1"/>
  <c r="GG68" i="1"/>
  <c r="GH5" i="1"/>
  <c r="GH66" i="1" s="1"/>
  <c r="MB5" i="1"/>
  <c r="MB66" i="1" s="1"/>
  <c r="MA68" i="1"/>
  <c r="KV68" i="16"/>
  <c r="KW5" i="16"/>
  <c r="KW66" i="16" s="1"/>
  <c r="JR68" i="16"/>
  <c r="JS5" i="16"/>
  <c r="JS66" i="16" s="1"/>
  <c r="FB68" i="16"/>
  <c r="FC5" i="16"/>
  <c r="FC66" i="16" s="1"/>
  <c r="IO68" i="1"/>
  <c r="IP5" i="1"/>
  <c r="IP66" i="1" s="1"/>
  <c r="GG5" i="16"/>
  <c r="GG66" i="16" s="1"/>
  <c r="GF68" i="16"/>
  <c r="GG68" i="16" l="1"/>
  <c r="GH5" i="16"/>
  <c r="GH66" i="16" s="1"/>
  <c r="FC68" i="16"/>
  <c r="FD5" i="16"/>
  <c r="FD66" i="16" s="1"/>
  <c r="FE5" i="1"/>
  <c r="FE66" i="1" s="1"/>
  <c r="FD68" i="1"/>
  <c r="IP68" i="1"/>
  <c r="IQ5" i="1"/>
  <c r="IQ66" i="1" s="1"/>
  <c r="GI5" i="1"/>
  <c r="GI66" i="1" s="1"/>
  <c r="GH68" i="1"/>
  <c r="NF68" i="1"/>
  <c r="NG5" i="1"/>
  <c r="NG66" i="1" s="1"/>
  <c r="MA68" i="16"/>
  <c r="MB5" i="16"/>
  <c r="MB66" i="16" s="1"/>
  <c r="MB68" i="1"/>
  <c r="MC5" i="1"/>
  <c r="MC66" i="1" s="1"/>
  <c r="JU5" i="1"/>
  <c r="JU66" i="1" s="1"/>
  <c r="JT68" i="1"/>
  <c r="JT83" i="1"/>
  <c r="IO68" i="16"/>
  <c r="IP5" i="16"/>
  <c r="IP66" i="16" s="1"/>
  <c r="HK68" i="16"/>
  <c r="HL5" i="16"/>
  <c r="HL66" i="16" s="1"/>
  <c r="KX68" i="1"/>
  <c r="KY5" i="1"/>
  <c r="KY66" i="1" s="1"/>
  <c r="JT5" i="16"/>
  <c r="JT66" i="16" s="1"/>
  <c r="JS68" i="16"/>
  <c r="KX5" i="16"/>
  <c r="KX66" i="16" s="1"/>
  <c r="KW68" i="16"/>
  <c r="HM5" i="1"/>
  <c r="HM66" i="1" s="1"/>
  <c r="HL68" i="1"/>
  <c r="NF5" i="16"/>
  <c r="NF66" i="16" s="1"/>
  <c r="NE68" i="16"/>
  <c r="MC68" i="1" l="1"/>
  <c r="MD5" i="1"/>
  <c r="MD66" i="1" s="1"/>
  <c r="NG68" i="1"/>
  <c r="NH5" i="1"/>
  <c r="NH66" i="1" s="1"/>
  <c r="FE5" i="16"/>
  <c r="FE66" i="16" s="1"/>
  <c r="FD68" i="16"/>
  <c r="HN5" i="1"/>
  <c r="HN66" i="1" s="1"/>
  <c r="HM68" i="1"/>
  <c r="IQ68" i="1"/>
  <c r="IR5" i="1"/>
  <c r="IR66" i="1" s="1"/>
  <c r="HL68" i="16"/>
  <c r="HM5" i="16"/>
  <c r="HM66" i="16" s="1"/>
  <c r="MB68" i="16"/>
  <c r="MC5" i="16"/>
  <c r="MC66" i="16" s="1"/>
  <c r="IP68" i="16"/>
  <c r="IQ5" i="16"/>
  <c r="IQ66" i="16" s="1"/>
  <c r="KX68" i="16"/>
  <c r="KY5" i="16"/>
  <c r="KY66" i="16" s="1"/>
  <c r="JU5" i="16"/>
  <c r="JU66" i="16" s="1"/>
  <c r="JT68" i="16"/>
  <c r="GH68" i="16"/>
  <c r="GI5" i="16"/>
  <c r="GI66" i="16" s="1"/>
  <c r="NF68" i="16"/>
  <c r="NG5" i="16"/>
  <c r="NG66" i="16" s="1"/>
  <c r="FF5" i="1"/>
  <c r="FF66" i="1" s="1"/>
  <c r="FE68" i="1"/>
  <c r="KZ5" i="1"/>
  <c r="KZ66" i="1" s="1"/>
  <c r="KY68" i="1"/>
  <c r="JV5" i="1"/>
  <c r="JV66" i="1" s="1"/>
  <c r="JU83" i="1"/>
  <c r="JU68" i="1"/>
  <c r="GI68" i="1"/>
  <c r="GJ5" i="1"/>
  <c r="GJ66" i="1" s="1"/>
  <c r="JW5" i="1" l="1"/>
  <c r="JW66" i="1" s="1"/>
  <c r="JV68" i="1"/>
  <c r="JV83" i="1"/>
  <c r="HN5" i="16"/>
  <c r="HN66" i="16" s="1"/>
  <c r="HM68" i="16"/>
  <c r="NI5" i="1"/>
  <c r="NI66" i="1" s="1"/>
  <c r="NH68" i="1"/>
  <c r="HO5" i="1"/>
  <c r="HO66" i="1" s="1"/>
  <c r="HN68" i="1"/>
  <c r="FF5" i="16"/>
  <c r="FF66" i="16" s="1"/>
  <c r="FE68" i="16"/>
  <c r="NG68" i="16"/>
  <c r="NH5" i="16"/>
  <c r="NH66" i="16" s="1"/>
  <c r="GJ5" i="16"/>
  <c r="GJ66" i="16" s="1"/>
  <c r="GI68" i="16"/>
  <c r="MC68" i="16"/>
  <c r="MD5" i="16"/>
  <c r="MD66" i="16" s="1"/>
  <c r="KZ68" i="1"/>
  <c r="LA5" i="1"/>
  <c r="LA66" i="1" s="1"/>
  <c r="KY68" i="16"/>
  <c r="KZ5" i="16"/>
  <c r="KZ66" i="16" s="1"/>
  <c r="IR68" i="1"/>
  <c r="IS5" i="1"/>
  <c r="IS66" i="1" s="1"/>
  <c r="MD68" i="1"/>
  <c r="ME5" i="1"/>
  <c r="ME66" i="1" s="1"/>
  <c r="IR5" i="16"/>
  <c r="IR66" i="16" s="1"/>
  <c r="IQ68" i="16"/>
  <c r="JV5" i="16"/>
  <c r="JV66" i="16" s="1"/>
  <c r="JU68" i="16"/>
  <c r="GJ68" i="1"/>
  <c r="GK5" i="1"/>
  <c r="GK66" i="1" s="1"/>
  <c r="FF68" i="1"/>
  <c r="FG5" i="1"/>
  <c r="FG66" i="1" s="1"/>
  <c r="FG68" i="1" s="1"/>
  <c r="GK68" i="1" l="1"/>
  <c r="GL5" i="1"/>
  <c r="GL66" i="1" s="1"/>
  <c r="NI5" i="16"/>
  <c r="NI66" i="16" s="1"/>
  <c r="NH68" i="16"/>
  <c r="IT5" i="1"/>
  <c r="IT66" i="1" s="1"/>
  <c r="IS68" i="1"/>
  <c r="HN68" i="16"/>
  <c r="HO5" i="16"/>
  <c r="HO66" i="16" s="1"/>
  <c r="JW5" i="16"/>
  <c r="JW66" i="16" s="1"/>
  <c r="JV68" i="16"/>
  <c r="HO68" i="1"/>
  <c r="HP5" i="1"/>
  <c r="HP66" i="1" s="1"/>
  <c r="GK5" i="16"/>
  <c r="GK66" i="16" s="1"/>
  <c r="GJ68" i="16"/>
  <c r="LB5" i="1"/>
  <c r="LB66" i="1" s="1"/>
  <c r="LA68" i="1"/>
  <c r="FG5" i="16"/>
  <c r="FG66" i="16" s="1"/>
  <c r="FG68" i="16" s="1"/>
  <c r="FF68" i="16"/>
  <c r="NI68" i="1"/>
  <c r="NJ5" i="1"/>
  <c r="NJ66" i="1" s="1"/>
  <c r="LA5" i="16"/>
  <c r="LA66" i="16" s="1"/>
  <c r="KZ68" i="16"/>
  <c r="IS5" i="16"/>
  <c r="IS66" i="16" s="1"/>
  <c r="IR68" i="16"/>
  <c r="ME68" i="1"/>
  <c r="MF5" i="1"/>
  <c r="MF66" i="1" s="1"/>
  <c r="ME5" i="16"/>
  <c r="ME66" i="16" s="1"/>
  <c r="MD68" i="16"/>
  <c r="JW68" i="1"/>
  <c r="JX5" i="1"/>
  <c r="JX66" i="1" s="1"/>
  <c r="LB5" i="16" l="1"/>
  <c r="LB66" i="16" s="1"/>
  <c r="LA68" i="16"/>
  <c r="HP5" i="16"/>
  <c r="HP66" i="16" s="1"/>
  <c r="HO68" i="16"/>
  <c r="NJ68" i="1"/>
  <c r="NK5" i="1"/>
  <c r="NK66" i="1" s="1"/>
  <c r="JX68" i="1"/>
  <c r="JY5" i="1"/>
  <c r="JY66" i="1" s="1"/>
  <c r="NJ5" i="16"/>
  <c r="NJ66" i="16" s="1"/>
  <c r="NI68" i="16"/>
  <c r="IT68" i="1"/>
  <c r="IU5" i="1"/>
  <c r="IU66" i="1" s="1"/>
  <c r="HQ5" i="1"/>
  <c r="HQ66" i="1" s="1"/>
  <c r="HP68" i="1"/>
  <c r="MG5" i="1"/>
  <c r="MG66" i="1" s="1"/>
  <c r="MF68" i="1"/>
  <c r="GL67" i="1"/>
  <c r="GM5" i="1"/>
  <c r="GM66" i="1" s="1"/>
  <c r="GM68" i="1" s="1"/>
  <c r="GL68" i="1"/>
  <c r="IS68" i="16"/>
  <c r="IT5" i="16"/>
  <c r="IT66" i="16" s="1"/>
  <c r="LB68" i="1"/>
  <c r="LC5" i="1"/>
  <c r="LC66" i="1" s="1"/>
  <c r="GL5" i="16"/>
  <c r="GL66" i="16" s="1"/>
  <c r="GK68" i="16"/>
  <c r="MF5" i="16"/>
  <c r="MF66" i="16" s="1"/>
  <c r="ME68" i="16"/>
  <c r="JX5" i="16"/>
  <c r="JX66" i="16" s="1"/>
  <c r="JW68" i="16"/>
  <c r="JZ5" i="1" l="1"/>
  <c r="JZ66" i="1" s="1"/>
  <c r="JY68" i="1"/>
  <c r="MG68" i="1"/>
  <c r="MH5" i="1"/>
  <c r="MH66" i="1" s="1"/>
  <c r="IT68" i="16"/>
  <c r="IU5" i="16"/>
  <c r="IU66" i="16" s="1"/>
  <c r="LC68" i="1"/>
  <c r="LD5" i="1"/>
  <c r="LD66" i="1" s="1"/>
  <c r="IV5" i="1"/>
  <c r="IV66" i="1" s="1"/>
  <c r="IU68" i="1"/>
  <c r="GL68" i="16"/>
  <c r="GM5" i="16"/>
  <c r="GM66" i="16" s="1"/>
  <c r="GM68" i="16" s="1"/>
  <c r="HQ5" i="16"/>
  <c r="HQ66" i="16" s="1"/>
  <c r="HP68" i="16"/>
  <c r="HQ68" i="1"/>
  <c r="HR5" i="1"/>
  <c r="HR66" i="1" s="1"/>
  <c r="NK68" i="1"/>
  <c r="NL5" i="1"/>
  <c r="NL66" i="1" s="1"/>
  <c r="JY5" i="16"/>
  <c r="JY66" i="16" s="1"/>
  <c r="JX68" i="16"/>
  <c r="MG5" i="16"/>
  <c r="MG66" i="16" s="1"/>
  <c r="MF68" i="16"/>
  <c r="NK5" i="16"/>
  <c r="NK66" i="16" s="1"/>
  <c r="NJ68" i="16"/>
  <c r="LB68" i="16"/>
  <c r="LC5" i="16"/>
  <c r="LC66" i="16" s="1"/>
  <c r="LE5" i="1" l="1"/>
  <c r="LE66" i="1" s="1"/>
  <c r="LD68" i="1"/>
  <c r="MH68" i="1"/>
  <c r="MI5" i="1"/>
  <c r="MI66" i="1" s="1"/>
  <c r="HS5" i="1"/>
  <c r="HS66" i="1" s="1"/>
  <c r="HS68" i="1" s="1"/>
  <c r="HR68" i="1"/>
  <c r="IV5" i="16"/>
  <c r="IV66" i="16" s="1"/>
  <c r="IU68" i="16"/>
  <c r="NK68" i="16"/>
  <c r="NL5" i="16"/>
  <c r="NL66" i="16" s="1"/>
  <c r="MG68" i="16"/>
  <c r="MH5" i="16"/>
  <c r="MH66" i="16" s="1"/>
  <c r="LD5" i="16"/>
  <c r="LD66" i="16" s="1"/>
  <c r="LC68" i="16"/>
  <c r="NL68" i="1"/>
  <c r="NM5" i="1"/>
  <c r="NM66" i="1" s="1"/>
  <c r="HQ68" i="16"/>
  <c r="HR5" i="16"/>
  <c r="HR66" i="16" s="1"/>
  <c r="JY68" i="16"/>
  <c r="JZ5" i="16"/>
  <c r="JZ66" i="16" s="1"/>
  <c r="IV68" i="1"/>
  <c r="IW5" i="1"/>
  <c r="IW66" i="1" s="1"/>
  <c r="KA5" i="1"/>
  <c r="KA66" i="1" s="1"/>
  <c r="JZ68" i="1"/>
  <c r="KA68" i="1" l="1"/>
  <c r="KB5" i="1"/>
  <c r="KB66" i="1" s="1"/>
  <c r="IW5" i="16"/>
  <c r="IW66" i="16" s="1"/>
  <c r="IV68" i="16"/>
  <c r="MJ5" i="1"/>
  <c r="MJ66" i="1" s="1"/>
  <c r="MI68" i="1"/>
  <c r="KA5" i="16"/>
  <c r="KA66" i="16" s="1"/>
  <c r="JZ68" i="16"/>
  <c r="NM68" i="1"/>
  <c r="NN5" i="1"/>
  <c r="NN66" i="1" s="1"/>
  <c r="IX5" i="1"/>
  <c r="IX66" i="1" s="1"/>
  <c r="IW68" i="1"/>
  <c r="LE5" i="16"/>
  <c r="LE66" i="16" s="1"/>
  <c r="LD68" i="16"/>
  <c r="NM5" i="16"/>
  <c r="NM66" i="16" s="1"/>
  <c r="NL68" i="16"/>
  <c r="MI5" i="16"/>
  <c r="MI66" i="16" s="1"/>
  <c r="MH68" i="16"/>
  <c r="HS5" i="16"/>
  <c r="HS66" i="16" s="1"/>
  <c r="HS68" i="16" s="1"/>
  <c r="HR68" i="16"/>
  <c r="LF5" i="1"/>
  <c r="LF66" i="1" s="1"/>
  <c r="LE68" i="1"/>
  <c r="LF5" i="16" l="1"/>
  <c r="LF66" i="16" s="1"/>
  <c r="LE68" i="16"/>
  <c r="IW68" i="16"/>
  <c r="IX5" i="16"/>
  <c r="IX66" i="16" s="1"/>
  <c r="NN5" i="16"/>
  <c r="NN66" i="16" s="1"/>
  <c r="NM68" i="16"/>
  <c r="LF68" i="1"/>
  <c r="LG5" i="1"/>
  <c r="LG66" i="1" s="1"/>
  <c r="IY5" i="1"/>
  <c r="IY66" i="1" s="1"/>
  <c r="IY68" i="1" s="1"/>
  <c r="IX68" i="1"/>
  <c r="KB68" i="1"/>
  <c r="KC5" i="1"/>
  <c r="KC66" i="1" s="1"/>
  <c r="KA68" i="16"/>
  <c r="KB5" i="16"/>
  <c r="KB66" i="16" s="1"/>
  <c r="MK5" i="1"/>
  <c r="MK66" i="1" s="1"/>
  <c r="MJ68" i="1"/>
  <c r="NN68" i="1"/>
  <c r="NO5" i="1"/>
  <c r="NO66" i="1" s="1"/>
  <c r="MJ5" i="16"/>
  <c r="MJ66" i="16" s="1"/>
  <c r="MI68" i="16"/>
  <c r="LG68" i="1" l="1"/>
  <c r="LH5" i="1"/>
  <c r="LH66" i="1" s="1"/>
  <c r="IX68" i="16"/>
  <c r="IY5" i="16"/>
  <c r="IY66" i="16" s="1"/>
  <c r="IY68" i="16" s="1"/>
  <c r="ML5" i="1"/>
  <c r="ML66" i="1" s="1"/>
  <c r="MK68" i="1"/>
  <c r="KC5" i="16"/>
  <c r="KC66" i="16" s="1"/>
  <c r="KB68" i="16"/>
  <c r="NN68" i="16"/>
  <c r="NO5" i="16"/>
  <c r="NO66" i="16" s="1"/>
  <c r="MK5" i="16"/>
  <c r="MK66" i="16" s="1"/>
  <c r="MJ68" i="16"/>
  <c r="NP5" i="1"/>
  <c r="NP66" i="1" s="1"/>
  <c r="NO68" i="1"/>
  <c r="KC68" i="1"/>
  <c r="KD5" i="1"/>
  <c r="KD66" i="1" s="1"/>
  <c r="LG5" i="16"/>
  <c r="LG66" i="16" s="1"/>
  <c r="LF68" i="16"/>
  <c r="KD5" i="16" l="1"/>
  <c r="KD66" i="16" s="1"/>
  <c r="KC68" i="16"/>
  <c r="ML68" i="1"/>
  <c r="MM5" i="1"/>
  <c r="MM66" i="1" s="1"/>
  <c r="KE5" i="1"/>
  <c r="KE66" i="1" s="1"/>
  <c r="KE68" i="1" s="1"/>
  <c r="KD68" i="1"/>
  <c r="NQ5" i="1"/>
  <c r="NQ66" i="1" s="1"/>
  <c r="NP68" i="1"/>
  <c r="NP5" i="16"/>
  <c r="NP66" i="16" s="1"/>
  <c r="NO68" i="16"/>
  <c r="LI5" i="1"/>
  <c r="LI66" i="1" s="1"/>
  <c r="LH68" i="1"/>
  <c r="ML5" i="16"/>
  <c r="ML66" i="16" s="1"/>
  <c r="MK68" i="16"/>
  <c r="LH5" i="16"/>
  <c r="LH66" i="16" s="1"/>
  <c r="LG68" i="16"/>
  <c r="LJ5" i="1" l="1"/>
  <c r="LJ66" i="1" s="1"/>
  <c r="LI68" i="1"/>
  <c r="MM5" i="16"/>
  <c r="MM66" i="16" s="1"/>
  <c r="ML68" i="16"/>
  <c r="LI5" i="16"/>
  <c r="LI66" i="16" s="1"/>
  <c r="LH68" i="16"/>
  <c r="NQ68" i="1"/>
  <c r="NR5" i="1"/>
  <c r="NR66" i="1" s="1"/>
  <c r="MM68" i="1"/>
  <c r="MN5" i="1"/>
  <c r="MN66" i="1" s="1"/>
  <c r="NP68" i="16"/>
  <c r="NQ5" i="16"/>
  <c r="NQ66" i="16" s="1"/>
  <c r="KD68" i="16"/>
  <c r="KE5" i="16"/>
  <c r="KE66" i="16" s="1"/>
  <c r="KE68" i="16" s="1"/>
  <c r="NR5" i="16" l="1"/>
  <c r="NR66" i="16" s="1"/>
  <c r="NQ68" i="16"/>
  <c r="NS5" i="1"/>
  <c r="NS66" i="1" s="1"/>
  <c r="NR68" i="1"/>
  <c r="MN5" i="16"/>
  <c r="MN66" i="16" s="1"/>
  <c r="MM68" i="16"/>
  <c r="LJ5" i="16"/>
  <c r="LJ66" i="16" s="1"/>
  <c r="LI68" i="16"/>
  <c r="MO5" i="1"/>
  <c r="MO66" i="1" s="1"/>
  <c r="MN68" i="1"/>
  <c r="LJ68" i="1"/>
  <c r="LK5" i="1"/>
  <c r="LK66" i="1" s="1"/>
  <c r="LK68" i="1" s="1"/>
  <c r="LJ68" i="16" l="1"/>
  <c r="LK5" i="16"/>
  <c r="LK66" i="16" s="1"/>
  <c r="LK68" i="16" s="1"/>
  <c r="NS68" i="1"/>
  <c r="NT5" i="1"/>
  <c r="NT66" i="1" s="1"/>
  <c r="MO5" i="16"/>
  <c r="MO66" i="16" s="1"/>
  <c r="MN68" i="16"/>
  <c r="MP5" i="1"/>
  <c r="MP66" i="1" s="1"/>
  <c r="MO68" i="1"/>
  <c r="NS5" i="16"/>
  <c r="NS66" i="16" s="1"/>
  <c r="NR68" i="16"/>
  <c r="MP5" i="16" l="1"/>
  <c r="MP66" i="16" s="1"/>
  <c r="MO68" i="16"/>
  <c r="NU5" i="1"/>
  <c r="NU66" i="1" s="1"/>
  <c r="NT68" i="1"/>
  <c r="MP68" i="1"/>
  <c r="MQ5" i="1"/>
  <c r="MQ66" i="1" s="1"/>
  <c r="MQ68" i="1" s="1"/>
  <c r="NT5" i="16"/>
  <c r="NT66" i="16" s="1"/>
  <c r="NS68" i="16"/>
  <c r="NU5" i="16" l="1"/>
  <c r="NU66" i="16" s="1"/>
  <c r="NT68" i="16"/>
  <c r="NV5" i="1"/>
  <c r="NV66" i="1" s="1"/>
  <c r="NU68" i="1"/>
  <c r="MP68" i="16"/>
  <c r="MQ5" i="16"/>
  <c r="MQ66" i="16" s="1"/>
  <c r="MQ68" i="16" s="1"/>
  <c r="NV68" i="1" l="1"/>
  <c r="NW5" i="1"/>
  <c r="NW66" i="1" s="1"/>
  <c r="NW68" i="1" s="1"/>
  <c r="NV5" i="16"/>
  <c r="NV66" i="16" s="1"/>
  <c r="NU68" i="16"/>
  <c r="NV68" i="16" l="1"/>
  <c r="NW5" i="16"/>
  <c r="NW66" i="16" s="1"/>
  <c r="NW68" i="16" s="1"/>
</calcChain>
</file>

<file path=xl/sharedStrings.xml><?xml version="1.0" encoding="utf-8"?>
<sst xmlns="http://schemas.openxmlformats.org/spreadsheetml/2006/main" count="1564" uniqueCount="158">
  <si>
    <t xml:space="preserve">CashFlow </t>
  </si>
  <si>
    <t>LARM</t>
  </si>
  <si>
    <t>Acumulado</t>
  </si>
  <si>
    <t>Receitas Operacionais</t>
  </si>
  <si>
    <t>VENDAS CANCELADAS</t>
  </si>
  <si>
    <t>DESPESAS COM PESSOAL (1)</t>
  </si>
  <si>
    <t>UTILIDADES E SERVICOS (3)</t>
  </si>
  <si>
    <t>DESPESAS GERAIS/TERCEIROS (4)</t>
  </si>
  <si>
    <t>SERVICOS PROFISSIONAIS (5)</t>
  </si>
  <si>
    <t>DESPESAS DE VIAGENS (6)</t>
  </si>
  <si>
    <t>IMPOSTOS E TAXAS (9)</t>
  </si>
  <si>
    <t>DESPESAS INDEDUTIVEIS (10)</t>
  </si>
  <si>
    <t>Total</t>
  </si>
  <si>
    <t>Resultado Financeiro</t>
  </si>
  <si>
    <t>Investimentos</t>
  </si>
  <si>
    <t>Consolidado</t>
  </si>
  <si>
    <t>Aplicações Financeiras</t>
  </si>
  <si>
    <t>Longo Prazo</t>
  </si>
  <si>
    <t>CDB</t>
  </si>
  <si>
    <t>LCA Daycoval</t>
  </si>
  <si>
    <t>LCA Bco Votorantim-Alvorada</t>
  </si>
  <si>
    <t>Curto Prazo</t>
  </si>
  <si>
    <t>Médio Prazo</t>
  </si>
  <si>
    <t>LUCKY</t>
  </si>
  <si>
    <t>LM</t>
  </si>
  <si>
    <t>OCUPACÃO (2)</t>
  </si>
  <si>
    <t>DESPESAS COMERCIAIS (8)</t>
  </si>
  <si>
    <t>VENDA DE IMÓVEIS</t>
  </si>
  <si>
    <t>ALUGUÉIS</t>
  </si>
  <si>
    <t>OUTRAS RECEITAS OPERACIONAIS</t>
  </si>
  <si>
    <t>Orçado</t>
  </si>
  <si>
    <t>Var%</t>
  </si>
  <si>
    <t>VENDA DE MERCADORIAS/GADO</t>
  </si>
  <si>
    <t>1.</t>
  </si>
  <si>
    <t>1.1</t>
  </si>
  <si>
    <t>1.2</t>
  </si>
  <si>
    <t>1.3</t>
  </si>
  <si>
    <t>1.4</t>
  </si>
  <si>
    <t>1.9</t>
  </si>
  <si>
    <t>4.</t>
  </si>
  <si>
    <t>2.1</t>
  </si>
  <si>
    <t>IMPOSTOS S/ VENDAS</t>
  </si>
  <si>
    <t>4.1</t>
  </si>
  <si>
    <t>4.2</t>
  </si>
  <si>
    <t>4.3</t>
  </si>
  <si>
    <t>4.4</t>
  </si>
  <si>
    <t>4.5</t>
  </si>
  <si>
    <t>4.6</t>
  </si>
  <si>
    <t>4.7</t>
  </si>
  <si>
    <t>DESPESAS COM VEÍCULOS (7)</t>
  </si>
  <si>
    <t>4.8</t>
  </si>
  <si>
    <t>4.9</t>
  </si>
  <si>
    <t>4.10</t>
  </si>
  <si>
    <t>4.11</t>
  </si>
  <si>
    <t>CUSTO DO GADO (11)</t>
  </si>
  <si>
    <t>5.1</t>
  </si>
  <si>
    <t>RECEITAS FINANCEIRAS</t>
  </si>
  <si>
    <t>5.2</t>
  </si>
  <si>
    <t>DESPESAS FINANCEIRAS</t>
  </si>
  <si>
    <t>6.1</t>
  </si>
  <si>
    <t>RECEITAS/DESPESAS NÃO OPERACIONAIS</t>
  </si>
  <si>
    <t>7.</t>
  </si>
  <si>
    <t>7.3</t>
  </si>
  <si>
    <t>ATIVO IMOBILIZADO</t>
  </si>
  <si>
    <t>8.1</t>
  </si>
  <si>
    <t>ED. FCO. MELAO-CJ 23</t>
  </si>
  <si>
    <t>8.2</t>
  </si>
  <si>
    <t>ED. VENDOME-AP 131</t>
  </si>
  <si>
    <t>8.3</t>
  </si>
  <si>
    <t>FAZENDA-SÃO MANOEL</t>
  </si>
  <si>
    <t>8.4</t>
  </si>
  <si>
    <t>LOTEAMENTO-RES. SANTA CLARA</t>
  </si>
  <si>
    <t>8.5</t>
  </si>
  <si>
    <t>LOTEAMENTO-RES. SANTA CLARA QY</t>
  </si>
  <si>
    <t>8.6</t>
  </si>
  <si>
    <t>LOTEAMENTO-RES. SANTA CLARA QZ</t>
  </si>
  <si>
    <t>8.10</t>
  </si>
  <si>
    <t>SEMOVENTES</t>
  </si>
  <si>
    <t>Receitas Financeiras</t>
  </si>
  <si>
    <t>Despesas Financeiras</t>
  </si>
  <si>
    <t>SALDO FINAL DE CAIXA</t>
  </si>
  <si>
    <t>FI</t>
  </si>
  <si>
    <t>POSIÇÃO FINANCEIRA</t>
  </si>
  <si>
    <t>CRI Lagoa</t>
  </si>
  <si>
    <t>LCA</t>
  </si>
  <si>
    <t>LCA V</t>
  </si>
  <si>
    <t>CRI</t>
  </si>
  <si>
    <t>Deduções das Receitas</t>
  </si>
  <si>
    <t>Despesas Operacionais</t>
  </si>
  <si>
    <t>Receita Líquida</t>
  </si>
  <si>
    <t>TOTAL</t>
  </si>
  <si>
    <t>(A) Saldo Inicial</t>
  </si>
  <si>
    <t>Despesas Gerais e Administrativas</t>
  </si>
  <si>
    <t>Geração de Caixa</t>
  </si>
  <si>
    <t>Saldos Bancários em C/C</t>
  </si>
  <si>
    <t>Receitas Brutas</t>
  </si>
  <si>
    <t>SALDO FINAL</t>
  </si>
  <si>
    <t>Emprestimos e Financiamentos</t>
  </si>
  <si>
    <t>7.4</t>
  </si>
  <si>
    <t>LCI</t>
  </si>
  <si>
    <t>LCA2</t>
  </si>
  <si>
    <t>DAYCOVAL CLASSIC F.I. R.F. C.P</t>
  </si>
  <si>
    <t>LCI Pós</t>
  </si>
  <si>
    <t>LCA Daycoval - Pós</t>
  </si>
  <si>
    <t>Debêntures</t>
  </si>
  <si>
    <t>ORÇADO</t>
  </si>
  <si>
    <t>CASA2-ESPERANÇA</t>
  </si>
  <si>
    <t>8.11</t>
  </si>
  <si>
    <t>CONSOLIDADO</t>
  </si>
  <si>
    <t>4.12</t>
  </si>
  <si>
    <t>DESPESAS MÉDICAS (12)</t>
  </si>
  <si>
    <t>BRASIL AGRO III</t>
  </si>
  <si>
    <t>8.12</t>
  </si>
  <si>
    <t>7.2</t>
  </si>
  <si>
    <t>OUTROS INVESTIMENTOS</t>
  </si>
  <si>
    <t>LCA Brasil Agro - F.I.P</t>
  </si>
  <si>
    <t>CDB CEF</t>
  </si>
  <si>
    <t>CDB Daycoval</t>
  </si>
  <si>
    <t>CDB1</t>
  </si>
  <si>
    <t>CDB2</t>
  </si>
  <si>
    <t>BRASIL AGRO II</t>
  </si>
  <si>
    <t>8.13</t>
  </si>
  <si>
    <t>Distribuição de Lucros</t>
  </si>
  <si>
    <t>Lucros distribuidos</t>
  </si>
  <si>
    <t>9.1</t>
  </si>
  <si>
    <t>LCA Brasil Agro II - F.I.P</t>
  </si>
  <si>
    <t>FAZENDA ESPERANÇA</t>
  </si>
  <si>
    <t>Sucessão</t>
  </si>
  <si>
    <t>10.1</t>
  </si>
  <si>
    <t>Impostos/ Taxas / Comissões</t>
  </si>
  <si>
    <t>RM</t>
  </si>
  <si>
    <t>CDB Daycoval (Garantido)</t>
  </si>
  <si>
    <t>CDBG</t>
  </si>
  <si>
    <t>Brasil Agro - F.I.P</t>
  </si>
  <si>
    <t>Aplicação longo prazo</t>
  </si>
  <si>
    <t>HOLDING</t>
  </si>
  <si>
    <t>Saldo em USD Luiz Monteiro</t>
  </si>
  <si>
    <t>Saldo em USD Expert Investiments</t>
  </si>
  <si>
    <t>USD</t>
  </si>
  <si>
    <t>R$</t>
  </si>
  <si>
    <t>Total no Exterior</t>
  </si>
  <si>
    <t>Saldo Bancário Total</t>
  </si>
  <si>
    <t>Cotação em</t>
  </si>
  <si>
    <t>Obs.: Com vendas até a presente data, sem considerar novas vendas</t>
  </si>
  <si>
    <t xml:space="preserve"> Jan-26</t>
  </si>
  <si>
    <t xml:space="preserve"> Fev-26</t>
  </si>
  <si>
    <t xml:space="preserve"> Mar-26</t>
  </si>
  <si>
    <t xml:space="preserve"> Abr-26</t>
  </si>
  <si>
    <t xml:space="preserve"> Mai-26</t>
  </si>
  <si>
    <t xml:space="preserve"> Jun-26</t>
  </si>
  <si>
    <t xml:space="preserve"> Jul-26</t>
  </si>
  <si>
    <t xml:space="preserve"> Ago-26</t>
  </si>
  <si>
    <t xml:space="preserve"> Set-26</t>
  </si>
  <si>
    <t xml:space="preserve"> Out-26</t>
  </si>
  <si>
    <t xml:space="preserve"> Nov-26</t>
  </si>
  <si>
    <t xml:space="preserve"> Dez-26</t>
  </si>
  <si>
    <t>LOTEAMENTO-RES. SANTA CLARA II</t>
  </si>
  <si>
    <t>8.7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</si>
</sst>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dd/mm/yy;@"/>
    <numFmt numFmtId="165" formatCode="[$-416]mmm\-yy;@"/>
    <numFmt numFmtId="166" formatCode="#,##0;[Red]\-#,##0;_-* &quot;-&quot;??_-;_-@_-"/>
    <numFmt numFmtId="167" formatCode="_-* #,##0_-;\-* #,##0_-;_-* &quot;-&quot;??_-;_-@_-"/>
    <numFmt numFmtId="168" formatCode="_(* #,##0_);_(* \(#,##0\);_(* &quot;-&quot;?_);_(@_)"/>
    <numFmt numFmtId="169" formatCode="0%;[Red]\-0%"/>
    <numFmt numFmtId="170" formatCode="#,##0.00_ ;\-#,##0.00\ "/>
    <numFmt numFmtId="171" formatCode="_-* #,##0.0000_-;\-* #,##0.0000_-;_-* &quot;-&quot;??_-;_-@_-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Arial"/>
      <family val="2"/>
    </font>
    <font>
      <b/>
      <i/>
      <sz val="12"/>
      <color theme="0"/>
      <name val="Calibri"/>
      <family val="2"/>
    </font>
    <font>
      <sz val="12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2"/>
      <name val="Calibri"/>
      <family val="2"/>
      <scheme val="minor"/>
    </font>
    <font>
      <b/>
      <sz val="12"/>
      <color indexed="10"/>
      <name val="Calibri"/>
      <family val="2"/>
      <scheme val="minor"/>
    </font>
    <font>
      <i/>
      <sz val="1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u val="singleAccounting"/>
      <sz val="12"/>
      <name val="Calibri"/>
      <family val="2"/>
      <scheme val="minor"/>
    </font>
    <font>
      <u val="singleAccounting"/>
      <sz val="12"/>
      <color theme="1"/>
      <name val="Calibri"/>
      <family val="2"/>
      <scheme val="minor"/>
    </font>
    <font>
      <u/>
      <sz val="12"/>
      <name val="Calibri"/>
      <family val="2"/>
      <scheme val="minor"/>
    </font>
    <font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1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double">
        <color theme="4"/>
      </bottom>
      <diagonal/>
    </border>
    <border>
      <left style="thin">
        <color theme="4"/>
      </left>
      <right/>
      <top style="thin">
        <color theme="4"/>
      </top>
      <bottom style="double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ck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/>
      </left>
      <right style="thin">
        <color theme="4"/>
      </right>
      <top style="thick">
        <color theme="4"/>
      </top>
      <bottom style="thick">
        <color theme="4"/>
      </bottom>
      <diagonal/>
    </border>
    <border>
      <left style="thin">
        <color theme="4"/>
      </left>
      <right/>
      <top/>
      <bottom style="double">
        <color theme="4"/>
      </bottom>
      <diagonal/>
    </border>
    <border>
      <left style="thin">
        <color theme="4"/>
      </left>
      <right style="thin">
        <color theme="4"/>
      </right>
      <top/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3" fillId="0" borderId="0"/>
    <xf numFmtId="38" fontId="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5" fillId="0" borderId="0"/>
    <xf numFmtId="0" fontId="5" fillId="0" borderId="0"/>
    <xf numFmtId="170" fontId="5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202">
    <xf numFmtId="0" fontId="0" fillId="0" borderId="0" xfId="0"/>
    <xf numFmtId="0" fontId="2" fillId="0" borderId="0" xfId="0" applyFont="1"/>
    <xf numFmtId="0" fontId="7" fillId="0" borderId="0" xfId="0" applyFont="1"/>
    <xf numFmtId="0" fontId="9" fillId="0" borderId="1" xfId="8" applyFont="1" applyBorder="1" applyAlignment="1">
      <alignment horizontal="left" vertical="center" indent="1"/>
    </xf>
    <xf numFmtId="0" fontId="8" fillId="12" borderId="3" xfId="8" applyFont="1" applyFill="1" applyBorder="1" applyAlignment="1">
      <alignment horizontal="left" vertical="center" indent="1"/>
    </xf>
    <xf numFmtId="0" fontId="9" fillId="0" borderId="4" xfId="8" applyFont="1" applyBorder="1" applyAlignment="1">
      <alignment horizontal="left" vertical="center" indent="1"/>
    </xf>
    <xf numFmtId="0" fontId="9" fillId="0" borderId="6" xfId="8" applyFont="1" applyBorder="1" applyAlignment="1">
      <alignment horizontal="left" vertical="center" indent="1"/>
    </xf>
    <xf numFmtId="0" fontId="8" fillId="12" borderId="5" xfId="8" applyFont="1" applyFill="1" applyBorder="1" applyAlignment="1">
      <alignment horizontal="left" vertical="center" indent="1"/>
    </xf>
    <xf numFmtId="167" fontId="8" fillId="12" borderId="2" xfId="1" applyNumberFormat="1" applyFont="1" applyFill="1" applyBorder="1" applyAlignment="1">
      <alignment horizontal="left" vertical="center" indent="1"/>
    </xf>
    <xf numFmtId="167" fontId="8" fillId="12" borderId="5" xfId="1" applyNumberFormat="1" applyFont="1" applyFill="1" applyBorder="1" applyAlignment="1">
      <alignment horizontal="left" vertical="center" indent="1"/>
    </xf>
    <xf numFmtId="0" fontId="9" fillId="0" borderId="0" xfId="0" applyFont="1"/>
    <xf numFmtId="165" fontId="6" fillId="9" borderId="0" xfId="5" applyNumberFormat="1" applyFont="1" applyFill="1" applyAlignment="1">
      <alignment horizontal="center" vertical="center"/>
    </xf>
    <xf numFmtId="0" fontId="8" fillId="12" borderId="2" xfId="8" applyFont="1" applyFill="1" applyBorder="1" applyAlignment="1">
      <alignment horizontal="left" vertical="center" indent="1"/>
    </xf>
    <xf numFmtId="0" fontId="0" fillId="0" borderId="0" xfId="0" applyAlignment="1">
      <alignment horizontal="right"/>
    </xf>
    <xf numFmtId="0" fontId="11" fillId="6" borderId="0" xfId="2" applyFont="1" applyFill="1"/>
    <xf numFmtId="14" fontId="0" fillId="0" borderId="0" xfId="0" applyNumberFormat="1"/>
    <xf numFmtId="14" fontId="2" fillId="0" borderId="0" xfId="0" applyNumberFormat="1" applyFont="1" applyAlignment="1">
      <alignment horizontal="center"/>
    </xf>
    <xf numFmtId="0" fontId="8" fillId="0" borderId="0" xfId="0" applyFont="1"/>
    <xf numFmtId="165" fontId="12" fillId="9" borderId="0" xfId="5" applyNumberFormat="1" applyFont="1" applyFill="1" applyAlignment="1">
      <alignment horizontal="center" vertical="center"/>
    </xf>
    <xf numFmtId="168" fontId="13" fillId="11" borderId="0" xfId="7" applyNumberFormat="1" applyFont="1" applyFill="1" applyBorder="1" applyAlignment="1">
      <alignment horizontal="left" vertical="center"/>
    </xf>
    <xf numFmtId="0" fontId="11" fillId="0" borderId="0" xfId="0" applyFont="1"/>
    <xf numFmtId="0" fontId="8" fillId="2" borderId="0" xfId="0" applyFont="1" applyFill="1"/>
    <xf numFmtId="0" fontId="11" fillId="2" borderId="0" xfId="2" applyFont="1" applyFill="1"/>
    <xf numFmtId="164" fontId="10" fillId="2" borderId="0" xfId="2" applyNumberFormat="1" applyFont="1" applyFill="1" applyAlignment="1">
      <alignment horizontal="center" shrinkToFit="1"/>
    </xf>
    <xf numFmtId="165" fontId="14" fillId="3" borderId="0" xfId="2" applyNumberFormat="1" applyFont="1" applyFill="1" applyAlignment="1">
      <alignment horizontal="center" shrinkToFit="1"/>
    </xf>
    <xf numFmtId="0" fontId="13" fillId="7" borderId="0" xfId="5" applyFont="1" applyFill="1" applyAlignment="1">
      <alignment horizontal="center" vertical="center"/>
    </xf>
    <xf numFmtId="0" fontId="13" fillId="8" borderId="0" xfId="5" applyFont="1" applyFill="1" applyAlignment="1">
      <alignment horizontal="center" vertical="center"/>
    </xf>
    <xf numFmtId="0" fontId="15" fillId="0" borderId="0" xfId="2" applyFont="1"/>
    <xf numFmtId="0" fontId="11" fillId="0" borderId="0" xfId="2" applyFont="1" applyAlignment="1">
      <alignment horizontal="center"/>
    </xf>
    <xf numFmtId="0" fontId="11" fillId="4" borderId="0" xfId="2" applyFont="1" applyFill="1"/>
    <xf numFmtId="0" fontId="11" fillId="0" borderId="0" xfId="2" applyFont="1"/>
    <xf numFmtId="38" fontId="11" fillId="4" borderId="0" xfId="3" applyFont="1" applyFill="1" applyBorder="1" applyAlignment="1"/>
    <xf numFmtId="38" fontId="11" fillId="10" borderId="0" xfId="3" applyFont="1" applyFill="1" applyBorder="1" applyAlignment="1"/>
    <xf numFmtId="38" fontId="9" fillId="0" borderId="0" xfId="0" applyNumberFormat="1" applyFont="1"/>
    <xf numFmtId="38" fontId="8" fillId="0" borderId="0" xfId="0" applyNumberFormat="1" applyFont="1"/>
    <xf numFmtId="0" fontId="11" fillId="0" borderId="0" xfId="2" applyFont="1" applyAlignment="1">
      <alignment horizontal="left"/>
    </xf>
    <xf numFmtId="166" fontId="11" fillId="0" borderId="0" xfId="3" applyNumberFormat="1" applyFont="1" applyFill="1" applyBorder="1" applyAlignment="1"/>
    <xf numFmtId="169" fontId="11" fillId="0" borderId="0" xfId="3" applyNumberFormat="1" applyFont="1" applyFill="1" applyBorder="1" applyAlignment="1"/>
    <xf numFmtId="0" fontId="10" fillId="0" borderId="0" xfId="2" applyFont="1"/>
    <xf numFmtId="0" fontId="11" fillId="0" borderId="0" xfId="2" applyFont="1" applyAlignment="1">
      <alignment vertical="center" wrapText="1" shrinkToFit="1"/>
    </xf>
    <xf numFmtId="0" fontId="10" fillId="0" borderId="0" xfId="2" applyFont="1" applyAlignment="1">
      <alignment shrinkToFit="1"/>
    </xf>
    <xf numFmtId="0" fontId="8" fillId="0" borderId="0" xfId="0" applyFont="1" applyAlignment="1">
      <alignment horizontal="right"/>
    </xf>
    <xf numFmtId="0" fontId="10" fillId="0" borderId="0" xfId="2" applyFont="1" applyAlignment="1">
      <alignment wrapText="1"/>
    </xf>
    <xf numFmtId="166" fontId="8" fillId="0" borderId="0" xfId="0" applyNumberFormat="1" applyFont="1"/>
    <xf numFmtId="169" fontId="8" fillId="0" borderId="0" xfId="0" applyNumberFormat="1" applyFont="1"/>
    <xf numFmtId="38" fontId="11" fillId="0" borderId="0" xfId="2" applyNumberFormat="1" applyFont="1"/>
    <xf numFmtId="169" fontId="11" fillId="0" borderId="0" xfId="2" applyNumberFormat="1" applyFont="1"/>
    <xf numFmtId="169" fontId="9" fillId="0" borderId="0" xfId="0" applyNumberFormat="1" applyFont="1"/>
    <xf numFmtId="167" fontId="10" fillId="0" borderId="4" xfId="1" applyNumberFormat="1" applyFont="1" applyFill="1" applyBorder="1" applyAlignment="1"/>
    <xf numFmtId="167" fontId="10" fillId="0" borderId="1" xfId="1" applyNumberFormat="1" applyFont="1" applyFill="1" applyBorder="1" applyAlignment="1"/>
    <xf numFmtId="38" fontId="11" fillId="5" borderId="0" xfId="3" applyFont="1" applyFill="1" applyBorder="1" applyAlignment="1">
      <alignment horizontal="left"/>
    </xf>
    <xf numFmtId="0" fontId="11" fillId="13" borderId="8" xfId="5" applyFont="1" applyFill="1" applyBorder="1" applyAlignment="1">
      <alignment horizontal="left" vertical="center"/>
    </xf>
    <xf numFmtId="0" fontId="11" fillId="0" borderId="7" xfId="2" applyFont="1" applyBorder="1"/>
    <xf numFmtId="0" fontId="9" fillId="0" borderId="7" xfId="0" applyFont="1" applyBorder="1"/>
    <xf numFmtId="0" fontId="11" fillId="0" borderId="7" xfId="2" applyFont="1" applyBorder="1" applyAlignment="1">
      <alignment horizontal="left"/>
    </xf>
    <xf numFmtId="0" fontId="10" fillId="0" borderId="7" xfId="2" applyFont="1" applyBorder="1"/>
    <xf numFmtId="0" fontId="11" fillId="0" borderId="7" xfId="2" applyFont="1" applyBorder="1" applyAlignment="1">
      <alignment vertical="center" wrapText="1" shrinkToFit="1"/>
    </xf>
    <xf numFmtId="0" fontId="10" fillId="0" borderId="7" xfId="2" applyFont="1" applyBorder="1" applyAlignment="1">
      <alignment shrinkToFit="1"/>
    </xf>
    <xf numFmtId="0" fontId="10" fillId="0" borderId="7" xfId="2" applyFont="1" applyBorder="1" applyAlignment="1">
      <alignment wrapText="1"/>
    </xf>
    <xf numFmtId="0" fontId="11" fillId="0" borderId="7" xfId="2" applyFont="1" applyBorder="1" applyAlignment="1">
      <alignment horizontal="left" vertical="center" wrapText="1" indent="1" shrinkToFit="1"/>
    </xf>
    <xf numFmtId="168" fontId="13" fillId="11" borderId="7" xfId="7" applyNumberFormat="1" applyFont="1" applyFill="1" applyBorder="1" applyAlignment="1">
      <alignment horizontal="left" vertical="center"/>
    </xf>
    <xf numFmtId="168" fontId="13" fillId="11" borderId="7" xfId="7" applyNumberFormat="1" applyFont="1" applyFill="1" applyBorder="1" applyAlignment="1">
      <alignment horizontal="center" vertical="center"/>
    </xf>
    <xf numFmtId="0" fontId="9" fillId="0" borderId="10" xfId="0" applyFont="1" applyBorder="1"/>
    <xf numFmtId="0" fontId="11" fillId="4" borderId="9" xfId="2" applyFont="1" applyFill="1" applyBorder="1"/>
    <xf numFmtId="38" fontId="11" fillId="4" borderId="9" xfId="3" applyFont="1" applyFill="1" applyBorder="1" applyAlignment="1"/>
    <xf numFmtId="0" fontId="11" fillId="13" borderId="9" xfId="5" applyFont="1" applyFill="1" applyBorder="1" applyAlignment="1">
      <alignment horizontal="left" vertical="center"/>
    </xf>
    <xf numFmtId="166" fontId="11" fillId="13" borderId="9" xfId="5" applyNumberFormat="1" applyFont="1" applyFill="1" applyBorder="1" applyAlignment="1">
      <alignment horizontal="right" vertical="center"/>
    </xf>
    <xf numFmtId="0" fontId="9" fillId="0" borderId="12" xfId="0" applyFont="1" applyBorder="1"/>
    <xf numFmtId="166" fontId="9" fillId="0" borderId="12" xfId="0" applyNumberFormat="1" applyFont="1" applyBorder="1"/>
    <xf numFmtId="166" fontId="8" fillId="0" borderId="12" xfId="0" applyNumberFormat="1" applyFont="1" applyBorder="1"/>
    <xf numFmtId="166" fontId="8" fillId="0" borderId="10" xfId="0" applyNumberFormat="1" applyFont="1" applyBorder="1"/>
    <xf numFmtId="0" fontId="11" fillId="6" borderId="11" xfId="2" applyFont="1" applyFill="1" applyBorder="1"/>
    <xf numFmtId="166" fontId="11" fillId="6" borderId="11" xfId="3" applyNumberFormat="1" applyFont="1" applyFill="1" applyBorder="1" applyAlignment="1"/>
    <xf numFmtId="0" fontId="11" fillId="0" borderId="10" xfId="2" applyFont="1" applyBorder="1" applyAlignment="1">
      <alignment vertical="center" wrapText="1" shrinkToFit="1"/>
    </xf>
    <xf numFmtId="0" fontId="10" fillId="0" borderId="13" xfId="2" applyFont="1" applyBorder="1" applyAlignment="1">
      <alignment shrinkToFit="1"/>
    </xf>
    <xf numFmtId="166" fontId="10" fillId="0" borderId="13" xfId="3" applyNumberFormat="1" applyFont="1" applyFill="1" applyBorder="1" applyAlignment="1"/>
    <xf numFmtId="166" fontId="8" fillId="0" borderId="13" xfId="0" applyNumberFormat="1" applyFont="1" applyBorder="1"/>
    <xf numFmtId="0" fontId="10" fillId="0" borderId="12" xfId="2" applyFont="1" applyBorder="1"/>
    <xf numFmtId="168" fontId="9" fillId="0" borderId="0" xfId="0" applyNumberFormat="1" applyFont="1"/>
    <xf numFmtId="0" fontId="11" fillId="0" borderId="10" xfId="2" applyFont="1" applyBorder="1" applyAlignment="1">
      <alignment horizontal="left" vertical="center" wrapText="1" indent="1" shrinkToFit="1"/>
    </xf>
    <xf numFmtId="0" fontId="11" fillId="0" borderId="13" xfId="2" applyFont="1" applyBorder="1" applyAlignment="1">
      <alignment vertical="center" wrapText="1" shrinkToFit="1"/>
    </xf>
    <xf numFmtId="166" fontId="11" fillId="0" borderId="13" xfId="3" applyNumberFormat="1" applyFont="1" applyFill="1" applyBorder="1" applyAlignment="1"/>
    <xf numFmtId="166" fontId="9" fillId="0" borderId="10" xfId="0" applyNumberFormat="1" applyFont="1" applyBorder="1"/>
    <xf numFmtId="167" fontId="0" fillId="0" borderId="0" xfId="1" applyNumberFormat="1" applyFont="1" applyBorder="1" applyAlignment="1">
      <alignment horizontal="right"/>
    </xf>
    <xf numFmtId="167" fontId="11" fillId="4" borderId="9" xfId="1" applyNumberFormat="1" applyFont="1" applyFill="1" applyBorder="1" applyAlignment="1">
      <alignment horizontal="right"/>
    </xf>
    <xf numFmtId="167" fontId="9" fillId="0" borderId="10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/>
    </xf>
    <xf numFmtId="167" fontId="0" fillId="0" borderId="0" xfId="1" applyNumberFormat="1" applyFont="1" applyFill="1" applyBorder="1" applyAlignment="1">
      <alignment horizontal="right"/>
    </xf>
    <xf numFmtId="167" fontId="10" fillId="0" borderId="7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 vertical="center" wrapText="1" shrinkToFit="1"/>
    </xf>
    <xf numFmtId="167" fontId="10" fillId="0" borderId="7" xfId="1" applyNumberFormat="1" applyFont="1" applyBorder="1" applyAlignment="1">
      <alignment horizontal="right" shrinkToFit="1"/>
    </xf>
    <xf numFmtId="167" fontId="11" fillId="13" borderId="9" xfId="1" applyNumberFormat="1" applyFont="1" applyFill="1" applyBorder="1" applyAlignment="1">
      <alignment horizontal="right" vertical="center"/>
    </xf>
    <xf numFmtId="167" fontId="7" fillId="0" borderId="0" xfId="1" applyNumberFormat="1" applyFont="1" applyBorder="1" applyAlignment="1">
      <alignment horizontal="right"/>
    </xf>
    <xf numFmtId="167" fontId="11" fillId="0" borderId="10" xfId="1" applyNumberFormat="1" applyFont="1" applyFill="1" applyBorder="1" applyAlignment="1">
      <alignment horizontal="right" vertical="center" wrapText="1" shrinkToFit="1"/>
    </xf>
    <xf numFmtId="167" fontId="10" fillId="0" borderId="7" xfId="1" applyNumberFormat="1" applyFont="1" applyBorder="1" applyAlignment="1">
      <alignment horizontal="right" wrapText="1"/>
    </xf>
    <xf numFmtId="167" fontId="9" fillId="0" borderId="12" xfId="1" applyNumberFormat="1" applyFont="1" applyBorder="1" applyAlignment="1">
      <alignment horizontal="right"/>
    </xf>
    <xf numFmtId="167" fontId="11" fillId="6" borderId="11" xfId="1" applyNumberFormat="1" applyFont="1" applyFill="1" applyBorder="1" applyAlignment="1">
      <alignment horizontal="right"/>
    </xf>
    <xf numFmtId="167" fontId="9" fillId="0" borderId="0" xfId="1" applyNumberFormat="1" applyFont="1" applyBorder="1" applyAlignment="1">
      <alignment horizontal="right"/>
    </xf>
    <xf numFmtId="167" fontId="11" fillId="0" borderId="13" xfId="1" applyNumberFormat="1" applyFont="1" applyFill="1" applyBorder="1" applyAlignment="1">
      <alignment horizontal="right" vertical="center" wrapText="1" shrinkToFit="1"/>
    </xf>
    <xf numFmtId="167" fontId="11" fillId="0" borderId="10" xfId="1" applyNumberFormat="1" applyFont="1" applyFill="1" applyBorder="1" applyAlignment="1">
      <alignment horizontal="right" vertical="center" wrapText="1" indent="1" shrinkToFit="1"/>
    </xf>
    <xf numFmtId="167" fontId="11" fillId="0" borderId="7" xfId="1" applyNumberFormat="1" applyFont="1" applyBorder="1" applyAlignment="1">
      <alignment horizontal="right"/>
    </xf>
    <xf numFmtId="167" fontId="11" fillId="0" borderId="7" xfId="1" applyNumberFormat="1" applyFont="1" applyFill="1" applyBorder="1" applyAlignment="1">
      <alignment horizontal="right" vertical="center" wrapText="1" indent="1" shrinkToFit="1"/>
    </xf>
    <xf numFmtId="167" fontId="10" fillId="0" borderId="12" xfId="1" applyNumberFormat="1" applyFont="1" applyFill="1" applyBorder="1" applyAlignment="1">
      <alignment horizontal="right"/>
    </xf>
    <xf numFmtId="167" fontId="9" fillId="0" borderId="7" xfId="1" applyNumberFormat="1" applyFont="1" applyBorder="1" applyAlignment="1">
      <alignment horizontal="right"/>
    </xf>
    <xf numFmtId="167" fontId="13" fillId="11" borderId="7" xfId="1" applyNumberFormat="1" applyFont="1" applyFill="1" applyBorder="1" applyAlignment="1">
      <alignment horizontal="right" vertical="center"/>
    </xf>
    <xf numFmtId="167" fontId="8" fillId="12" borderId="2" xfId="1" applyNumberFormat="1" applyFont="1" applyFill="1" applyBorder="1" applyAlignment="1">
      <alignment horizontal="right" vertical="center" indent="1"/>
    </xf>
    <xf numFmtId="167" fontId="0" fillId="0" borderId="0" xfId="1" applyNumberFormat="1" applyFont="1" applyBorder="1" applyAlignment="1">
      <alignment horizontal="right" wrapText="1"/>
    </xf>
    <xf numFmtId="167" fontId="8" fillId="12" borderId="5" xfId="1" applyNumberFormat="1" applyFont="1" applyFill="1" applyBorder="1" applyAlignment="1">
      <alignment horizontal="right" vertical="center" indent="1"/>
    </xf>
    <xf numFmtId="167" fontId="9" fillId="0" borderId="4" xfId="1" applyNumberFormat="1" applyFont="1" applyBorder="1" applyAlignment="1">
      <alignment horizontal="right" vertical="center" indent="1"/>
    </xf>
    <xf numFmtId="167" fontId="9" fillId="0" borderId="6" xfId="1" applyNumberFormat="1" applyFont="1" applyBorder="1" applyAlignment="1">
      <alignment horizontal="right" vertical="center" indent="1"/>
    </xf>
    <xf numFmtId="167" fontId="9" fillId="0" borderId="1" xfId="1" applyNumberFormat="1" applyFont="1" applyBorder="1" applyAlignment="1">
      <alignment horizontal="right" vertical="center" indent="1"/>
    </xf>
    <xf numFmtId="167" fontId="10" fillId="0" borderId="0" xfId="1" applyNumberFormat="1" applyFont="1" applyBorder="1" applyAlignment="1">
      <alignment horizontal="right"/>
    </xf>
    <xf numFmtId="167" fontId="11" fillId="5" borderId="0" xfId="1" applyNumberFormat="1" applyFont="1" applyFill="1" applyBorder="1" applyAlignment="1">
      <alignment horizontal="right"/>
    </xf>
    <xf numFmtId="0" fontId="9" fillId="0" borderId="0" xfId="0" applyFont="1" applyAlignment="1">
      <alignment horizontal="right"/>
    </xf>
    <xf numFmtId="167" fontId="10" fillId="0" borderId="13" xfId="1" applyNumberFormat="1" applyFont="1" applyFill="1" applyBorder="1" applyAlignment="1">
      <alignment horizontal="right" shrinkToFit="1"/>
    </xf>
    <xf numFmtId="0" fontId="9" fillId="0" borderId="13" xfId="0" applyFont="1" applyBorder="1"/>
    <xf numFmtId="38" fontId="9" fillId="0" borderId="13" xfId="0" applyNumberFormat="1" applyFont="1" applyBorder="1"/>
    <xf numFmtId="38" fontId="8" fillId="0" borderId="13" xfId="0" applyNumberFormat="1" applyFont="1" applyBorder="1"/>
    <xf numFmtId="0" fontId="10" fillId="0" borderId="10" xfId="2" applyFont="1" applyBorder="1"/>
    <xf numFmtId="166" fontId="10" fillId="0" borderId="10" xfId="3" applyNumberFormat="1" applyFont="1" applyFill="1" applyBorder="1" applyAlignment="1"/>
    <xf numFmtId="166" fontId="9" fillId="0" borderId="13" xfId="0" applyNumberFormat="1" applyFont="1" applyBorder="1"/>
    <xf numFmtId="0" fontId="11" fillId="0" borderId="13" xfId="2" applyFont="1" applyBorder="1" applyAlignment="1">
      <alignment horizontal="left" vertical="center" wrapText="1" indent="1" shrinkToFit="1"/>
    </xf>
    <xf numFmtId="0" fontId="10" fillId="0" borderId="13" xfId="2" applyFont="1" applyBorder="1"/>
    <xf numFmtId="38" fontId="10" fillId="0" borderId="10" xfId="2" applyNumberFormat="1" applyFont="1" applyBorder="1"/>
    <xf numFmtId="38" fontId="11" fillId="0" borderId="10" xfId="2" applyNumberFormat="1" applyFont="1" applyBorder="1"/>
    <xf numFmtId="0" fontId="10" fillId="0" borderId="10" xfId="2" applyFont="1" applyBorder="1" applyAlignment="1">
      <alignment shrinkToFit="1"/>
    </xf>
    <xf numFmtId="0" fontId="10" fillId="0" borderId="0" xfId="2" applyFont="1" applyAlignment="1">
      <alignment horizontal="left"/>
    </xf>
    <xf numFmtId="0" fontId="10" fillId="0" borderId="13" xfId="2" applyFont="1" applyBorder="1" applyAlignment="1">
      <alignment horizontal="left"/>
    </xf>
    <xf numFmtId="0" fontId="10" fillId="0" borderId="0" xfId="2" applyFont="1" applyAlignment="1">
      <alignment vertical="center" wrapText="1" shrinkToFit="1"/>
    </xf>
    <xf numFmtId="0" fontId="10" fillId="0" borderId="13" xfId="2" applyFont="1" applyBorder="1" applyAlignment="1">
      <alignment vertical="center" wrapText="1" shrinkToFit="1"/>
    </xf>
    <xf numFmtId="0" fontId="11" fillId="0" borderId="13" xfId="2" applyFont="1" applyBorder="1"/>
    <xf numFmtId="0" fontId="8" fillId="12" borderId="14" xfId="8" applyFont="1" applyFill="1" applyBorder="1" applyAlignment="1">
      <alignment horizontal="left" vertical="center" indent="1"/>
    </xf>
    <xf numFmtId="167" fontId="8" fillId="12" borderId="14" xfId="1" applyNumberFormat="1" applyFont="1" applyFill="1" applyBorder="1" applyAlignment="1">
      <alignment horizontal="left" vertical="center" indent="1"/>
    </xf>
    <xf numFmtId="43" fontId="9" fillId="0" borderId="0" xfId="1" applyFont="1" applyBorder="1"/>
    <xf numFmtId="0" fontId="17" fillId="0" borderId="0" xfId="0" applyFont="1"/>
    <xf numFmtId="43" fontId="9" fillId="0" borderId="0" xfId="1" applyFont="1" applyFill="1" applyBorder="1"/>
    <xf numFmtId="14" fontId="8" fillId="0" borderId="0" xfId="0" applyNumberFormat="1" applyFont="1"/>
    <xf numFmtId="168" fontId="11" fillId="0" borderId="0" xfId="0" applyNumberFormat="1" applyFont="1"/>
    <xf numFmtId="167" fontId="9" fillId="0" borderId="0" xfId="0" applyNumberFormat="1" applyFont="1"/>
    <xf numFmtId="0" fontId="16" fillId="0" borderId="0" xfId="2" applyFont="1"/>
    <xf numFmtId="0" fontId="16" fillId="0" borderId="13" xfId="2" applyFont="1" applyBorder="1" applyAlignment="1">
      <alignment horizontal="left" indent="2"/>
    </xf>
    <xf numFmtId="166" fontId="16" fillId="0" borderId="13" xfId="3" applyNumberFormat="1" applyFont="1" applyFill="1" applyBorder="1" applyAlignment="1"/>
    <xf numFmtId="166" fontId="14" fillId="0" borderId="13" xfId="3" applyNumberFormat="1" applyFont="1" applyFill="1" applyBorder="1" applyAlignment="1"/>
    <xf numFmtId="168" fontId="16" fillId="0" borderId="0" xfId="5" applyNumberFormat="1" applyFont="1"/>
    <xf numFmtId="169" fontId="14" fillId="0" borderId="0" xfId="4" applyNumberFormat="1" applyFont="1" applyFill="1" applyBorder="1" applyAlignment="1"/>
    <xf numFmtId="169" fontId="16" fillId="0" borderId="0" xfId="4" applyNumberFormat="1" applyFont="1" applyFill="1" applyBorder="1" applyAlignment="1"/>
    <xf numFmtId="0" fontId="18" fillId="0" borderId="0" xfId="0" applyFont="1"/>
    <xf numFmtId="0" fontId="19" fillId="0" borderId="0" xfId="2" applyFont="1" applyAlignment="1">
      <alignment horizontal="left"/>
    </xf>
    <xf numFmtId="0" fontId="19" fillId="0" borderId="13" xfId="2" applyFont="1" applyBorder="1" applyAlignment="1">
      <alignment horizontal="left"/>
    </xf>
    <xf numFmtId="166" fontId="19" fillId="0" borderId="13" xfId="3" applyNumberFormat="1" applyFont="1" applyFill="1" applyBorder="1" applyAlignment="1"/>
    <xf numFmtId="166" fontId="19" fillId="0" borderId="0" xfId="3" applyNumberFormat="1" applyFont="1" applyFill="1" applyBorder="1" applyAlignment="1"/>
    <xf numFmtId="169" fontId="19" fillId="0" borderId="0" xfId="3" applyNumberFormat="1" applyFont="1" applyFill="1" applyBorder="1" applyAlignment="1"/>
    <xf numFmtId="0" fontId="19" fillId="0" borderId="0" xfId="2" applyFont="1" applyAlignment="1">
      <alignment vertical="center" wrapText="1" shrinkToFit="1"/>
    </xf>
    <xf numFmtId="0" fontId="19" fillId="0" borderId="13" xfId="2" applyFont="1" applyBorder="1" applyAlignment="1">
      <alignment vertical="center" wrapText="1" shrinkToFit="1"/>
    </xf>
    <xf numFmtId="0" fontId="19" fillId="0" borderId="13" xfId="2" applyFont="1" applyBorder="1" applyAlignment="1">
      <alignment horizontal="left" vertical="center" wrapText="1" indent="1" shrinkToFit="1"/>
    </xf>
    <xf numFmtId="0" fontId="20" fillId="0" borderId="0" xfId="0" applyFont="1"/>
    <xf numFmtId="0" fontId="19" fillId="0" borderId="0" xfId="2" applyFont="1"/>
    <xf numFmtId="0" fontId="19" fillId="0" borderId="13" xfId="2" applyFont="1" applyBorder="1"/>
    <xf numFmtId="0" fontId="19" fillId="0" borderId="0" xfId="0" applyFont="1"/>
    <xf numFmtId="0" fontId="9" fillId="14" borderId="13" xfId="0" applyFont="1" applyFill="1" applyBorder="1"/>
    <xf numFmtId="38" fontId="8" fillId="14" borderId="13" xfId="0" applyNumberFormat="1" applyFont="1" applyFill="1" applyBorder="1"/>
    <xf numFmtId="0" fontId="19" fillId="14" borderId="13" xfId="2" applyFont="1" applyFill="1" applyBorder="1" applyAlignment="1">
      <alignment horizontal="left"/>
    </xf>
    <xf numFmtId="166" fontId="19" fillId="14" borderId="13" xfId="3" applyNumberFormat="1" applyFont="1" applyFill="1" applyBorder="1" applyAlignment="1"/>
    <xf numFmtId="0" fontId="16" fillId="14" borderId="13" xfId="2" applyFont="1" applyFill="1" applyBorder="1" applyAlignment="1">
      <alignment horizontal="left" indent="2"/>
    </xf>
    <xf numFmtId="166" fontId="16" fillId="14" borderId="13" xfId="3" applyNumberFormat="1" applyFont="1" applyFill="1" applyBorder="1" applyAlignment="1"/>
    <xf numFmtId="166" fontId="14" fillId="14" borderId="13" xfId="3" applyNumberFormat="1" applyFont="1" applyFill="1" applyBorder="1" applyAlignment="1"/>
    <xf numFmtId="0" fontId="10" fillId="14" borderId="10" xfId="2" applyFont="1" applyFill="1" applyBorder="1" applyAlignment="1">
      <alignment shrinkToFit="1"/>
    </xf>
    <xf numFmtId="166" fontId="10" fillId="14" borderId="10" xfId="3" applyNumberFormat="1" applyFont="1" applyFill="1" applyBorder="1" applyAlignment="1"/>
    <xf numFmtId="0" fontId="19" fillId="14" borderId="13" xfId="2" applyFont="1" applyFill="1" applyBorder="1" applyAlignment="1">
      <alignment vertical="center" wrapText="1" shrinkToFit="1"/>
    </xf>
    <xf numFmtId="166" fontId="8" fillId="14" borderId="13" xfId="0" applyNumberFormat="1" applyFont="1" applyFill="1" applyBorder="1"/>
    <xf numFmtId="0" fontId="19" fillId="14" borderId="13" xfId="2" applyFont="1" applyFill="1" applyBorder="1" applyAlignment="1">
      <alignment horizontal="left" vertical="center" wrapText="1" indent="1" shrinkToFit="1"/>
    </xf>
    <xf numFmtId="0" fontId="11" fillId="14" borderId="13" xfId="2" applyFont="1" applyFill="1" applyBorder="1" applyAlignment="1">
      <alignment horizontal="left" vertical="center" wrapText="1" indent="1" shrinkToFit="1"/>
    </xf>
    <xf numFmtId="166" fontId="11" fillId="14" borderId="13" xfId="3" applyNumberFormat="1" applyFont="1" applyFill="1" applyBorder="1" applyAlignment="1"/>
    <xf numFmtId="0" fontId="10" fillId="14" borderId="13" xfId="2" applyFont="1" applyFill="1" applyBorder="1"/>
    <xf numFmtId="0" fontId="19" fillId="14" borderId="13" xfId="2" applyFont="1" applyFill="1" applyBorder="1"/>
    <xf numFmtId="165" fontId="12" fillId="15" borderId="0" xfId="5" applyNumberFormat="1" applyFont="1" applyFill="1" applyAlignment="1">
      <alignment horizontal="center" vertical="center"/>
    </xf>
    <xf numFmtId="3" fontId="9" fillId="0" borderId="0" xfId="0" applyNumberFormat="1" applyFont="1"/>
    <xf numFmtId="167" fontId="11" fillId="0" borderId="0" xfId="1" applyNumberFormat="1" applyFont="1"/>
    <xf numFmtId="166" fontId="21" fillId="0" borderId="13" xfId="3" applyNumberFormat="1" applyFont="1" applyFill="1" applyBorder="1" applyAlignment="1"/>
    <xf numFmtId="0" fontId="22" fillId="0" borderId="0" xfId="0" applyFont="1"/>
    <xf numFmtId="166" fontId="21" fillId="14" borderId="13" xfId="3" applyNumberFormat="1" applyFont="1" applyFill="1" applyBorder="1" applyAlignment="1"/>
    <xf numFmtId="166" fontId="18" fillId="0" borderId="0" xfId="0" applyNumberFormat="1" applyFont="1"/>
    <xf numFmtId="166" fontId="9" fillId="0" borderId="0" xfId="0" applyNumberFormat="1" applyFont="1"/>
    <xf numFmtId="43" fontId="9" fillId="0" borderId="0" xfId="1" applyFont="1"/>
    <xf numFmtId="0" fontId="23" fillId="0" borderId="13" xfId="2" applyFont="1" applyBorder="1" applyAlignment="1">
      <alignment vertical="center" wrapText="1" shrinkToFit="1"/>
    </xf>
    <xf numFmtId="167" fontId="8" fillId="0" borderId="0" xfId="0" applyNumberFormat="1" applyFont="1"/>
    <xf numFmtId="10" fontId="10" fillId="0" borderId="10" xfId="4" applyNumberFormat="1" applyFont="1" applyFill="1" applyBorder="1" applyAlignment="1"/>
    <xf numFmtId="38" fontId="24" fillId="4" borderId="15" xfId="3" applyFont="1" applyFill="1" applyBorder="1" applyAlignment="1"/>
    <xf numFmtId="0" fontId="8" fillId="12" borderId="17" xfId="8" applyFont="1" applyFill="1" applyBorder="1" applyAlignment="1">
      <alignment horizontal="left" vertical="center" indent="1"/>
    </xf>
    <xf numFmtId="0" fontId="8" fillId="12" borderId="18" xfId="8" applyFont="1" applyFill="1" applyBorder="1" applyAlignment="1">
      <alignment horizontal="left" vertical="center" indent="1"/>
    </xf>
    <xf numFmtId="167" fontId="8" fillId="12" borderId="18" xfId="1" applyNumberFormat="1" applyFont="1" applyFill="1" applyBorder="1" applyAlignment="1">
      <alignment horizontal="left" vertical="center" indent="1"/>
    </xf>
    <xf numFmtId="0" fontId="8" fillId="12" borderId="16" xfId="8" applyFont="1" applyFill="1" applyBorder="1" applyAlignment="1">
      <alignment horizontal="left" vertical="center" indent="1"/>
    </xf>
    <xf numFmtId="167" fontId="8" fillId="12" borderId="16" xfId="1" applyNumberFormat="1" applyFont="1" applyFill="1" applyBorder="1" applyAlignment="1">
      <alignment horizontal="left" vertical="center" indent="1"/>
    </xf>
    <xf numFmtId="0" fontId="11" fillId="0" borderId="13" xfId="2" applyFont="1" applyBorder="1" applyAlignment="1">
      <alignment horizontal="left"/>
    </xf>
    <xf numFmtId="0" fontId="11" fillId="13" borderId="7" xfId="5" applyFont="1" applyFill="1" applyBorder="1" applyAlignment="1">
      <alignment horizontal="left" vertical="center"/>
    </xf>
    <xf numFmtId="166" fontId="11" fillId="13" borderId="7" xfId="5" applyNumberFormat="1" applyFont="1" applyFill="1" applyBorder="1" applyAlignment="1">
      <alignment horizontal="right" vertical="center"/>
    </xf>
    <xf numFmtId="166" fontId="11" fillId="13" borderId="7" xfId="5" applyNumberFormat="1" applyFont="1" applyFill="1" applyBorder="1" applyAlignment="1">
      <alignment horizontal="center" vertical="center"/>
    </xf>
    <xf numFmtId="166" fontId="11" fillId="13" borderId="10" xfId="5" applyNumberFormat="1" applyFont="1" applyFill="1" applyBorder="1" applyAlignment="1">
      <alignment horizontal="right" vertical="center"/>
    </xf>
    <xf numFmtId="0" fontId="2" fillId="0" borderId="19" xfId="0" applyFont="1" applyBorder="1" applyAlignment="1">
      <alignment horizontal="right"/>
    </xf>
    <xf numFmtId="14" fontId="2" fillId="0" borderId="20" xfId="8" applyNumberFormat="1" applyFont="1" applyBorder="1"/>
    <xf numFmtId="166" fontId="11" fillId="13" borderId="20" xfId="5" applyNumberFormat="1" applyFont="1" applyFill="1" applyBorder="1" applyAlignment="1">
      <alignment horizontal="center" vertical="center"/>
    </xf>
    <xf numFmtId="171" fontId="2" fillId="0" borderId="7" xfId="0" applyNumberFormat="1" applyFont="1" applyBorder="1"/>
  </cellXfs>
  <cellStyles count="10">
    <cellStyle name="Normal" xfId="0" builtinId="0"/>
    <cellStyle name="Normal 19" xfId="5" xr:uid="{00000000-0005-0000-0000-000001000000}"/>
    <cellStyle name="Normal 2 2 14" xfId="6" xr:uid="{00000000-0005-0000-0000-000002000000}"/>
    <cellStyle name="Normal 2 2 2" xfId="8" xr:uid="{00000000-0005-0000-0000-000003000000}"/>
    <cellStyle name="Porcentagem" xfId="4" builtinId="5"/>
    <cellStyle name="Separador de milhares_Vendas União Mar-03 15 2" xfId="7" xr:uid="{00000000-0005-0000-0000-000005000000}"/>
    <cellStyle name="Vírgula" xfId="1" builtinId="3"/>
    <cellStyle name="Vírgula 2" xfId="9" xr:uid="{B4BC056A-5C14-489F-B580-FA0F48DC33C0}"/>
    <cellStyle name="桁区切り 2" xfId="3" xr:uid="{00000000-0005-0000-0000-000007000000}"/>
    <cellStyle name="標準_⑪資金計画表" xfId="2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CP\Documentos\CashFlow\Or&#231;amento\2026\Movimento%20Banc&#225;rio-2026-or&#231;ado(v6).xlsx" TargetMode="External"/><Relationship Id="rId1" Type="http://schemas.openxmlformats.org/officeDocument/2006/relationships/externalLinkPath" Target="Movimento%20Banc&#225;rio-2026-or&#231;ado(v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vimento"/>
      <sheetName val="Pgtos fora orçado"/>
      <sheetName val="Relatório"/>
      <sheetName val="Estrutura"/>
      <sheetName val="2024"/>
      <sheetName val="2023"/>
      <sheetName val="2022"/>
      <sheetName val="2021"/>
    </sheetNames>
    <sheetDataSet>
      <sheetData sheetId="0">
        <row r="1">
          <cell r="A1" t="str">
            <v>Data</v>
          </cell>
          <cell r="B1" t="str">
            <v>Empresa</v>
          </cell>
          <cell r="M1" t="str">
            <v>Natureza Financeira</v>
          </cell>
          <cell r="R1" t="str">
            <v>Saldo</v>
          </cell>
        </row>
        <row r="2">
          <cell r="A2">
            <v>46024</v>
          </cell>
          <cell r="B2" t="str">
            <v>HOLDING</v>
          </cell>
          <cell r="M2" t="str">
            <v>9.1</v>
          </cell>
          <cell r="R2">
            <v>30000</v>
          </cell>
        </row>
        <row r="3">
          <cell r="A3">
            <v>46024</v>
          </cell>
          <cell r="B3" t="str">
            <v>HOLDING</v>
          </cell>
          <cell r="M3" t="str">
            <v>4.2</v>
          </cell>
          <cell r="R3">
            <v>-49</v>
          </cell>
        </row>
        <row r="4">
          <cell r="A4">
            <v>46024</v>
          </cell>
          <cell r="B4" t="str">
            <v>HOLDING</v>
          </cell>
          <cell r="M4" t="str">
            <v>4.2</v>
          </cell>
          <cell r="R4">
            <v>-5.74</v>
          </cell>
        </row>
        <row r="5">
          <cell r="A5">
            <v>46024</v>
          </cell>
          <cell r="B5" t="str">
            <v>HOLDING</v>
          </cell>
          <cell r="M5" t="str">
            <v>4.2</v>
          </cell>
          <cell r="R5">
            <v>-3458.51</v>
          </cell>
        </row>
        <row r="6">
          <cell r="A6">
            <v>46024</v>
          </cell>
          <cell r="B6" t="str">
            <v>HOLDING</v>
          </cell>
          <cell r="M6" t="str">
            <v>4.2</v>
          </cell>
          <cell r="R6">
            <v>-172.93</v>
          </cell>
        </row>
        <row r="7">
          <cell r="A7">
            <v>46024</v>
          </cell>
          <cell r="B7" t="str">
            <v>HOLDING</v>
          </cell>
          <cell r="M7" t="str">
            <v>4.2</v>
          </cell>
          <cell r="R7">
            <v>-428.03</v>
          </cell>
        </row>
        <row r="8">
          <cell r="A8">
            <v>46024</v>
          </cell>
          <cell r="B8" t="str">
            <v>HOLDING</v>
          </cell>
          <cell r="M8" t="str">
            <v>4.2</v>
          </cell>
          <cell r="R8">
            <v>-326.25</v>
          </cell>
        </row>
        <row r="9">
          <cell r="A9">
            <v>46024</v>
          </cell>
          <cell r="B9" t="str">
            <v>LARM</v>
          </cell>
          <cell r="M9" t="str">
            <v>1.1</v>
          </cell>
          <cell r="R9">
            <v>1648.04</v>
          </cell>
        </row>
        <row r="10">
          <cell r="A10">
            <v>46024</v>
          </cell>
          <cell r="B10" t="str">
            <v>LARM</v>
          </cell>
          <cell r="M10" t="str">
            <v>9.1</v>
          </cell>
          <cell r="R10">
            <v>100000</v>
          </cell>
        </row>
        <row r="11">
          <cell r="A11">
            <v>46024</v>
          </cell>
          <cell r="B11" t="str">
            <v>LARM</v>
          </cell>
          <cell r="M11" t="str">
            <v>4.2</v>
          </cell>
          <cell r="R11">
            <v>-4953</v>
          </cell>
        </row>
        <row r="12">
          <cell r="A12">
            <v>46024</v>
          </cell>
          <cell r="B12" t="str">
            <v>LARM</v>
          </cell>
          <cell r="M12" t="str">
            <v>4.2</v>
          </cell>
          <cell r="R12">
            <v>-4953</v>
          </cell>
        </row>
        <row r="13">
          <cell r="A13">
            <v>46024</v>
          </cell>
          <cell r="B13" t="str">
            <v>LARM</v>
          </cell>
          <cell r="M13" t="str">
            <v>4.2</v>
          </cell>
          <cell r="R13">
            <v>-100</v>
          </cell>
        </row>
        <row r="14">
          <cell r="A14">
            <v>46024</v>
          </cell>
          <cell r="B14" t="str">
            <v>LARM</v>
          </cell>
          <cell r="M14" t="str">
            <v>4.2</v>
          </cell>
          <cell r="R14">
            <v>-100</v>
          </cell>
        </row>
        <row r="15">
          <cell r="A15">
            <v>46024</v>
          </cell>
          <cell r="B15" t="str">
            <v>LARM</v>
          </cell>
          <cell r="M15" t="str">
            <v>4.12</v>
          </cell>
          <cell r="R15">
            <v>-35838.239999999998</v>
          </cell>
        </row>
        <row r="16">
          <cell r="A16">
            <v>46024</v>
          </cell>
          <cell r="B16" t="str">
            <v>LARM</v>
          </cell>
          <cell r="M16" t="str">
            <v>7.3</v>
          </cell>
          <cell r="R16">
            <v>-17362.73</v>
          </cell>
        </row>
        <row r="17">
          <cell r="A17">
            <v>46024</v>
          </cell>
          <cell r="B17" t="str">
            <v>LARM</v>
          </cell>
          <cell r="M17" t="str">
            <v>5.2</v>
          </cell>
          <cell r="R17">
            <v>-3</v>
          </cell>
        </row>
        <row r="18">
          <cell r="A18">
            <v>46024</v>
          </cell>
          <cell r="B18" t="str">
            <v>LARM</v>
          </cell>
          <cell r="M18" t="str">
            <v>4.3</v>
          </cell>
          <cell r="R18">
            <v>-240.9</v>
          </cell>
        </row>
        <row r="19">
          <cell r="A19">
            <v>46024</v>
          </cell>
          <cell r="B19" t="str">
            <v>LARM</v>
          </cell>
          <cell r="M19" t="str">
            <v>4.7</v>
          </cell>
          <cell r="R19">
            <v>-491.31</v>
          </cell>
        </row>
        <row r="20">
          <cell r="A20">
            <v>46024</v>
          </cell>
          <cell r="B20" t="str">
            <v>LARM</v>
          </cell>
          <cell r="M20" t="str">
            <v>4.7</v>
          </cell>
          <cell r="R20">
            <v>-500.49</v>
          </cell>
        </row>
        <row r="21">
          <cell r="A21">
            <v>46024</v>
          </cell>
          <cell r="B21" t="str">
            <v>LARM</v>
          </cell>
          <cell r="M21" t="str">
            <v>4.7</v>
          </cell>
          <cell r="R21">
            <v>-456.75</v>
          </cell>
        </row>
        <row r="22">
          <cell r="A22">
            <v>46024</v>
          </cell>
          <cell r="B22" t="str">
            <v>LARM</v>
          </cell>
          <cell r="M22" t="str">
            <v>4.7</v>
          </cell>
          <cell r="R22">
            <v>-79.2</v>
          </cell>
        </row>
        <row r="23">
          <cell r="A23">
            <v>46024</v>
          </cell>
          <cell r="B23" t="str">
            <v>LARM</v>
          </cell>
          <cell r="M23" t="str">
            <v>9.1</v>
          </cell>
          <cell r="R23">
            <v>-30000</v>
          </cell>
        </row>
        <row r="24">
          <cell r="A24">
            <v>46024</v>
          </cell>
          <cell r="B24" t="str">
            <v>LM</v>
          </cell>
          <cell r="M24" t="str">
            <v>4.4</v>
          </cell>
          <cell r="R24">
            <v>-1440</v>
          </cell>
        </row>
        <row r="25">
          <cell r="A25">
            <v>46024</v>
          </cell>
          <cell r="B25" t="str">
            <v>LM</v>
          </cell>
          <cell r="M25" t="str">
            <v>4.4</v>
          </cell>
          <cell r="R25">
            <v>-1440</v>
          </cell>
        </row>
        <row r="26">
          <cell r="A26">
            <v>46024</v>
          </cell>
          <cell r="B26" t="str">
            <v>LM</v>
          </cell>
          <cell r="M26" t="str">
            <v>4.2</v>
          </cell>
          <cell r="R26">
            <v>-283.32</v>
          </cell>
        </row>
        <row r="27">
          <cell r="A27">
            <v>46024</v>
          </cell>
          <cell r="B27" t="str">
            <v>LM</v>
          </cell>
          <cell r="M27" t="str">
            <v>4.2</v>
          </cell>
          <cell r="R27">
            <v>-7515.24</v>
          </cell>
        </row>
        <row r="28">
          <cell r="A28">
            <v>46024</v>
          </cell>
          <cell r="B28" t="str">
            <v>LM</v>
          </cell>
          <cell r="M28" t="str">
            <v>4.2</v>
          </cell>
          <cell r="R28">
            <v>-751.52</v>
          </cell>
        </row>
        <row r="29">
          <cell r="A29">
            <v>46024</v>
          </cell>
          <cell r="B29" t="str">
            <v>LM</v>
          </cell>
          <cell r="M29" t="str">
            <v>6.1</v>
          </cell>
          <cell r="R29">
            <v>-1000</v>
          </cell>
        </row>
        <row r="30">
          <cell r="A30">
            <v>46024</v>
          </cell>
          <cell r="B30" t="str">
            <v>LM</v>
          </cell>
          <cell r="M30" t="str">
            <v>4.3</v>
          </cell>
          <cell r="R30">
            <v>-226.16</v>
          </cell>
        </row>
        <row r="31">
          <cell r="A31">
            <v>46024</v>
          </cell>
          <cell r="B31" t="str">
            <v>LM</v>
          </cell>
          <cell r="M31" t="str">
            <v>4.6</v>
          </cell>
          <cell r="R31">
            <v>-2417.3000000000002</v>
          </cell>
        </row>
        <row r="32">
          <cell r="A32">
            <v>46024</v>
          </cell>
          <cell r="B32" t="str">
            <v>LUCKY</v>
          </cell>
          <cell r="M32" t="str">
            <v>5.1</v>
          </cell>
          <cell r="R32">
            <v>52.519999999999996</v>
          </cell>
        </row>
        <row r="33">
          <cell r="A33">
            <v>46024</v>
          </cell>
          <cell r="B33" t="str">
            <v>LUCKY</v>
          </cell>
          <cell r="M33" t="str">
            <v>1.1</v>
          </cell>
          <cell r="R33">
            <v>3961.16</v>
          </cell>
        </row>
        <row r="34">
          <cell r="A34">
            <v>46024</v>
          </cell>
          <cell r="B34" t="str">
            <v>LUCKY</v>
          </cell>
          <cell r="M34" t="str">
            <v>5.2</v>
          </cell>
          <cell r="R34">
            <v>-3.06</v>
          </cell>
        </row>
        <row r="35">
          <cell r="A35">
            <v>46024</v>
          </cell>
          <cell r="B35" t="str">
            <v>LUCKY</v>
          </cell>
          <cell r="M35" t="str">
            <v>5.2</v>
          </cell>
          <cell r="R35">
            <v>-6</v>
          </cell>
        </row>
        <row r="36">
          <cell r="A36">
            <v>46024</v>
          </cell>
          <cell r="B36" t="str">
            <v>LUCKY</v>
          </cell>
          <cell r="M36" t="str">
            <v>9.1</v>
          </cell>
          <cell r="R36">
            <v>-30000</v>
          </cell>
        </row>
        <row r="37">
          <cell r="A37">
            <v>46024</v>
          </cell>
          <cell r="B37" t="str">
            <v>LUCKY</v>
          </cell>
          <cell r="M37" t="str">
            <v>9.1</v>
          </cell>
          <cell r="R37">
            <v>-100000</v>
          </cell>
        </row>
        <row r="38">
          <cell r="A38">
            <v>46027</v>
          </cell>
          <cell r="B38" t="str">
            <v>LARM</v>
          </cell>
          <cell r="M38" t="str">
            <v>1.1</v>
          </cell>
          <cell r="R38">
            <v>5442.42</v>
          </cell>
        </row>
        <row r="39">
          <cell r="A39">
            <v>46027</v>
          </cell>
          <cell r="B39" t="str">
            <v>LARM</v>
          </cell>
          <cell r="M39" t="str">
            <v>5.2</v>
          </cell>
          <cell r="R39">
            <v>-3</v>
          </cell>
        </row>
        <row r="40">
          <cell r="A40">
            <v>46027</v>
          </cell>
          <cell r="B40" t="str">
            <v>LARM</v>
          </cell>
          <cell r="M40" t="str">
            <v>5.2</v>
          </cell>
          <cell r="R40">
            <v>-6</v>
          </cell>
        </row>
        <row r="41">
          <cell r="A41">
            <v>46027</v>
          </cell>
          <cell r="B41" t="str">
            <v>LARM</v>
          </cell>
          <cell r="M41" t="str">
            <v>4.4</v>
          </cell>
          <cell r="R41">
            <v>-958.74</v>
          </cell>
        </row>
        <row r="42">
          <cell r="A42">
            <v>46027</v>
          </cell>
          <cell r="B42" t="str">
            <v>LARM</v>
          </cell>
          <cell r="M42" t="str">
            <v>4.5</v>
          </cell>
          <cell r="R42">
            <v>-210.5</v>
          </cell>
        </row>
        <row r="43">
          <cell r="A43">
            <v>46027</v>
          </cell>
          <cell r="B43" t="str">
            <v>LM</v>
          </cell>
          <cell r="M43" t="str">
            <v>5.1</v>
          </cell>
          <cell r="R43">
            <v>0.08</v>
          </cell>
        </row>
        <row r="44">
          <cell r="A44">
            <v>46027</v>
          </cell>
          <cell r="B44" t="str">
            <v>LM</v>
          </cell>
          <cell r="M44" t="str">
            <v>5.2</v>
          </cell>
          <cell r="R44">
            <v>-86.8</v>
          </cell>
        </row>
        <row r="45">
          <cell r="A45">
            <v>46027</v>
          </cell>
          <cell r="B45" t="str">
            <v>LUCKY</v>
          </cell>
          <cell r="M45" t="str">
            <v>1.1</v>
          </cell>
          <cell r="R45">
            <v>8126.61</v>
          </cell>
        </row>
        <row r="46">
          <cell r="A46">
            <v>46027</v>
          </cell>
          <cell r="B46" t="str">
            <v>LUCKY</v>
          </cell>
          <cell r="M46" t="str">
            <v>5.2</v>
          </cell>
          <cell r="R46">
            <v>-3.07</v>
          </cell>
        </row>
        <row r="47">
          <cell r="A47">
            <v>46027</v>
          </cell>
          <cell r="B47" t="str">
            <v>LUCKY</v>
          </cell>
          <cell r="M47" t="str">
            <v>5.2</v>
          </cell>
          <cell r="R47">
            <v>-9.18</v>
          </cell>
        </row>
        <row r="48">
          <cell r="A48">
            <v>46027</v>
          </cell>
          <cell r="B48" t="str">
            <v>LUCKY</v>
          </cell>
          <cell r="M48" t="str">
            <v>5.2</v>
          </cell>
          <cell r="R48">
            <v>-15</v>
          </cell>
        </row>
        <row r="49">
          <cell r="A49">
            <v>46027</v>
          </cell>
          <cell r="B49" t="str">
            <v>LUCKY</v>
          </cell>
          <cell r="M49" t="str">
            <v>5.2</v>
          </cell>
          <cell r="R49">
            <v>-3.37</v>
          </cell>
        </row>
        <row r="50">
          <cell r="A50">
            <v>46027</v>
          </cell>
          <cell r="B50" t="str">
            <v>LUCKY</v>
          </cell>
          <cell r="M50" t="str">
            <v>5.2</v>
          </cell>
          <cell r="R50">
            <v>-296.13</v>
          </cell>
        </row>
        <row r="51">
          <cell r="A51">
            <v>46027</v>
          </cell>
          <cell r="B51" t="str">
            <v>LUCKY</v>
          </cell>
          <cell r="M51" t="str">
            <v>7.3</v>
          </cell>
          <cell r="R51">
            <v>-946.67</v>
          </cell>
        </row>
        <row r="52">
          <cell r="A52">
            <v>46028</v>
          </cell>
          <cell r="B52" t="str">
            <v>LARM</v>
          </cell>
          <cell r="M52" t="str">
            <v>1.1</v>
          </cell>
          <cell r="R52">
            <v>9712.630000000001</v>
          </cell>
        </row>
        <row r="53">
          <cell r="A53">
            <v>46028</v>
          </cell>
          <cell r="B53" t="str">
            <v>LARM</v>
          </cell>
          <cell r="M53" t="str">
            <v>1.2</v>
          </cell>
          <cell r="R53">
            <v>9751.4500000000007</v>
          </cell>
        </row>
        <row r="54">
          <cell r="A54">
            <v>46028</v>
          </cell>
          <cell r="B54" t="str">
            <v>LARM</v>
          </cell>
          <cell r="M54" t="str">
            <v>5.2</v>
          </cell>
          <cell r="R54">
            <v>-3</v>
          </cell>
        </row>
        <row r="55">
          <cell r="A55">
            <v>46028</v>
          </cell>
          <cell r="B55" t="str">
            <v>LARM</v>
          </cell>
          <cell r="M55" t="str">
            <v>5.2</v>
          </cell>
          <cell r="R55">
            <v>-3</v>
          </cell>
        </row>
        <row r="56">
          <cell r="A56">
            <v>46028</v>
          </cell>
          <cell r="B56" t="str">
            <v>LARM</v>
          </cell>
          <cell r="M56" t="str">
            <v>4.3</v>
          </cell>
          <cell r="R56">
            <v>-425.94</v>
          </cell>
        </row>
        <row r="57">
          <cell r="A57">
            <v>46028</v>
          </cell>
          <cell r="B57" t="str">
            <v>LM</v>
          </cell>
          <cell r="M57" t="str">
            <v>1.4</v>
          </cell>
          <cell r="R57">
            <v>1518</v>
          </cell>
        </row>
        <row r="58">
          <cell r="A58">
            <v>46028</v>
          </cell>
          <cell r="B58" t="str">
            <v>LM</v>
          </cell>
          <cell r="M58" t="str">
            <v>1.4</v>
          </cell>
          <cell r="R58">
            <v>7175.44</v>
          </cell>
        </row>
        <row r="59">
          <cell r="A59">
            <v>46028</v>
          </cell>
          <cell r="B59" t="str">
            <v>LM</v>
          </cell>
          <cell r="M59" t="str">
            <v>4.4</v>
          </cell>
          <cell r="R59">
            <v>-500</v>
          </cell>
        </row>
        <row r="60">
          <cell r="A60">
            <v>46028</v>
          </cell>
          <cell r="B60" t="str">
            <v>LUCKY</v>
          </cell>
          <cell r="M60" t="str">
            <v>1.1</v>
          </cell>
          <cell r="R60">
            <v>14246.21</v>
          </cell>
        </row>
        <row r="61">
          <cell r="A61">
            <v>46028</v>
          </cell>
          <cell r="B61" t="str">
            <v>LUCKY</v>
          </cell>
          <cell r="M61" t="str">
            <v>5.2</v>
          </cell>
          <cell r="R61">
            <v>-6.12</v>
          </cell>
        </row>
        <row r="62">
          <cell r="A62">
            <v>46028</v>
          </cell>
          <cell r="B62" t="str">
            <v>LUCKY</v>
          </cell>
          <cell r="M62" t="str">
            <v>5.2</v>
          </cell>
          <cell r="R62">
            <v>-27</v>
          </cell>
        </row>
        <row r="63">
          <cell r="A63">
            <v>46029</v>
          </cell>
          <cell r="B63" t="str">
            <v>LARM</v>
          </cell>
          <cell r="M63" t="str">
            <v>5.1</v>
          </cell>
          <cell r="R63">
            <v>2.38</v>
          </cell>
        </row>
        <row r="64">
          <cell r="A64">
            <v>46029</v>
          </cell>
          <cell r="B64" t="str">
            <v>LARM</v>
          </cell>
          <cell r="M64" t="str">
            <v>4.2</v>
          </cell>
          <cell r="R64">
            <v>34.070000000000022</v>
          </cell>
        </row>
        <row r="65">
          <cell r="A65">
            <v>46029</v>
          </cell>
          <cell r="B65" t="str">
            <v>LARM</v>
          </cell>
          <cell r="M65" t="str">
            <v>4.2</v>
          </cell>
          <cell r="R65">
            <v>-342.92</v>
          </cell>
        </row>
        <row r="66">
          <cell r="A66">
            <v>46029</v>
          </cell>
          <cell r="B66" t="str">
            <v>LARM</v>
          </cell>
          <cell r="M66" t="str">
            <v>4.2</v>
          </cell>
          <cell r="R66">
            <v>-530.78</v>
          </cell>
        </row>
        <row r="67">
          <cell r="A67">
            <v>46029</v>
          </cell>
          <cell r="B67" t="str">
            <v>LARM</v>
          </cell>
          <cell r="M67" t="str">
            <v>4.2</v>
          </cell>
          <cell r="R67">
            <v>-5072.82</v>
          </cell>
        </row>
        <row r="68">
          <cell r="A68">
            <v>46029</v>
          </cell>
          <cell r="B68" t="str">
            <v>LARM</v>
          </cell>
          <cell r="M68" t="str">
            <v>4.2</v>
          </cell>
          <cell r="R68">
            <v>-212.52</v>
          </cell>
        </row>
        <row r="69">
          <cell r="A69">
            <v>46029</v>
          </cell>
          <cell r="B69" t="str">
            <v>LARM</v>
          </cell>
          <cell r="M69" t="str">
            <v>4.2</v>
          </cell>
          <cell r="R69">
            <v>-253.64</v>
          </cell>
        </row>
        <row r="70">
          <cell r="A70">
            <v>46029</v>
          </cell>
          <cell r="B70" t="str">
            <v>LARM</v>
          </cell>
          <cell r="M70" t="str">
            <v>4.2</v>
          </cell>
          <cell r="R70">
            <v>-212.52</v>
          </cell>
        </row>
        <row r="71">
          <cell r="A71">
            <v>46029</v>
          </cell>
          <cell r="B71" t="str">
            <v>LM</v>
          </cell>
          <cell r="M71" t="str">
            <v>4.4</v>
          </cell>
          <cell r="R71">
            <v>-2846</v>
          </cell>
        </row>
        <row r="72">
          <cell r="A72">
            <v>46029</v>
          </cell>
          <cell r="B72" t="str">
            <v>LUCKY</v>
          </cell>
          <cell r="M72" t="str">
            <v>5.1</v>
          </cell>
          <cell r="R72">
            <v>0.23</v>
          </cell>
        </row>
        <row r="73">
          <cell r="A73">
            <v>46029</v>
          </cell>
          <cell r="B73" t="str">
            <v>LUCKY</v>
          </cell>
          <cell r="M73" t="str">
            <v>1.1</v>
          </cell>
          <cell r="R73">
            <v>6934.1</v>
          </cell>
        </row>
        <row r="74">
          <cell r="A74">
            <v>46029</v>
          </cell>
          <cell r="B74" t="str">
            <v>LUCKY</v>
          </cell>
          <cell r="M74" t="str">
            <v>5.2</v>
          </cell>
          <cell r="R74">
            <v>-9.18</v>
          </cell>
        </row>
        <row r="75">
          <cell r="A75">
            <v>46029</v>
          </cell>
          <cell r="B75" t="str">
            <v>LUCKY</v>
          </cell>
          <cell r="M75" t="str">
            <v>5.2</v>
          </cell>
          <cell r="R75">
            <v>-15</v>
          </cell>
        </row>
        <row r="76">
          <cell r="A76">
            <v>46029</v>
          </cell>
          <cell r="B76" t="str">
            <v>LUCKY</v>
          </cell>
          <cell r="M76" t="str">
            <v>4.8</v>
          </cell>
          <cell r="R76">
            <v>-7426.81</v>
          </cell>
        </row>
        <row r="77">
          <cell r="A77">
            <v>46030</v>
          </cell>
          <cell r="B77" t="str">
            <v>HOLDING</v>
          </cell>
          <cell r="M77" t="str">
            <v>4.2</v>
          </cell>
          <cell r="R77">
            <v>34.070000000000022</v>
          </cell>
        </row>
        <row r="78">
          <cell r="A78">
            <v>46030</v>
          </cell>
          <cell r="B78" t="str">
            <v>HOLDING</v>
          </cell>
          <cell r="M78" t="str">
            <v>4.2</v>
          </cell>
          <cell r="R78">
            <v>-342.92</v>
          </cell>
        </row>
        <row r="79">
          <cell r="A79">
            <v>46030</v>
          </cell>
          <cell r="B79" t="str">
            <v>HOLDING</v>
          </cell>
          <cell r="M79" t="str">
            <v>4.2</v>
          </cell>
          <cell r="R79">
            <v>-530.78</v>
          </cell>
        </row>
        <row r="80">
          <cell r="A80">
            <v>46030</v>
          </cell>
          <cell r="B80" t="str">
            <v>HOLDING</v>
          </cell>
          <cell r="M80" t="str">
            <v>4.2</v>
          </cell>
          <cell r="R80">
            <v>-5072.82</v>
          </cell>
        </row>
        <row r="81">
          <cell r="A81">
            <v>46030</v>
          </cell>
          <cell r="B81" t="str">
            <v>HOLDING</v>
          </cell>
          <cell r="M81" t="str">
            <v>4.2</v>
          </cell>
          <cell r="R81">
            <v>-212.52</v>
          </cell>
        </row>
        <row r="82">
          <cell r="A82">
            <v>46030</v>
          </cell>
          <cell r="B82" t="str">
            <v>HOLDING</v>
          </cell>
          <cell r="M82" t="str">
            <v>4.2</v>
          </cell>
          <cell r="R82">
            <v>-253.64</v>
          </cell>
        </row>
        <row r="83">
          <cell r="A83">
            <v>46030</v>
          </cell>
          <cell r="B83" t="str">
            <v>HOLDING</v>
          </cell>
          <cell r="M83" t="str">
            <v>4.2</v>
          </cell>
          <cell r="R83">
            <v>-212.52</v>
          </cell>
        </row>
        <row r="84">
          <cell r="A84">
            <v>46030</v>
          </cell>
          <cell r="B84" t="str">
            <v>LARM</v>
          </cell>
          <cell r="M84" t="str">
            <v>5.1</v>
          </cell>
          <cell r="R84">
            <v>20.98</v>
          </cell>
        </row>
        <row r="85">
          <cell r="A85">
            <v>46030</v>
          </cell>
          <cell r="B85" t="str">
            <v>LARM</v>
          </cell>
          <cell r="M85" t="str">
            <v>4.2</v>
          </cell>
          <cell r="R85">
            <v>6591.13</v>
          </cell>
        </row>
        <row r="86">
          <cell r="A86">
            <v>46030</v>
          </cell>
          <cell r="B86" t="str">
            <v>LARM</v>
          </cell>
          <cell r="M86" t="str">
            <v>4.7</v>
          </cell>
          <cell r="R86">
            <v>-1892.07</v>
          </cell>
        </row>
        <row r="87">
          <cell r="A87">
            <v>46030</v>
          </cell>
          <cell r="B87" t="str">
            <v>LARM</v>
          </cell>
          <cell r="M87" t="str">
            <v>4.7</v>
          </cell>
          <cell r="R87">
            <v>-410.13</v>
          </cell>
        </row>
        <row r="88">
          <cell r="A88">
            <v>46030</v>
          </cell>
          <cell r="B88" t="str">
            <v>LARM</v>
          </cell>
          <cell r="M88" t="str">
            <v>4.8</v>
          </cell>
          <cell r="R88">
            <v>-686</v>
          </cell>
        </row>
        <row r="89">
          <cell r="A89">
            <v>46030</v>
          </cell>
          <cell r="B89" t="str">
            <v>LARM</v>
          </cell>
          <cell r="M89" t="str">
            <v>9.1</v>
          </cell>
          <cell r="R89">
            <v>-70000</v>
          </cell>
        </row>
        <row r="90">
          <cell r="A90">
            <v>46030</v>
          </cell>
          <cell r="B90" t="str">
            <v>LM</v>
          </cell>
          <cell r="M90" t="str">
            <v>5.1</v>
          </cell>
          <cell r="R90">
            <v>1.9</v>
          </cell>
        </row>
        <row r="91">
          <cell r="A91">
            <v>46030</v>
          </cell>
          <cell r="B91" t="str">
            <v>LM</v>
          </cell>
          <cell r="M91" t="str">
            <v>7.4</v>
          </cell>
          <cell r="R91">
            <v>150000</v>
          </cell>
        </row>
        <row r="92">
          <cell r="A92">
            <v>46030</v>
          </cell>
          <cell r="B92" t="str">
            <v>LM</v>
          </cell>
          <cell r="M92" t="str">
            <v>6.1</v>
          </cell>
          <cell r="R92">
            <v>-5000</v>
          </cell>
        </row>
        <row r="93">
          <cell r="A93">
            <v>46030</v>
          </cell>
          <cell r="B93" t="str">
            <v>LM</v>
          </cell>
          <cell r="M93" t="str">
            <v>4.3</v>
          </cell>
          <cell r="R93">
            <v>-1168.1500000000001</v>
          </cell>
        </row>
        <row r="94">
          <cell r="A94">
            <v>46030</v>
          </cell>
          <cell r="B94" t="str">
            <v>LM</v>
          </cell>
          <cell r="M94" t="str">
            <v>4.3</v>
          </cell>
          <cell r="R94">
            <v>-682.79</v>
          </cell>
        </row>
        <row r="95">
          <cell r="A95">
            <v>46030</v>
          </cell>
          <cell r="B95" t="str">
            <v>LM</v>
          </cell>
          <cell r="M95" t="str">
            <v>4.3</v>
          </cell>
          <cell r="R95">
            <v>-12.28</v>
          </cell>
        </row>
        <row r="96">
          <cell r="A96">
            <v>46030</v>
          </cell>
          <cell r="B96" t="str">
            <v>LM</v>
          </cell>
          <cell r="M96" t="str">
            <v>4.4</v>
          </cell>
          <cell r="R96">
            <v>-139.97</v>
          </cell>
        </row>
        <row r="97">
          <cell r="A97">
            <v>46030</v>
          </cell>
          <cell r="B97" t="str">
            <v>LM</v>
          </cell>
          <cell r="M97" t="str">
            <v>4.4</v>
          </cell>
          <cell r="R97">
            <v>-184</v>
          </cell>
        </row>
        <row r="98">
          <cell r="A98">
            <v>46030</v>
          </cell>
          <cell r="B98" t="str">
            <v>LM</v>
          </cell>
          <cell r="M98" t="str">
            <v>4.4</v>
          </cell>
          <cell r="R98">
            <v>-677.9</v>
          </cell>
        </row>
        <row r="99">
          <cell r="A99">
            <v>46030</v>
          </cell>
          <cell r="B99" t="str">
            <v>LM</v>
          </cell>
          <cell r="M99" t="str">
            <v>4.3</v>
          </cell>
          <cell r="R99">
            <v>-277.95</v>
          </cell>
        </row>
        <row r="100">
          <cell r="A100">
            <v>46030</v>
          </cell>
          <cell r="B100" t="str">
            <v>LM</v>
          </cell>
          <cell r="M100" t="str">
            <v>4.2</v>
          </cell>
          <cell r="R100">
            <v>-3680</v>
          </cell>
        </row>
        <row r="101">
          <cell r="A101">
            <v>46030</v>
          </cell>
          <cell r="B101" t="str">
            <v>LM</v>
          </cell>
          <cell r="M101" t="str">
            <v>4.6</v>
          </cell>
          <cell r="R101">
            <v>-927.93</v>
          </cell>
        </row>
        <row r="102">
          <cell r="A102">
            <v>46030</v>
          </cell>
          <cell r="B102" t="str">
            <v>LUCKY</v>
          </cell>
          <cell r="M102" t="str">
            <v>5.1</v>
          </cell>
          <cell r="R102">
            <v>63.7</v>
          </cell>
        </row>
        <row r="103">
          <cell r="A103">
            <v>46030</v>
          </cell>
          <cell r="B103" t="str">
            <v>LUCKY</v>
          </cell>
          <cell r="M103" t="str">
            <v>1.1</v>
          </cell>
          <cell r="R103">
            <v>4030.18</v>
          </cell>
        </row>
        <row r="104">
          <cell r="A104">
            <v>46030</v>
          </cell>
          <cell r="B104" t="str">
            <v>LUCKY</v>
          </cell>
          <cell r="M104" t="str">
            <v>5.2</v>
          </cell>
          <cell r="R104">
            <v>-3</v>
          </cell>
        </row>
        <row r="105">
          <cell r="A105">
            <v>46030</v>
          </cell>
          <cell r="B105" t="str">
            <v>LUCKY</v>
          </cell>
          <cell r="M105" t="str">
            <v>5.2</v>
          </cell>
          <cell r="R105">
            <v>-3.07</v>
          </cell>
        </row>
        <row r="106">
          <cell r="A106">
            <v>46030</v>
          </cell>
          <cell r="B106" t="str">
            <v>LUCKY</v>
          </cell>
          <cell r="M106" t="str">
            <v>5.2</v>
          </cell>
          <cell r="R106">
            <v>-6</v>
          </cell>
        </row>
        <row r="107">
          <cell r="A107">
            <v>46030</v>
          </cell>
          <cell r="B107" t="str">
            <v>LUCKY</v>
          </cell>
          <cell r="M107" t="str">
            <v>5.2</v>
          </cell>
          <cell r="R107">
            <v>-6.12</v>
          </cell>
        </row>
        <row r="108">
          <cell r="A108">
            <v>46030</v>
          </cell>
          <cell r="B108" t="str">
            <v>LUCKY</v>
          </cell>
          <cell r="M108" t="str">
            <v>5.2</v>
          </cell>
          <cell r="R108">
            <v>-3.37</v>
          </cell>
        </row>
        <row r="109">
          <cell r="A109">
            <v>46030</v>
          </cell>
          <cell r="B109" t="str">
            <v>LUCKY</v>
          </cell>
          <cell r="M109" t="str">
            <v>7.4</v>
          </cell>
          <cell r="R109">
            <v>-150000</v>
          </cell>
        </row>
        <row r="110">
          <cell r="A110">
            <v>46030</v>
          </cell>
          <cell r="B110" t="str">
            <v>LUCKY</v>
          </cell>
          <cell r="M110" t="str">
            <v>4.8</v>
          </cell>
          <cell r="R110">
            <v>-669.34</v>
          </cell>
        </row>
        <row r="111">
          <cell r="A111">
            <v>46030</v>
          </cell>
          <cell r="B111" t="str">
            <v>LUCKY</v>
          </cell>
          <cell r="M111" t="str">
            <v>4.8</v>
          </cell>
          <cell r="R111">
            <v>-6594.64</v>
          </cell>
        </row>
        <row r="112">
          <cell r="A112">
            <v>46030</v>
          </cell>
          <cell r="B112" t="str">
            <v>LUCKY</v>
          </cell>
          <cell r="M112" t="str">
            <v>4.8</v>
          </cell>
          <cell r="R112">
            <v>-6241.94</v>
          </cell>
        </row>
        <row r="113">
          <cell r="A113">
            <v>46031</v>
          </cell>
          <cell r="B113" t="str">
            <v>LARM</v>
          </cell>
          <cell r="M113" t="str">
            <v>1.1</v>
          </cell>
          <cell r="R113">
            <v>2814.23</v>
          </cell>
        </row>
        <row r="114">
          <cell r="A114">
            <v>46031</v>
          </cell>
          <cell r="B114" t="str">
            <v>LARM</v>
          </cell>
          <cell r="M114" t="str">
            <v>5.2</v>
          </cell>
          <cell r="R114">
            <v>-6</v>
          </cell>
        </row>
        <row r="115">
          <cell r="A115">
            <v>46031</v>
          </cell>
          <cell r="B115" t="str">
            <v>LUCKY</v>
          </cell>
          <cell r="M115" t="str">
            <v>1.1</v>
          </cell>
          <cell r="R115">
            <v>4001.53</v>
          </cell>
        </row>
        <row r="116">
          <cell r="A116">
            <v>46031</v>
          </cell>
          <cell r="B116" t="str">
            <v>LUCKY</v>
          </cell>
          <cell r="M116" t="str">
            <v>5.2</v>
          </cell>
          <cell r="R116">
            <v>-3</v>
          </cell>
        </row>
        <row r="117">
          <cell r="A117">
            <v>46031</v>
          </cell>
          <cell r="B117" t="str">
            <v>LUCKY</v>
          </cell>
          <cell r="M117" t="str">
            <v>5.2</v>
          </cell>
          <cell r="R117">
            <v>-6</v>
          </cell>
        </row>
        <row r="118">
          <cell r="A118">
            <v>46034</v>
          </cell>
          <cell r="B118" t="str">
            <v>LARM</v>
          </cell>
          <cell r="M118" t="str">
            <v>1.1</v>
          </cell>
          <cell r="R118">
            <v>3594.17</v>
          </cell>
        </row>
        <row r="119">
          <cell r="A119">
            <v>46034</v>
          </cell>
          <cell r="B119" t="str">
            <v>LARM</v>
          </cell>
          <cell r="M119" t="str">
            <v>9.1</v>
          </cell>
          <cell r="R119">
            <v>50000</v>
          </cell>
        </row>
        <row r="120">
          <cell r="A120">
            <v>46034</v>
          </cell>
          <cell r="B120" t="str">
            <v>LARM</v>
          </cell>
          <cell r="M120" t="str">
            <v>4.2</v>
          </cell>
          <cell r="R120">
            <v>-2874</v>
          </cell>
        </row>
        <row r="121">
          <cell r="A121">
            <v>46034</v>
          </cell>
          <cell r="B121" t="str">
            <v>LARM</v>
          </cell>
          <cell r="M121" t="str">
            <v>4.2</v>
          </cell>
          <cell r="R121">
            <v>-2874</v>
          </cell>
        </row>
        <row r="122">
          <cell r="A122">
            <v>46034</v>
          </cell>
          <cell r="B122" t="str">
            <v>LARM</v>
          </cell>
          <cell r="M122" t="str">
            <v>4.4</v>
          </cell>
          <cell r="R122">
            <v>-39.9</v>
          </cell>
        </row>
        <row r="123">
          <cell r="A123">
            <v>46034</v>
          </cell>
          <cell r="B123" t="str">
            <v>LARM</v>
          </cell>
          <cell r="M123" t="str">
            <v>4.4</v>
          </cell>
          <cell r="R123">
            <v>-1085.6300000000001</v>
          </cell>
        </row>
        <row r="124">
          <cell r="A124">
            <v>46034</v>
          </cell>
          <cell r="B124" t="str">
            <v>LARM</v>
          </cell>
          <cell r="M124" t="str">
            <v>4.5</v>
          </cell>
          <cell r="R124">
            <v>-2832.92</v>
          </cell>
        </row>
        <row r="125">
          <cell r="A125">
            <v>46034</v>
          </cell>
          <cell r="B125" t="str">
            <v>LARM</v>
          </cell>
          <cell r="M125" t="str">
            <v>5.2</v>
          </cell>
          <cell r="R125">
            <v>-3</v>
          </cell>
        </row>
        <row r="126">
          <cell r="A126">
            <v>46034</v>
          </cell>
          <cell r="B126" t="str">
            <v>LARM</v>
          </cell>
          <cell r="M126" t="str">
            <v>5.2</v>
          </cell>
          <cell r="R126">
            <v>-6</v>
          </cell>
        </row>
        <row r="127">
          <cell r="A127">
            <v>46034</v>
          </cell>
          <cell r="B127" t="str">
            <v>LARM</v>
          </cell>
          <cell r="M127" t="str">
            <v>4.4</v>
          </cell>
          <cell r="R127">
            <v>-2385.64</v>
          </cell>
        </row>
        <row r="128">
          <cell r="A128">
            <v>46034</v>
          </cell>
          <cell r="B128" t="str">
            <v>LARM</v>
          </cell>
          <cell r="M128" t="str">
            <v>4.3</v>
          </cell>
          <cell r="R128">
            <v>-109.8</v>
          </cell>
        </row>
        <row r="129">
          <cell r="A129">
            <v>46034</v>
          </cell>
          <cell r="B129" t="str">
            <v>LARM</v>
          </cell>
          <cell r="M129" t="str">
            <v>4.9</v>
          </cell>
          <cell r="R129">
            <v>-5770.25</v>
          </cell>
        </row>
        <row r="130">
          <cell r="A130">
            <v>46034</v>
          </cell>
          <cell r="B130" t="str">
            <v>LARM</v>
          </cell>
          <cell r="M130" t="str">
            <v>4.9</v>
          </cell>
          <cell r="R130">
            <v>-4841.34</v>
          </cell>
        </row>
        <row r="131">
          <cell r="A131">
            <v>46034</v>
          </cell>
          <cell r="B131" t="str">
            <v>LARM</v>
          </cell>
          <cell r="M131" t="str">
            <v>4.9</v>
          </cell>
          <cell r="R131">
            <v>-9478.06</v>
          </cell>
        </row>
        <row r="132">
          <cell r="A132">
            <v>46034</v>
          </cell>
          <cell r="B132" t="str">
            <v>LARM</v>
          </cell>
          <cell r="M132" t="str">
            <v>4.9</v>
          </cell>
          <cell r="R132">
            <v>-8400.35</v>
          </cell>
        </row>
        <row r="133">
          <cell r="A133">
            <v>46034</v>
          </cell>
          <cell r="B133" t="str">
            <v>LARM</v>
          </cell>
          <cell r="M133" t="str">
            <v>4.9</v>
          </cell>
          <cell r="R133">
            <v>-4.5</v>
          </cell>
        </row>
        <row r="134">
          <cell r="A134">
            <v>46034</v>
          </cell>
          <cell r="B134" t="str">
            <v>LARM</v>
          </cell>
          <cell r="M134" t="str">
            <v>4.7</v>
          </cell>
          <cell r="R134">
            <v>-1152.0899999999999</v>
          </cell>
        </row>
        <row r="135">
          <cell r="A135">
            <v>46034</v>
          </cell>
          <cell r="B135" t="str">
            <v>LARM</v>
          </cell>
          <cell r="M135" t="str">
            <v>4.7</v>
          </cell>
          <cell r="R135">
            <v>-595.79999999999995</v>
          </cell>
        </row>
        <row r="136">
          <cell r="A136">
            <v>46034</v>
          </cell>
          <cell r="B136" t="str">
            <v>LARM</v>
          </cell>
          <cell r="M136" t="str">
            <v>4.9</v>
          </cell>
          <cell r="R136">
            <v>-174.08</v>
          </cell>
        </row>
        <row r="137">
          <cell r="A137">
            <v>46034</v>
          </cell>
          <cell r="B137" t="str">
            <v>LARM</v>
          </cell>
          <cell r="M137" t="str">
            <v>4.9</v>
          </cell>
          <cell r="R137">
            <v>-174.08</v>
          </cell>
        </row>
        <row r="138">
          <cell r="A138">
            <v>46034</v>
          </cell>
          <cell r="B138" t="str">
            <v>LARM</v>
          </cell>
          <cell r="M138" t="str">
            <v>4.9</v>
          </cell>
          <cell r="R138">
            <v>-174.08</v>
          </cell>
        </row>
        <row r="139">
          <cell r="A139">
            <v>46034</v>
          </cell>
          <cell r="B139" t="str">
            <v>LARM</v>
          </cell>
          <cell r="M139" t="str">
            <v>4.9</v>
          </cell>
          <cell r="R139">
            <v>-174.08</v>
          </cell>
        </row>
        <row r="140">
          <cell r="A140">
            <v>46034</v>
          </cell>
          <cell r="B140" t="str">
            <v>LARM</v>
          </cell>
          <cell r="M140" t="str">
            <v>4.8</v>
          </cell>
          <cell r="R140">
            <v>-773.74</v>
          </cell>
        </row>
        <row r="141">
          <cell r="A141">
            <v>46034</v>
          </cell>
          <cell r="B141" t="str">
            <v>LARM</v>
          </cell>
          <cell r="M141" t="str">
            <v>4.7</v>
          </cell>
          <cell r="R141">
            <v>-2235.08</v>
          </cell>
        </row>
        <row r="142">
          <cell r="A142">
            <v>46034</v>
          </cell>
          <cell r="B142" t="str">
            <v>LARM</v>
          </cell>
          <cell r="M142" t="str">
            <v>4.3</v>
          </cell>
          <cell r="R142">
            <v>-133.82</v>
          </cell>
        </row>
        <row r="143">
          <cell r="A143">
            <v>46034</v>
          </cell>
          <cell r="B143" t="str">
            <v>LARM</v>
          </cell>
          <cell r="M143" t="str">
            <v>4.3</v>
          </cell>
          <cell r="R143">
            <v>-410</v>
          </cell>
        </row>
        <row r="144">
          <cell r="A144">
            <v>46034</v>
          </cell>
          <cell r="B144" t="str">
            <v>LM</v>
          </cell>
          <cell r="M144" t="str">
            <v>4.5</v>
          </cell>
          <cell r="R144">
            <v>-1053.45</v>
          </cell>
        </row>
        <row r="145">
          <cell r="A145">
            <v>46034</v>
          </cell>
          <cell r="B145" t="str">
            <v>LM</v>
          </cell>
          <cell r="M145" t="str">
            <v>4.4</v>
          </cell>
          <cell r="R145">
            <v>-53308.03</v>
          </cell>
        </row>
        <row r="146">
          <cell r="A146">
            <v>46034</v>
          </cell>
          <cell r="B146" t="str">
            <v>LM</v>
          </cell>
          <cell r="M146" t="str">
            <v>4.4</v>
          </cell>
          <cell r="R146">
            <v>-313.29000000000002</v>
          </cell>
        </row>
        <row r="147">
          <cell r="A147">
            <v>46034</v>
          </cell>
          <cell r="B147" t="str">
            <v>LM</v>
          </cell>
          <cell r="M147" t="str">
            <v>4.3</v>
          </cell>
          <cell r="R147">
            <v>-322.99</v>
          </cell>
        </row>
        <row r="148">
          <cell r="A148">
            <v>46034</v>
          </cell>
          <cell r="B148" t="str">
            <v>LUCKY</v>
          </cell>
          <cell r="M148" t="str">
            <v>5.1</v>
          </cell>
          <cell r="R148">
            <v>19.829999999999998</v>
          </cell>
        </row>
        <row r="149">
          <cell r="A149">
            <v>46034</v>
          </cell>
          <cell r="B149" t="str">
            <v>LUCKY</v>
          </cell>
          <cell r="M149" t="str">
            <v>1.1</v>
          </cell>
          <cell r="R149">
            <v>3123.73</v>
          </cell>
        </row>
        <row r="150">
          <cell r="A150">
            <v>46034</v>
          </cell>
          <cell r="B150" t="str">
            <v>LUCKY</v>
          </cell>
          <cell r="M150" t="str">
            <v>4.3</v>
          </cell>
          <cell r="R150">
            <v>-711.18</v>
          </cell>
        </row>
        <row r="151">
          <cell r="A151">
            <v>46034</v>
          </cell>
          <cell r="B151" t="str">
            <v>LUCKY</v>
          </cell>
          <cell r="M151" t="str">
            <v>4.5</v>
          </cell>
          <cell r="R151">
            <v>-2717.81</v>
          </cell>
        </row>
        <row r="152">
          <cell r="A152">
            <v>46034</v>
          </cell>
          <cell r="B152" t="str">
            <v>LUCKY</v>
          </cell>
          <cell r="M152" t="str">
            <v>5.2</v>
          </cell>
          <cell r="R152">
            <v>-3</v>
          </cell>
        </row>
        <row r="153">
          <cell r="A153">
            <v>46034</v>
          </cell>
          <cell r="B153" t="str">
            <v>LUCKY</v>
          </cell>
          <cell r="M153" t="str">
            <v>5.2</v>
          </cell>
          <cell r="R153">
            <v>-3</v>
          </cell>
        </row>
        <row r="154">
          <cell r="A154">
            <v>46034</v>
          </cell>
          <cell r="B154" t="str">
            <v>LUCKY</v>
          </cell>
          <cell r="M154" t="str">
            <v>5.2</v>
          </cell>
          <cell r="R154">
            <v>-3.06</v>
          </cell>
        </row>
        <row r="155">
          <cell r="A155">
            <v>46034</v>
          </cell>
          <cell r="B155" t="str">
            <v>LUCKY</v>
          </cell>
          <cell r="M155" t="str">
            <v>4.8</v>
          </cell>
          <cell r="R155">
            <v>-6605.5</v>
          </cell>
        </row>
        <row r="156">
          <cell r="A156">
            <v>46034</v>
          </cell>
          <cell r="B156" t="str">
            <v>LUCKY</v>
          </cell>
          <cell r="M156" t="str">
            <v>9.1</v>
          </cell>
          <cell r="R156">
            <v>-50000</v>
          </cell>
        </row>
        <row r="157">
          <cell r="A157">
            <v>46035</v>
          </cell>
          <cell r="B157" t="str">
            <v>LARM</v>
          </cell>
          <cell r="M157" t="str">
            <v>1.1</v>
          </cell>
          <cell r="R157">
            <v>4733.6099999999997</v>
          </cell>
        </row>
        <row r="158">
          <cell r="A158">
            <v>46035</v>
          </cell>
          <cell r="B158" t="str">
            <v>LARM</v>
          </cell>
          <cell r="M158" t="str">
            <v>5.2</v>
          </cell>
          <cell r="R158">
            <v>-6.13</v>
          </cell>
        </row>
        <row r="159">
          <cell r="A159">
            <v>46035</v>
          </cell>
          <cell r="B159" t="str">
            <v>LARM</v>
          </cell>
          <cell r="M159" t="str">
            <v>5.2</v>
          </cell>
          <cell r="R159">
            <v>-9</v>
          </cell>
        </row>
        <row r="160">
          <cell r="A160">
            <v>46035</v>
          </cell>
          <cell r="B160" t="str">
            <v>LARM</v>
          </cell>
          <cell r="M160" t="str">
            <v>5.2</v>
          </cell>
          <cell r="R160">
            <v>-6.74</v>
          </cell>
        </row>
        <row r="161">
          <cell r="A161">
            <v>46035</v>
          </cell>
          <cell r="B161" t="str">
            <v>LM</v>
          </cell>
          <cell r="M161" t="str">
            <v>5.1</v>
          </cell>
          <cell r="R161">
            <v>0.36000000000000004</v>
          </cell>
        </row>
        <row r="162">
          <cell r="A162">
            <v>46035</v>
          </cell>
          <cell r="B162" t="str">
            <v>LM</v>
          </cell>
          <cell r="M162" t="str">
            <v>4.4</v>
          </cell>
          <cell r="R162">
            <v>-112</v>
          </cell>
        </row>
        <row r="163">
          <cell r="A163">
            <v>46035</v>
          </cell>
          <cell r="B163" t="str">
            <v>LM</v>
          </cell>
          <cell r="M163" t="str">
            <v>4.4</v>
          </cell>
          <cell r="R163">
            <v>-1134.25</v>
          </cell>
        </row>
        <row r="164">
          <cell r="A164">
            <v>46035</v>
          </cell>
          <cell r="B164" t="str">
            <v>LUCKY</v>
          </cell>
          <cell r="M164" t="str">
            <v>1.1</v>
          </cell>
          <cell r="R164">
            <v>20397.87</v>
          </cell>
        </row>
        <row r="165">
          <cell r="A165">
            <v>46035</v>
          </cell>
          <cell r="B165" t="str">
            <v>LUCKY</v>
          </cell>
          <cell r="M165" t="str">
            <v>5.2</v>
          </cell>
          <cell r="R165">
            <v>-3.06</v>
          </cell>
        </row>
        <row r="166">
          <cell r="A166">
            <v>46035</v>
          </cell>
          <cell r="B166" t="str">
            <v>LUCKY</v>
          </cell>
          <cell r="M166" t="str">
            <v>5.2</v>
          </cell>
          <cell r="R166">
            <v>-6</v>
          </cell>
        </row>
        <row r="167">
          <cell r="A167">
            <v>46035</v>
          </cell>
          <cell r="B167" t="str">
            <v>LUCKY</v>
          </cell>
          <cell r="M167" t="str">
            <v>5.2</v>
          </cell>
          <cell r="R167">
            <v>-30</v>
          </cell>
        </row>
        <row r="168">
          <cell r="A168">
            <v>46036</v>
          </cell>
          <cell r="B168" t="str">
            <v>LARM</v>
          </cell>
          <cell r="M168" t="str">
            <v>5.1</v>
          </cell>
          <cell r="R168">
            <v>1.0899999999999999</v>
          </cell>
        </row>
        <row r="169">
          <cell r="A169">
            <v>46036</v>
          </cell>
          <cell r="B169" t="str">
            <v>LARM</v>
          </cell>
          <cell r="M169" t="str">
            <v>1.1</v>
          </cell>
          <cell r="R169">
            <v>3281.43</v>
          </cell>
        </row>
        <row r="170">
          <cell r="A170">
            <v>46036</v>
          </cell>
          <cell r="B170" t="str">
            <v>LARM</v>
          </cell>
          <cell r="M170" t="str">
            <v>5.2</v>
          </cell>
          <cell r="R170">
            <v>-6</v>
          </cell>
        </row>
        <row r="171">
          <cell r="A171">
            <v>46036</v>
          </cell>
          <cell r="B171" t="str">
            <v>LARM</v>
          </cell>
          <cell r="M171" t="str">
            <v>4.6</v>
          </cell>
          <cell r="R171">
            <v>-1613.84</v>
          </cell>
        </row>
        <row r="172">
          <cell r="A172">
            <v>46036</v>
          </cell>
          <cell r="B172" t="str">
            <v>LARM</v>
          </cell>
          <cell r="M172" t="str">
            <v>4.9</v>
          </cell>
          <cell r="R172">
            <v>-3627.64</v>
          </cell>
        </row>
        <row r="173">
          <cell r="A173">
            <v>46036</v>
          </cell>
          <cell r="B173" t="str">
            <v>LARM</v>
          </cell>
          <cell r="M173" t="str">
            <v>4.9</v>
          </cell>
          <cell r="R173">
            <v>-8367.61</v>
          </cell>
        </row>
        <row r="174">
          <cell r="A174">
            <v>46036</v>
          </cell>
          <cell r="B174" t="str">
            <v>LARM</v>
          </cell>
          <cell r="M174" t="str">
            <v>4.9</v>
          </cell>
          <cell r="R174">
            <v>-174.08</v>
          </cell>
        </row>
        <row r="175">
          <cell r="A175">
            <v>46036</v>
          </cell>
          <cell r="B175" t="str">
            <v>LARM</v>
          </cell>
          <cell r="M175" t="str">
            <v>4.9</v>
          </cell>
          <cell r="R175">
            <v>-266.08999999999997</v>
          </cell>
        </row>
        <row r="176">
          <cell r="A176">
            <v>46036</v>
          </cell>
          <cell r="B176" t="str">
            <v>LARM</v>
          </cell>
          <cell r="M176" t="str">
            <v>4.9</v>
          </cell>
          <cell r="R176">
            <v>-174.08</v>
          </cell>
        </row>
        <row r="177">
          <cell r="A177">
            <v>46036</v>
          </cell>
          <cell r="B177" t="str">
            <v>LM</v>
          </cell>
          <cell r="M177" t="str">
            <v>4.4</v>
          </cell>
          <cell r="R177">
            <v>-110</v>
          </cell>
        </row>
        <row r="178">
          <cell r="A178">
            <v>46036</v>
          </cell>
          <cell r="B178" t="str">
            <v>LUCKY</v>
          </cell>
          <cell r="M178" t="str">
            <v>5.1</v>
          </cell>
          <cell r="R178">
            <v>6.2</v>
          </cell>
        </row>
        <row r="179">
          <cell r="A179">
            <v>46036</v>
          </cell>
          <cell r="B179" t="str">
            <v>LUCKY</v>
          </cell>
          <cell r="M179" t="str">
            <v>1.1</v>
          </cell>
          <cell r="R179">
            <v>5589.81</v>
          </cell>
        </row>
        <row r="180">
          <cell r="A180">
            <v>46036</v>
          </cell>
          <cell r="B180" t="str">
            <v>LUCKY</v>
          </cell>
          <cell r="M180" t="str">
            <v>5.2</v>
          </cell>
          <cell r="R180">
            <v>-3</v>
          </cell>
        </row>
        <row r="181">
          <cell r="A181">
            <v>46036</v>
          </cell>
          <cell r="B181" t="str">
            <v>LUCKY</v>
          </cell>
          <cell r="M181" t="str">
            <v>5.2</v>
          </cell>
          <cell r="R181">
            <v>-3.06</v>
          </cell>
        </row>
        <row r="182">
          <cell r="A182">
            <v>46036</v>
          </cell>
          <cell r="B182" t="str">
            <v>LUCKY</v>
          </cell>
          <cell r="M182" t="str">
            <v>5.2</v>
          </cell>
          <cell r="R182">
            <v>-9</v>
          </cell>
        </row>
        <row r="183">
          <cell r="A183">
            <v>46036</v>
          </cell>
          <cell r="B183" t="str">
            <v>LUCKY</v>
          </cell>
          <cell r="M183" t="str">
            <v>6.1</v>
          </cell>
          <cell r="R183">
            <v>-809.45</v>
          </cell>
        </row>
        <row r="184">
          <cell r="A184">
            <v>46036</v>
          </cell>
          <cell r="B184" t="str">
            <v>LUCKY</v>
          </cell>
          <cell r="M184" t="str">
            <v>6.1</v>
          </cell>
          <cell r="R184">
            <v>-5290.6</v>
          </cell>
        </row>
        <row r="185">
          <cell r="A185">
            <v>46036</v>
          </cell>
          <cell r="B185" t="str">
            <v>LUCKY</v>
          </cell>
          <cell r="M185" t="str">
            <v>4.1</v>
          </cell>
          <cell r="R185">
            <v>-2179.89</v>
          </cell>
        </row>
        <row r="186">
          <cell r="A186">
            <v>46036</v>
          </cell>
          <cell r="B186" t="str">
            <v>LUCKY</v>
          </cell>
          <cell r="M186" t="str">
            <v>8.7</v>
          </cell>
          <cell r="R186">
            <v>-14077.5</v>
          </cell>
        </row>
        <row r="187">
          <cell r="A187">
            <v>46036</v>
          </cell>
          <cell r="B187" t="str">
            <v>LUCKY</v>
          </cell>
          <cell r="M187" t="str">
            <v>4.8</v>
          </cell>
          <cell r="R187">
            <v>-3500</v>
          </cell>
        </row>
        <row r="188">
          <cell r="A188">
            <v>46037</v>
          </cell>
          <cell r="B188" t="str">
            <v>LARM</v>
          </cell>
          <cell r="M188" t="str">
            <v>1.1</v>
          </cell>
          <cell r="R188">
            <v>1473.02</v>
          </cell>
        </row>
        <row r="189">
          <cell r="A189">
            <v>46037</v>
          </cell>
          <cell r="B189" t="str">
            <v>LARM</v>
          </cell>
          <cell r="M189" t="str">
            <v>5.2</v>
          </cell>
          <cell r="R189">
            <v>-233.85</v>
          </cell>
        </row>
        <row r="190">
          <cell r="A190">
            <v>46037</v>
          </cell>
          <cell r="B190" t="str">
            <v>LARM</v>
          </cell>
          <cell r="M190" t="str">
            <v>5.2</v>
          </cell>
          <cell r="R190">
            <v>-3</v>
          </cell>
        </row>
        <row r="191">
          <cell r="A191">
            <v>46037</v>
          </cell>
          <cell r="B191" t="str">
            <v>LM</v>
          </cell>
          <cell r="M191" t="str">
            <v>5.1</v>
          </cell>
          <cell r="R191">
            <v>0.18</v>
          </cell>
        </row>
        <row r="192">
          <cell r="A192">
            <v>46037</v>
          </cell>
          <cell r="B192" t="str">
            <v>LM</v>
          </cell>
          <cell r="M192" t="str">
            <v>5.2</v>
          </cell>
          <cell r="R192">
            <v>5000</v>
          </cell>
        </row>
        <row r="193">
          <cell r="A193">
            <v>46037</v>
          </cell>
          <cell r="B193" t="str">
            <v>LM</v>
          </cell>
          <cell r="M193" t="str">
            <v>4.4</v>
          </cell>
          <cell r="R193">
            <v>-612.88</v>
          </cell>
        </row>
        <row r="194">
          <cell r="A194">
            <v>46037</v>
          </cell>
          <cell r="B194" t="str">
            <v>LM</v>
          </cell>
          <cell r="M194" t="str">
            <v>4.4</v>
          </cell>
          <cell r="R194">
            <v>-105.09</v>
          </cell>
        </row>
        <row r="195">
          <cell r="A195">
            <v>46037</v>
          </cell>
          <cell r="B195" t="str">
            <v>LM</v>
          </cell>
          <cell r="M195" t="str">
            <v>4.4</v>
          </cell>
          <cell r="R195">
            <v>-250</v>
          </cell>
        </row>
        <row r="196">
          <cell r="A196">
            <v>46037</v>
          </cell>
          <cell r="B196" t="str">
            <v>LM</v>
          </cell>
          <cell r="M196" t="str">
            <v>4.4</v>
          </cell>
          <cell r="R196">
            <v>-5000</v>
          </cell>
        </row>
        <row r="197">
          <cell r="A197">
            <v>46037</v>
          </cell>
          <cell r="B197" t="str">
            <v>LM</v>
          </cell>
          <cell r="M197" t="str">
            <v>5.2</v>
          </cell>
          <cell r="R197">
            <v>-5000</v>
          </cell>
        </row>
        <row r="198">
          <cell r="A198">
            <v>46037</v>
          </cell>
          <cell r="B198" t="str">
            <v>LUCKY</v>
          </cell>
          <cell r="M198" t="str">
            <v>1.1</v>
          </cell>
          <cell r="R198">
            <v>6243.11</v>
          </cell>
        </row>
        <row r="199">
          <cell r="A199">
            <v>46037</v>
          </cell>
          <cell r="B199" t="str">
            <v>LUCKY</v>
          </cell>
          <cell r="M199" t="str">
            <v>5.2</v>
          </cell>
          <cell r="R199">
            <v>-999.32</v>
          </cell>
        </row>
        <row r="200">
          <cell r="A200">
            <v>46037</v>
          </cell>
          <cell r="B200" t="str">
            <v>LUCKY</v>
          </cell>
          <cell r="M200" t="str">
            <v>5.2</v>
          </cell>
          <cell r="R200">
            <v>-9.18</v>
          </cell>
        </row>
        <row r="201">
          <cell r="A201">
            <v>46037</v>
          </cell>
          <cell r="B201" t="str">
            <v>LUCKY</v>
          </cell>
          <cell r="M201" t="str">
            <v>5.2</v>
          </cell>
          <cell r="R201">
            <v>-12</v>
          </cell>
        </row>
        <row r="202">
          <cell r="A202">
            <v>46038</v>
          </cell>
          <cell r="B202" t="str">
            <v>LARM</v>
          </cell>
          <cell r="M202" t="str">
            <v>1.1</v>
          </cell>
          <cell r="R202">
            <v>39515.01</v>
          </cell>
        </row>
        <row r="203">
          <cell r="A203">
            <v>46038</v>
          </cell>
          <cell r="B203" t="str">
            <v>LARM</v>
          </cell>
          <cell r="M203" t="str">
            <v>5.2</v>
          </cell>
          <cell r="R203">
            <v>-3</v>
          </cell>
        </row>
        <row r="204">
          <cell r="A204">
            <v>46038</v>
          </cell>
          <cell r="B204" t="str">
            <v>LARM</v>
          </cell>
          <cell r="M204" t="str">
            <v>4.3</v>
          </cell>
          <cell r="R204">
            <v>-729.11</v>
          </cell>
        </row>
        <row r="205">
          <cell r="A205">
            <v>46038</v>
          </cell>
          <cell r="B205" t="str">
            <v>LARM</v>
          </cell>
          <cell r="M205" t="str">
            <v>4.3</v>
          </cell>
          <cell r="R205">
            <v>-86.08</v>
          </cell>
        </row>
        <row r="206">
          <cell r="A206">
            <v>46038</v>
          </cell>
          <cell r="B206" t="str">
            <v>LARM</v>
          </cell>
          <cell r="M206" t="str">
            <v>4.3</v>
          </cell>
          <cell r="R206">
            <v>-700.74</v>
          </cell>
        </row>
        <row r="207">
          <cell r="A207">
            <v>46038</v>
          </cell>
          <cell r="B207" t="str">
            <v>LM</v>
          </cell>
          <cell r="M207" t="str">
            <v>5.2</v>
          </cell>
          <cell r="R207">
            <v>5000</v>
          </cell>
        </row>
        <row r="208">
          <cell r="A208">
            <v>46038</v>
          </cell>
          <cell r="B208" t="str">
            <v>LM</v>
          </cell>
          <cell r="M208" t="str">
            <v>4.4</v>
          </cell>
          <cell r="R208">
            <v>-500</v>
          </cell>
        </row>
        <row r="209">
          <cell r="A209">
            <v>46038</v>
          </cell>
          <cell r="B209" t="str">
            <v>LM</v>
          </cell>
          <cell r="M209" t="str">
            <v>4.4</v>
          </cell>
          <cell r="R209">
            <v>-5000</v>
          </cell>
        </row>
        <row r="210">
          <cell r="A210">
            <v>46038</v>
          </cell>
          <cell r="B210" t="str">
            <v>LM</v>
          </cell>
          <cell r="M210" t="str">
            <v>5.2</v>
          </cell>
          <cell r="R210">
            <v>-5000</v>
          </cell>
        </row>
        <row r="211">
          <cell r="A211">
            <v>46038</v>
          </cell>
          <cell r="B211" t="str">
            <v>LUCKY</v>
          </cell>
          <cell r="M211" t="str">
            <v>1.1</v>
          </cell>
          <cell r="R211">
            <v>19304.34</v>
          </cell>
        </row>
        <row r="212">
          <cell r="A212">
            <v>46038</v>
          </cell>
          <cell r="B212" t="str">
            <v>LUCKY</v>
          </cell>
          <cell r="M212" t="str">
            <v>5.2</v>
          </cell>
          <cell r="R212">
            <v>-6</v>
          </cell>
        </row>
        <row r="213">
          <cell r="A213">
            <v>46038</v>
          </cell>
          <cell r="B213" t="str">
            <v>LUCKY</v>
          </cell>
          <cell r="M213" t="str">
            <v>5.2</v>
          </cell>
          <cell r="R213">
            <v>-21</v>
          </cell>
        </row>
        <row r="214">
          <cell r="A214">
            <v>46041</v>
          </cell>
          <cell r="B214" t="str">
            <v>HOLDING</v>
          </cell>
          <cell r="M214" t="str">
            <v>4.3</v>
          </cell>
          <cell r="R214">
            <v>-275.89</v>
          </cell>
        </row>
        <row r="215">
          <cell r="A215">
            <v>46041</v>
          </cell>
          <cell r="B215" t="str">
            <v>LARM</v>
          </cell>
          <cell r="M215" t="str">
            <v>4.9</v>
          </cell>
          <cell r="R215">
            <v>1685.02</v>
          </cell>
        </row>
        <row r="216">
          <cell r="A216">
            <v>46041</v>
          </cell>
          <cell r="B216" t="str">
            <v>LARM</v>
          </cell>
          <cell r="M216" t="str">
            <v>4.1</v>
          </cell>
          <cell r="R216">
            <v>2604.41</v>
          </cell>
        </row>
        <row r="217">
          <cell r="A217">
            <v>46041</v>
          </cell>
          <cell r="B217" t="str">
            <v>LARM</v>
          </cell>
          <cell r="M217" t="str">
            <v>1.1</v>
          </cell>
          <cell r="R217">
            <v>41647.160000000003</v>
          </cell>
        </row>
        <row r="218">
          <cell r="A218">
            <v>46041</v>
          </cell>
          <cell r="B218" t="str">
            <v>LARM</v>
          </cell>
          <cell r="M218" t="str">
            <v>5.2</v>
          </cell>
          <cell r="R218">
            <v>-3</v>
          </cell>
        </row>
        <row r="219">
          <cell r="A219">
            <v>46041</v>
          </cell>
          <cell r="B219" t="str">
            <v>LARM</v>
          </cell>
          <cell r="M219" t="str">
            <v>5.2</v>
          </cell>
          <cell r="R219">
            <v>-3</v>
          </cell>
        </row>
        <row r="220">
          <cell r="A220">
            <v>46041</v>
          </cell>
          <cell r="B220" t="str">
            <v>LARM</v>
          </cell>
          <cell r="M220" t="str">
            <v>4.12</v>
          </cell>
          <cell r="R220">
            <v>-384.7</v>
          </cell>
        </row>
        <row r="221">
          <cell r="A221">
            <v>46041</v>
          </cell>
          <cell r="B221" t="str">
            <v>LARM</v>
          </cell>
          <cell r="M221" t="str">
            <v>4.1</v>
          </cell>
          <cell r="R221">
            <v>-3050.7</v>
          </cell>
        </row>
        <row r="222">
          <cell r="A222">
            <v>46041</v>
          </cell>
          <cell r="B222" t="str">
            <v>LARM</v>
          </cell>
          <cell r="M222" t="str">
            <v>4.1</v>
          </cell>
          <cell r="R222">
            <v>-2604.41</v>
          </cell>
        </row>
        <row r="223">
          <cell r="A223">
            <v>46041</v>
          </cell>
          <cell r="B223" t="str">
            <v>LARM</v>
          </cell>
          <cell r="M223" t="str">
            <v>4.4</v>
          </cell>
          <cell r="R223">
            <v>-69.56</v>
          </cell>
        </row>
        <row r="224">
          <cell r="A224">
            <v>46041</v>
          </cell>
          <cell r="B224" t="str">
            <v>LARM</v>
          </cell>
          <cell r="M224" t="str">
            <v>4.9</v>
          </cell>
          <cell r="R224">
            <v>-1244.8399999999999</v>
          </cell>
        </row>
        <row r="225">
          <cell r="A225">
            <v>46041</v>
          </cell>
          <cell r="B225" t="str">
            <v>LARM</v>
          </cell>
          <cell r="M225" t="str">
            <v>4.10</v>
          </cell>
          <cell r="R225">
            <v>-266.08999999999997</v>
          </cell>
        </row>
        <row r="226">
          <cell r="A226">
            <v>46041</v>
          </cell>
          <cell r="B226" t="str">
            <v>LARM</v>
          </cell>
          <cell r="M226" t="str">
            <v>4.9</v>
          </cell>
          <cell r="R226">
            <v>-174.08</v>
          </cell>
        </row>
        <row r="227">
          <cell r="A227">
            <v>46041</v>
          </cell>
          <cell r="B227" t="str">
            <v>LARM</v>
          </cell>
          <cell r="M227" t="str">
            <v>4.3</v>
          </cell>
          <cell r="R227">
            <v>-616</v>
          </cell>
        </row>
        <row r="228">
          <cell r="A228">
            <v>46041</v>
          </cell>
          <cell r="B228" t="str">
            <v>LM</v>
          </cell>
          <cell r="M228" t="str">
            <v>5.1</v>
          </cell>
          <cell r="R228">
            <v>0.02</v>
          </cell>
        </row>
        <row r="229">
          <cell r="A229">
            <v>46041</v>
          </cell>
          <cell r="B229" t="str">
            <v>LM</v>
          </cell>
          <cell r="M229" t="str">
            <v>6.1</v>
          </cell>
          <cell r="R229">
            <v>-1174.97</v>
          </cell>
        </row>
        <row r="230">
          <cell r="A230">
            <v>46041</v>
          </cell>
          <cell r="B230" t="str">
            <v>LM</v>
          </cell>
          <cell r="M230" t="str">
            <v>6.1</v>
          </cell>
          <cell r="R230">
            <v>-750</v>
          </cell>
        </row>
        <row r="231">
          <cell r="A231">
            <v>46041</v>
          </cell>
          <cell r="B231" t="str">
            <v>LM</v>
          </cell>
          <cell r="M231" t="str">
            <v>4.1</v>
          </cell>
          <cell r="R231">
            <v>-2604.41</v>
          </cell>
        </row>
        <row r="232">
          <cell r="A232">
            <v>46041</v>
          </cell>
          <cell r="B232" t="str">
            <v>LM</v>
          </cell>
          <cell r="M232" t="str">
            <v>4.4</v>
          </cell>
          <cell r="R232">
            <v>-366.34</v>
          </cell>
        </row>
        <row r="233">
          <cell r="A233">
            <v>46041</v>
          </cell>
          <cell r="B233" t="str">
            <v>LM</v>
          </cell>
          <cell r="M233" t="str">
            <v>4.4</v>
          </cell>
          <cell r="R233">
            <v>-983.3</v>
          </cell>
        </row>
        <row r="234">
          <cell r="A234">
            <v>46041</v>
          </cell>
          <cell r="B234" t="str">
            <v>LM</v>
          </cell>
          <cell r="M234" t="str">
            <v>4.4</v>
          </cell>
          <cell r="R234">
            <v>-69</v>
          </cell>
        </row>
        <row r="235">
          <cell r="A235">
            <v>46041</v>
          </cell>
          <cell r="B235" t="str">
            <v>LM</v>
          </cell>
          <cell r="M235" t="str">
            <v>4.4</v>
          </cell>
          <cell r="R235">
            <v>-549.01</v>
          </cell>
        </row>
        <row r="236">
          <cell r="A236">
            <v>46041</v>
          </cell>
          <cell r="B236" t="str">
            <v>LM</v>
          </cell>
          <cell r="M236" t="str">
            <v>4.4</v>
          </cell>
          <cell r="R236">
            <v>-137.25</v>
          </cell>
        </row>
        <row r="237">
          <cell r="A237">
            <v>46041</v>
          </cell>
          <cell r="B237" t="str">
            <v>LM</v>
          </cell>
          <cell r="M237" t="str">
            <v>4.4</v>
          </cell>
          <cell r="R237">
            <v>-649</v>
          </cell>
        </row>
        <row r="238">
          <cell r="A238">
            <v>46041</v>
          </cell>
          <cell r="B238" t="str">
            <v>LM</v>
          </cell>
          <cell r="M238" t="str">
            <v>4.1</v>
          </cell>
          <cell r="R238">
            <v>-2487.41</v>
          </cell>
        </row>
        <row r="239">
          <cell r="A239">
            <v>46041</v>
          </cell>
          <cell r="B239" t="str">
            <v>LM</v>
          </cell>
          <cell r="M239" t="str">
            <v>4.9</v>
          </cell>
          <cell r="R239">
            <v>-1244.8399999999999</v>
          </cell>
        </row>
        <row r="240">
          <cell r="A240">
            <v>46041</v>
          </cell>
          <cell r="B240" t="str">
            <v>LM</v>
          </cell>
          <cell r="M240" t="str">
            <v>4.10</v>
          </cell>
          <cell r="R240">
            <v>-266.08999999999997</v>
          </cell>
        </row>
        <row r="241">
          <cell r="A241">
            <v>46041</v>
          </cell>
          <cell r="B241" t="str">
            <v>LM</v>
          </cell>
          <cell r="M241" t="str">
            <v>4.9</v>
          </cell>
          <cell r="R241">
            <v>-174.08</v>
          </cell>
        </row>
        <row r="242">
          <cell r="A242">
            <v>46041</v>
          </cell>
          <cell r="B242" t="str">
            <v>LUCKY</v>
          </cell>
          <cell r="M242" t="str">
            <v>1.1</v>
          </cell>
          <cell r="R242">
            <v>12811.61</v>
          </cell>
        </row>
        <row r="243">
          <cell r="A243">
            <v>46041</v>
          </cell>
          <cell r="B243" t="str">
            <v>LUCKY</v>
          </cell>
          <cell r="M243" t="str">
            <v>5.2</v>
          </cell>
          <cell r="R243">
            <v>-3</v>
          </cell>
        </row>
        <row r="244">
          <cell r="A244">
            <v>46041</v>
          </cell>
          <cell r="B244" t="str">
            <v>LUCKY</v>
          </cell>
          <cell r="M244" t="str">
            <v>5.2</v>
          </cell>
          <cell r="R244">
            <v>-3.06</v>
          </cell>
        </row>
        <row r="245">
          <cell r="A245">
            <v>46041</v>
          </cell>
          <cell r="B245" t="str">
            <v>LUCKY</v>
          </cell>
          <cell r="M245" t="str">
            <v>5.2</v>
          </cell>
          <cell r="R245">
            <v>-6</v>
          </cell>
        </row>
        <row r="246">
          <cell r="A246">
            <v>46041</v>
          </cell>
          <cell r="B246" t="str">
            <v>LUCKY</v>
          </cell>
          <cell r="M246" t="str">
            <v>4.1</v>
          </cell>
          <cell r="R246">
            <v>-1170.8699999999999</v>
          </cell>
        </row>
        <row r="247">
          <cell r="A247">
            <v>46041</v>
          </cell>
          <cell r="B247" t="str">
            <v>LUCKY</v>
          </cell>
          <cell r="M247" t="str">
            <v>4.4</v>
          </cell>
          <cell r="R247">
            <v>-34.6</v>
          </cell>
        </row>
        <row r="248">
          <cell r="A248">
            <v>46041</v>
          </cell>
          <cell r="B248" t="str">
            <v>LUCKY</v>
          </cell>
          <cell r="M248" t="str">
            <v>4.8</v>
          </cell>
          <cell r="R248">
            <v>-457.35</v>
          </cell>
        </row>
        <row r="249">
          <cell r="A249">
            <v>46042</v>
          </cell>
          <cell r="B249" t="str">
            <v>LARM</v>
          </cell>
          <cell r="M249" t="str">
            <v>5.1</v>
          </cell>
          <cell r="R249">
            <v>3.75</v>
          </cell>
        </row>
        <row r="250">
          <cell r="A250">
            <v>46042</v>
          </cell>
          <cell r="B250" t="str">
            <v>LARM</v>
          </cell>
          <cell r="M250" t="str">
            <v>4.4</v>
          </cell>
          <cell r="R250">
            <v>906.3</v>
          </cell>
        </row>
        <row r="251">
          <cell r="A251">
            <v>46042</v>
          </cell>
          <cell r="B251" t="str">
            <v>LARM</v>
          </cell>
          <cell r="M251" t="str">
            <v>1.1</v>
          </cell>
          <cell r="R251">
            <v>4116.13</v>
          </cell>
        </row>
        <row r="252">
          <cell r="A252">
            <v>46042</v>
          </cell>
          <cell r="B252" t="str">
            <v>LARM</v>
          </cell>
          <cell r="M252" t="str">
            <v>5.2</v>
          </cell>
          <cell r="R252">
            <v>-6.14</v>
          </cell>
        </row>
        <row r="253">
          <cell r="A253">
            <v>46042</v>
          </cell>
          <cell r="B253" t="str">
            <v>LARM</v>
          </cell>
          <cell r="M253" t="str">
            <v>5.2</v>
          </cell>
          <cell r="R253">
            <v>-9</v>
          </cell>
        </row>
        <row r="254">
          <cell r="A254">
            <v>46042</v>
          </cell>
          <cell r="B254" t="str">
            <v>LARM</v>
          </cell>
          <cell r="M254" t="str">
            <v>5.2</v>
          </cell>
          <cell r="R254">
            <v>-6.74</v>
          </cell>
        </row>
        <row r="255">
          <cell r="A255">
            <v>46042</v>
          </cell>
          <cell r="B255" t="str">
            <v>LARM</v>
          </cell>
          <cell r="M255" t="str">
            <v>4.4</v>
          </cell>
          <cell r="R255">
            <v>-906.3</v>
          </cell>
        </row>
        <row r="256">
          <cell r="A256">
            <v>46042</v>
          </cell>
          <cell r="B256" t="str">
            <v>LARM</v>
          </cell>
          <cell r="M256" t="str">
            <v>4.1</v>
          </cell>
          <cell r="R256">
            <v>-13005.13</v>
          </cell>
        </row>
        <row r="257">
          <cell r="A257">
            <v>46042</v>
          </cell>
          <cell r="B257" t="str">
            <v>LARM</v>
          </cell>
          <cell r="M257" t="str">
            <v>4.7</v>
          </cell>
          <cell r="R257">
            <v>-906.25</v>
          </cell>
        </row>
        <row r="258">
          <cell r="A258">
            <v>46042</v>
          </cell>
          <cell r="B258" t="str">
            <v>LARM</v>
          </cell>
          <cell r="M258" t="str">
            <v>4.7</v>
          </cell>
          <cell r="R258">
            <v>-2130.35</v>
          </cell>
        </row>
        <row r="259">
          <cell r="A259">
            <v>46042</v>
          </cell>
          <cell r="B259" t="str">
            <v>LARM</v>
          </cell>
          <cell r="M259" t="str">
            <v>4.7</v>
          </cell>
          <cell r="R259">
            <v>-212.55</v>
          </cell>
        </row>
        <row r="260">
          <cell r="A260">
            <v>46042</v>
          </cell>
          <cell r="B260" t="str">
            <v>LARM</v>
          </cell>
          <cell r="M260" t="str">
            <v>9.1</v>
          </cell>
          <cell r="R260">
            <v>-29700</v>
          </cell>
        </row>
        <row r="261">
          <cell r="A261">
            <v>46042</v>
          </cell>
          <cell r="B261" t="str">
            <v>LARM</v>
          </cell>
          <cell r="M261" t="str">
            <v>4.2</v>
          </cell>
          <cell r="R261">
            <v>-1996.82</v>
          </cell>
        </row>
        <row r="262">
          <cell r="A262">
            <v>46042</v>
          </cell>
          <cell r="B262" t="str">
            <v>LARM</v>
          </cell>
          <cell r="M262" t="str">
            <v>4.2</v>
          </cell>
          <cell r="R262">
            <v>-2.78</v>
          </cell>
        </row>
        <row r="263">
          <cell r="A263">
            <v>46042</v>
          </cell>
          <cell r="B263" t="str">
            <v>LM</v>
          </cell>
          <cell r="M263" t="str">
            <v>9.1</v>
          </cell>
          <cell r="R263">
            <v>29700</v>
          </cell>
        </row>
        <row r="264">
          <cell r="A264">
            <v>46042</v>
          </cell>
          <cell r="B264" t="str">
            <v>LM</v>
          </cell>
          <cell r="M264" t="str">
            <v>4.12</v>
          </cell>
          <cell r="R264">
            <v>-29700</v>
          </cell>
        </row>
        <row r="265">
          <cell r="A265">
            <v>46042</v>
          </cell>
          <cell r="B265" t="str">
            <v>LM</v>
          </cell>
          <cell r="M265" t="str">
            <v>4.4</v>
          </cell>
          <cell r="R265">
            <v>-906.3</v>
          </cell>
        </row>
        <row r="266">
          <cell r="A266">
            <v>46042</v>
          </cell>
          <cell r="B266" t="str">
            <v>LUCKY</v>
          </cell>
          <cell r="M266" t="str">
            <v>1.1</v>
          </cell>
          <cell r="R266">
            <v>14351.78</v>
          </cell>
        </row>
        <row r="267">
          <cell r="A267">
            <v>46042</v>
          </cell>
          <cell r="B267" t="str">
            <v>LUCKY</v>
          </cell>
          <cell r="M267" t="str">
            <v>5.2</v>
          </cell>
          <cell r="R267">
            <v>-6.12</v>
          </cell>
        </row>
        <row r="268">
          <cell r="A268">
            <v>46042</v>
          </cell>
          <cell r="B268" t="str">
            <v>LUCKY</v>
          </cell>
          <cell r="M268" t="str">
            <v>5.2</v>
          </cell>
          <cell r="R268">
            <v>-24</v>
          </cell>
        </row>
        <row r="269">
          <cell r="A269">
            <v>46043</v>
          </cell>
          <cell r="B269" t="str">
            <v>LARM</v>
          </cell>
          <cell r="M269" t="str">
            <v>1.1</v>
          </cell>
          <cell r="R269">
            <v>6247.72</v>
          </cell>
        </row>
        <row r="270">
          <cell r="A270">
            <v>46043</v>
          </cell>
          <cell r="B270" t="str">
            <v>LARM</v>
          </cell>
          <cell r="M270" t="str">
            <v>5.2</v>
          </cell>
          <cell r="R270">
            <v>-12</v>
          </cell>
        </row>
        <row r="271">
          <cell r="A271">
            <v>46043</v>
          </cell>
          <cell r="B271" t="str">
            <v>LM</v>
          </cell>
          <cell r="M271" t="str">
            <v>4.4</v>
          </cell>
          <cell r="R271">
            <v>-1385.19</v>
          </cell>
        </row>
        <row r="272">
          <cell r="A272">
            <v>46043</v>
          </cell>
          <cell r="B272" t="str">
            <v>LUCKY</v>
          </cell>
          <cell r="M272" t="str">
            <v>1.1</v>
          </cell>
          <cell r="R272">
            <v>8223</v>
          </cell>
        </row>
        <row r="273">
          <cell r="A273">
            <v>46043</v>
          </cell>
          <cell r="B273" t="str">
            <v>LUCKY</v>
          </cell>
          <cell r="M273" t="str">
            <v>5.2</v>
          </cell>
          <cell r="R273">
            <v>-6.12</v>
          </cell>
        </row>
        <row r="274">
          <cell r="A274">
            <v>46043</v>
          </cell>
          <cell r="B274" t="str">
            <v>LUCKY</v>
          </cell>
          <cell r="M274" t="str">
            <v>5.2</v>
          </cell>
          <cell r="R274">
            <v>-12</v>
          </cell>
        </row>
        <row r="275">
          <cell r="A275">
            <v>46044</v>
          </cell>
          <cell r="B275" t="str">
            <v>LARM</v>
          </cell>
          <cell r="M275" t="str">
            <v>1.1</v>
          </cell>
          <cell r="R275">
            <v>3113.24</v>
          </cell>
        </row>
        <row r="276">
          <cell r="A276">
            <v>46044</v>
          </cell>
          <cell r="B276" t="str">
            <v>LARM</v>
          </cell>
          <cell r="M276" t="str">
            <v>5.2</v>
          </cell>
          <cell r="R276">
            <v>-3.07</v>
          </cell>
        </row>
        <row r="277">
          <cell r="A277">
            <v>46044</v>
          </cell>
          <cell r="B277" t="str">
            <v>LARM</v>
          </cell>
          <cell r="M277" t="str">
            <v>5.2</v>
          </cell>
          <cell r="R277">
            <v>-6</v>
          </cell>
        </row>
        <row r="278">
          <cell r="A278">
            <v>46044</v>
          </cell>
          <cell r="B278" t="str">
            <v>LARM</v>
          </cell>
          <cell r="M278" t="str">
            <v>5.2</v>
          </cell>
          <cell r="R278">
            <v>-2.59</v>
          </cell>
        </row>
        <row r="279">
          <cell r="A279">
            <v>46044</v>
          </cell>
          <cell r="B279" t="str">
            <v>LM</v>
          </cell>
          <cell r="M279" t="str">
            <v>4.1</v>
          </cell>
          <cell r="R279">
            <v>-1013.94</v>
          </cell>
        </row>
        <row r="280">
          <cell r="A280">
            <v>46044</v>
          </cell>
          <cell r="B280" t="str">
            <v>LM</v>
          </cell>
          <cell r="M280" t="str">
            <v>4.1</v>
          </cell>
          <cell r="R280">
            <v>-499.88</v>
          </cell>
        </row>
        <row r="281">
          <cell r="A281">
            <v>46044</v>
          </cell>
          <cell r="B281" t="str">
            <v>LUCKY</v>
          </cell>
          <cell r="M281" t="str">
            <v>5.2</v>
          </cell>
          <cell r="R281">
            <v>-9.1999999999999993</v>
          </cell>
        </row>
        <row r="282">
          <cell r="A282">
            <v>46044</v>
          </cell>
          <cell r="B282" t="str">
            <v>LUCKY</v>
          </cell>
          <cell r="M282" t="str">
            <v>5.2</v>
          </cell>
          <cell r="R282">
            <v>-10.92</v>
          </cell>
        </row>
        <row r="283">
          <cell r="A283">
            <v>46045</v>
          </cell>
          <cell r="B283" t="str">
            <v>LARM</v>
          </cell>
          <cell r="M283" t="str">
            <v>5.1</v>
          </cell>
          <cell r="R283">
            <v>0.14000000000000001</v>
          </cell>
        </row>
        <row r="284">
          <cell r="A284">
            <v>46045</v>
          </cell>
          <cell r="B284" t="str">
            <v>LARM</v>
          </cell>
          <cell r="M284" t="str">
            <v>1.1</v>
          </cell>
          <cell r="R284">
            <v>953.27</v>
          </cell>
        </row>
        <row r="285">
          <cell r="A285">
            <v>46045</v>
          </cell>
          <cell r="B285" t="str">
            <v>LARM</v>
          </cell>
          <cell r="M285" t="str">
            <v>2.1</v>
          </cell>
          <cell r="R285">
            <v>-3519.66</v>
          </cell>
        </row>
        <row r="286">
          <cell r="A286">
            <v>46045</v>
          </cell>
          <cell r="B286" t="str">
            <v>LARM</v>
          </cell>
          <cell r="M286" t="str">
            <v>5.2</v>
          </cell>
          <cell r="R286">
            <v>-3</v>
          </cell>
        </row>
        <row r="287">
          <cell r="A287">
            <v>46045</v>
          </cell>
          <cell r="B287" t="str">
            <v>LARM</v>
          </cell>
          <cell r="M287" t="str">
            <v>2.1</v>
          </cell>
          <cell r="R287">
            <v>-762.59</v>
          </cell>
        </row>
        <row r="288">
          <cell r="A288">
            <v>46045</v>
          </cell>
          <cell r="B288" t="str">
            <v>LM</v>
          </cell>
          <cell r="M288" t="str">
            <v>1.3</v>
          </cell>
          <cell r="R288">
            <v>50000</v>
          </cell>
        </row>
        <row r="289">
          <cell r="A289">
            <v>46045</v>
          </cell>
          <cell r="B289" t="str">
            <v>LM</v>
          </cell>
          <cell r="M289" t="str">
            <v>4.4</v>
          </cell>
          <cell r="R289">
            <v>-105</v>
          </cell>
        </row>
        <row r="290">
          <cell r="A290">
            <v>46045</v>
          </cell>
          <cell r="B290" t="str">
            <v>LUCKY</v>
          </cell>
          <cell r="M290" t="str">
            <v>1.1</v>
          </cell>
          <cell r="R290">
            <v>61410.11</v>
          </cell>
        </row>
        <row r="291">
          <cell r="A291">
            <v>46045</v>
          </cell>
          <cell r="B291" t="str">
            <v>LUCKY</v>
          </cell>
          <cell r="M291" t="str">
            <v>2.1</v>
          </cell>
          <cell r="R291">
            <v>-14488.26</v>
          </cell>
        </row>
        <row r="292">
          <cell r="A292">
            <v>46045</v>
          </cell>
          <cell r="B292" t="str">
            <v>LUCKY</v>
          </cell>
          <cell r="M292" t="str">
            <v>5.2</v>
          </cell>
          <cell r="R292">
            <v>-3</v>
          </cell>
        </row>
        <row r="293">
          <cell r="A293">
            <v>46045</v>
          </cell>
          <cell r="B293" t="str">
            <v>LUCKY</v>
          </cell>
          <cell r="M293" t="str">
            <v>5.2</v>
          </cell>
          <cell r="R293">
            <v>-3</v>
          </cell>
        </row>
        <row r="294">
          <cell r="A294">
            <v>46045</v>
          </cell>
          <cell r="B294" t="str">
            <v>LUCKY</v>
          </cell>
          <cell r="M294" t="str">
            <v>2.1</v>
          </cell>
          <cell r="R294">
            <v>-3139.12</v>
          </cell>
        </row>
        <row r="295">
          <cell r="A295">
            <v>46045</v>
          </cell>
          <cell r="B295" t="str">
            <v>LUCKY</v>
          </cell>
          <cell r="M295" t="str">
            <v>1.9</v>
          </cell>
          <cell r="R295">
            <v>-6093.71</v>
          </cell>
        </row>
        <row r="296">
          <cell r="A296">
            <v>46048</v>
          </cell>
          <cell r="B296" t="str">
            <v>HOLDING</v>
          </cell>
          <cell r="M296" t="str">
            <v>4.3</v>
          </cell>
          <cell r="R296">
            <v>-461.48</v>
          </cell>
        </row>
        <row r="297">
          <cell r="A297">
            <v>46048</v>
          </cell>
          <cell r="B297" t="str">
            <v>LARM</v>
          </cell>
          <cell r="M297" t="str">
            <v>5.1</v>
          </cell>
          <cell r="R297">
            <v>1.51</v>
          </cell>
        </row>
        <row r="298">
          <cell r="A298">
            <v>46048</v>
          </cell>
          <cell r="B298" t="str">
            <v>LARM</v>
          </cell>
          <cell r="M298" t="str">
            <v>4.1</v>
          </cell>
          <cell r="R298">
            <v>-3362.16</v>
          </cell>
        </row>
        <row r="299">
          <cell r="A299">
            <v>46048</v>
          </cell>
          <cell r="B299" t="str">
            <v>LARM</v>
          </cell>
          <cell r="M299" t="str">
            <v>4.3</v>
          </cell>
          <cell r="R299">
            <v>-729.11</v>
          </cell>
        </row>
        <row r="300">
          <cell r="A300">
            <v>46048</v>
          </cell>
          <cell r="B300" t="str">
            <v>LARM</v>
          </cell>
          <cell r="M300" t="str">
            <v>4.3</v>
          </cell>
          <cell r="R300">
            <v>-86.06</v>
          </cell>
        </row>
        <row r="301">
          <cell r="A301">
            <v>46048</v>
          </cell>
          <cell r="B301" t="str">
            <v>LARM</v>
          </cell>
          <cell r="M301" t="str">
            <v>4.3</v>
          </cell>
          <cell r="R301">
            <v>-43.29</v>
          </cell>
        </row>
        <row r="302">
          <cell r="A302">
            <v>46048</v>
          </cell>
          <cell r="B302" t="str">
            <v>LARM</v>
          </cell>
          <cell r="M302" t="str">
            <v>4.4</v>
          </cell>
          <cell r="R302">
            <v>-1700.1</v>
          </cell>
        </row>
        <row r="303">
          <cell r="A303">
            <v>46048</v>
          </cell>
          <cell r="B303" t="str">
            <v>LARM</v>
          </cell>
          <cell r="M303" t="str">
            <v>4.1</v>
          </cell>
          <cell r="R303">
            <v>-1442</v>
          </cell>
        </row>
        <row r="304">
          <cell r="A304">
            <v>46048</v>
          </cell>
          <cell r="B304" t="str">
            <v>LARM</v>
          </cell>
          <cell r="M304" t="str">
            <v>4.1</v>
          </cell>
          <cell r="R304">
            <v>-674</v>
          </cell>
        </row>
        <row r="305">
          <cell r="A305">
            <v>46048</v>
          </cell>
          <cell r="B305" t="str">
            <v>LARM</v>
          </cell>
          <cell r="M305" t="str">
            <v>4.1</v>
          </cell>
          <cell r="R305">
            <v>-1863</v>
          </cell>
        </row>
        <row r="306">
          <cell r="A306">
            <v>46048</v>
          </cell>
          <cell r="B306" t="str">
            <v>LARM</v>
          </cell>
          <cell r="M306" t="str">
            <v>4.1</v>
          </cell>
          <cell r="R306">
            <v>-3525</v>
          </cell>
        </row>
        <row r="307">
          <cell r="A307">
            <v>46048</v>
          </cell>
          <cell r="B307" t="str">
            <v>LARM</v>
          </cell>
          <cell r="M307" t="str">
            <v>4.7</v>
          </cell>
          <cell r="R307">
            <v>-2182.36</v>
          </cell>
        </row>
        <row r="308">
          <cell r="A308">
            <v>46048</v>
          </cell>
          <cell r="B308" t="str">
            <v>LARM</v>
          </cell>
          <cell r="M308" t="str">
            <v>4.1</v>
          </cell>
          <cell r="R308">
            <v>-8391.68</v>
          </cell>
        </row>
        <row r="309">
          <cell r="A309">
            <v>46048</v>
          </cell>
          <cell r="B309" t="str">
            <v>LARM</v>
          </cell>
          <cell r="M309" t="str">
            <v>4.1</v>
          </cell>
          <cell r="R309">
            <v>-8391.68</v>
          </cell>
        </row>
        <row r="310">
          <cell r="A310">
            <v>46048</v>
          </cell>
          <cell r="B310" t="str">
            <v>LARM</v>
          </cell>
          <cell r="M310" t="str">
            <v>4.1</v>
          </cell>
          <cell r="R310">
            <v>-800</v>
          </cell>
        </row>
        <row r="311">
          <cell r="A311">
            <v>46048</v>
          </cell>
          <cell r="B311" t="str">
            <v>LARM</v>
          </cell>
          <cell r="M311" t="str">
            <v>4.1</v>
          </cell>
          <cell r="R311">
            <v>-800</v>
          </cell>
        </row>
        <row r="312">
          <cell r="A312">
            <v>46048</v>
          </cell>
          <cell r="B312" t="str">
            <v>LARM</v>
          </cell>
          <cell r="M312" t="str">
            <v>4.1</v>
          </cell>
          <cell r="R312">
            <v>-16.8</v>
          </cell>
        </row>
        <row r="313">
          <cell r="A313">
            <v>46048</v>
          </cell>
          <cell r="B313" t="str">
            <v>LARM</v>
          </cell>
          <cell r="M313" t="str">
            <v>4.1</v>
          </cell>
          <cell r="R313">
            <v>-16.8</v>
          </cell>
        </row>
        <row r="314">
          <cell r="A314">
            <v>46048</v>
          </cell>
          <cell r="B314" t="str">
            <v>LARM</v>
          </cell>
          <cell r="M314" t="str">
            <v>4.1</v>
          </cell>
          <cell r="R314">
            <v>-453.6</v>
          </cell>
        </row>
        <row r="315">
          <cell r="A315">
            <v>46048</v>
          </cell>
          <cell r="B315" t="str">
            <v>LM</v>
          </cell>
          <cell r="M315" t="str">
            <v>1.4</v>
          </cell>
          <cell r="R315">
            <v>1442</v>
          </cell>
        </row>
        <row r="316">
          <cell r="A316">
            <v>46048</v>
          </cell>
          <cell r="B316" t="str">
            <v>LM</v>
          </cell>
          <cell r="M316" t="str">
            <v>6.1</v>
          </cell>
          <cell r="R316">
            <v>-450</v>
          </cell>
        </row>
        <row r="317">
          <cell r="A317">
            <v>46048</v>
          </cell>
          <cell r="B317" t="str">
            <v>LM</v>
          </cell>
          <cell r="M317" t="str">
            <v>6.1</v>
          </cell>
          <cell r="R317">
            <v>-5000</v>
          </cell>
        </row>
        <row r="318">
          <cell r="A318">
            <v>46048</v>
          </cell>
          <cell r="B318" t="str">
            <v>LM</v>
          </cell>
          <cell r="M318" t="str">
            <v>6.1</v>
          </cell>
          <cell r="R318">
            <v>-1350</v>
          </cell>
        </row>
        <row r="319">
          <cell r="A319">
            <v>46048</v>
          </cell>
          <cell r="B319" t="str">
            <v>LM</v>
          </cell>
          <cell r="M319" t="str">
            <v>7.4</v>
          </cell>
          <cell r="R319">
            <v>-14000</v>
          </cell>
        </row>
        <row r="320">
          <cell r="A320">
            <v>46048</v>
          </cell>
          <cell r="B320" t="str">
            <v>LM</v>
          </cell>
          <cell r="M320" t="str">
            <v>4.3</v>
          </cell>
          <cell r="R320">
            <v>-39.75</v>
          </cell>
        </row>
        <row r="321">
          <cell r="A321">
            <v>46048</v>
          </cell>
          <cell r="B321" t="str">
            <v>LM</v>
          </cell>
          <cell r="M321" t="str">
            <v>4.4</v>
          </cell>
          <cell r="R321">
            <v>-3273</v>
          </cell>
        </row>
        <row r="322">
          <cell r="A322">
            <v>46048</v>
          </cell>
          <cell r="B322" t="str">
            <v>LM</v>
          </cell>
          <cell r="M322" t="str">
            <v>4.4</v>
          </cell>
          <cell r="R322">
            <v>-120</v>
          </cell>
        </row>
        <row r="323">
          <cell r="A323">
            <v>46048</v>
          </cell>
          <cell r="B323" t="str">
            <v>LM</v>
          </cell>
          <cell r="M323" t="str">
            <v>4.2</v>
          </cell>
          <cell r="R323">
            <v>-3720</v>
          </cell>
        </row>
        <row r="324">
          <cell r="A324">
            <v>46048</v>
          </cell>
          <cell r="B324" t="str">
            <v>LM</v>
          </cell>
          <cell r="M324" t="str">
            <v>4.1</v>
          </cell>
          <cell r="R324">
            <v>-6667</v>
          </cell>
        </row>
        <row r="325">
          <cell r="A325">
            <v>46048</v>
          </cell>
          <cell r="B325" t="str">
            <v>LM</v>
          </cell>
          <cell r="M325" t="str">
            <v>4.1</v>
          </cell>
          <cell r="R325">
            <v>-1074.24</v>
          </cell>
        </row>
        <row r="326">
          <cell r="A326">
            <v>46048</v>
          </cell>
          <cell r="B326" t="str">
            <v>LM</v>
          </cell>
          <cell r="M326" t="str">
            <v>4.1</v>
          </cell>
          <cell r="R326">
            <v>-2174</v>
          </cell>
        </row>
        <row r="327">
          <cell r="A327">
            <v>46048</v>
          </cell>
          <cell r="B327" t="str">
            <v>LM</v>
          </cell>
          <cell r="M327" t="str">
            <v>4.1</v>
          </cell>
          <cell r="R327">
            <v>-167</v>
          </cell>
        </row>
        <row r="328">
          <cell r="A328">
            <v>46048</v>
          </cell>
          <cell r="B328" t="str">
            <v>LM</v>
          </cell>
          <cell r="M328" t="str">
            <v>4.1</v>
          </cell>
          <cell r="R328">
            <v>-2269.23</v>
          </cell>
        </row>
        <row r="329">
          <cell r="A329">
            <v>46048</v>
          </cell>
          <cell r="B329" t="str">
            <v>LM</v>
          </cell>
          <cell r="M329" t="str">
            <v>4.1</v>
          </cell>
          <cell r="R329">
            <v>-2860</v>
          </cell>
        </row>
        <row r="330">
          <cell r="A330">
            <v>46048</v>
          </cell>
          <cell r="B330" t="str">
            <v>LM</v>
          </cell>
          <cell r="M330" t="str">
            <v>4.1</v>
          </cell>
          <cell r="R330">
            <v>-2596</v>
          </cell>
        </row>
        <row r="331">
          <cell r="A331">
            <v>46048</v>
          </cell>
          <cell r="B331" t="str">
            <v>LM</v>
          </cell>
          <cell r="M331" t="str">
            <v>4.1</v>
          </cell>
          <cell r="R331">
            <v>-1944</v>
          </cell>
        </row>
        <row r="332">
          <cell r="A332">
            <v>46048</v>
          </cell>
          <cell r="B332" t="str">
            <v>LM</v>
          </cell>
          <cell r="M332" t="str">
            <v>4.1</v>
          </cell>
          <cell r="R332">
            <v>-2805</v>
          </cell>
        </row>
        <row r="333">
          <cell r="A333">
            <v>46048</v>
          </cell>
          <cell r="B333" t="str">
            <v>LM</v>
          </cell>
          <cell r="M333" t="str">
            <v>4.1</v>
          </cell>
          <cell r="R333">
            <v>-1836</v>
          </cell>
        </row>
        <row r="334">
          <cell r="A334">
            <v>46048</v>
          </cell>
          <cell r="B334" t="str">
            <v>LM</v>
          </cell>
          <cell r="M334" t="str">
            <v>4.1</v>
          </cell>
          <cell r="R334">
            <v>-1898</v>
          </cell>
        </row>
        <row r="335">
          <cell r="A335">
            <v>46048</v>
          </cell>
          <cell r="B335" t="str">
            <v>LM</v>
          </cell>
          <cell r="M335" t="str">
            <v>4.1</v>
          </cell>
          <cell r="R335">
            <v>-2212</v>
          </cell>
        </row>
        <row r="336">
          <cell r="A336">
            <v>46048</v>
          </cell>
          <cell r="B336" t="str">
            <v>LM</v>
          </cell>
          <cell r="M336" t="str">
            <v>4.5</v>
          </cell>
          <cell r="R336">
            <v>-9762</v>
          </cell>
        </row>
        <row r="337">
          <cell r="A337">
            <v>46048</v>
          </cell>
          <cell r="B337" t="str">
            <v>LM</v>
          </cell>
          <cell r="M337" t="str">
            <v>4.1</v>
          </cell>
          <cell r="R337">
            <v>-985.6</v>
          </cell>
        </row>
        <row r="338">
          <cell r="A338">
            <v>46048</v>
          </cell>
          <cell r="B338" t="str">
            <v>LM</v>
          </cell>
          <cell r="M338" t="str">
            <v>4.1</v>
          </cell>
          <cell r="R338">
            <v>-16.8</v>
          </cell>
        </row>
        <row r="339">
          <cell r="A339">
            <v>46048</v>
          </cell>
          <cell r="B339" t="str">
            <v>LM</v>
          </cell>
          <cell r="M339" t="str">
            <v>4.1</v>
          </cell>
          <cell r="R339">
            <v>-453.6</v>
          </cell>
        </row>
        <row r="340">
          <cell r="A340">
            <v>46048</v>
          </cell>
          <cell r="B340" t="str">
            <v>LUCKY</v>
          </cell>
          <cell r="M340" t="str">
            <v>5.1</v>
          </cell>
          <cell r="R340">
            <v>25.119999999999997</v>
          </cell>
        </row>
        <row r="341">
          <cell r="A341">
            <v>46048</v>
          </cell>
          <cell r="B341" t="str">
            <v>LUCKY</v>
          </cell>
          <cell r="M341" t="str">
            <v>1.1</v>
          </cell>
          <cell r="R341">
            <v>1237.78</v>
          </cell>
        </row>
        <row r="342">
          <cell r="A342">
            <v>46048</v>
          </cell>
          <cell r="B342" t="str">
            <v>LUCKY</v>
          </cell>
          <cell r="M342" t="str">
            <v>5.2</v>
          </cell>
          <cell r="R342">
            <v>-3</v>
          </cell>
        </row>
        <row r="343">
          <cell r="A343">
            <v>46048</v>
          </cell>
          <cell r="B343" t="str">
            <v>LUCKY</v>
          </cell>
          <cell r="M343" t="str">
            <v>5.2</v>
          </cell>
          <cell r="R343">
            <v>-3.07</v>
          </cell>
        </row>
        <row r="344">
          <cell r="A344">
            <v>46048</v>
          </cell>
          <cell r="B344" t="str">
            <v>LUCKY</v>
          </cell>
          <cell r="M344" t="str">
            <v>5.2</v>
          </cell>
          <cell r="R344">
            <v>-3.37</v>
          </cell>
        </row>
        <row r="345">
          <cell r="A345">
            <v>46048</v>
          </cell>
          <cell r="B345" t="str">
            <v>LUCKY</v>
          </cell>
          <cell r="M345" t="str">
            <v>4.3</v>
          </cell>
          <cell r="R345">
            <v>-519.13</v>
          </cell>
        </row>
        <row r="346">
          <cell r="A346">
            <v>46048</v>
          </cell>
          <cell r="B346" t="str">
            <v>LUCKY</v>
          </cell>
          <cell r="M346" t="str">
            <v>4.1</v>
          </cell>
          <cell r="R346">
            <v>-12587.52</v>
          </cell>
        </row>
        <row r="347">
          <cell r="A347">
            <v>46048</v>
          </cell>
          <cell r="B347" t="str">
            <v>LUCKY</v>
          </cell>
          <cell r="M347" t="str">
            <v>4.1</v>
          </cell>
          <cell r="R347">
            <v>-12587.52</v>
          </cell>
        </row>
        <row r="348">
          <cell r="A348">
            <v>46048</v>
          </cell>
          <cell r="B348" t="str">
            <v>LUCKY</v>
          </cell>
          <cell r="M348" t="str">
            <v>4.5</v>
          </cell>
          <cell r="R348">
            <v>-1500</v>
          </cell>
        </row>
        <row r="349">
          <cell r="A349">
            <v>46048</v>
          </cell>
          <cell r="B349" t="str">
            <v>LUCKY</v>
          </cell>
          <cell r="M349" t="str">
            <v>1.9</v>
          </cell>
          <cell r="R349">
            <v>-30634.41</v>
          </cell>
        </row>
        <row r="350">
          <cell r="A350">
            <v>46049</v>
          </cell>
          <cell r="B350" t="str">
            <v>LARM</v>
          </cell>
          <cell r="M350" t="str">
            <v>5.2</v>
          </cell>
          <cell r="R350">
            <v>5000</v>
          </cell>
        </row>
        <row r="351">
          <cell r="A351">
            <v>46049</v>
          </cell>
          <cell r="B351" t="str">
            <v>LARM</v>
          </cell>
          <cell r="M351" t="str">
            <v>1.1</v>
          </cell>
          <cell r="R351">
            <v>49434.87</v>
          </cell>
        </row>
        <row r="352">
          <cell r="A352">
            <v>46049</v>
          </cell>
          <cell r="B352" t="str">
            <v>LARM</v>
          </cell>
          <cell r="M352" t="str">
            <v>5.2</v>
          </cell>
          <cell r="R352">
            <v>-3.07</v>
          </cell>
        </row>
        <row r="353">
          <cell r="A353">
            <v>46049</v>
          </cell>
          <cell r="B353" t="str">
            <v>LARM</v>
          </cell>
          <cell r="M353" t="str">
            <v>5.2</v>
          </cell>
          <cell r="R353">
            <v>-9</v>
          </cell>
        </row>
        <row r="354">
          <cell r="A354">
            <v>46049</v>
          </cell>
          <cell r="B354" t="str">
            <v>LARM</v>
          </cell>
          <cell r="M354" t="str">
            <v>5.2</v>
          </cell>
          <cell r="R354">
            <v>-3.37</v>
          </cell>
        </row>
        <row r="355">
          <cell r="A355">
            <v>46049</v>
          </cell>
          <cell r="B355" t="str">
            <v>LARM</v>
          </cell>
          <cell r="M355" t="str">
            <v>4.4</v>
          </cell>
          <cell r="R355">
            <v>-2037.03</v>
          </cell>
        </row>
        <row r="356">
          <cell r="A356">
            <v>46049</v>
          </cell>
          <cell r="B356" t="str">
            <v>LARM</v>
          </cell>
          <cell r="M356" t="str">
            <v>4.4</v>
          </cell>
          <cell r="R356">
            <v>-2962.97</v>
          </cell>
        </row>
        <row r="357">
          <cell r="A357">
            <v>46049</v>
          </cell>
          <cell r="B357" t="str">
            <v>LARM</v>
          </cell>
          <cell r="M357" t="str">
            <v>5.2</v>
          </cell>
          <cell r="R357">
            <v>-5000</v>
          </cell>
        </row>
        <row r="358">
          <cell r="A358">
            <v>46049</v>
          </cell>
          <cell r="B358" t="str">
            <v>LUCKY</v>
          </cell>
          <cell r="M358" t="str">
            <v>1.1</v>
          </cell>
          <cell r="R358">
            <v>18385.16</v>
          </cell>
        </row>
        <row r="359">
          <cell r="A359">
            <v>46049</v>
          </cell>
          <cell r="B359" t="str">
            <v>LUCKY</v>
          </cell>
          <cell r="M359" t="str">
            <v>5.2</v>
          </cell>
          <cell r="R359">
            <v>-3</v>
          </cell>
        </row>
        <row r="360">
          <cell r="A360">
            <v>46049</v>
          </cell>
          <cell r="B360" t="str">
            <v>LUCKY</v>
          </cell>
          <cell r="M360" t="str">
            <v>5.2</v>
          </cell>
          <cell r="R360">
            <v>-3.07</v>
          </cell>
        </row>
        <row r="361">
          <cell r="A361">
            <v>46049</v>
          </cell>
          <cell r="B361" t="str">
            <v>LUCKY</v>
          </cell>
          <cell r="M361" t="str">
            <v>5.2</v>
          </cell>
          <cell r="R361">
            <v>-6.12</v>
          </cell>
        </row>
        <row r="362">
          <cell r="A362">
            <v>46049</v>
          </cell>
          <cell r="B362" t="str">
            <v>LUCKY</v>
          </cell>
          <cell r="M362" t="str">
            <v>5.2</v>
          </cell>
          <cell r="R362">
            <v>-33</v>
          </cell>
        </row>
        <row r="363">
          <cell r="A363">
            <v>46049</v>
          </cell>
          <cell r="B363" t="str">
            <v>LUCKY</v>
          </cell>
          <cell r="M363" t="str">
            <v>5.2</v>
          </cell>
          <cell r="R363">
            <v>-3.37</v>
          </cell>
        </row>
        <row r="364">
          <cell r="A364">
            <v>46049</v>
          </cell>
          <cell r="B364" t="str">
            <v>LUCKY</v>
          </cell>
          <cell r="M364" t="str">
            <v>4.2</v>
          </cell>
          <cell r="R364">
            <v>-1819.96</v>
          </cell>
        </row>
        <row r="365">
          <cell r="A365">
            <v>46050</v>
          </cell>
          <cell r="B365" t="str">
            <v>LARM</v>
          </cell>
          <cell r="M365" t="str">
            <v>1.1</v>
          </cell>
          <cell r="R365">
            <v>6221.41</v>
          </cell>
        </row>
        <row r="366">
          <cell r="A366">
            <v>46050</v>
          </cell>
          <cell r="B366" t="str">
            <v>LARM</v>
          </cell>
          <cell r="M366" t="str">
            <v>5.2</v>
          </cell>
          <cell r="R366">
            <v>-9</v>
          </cell>
        </row>
        <row r="367">
          <cell r="A367">
            <v>46050</v>
          </cell>
          <cell r="B367" t="str">
            <v>LUCKY</v>
          </cell>
          <cell r="M367" t="str">
            <v>1.1</v>
          </cell>
          <cell r="R367">
            <v>1874.17</v>
          </cell>
        </row>
        <row r="368">
          <cell r="A368">
            <v>46050</v>
          </cell>
          <cell r="B368" t="str">
            <v>LUCKY</v>
          </cell>
          <cell r="M368" t="str">
            <v>5.2</v>
          </cell>
          <cell r="R368">
            <v>-3</v>
          </cell>
        </row>
        <row r="369">
          <cell r="A369">
            <v>46050</v>
          </cell>
          <cell r="B369" t="str">
            <v>LUCKY</v>
          </cell>
          <cell r="M369" t="str">
            <v>5.2</v>
          </cell>
          <cell r="R369">
            <v>-3.06</v>
          </cell>
        </row>
        <row r="370">
          <cell r="A370">
            <v>46051</v>
          </cell>
          <cell r="B370" t="str">
            <v>LARM</v>
          </cell>
          <cell r="M370" t="str">
            <v>1.1</v>
          </cell>
          <cell r="R370">
            <v>3394.17</v>
          </cell>
        </row>
        <row r="371">
          <cell r="A371">
            <v>46051</v>
          </cell>
          <cell r="B371" t="str">
            <v>LARM</v>
          </cell>
          <cell r="M371" t="str">
            <v>5.2</v>
          </cell>
          <cell r="R371">
            <v>-6</v>
          </cell>
        </row>
        <row r="372">
          <cell r="A372">
            <v>46051</v>
          </cell>
          <cell r="B372" t="str">
            <v>LM</v>
          </cell>
          <cell r="M372" t="str">
            <v>5.1</v>
          </cell>
          <cell r="R372">
            <v>0.56999999999970896</v>
          </cell>
        </row>
        <row r="373">
          <cell r="A373">
            <v>46051</v>
          </cell>
          <cell r="B373" t="str">
            <v>LM</v>
          </cell>
          <cell r="M373" t="str">
            <v>4.4</v>
          </cell>
          <cell r="R373">
            <v>-5000</v>
          </cell>
        </row>
        <row r="374">
          <cell r="A374">
            <v>46051</v>
          </cell>
          <cell r="B374" t="str">
            <v>LUCKY</v>
          </cell>
          <cell r="M374" t="str">
            <v>1.1</v>
          </cell>
          <cell r="R374">
            <v>7030</v>
          </cell>
        </row>
        <row r="375">
          <cell r="A375">
            <v>46051</v>
          </cell>
          <cell r="B375" t="str">
            <v>LUCKY</v>
          </cell>
          <cell r="M375" t="str">
            <v>5.2</v>
          </cell>
          <cell r="R375">
            <v>-3.07</v>
          </cell>
        </row>
        <row r="376">
          <cell r="A376">
            <v>46051</v>
          </cell>
          <cell r="B376" t="str">
            <v>LUCKY</v>
          </cell>
          <cell r="M376" t="str">
            <v>5.2</v>
          </cell>
          <cell r="R376">
            <v>-6</v>
          </cell>
        </row>
        <row r="377">
          <cell r="A377">
            <v>46051</v>
          </cell>
          <cell r="B377" t="str">
            <v>LUCKY</v>
          </cell>
          <cell r="M377" t="str">
            <v>5.2</v>
          </cell>
          <cell r="R377">
            <v>-3.37</v>
          </cell>
        </row>
        <row r="378">
          <cell r="A378">
            <v>46051</v>
          </cell>
          <cell r="B378" t="str">
            <v>LUCKY</v>
          </cell>
          <cell r="M378" t="str">
            <v>5.2</v>
          </cell>
          <cell r="R378">
            <v>-3.37</v>
          </cell>
        </row>
        <row r="379">
          <cell r="A379">
            <v>46052</v>
          </cell>
          <cell r="B379" t="str">
            <v>LARM</v>
          </cell>
          <cell r="M379" t="str">
            <v>5.1</v>
          </cell>
          <cell r="R379">
            <v>0.93</v>
          </cell>
        </row>
        <row r="380">
          <cell r="A380">
            <v>46052</v>
          </cell>
          <cell r="B380" t="str">
            <v>LARM</v>
          </cell>
          <cell r="M380" t="str">
            <v>1.1</v>
          </cell>
          <cell r="R380">
            <v>6018.47</v>
          </cell>
        </row>
        <row r="381">
          <cell r="A381">
            <v>46052</v>
          </cell>
          <cell r="B381" t="str">
            <v>LARM</v>
          </cell>
          <cell r="M381" t="str">
            <v>4.5</v>
          </cell>
          <cell r="R381">
            <v>-226.45</v>
          </cell>
        </row>
        <row r="382">
          <cell r="A382">
            <v>46052</v>
          </cell>
          <cell r="B382" t="str">
            <v>LARM</v>
          </cell>
          <cell r="M382" t="str">
            <v>4.5</v>
          </cell>
          <cell r="R382">
            <v>-380.77</v>
          </cell>
        </row>
        <row r="383">
          <cell r="A383">
            <v>46052</v>
          </cell>
          <cell r="B383" t="str">
            <v>LARM</v>
          </cell>
          <cell r="M383" t="str">
            <v>2.1</v>
          </cell>
          <cell r="R383">
            <v>-7935.95</v>
          </cell>
        </row>
        <row r="384">
          <cell r="A384">
            <v>46052</v>
          </cell>
          <cell r="B384" t="str">
            <v>LARM</v>
          </cell>
          <cell r="M384" t="str">
            <v>5.2</v>
          </cell>
          <cell r="R384">
            <v>-6</v>
          </cell>
        </row>
        <row r="385">
          <cell r="A385">
            <v>46052</v>
          </cell>
          <cell r="B385" t="str">
            <v>LARM</v>
          </cell>
          <cell r="M385" t="str">
            <v>2.1</v>
          </cell>
          <cell r="R385">
            <v>-9482.1299999999992</v>
          </cell>
        </row>
        <row r="386">
          <cell r="A386">
            <v>46052</v>
          </cell>
          <cell r="B386" t="str">
            <v>LM</v>
          </cell>
          <cell r="M386" t="str">
            <v>5.2</v>
          </cell>
          <cell r="R386">
            <v>5000</v>
          </cell>
        </row>
        <row r="387">
          <cell r="A387">
            <v>46052</v>
          </cell>
          <cell r="B387" t="str">
            <v>LM</v>
          </cell>
          <cell r="M387" t="str">
            <v>4.4</v>
          </cell>
          <cell r="R387">
            <v>-700</v>
          </cell>
        </row>
        <row r="388">
          <cell r="A388">
            <v>46052</v>
          </cell>
          <cell r="B388" t="str">
            <v>LM</v>
          </cell>
          <cell r="M388" t="str">
            <v>4.4</v>
          </cell>
          <cell r="R388">
            <v>-5000</v>
          </cell>
        </row>
        <row r="389">
          <cell r="A389">
            <v>46052</v>
          </cell>
          <cell r="B389" t="str">
            <v>LM</v>
          </cell>
          <cell r="M389" t="str">
            <v>5.2</v>
          </cell>
          <cell r="R389">
            <v>-5000</v>
          </cell>
        </row>
        <row r="390">
          <cell r="A390">
            <v>46052</v>
          </cell>
          <cell r="B390" t="str">
            <v>LUCKY</v>
          </cell>
          <cell r="M390" t="str">
            <v>5.1</v>
          </cell>
          <cell r="R390">
            <v>13.18</v>
          </cell>
        </row>
        <row r="391">
          <cell r="A391">
            <v>46052</v>
          </cell>
          <cell r="B391" t="str">
            <v>LUCKY</v>
          </cell>
          <cell r="M391" t="str">
            <v>1.1</v>
          </cell>
          <cell r="R391">
            <v>3718.47</v>
          </cell>
        </row>
        <row r="392">
          <cell r="A392">
            <v>46052</v>
          </cell>
          <cell r="B392" t="str">
            <v>LUCKY</v>
          </cell>
          <cell r="M392" t="str">
            <v>4.5</v>
          </cell>
          <cell r="R392">
            <v>-1611.47</v>
          </cell>
        </row>
        <row r="393">
          <cell r="A393">
            <v>46052</v>
          </cell>
          <cell r="B393" t="str">
            <v>LUCKY</v>
          </cell>
          <cell r="M393" t="str">
            <v>4.5</v>
          </cell>
          <cell r="R393">
            <v>-2232.8000000000002</v>
          </cell>
        </row>
        <row r="394">
          <cell r="A394">
            <v>46052</v>
          </cell>
          <cell r="B394" t="str">
            <v>LUCKY</v>
          </cell>
          <cell r="M394" t="str">
            <v>4.5</v>
          </cell>
          <cell r="R394">
            <v>-253.81</v>
          </cell>
        </row>
        <row r="395">
          <cell r="A395">
            <v>46052</v>
          </cell>
          <cell r="B395" t="str">
            <v>LUCKY</v>
          </cell>
          <cell r="M395" t="str">
            <v>2.1</v>
          </cell>
          <cell r="R395">
            <v>-13546.12</v>
          </cell>
        </row>
        <row r="396">
          <cell r="A396">
            <v>46052</v>
          </cell>
          <cell r="B396" t="str">
            <v>LUCKY</v>
          </cell>
          <cell r="M396" t="str">
            <v>5.2</v>
          </cell>
          <cell r="R396">
            <v>-478.01</v>
          </cell>
        </row>
        <row r="397">
          <cell r="A397">
            <v>46052</v>
          </cell>
          <cell r="B397" t="str">
            <v>LUCKY</v>
          </cell>
          <cell r="M397" t="str">
            <v>5.2</v>
          </cell>
          <cell r="R397">
            <v>-453.99</v>
          </cell>
        </row>
        <row r="398">
          <cell r="A398">
            <v>46052</v>
          </cell>
          <cell r="B398" t="str">
            <v>LUCKY</v>
          </cell>
          <cell r="M398" t="str">
            <v>5.2</v>
          </cell>
          <cell r="R398">
            <v>-3.06</v>
          </cell>
        </row>
        <row r="399">
          <cell r="A399">
            <v>46052</v>
          </cell>
          <cell r="B399" t="str">
            <v>LUCKY</v>
          </cell>
          <cell r="M399" t="str">
            <v>5.2</v>
          </cell>
          <cell r="R399">
            <v>-9</v>
          </cell>
        </row>
        <row r="400">
          <cell r="A400">
            <v>46052</v>
          </cell>
          <cell r="B400" t="str">
            <v>LUCKY</v>
          </cell>
          <cell r="M400" t="str">
            <v>2.1</v>
          </cell>
          <cell r="R400">
            <v>0</v>
          </cell>
        </row>
        <row r="401">
          <cell r="A401">
            <v>46052</v>
          </cell>
          <cell r="B401" t="str">
            <v>LUCKY</v>
          </cell>
          <cell r="M401" t="str">
            <v>1.9</v>
          </cell>
          <cell r="R401">
            <v>-38265.379999999997</v>
          </cell>
        </row>
        <row r="402">
          <cell r="A402">
            <v>46053</v>
          </cell>
          <cell r="B402" t="str">
            <v>LM</v>
          </cell>
          <cell r="M402" t="str">
            <v>5.1</v>
          </cell>
          <cell r="R402">
            <v>1336.1600000000326</v>
          </cell>
        </row>
        <row r="403">
          <cell r="A403">
            <v>46053</v>
          </cell>
          <cell r="B403" t="str">
            <v>LUCKY</v>
          </cell>
          <cell r="M403" t="str">
            <v>5.1</v>
          </cell>
          <cell r="R403">
            <v>13001.830000001006</v>
          </cell>
        </row>
        <row r="404">
          <cell r="A404">
            <v>46055</v>
          </cell>
          <cell r="B404" t="str">
            <v>HOLDING</v>
          </cell>
          <cell r="M404" t="str">
            <v>4.2</v>
          </cell>
          <cell r="R404">
            <v>-86.55</v>
          </cell>
        </row>
        <row r="405">
          <cell r="A405">
            <v>46055</v>
          </cell>
          <cell r="B405" t="str">
            <v>HOLDING</v>
          </cell>
          <cell r="M405" t="str">
            <v>4.2</v>
          </cell>
          <cell r="R405">
            <v>-5.74</v>
          </cell>
        </row>
        <row r="406">
          <cell r="A406">
            <v>46055</v>
          </cell>
          <cell r="B406" t="str">
            <v>HOLDING</v>
          </cell>
          <cell r="M406" t="str">
            <v>4.2</v>
          </cell>
          <cell r="R406">
            <v>130.69</v>
          </cell>
        </row>
        <row r="407">
          <cell r="A407">
            <v>46055</v>
          </cell>
          <cell r="B407" t="str">
            <v>HOLDING</v>
          </cell>
          <cell r="M407" t="str">
            <v>4.2</v>
          </cell>
          <cell r="R407">
            <v>-881.93</v>
          </cell>
        </row>
        <row r="408">
          <cell r="A408">
            <v>46055</v>
          </cell>
          <cell r="B408" t="str">
            <v>HOLDING</v>
          </cell>
          <cell r="M408" t="str">
            <v>4.2</v>
          </cell>
          <cell r="R408">
            <v>-497.75</v>
          </cell>
        </row>
        <row r="409">
          <cell r="A409">
            <v>46055</v>
          </cell>
          <cell r="B409" t="str">
            <v>HOLDING</v>
          </cell>
          <cell r="M409" t="str">
            <v>4.2</v>
          </cell>
          <cell r="R409">
            <v>-604.87</v>
          </cell>
        </row>
        <row r="410">
          <cell r="A410">
            <v>46055</v>
          </cell>
          <cell r="B410" t="str">
            <v>HOLDING</v>
          </cell>
          <cell r="M410" t="str">
            <v>4.2</v>
          </cell>
          <cell r="R410">
            <v>-3458.5</v>
          </cell>
        </row>
        <row r="411">
          <cell r="A411">
            <v>46055</v>
          </cell>
          <cell r="B411" t="str">
            <v>HOLDING</v>
          </cell>
          <cell r="M411" t="str">
            <v>4.2</v>
          </cell>
          <cell r="R411">
            <v>-5522.92</v>
          </cell>
        </row>
        <row r="412">
          <cell r="A412">
            <v>46055</v>
          </cell>
          <cell r="B412" t="str">
            <v>HOLDING</v>
          </cell>
          <cell r="M412" t="str">
            <v>4.2</v>
          </cell>
          <cell r="R412">
            <v>-225.37</v>
          </cell>
        </row>
        <row r="413">
          <cell r="A413">
            <v>46055</v>
          </cell>
          <cell r="B413" t="str">
            <v>HOLDING</v>
          </cell>
          <cell r="M413" t="str">
            <v>4.2</v>
          </cell>
          <cell r="R413">
            <v>-276.14999999999998</v>
          </cell>
        </row>
        <row r="414">
          <cell r="A414">
            <v>46055</v>
          </cell>
          <cell r="B414" t="str">
            <v>HOLDING</v>
          </cell>
          <cell r="M414" t="str">
            <v>4.2</v>
          </cell>
          <cell r="R414">
            <v>-172.93</v>
          </cell>
        </row>
        <row r="415">
          <cell r="A415">
            <v>46055</v>
          </cell>
          <cell r="B415" t="str">
            <v>HOLDING</v>
          </cell>
          <cell r="M415" t="str">
            <v>4.2</v>
          </cell>
          <cell r="R415">
            <v>-449.22</v>
          </cell>
        </row>
        <row r="416">
          <cell r="A416">
            <v>46055</v>
          </cell>
          <cell r="B416" t="str">
            <v>HOLDING</v>
          </cell>
          <cell r="M416" t="str">
            <v>4.2</v>
          </cell>
          <cell r="R416">
            <v>-304.5</v>
          </cell>
        </row>
        <row r="417">
          <cell r="A417">
            <v>46055</v>
          </cell>
          <cell r="B417" t="str">
            <v>HOLDING</v>
          </cell>
          <cell r="M417" t="str">
            <v>4.2</v>
          </cell>
          <cell r="R417">
            <v>-225.37</v>
          </cell>
        </row>
        <row r="418">
          <cell r="A418">
            <v>46055</v>
          </cell>
          <cell r="B418" t="str">
            <v>LARM</v>
          </cell>
          <cell r="M418" t="str">
            <v>5.1</v>
          </cell>
          <cell r="R418">
            <v>4.09</v>
          </cell>
        </row>
        <row r="419">
          <cell r="A419">
            <v>46055</v>
          </cell>
          <cell r="B419" t="str">
            <v>LARM</v>
          </cell>
          <cell r="M419" t="str">
            <v>1.1</v>
          </cell>
          <cell r="R419">
            <v>2444.19</v>
          </cell>
        </row>
        <row r="420">
          <cell r="A420">
            <v>46055</v>
          </cell>
          <cell r="B420" t="str">
            <v>LARM</v>
          </cell>
          <cell r="M420" t="str">
            <v>4.2</v>
          </cell>
          <cell r="R420">
            <v>-4953</v>
          </cell>
        </row>
        <row r="421">
          <cell r="A421">
            <v>46055</v>
          </cell>
          <cell r="B421" t="str">
            <v>LARM</v>
          </cell>
          <cell r="M421" t="str">
            <v>4.2</v>
          </cell>
          <cell r="R421">
            <v>-4953</v>
          </cell>
        </row>
        <row r="422">
          <cell r="A422">
            <v>46055</v>
          </cell>
          <cell r="B422" t="str">
            <v>LARM</v>
          </cell>
          <cell r="M422" t="str">
            <v>4.2</v>
          </cell>
          <cell r="R422">
            <v>-100</v>
          </cell>
        </row>
        <row r="423">
          <cell r="A423">
            <v>46055</v>
          </cell>
          <cell r="B423" t="str">
            <v>LARM</v>
          </cell>
          <cell r="M423" t="str">
            <v>4.2</v>
          </cell>
          <cell r="R423">
            <v>-100</v>
          </cell>
        </row>
        <row r="424">
          <cell r="A424">
            <v>46055</v>
          </cell>
          <cell r="B424" t="str">
            <v>LARM</v>
          </cell>
          <cell r="M424" t="str">
            <v>4.2</v>
          </cell>
          <cell r="R424">
            <v>-70</v>
          </cell>
        </row>
        <row r="425">
          <cell r="A425">
            <v>46055</v>
          </cell>
          <cell r="B425" t="str">
            <v>LARM</v>
          </cell>
          <cell r="M425" t="str">
            <v>4.12</v>
          </cell>
          <cell r="R425">
            <v>-35838.239999999998</v>
          </cell>
        </row>
        <row r="426">
          <cell r="A426">
            <v>46055</v>
          </cell>
          <cell r="B426" t="str">
            <v>LARM</v>
          </cell>
          <cell r="M426" t="str">
            <v>5.2</v>
          </cell>
          <cell r="R426">
            <v>-6</v>
          </cell>
        </row>
        <row r="427">
          <cell r="A427">
            <v>46055</v>
          </cell>
          <cell r="B427" t="str">
            <v>LARM</v>
          </cell>
          <cell r="M427" t="str">
            <v>4.3</v>
          </cell>
          <cell r="R427">
            <v>-232.38</v>
          </cell>
        </row>
        <row r="428">
          <cell r="A428">
            <v>46055</v>
          </cell>
          <cell r="B428" t="str">
            <v>LARM</v>
          </cell>
          <cell r="M428" t="str">
            <v>4.4</v>
          </cell>
          <cell r="R428">
            <v>-958.74</v>
          </cell>
        </row>
        <row r="429">
          <cell r="A429">
            <v>46055</v>
          </cell>
          <cell r="B429" t="str">
            <v>LARM</v>
          </cell>
          <cell r="M429" t="str">
            <v>9.1</v>
          </cell>
          <cell r="R429">
            <v>-30000</v>
          </cell>
        </row>
        <row r="430">
          <cell r="A430">
            <v>46055</v>
          </cell>
          <cell r="B430" t="str">
            <v>LARM</v>
          </cell>
          <cell r="M430" t="str">
            <v>4.3</v>
          </cell>
          <cell r="R430">
            <v>-685.74</v>
          </cell>
        </row>
        <row r="431">
          <cell r="A431">
            <v>46055</v>
          </cell>
          <cell r="B431" t="str">
            <v>LM</v>
          </cell>
          <cell r="M431" t="str">
            <v>5.1</v>
          </cell>
          <cell r="R431">
            <v>0.37</v>
          </cell>
        </row>
        <row r="432">
          <cell r="A432">
            <v>46055</v>
          </cell>
          <cell r="B432" t="str">
            <v>LM</v>
          </cell>
          <cell r="M432" t="str">
            <v>4.4</v>
          </cell>
          <cell r="R432">
            <v>-1440</v>
          </cell>
        </row>
        <row r="433">
          <cell r="A433">
            <v>46055</v>
          </cell>
          <cell r="B433" t="str">
            <v>LM</v>
          </cell>
          <cell r="M433" t="str">
            <v>4.4</v>
          </cell>
          <cell r="R433">
            <v>-1440</v>
          </cell>
        </row>
        <row r="434">
          <cell r="A434">
            <v>46055</v>
          </cell>
          <cell r="B434" t="str">
            <v>LM</v>
          </cell>
          <cell r="M434" t="str">
            <v>4.2</v>
          </cell>
          <cell r="R434">
            <v>-283.32</v>
          </cell>
        </row>
        <row r="435">
          <cell r="A435">
            <v>46055</v>
          </cell>
          <cell r="B435" t="str">
            <v>LM</v>
          </cell>
          <cell r="M435" t="str">
            <v>4.2</v>
          </cell>
          <cell r="R435">
            <v>-7515.24</v>
          </cell>
        </row>
        <row r="436">
          <cell r="A436">
            <v>46055</v>
          </cell>
          <cell r="B436" t="str">
            <v>LM</v>
          </cell>
          <cell r="M436" t="str">
            <v>4.2</v>
          </cell>
          <cell r="R436">
            <v>-751.52</v>
          </cell>
        </row>
        <row r="437">
          <cell r="A437">
            <v>46055</v>
          </cell>
          <cell r="B437" t="str">
            <v>LM</v>
          </cell>
          <cell r="M437" t="str">
            <v>6.1</v>
          </cell>
          <cell r="R437">
            <v>-1000</v>
          </cell>
        </row>
        <row r="438">
          <cell r="A438">
            <v>46055</v>
          </cell>
          <cell r="B438" t="str">
            <v>LM</v>
          </cell>
          <cell r="M438" t="str">
            <v>6.1</v>
          </cell>
          <cell r="R438">
            <v>-1122.5</v>
          </cell>
        </row>
        <row r="439">
          <cell r="A439">
            <v>46055</v>
          </cell>
          <cell r="B439" t="str">
            <v>LM</v>
          </cell>
          <cell r="M439" t="str">
            <v>4.3</v>
          </cell>
          <cell r="R439">
            <v>-165.23</v>
          </cell>
        </row>
        <row r="440">
          <cell r="A440">
            <v>46055</v>
          </cell>
          <cell r="B440" t="str">
            <v>LM</v>
          </cell>
          <cell r="M440" t="str">
            <v>4.4</v>
          </cell>
          <cell r="R440">
            <v>-1533</v>
          </cell>
        </row>
        <row r="441">
          <cell r="A441">
            <v>46055</v>
          </cell>
          <cell r="B441" t="str">
            <v>LM</v>
          </cell>
          <cell r="M441" t="str">
            <v>4.4</v>
          </cell>
          <cell r="R441">
            <v>-2800</v>
          </cell>
        </row>
        <row r="442">
          <cell r="A442">
            <v>46055</v>
          </cell>
          <cell r="B442" t="str">
            <v>LUCKY</v>
          </cell>
          <cell r="M442" t="str">
            <v>1.1</v>
          </cell>
          <cell r="R442">
            <v>6903.37</v>
          </cell>
        </row>
        <row r="443">
          <cell r="A443">
            <v>46055</v>
          </cell>
          <cell r="B443" t="str">
            <v>LUCKY</v>
          </cell>
          <cell r="M443" t="str">
            <v>5.2</v>
          </cell>
          <cell r="R443">
            <v>-3.06</v>
          </cell>
        </row>
        <row r="444">
          <cell r="A444">
            <v>46055</v>
          </cell>
          <cell r="B444" t="str">
            <v>LUCKY</v>
          </cell>
          <cell r="M444" t="str">
            <v>5.2</v>
          </cell>
          <cell r="R444">
            <v>-3.07</v>
          </cell>
        </row>
        <row r="445">
          <cell r="A445">
            <v>46055</v>
          </cell>
          <cell r="B445" t="str">
            <v>LUCKY</v>
          </cell>
          <cell r="M445" t="str">
            <v>5.2</v>
          </cell>
          <cell r="R445">
            <v>-12</v>
          </cell>
        </row>
        <row r="446">
          <cell r="A446">
            <v>46055</v>
          </cell>
          <cell r="B446" t="str">
            <v>LUCKY</v>
          </cell>
          <cell r="M446" t="str">
            <v>5.2</v>
          </cell>
          <cell r="R446">
            <v>-3.64</v>
          </cell>
        </row>
        <row r="447">
          <cell r="A447">
            <v>46056</v>
          </cell>
          <cell r="B447" t="str">
            <v>LARM</v>
          </cell>
          <cell r="M447" t="str">
            <v>1.1</v>
          </cell>
          <cell r="R447">
            <v>3910.19</v>
          </cell>
        </row>
        <row r="448">
          <cell r="A448">
            <v>46056</v>
          </cell>
          <cell r="B448" t="str">
            <v>LARM</v>
          </cell>
          <cell r="M448" t="str">
            <v>5.2</v>
          </cell>
          <cell r="R448">
            <v>-3</v>
          </cell>
        </row>
        <row r="449">
          <cell r="A449">
            <v>46056</v>
          </cell>
          <cell r="B449" t="str">
            <v>LARM</v>
          </cell>
          <cell r="M449" t="str">
            <v>5.2</v>
          </cell>
          <cell r="R449">
            <v>-3</v>
          </cell>
        </row>
        <row r="450">
          <cell r="A450">
            <v>46056</v>
          </cell>
          <cell r="B450" t="str">
            <v>LM</v>
          </cell>
          <cell r="M450" t="str">
            <v>1.3</v>
          </cell>
          <cell r="R450">
            <v>6940</v>
          </cell>
        </row>
        <row r="451">
          <cell r="A451">
            <v>46056</v>
          </cell>
          <cell r="B451" t="str">
            <v>LM</v>
          </cell>
          <cell r="M451" t="str">
            <v>1.3</v>
          </cell>
          <cell r="R451">
            <v>70560</v>
          </cell>
        </row>
        <row r="452">
          <cell r="A452">
            <v>46056</v>
          </cell>
          <cell r="B452" t="str">
            <v>LM</v>
          </cell>
          <cell r="M452" t="str">
            <v>5.2</v>
          </cell>
          <cell r="R452">
            <v>-86.8</v>
          </cell>
        </row>
        <row r="453">
          <cell r="A453">
            <v>46056</v>
          </cell>
          <cell r="B453" t="str">
            <v>LM</v>
          </cell>
          <cell r="M453" t="str">
            <v>4.4</v>
          </cell>
          <cell r="R453">
            <v>-1022.64</v>
          </cell>
        </row>
        <row r="454">
          <cell r="A454">
            <v>46056</v>
          </cell>
          <cell r="B454" t="str">
            <v>LUCKY</v>
          </cell>
          <cell r="M454" t="str">
            <v>1.1</v>
          </cell>
          <cell r="R454">
            <v>6382.72</v>
          </cell>
        </row>
        <row r="455">
          <cell r="A455">
            <v>46056</v>
          </cell>
          <cell r="B455" t="str">
            <v>LUCKY</v>
          </cell>
          <cell r="M455" t="str">
            <v>5.2</v>
          </cell>
          <cell r="R455">
            <v>-3.06</v>
          </cell>
        </row>
        <row r="456">
          <cell r="A456">
            <v>46056</v>
          </cell>
          <cell r="B456" t="str">
            <v>LUCKY</v>
          </cell>
          <cell r="M456" t="str">
            <v>5.2</v>
          </cell>
          <cell r="R456">
            <v>-15</v>
          </cell>
        </row>
        <row r="457">
          <cell r="A457">
            <v>46056</v>
          </cell>
          <cell r="B457" t="str">
            <v>LUCKY</v>
          </cell>
          <cell r="M457" t="str">
            <v>5.2</v>
          </cell>
          <cell r="R457">
            <v>-296.13</v>
          </cell>
        </row>
        <row r="458">
          <cell r="A458">
            <v>46057</v>
          </cell>
          <cell r="B458" t="str">
            <v>LARM</v>
          </cell>
          <cell r="M458" t="str">
            <v>1.1</v>
          </cell>
          <cell r="R458">
            <v>1684.57</v>
          </cell>
        </row>
        <row r="459">
          <cell r="A459">
            <v>46057</v>
          </cell>
          <cell r="B459" t="str">
            <v>LARM</v>
          </cell>
          <cell r="M459" t="str">
            <v>5.2</v>
          </cell>
          <cell r="R459">
            <v>-3</v>
          </cell>
        </row>
        <row r="460">
          <cell r="A460">
            <v>46057</v>
          </cell>
          <cell r="B460" t="str">
            <v>LM</v>
          </cell>
          <cell r="M460" t="str">
            <v>1.4</v>
          </cell>
          <cell r="R460">
            <v>1621</v>
          </cell>
        </row>
        <row r="461">
          <cell r="A461">
            <v>46057</v>
          </cell>
          <cell r="B461" t="str">
            <v>LM</v>
          </cell>
          <cell r="M461" t="str">
            <v>1.4</v>
          </cell>
          <cell r="R461">
            <v>7344.86</v>
          </cell>
        </row>
        <row r="462">
          <cell r="A462">
            <v>46057</v>
          </cell>
          <cell r="B462" t="str">
            <v>LUCKY</v>
          </cell>
          <cell r="M462" t="str">
            <v>1.1</v>
          </cell>
          <cell r="R462">
            <v>6403.72</v>
          </cell>
        </row>
        <row r="463">
          <cell r="A463">
            <v>46057</v>
          </cell>
          <cell r="B463" t="str">
            <v>LUCKY</v>
          </cell>
          <cell r="M463" t="str">
            <v>5.2</v>
          </cell>
          <cell r="R463">
            <v>-6.12</v>
          </cell>
        </row>
        <row r="464">
          <cell r="A464">
            <v>46057</v>
          </cell>
          <cell r="B464" t="str">
            <v>LUCKY</v>
          </cell>
          <cell r="M464" t="str">
            <v>5.2</v>
          </cell>
          <cell r="R464">
            <v>-12</v>
          </cell>
        </row>
        <row r="465">
          <cell r="A465">
            <v>46058</v>
          </cell>
          <cell r="B465" t="str">
            <v>LARM</v>
          </cell>
          <cell r="M465" t="str">
            <v>4.5</v>
          </cell>
          <cell r="R465">
            <v>-210.5</v>
          </cell>
        </row>
        <row r="466">
          <cell r="A466">
            <v>46058</v>
          </cell>
          <cell r="B466" t="str">
            <v>LUCKY</v>
          </cell>
          <cell r="M466" t="str">
            <v>5.1</v>
          </cell>
          <cell r="R466">
            <v>0.67</v>
          </cell>
        </row>
        <row r="467">
          <cell r="A467">
            <v>46058</v>
          </cell>
          <cell r="B467" t="str">
            <v>LUCKY</v>
          </cell>
          <cell r="M467" t="str">
            <v>1.1</v>
          </cell>
          <cell r="R467">
            <v>7695.04</v>
          </cell>
        </row>
        <row r="468">
          <cell r="A468">
            <v>46058</v>
          </cell>
          <cell r="B468" t="str">
            <v>LUCKY</v>
          </cell>
          <cell r="M468" t="str">
            <v>5.2</v>
          </cell>
          <cell r="R468">
            <v>-15</v>
          </cell>
        </row>
        <row r="469">
          <cell r="A469">
            <v>46058</v>
          </cell>
          <cell r="B469" t="str">
            <v>LUCKY</v>
          </cell>
          <cell r="M469" t="str">
            <v>4.8</v>
          </cell>
          <cell r="R469">
            <v>-4983.3900000000003</v>
          </cell>
        </row>
        <row r="470">
          <cell r="A470">
            <v>46058</v>
          </cell>
          <cell r="B470" t="str">
            <v>LUCKY</v>
          </cell>
          <cell r="M470" t="str">
            <v>4.8</v>
          </cell>
          <cell r="R470">
            <v>-4727.8</v>
          </cell>
        </row>
        <row r="471">
          <cell r="A471">
            <v>46058</v>
          </cell>
          <cell r="B471" t="str">
            <v>LUCKY</v>
          </cell>
          <cell r="M471" t="str">
            <v>7.3</v>
          </cell>
          <cell r="R471">
            <v>-946.67</v>
          </cell>
        </row>
        <row r="472">
          <cell r="A472">
            <v>46059</v>
          </cell>
          <cell r="B472" t="str">
            <v>LARM</v>
          </cell>
          <cell r="M472" t="str">
            <v>1.1</v>
          </cell>
          <cell r="R472">
            <v>16549.21</v>
          </cell>
        </row>
        <row r="473">
          <cell r="A473">
            <v>46059</v>
          </cell>
          <cell r="B473" t="str">
            <v>LARM</v>
          </cell>
          <cell r="M473" t="str">
            <v>5.2</v>
          </cell>
          <cell r="R473">
            <v>-3</v>
          </cell>
        </row>
        <row r="474">
          <cell r="A474">
            <v>46059</v>
          </cell>
          <cell r="B474" t="str">
            <v>LARM</v>
          </cell>
          <cell r="M474" t="str">
            <v>5.2</v>
          </cell>
          <cell r="R474">
            <v>-3</v>
          </cell>
        </row>
        <row r="475">
          <cell r="A475">
            <v>46059</v>
          </cell>
          <cell r="B475" t="str">
            <v>LARM</v>
          </cell>
          <cell r="M475" t="str">
            <v>4.3</v>
          </cell>
          <cell r="R475">
            <v>-368.15</v>
          </cell>
        </row>
        <row r="476">
          <cell r="A476">
            <v>46059</v>
          </cell>
          <cell r="B476" t="str">
            <v>LM</v>
          </cell>
          <cell r="M476" t="str">
            <v>5.1</v>
          </cell>
          <cell r="R476">
            <v>0.06</v>
          </cell>
        </row>
        <row r="477">
          <cell r="A477">
            <v>46059</v>
          </cell>
          <cell r="B477" t="str">
            <v>LM</v>
          </cell>
          <cell r="M477" t="str">
            <v>4.4</v>
          </cell>
          <cell r="R477">
            <v>-5000</v>
          </cell>
        </row>
        <row r="478">
          <cell r="A478">
            <v>46059</v>
          </cell>
          <cell r="B478" t="str">
            <v>LUCKY</v>
          </cell>
          <cell r="M478" t="str">
            <v>1.1</v>
          </cell>
          <cell r="R478">
            <v>16584.580000000002</v>
          </cell>
        </row>
        <row r="479">
          <cell r="A479">
            <v>46059</v>
          </cell>
          <cell r="B479" t="str">
            <v>LUCKY</v>
          </cell>
          <cell r="M479" t="str">
            <v>5.2</v>
          </cell>
          <cell r="R479">
            <v>-6.12</v>
          </cell>
        </row>
        <row r="480">
          <cell r="A480">
            <v>46059</v>
          </cell>
          <cell r="B480" t="str">
            <v>LUCKY</v>
          </cell>
          <cell r="M480" t="str">
            <v>5.2</v>
          </cell>
          <cell r="R480">
            <v>-27</v>
          </cell>
        </row>
        <row r="481">
          <cell r="A481">
            <v>46062</v>
          </cell>
          <cell r="B481" t="str">
            <v>HOLDING</v>
          </cell>
          <cell r="M481" t="str">
            <v>4.9</v>
          </cell>
          <cell r="R481">
            <v>-2077.71</v>
          </cell>
        </row>
        <row r="482">
          <cell r="A482">
            <v>46062</v>
          </cell>
          <cell r="B482" t="str">
            <v>LARM</v>
          </cell>
          <cell r="M482" t="str">
            <v>5.1</v>
          </cell>
          <cell r="R482">
            <v>0.71</v>
          </cell>
        </row>
        <row r="483">
          <cell r="A483">
            <v>46062</v>
          </cell>
          <cell r="B483" t="str">
            <v>LARM</v>
          </cell>
          <cell r="M483" t="str">
            <v>1.1</v>
          </cell>
          <cell r="R483">
            <v>2278.27</v>
          </cell>
        </row>
        <row r="484">
          <cell r="A484">
            <v>46062</v>
          </cell>
          <cell r="B484" t="str">
            <v>LARM</v>
          </cell>
          <cell r="M484" t="str">
            <v>9.1</v>
          </cell>
          <cell r="R484">
            <v>120000</v>
          </cell>
        </row>
        <row r="485">
          <cell r="A485">
            <v>46062</v>
          </cell>
          <cell r="B485" t="str">
            <v>LARM</v>
          </cell>
          <cell r="M485" t="str">
            <v>4.4</v>
          </cell>
          <cell r="R485">
            <v>-39.9</v>
          </cell>
        </row>
        <row r="486">
          <cell r="A486">
            <v>46062</v>
          </cell>
          <cell r="B486" t="str">
            <v>LARM</v>
          </cell>
          <cell r="M486" t="str">
            <v>4.4</v>
          </cell>
          <cell r="R486">
            <v>-1085.6300000000001</v>
          </cell>
        </row>
        <row r="487">
          <cell r="A487">
            <v>46062</v>
          </cell>
          <cell r="B487" t="str">
            <v>LARM</v>
          </cell>
          <cell r="M487" t="str">
            <v>5.2</v>
          </cell>
          <cell r="R487">
            <v>-6</v>
          </cell>
        </row>
        <row r="488">
          <cell r="A488">
            <v>46062</v>
          </cell>
          <cell r="B488" t="str">
            <v>LARM</v>
          </cell>
          <cell r="M488" t="str">
            <v>4.9</v>
          </cell>
          <cell r="R488">
            <v>-13761.09</v>
          </cell>
        </row>
        <row r="489">
          <cell r="A489">
            <v>46062</v>
          </cell>
          <cell r="B489" t="str">
            <v>LARM</v>
          </cell>
          <cell r="M489" t="str">
            <v>4.9</v>
          </cell>
          <cell r="R489">
            <v>-13761.09</v>
          </cell>
        </row>
        <row r="490">
          <cell r="A490">
            <v>46062</v>
          </cell>
          <cell r="B490" t="str">
            <v>LARM</v>
          </cell>
          <cell r="M490" t="str">
            <v>4.9</v>
          </cell>
          <cell r="R490">
            <v>-4.5</v>
          </cell>
        </row>
        <row r="491">
          <cell r="A491">
            <v>46062</v>
          </cell>
          <cell r="B491" t="str">
            <v>LARM</v>
          </cell>
          <cell r="M491" t="str">
            <v>9.1</v>
          </cell>
          <cell r="R491">
            <v>-100000</v>
          </cell>
        </row>
        <row r="492">
          <cell r="A492">
            <v>46062</v>
          </cell>
          <cell r="B492" t="str">
            <v>LARM</v>
          </cell>
          <cell r="M492" t="str">
            <v>4.7</v>
          </cell>
          <cell r="R492">
            <v>-2235.08</v>
          </cell>
        </row>
        <row r="493">
          <cell r="A493">
            <v>46062</v>
          </cell>
          <cell r="B493" t="str">
            <v>LARM</v>
          </cell>
          <cell r="M493" t="str">
            <v>4.3</v>
          </cell>
          <cell r="R493">
            <v>-129.99</v>
          </cell>
        </row>
        <row r="494">
          <cell r="A494">
            <v>46062</v>
          </cell>
          <cell r="B494" t="str">
            <v>LM</v>
          </cell>
          <cell r="M494" t="str">
            <v>6.1</v>
          </cell>
          <cell r="R494">
            <v>-1000</v>
          </cell>
        </row>
        <row r="495">
          <cell r="A495">
            <v>46062</v>
          </cell>
          <cell r="B495" t="str">
            <v>LM</v>
          </cell>
          <cell r="M495" t="str">
            <v>6.1</v>
          </cell>
          <cell r="R495">
            <v>-1000</v>
          </cell>
        </row>
        <row r="496">
          <cell r="A496">
            <v>46062</v>
          </cell>
          <cell r="B496" t="str">
            <v>LM</v>
          </cell>
          <cell r="M496" t="str">
            <v>6.1</v>
          </cell>
          <cell r="R496">
            <v>-1000</v>
          </cell>
        </row>
        <row r="497">
          <cell r="A497">
            <v>46062</v>
          </cell>
          <cell r="B497" t="str">
            <v>LM</v>
          </cell>
          <cell r="M497" t="str">
            <v>4.3</v>
          </cell>
          <cell r="R497">
            <v>-820.46</v>
          </cell>
        </row>
        <row r="498">
          <cell r="A498">
            <v>46062</v>
          </cell>
          <cell r="B498" t="str">
            <v>LM</v>
          </cell>
          <cell r="M498" t="str">
            <v>4.3</v>
          </cell>
          <cell r="R498">
            <v>-671.15</v>
          </cell>
        </row>
        <row r="499">
          <cell r="A499">
            <v>46062</v>
          </cell>
          <cell r="B499" t="str">
            <v>LM</v>
          </cell>
          <cell r="M499" t="str">
            <v>4.3</v>
          </cell>
          <cell r="R499">
            <v>-12.4</v>
          </cell>
        </row>
        <row r="500">
          <cell r="A500">
            <v>46062</v>
          </cell>
          <cell r="B500" t="str">
            <v>LM</v>
          </cell>
          <cell r="M500" t="str">
            <v>4.4</v>
          </cell>
          <cell r="R500">
            <v>-1800</v>
          </cell>
        </row>
        <row r="501">
          <cell r="A501">
            <v>46062</v>
          </cell>
          <cell r="B501" t="str">
            <v>LM</v>
          </cell>
          <cell r="M501" t="str">
            <v>4.4</v>
          </cell>
          <cell r="R501">
            <v>-4195.07</v>
          </cell>
        </row>
        <row r="502">
          <cell r="A502">
            <v>46062</v>
          </cell>
          <cell r="B502" t="str">
            <v>LM</v>
          </cell>
          <cell r="M502" t="str">
            <v>4.4</v>
          </cell>
          <cell r="R502">
            <v>-4740</v>
          </cell>
        </row>
        <row r="503">
          <cell r="A503">
            <v>46062</v>
          </cell>
          <cell r="B503" t="str">
            <v>LM</v>
          </cell>
          <cell r="M503" t="str">
            <v>4.4</v>
          </cell>
          <cell r="R503">
            <v>-3840</v>
          </cell>
        </row>
        <row r="504">
          <cell r="A504">
            <v>46062</v>
          </cell>
          <cell r="B504" t="str">
            <v>LM</v>
          </cell>
          <cell r="M504" t="str">
            <v>4.4</v>
          </cell>
          <cell r="R504">
            <v>-200</v>
          </cell>
        </row>
        <row r="505">
          <cell r="A505">
            <v>46062</v>
          </cell>
          <cell r="B505" t="str">
            <v>LM</v>
          </cell>
          <cell r="M505" t="str">
            <v>4.4</v>
          </cell>
          <cell r="R505">
            <v>-40.49</v>
          </cell>
        </row>
        <row r="506">
          <cell r="A506">
            <v>46062</v>
          </cell>
          <cell r="B506" t="str">
            <v>LM</v>
          </cell>
          <cell r="M506" t="str">
            <v>4.4</v>
          </cell>
          <cell r="R506">
            <v>-200</v>
          </cell>
        </row>
        <row r="507">
          <cell r="A507">
            <v>46062</v>
          </cell>
          <cell r="B507" t="str">
            <v>LM</v>
          </cell>
          <cell r="M507" t="str">
            <v>4.4</v>
          </cell>
          <cell r="R507">
            <v>-49.99</v>
          </cell>
        </row>
        <row r="508">
          <cell r="A508">
            <v>46062</v>
          </cell>
          <cell r="B508" t="str">
            <v>LM</v>
          </cell>
          <cell r="M508" t="str">
            <v>4.4</v>
          </cell>
          <cell r="R508">
            <v>-2500</v>
          </cell>
        </row>
        <row r="509">
          <cell r="A509">
            <v>46062</v>
          </cell>
          <cell r="B509" t="str">
            <v>LM</v>
          </cell>
          <cell r="M509" t="str">
            <v>4.3</v>
          </cell>
          <cell r="R509">
            <v>-277.95</v>
          </cell>
        </row>
        <row r="510">
          <cell r="A510">
            <v>46062</v>
          </cell>
          <cell r="B510" t="str">
            <v>LM</v>
          </cell>
          <cell r="M510" t="str">
            <v>4.3</v>
          </cell>
          <cell r="R510">
            <v>-322.99</v>
          </cell>
        </row>
        <row r="511">
          <cell r="A511">
            <v>46062</v>
          </cell>
          <cell r="B511" t="str">
            <v>LUCKY</v>
          </cell>
          <cell r="M511" t="str">
            <v>5.1</v>
          </cell>
          <cell r="R511">
            <v>19.350000000000001</v>
          </cell>
        </row>
        <row r="512">
          <cell r="A512">
            <v>46062</v>
          </cell>
          <cell r="B512" t="str">
            <v>LUCKY</v>
          </cell>
          <cell r="M512" t="str">
            <v>1.1</v>
          </cell>
          <cell r="R512">
            <v>7010.69</v>
          </cell>
        </row>
        <row r="513">
          <cell r="A513">
            <v>46062</v>
          </cell>
          <cell r="B513" t="str">
            <v>LUCKY</v>
          </cell>
          <cell r="M513" t="str">
            <v>5.2</v>
          </cell>
          <cell r="R513">
            <v>-3</v>
          </cell>
        </row>
        <row r="514">
          <cell r="A514">
            <v>46062</v>
          </cell>
          <cell r="B514" t="str">
            <v>LUCKY</v>
          </cell>
          <cell r="M514" t="str">
            <v>5.2</v>
          </cell>
          <cell r="R514">
            <v>-3.07</v>
          </cell>
        </row>
        <row r="515">
          <cell r="A515">
            <v>46062</v>
          </cell>
          <cell r="B515" t="str">
            <v>LUCKY</v>
          </cell>
          <cell r="M515" t="str">
            <v>5.2</v>
          </cell>
          <cell r="R515">
            <v>-6.12</v>
          </cell>
        </row>
        <row r="516">
          <cell r="A516">
            <v>46062</v>
          </cell>
          <cell r="B516" t="str">
            <v>LUCKY</v>
          </cell>
          <cell r="M516" t="str">
            <v>5.2</v>
          </cell>
          <cell r="R516">
            <v>-12</v>
          </cell>
        </row>
        <row r="517">
          <cell r="A517">
            <v>46062</v>
          </cell>
          <cell r="B517" t="str">
            <v>LUCKY</v>
          </cell>
          <cell r="M517" t="str">
            <v>5.2</v>
          </cell>
          <cell r="R517">
            <v>-3.37</v>
          </cell>
        </row>
        <row r="518">
          <cell r="A518">
            <v>46062</v>
          </cell>
          <cell r="B518" t="str">
            <v>LUCKY</v>
          </cell>
          <cell r="M518" t="str">
            <v>4.8</v>
          </cell>
          <cell r="R518">
            <v>-3500</v>
          </cell>
        </row>
        <row r="519">
          <cell r="A519">
            <v>46062</v>
          </cell>
          <cell r="B519" t="str">
            <v>LUCKY</v>
          </cell>
          <cell r="M519" t="str">
            <v>9.1</v>
          </cell>
          <cell r="R519">
            <v>-120000</v>
          </cell>
        </row>
        <row r="520">
          <cell r="A520">
            <v>46063</v>
          </cell>
          <cell r="B520" t="str">
            <v>LARM</v>
          </cell>
          <cell r="M520" t="str">
            <v>1.1</v>
          </cell>
          <cell r="R520">
            <v>3109.24</v>
          </cell>
        </row>
        <row r="521">
          <cell r="A521">
            <v>46063</v>
          </cell>
          <cell r="B521" t="str">
            <v>LARM</v>
          </cell>
          <cell r="M521" t="str">
            <v>5.2</v>
          </cell>
          <cell r="R521">
            <v>-6</v>
          </cell>
        </row>
        <row r="522">
          <cell r="A522">
            <v>46063</v>
          </cell>
          <cell r="B522" t="str">
            <v>LM</v>
          </cell>
          <cell r="M522" t="str">
            <v>4.4</v>
          </cell>
          <cell r="R522">
            <v>-645.72</v>
          </cell>
        </row>
        <row r="523">
          <cell r="A523">
            <v>46063</v>
          </cell>
          <cell r="B523" t="str">
            <v>LUCKY</v>
          </cell>
          <cell r="M523" t="str">
            <v>1.1</v>
          </cell>
          <cell r="R523">
            <v>5647.27</v>
          </cell>
        </row>
        <row r="524">
          <cell r="A524">
            <v>46063</v>
          </cell>
          <cell r="B524" t="str">
            <v>LUCKY</v>
          </cell>
          <cell r="M524" t="str">
            <v>5.2</v>
          </cell>
          <cell r="R524">
            <v>-3.06</v>
          </cell>
        </row>
        <row r="525">
          <cell r="A525">
            <v>46063</v>
          </cell>
          <cell r="B525" t="str">
            <v>LUCKY</v>
          </cell>
          <cell r="M525" t="str">
            <v>5.2</v>
          </cell>
          <cell r="R525">
            <v>-12</v>
          </cell>
        </row>
        <row r="526">
          <cell r="A526">
            <v>46064</v>
          </cell>
          <cell r="B526" t="str">
            <v>LARM</v>
          </cell>
          <cell r="M526" t="str">
            <v>1.1</v>
          </cell>
          <cell r="R526">
            <v>1557.42</v>
          </cell>
        </row>
        <row r="527">
          <cell r="A527">
            <v>46064</v>
          </cell>
          <cell r="B527" t="str">
            <v>LARM</v>
          </cell>
          <cell r="M527" t="str">
            <v>5.2</v>
          </cell>
          <cell r="R527">
            <v>-3</v>
          </cell>
        </row>
        <row r="528">
          <cell r="A528">
            <v>46064</v>
          </cell>
          <cell r="B528" t="str">
            <v>LM</v>
          </cell>
          <cell r="M528" t="str">
            <v>5.1</v>
          </cell>
          <cell r="R528">
            <v>0.08</v>
          </cell>
        </row>
        <row r="529">
          <cell r="A529">
            <v>46064</v>
          </cell>
          <cell r="B529" t="str">
            <v>LM</v>
          </cell>
          <cell r="M529" t="str">
            <v>4.4</v>
          </cell>
          <cell r="R529">
            <v>-5000</v>
          </cell>
        </row>
        <row r="530">
          <cell r="A530">
            <v>46064</v>
          </cell>
          <cell r="B530" t="str">
            <v>LUCKY</v>
          </cell>
          <cell r="M530" t="str">
            <v>1.1</v>
          </cell>
          <cell r="R530">
            <v>10384.790000000001</v>
          </cell>
        </row>
        <row r="531">
          <cell r="A531">
            <v>46064</v>
          </cell>
          <cell r="B531" t="str">
            <v>LUCKY</v>
          </cell>
          <cell r="M531" t="str">
            <v>5.2</v>
          </cell>
          <cell r="R531">
            <v>-6</v>
          </cell>
        </row>
        <row r="532">
          <cell r="A532">
            <v>46064</v>
          </cell>
          <cell r="B532" t="str">
            <v>LUCKY</v>
          </cell>
          <cell r="M532" t="str">
            <v>5.2</v>
          </cell>
          <cell r="R532">
            <v>-12</v>
          </cell>
        </row>
        <row r="533">
          <cell r="A533">
            <v>46065</v>
          </cell>
          <cell r="B533" t="str">
            <v>LARM</v>
          </cell>
          <cell r="M533" t="str">
            <v>1.1</v>
          </cell>
          <cell r="R533">
            <v>2685.11</v>
          </cell>
        </row>
        <row r="534">
          <cell r="A534">
            <v>46065</v>
          </cell>
          <cell r="B534" t="str">
            <v>LARM</v>
          </cell>
          <cell r="M534" t="str">
            <v>5.2</v>
          </cell>
          <cell r="R534">
            <v>-3</v>
          </cell>
        </row>
        <row r="535">
          <cell r="A535">
            <v>46065</v>
          </cell>
          <cell r="B535" t="str">
            <v>LARM</v>
          </cell>
          <cell r="M535" t="str">
            <v>5.2</v>
          </cell>
          <cell r="R535">
            <v>-3</v>
          </cell>
        </row>
        <row r="536">
          <cell r="A536">
            <v>46065</v>
          </cell>
          <cell r="B536" t="str">
            <v>LM</v>
          </cell>
          <cell r="M536" t="str">
            <v>4.4</v>
          </cell>
          <cell r="R536">
            <v>-313.29000000000002</v>
          </cell>
        </row>
        <row r="537">
          <cell r="A537">
            <v>46065</v>
          </cell>
          <cell r="B537" t="str">
            <v>LM</v>
          </cell>
          <cell r="M537" t="str">
            <v>4.5</v>
          </cell>
          <cell r="R537">
            <v>-1100.45</v>
          </cell>
        </row>
        <row r="538">
          <cell r="A538">
            <v>46065</v>
          </cell>
          <cell r="B538" t="str">
            <v>LM</v>
          </cell>
          <cell r="M538" t="str">
            <v>4.3</v>
          </cell>
          <cell r="R538">
            <v>-40.6</v>
          </cell>
        </row>
        <row r="539">
          <cell r="A539">
            <v>46065</v>
          </cell>
          <cell r="B539" t="str">
            <v>LM</v>
          </cell>
          <cell r="M539" t="str">
            <v>4.9</v>
          </cell>
          <cell r="R539">
            <v>-6243.4</v>
          </cell>
        </row>
        <row r="540">
          <cell r="A540">
            <v>46065</v>
          </cell>
          <cell r="B540" t="str">
            <v>LUCKY</v>
          </cell>
          <cell r="M540" t="str">
            <v>5.1</v>
          </cell>
          <cell r="R540">
            <v>0.41</v>
          </cell>
        </row>
        <row r="541">
          <cell r="A541">
            <v>46065</v>
          </cell>
          <cell r="B541" t="str">
            <v>LUCKY</v>
          </cell>
          <cell r="M541" t="str">
            <v>1.1</v>
          </cell>
          <cell r="R541">
            <v>958.94</v>
          </cell>
        </row>
        <row r="542">
          <cell r="A542">
            <v>46065</v>
          </cell>
          <cell r="B542" t="str">
            <v>LUCKY</v>
          </cell>
          <cell r="M542" t="str">
            <v>5.2</v>
          </cell>
          <cell r="R542">
            <v>-3</v>
          </cell>
        </row>
        <row r="543">
          <cell r="A543">
            <v>46065</v>
          </cell>
          <cell r="B543" t="str">
            <v>LUCKY</v>
          </cell>
          <cell r="M543" t="str">
            <v>4.8</v>
          </cell>
          <cell r="R543">
            <v>-7426.81</v>
          </cell>
        </row>
        <row r="544">
          <cell r="A544">
            <v>46066</v>
          </cell>
          <cell r="B544" t="str">
            <v>HOLDING</v>
          </cell>
          <cell r="M544" t="str">
            <v>4.9</v>
          </cell>
          <cell r="R544">
            <v>-3108.08</v>
          </cell>
        </row>
        <row r="545">
          <cell r="A545">
            <v>46066</v>
          </cell>
          <cell r="B545" t="str">
            <v>LARM</v>
          </cell>
          <cell r="M545" t="str">
            <v>5.1</v>
          </cell>
          <cell r="R545">
            <v>1.1400000000000001</v>
          </cell>
        </row>
        <row r="546">
          <cell r="A546">
            <v>46066</v>
          </cell>
          <cell r="B546" t="str">
            <v>LARM</v>
          </cell>
          <cell r="M546" t="str">
            <v>1.1</v>
          </cell>
          <cell r="R546">
            <v>639.39</v>
          </cell>
        </row>
        <row r="547">
          <cell r="A547">
            <v>46066</v>
          </cell>
          <cell r="B547" t="str">
            <v>LARM</v>
          </cell>
          <cell r="M547" t="str">
            <v>4.2</v>
          </cell>
          <cell r="R547">
            <v>-2874</v>
          </cell>
        </row>
        <row r="548">
          <cell r="A548">
            <v>46066</v>
          </cell>
          <cell r="B548" t="str">
            <v>LARM</v>
          </cell>
          <cell r="M548" t="str">
            <v>4.2</v>
          </cell>
          <cell r="R548">
            <v>-2874</v>
          </cell>
        </row>
        <row r="549">
          <cell r="A549">
            <v>46066</v>
          </cell>
          <cell r="B549" t="str">
            <v>LARM</v>
          </cell>
          <cell r="M549" t="str">
            <v>4.12</v>
          </cell>
          <cell r="R549">
            <v>-384.7</v>
          </cell>
        </row>
        <row r="550">
          <cell r="A550">
            <v>46066</v>
          </cell>
          <cell r="B550" t="str">
            <v>LARM</v>
          </cell>
          <cell r="M550" t="str">
            <v>4.5</v>
          </cell>
          <cell r="R550">
            <v>-2959.32</v>
          </cell>
        </row>
        <row r="551">
          <cell r="A551">
            <v>46066</v>
          </cell>
          <cell r="B551" t="str">
            <v>LARM</v>
          </cell>
          <cell r="M551" t="str">
            <v>5.2</v>
          </cell>
          <cell r="R551">
            <v>-3</v>
          </cell>
        </row>
        <row r="552">
          <cell r="A552">
            <v>46066</v>
          </cell>
          <cell r="B552" t="str">
            <v>LARM</v>
          </cell>
          <cell r="M552" t="str">
            <v>5.2</v>
          </cell>
          <cell r="R552">
            <v>-233.85</v>
          </cell>
        </row>
        <row r="553">
          <cell r="A553">
            <v>46066</v>
          </cell>
          <cell r="B553" t="str">
            <v>LARM</v>
          </cell>
          <cell r="M553" t="str">
            <v>4.3</v>
          </cell>
          <cell r="R553">
            <v>-109.8</v>
          </cell>
        </row>
        <row r="554">
          <cell r="A554">
            <v>46066</v>
          </cell>
          <cell r="B554" t="str">
            <v>LARM</v>
          </cell>
          <cell r="M554" t="str">
            <v>4.10</v>
          </cell>
          <cell r="R554">
            <v>-104.12</v>
          </cell>
        </row>
        <row r="555">
          <cell r="A555">
            <v>46066</v>
          </cell>
          <cell r="B555" t="str">
            <v>LARM</v>
          </cell>
          <cell r="M555" t="str">
            <v>4.10</v>
          </cell>
          <cell r="R555">
            <v>-104.12</v>
          </cell>
        </row>
        <row r="556">
          <cell r="A556">
            <v>46066</v>
          </cell>
          <cell r="B556" t="str">
            <v>LARM</v>
          </cell>
          <cell r="M556" t="str">
            <v>4.8</v>
          </cell>
          <cell r="R556">
            <v>-697.75</v>
          </cell>
        </row>
        <row r="557">
          <cell r="A557">
            <v>46066</v>
          </cell>
          <cell r="B557" t="str">
            <v>LARM</v>
          </cell>
          <cell r="M557" t="str">
            <v>4.3</v>
          </cell>
          <cell r="R557">
            <v>-616</v>
          </cell>
        </row>
        <row r="558">
          <cell r="A558">
            <v>46066</v>
          </cell>
          <cell r="B558" t="str">
            <v>LARM</v>
          </cell>
          <cell r="M558" t="str">
            <v>4.3</v>
          </cell>
          <cell r="R558">
            <v>-410</v>
          </cell>
        </row>
        <row r="559">
          <cell r="A559">
            <v>46066</v>
          </cell>
          <cell r="B559" t="str">
            <v>LUCKY</v>
          </cell>
          <cell r="M559" t="str">
            <v>5.1</v>
          </cell>
          <cell r="R559">
            <v>0.13</v>
          </cell>
        </row>
        <row r="560">
          <cell r="A560">
            <v>46066</v>
          </cell>
          <cell r="B560" t="str">
            <v>LUCKY</v>
          </cell>
          <cell r="M560" t="str">
            <v>1.1</v>
          </cell>
          <cell r="R560">
            <v>6707.29</v>
          </cell>
        </row>
        <row r="561">
          <cell r="A561">
            <v>46066</v>
          </cell>
          <cell r="B561" t="str">
            <v>LUCKY</v>
          </cell>
          <cell r="M561" t="str">
            <v>4.3</v>
          </cell>
          <cell r="R561">
            <v>-1379.77</v>
          </cell>
        </row>
        <row r="562">
          <cell r="A562">
            <v>46066</v>
          </cell>
          <cell r="B562" t="str">
            <v>LUCKY</v>
          </cell>
          <cell r="M562" t="str">
            <v>4.3</v>
          </cell>
          <cell r="R562">
            <v>-7.76</v>
          </cell>
        </row>
        <row r="563">
          <cell r="A563">
            <v>46066</v>
          </cell>
          <cell r="B563" t="str">
            <v>LUCKY</v>
          </cell>
          <cell r="M563" t="str">
            <v>4.5</v>
          </cell>
          <cell r="R563">
            <v>-2839.07</v>
          </cell>
        </row>
        <row r="564">
          <cell r="A564">
            <v>46066</v>
          </cell>
          <cell r="B564" t="str">
            <v>LUCKY</v>
          </cell>
          <cell r="M564" t="str">
            <v>5.2</v>
          </cell>
          <cell r="R564">
            <v>-3.06</v>
          </cell>
        </row>
        <row r="565">
          <cell r="A565">
            <v>46066</v>
          </cell>
          <cell r="B565" t="str">
            <v>LUCKY</v>
          </cell>
          <cell r="M565" t="str">
            <v>5.2</v>
          </cell>
          <cell r="R565">
            <v>-6</v>
          </cell>
        </row>
        <row r="566">
          <cell r="A566">
            <v>46066</v>
          </cell>
          <cell r="B566" t="str">
            <v>LUCKY</v>
          </cell>
          <cell r="M566" t="str">
            <v>5.2</v>
          </cell>
          <cell r="R566">
            <v>-6</v>
          </cell>
        </row>
        <row r="567">
          <cell r="A567">
            <v>46066</v>
          </cell>
          <cell r="B567" t="str">
            <v>LUCKY</v>
          </cell>
          <cell r="M567" t="str">
            <v>5.2</v>
          </cell>
          <cell r="R567">
            <v>-3.37</v>
          </cell>
        </row>
        <row r="568">
          <cell r="A568">
            <v>46066</v>
          </cell>
          <cell r="B568" t="str">
            <v>LUCKY</v>
          </cell>
          <cell r="M568" t="str">
            <v>5.2</v>
          </cell>
          <cell r="R568">
            <v>-218.27</v>
          </cell>
        </row>
        <row r="569">
          <cell r="A569">
            <v>46066</v>
          </cell>
          <cell r="B569" t="str">
            <v>LUCKY</v>
          </cell>
          <cell r="M569" t="str">
            <v>4.8</v>
          </cell>
          <cell r="R569">
            <v>-3849.14</v>
          </cell>
        </row>
        <row r="570">
          <cell r="A570">
            <v>46071</v>
          </cell>
          <cell r="B570" t="str">
            <v>LARM</v>
          </cell>
          <cell r="M570" t="str">
            <v>1.1</v>
          </cell>
          <cell r="R570">
            <v>947.08</v>
          </cell>
        </row>
        <row r="571">
          <cell r="A571">
            <v>46071</v>
          </cell>
          <cell r="B571" t="str">
            <v>LARM</v>
          </cell>
          <cell r="M571" t="str">
            <v>5.2</v>
          </cell>
          <cell r="R571">
            <v>-3</v>
          </cell>
        </row>
        <row r="572">
          <cell r="A572">
            <v>46071</v>
          </cell>
          <cell r="B572" t="str">
            <v>LARM</v>
          </cell>
          <cell r="M572" t="str">
            <v>4.4</v>
          </cell>
          <cell r="R572">
            <v>-1018</v>
          </cell>
        </row>
        <row r="573">
          <cell r="A573">
            <v>46071</v>
          </cell>
          <cell r="B573" t="str">
            <v>LM</v>
          </cell>
          <cell r="M573" t="str">
            <v>5.1</v>
          </cell>
          <cell r="R573">
            <v>0.05</v>
          </cell>
        </row>
        <row r="574">
          <cell r="A574">
            <v>46071</v>
          </cell>
          <cell r="B574" t="str">
            <v>LM</v>
          </cell>
          <cell r="M574" t="str">
            <v>4.4</v>
          </cell>
          <cell r="R574">
            <v>-1150</v>
          </cell>
        </row>
        <row r="575">
          <cell r="A575">
            <v>46071</v>
          </cell>
          <cell r="B575" t="str">
            <v>LM</v>
          </cell>
          <cell r="M575" t="str">
            <v>4.4</v>
          </cell>
          <cell r="R575">
            <v>-40</v>
          </cell>
        </row>
        <row r="576">
          <cell r="A576">
            <v>46071</v>
          </cell>
          <cell r="B576" t="str">
            <v>LUCKY</v>
          </cell>
          <cell r="M576" t="str">
            <v>1.1</v>
          </cell>
          <cell r="R576">
            <v>7735.67</v>
          </cell>
        </row>
        <row r="577">
          <cell r="A577">
            <v>46071</v>
          </cell>
          <cell r="B577" t="str">
            <v>LUCKY</v>
          </cell>
          <cell r="M577" t="str">
            <v>5.2</v>
          </cell>
          <cell r="R577">
            <v>-6.12</v>
          </cell>
        </row>
        <row r="578">
          <cell r="A578">
            <v>46071</v>
          </cell>
          <cell r="B578" t="str">
            <v>LUCKY</v>
          </cell>
          <cell r="M578" t="str">
            <v>5.2</v>
          </cell>
          <cell r="R578">
            <v>-18</v>
          </cell>
        </row>
        <row r="579">
          <cell r="A579">
            <v>46072</v>
          </cell>
          <cell r="B579" t="str">
            <v>LARM</v>
          </cell>
          <cell r="M579" t="str">
            <v>5.2</v>
          </cell>
          <cell r="R579">
            <v>-3.07</v>
          </cell>
        </row>
        <row r="580">
          <cell r="A580">
            <v>46072</v>
          </cell>
          <cell r="B580" t="str">
            <v>LARM</v>
          </cell>
          <cell r="M580" t="str">
            <v>5.2</v>
          </cell>
          <cell r="R580">
            <v>-3.07</v>
          </cell>
        </row>
        <row r="581">
          <cell r="A581">
            <v>46072</v>
          </cell>
          <cell r="B581" t="str">
            <v>LARM</v>
          </cell>
          <cell r="M581" t="str">
            <v>4.7</v>
          </cell>
          <cell r="R581">
            <v>-5200</v>
          </cell>
        </row>
        <row r="582">
          <cell r="A582">
            <v>46072</v>
          </cell>
          <cell r="B582" t="str">
            <v>LM</v>
          </cell>
          <cell r="M582" t="str">
            <v>5.1</v>
          </cell>
          <cell r="R582">
            <v>0.24</v>
          </cell>
        </row>
        <row r="583">
          <cell r="A583">
            <v>46072</v>
          </cell>
          <cell r="B583" t="str">
            <v>LM</v>
          </cell>
          <cell r="M583" t="str">
            <v>4.4</v>
          </cell>
          <cell r="R583">
            <v>-5000</v>
          </cell>
        </row>
        <row r="584">
          <cell r="A584">
            <v>46072</v>
          </cell>
          <cell r="B584" t="str">
            <v>LUCKY</v>
          </cell>
          <cell r="M584" t="str">
            <v>1.1</v>
          </cell>
          <cell r="R584">
            <v>81767.759999999995</v>
          </cell>
        </row>
        <row r="585">
          <cell r="A585">
            <v>46072</v>
          </cell>
          <cell r="B585" t="str">
            <v>LUCKY</v>
          </cell>
          <cell r="M585" t="str">
            <v>4.3</v>
          </cell>
          <cell r="R585">
            <v>-1500</v>
          </cell>
        </row>
        <row r="586">
          <cell r="A586">
            <v>46072</v>
          </cell>
          <cell r="B586" t="str">
            <v>LUCKY</v>
          </cell>
          <cell r="M586" t="str">
            <v>5.2</v>
          </cell>
          <cell r="R586">
            <v>-27</v>
          </cell>
        </row>
        <row r="587">
          <cell r="A587">
            <v>46073</v>
          </cell>
          <cell r="B587" t="str">
            <v>LARM</v>
          </cell>
          <cell r="M587" t="str">
            <v>5.1</v>
          </cell>
          <cell r="R587">
            <v>0.4</v>
          </cell>
        </row>
        <row r="588">
          <cell r="A588">
            <v>46073</v>
          </cell>
          <cell r="B588" t="str">
            <v>LARM</v>
          </cell>
          <cell r="M588" t="str">
            <v>4.1</v>
          </cell>
          <cell r="R588">
            <v>2185.2399999999998</v>
          </cell>
        </row>
        <row r="589">
          <cell r="A589">
            <v>46073</v>
          </cell>
          <cell r="B589" t="str">
            <v>LARM</v>
          </cell>
          <cell r="M589" t="str">
            <v>1.1</v>
          </cell>
          <cell r="R589">
            <v>5967.67</v>
          </cell>
        </row>
        <row r="590">
          <cell r="A590">
            <v>46073</v>
          </cell>
          <cell r="B590" t="str">
            <v>LARM</v>
          </cell>
          <cell r="M590" t="str">
            <v>5.2</v>
          </cell>
          <cell r="R590">
            <v>-6</v>
          </cell>
        </row>
        <row r="591">
          <cell r="A591">
            <v>46073</v>
          </cell>
          <cell r="B591" t="str">
            <v>LARM</v>
          </cell>
          <cell r="M591" t="str">
            <v>5.2</v>
          </cell>
          <cell r="R591">
            <v>-3</v>
          </cell>
        </row>
        <row r="592">
          <cell r="A592">
            <v>46073</v>
          </cell>
          <cell r="B592" t="str">
            <v>LARM</v>
          </cell>
          <cell r="M592" t="str">
            <v>4.1</v>
          </cell>
          <cell r="R592">
            <v>-2547.65</v>
          </cell>
        </row>
        <row r="593">
          <cell r="A593">
            <v>46073</v>
          </cell>
          <cell r="B593" t="str">
            <v>LARM</v>
          </cell>
          <cell r="M593" t="str">
            <v>4.1</v>
          </cell>
          <cell r="R593">
            <v>-2185.2399999999998</v>
          </cell>
        </row>
        <row r="594">
          <cell r="A594">
            <v>46073</v>
          </cell>
          <cell r="B594" t="str">
            <v>LARM</v>
          </cell>
          <cell r="M594" t="str">
            <v>4.1</v>
          </cell>
          <cell r="R594">
            <v>-8364.9699999999993</v>
          </cell>
        </row>
        <row r="595">
          <cell r="A595">
            <v>46073</v>
          </cell>
          <cell r="B595" t="str">
            <v>LM</v>
          </cell>
          <cell r="M595" t="str">
            <v>5.1</v>
          </cell>
          <cell r="R595">
            <v>0.54</v>
          </cell>
        </row>
        <row r="596">
          <cell r="A596">
            <v>46073</v>
          </cell>
          <cell r="B596" t="str">
            <v>LM</v>
          </cell>
          <cell r="M596" t="str">
            <v>6.1</v>
          </cell>
          <cell r="R596">
            <v>-400</v>
          </cell>
        </row>
        <row r="597">
          <cell r="A597">
            <v>46073</v>
          </cell>
          <cell r="B597" t="str">
            <v>LM</v>
          </cell>
          <cell r="M597" t="str">
            <v>4.1</v>
          </cell>
          <cell r="R597">
            <v>-2185.2399999999998</v>
          </cell>
        </row>
        <row r="598">
          <cell r="A598">
            <v>46073</v>
          </cell>
          <cell r="B598" t="str">
            <v>LM</v>
          </cell>
          <cell r="M598" t="str">
            <v>4.4</v>
          </cell>
          <cell r="R598">
            <v>-193</v>
          </cell>
        </row>
        <row r="599">
          <cell r="A599">
            <v>46073</v>
          </cell>
          <cell r="B599" t="str">
            <v>LM</v>
          </cell>
          <cell r="M599" t="str">
            <v>4.4</v>
          </cell>
          <cell r="R599">
            <v>-10000</v>
          </cell>
        </row>
        <row r="600">
          <cell r="A600">
            <v>46073</v>
          </cell>
          <cell r="B600" t="str">
            <v>LM</v>
          </cell>
          <cell r="M600" t="str">
            <v>4.1</v>
          </cell>
          <cell r="R600">
            <v>-816.68</v>
          </cell>
        </row>
        <row r="601">
          <cell r="A601">
            <v>46073</v>
          </cell>
          <cell r="B601" t="str">
            <v>LM</v>
          </cell>
          <cell r="M601" t="str">
            <v>4.1</v>
          </cell>
          <cell r="R601">
            <v>-2530.69</v>
          </cell>
        </row>
        <row r="602">
          <cell r="A602">
            <v>46073</v>
          </cell>
          <cell r="B602" t="str">
            <v>LM</v>
          </cell>
          <cell r="M602" t="str">
            <v>4.2</v>
          </cell>
          <cell r="R602">
            <v>-134.15</v>
          </cell>
        </row>
        <row r="603">
          <cell r="A603">
            <v>46073</v>
          </cell>
          <cell r="B603" t="str">
            <v>LM</v>
          </cell>
          <cell r="M603" t="str">
            <v>4.2</v>
          </cell>
          <cell r="R603">
            <v>-800</v>
          </cell>
        </row>
        <row r="604">
          <cell r="A604">
            <v>46073</v>
          </cell>
          <cell r="B604" t="str">
            <v>LUCKY</v>
          </cell>
          <cell r="M604" t="str">
            <v>1.1</v>
          </cell>
          <cell r="R604">
            <v>8586.35</v>
          </cell>
        </row>
        <row r="605">
          <cell r="A605">
            <v>46073</v>
          </cell>
          <cell r="B605" t="str">
            <v>LUCKY</v>
          </cell>
          <cell r="M605" t="str">
            <v>4.4</v>
          </cell>
          <cell r="R605">
            <v>-265</v>
          </cell>
        </row>
        <row r="606">
          <cell r="A606">
            <v>46073</v>
          </cell>
          <cell r="B606" t="str">
            <v>LUCKY</v>
          </cell>
          <cell r="M606" t="str">
            <v>5.2</v>
          </cell>
          <cell r="R606">
            <v>-12.24</v>
          </cell>
        </row>
        <row r="607">
          <cell r="A607">
            <v>46073</v>
          </cell>
          <cell r="B607" t="str">
            <v>LUCKY</v>
          </cell>
          <cell r="M607" t="str">
            <v>5.2</v>
          </cell>
          <cell r="R607">
            <v>-15</v>
          </cell>
        </row>
        <row r="608">
          <cell r="A608">
            <v>46073</v>
          </cell>
          <cell r="B608" t="str">
            <v>LUCKY</v>
          </cell>
          <cell r="M608" t="str">
            <v>4.9</v>
          </cell>
          <cell r="R608">
            <v>-1377.67</v>
          </cell>
        </row>
        <row r="609">
          <cell r="A609">
            <v>46076</v>
          </cell>
          <cell r="B609" t="str">
            <v>HOLDING</v>
          </cell>
          <cell r="M609" t="str">
            <v>4.3</v>
          </cell>
          <cell r="R609">
            <v>-219.3</v>
          </cell>
        </row>
        <row r="610">
          <cell r="A610">
            <v>46076</v>
          </cell>
          <cell r="B610" t="str">
            <v>LARM</v>
          </cell>
          <cell r="M610" t="str">
            <v>1.1</v>
          </cell>
          <cell r="R610">
            <v>1380.31</v>
          </cell>
        </row>
        <row r="611">
          <cell r="A611">
            <v>46076</v>
          </cell>
          <cell r="B611" t="str">
            <v>LARM</v>
          </cell>
          <cell r="M611" t="str">
            <v>9.1</v>
          </cell>
          <cell r="R611">
            <v>30000</v>
          </cell>
        </row>
        <row r="612">
          <cell r="A612">
            <v>46076</v>
          </cell>
          <cell r="B612" t="str">
            <v>LARM</v>
          </cell>
          <cell r="M612" t="str">
            <v>5.2</v>
          </cell>
          <cell r="R612">
            <v>-3</v>
          </cell>
        </row>
        <row r="613">
          <cell r="A613">
            <v>46076</v>
          </cell>
          <cell r="B613" t="str">
            <v>LARM</v>
          </cell>
          <cell r="M613" t="str">
            <v>4.6</v>
          </cell>
          <cell r="R613">
            <v>-1651.38</v>
          </cell>
        </row>
        <row r="614">
          <cell r="A614">
            <v>46076</v>
          </cell>
          <cell r="B614" t="str">
            <v>LM</v>
          </cell>
          <cell r="M614" t="str">
            <v>5.1</v>
          </cell>
          <cell r="R614">
            <v>2.0699999999999998</v>
          </cell>
        </row>
        <row r="615">
          <cell r="A615">
            <v>46076</v>
          </cell>
          <cell r="B615" t="str">
            <v>LM</v>
          </cell>
          <cell r="M615" t="str">
            <v>5.2</v>
          </cell>
          <cell r="R615">
            <v>30000</v>
          </cell>
        </row>
        <row r="616">
          <cell r="A616">
            <v>46076</v>
          </cell>
          <cell r="B616" t="str">
            <v>LM</v>
          </cell>
          <cell r="M616" t="str">
            <v>4.12</v>
          </cell>
          <cell r="R616">
            <v>-850</v>
          </cell>
        </row>
        <row r="617">
          <cell r="A617">
            <v>46076</v>
          </cell>
          <cell r="B617" t="str">
            <v>LM</v>
          </cell>
          <cell r="M617" t="str">
            <v>6.1</v>
          </cell>
          <cell r="R617">
            <v>-1000</v>
          </cell>
        </row>
        <row r="618">
          <cell r="A618">
            <v>46076</v>
          </cell>
          <cell r="B618" t="str">
            <v>LM</v>
          </cell>
          <cell r="M618" t="str">
            <v>5.2</v>
          </cell>
          <cell r="R618">
            <v>-30000</v>
          </cell>
        </row>
        <row r="619">
          <cell r="A619">
            <v>46076</v>
          </cell>
          <cell r="B619" t="str">
            <v>LUCKY</v>
          </cell>
          <cell r="M619" t="str">
            <v>5.1</v>
          </cell>
          <cell r="R619">
            <v>3.84</v>
          </cell>
        </row>
        <row r="620">
          <cell r="A620">
            <v>46076</v>
          </cell>
          <cell r="B620" t="str">
            <v>LUCKY</v>
          </cell>
          <cell r="M620" t="str">
            <v>1.1</v>
          </cell>
          <cell r="R620">
            <v>12696.36</v>
          </cell>
        </row>
        <row r="621">
          <cell r="A621">
            <v>46076</v>
          </cell>
          <cell r="B621" t="str">
            <v>LUCKY</v>
          </cell>
          <cell r="M621" t="str">
            <v>4.5</v>
          </cell>
          <cell r="R621">
            <v>-2232.8000000000002</v>
          </cell>
        </row>
        <row r="622">
          <cell r="A622">
            <v>46076</v>
          </cell>
          <cell r="B622" t="str">
            <v>LUCKY</v>
          </cell>
          <cell r="M622" t="str">
            <v>4.3</v>
          </cell>
          <cell r="R622">
            <v>-230.52</v>
          </cell>
        </row>
        <row r="623">
          <cell r="A623">
            <v>46076</v>
          </cell>
          <cell r="B623" t="str">
            <v>LUCKY</v>
          </cell>
          <cell r="M623" t="str">
            <v>5.2</v>
          </cell>
          <cell r="R623">
            <v>-12</v>
          </cell>
        </row>
        <row r="624">
          <cell r="A624">
            <v>46076</v>
          </cell>
          <cell r="B624" t="str">
            <v>LUCKY</v>
          </cell>
          <cell r="M624" t="str">
            <v>4.3</v>
          </cell>
          <cell r="R624">
            <v>-427.34</v>
          </cell>
        </row>
        <row r="625">
          <cell r="A625">
            <v>46076</v>
          </cell>
          <cell r="B625" t="str">
            <v>LUCKY</v>
          </cell>
          <cell r="M625" t="str">
            <v>8.7</v>
          </cell>
          <cell r="R625">
            <v>-9500</v>
          </cell>
        </row>
        <row r="626">
          <cell r="A626">
            <v>46076</v>
          </cell>
          <cell r="B626" t="str">
            <v>LUCKY</v>
          </cell>
          <cell r="M626" t="str">
            <v>9.1</v>
          </cell>
          <cell r="R626">
            <v>-30000</v>
          </cell>
        </row>
        <row r="627">
          <cell r="A627">
            <v>46077</v>
          </cell>
          <cell r="B627" t="str">
            <v>HOLDING</v>
          </cell>
          <cell r="M627" t="str">
            <v>4.3</v>
          </cell>
          <cell r="R627">
            <v>-331.46</v>
          </cell>
        </row>
        <row r="628">
          <cell r="A628">
            <v>46077</v>
          </cell>
          <cell r="B628" t="str">
            <v>LARM</v>
          </cell>
          <cell r="M628" t="str">
            <v>5.1</v>
          </cell>
          <cell r="R628">
            <v>1.58</v>
          </cell>
        </row>
        <row r="629">
          <cell r="A629">
            <v>46077</v>
          </cell>
          <cell r="B629" t="str">
            <v>LARM</v>
          </cell>
          <cell r="M629" t="str">
            <v>1.1</v>
          </cell>
          <cell r="R629">
            <v>8560.44</v>
          </cell>
        </row>
        <row r="630">
          <cell r="A630">
            <v>46077</v>
          </cell>
          <cell r="B630" t="str">
            <v>LARM</v>
          </cell>
          <cell r="M630" t="str">
            <v>2.1</v>
          </cell>
          <cell r="R630">
            <v>-5921.12</v>
          </cell>
        </row>
        <row r="631">
          <cell r="A631">
            <v>46077</v>
          </cell>
          <cell r="B631" t="str">
            <v>LARM</v>
          </cell>
          <cell r="M631" t="str">
            <v>5.2</v>
          </cell>
          <cell r="R631">
            <v>-15</v>
          </cell>
        </row>
        <row r="632">
          <cell r="A632">
            <v>46077</v>
          </cell>
          <cell r="B632" t="str">
            <v>LARM</v>
          </cell>
          <cell r="M632" t="str">
            <v>4.3</v>
          </cell>
          <cell r="R632">
            <v>-43.29</v>
          </cell>
        </row>
        <row r="633">
          <cell r="A633">
            <v>46077</v>
          </cell>
          <cell r="B633" t="str">
            <v>LARM</v>
          </cell>
          <cell r="M633" t="str">
            <v>4.9</v>
          </cell>
          <cell r="R633">
            <v>-240.83</v>
          </cell>
        </row>
        <row r="634">
          <cell r="A634">
            <v>46077</v>
          </cell>
          <cell r="B634" t="str">
            <v>LARM</v>
          </cell>
          <cell r="M634" t="str">
            <v>2.1</v>
          </cell>
          <cell r="R634">
            <v>-1282.9100000000001</v>
          </cell>
        </row>
        <row r="635">
          <cell r="A635">
            <v>46077</v>
          </cell>
          <cell r="B635" t="str">
            <v>LARM</v>
          </cell>
          <cell r="M635" t="str">
            <v>4.1</v>
          </cell>
          <cell r="R635">
            <v>-1443</v>
          </cell>
        </row>
        <row r="636">
          <cell r="A636">
            <v>46077</v>
          </cell>
          <cell r="B636" t="str">
            <v>LARM</v>
          </cell>
          <cell r="M636" t="str">
            <v>4.1</v>
          </cell>
          <cell r="R636">
            <v>-218</v>
          </cell>
        </row>
        <row r="637">
          <cell r="A637">
            <v>46077</v>
          </cell>
          <cell r="B637" t="str">
            <v>LARM</v>
          </cell>
          <cell r="M637" t="str">
            <v>4.1</v>
          </cell>
          <cell r="R637">
            <v>-5688</v>
          </cell>
        </row>
        <row r="638">
          <cell r="A638">
            <v>46077</v>
          </cell>
          <cell r="B638" t="str">
            <v>LARM</v>
          </cell>
          <cell r="M638" t="str">
            <v>4.1</v>
          </cell>
          <cell r="R638">
            <v>-3527</v>
          </cell>
        </row>
        <row r="639">
          <cell r="A639">
            <v>46077</v>
          </cell>
          <cell r="B639" t="str">
            <v>LARM</v>
          </cell>
          <cell r="M639" t="str">
            <v>4.7</v>
          </cell>
          <cell r="R639">
            <v>-2182.38</v>
          </cell>
        </row>
        <row r="640">
          <cell r="A640">
            <v>46077</v>
          </cell>
          <cell r="B640" t="str">
            <v>LARM</v>
          </cell>
          <cell r="M640" t="str">
            <v>4.1</v>
          </cell>
          <cell r="R640">
            <v>-8391.68</v>
          </cell>
        </row>
        <row r="641">
          <cell r="A641">
            <v>46077</v>
          </cell>
          <cell r="B641" t="str">
            <v>LARM</v>
          </cell>
          <cell r="M641" t="str">
            <v>4.1</v>
          </cell>
          <cell r="R641">
            <v>-8391.68</v>
          </cell>
        </row>
        <row r="642">
          <cell r="A642">
            <v>46077</v>
          </cell>
          <cell r="B642" t="str">
            <v>LARM</v>
          </cell>
          <cell r="M642" t="str">
            <v>4.1</v>
          </cell>
          <cell r="R642">
            <v>-880</v>
          </cell>
        </row>
        <row r="643">
          <cell r="A643">
            <v>46077</v>
          </cell>
          <cell r="B643" t="str">
            <v>LARM</v>
          </cell>
          <cell r="M643" t="str">
            <v>4.1</v>
          </cell>
          <cell r="R643">
            <v>-880</v>
          </cell>
        </row>
        <row r="644">
          <cell r="A644">
            <v>46077</v>
          </cell>
          <cell r="B644" t="str">
            <v>LARM</v>
          </cell>
          <cell r="M644" t="str">
            <v>4.1</v>
          </cell>
          <cell r="R644">
            <v>-880</v>
          </cell>
        </row>
        <row r="645">
          <cell r="A645">
            <v>46077</v>
          </cell>
          <cell r="B645" t="str">
            <v>LARM</v>
          </cell>
          <cell r="M645" t="str">
            <v>4.1</v>
          </cell>
          <cell r="R645">
            <v>-475.2</v>
          </cell>
        </row>
        <row r="646">
          <cell r="A646">
            <v>46077</v>
          </cell>
          <cell r="B646" t="str">
            <v>LARM</v>
          </cell>
          <cell r="M646" t="str">
            <v>4.1</v>
          </cell>
          <cell r="R646">
            <v>-475.2</v>
          </cell>
        </row>
        <row r="647">
          <cell r="A647">
            <v>46077</v>
          </cell>
          <cell r="B647" t="str">
            <v>LM</v>
          </cell>
          <cell r="M647" t="str">
            <v>1.4</v>
          </cell>
          <cell r="R647">
            <v>1443</v>
          </cell>
        </row>
        <row r="648">
          <cell r="A648">
            <v>46077</v>
          </cell>
          <cell r="B648" t="str">
            <v>LM</v>
          </cell>
          <cell r="M648" t="str">
            <v>4.12</v>
          </cell>
          <cell r="R648">
            <v>-12600</v>
          </cell>
        </row>
        <row r="649">
          <cell r="A649">
            <v>46077</v>
          </cell>
          <cell r="B649" t="str">
            <v>LM</v>
          </cell>
          <cell r="M649" t="str">
            <v>4.1</v>
          </cell>
          <cell r="R649">
            <v>-3514.07</v>
          </cell>
        </row>
        <row r="650">
          <cell r="A650">
            <v>46077</v>
          </cell>
          <cell r="B650" t="str">
            <v>LM</v>
          </cell>
          <cell r="M650" t="str">
            <v>4.1</v>
          </cell>
          <cell r="R650">
            <v>-1575.33</v>
          </cell>
        </row>
        <row r="651">
          <cell r="A651">
            <v>46077</v>
          </cell>
          <cell r="B651" t="str">
            <v>LM</v>
          </cell>
          <cell r="M651" t="str">
            <v>4.1</v>
          </cell>
          <cell r="R651">
            <v>-2259</v>
          </cell>
        </row>
        <row r="652">
          <cell r="A652">
            <v>46077</v>
          </cell>
          <cell r="B652" t="str">
            <v>LM</v>
          </cell>
          <cell r="M652" t="str">
            <v>4.1</v>
          </cell>
          <cell r="R652">
            <v>-1867</v>
          </cell>
        </row>
        <row r="653">
          <cell r="A653">
            <v>46077</v>
          </cell>
          <cell r="B653" t="str">
            <v>LM</v>
          </cell>
          <cell r="M653" t="str">
            <v>4.1</v>
          </cell>
          <cell r="R653">
            <v>-3025</v>
          </cell>
        </row>
        <row r="654">
          <cell r="A654">
            <v>46077</v>
          </cell>
          <cell r="B654" t="str">
            <v>LM</v>
          </cell>
          <cell r="M654" t="str">
            <v>4.1</v>
          </cell>
          <cell r="R654">
            <v>-2748</v>
          </cell>
        </row>
        <row r="655">
          <cell r="A655">
            <v>46077</v>
          </cell>
          <cell r="B655" t="str">
            <v>LM</v>
          </cell>
          <cell r="M655" t="str">
            <v>4.1</v>
          </cell>
          <cell r="R655">
            <v>-2061</v>
          </cell>
        </row>
        <row r="656">
          <cell r="A656">
            <v>46077</v>
          </cell>
          <cell r="B656" t="str">
            <v>LM</v>
          </cell>
          <cell r="M656" t="str">
            <v>4.1</v>
          </cell>
          <cell r="R656">
            <v>-2912</v>
          </cell>
        </row>
        <row r="657">
          <cell r="A657">
            <v>46077</v>
          </cell>
          <cell r="B657" t="str">
            <v>LM</v>
          </cell>
          <cell r="M657" t="str">
            <v>4.1</v>
          </cell>
          <cell r="R657">
            <v>-1945</v>
          </cell>
        </row>
        <row r="658">
          <cell r="A658">
            <v>46077</v>
          </cell>
          <cell r="B658" t="str">
            <v>LM</v>
          </cell>
          <cell r="M658" t="str">
            <v>4.1</v>
          </cell>
          <cell r="R658">
            <v>-2344</v>
          </cell>
        </row>
        <row r="659">
          <cell r="A659">
            <v>46077</v>
          </cell>
          <cell r="B659" t="str">
            <v>LM</v>
          </cell>
          <cell r="M659" t="str">
            <v>4.1</v>
          </cell>
          <cell r="R659">
            <v>-2269.23</v>
          </cell>
        </row>
        <row r="660">
          <cell r="A660">
            <v>46077</v>
          </cell>
          <cell r="B660" t="str">
            <v>LM</v>
          </cell>
          <cell r="M660" t="str">
            <v>4.1</v>
          </cell>
          <cell r="R660">
            <v>-1996</v>
          </cell>
        </row>
        <row r="661">
          <cell r="A661">
            <v>46077</v>
          </cell>
          <cell r="B661" t="str">
            <v>LM</v>
          </cell>
          <cell r="M661" t="str">
            <v>4.1</v>
          </cell>
          <cell r="R661">
            <v>-259.2</v>
          </cell>
        </row>
        <row r="662">
          <cell r="A662">
            <v>46077</v>
          </cell>
          <cell r="B662" t="str">
            <v>LUCKY</v>
          </cell>
          <cell r="M662" t="str">
            <v>5.1</v>
          </cell>
          <cell r="R662">
            <v>0.76</v>
          </cell>
        </row>
        <row r="663">
          <cell r="A663">
            <v>46077</v>
          </cell>
          <cell r="B663" t="str">
            <v>LUCKY</v>
          </cell>
          <cell r="M663" t="str">
            <v>1.1</v>
          </cell>
          <cell r="R663">
            <v>22073.54</v>
          </cell>
        </row>
        <row r="664">
          <cell r="A664">
            <v>46077</v>
          </cell>
          <cell r="B664" t="str">
            <v>LUCKY</v>
          </cell>
          <cell r="M664" t="str">
            <v>4.4</v>
          </cell>
          <cell r="R664">
            <v>-265</v>
          </cell>
        </row>
        <row r="665">
          <cell r="A665">
            <v>46077</v>
          </cell>
          <cell r="B665" t="str">
            <v>LUCKY</v>
          </cell>
          <cell r="M665" t="str">
            <v>2.1</v>
          </cell>
          <cell r="R665">
            <v>-4469.32</v>
          </cell>
        </row>
        <row r="666">
          <cell r="A666">
            <v>46077</v>
          </cell>
          <cell r="B666" t="str">
            <v>LUCKY</v>
          </cell>
          <cell r="M666" t="str">
            <v>5.2</v>
          </cell>
          <cell r="R666">
            <v>-3.06</v>
          </cell>
        </row>
        <row r="667">
          <cell r="A667">
            <v>46077</v>
          </cell>
          <cell r="B667" t="str">
            <v>LUCKY</v>
          </cell>
          <cell r="M667" t="str">
            <v>5.2</v>
          </cell>
          <cell r="R667">
            <v>-30</v>
          </cell>
        </row>
        <row r="668">
          <cell r="A668">
            <v>46077</v>
          </cell>
          <cell r="B668" t="str">
            <v>LUCKY</v>
          </cell>
          <cell r="M668" t="str">
            <v>5.2</v>
          </cell>
          <cell r="R668">
            <v>-3.37</v>
          </cell>
        </row>
        <row r="669">
          <cell r="A669">
            <v>46077</v>
          </cell>
          <cell r="B669" t="str">
            <v>LUCKY</v>
          </cell>
          <cell r="M669" t="str">
            <v>2.1</v>
          </cell>
          <cell r="R669">
            <v>-968.35</v>
          </cell>
        </row>
        <row r="670">
          <cell r="A670">
            <v>46077</v>
          </cell>
          <cell r="B670" t="str">
            <v>LUCKY</v>
          </cell>
          <cell r="M670" t="str">
            <v>4.1</v>
          </cell>
          <cell r="R670">
            <v>-12587.52</v>
          </cell>
        </row>
        <row r="671">
          <cell r="A671">
            <v>46077</v>
          </cell>
          <cell r="B671" t="str">
            <v>LUCKY</v>
          </cell>
          <cell r="M671" t="str">
            <v>4.1</v>
          </cell>
          <cell r="R671">
            <v>-12587.52</v>
          </cell>
        </row>
        <row r="672">
          <cell r="A672">
            <v>46077</v>
          </cell>
          <cell r="B672" t="str">
            <v>LUCKY</v>
          </cell>
          <cell r="M672" t="str">
            <v>4.5</v>
          </cell>
          <cell r="R672">
            <v>-1500</v>
          </cell>
        </row>
        <row r="673">
          <cell r="A673">
            <v>46078</v>
          </cell>
          <cell r="B673" t="str">
            <v>LARM</v>
          </cell>
          <cell r="M673" t="str">
            <v>1.1</v>
          </cell>
          <cell r="R673">
            <v>3932.16</v>
          </cell>
        </row>
        <row r="674">
          <cell r="A674">
            <v>46078</v>
          </cell>
          <cell r="B674" t="str">
            <v>LARM</v>
          </cell>
          <cell r="M674" t="str">
            <v>1.1</v>
          </cell>
          <cell r="R674">
            <v>113200</v>
          </cell>
        </row>
        <row r="675">
          <cell r="A675">
            <v>46078</v>
          </cell>
          <cell r="B675" t="str">
            <v>LARM</v>
          </cell>
          <cell r="M675" t="str">
            <v>5.2</v>
          </cell>
          <cell r="R675">
            <v>-3.07</v>
          </cell>
        </row>
        <row r="676">
          <cell r="A676">
            <v>46078</v>
          </cell>
          <cell r="B676" t="str">
            <v>LARM</v>
          </cell>
          <cell r="M676" t="str">
            <v>5.2</v>
          </cell>
          <cell r="R676">
            <v>-6</v>
          </cell>
        </row>
        <row r="677">
          <cell r="A677">
            <v>46078</v>
          </cell>
          <cell r="B677" t="str">
            <v>LARM</v>
          </cell>
          <cell r="M677" t="str">
            <v>5.2</v>
          </cell>
          <cell r="R677">
            <v>-3.37</v>
          </cell>
        </row>
        <row r="678">
          <cell r="A678">
            <v>46078</v>
          </cell>
          <cell r="B678" t="str">
            <v>LARM</v>
          </cell>
          <cell r="M678" t="str">
            <v>4.9</v>
          </cell>
          <cell r="R678">
            <v>-246.41</v>
          </cell>
        </row>
        <row r="679">
          <cell r="A679">
            <v>46078</v>
          </cell>
          <cell r="B679" t="str">
            <v>LM</v>
          </cell>
          <cell r="M679" t="str">
            <v>5.1</v>
          </cell>
          <cell r="R679">
            <v>0.46</v>
          </cell>
        </row>
        <row r="680">
          <cell r="A680">
            <v>46078</v>
          </cell>
          <cell r="B680" t="str">
            <v>LM</v>
          </cell>
          <cell r="M680" t="str">
            <v>7.4</v>
          </cell>
          <cell r="R680">
            <v>30000</v>
          </cell>
        </row>
        <row r="681">
          <cell r="A681">
            <v>46078</v>
          </cell>
          <cell r="B681" t="str">
            <v>LM</v>
          </cell>
          <cell r="M681" t="str">
            <v>4.4</v>
          </cell>
          <cell r="R681">
            <v>-5000</v>
          </cell>
        </row>
        <row r="682">
          <cell r="A682">
            <v>46078</v>
          </cell>
          <cell r="B682" t="str">
            <v>LUCKY</v>
          </cell>
          <cell r="M682" t="str">
            <v>5.1</v>
          </cell>
          <cell r="R682">
            <v>0.80999999999999994</v>
          </cell>
        </row>
        <row r="683">
          <cell r="A683">
            <v>46078</v>
          </cell>
          <cell r="B683" t="str">
            <v>LUCKY</v>
          </cell>
          <cell r="M683" t="str">
            <v>4.4</v>
          </cell>
          <cell r="R683">
            <v>37.450000000000003</v>
          </cell>
        </row>
        <row r="684">
          <cell r="A684">
            <v>46078</v>
          </cell>
          <cell r="B684" t="str">
            <v>LUCKY</v>
          </cell>
          <cell r="M684" t="str">
            <v>1.1</v>
          </cell>
          <cell r="R684">
            <v>4254.6899999999996</v>
          </cell>
        </row>
        <row r="685">
          <cell r="A685">
            <v>46078</v>
          </cell>
          <cell r="B685" t="str">
            <v>LUCKY</v>
          </cell>
          <cell r="M685" t="str">
            <v>5.2</v>
          </cell>
          <cell r="R685">
            <v>-3.06</v>
          </cell>
        </row>
        <row r="686">
          <cell r="A686">
            <v>46078</v>
          </cell>
          <cell r="B686" t="str">
            <v>LUCKY</v>
          </cell>
          <cell r="M686" t="str">
            <v>5.2</v>
          </cell>
          <cell r="R686">
            <v>-9</v>
          </cell>
        </row>
        <row r="687">
          <cell r="A687">
            <v>46078</v>
          </cell>
          <cell r="B687" t="str">
            <v>LUCKY</v>
          </cell>
          <cell r="M687" t="str">
            <v>7.4</v>
          </cell>
          <cell r="R687">
            <v>-30000</v>
          </cell>
        </row>
        <row r="688">
          <cell r="A688">
            <v>46079</v>
          </cell>
          <cell r="B688" t="str">
            <v>LARM</v>
          </cell>
          <cell r="M688" t="str">
            <v>1.1</v>
          </cell>
          <cell r="R688">
            <v>1844.83</v>
          </cell>
        </row>
        <row r="689">
          <cell r="A689">
            <v>46079</v>
          </cell>
          <cell r="B689" t="str">
            <v>LARM</v>
          </cell>
          <cell r="M689" t="str">
            <v>5.2</v>
          </cell>
          <cell r="R689">
            <v>-3.07</v>
          </cell>
        </row>
        <row r="690">
          <cell r="A690">
            <v>46079</v>
          </cell>
          <cell r="B690" t="str">
            <v>LARM</v>
          </cell>
          <cell r="M690" t="str">
            <v>5.2</v>
          </cell>
          <cell r="R690">
            <v>-6</v>
          </cell>
        </row>
        <row r="691">
          <cell r="A691">
            <v>46079</v>
          </cell>
          <cell r="B691" t="str">
            <v>LARM</v>
          </cell>
          <cell r="M691" t="str">
            <v>5.2</v>
          </cell>
          <cell r="R691">
            <v>-2.59</v>
          </cell>
        </row>
        <row r="692">
          <cell r="A692">
            <v>46079</v>
          </cell>
          <cell r="B692" t="str">
            <v>LUCKY</v>
          </cell>
          <cell r="M692" t="str">
            <v>1.1</v>
          </cell>
          <cell r="R692">
            <v>6070.24</v>
          </cell>
        </row>
        <row r="693">
          <cell r="A693">
            <v>46079</v>
          </cell>
          <cell r="B693" t="str">
            <v>LUCKY</v>
          </cell>
          <cell r="M693" t="str">
            <v>5.2</v>
          </cell>
          <cell r="R693">
            <v>-6.14</v>
          </cell>
        </row>
        <row r="694">
          <cell r="A694">
            <v>46079</v>
          </cell>
          <cell r="B694" t="str">
            <v>LUCKY</v>
          </cell>
          <cell r="M694" t="str">
            <v>5.2</v>
          </cell>
          <cell r="R694">
            <v>-9.18</v>
          </cell>
        </row>
        <row r="695">
          <cell r="A695">
            <v>46079</v>
          </cell>
          <cell r="B695" t="str">
            <v>LUCKY</v>
          </cell>
          <cell r="M695" t="str">
            <v>5.2</v>
          </cell>
          <cell r="R695">
            <v>-12</v>
          </cell>
        </row>
        <row r="696">
          <cell r="A696">
            <v>46079</v>
          </cell>
          <cell r="B696" t="str">
            <v>LUCKY</v>
          </cell>
          <cell r="M696" t="str">
            <v>5.2</v>
          </cell>
          <cell r="R696">
            <v>-6.74</v>
          </cell>
        </row>
        <row r="697">
          <cell r="A697">
            <v>46080</v>
          </cell>
          <cell r="B697" t="str">
            <v>LARM</v>
          </cell>
          <cell r="M697" t="str">
            <v>5.1</v>
          </cell>
          <cell r="R697">
            <v>0.13</v>
          </cell>
        </row>
        <row r="698">
          <cell r="A698">
            <v>46080</v>
          </cell>
          <cell r="B698" t="str">
            <v>LARM</v>
          </cell>
          <cell r="M698" t="str">
            <v>1.1</v>
          </cell>
          <cell r="R698">
            <v>1134.8699999999999</v>
          </cell>
        </row>
        <row r="699">
          <cell r="A699">
            <v>46080</v>
          </cell>
          <cell r="B699" t="str">
            <v>LARM</v>
          </cell>
          <cell r="M699" t="str">
            <v>5.2</v>
          </cell>
          <cell r="R699">
            <v>-3</v>
          </cell>
        </row>
        <row r="700">
          <cell r="A700">
            <v>46080</v>
          </cell>
          <cell r="B700" t="str">
            <v>LARM</v>
          </cell>
          <cell r="M700" t="str">
            <v>4.4</v>
          </cell>
          <cell r="R700">
            <v>-5031.13</v>
          </cell>
        </row>
        <row r="701">
          <cell r="A701">
            <v>46080</v>
          </cell>
          <cell r="B701" t="str">
            <v>LM</v>
          </cell>
          <cell r="M701" t="str">
            <v>5.1</v>
          </cell>
          <cell r="R701">
            <v>27389.21</v>
          </cell>
        </row>
        <row r="702">
          <cell r="A702">
            <v>46080</v>
          </cell>
          <cell r="B702" t="str">
            <v>LM</v>
          </cell>
          <cell r="M702" t="str">
            <v>4.12</v>
          </cell>
          <cell r="R702">
            <v>-680</v>
          </cell>
        </row>
        <row r="703">
          <cell r="A703">
            <v>46080</v>
          </cell>
          <cell r="B703" t="str">
            <v>LM</v>
          </cell>
          <cell r="M703" t="str">
            <v>4.5</v>
          </cell>
          <cell r="R703">
            <v>-10445</v>
          </cell>
        </row>
        <row r="704">
          <cell r="A704">
            <v>46080</v>
          </cell>
          <cell r="B704" t="str">
            <v>LUCKY</v>
          </cell>
          <cell r="M704" t="str">
            <v>1.1</v>
          </cell>
          <cell r="R704">
            <v>8568.42</v>
          </cell>
        </row>
        <row r="705">
          <cell r="A705">
            <v>46080</v>
          </cell>
          <cell r="B705" t="str">
            <v>LUCKY</v>
          </cell>
          <cell r="M705" t="str">
            <v>5.1</v>
          </cell>
          <cell r="R705">
            <v>11880.98</v>
          </cell>
        </row>
        <row r="706">
          <cell r="A706">
            <v>46080</v>
          </cell>
          <cell r="B706" t="str">
            <v>LUCKY</v>
          </cell>
          <cell r="M706" t="str">
            <v>5.2</v>
          </cell>
          <cell r="R706">
            <v>-518.84</v>
          </cell>
        </row>
        <row r="707">
          <cell r="A707">
            <v>46080</v>
          </cell>
          <cell r="B707" t="str">
            <v>LUCKY</v>
          </cell>
          <cell r="M707" t="str">
            <v>5.2</v>
          </cell>
          <cell r="R707">
            <v>-546.29</v>
          </cell>
        </row>
        <row r="708">
          <cell r="A708">
            <v>46080</v>
          </cell>
          <cell r="B708" t="str">
            <v>LUCKY</v>
          </cell>
          <cell r="M708" t="str">
            <v>5.2</v>
          </cell>
          <cell r="R708">
            <v>-3</v>
          </cell>
        </row>
        <row r="709">
          <cell r="A709">
            <v>46080</v>
          </cell>
          <cell r="B709" t="str">
            <v>LUCKY</v>
          </cell>
          <cell r="M709" t="str">
            <v>5.2</v>
          </cell>
          <cell r="R709">
            <v>-3.07</v>
          </cell>
        </row>
        <row r="710">
          <cell r="A710">
            <v>46080</v>
          </cell>
          <cell r="B710" t="str">
            <v>LUCKY</v>
          </cell>
          <cell r="M710" t="str">
            <v>5.2</v>
          </cell>
          <cell r="R710">
            <v>-9</v>
          </cell>
        </row>
        <row r="711">
          <cell r="A711">
            <v>46080</v>
          </cell>
          <cell r="B711" t="str">
            <v>LUCKY</v>
          </cell>
          <cell r="M711" t="str">
            <v>5.2</v>
          </cell>
          <cell r="R711">
            <v>-3.37</v>
          </cell>
        </row>
        <row r="712">
          <cell r="A712">
            <v>46080</v>
          </cell>
          <cell r="B712" t="str">
            <v>LUCKY</v>
          </cell>
          <cell r="M712" t="str">
            <v>4.4</v>
          </cell>
          <cell r="R712">
            <v>-115.26</v>
          </cell>
        </row>
        <row r="713">
          <cell r="A713">
            <v>46080</v>
          </cell>
          <cell r="B713" t="str">
            <v>LUCKY</v>
          </cell>
          <cell r="M713" t="str">
            <v>4.1</v>
          </cell>
          <cell r="R713">
            <v>-2234.39</v>
          </cell>
        </row>
        <row r="714">
          <cell r="A714">
            <v>46080</v>
          </cell>
          <cell r="B714" t="str">
            <v>RM</v>
          </cell>
          <cell r="M714" t="str">
            <v>5.1</v>
          </cell>
          <cell r="R714">
            <v>20819.659999999916</v>
          </cell>
        </row>
        <row r="715">
          <cell r="A715">
            <v>46083</v>
          </cell>
          <cell r="B715" t="str">
            <v>HOLDING</v>
          </cell>
          <cell r="M715" t="str">
            <v>4.2</v>
          </cell>
          <cell r="R715">
            <v>-73.98</v>
          </cell>
        </row>
        <row r="716">
          <cell r="A716">
            <v>46083</v>
          </cell>
          <cell r="B716" t="str">
            <v>HOLDING</v>
          </cell>
          <cell r="M716" t="str">
            <v>4.2</v>
          </cell>
          <cell r="R716">
            <v>-5.83</v>
          </cell>
        </row>
        <row r="717">
          <cell r="A717">
            <v>46083</v>
          </cell>
          <cell r="B717" t="str">
            <v>HOLDING</v>
          </cell>
          <cell r="M717" t="str">
            <v>4.2</v>
          </cell>
          <cell r="R717">
            <v>-3458.51</v>
          </cell>
        </row>
        <row r="718">
          <cell r="A718">
            <v>46083</v>
          </cell>
          <cell r="B718" t="str">
            <v>HOLDING</v>
          </cell>
          <cell r="M718" t="str">
            <v>4.2</v>
          </cell>
          <cell r="R718">
            <v>-172.93</v>
          </cell>
        </row>
        <row r="719">
          <cell r="A719">
            <v>46083</v>
          </cell>
          <cell r="B719" t="str">
            <v>HOLDING</v>
          </cell>
          <cell r="M719" t="str">
            <v>4.2</v>
          </cell>
          <cell r="R719">
            <v>-382.57</v>
          </cell>
        </row>
        <row r="720">
          <cell r="A720">
            <v>46083</v>
          </cell>
          <cell r="B720" t="str">
            <v>HOLDING</v>
          </cell>
          <cell r="M720" t="str">
            <v>4.2</v>
          </cell>
          <cell r="R720">
            <v>-307.56</v>
          </cell>
        </row>
        <row r="721">
          <cell r="A721">
            <v>46083</v>
          </cell>
          <cell r="B721" t="str">
            <v>LARM</v>
          </cell>
          <cell r="M721" t="str">
            <v>1.1</v>
          </cell>
          <cell r="R721">
            <v>5499.97</v>
          </cell>
        </row>
        <row r="722">
          <cell r="A722">
            <v>46083</v>
          </cell>
          <cell r="B722" t="str">
            <v>LARM</v>
          </cell>
          <cell r="M722" t="str">
            <v>9.1</v>
          </cell>
          <cell r="R722">
            <v>200000</v>
          </cell>
        </row>
        <row r="723">
          <cell r="A723">
            <v>46083</v>
          </cell>
          <cell r="B723" t="str">
            <v>LARM</v>
          </cell>
          <cell r="M723" t="str">
            <v>4.2</v>
          </cell>
          <cell r="R723">
            <v>-4953</v>
          </cell>
        </row>
        <row r="724">
          <cell r="A724">
            <v>46083</v>
          </cell>
          <cell r="B724" t="str">
            <v>LARM</v>
          </cell>
          <cell r="M724" t="str">
            <v>4.2</v>
          </cell>
          <cell r="R724">
            <v>-4953</v>
          </cell>
        </row>
        <row r="725">
          <cell r="A725">
            <v>46083</v>
          </cell>
          <cell r="B725" t="str">
            <v>LARM</v>
          </cell>
          <cell r="M725" t="str">
            <v>4.2</v>
          </cell>
          <cell r="R725">
            <v>-100</v>
          </cell>
        </row>
        <row r="726">
          <cell r="A726">
            <v>46083</v>
          </cell>
          <cell r="B726" t="str">
            <v>LARM</v>
          </cell>
          <cell r="M726" t="str">
            <v>4.2</v>
          </cell>
          <cell r="R726">
            <v>-100</v>
          </cell>
        </row>
        <row r="727">
          <cell r="A727">
            <v>46083</v>
          </cell>
          <cell r="B727" t="str">
            <v>LARM</v>
          </cell>
          <cell r="M727" t="str">
            <v>4.12</v>
          </cell>
          <cell r="R727">
            <v>-35838.239999999998</v>
          </cell>
        </row>
        <row r="728">
          <cell r="A728">
            <v>46083</v>
          </cell>
          <cell r="B728" t="str">
            <v>LARM</v>
          </cell>
          <cell r="M728" t="str">
            <v>5.2</v>
          </cell>
          <cell r="R728">
            <v>-12</v>
          </cell>
        </row>
        <row r="729">
          <cell r="A729">
            <v>46083</v>
          </cell>
          <cell r="B729" t="str">
            <v>LARM</v>
          </cell>
          <cell r="M729" t="str">
            <v>4.3</v>
          </cell>
          <cell r="R729">
            <v>-242.11</v>
          </cell>
        </row>
        <row r="730">
          <cell r="A730">
            <v>46083</v>
          </cell>
          <cell r="B730" t="str">
            <v>LARM</v>
          </cell>
          <cell r="M730" t="str">
            <v>4.4</v>
          </cell>
          <cell r="R730">
            <v>-958.74</v>
          </cell>
        </row>
        <row r="731">
          <cell r="A731">
            <v>46083</v>
          </cell>
          <cell r="B731" t="str">
            <v>LARM</v>
          </cell>
          <cell r="M731" t="str">
            <v>4.3</v>
          </cell>
          <cell r="R731">
            <v>-748.04</v>
          </cell>
        </row>
        <row r="732">
          <cell r="A732">
            <v>46083</v>
          </cell>
          <cell r="B732" t="str">
            <v>LARM</v>
          </cell>
          <cell r="M732" t="str">
            <v>4.3</v>
          </cell>
          <cell r="R732">
            <v>-88.31</v>
          </cell>
        </row>
        <row r="733">
          <cell r="A733">
            <v>46083</v>
          </cell>
          <cell r="B733" t="str">
            <v>LARM</v>
          </cell>
          <cell r="M733" t="str">
            <v>9.1</v>
          </cell>
          <cell r="R733">
            <v>-100000</v>
          </cell>
        </row>
        <row r="734">
          <cell r="A734">
            <v>46083</v>
          </cell>
          <cell r="B734" t="str">
            <v>LM</v>
          </cell>
          <cell r="M734" t="str">
            <v>7.4</v>
          </cell>
          <cell r="R734">
            <v>400000</v>
          </cell>
        </row>
        <row r="735">
          <cell r="A735">
            <v>46083</v>
          </cell>
          <cell r="B735" t="str">
            <v>LM</v>
          </cell>
          <cell r="M735" t="str">
            <v>4.4</v>
          </cell>
          <cell r="R735">
            <v>-1440</v>
          </cell>
        </row>
        <row r="736">
          <cell r="A736">
            <v>46083</v>
          </cell>
          <cell r="B736" t="str">
            <v>LM</v>
          </cell>
          <cell r="M736" t="str">
            <v>4.4</v>
          </cell>
          <cell r="R736">
            <v>-1440</v>
          </cell>
        </row>
        <row r="737">
          <cell r="A737">
            <v>46083</v>
          </cell>
          <cell r="B737" t="str">
            <v>LM</v>
          </cell>
          <cell r="M737" t="str">
            <v>4.2</v>
          </cell>
          <cell r="R737">
            <v>-283.32</v>
          </cell>
        </row>
        <row r="738">
          <cell r="A738">
            <v>46083</v>
          </cell>
          <cell r="B738" t="str">
            <v>LM</v>
          </cell>
          <cell r="M738" t="str">
            <v>4.2</v>
          </cell>
          <cell r="R738">
            <v>-7515.24</v>
          </cell>
        </row>
        <row r="739">
          <cell r="A739">
            <v>46083</v>
          </cell>
          <cell r="B739" t="str">
            <v>LM</v>
          </cell>
          <cell r="M739" t="str">
            <v>4.2</v>
          </cell>
          <cell r="R739">
            <v>-751.52</v>
          </cell>
        </row>
        <row r="740">
          <cell r="A740">
            <v>46083</v>
          </cell>
          <cell r="B740" t="str">
            <v>LM</v>
          </cell>
          <cell r="M740" t="str">
            <v>4.12</v>
          </cell>
          <cell r="R740">
            <v>-124.13</v>
          </cell>
        </row>
        <row r="741">
          <cell r="A741">
            <v>46083</v>
          </cell>
          <cell r="B741" t="str">
            <v>LM</v>
          </cell>
          <cell r="M741" t="str">
            <v>6.1</v>
          </cell>
          <cell r="R741">
            <v>-1000</v>
          </cell>
        </row>
        <row r="742">
          <cell r="A742">
            <v>46083</v>
          </cell>
          <cell r="B742" t="str">
            <v>LM</v>
          </cell>
          <cell r="M742" t="str">
            <v>7.4</v>
          </cell>
          <cell r="R742">
            <v>-200000</v>
          </cell>
        </row>
        <row r="743">
          <cell r="A743">
            <v>46083</v>
          </cell>
          <cell r="B743" t="str">
            <v>LM</v>
          </cell>
          <cell r="M743" t="str">
            <v>4.4</v>
          </cell>
          <cell r="R743">
            <v>-333.67</v>
          </cell>
        </row>
        <row r="744">
          <cell r="A744">
            <v>46083</v>
          </cell>
          <cell r="B744" t="str">
            <v>LM</v>
          </cell>
          <cell r="M744" t="str">
            <v>4.4</v>
          </cell>
          <cell r="R744">
            <v>-1686.67</v>
          </cell>
        </row>
        <row r="745">
          <cell r="A745">
            <v>46083</v>
          </cell>
          <cell r="B745" t="str">
            <v>LM</v>
          </cell>
          <cell r="M745" t="str">
            <v>4.7</v>
          </cell>
          <cell r="R745">
            <v>-1480</v>
          </cell>
        </row>
        <row r="746">
          <cell r="A746">
            <v>46083</v>
          </cell>
          <cell r="B746" t="str">
            <v>LM</v>
          </cell>
          <cell r="M746" t="str">
            <v>4.7</v>
          </cell>
          <cell r="R746">
            <v>-854</v>
          </cell>
        </row>
        <row r="747">
          <cell r="A747">
            <v>46083</v>
          </cell>
          <cell r="B747" t="str">
            <v>LUCKY</v>
          </cell>
          <cell r="M747" t="str">
            <v>1.1</v>
          </cell>
          <cell r="R747">
            <v>31307.78</v>
          </cell>
        </row>
        <row r="748">
          <cell r="A748">
            <v>46083</v>
          </cell>
          <cell r="B748" t="str">
            <v>LUCKY</v>
          </cell>
          <cell r="M748" t="str">
            <v>7.4</v>
          </cell>
          <cell r="R748">
            <v>200000</v>
          </cell>
        </row>
        <row r="749">
          <cell r="A749">
            <v>46083</v>
          </cell>
          <cell r="B749" t="str">
            <v>LUCKY</v>
          </cell>
          <cell r="M749" t="str">
            <v>5.2</v>
          </cell>
          <cell r="R749">
            <v>-3.06</v>
          </cell>
        </row>
        <row r="750">
          <cell r="A750">
            <v>46083</v>
          </cell>
          <cell r="B750" t="str">
            <v>LUCKY</v>
          </cell>
          <cell r="M750" t="str">
            <v>5.2</v>
          </cell>
          <cell r="R750">
            <v>-6.14</v>
          </cell>
        </row>
        <row r="751">
          <cell r="A751">
            <v>46083</v>
          </cell>
          <cell r="B751" t="str">
            <v>LUCKY</v>
          </cell>
          <cell r="M751" t="str">
            <v>5.2</v>
          </cell>
          <cell r="R751">
            <v>-18</v>
          </cell>
        </row>
        <row r="752">
          <cell r="A752">
            <v>46083</v>
          </cell>
          <cell r="B752" t="str">
            <v>LUCKY</v>
          </cell>
          <cell r="M752" t="str">
            <v>5.2</v>
          </cell>
          <cell r="R752">
            <v>-3.37</v>
          </cell>
        </row>
        <row r="753">
          <cell r="A753">
            <v>46083</v>
          </cell>
          <cell r="B753" t="str">
            <v>LUCKY</v>
          </cell>
          <cell r="M753" t="str">
            <v>5.2</v>
          </cell>
          <cell r="R753">
            <v>-3.37</v>
          </cell>
        </row>
        <row r="754">
          <cell r="A754">
            <v>46083</v>
          </cell>
          <cell r="B754" t="str">
            <v>LUCKY</v>
          </cell>
          <cell r="M754" t="str">
            <v>5.2</v>
          </cell>
          <cell r="R754">
            <v>-3.64</v>
          </cell>
        </row>
        <row r="755">
          <cell r="A755">
            <v>46083</v>
          </cell>
          <cell r="B755" t="str">
            <v>LUCKY</v>
          </cell>
          <cell r="M755" t="str">
            <v>9.1</v>
          </cell>
          <cell r="R755">
            <v>-200000</v>
          </cell>
        </row>
        <row r="756">
          <cell r="A756">
            <v>46083</v>
          </cell>
          <cell r="B756" t="str">
            <v>LUCKY</v>
          </cell>
          <cell r="M756" t="str">
            <v>4.8</v>
          </cell>
          <cell r="R756">
            <v>-457.35</v>
          </cell>
        </row>
        <row r="757">
          <cell r="A757">
            <v>46083</v>
          </cell>
          <cell r="B757" t="str">
            <v>LUCKY</v>
          </cell>
          <cell r="M757" t="str">
            <v>4.8</v>
          </cell>
          <cell r="R757">
            <v>-10.06</v>
          </cell>
        </row>
        <row r="758">
          <cell r="A758">
            <v>46083</v>
          </cell>
          <cell r="B758" t="str">
            <v>LUCKY</v>
          </cell>
          <cell r="M758" t="str">
            <v>1.9</v>
          </cell>
          <cell r="R758">
            <v>-10583.34</v>
          </cell>
        </row>
        <row r="759">
          <cell r="A759">
            <v>46083</v>
          </cell>
          <cell r="B759" t="str">
            <v>LUCKY</v>
          </cell>
          <cell r="M759" t="str">
            <v>1.9</v>
          </cell>
          <cell r="R759">
            <v>-9508.01</v>
          </cell>
        </row>
        <row r="760">
          <cell r="A760">
            <v>46083</v>
          </cell>
          <cell r="B760" t="str">
            <v>RM</v>
          </cell>
          <cell r="M760">
            <v>0</v>
          </cell>
          <cell r="R760">
            <v>400000</v>
          </cell>
        </row>
        <row r="761">
          <cell r="A761">
            <v>46083</v>
          </cell>
          <cell r="B761" t="str">
            <v>RM</v>
          </cell>
          <cell r="M761" t="str">
            <v>7.4</v>
          </cell>
          <cell r="R761">
            <v>-400000</v>
          </cell>
        </row>
        <row r="762">
          <cell r="A762">
            <v>46083</v>
          </cell>
          <cell r="B762" t="str">
            <v>RM</v>
          </cell>
          <cell r="M762">
            <v>0</v>
          </cell>
          <cell r="R762">
            <v>-400000</v>
          </cell>
        </row>
        <row r="763">
          <cell r="A763">
            <v>46084</v>
          </cell>
          <cell r="B763" t="str">
            <v>LARM</v>
          </cell>
          <cell r="M763" t="str">
            <v>1.1</v>
          </cell>
          <cell r="R763">
            <v>10777.73</v>
          </cell>
        </row>
        <row r="764">
          <cell r="A764">
            <v>46084</v>
          </cell>
          <cell r="B764" t="str">
            <v>LARM</v>
          </cell>
          <cell r="M764" t="str">
            <v>5.2</v>
          </cell>
          <cell r="R764">
            <v>-3</v>
          </cell>
        </row>
        <row r="765">
          <cell r="A765">
            <v>46084</v>
          </cell>
          <cell r="B765" t="str">
            <v>LARM</v>
          </cell>
          <cell r="M765" t="str">
            <v>5.2</v>
          </cell>
          <cell r="R765">
            <v>-12</v>
          </cell>
        </row>
        <row r="766">
          <cell r="A766">
            <v>46084</v>
          </cell>
          <cell r="B766" t="str">
            <v>LARM</v>
          </cell>
          <cell r="M766" t="str">
            <v>4.4</v>
          </cell>
          <cell r="R766">
            <v>-3975.52</v>
          </cell>
        </row>
        <row r="767">
          <cell r="A767">
            <v>46084</v>
          </cell>
          <cell r="B767" t="str">
            <v>LM</v>
          </cell>
          <cell r="M767" t="str">
            <v>5.2</v>
          </cell>
          <cell r="R767">
            <v>-86.8</v>
          </cell>
        </row>
        <row r="768">
          <cell r="A768">
            <v>46084</v>
          </cell>
          <cell r="B768" t="str">
            <v>LUCKY</v>
          </cell>
          <cell r="M768" t="str">
            <v>1.1</v>
          </cell>
          <cell r="R768">
            <v>17072.14</v>
          </cell>
        </row>
        <row r="769">
          <cell r="A769">
            <v>46084</v>
          </cell>
          <cell r="B769" t="str">
            <v>LUCKY</v>
          </cell>
          <cell r="M769" t="str">
            <v>5.2</v>
          </cell>
          <cell r="R769">
            <v>-6</v>
          </cell>
        </row>
        <row r="770">
          <cell r="A770">
            <v>46084</v>
          </cell>
          <cell r="B770" t="str">
            <v>LUCKY</v>
          </cell>
          <cell r="M770" t="str">
            <v>5.2</v>
          </cell>
          <cell r="R770">
            <v>-6.12</v>
          </cell>
        </row>
        <row r="771">
          <cell r="A771">
            <v>46084</v>
          </cell>
          <cell r="B771" t="str">
            <v>LUCKY</v>
          </cell>
          <cell r="M771" t="str">
            <v>5.2</v>
          </cell>
          <cell r="R771">
            <v>-27</v>
          </cell>
        </row>
        <row r="772">
          <cell r="A772">
            <v>46085</v>
          </cell>
          <cell r="B772" t="str">
            <v>LARM</v>
          </cell>
          <cell r="M772" t="str">
            <v>5.1</v>
          </cell>
          <cell r="R772">
            <v>0.14000000000000001</v>
          </cell>
        </row>
        <row r="773">
          <cell r="A773">
            <v>46085</v>
          </cell>
          <cell r="B773" t="str">
            <v>LARM</v>
          </cell>
          <cell r="M773" t="str">
            <v>1.1</v>
          </cell>
          <cell r="R773">
            <v>1953.37</v>
          </cell>
        </row>
        <row r="774">
          <cell r="A774">
            <v>46085</v>
          </cell>
          <cell r="B774" t="str">
            <v>LARM</v>
          </cell>
          <cell r="M774" t="str">
            <v>5.2</v>
          </cell>
          <cell r="R774">
            <v>5000</v>
          </cell>
        </row>
        <row r="775">
          <cell r="A775">
            <v>46085</v>
          </cell>
          <cell r="B775" t="str">
            <v>LARM</v>
          </cell>
          <cell r="M775" t="str">
            <v>5.2</v>
          </cell>
          <cell r="R775">
            <v>-3</v>
          </cell>
        </row>
        <row r="776">
          <cell r="A776">
            <v>46085</v>
          </cell>
          <cell r="B776" t="str">
            <v>LARM</v>
          </cell>
          <cell r="M776" t="str">
            <v>5.2</v>
          </cell>
          <cell r="R776">
            <v>-5000</v>
          </cell>
        </row>
        <row r="777">
          <cell r="A777">
            <v>46085</v>
          </cell>
          <cell r="B777" t="str">
            <v>LM</v>
          </cell>
          <cell r="M777" t="str">
            <v>1.4</v>
          </cell>
          <cell r="R777">
            <v>1621</v>
          </cell>
        </row>
        <row r="778">
          <cell r="A778">
            <v>46085</v>
          </cell>
          <cell r="B778" t="str">
            <v>LM</v>
          </cell>
          <cell r="M778" t="str">
            <v>1.4</v>
          </cell>
          <cell r="R778">
            <v>7344.86</v>
          </cell>
        </row>
        <row r="779">
          <cell r="A779">
            <v>46085</v>
          </cell>
          <cell r="B779" t="str">
            <v>LUCKY</v>
          </cell>
          <cell r="M779" t="str">
            <v>1.1</v>
          </cell>
          <cell r="R779">
            <v>12689.43</v>
          </cell>
        </row>
        <row r="780">
          <cell r="A780">
            <v>46085</v>
          </cell>
          <cell r="B780" t="str">
            <v>LUCKY</v>
          </cell>
          <cell r="M780" t="str">
            <v>5.2</v>
          </cell>
          <cell r="R780">
            <v>-3</v>
          </cell>
        </row>
        <row r="781">
          <cell r="A781">
            <v>46085</v>
          </cell>
          <cell r="B781" t="str">
            <v>LUCKY</v>
          </cell>
          <cell r="M781" t="str">
            <v>5.2</v>
          </cell>
          <cell r="R781">
            <v>-6.12</v>
          </cell>
        </row>
        <row r="782">
          <cell r="A782">
            <v>46085</v>
          </cell>
          <cell r="B782" t="str">
            <v>LUCKY</v>
          </cell>
          <cell r="M782" t="str">
            <v>5.2</v>
          </cell>
          <cell r="R782">
            <v>-18</v>
          </cell>
        </row>
        <row r="783">
          <cell r="A783">
            <v>46085</v>
          </cell>
          <cell r="B783" t="str">
            <v>LUCKY</v>
          </cell>
          <cell r="M783" t="str">
            <v>5.2</v>
          </cell>
          <cell r="R783">
            <v>-3.34</v>
          </cell>
        </row>
        <row r="784">
          <cell r="A784">
            <v>46086</v>
          </cell>
          <cell r="B784" t="str">
            <v>LARM</v>
          </cell>
          <cell r="M784" t="str">
            <v>5.1</v>
          </cell>
          <cell r="R784">
            <v>0.02</v>
          </cell>
        </row>
        <row r="785">
          <cell r="A785">
            <v>46086</v>
          </cell>
          <cell r="B785" t="str">
            <v>LARM</v>
          </cell>
          <cell r="M785" t="str">
            <v>4.5</v>
          </cell>
          <cell r="R785">
            <v>-210.5</v>
          </cell>
        </row>
        <row r="786">
          <cell r="A786">
            <v>46086</v>
          </cell>
          <cell r="B786" t="str">
            <v>LARM</v>
          </cell>
          <cell r="M786" t="str">
            <v>4.3</v>
          </cell>
          <cell r="R786">
            <v>-109.25</v>
          </cell>
        </row>
        <row r="787">
          <cell r="A787">
            <v>46086</v>
          </cell>
          <cell r="B787" t="str">
            <v>LARM</v>
          </cell>
          <cell r="M787" t="str">
            <v>4.3</v>
          </cell>
          <cell r="R787">
            <v>-90.85</v>
          </cell>
        </row>
        <row r="788">
          <cell r="A788">
            <v>46086</v>
          </cell>
          <cell r="B788" t="str">
            <v>LUCKY</v>
          </cell>
          <cell r="M788" t="str">
            <v>5.1</v>
          </cell>
          <cell r="R788">
            <v>0.52</v>
          </cell>
        </row>
        <row r="789">
          <cell r="A789">
            <v>46086</v>
          </cell>
          <cell r="B789" t="str">
            <v>LUCKY</v>
          </cell>
          <cell r="M789" t="str">
            <v>1.1</v>
          </cell>
          <cell r="R789">
            <v>4859.71</v>
          </cell>
        </row>
        <row r="790">
          <cell r="A790">
            <v>46086</v>
          </cell>
          <cell r="B790" t="str">
            <v>LUCKY</v>
          </cell>
          <cell r="M790" t="str">
            <v>4.3</v>
          </cell>
          <cell r="R790">
            <v>-100.06</v>
          </cell>
        </row>
        <row r="791">
          <cell r="A791">
            <v>46086</v>
          </cell>
          <cell r="B791" t="str">
            <v>LUCKY</v>
          </cell>
          <cell r="M791" t="str">
            <v>4.3</v>
          </cell>
          <cell r="R791">
            <v>-111.36</v>
          </cell>
        </row>
        <row r="792">
          <cell r="A792">
            <v>46086</v>
          </cell>
          <cell r="B792" t="str">
            <v>LUCKY</v>
          </cell>
          <cell r="M792" t="str">
            <v>4.3</v>
          </cell>
          <cell r="R792">
            <v>-106.59</v>
          </cell>
        </row>
        <row r="793">
          <cell r="A793">
            <v>46086</v>
          </cell>
          <cell r="B793" t="str">
            <v>LUCKY</v>
          </cell>
          <cell r="M793" t="str">
            <v>5.2</v>
          </cell>
          <cell r="R793">
            <v>-9.18</v>
          </cell>
        </row>
        <row r="794">
          <cell r="A794">
            <v>46086</v>
          </cell>
          <cell r="B794" t="str">
            <v>LUCKY</v>
          </cell>
          <cell r="M794" t="str">
            <v>5.2</v>
          </cell>
          <cell r="R794">
            <v>-12</v>
          </cell>
        </row>
        <row r="795">
          <cell r="A795">
            <v>46086</v>
          </cell>
          <cell r="B795" t="str">
            <v>LUCKY</v>
          </cell>
          <cell r="M795" t="str">
            <v>5.2</v>
          </cell>
          <cell r="R795">
            <v>-296.13</v>
          </cell>
        </row>
        <row r="796">
          <cell r="A796">
            <v>46086</v>
          </cell>
          <cell r="B796" t="str">
            <v>LUCKY</v>
          </cell>
          <cell r="M796" t="str">
            <v>4.8</v>
          </cell>
          <cell r="R796">
            <v>-7426.81</v>
          </cell>
        </row>
        <row r="797">
          <cell r="A797">
            <v>46086</v>
          </cell>
          <cell r="B797" t="str">
            <v>LUCKY</v>
          </cell>
          <cell r="M797" t="str">
            <v>4.8</v>
          </cell>
          <cell r="R797">
            <v>-585.66999999999996</v>
          </cell>
        </row>
        <row r="798">
          <cell r="A798">
            <v>46086</v>
          </cell>
          <cell r="B798" t="str">
            <v>LUCKY</v>
          </cell>
          <cell r="M798" t="str">
            <v>4.8</v>
          </cell>
          <cell r="R798">
            <v>-686</v>
          </cell>
        </row>
        <row r="799">
          <cell r="A799">
            <v>46086</v>
          </cell>
          <cell r="B799" t="str">
            <v>LUCKY</v>
          </cell>
          <cell r="M799" t="str">
            <v>7.3</v>
          </cell>
          <cell r="R799">
            <v>-946.67</v>
          </cell>
        </row>
        <row r="800">
          <cell r="A800">
            <v>46087</v>
          </cell>
          <cell r="B800" t="str">
            <v>LARM</v>
          </cell>
          <cell r="M800" t="str">
            <v>1.1</v>
          </cell>
          <cell r="R800">
            <v>6713.7799999999988</v>
          </cell>
        </row>
        <row r="801">
          <cell r="A801">
            <v>46087</v>
          </cell>
          <cell r="B801" t="str">
            <v>LARM</v>
          </cell>
          <cell r="M801" t="str">
            <v>1.2</v>
          </cell>
          <cell r="R801">
            <v>9751.4500000000007</v>
          </cell>
        </row>
        <row r="802">
          <cell r="A802">
            <v>46087</v>
          </cell>
          <cell r="B802" t="str">
            <v>LARM</v>
          </cell>
          <cell r="M802" t="str">
            <v>5.2</v>
          </cell>
          <cell r="R802">
            <v>-3</v>
          </cell>
        </row>
        <row r="803">
          <cell r="A803">
            <v>46087</v>
          </cell>
          <cell r="B803" t="str">
            <v>LARM</v>
          </cell>
          <cell r="M803" t="str">
            <v>4.3</v>
          </cell>
          <cell r="R803">
            <v>-420.24</v>
          </cell>
        </row>
        <row r="804">
          <cell r="A804">
            <v>46087</v>
          </cell>
          <cell r="B804" t="str">
            <v>LM</v>
          </cell>
          <cell r="M804" t="str">
            <v>4.4</v>
          </cell>
          <cell r="R804">
            <v>-4001.8</v>
          </cell>
        </row>
        <row r="805">
          <cell r="A805">
            <v>46087</v>
          </cell>
          <cell r="B805" t="str">
            <v>LM</v>
          </cell>
          <cell r="M805" t="str">
            <v>4.3</v>
          </cell>
          <cell r="R805">
            <v>-220.22</v>
          </cell>
        </row>
        <row r="806">
          <cell r="A806">
            <v>46087</v>
          </cell>
          <cell r="B806" t="str">
            <v>LM</v>
          </cell>
          <cell r="M806" t="str">
            <v>4.4</v>
          </cell>
          <cell r="R806">
            <v>-4000</v>
          </cell>
        </row>
        <row r="807">
          <cell r="A807">
            <v>46087</v>
          </cell>
          <cell r="B807" t="str">
            <v>LUCKY</v>
          </cell>
          <cell r="M807" t="str">
            <v>5.1</v>
          </cell>
          <cell r="R807">
            <v>0.83</v>
          </cell>
        </row>
        <row r="808">
          <cell r="A808">
            <v>46087</v>
          </cell>
          <cell r="B808" t="str">
            <v>LUCKY</v>
          </cell>
          <cell r="M808" t="str">
            <v>1.1</v>
          </cell>
          <cell r="R808">
            <v>2646.87</v>
          </cell>
        </row>
        <row r="809">
          <cell r="A809">
            <v>46087</v>
          </cell>
          <cell r="B809" t="str">
            <v>LUCKY</v>
          </cell>
          <cell r="M809" t="str">
            <v>5.2</v>
          </cell>
          <cell r="R809">
            <v>-6</v>
          </cell>
        </row>
        <row r="810">
          <cell r="A810">
            <v>46087</v>
          </cell>
          <cell r="B810" t="str">
            <v>LUCKY</v>
          </cell>
          <cell r="M810" t="str">
            <v>4.8</v>
          </cell>
          <cell r="R810">
            <v>-9993.7099999999991</v>
          </cell>
        </row>
        <row r="811">
          <cell r="A811">
            <v>46090</v>
          </cell>
          <cell r="B811" t="str">
            <v>HOLDING</v>
          </cell>
          <cell r="M811" t="str">
            <v>9.1</v>
          </cell>
          <cell r="R811">
            <v>30000</v>
          </cell>
        </row>
        <row r="812">
          <cell r="A812">
            <v>46090</v>
          </cell>
          <cell r="B812" t="str">
            <v>HOLDING</v>
          </cell>
          <cell r="M812" t="str">
            <v>4.5</v>
          </cell>
          <cell r="R812">
            <v>-15000</v>
          </cell>
        </row>
        <row r="813">
          <cell r="A813">
            <v>46090</v>
          </cell>
          <cell r="B813" t="str">
            <v>HOLDING</v>
          </cell>
          <cell r="M813" t="str">
            <v>4.2</v>
          </cell>
          <cell r="R813">
            <v>215.41</v>
          </cell>
        </row>
        <row r="814">
          <cell r="A814">
            <v>46090</v>
          </cell>
          <cell r="B814" t="str">
            <v>HOLDING</v>
          </cell>
          <cell r="M814" t="str">
            <v>4.2</v>
          </cell>
          <cell r="R814">
            <v>-435.33</v>
          </cell>
        </row>
        <row r="815">
          <cell r="A815">
            <v>46090</v>
          </cell>
          <cell r="B815" t="str">
            <v>HOLDING</v>
          </cell>
          <cell r="M815" t="str">
            <v>4.2</v>
          </cell>
          <cell r="R815">
            <v>-324.45</v>
          </cell>
        </row>
        <row r="816">
          <cell r="A816">
            <v>46090</v>
          </cell>
          <cell r="B816" t="str">
            <v>HOLDING</v>
          </cell>
          <cell r="M816" t="str">
            <v>4.2</v>
          </cell>
          <cell r="R816">
            <v>-604.87</v>
          </cell>
        </row>
        <row r="817">
          <cell r="A817">
            <v>46090</v>
          </cell>
          <cell r="B817" t="str">
            <v>HOLDING</v>
          </cell>
          <cell r="M817" t="str">
            <v>4.2</v>
          </cell>
          <cell r="R817">
            <v>-5522.92</v>
          </cell>
        </row>
        <row r="818">
          <cell r="A818">
            <v>46090</v>
          </cell>
          <cell r="B818" t="str">
            <v>HOLDING</v>
          </cell>
          <cell r="M818" t="str">
            <v>4.2</v>
          </cell>
          <cell r="R818">
            <v>-225.37</v>
          </cell>
        </row>
        <row r="819">
          <cell r="A819">
            <v>46090</v>
          </cell>
          <cell r="B819" t="str">
            <v>HOLDING</v>
          </cell>
          <cell r="M819" t="str">
            <v>4.2</v>
          </cell>
          <cell r="R819">
            <v>-276.14999999999998</v>
          </cell>
        </row>
        <row r="820">
          <cell r="A820">
            <v>46090</v>
          </cell>
          <cell r="B820" t="str">
            <v>HOLDING</v>
          </cell>
          <cell r="M820" t="str">
            <v>4.2</v>
          </cell>
          <cell r="R820">
            <v>-225.37</v>
          </cell>
        </row>
        <row r="821">
          <cell r="A821">
            <v>46090</v>
          </cell>
          <cell r="B821" t="str">
            <v>HOLDING</v>
          </cell>
          <cell r="M821" t="str">
            <v>4.9</v>
          </cell>
          <cell r="R821">
            <v>-2077.71</v>
          </cell>
        </row>
        <row r="822">
          <cell r="A822">
            <v>46090</v>
          </cell>
          <cell r="B822" t="str">
            <v>LARM</v>
          </cell>
          <cell r="M822" t="str">
            <v>5.1</v>
          </cell>
          <cell r="R822">
            <v>0.47</v>
          </cell>
        </row>
        <row r="823">
          <cell r="A823">
            <v>46090</v>
          </cell>
          <cell r="B823" t="str">
            <v>LARM</v>
          </cell>
          <cell r="M823" t="str">
            <v>1.1</v>
          </cell>
          <cell r="R823">
            <v>1555.99</v>
          </cell>
        </row>
        <row r="824">
          <cell r="A824">
            <v>46090</v>
          </cell>
          <cell r="B824" t="str">
            <v>LARM</v>
          </cell>
          <cell r="M824" t="str">
            <v>4.4</v>
          </cell>
          <cell r="R824">
            <v>-1125.53</v>
          </cell>
        </row>
        <row r="825">
          <cell r="A825">
            <v>46090</v>
          </cell>
          <cell r="B825" t="str">
            <v>LARM</v>
          </cell>
          <cell r="M825" t="str">
            <v>5.2</v>
          </cell>
          <cell r="R825">
            <v>-3</v>
          </cell>
        </row>
        <row r="826">
          <cell r="A826">
            <v>46090</v>
          </cell>
          <cell r="B826" t="str">
            <v>LARM</v>
          </cell>
          <cell r="M826" t="str">
            <v>4.3</v>
          </cell>
          <cell r="R826">
            <v>-706.58</v>
          </cell>
        </row>
        <row r="827">
          <cell r="A827">
            <v>46090</v>
          </cell>
          <cell r="B827" t="str">
            <v>LARM</v>
          </cell>
          <cell r="M827" t="str">
            <v>4.9</v>
          </cell>
          <cell r="R827">
            <v>-395.98</v>
          </cell>
        </row>
        <row r="828">
          <cell r="A828">
            <v>46090</v>
          </cell>
          <cell r="B828" t="str">
            <v>LARM</v>
          </cell>
          <cell r="M828" t="str">
            <v>4.9</v>
          </cell>
          <cell r="R828">
            <v>-401.48</v>
          </cell>
        </row>
        <row r="829">
          <cell r="A829">
            <v>46090</v>
          </cell>
          <cell r="B829" t="str">
            <v>LARM</v>
          </cell>
          <cell r="M829" t="str">
            <v>4.9</v>
          </cell>
          <cell r="R829">
            <v>-393.78</v>
          </cell>
        </row>
        <row r="830">
          <cell r="A830">
            <v>46090</v>
          </cell>
          <cell r="B830" t="str">
            <v>LARM</v>
          </cell>
          <cell r="M830" t="str">
            <v>4.9</v>
          </cell>
          <cell r="R830">
            <v>-746.97</v>
          </cell>
        </row>
        <row r="831">
          <cell r="A831">
            <v>46090</v>
          </cell>
          <cell r="B831" t="str">
            <v>LARM</v>
          </cell>
          <cell r="M831" t="str">
            <v>4.9</v>
          </cell>
          <cell r="R831">
            <v>-391.68</v>
          </cell>
        </row>
        <row r="832">
          <cell r="A832">
            <v>46090</v>
          </cell>
          <cell r="B832" t="str">
            <v>LARM</v>
          </cell>
          <cell r="M832" t="str">
            <v>4.9</v>
          </cell>
          <cell r="R832">
            <v>-391.68</v>
          </cell>
        </row>
        <row r="833">
          <cell r="A833">
            <v>46090</v>
          </cell>
          <cell r="B833" t="str">
            <v>LARM</v>
          </cell>
          <cell r="M833" t="str">
            <v>4.9</v>
          </cell>
          <cell r="R833">
            <v>-423.01</v>
          </cell>
        </row>
        <row r="834">
          <cell r="A834">
            <v>46090</v>
          </cell>
          <cell r="B834" t="str">
            <v>LARM</v>
          </cell>
          <cell r="M834" t="str">
            <v>4.9</v>
          </cell>
          <cell r="R834">
            <v>-448.34</v>
          </cell>
        </row>
        <row r="835">
          <cell r="A835">
            <v>46090</v>
          </cell>
          <cell r="B835" t="str">
            <v>LARM</v>
          </cell>
          <cell r="M835" t="str">
            <v>4.9</v>
          </cell>
          <cell r="R835">
            <v>-4.5</v>
          </cell>
        </row>
        <row r="836">
          <cell r="A836">
            <v>46090</v>
          </cell>
          <cell r="B836" t="str">
            <v>LARM</v>
          </cell>
          <cell r="M836" t="str">
            <v>4.9</v>
          </cell>
          <cell r="R836">
            <v>-102.48</v>
          </cell>
        </row>
        <row r="837">
          <cell r="A837">
            <v>46090</v>
          </cell>
          <cell r="B837" t="str">
            <v>LARM</v>
          </cell>
          <cell r="M837" t="str">
            <v>4.9</v>
          </cell>
          <cell r="R837">
            <v>-102.48</v>
          </cell>
        </row>
        <row r="838">
          <cell r="A838">
            <v>46090</v>
          </cell>
          <cell r="B838" t="str">
            <v>LARM</v>
          </cell>
          <cell r="M838" t="str">
            <v>4.9</v>
          </cell>
          <cell r="R838">
            <v>-102.48</v>
          </cell>
        </row>
        <row r="839">
          <cell r="A839">
            <v>46090</v>
          </cell>
          <cell r="B839" t="str">
            <v>LARM</v>
          </cell>
          <cell r="M839" t="str">
            <v>4.9</v>
          </cell>
          <cell r="R839">
            <v>-102.48</v>
          </cell>
        </row>
        <row r="840">
          <cell r="A840">
            <v>46090</v>
          </cell>
          <cell r="B840" t="str">
            <v>LARM</v>
          </cell>
          <cell r="M840" t="str">
            <v>4.9</v>
          </cell>
          <cell r="R840">
            <v>-102.48</v>
          </cell>
        </row>
        <row r="841">
          <cell r="A841">
            <v>46090</v>
          </cell>
          <cell r="B841" t="str">
            <v>LARM</v>
          </cell>
          <cell r="M841" t="str">
            <v>4.9</v>
          </cell>
          <cell r="R841">
            <v>-102.48</v>
          </cell>
        </row>
        <row r="842">
          <cell r="A842">
            <v>46090</v>
          </cell>
          <cell r="B842" t="str">
            <v>LARM</v>
          </cell>
          <cell r="M842" t="str">
            <v>4.9</v>
          </cell>
          <cell r="R842">
            <v>-102.48</v>
          </cell>
        </row>
        <row r="843">
          <cell r="A843">
            <v>46090</v>
          </cell>
          <cell r="B843" t="str">
            <v>LARM</v>
          </cell>
          <cell r="M843" t="str">
            <v>4.9</v>
          </cell>
          <cell r="R843">
            <v>-102.48</v>
          </cell>
        </row>
        <row r="844">
          <cell r="A844">
            <v>46090</v>
          </cell>
          <cell r="B844" t="str">
            <v>LM</v>
          </cell>
          <cell r="M844" t="str">
            <v>5.1</v>
          </cell>
          <cell r="R844">
            <v>1.4299999999966531</v>
          </cell>
        </row>
        <row r="845">
          <cell r="A845">
            <v>46090</v>
          </cell>
          <cell r="B845" t="str">
            <v>LM</v>
          </cell>
          <cell r="M845" t="str">
            <v>4.3</v>
          </cell>
          <cell r="R845">
            <v>-738.04</v>
          </cell>
        </row>
        <row r="846">
          <cell r="A846">
            <v>46090</v>
          </cell>
          <cell r="B846" t="str">
            <v>LM</v>
          </cell>
          <cell r="M846" t="str">
            <v>4.3</v>
          </cell>
          <cell r="R846">
            <v>-763.54</v>
          </cell>
        </row>
        <row r="847">
          <cell r="A847">
            <v>46090</v>
          </cell>
          <cell r="B847" t="str">
            <v>LM</v>
          </cell>
          <cell r="M847" t="str">
            <v>4.2</v>
          </cell>
          <cell r="R847">
            <v>-211</v>
          </cell>
        </row>
        <row r="848">
          <cell r="A848">
            <v>46090</v>
          </cell>
          <cell r="B848" t="str">
            <v>LM</v>
          </cell>
          <cell r="M848" t="str">
            <v>4.2</v>
          </cell>
          <cell r="R848">
            <v>-184</v>
          </cell>
        </row>
        <row r="849">
          <cell r="A849">
            <v>46090</v>
          </cell>
          <cell r="B849" t="str">
            <v>LM</v>
          </cell>
          <cell r="M849" t="str">
            <v>4.2</v>
          </cell>
          <cell r="R849">
            <v>-2500</v>
          </cell>
        </row>
        <row r="850">
          <cell r="A850">
            <v>46090</v>
          </cell>
          <cell r="B850" t="str">
            <v>LUCKY</v>
          </cell>
          <cell r="M850" t="str">
            <v>5.1</v>
          </cell>
          <cell r="R850">
            <v>6.37</v>
          </cell>
        </row>
        <row r="851">
          <cell r="A851">
            <v>46090</v>
          </cell>
          <cell r="B851" t="str">
            <v>LUCKY</v>
          </cell>
          <cell r="M851" t="str">
            <v>1.1</v>
          </cell>
          <cell r="R851">
            <v>17273.560000000001</v>
          </cell>
        </row>
        <row r="852">
          <cell r="A852">
            <v>46090</v>
          </cell>
          <cell r="B852" t="str">
            <v>LUCKY</v>
          </cell>
          <cell r="M852" t="str">
            <v>4.5</v>
          </cell>
          <cell r="R852">
            <v>-250</v>
          </cell>
        </row>
        <row r="853">
          <cell r="A853">
            <v>46090</v>
          </cell>
          <cell r="B853" t="str">
            <v>LUCKY</v>
          </cell>
          <cell r="M853" t="str">
            <v>5.2</v>
          </cell>
          <cell r="R853">
            <v>-3</v>
          </cell>
        </row>
        <row r="854">
          <cell r="A854">
            <v>46090</v>
          </cell>
          <cell r="B854" t="str">
            <v>LUCKY</v>
          </cell>
          <cell r="M854" t="str">
            <v>5.2</v>
          </cell>
          <cell r="R854">
            <v>-3.06</v>
          </cell>
        </row>
        <row r="855">
          <cell r="A855">
            <v>46090</v>
          </cell>
          <cell r="B855" t="str">
            <v>LUCKY</v>
          </cell>
          <cell r="M855" t="str">
            <v>5.2</v>
          </cell>
          <cell r="R855">
            <v>-27</v>
          </cell>
        </row>
        <row r="856">
          <cell r="A856">
            <v>46090</v>
          </cell>
          <cell r="B856" t="str">
            <v>LUCKY</v>
          </cell>
          <cell r="M856" t="str">
            <v>4.9</v>
          </cell>
          <cell r="R856">
            <v>-402.79</v>
          </cell>
        </row>
        <row r="857">
          <cell r="A857">
            <v>46090</v>
          </cell>
          <cell r="B857" t="str">
            <v>LUCKY</v>
          </cell>
          <cell r="M857" t="str">
            <v>4.9</v>
          </cell>
          <cell r="R857">
            <v>-402.79</v>
          </cell>
        </row>
        <row r="858">
          <cell r="A858">
            <v>46090</v>
          </cell>
          <cell r="B858" t="str">
            <v>LUCKY</v>
          </cell>
          <cell r="M858" t="str">
            <v>4.9</v>
          </cell>
          <cell r="R858">
            <v>-402.67</v>
          </cell>
        </row>
        <row r="859">
          <cell r="A859">
            <v>46090</v>
          </cell>
          <cell r="B859" t="str">
            <v>LUCKY</v>
          </cell>
          <cell r="M859" t="str">
            <v>4.9</v>
          </cell>
          <cell r="R859">
            <v>-447.44</v>
          </cell>
        </row>
        <row r="860">
          <cell r="A860">
            <v>46090</v>
          </cell>
          <cell r="B860" t="str">
            <v>LUCKY</v>
          </cell>
          <cell r="M860" t="str">
            <v>4.9</v>
          </cell>
          <cell r="R860">
            <v>-447.44</v>
          </cell>
        </row>
        <row r="861">
          <cell r="A861">
            <v>46090</v>
          </cell>
          <cell r="B861" t="str">
            <v>LUCKY</v>
          </cell>
          <cell r="M861" t="str">
            <v>4.9</v>
          </cell>
          <cell r="R861">
            <v>-597.69000000000005</v>
          </cell>
        </row>
        <row r="862">
          <cell r="A862">
            <v>46090</v>
          </cell>
          <cell r="B862" t="str">
            <v>LUCKY</v>
          </cell>
          <cell r="M862" t="str">
            <v>4.9</v>
          </cell>
          <cell r="R862">
            <v>-597.69000000000005</v>
          </cell>
        </row>
        <row r="863">
          <cell r="A863">
            <v>46090</v>
          </cell>
          <cell r="B863" t="str">
            <v>LUCKY</v>
          </cell>
          <cell r="M863" t="str">
            <v>4.9</v>
          </cell>
          <cell r="R863">
            <v>-447.44</v>
          </cell>
        </row>
        <row r="864">
          <cell r="A864">
            <v>46090</v>
          </cell>
          <cell r="B864" t="str">
            <v>LUCKY</v>
          </cell>
          <cell r="M864" t="str">
            <v>4.9</v>
          </cell>
          <cell r="R864">
            <v>-447.44</v>
          </cell>
        </row>
        <row r="865">
          <cell r="A865">
            <v>46090</v>
          </cell>
          <cell r="B865" t="str">
            <v>LUCKY</v>
          </cell>
          <cell r="M865" t="str">
            <v>4.9</v>
          </cell>
          <cell r="R865">
            <v>-597.69000000000005</v>
          </cell>
        </row>
        <row r="866">
          <cell r="A866">
            <v>46090</v>
          </cell>
          <cell r="B866" t="str">
            <v>LUCKY</v>
          </cell>
          <cell r="M866" t="str">
            <v>4.9</v>
          </cell>
          <cell r="R866">
            <v>-597.69000000000005</v>
          </cell>
        </row>
        <row r="867">
          <cell r="A867">
            <v>46090</v>
          </cell>
          <cell r="B867" t="str">
            <v>LUCKY</v>
          </cell>
          <cell r="M867" t="str">
            <v>4.9</v>
          </cell>
          <cell r="R867">
            <v>-447.44</v>
          </cell>
        </row>
        <row r="868">
          <cell r="A868">
            <v>46090</v>
          </cell>
          <cell r="B868" t="str">
            <v>LUCKY</v>
          </cell>
          <cell r="M868" t="str">
            <v>4.9</v>
          </cell>
          <cell r="R868">
            <v>-597.69000000000005</v>
          </cell>
        </row>
        <row r="869">
          <cell r="A869">
            <v>46090</v>
          </cell>
          <cell r="B869" t="str">
            <v>LUCKY</v>
          </cell>
          <cell r="M869" t="str">
            <v>4.9</v>
          </cell>
          <cell r="R869">
            <v>-443</v>
          </cell>
        </row>
        <row r="870">
          <cell r="A870">
            <v>46090</v>
          </cell>
          <cell r="B870" t="str">
            <v>LUCKY</v>
          </cell>
          <cell r="M870" t="str">
            <v>4.9</v>
          </cell>
          <cell r="R870">
            <v>-443</v>
          </cell>
        </row>
        <row r="871">
          <cell r="A871">
            <v>46090</v>
          </cell>
          <cell r="B871" t="str">
            <v>LUCKY</v>
          </cell>
          <cell r="M871" t="str">
            <v>4.9</v>
          </cell>
          <cell r="R871">
            <v>-597.69000000000005</v>
          </cell>
        </row>
        <row r="872">
          <cell r="A872">
            <v>46090</v>
          </cell>
          <cell r="B872" t="str">
            <v>LUCKY</v>
          </cell>
          <cell r="M872" t="str">
            <v>4.9</v>
          </cell>
          <cell r="R872">
            <v>-597.69000000000005</v>
          </cell>
        </row>
        <row r="873">
          <cell r="A873">
            <v>46090</v>
          </cell>
          <cell r="B873" t="str">
            <v>LUCKY</v>
          </cell>
          <cell r="M873" t="str">
            <v>4.9</v>
          </cell>
          <cell r="R873">
            <v>-447.44</v>
          </cell>
        </row>
        <row r="874">
          <cell r="A874">
            <v>46090</v>
          </cell>
          <cell r="B874" t="str">
            <v>LUCKY</v>
          </cell>
          <cell r="M874" t="str">
            <v>8.7</v>
          </cell>
          <cell r="R874">
            <v>-14077.5</v>
          </cell>
        </row>
        <row r="875">
          <cell r="A875">
            <v>46090</v>
          </cell>
          <cell r="B875" t="str">
            <v>LUCKY</v>
          </cell>
          <cell r="M875" t="str">
            <v>4.9</v>
          </cell>
          <cell r="R875">
            <v>-102.48</v>
          </cell>
        </row>
        <row r="876">
          <cell r="A876">
            <v>46090</v>
          </cell>
          <cell r="B876" t="str">
            <v>LUCKY</v>
          </cell>
          <cell r="M876" t="str">
            <v>4.9</v>
          </cell>
          <cell r="R876">
            <v>-102.48</v>
          </cell>
        </row>
        <row r="877">
          <cell r="A877">
            <v>46090</v>
          </cell>
          <cell r="B877" t="str">
            <v>LUCKY</v>
          </cell>
          <cell r="M877" t="str">
            <v>4.9</v>
          </cell>
          <cell r="R877">
            <v>-102.48</v>
          </cell>
        </row>
        <row r="878">
          <cell r="A878">
            <v>46090</v>
          </cell>
          <cell r="B878" t="str">
            <v>LUCKY</v>
          </cell>
          <cell r="M878" t="str">
            <v>4.9</v>
          </cell>
          <cell r="R878">
            <v>-102.48</v>
          </cell>
        </row>
        <row r="879">
          <cell r="A879">
            <v>46090</v>
          </cell>
          <cell r="B879" t="str">
            <v>LUCKY</v>
          </cell>
          <cell r="M879" t="str">
            <v>4.9</v>
          </cell>
          <cell r="R879">
            <v>-102.48</v>
          </cell>
        </row>
        <row r="880">
          <cell r="A880">
            <v>46090</v>
          </cell>
          <cell r="B880" t="str">
            <v>LUCKY</v>
          </cell>
          <cell r="M880" t="str">
            <v>4.9</v>
          </cell>
          <cell r="R880">
            <v>-102.48</v>
          </cell>
        </row>
        <row r="881">
          <cell r="A881">
            <v>46090</v>
          </cell>
          <cell r="B881" t="str">
            <v>LUCKY</v>
          </cell>
          <cell r="M881" t="str">
            <v>4.9</v>
          </cell>
          <cell r="R881">
            <v>-102.48</v>
          </cell>
        </row>
        <row r="882">
          <cell r="A882">
            <v>46090</v>
          </cell>
          <cell r="B882" t="str">
            <v>LUCKY</v>
          </cell>
          <cell r="M882" t="str">
            <v>4.9</v>
          </cell>
          <cell r="R882">
            <v>-102.48</v>
          </cell>
        </row>
        <row r="883">
          <cell r="A883">
            <v>46090</v>
          </cell>
          <cell r="B883" t="str">
            <v>LUCKY</v>
          </cell>
          <cell r="M883" t="str">
            <v>4.9</v>
          </cell>
          <cell r="R883">
            <v>-102.48</v>
          </cell>
        </row>
        <row r="884">
          <cell r="A884">
            <v>46090</v>
          </cell>
          <cell r="B884" t="str">
            <v>LUCKY</v>
          </cell>
          <cell r="M884" t="str">
            <v>4.9</v>
          </cell>
          <cell r="R884">
            <v>-102.48</v>
          </cell>
        </row>
        <row r="885">
          <cell r="A885">
            <v>46090</v>
          </cell>
          <cell r="B885" t="str">
            <v>LUCKY</v>
          </cell>
          <cell r="M885" t="str">
            <v>4.9</v>
          </cell>
          <cell r="R885">
            <v>-102.48</v>
          </cell>
        </row>
        <row r="886">
          <cell r="A886">
            <v>46090</v>
          </cell>
          <cell r="B886" t="str">
            <v>LUCKY</v>
          </cell>
          <cell r="M886" t="str">
            <v>4.9</v>
          </cell>
          <cell r="R886">
            <v>-102.48</v>
          </cell>
        </row>
        <row r="887">
          <cell r="A887">
            <v>46090</v>
          </cell>
          <cell r="B887" t="str">
            <v>LUCKY</v>
          </cell>
          <cell r="M887" t="str">
            <v>4.9</v>
          </cell>
          <cell r="R887">
            <v>-102.48</v>
          </cell>
        </row>
        <row r="888">
          <cell r="A888">
            <v>46090</v>
          </cell>
          <cell r="B888" t="str">
            <v>LUCKY</v>
          </cell>
          <cell r="M888" t="str">
            <v>4.9</v>
          </cell>
          <cell r="R888">
            <v>-102.48</v>
          </cell>
        </row>
        <row r="889">
          <cell r="A889">
            <v>46090</v>
          </cell>
          <cell r="B889" t="str">
            <v>LUCKY</v>
          </cell>
          <cell r="M889" t="str">
            <v>4.9</v>
          </cell>
          <cell r="R889">
            <v>-102.48</v>
          </cell>
        </row>
        <row r="890">
          <cell r="A890">
            <v>46090</v>
          </cell>
          <cell r="B890" t="str">
            <v>LUCKY</v>
          </cell>
          <cell r="M890" t="str">
            <v>4.9</v>
          </cell>
          <cell r="R890">
            <v>-102.48</v>
          </cell>
        </row>
        <row r="891">
          <cell r="A891">
            <v>46090</v>
          </cell>
          <cell r="B891" t="str">
            <v>LUCKY</v>
          </cell>
          <cell r="M891" t="str">
            <v>4.9</v>
          </cell>
          <cell r="R891">
            <v>-102.48</v>
          </cell>
        </row>
        <row r="892">
          <cell r="A892">
            <v>46090</v>
          </cell>
          <cell r="B892" t="str">
            <v>LUCKY</v>
          </cell>
          <cell r="M892" t="str">
            <v>4.9</v>
          </cell>
          <cell r="R892">
            <v>-102.48</v>
          </cell>
        </row>
        <row r="893">
          <cell r="A893">
            <v>46090</v>
          </cell>
          <cell r="B893" t="str">
            <v>LUCKY</v>
          </cell>
          <cell r="M893" t="str">
            <v>4.8</v>
          </cell>
          <cell r="R893">
            <v>-3500</v>
          </cell>
        </row>
        <row r="894">
          <cell r="A894">
            <v>46090</v>
          </cell>
          <cell r="B894" t="str">
            <v>LUCKY</v>
          </cell>
          <cell r="M894" t="str">
            <v>9.1</v>
          </cell>
          <cell r="R894">
            <v>-30000</v>
          </cell>
        </row>
        <row r="895">
          <cell r="A895">
            <v>46091</v>
          </cell>
          <cell r="B895" t="str">
            <v>LARM</v>
          </cell>
          <cell r="M895" t="str">
            <v>1.1</v>
          </cell>
          <cell r="R895">
            <v>10919.96</v>
          </cell>
        </row>
        <row r="896">
          <cell r="A896">
            <v>46091</v>
          </cell>
          <cell r="B896" t="str">
            <v>LARM</v>
          </cell>
          <cell r="M896" t="str">
            <v>5.2</v>
          </cell>
          <cell r="R896">
            <v>-24</v>
          </cell>
        </row>
        <row r="897">
          <cell r="A897">
            <v>46091</v>
          </cell>
          <cell r="B897" t="str">
            <v>LM</v>
          </cell>
          <cell r="M897" t="str">
            <v>4.12</v>
          </cell>
          <cell r="R897">
            <v>-680</v>
          </cell>
        </row>
        <row r="898">
          <cell r="A898">
            <v>46091</v>
          </cell>
          <cell r="B898" t="str">
            <v>LM</v>
          </cell>
          <cell r="M898" t="str">
            <v>6.1</v>
          </cell>
          <cell r="R898">
            <v>-1000</v>
          </cell>
        </row>
        <row r="899">
          <cell r="A899">
            <v>46091</v>
          </cell>
          <cell r="B899" t="str">
            <v>LM</v>
          </cell>
          <cell r="M899" t="str">
            <v>6.1</v>
          </cell>
          <cell r="R899">
            <v>-1000</v>
          </cell>
        </row>
        <row r="900">
          <cell r="A900">
            <v>46091</v>
          </cell>
          <cell r="B900" t="str">
            <v>LM</v>
          </cell>
          <cell r="M900" t="str">
            <v>6.1</v>
          </cell>
          <cell r="R900">
            <v>-1000</v>
          </cell>
        </row>
        <row r="901">
          <cell r="A901">
            <v>46091</v>
          </cell>
          <cell r="B901" t="str">
            <v>LM</v>
          </cell>
          <cell r="M901" t="str">
            <v>4.3</v>
          </cell>
          <cell r="R901">
            <v>-12.4</v>
          </cell>
        </row>
        <row r="902">
          <cell r="A902">
            <v>46091</v>
          </cell>
          <cell r="B902" t="str">
            <v>LM</v>
          </cell>
          <cell r="M902" t="str">
            <v>4.4</v>
          </cell>
          <cell r="R902">
            <v>-332.1</v>
          </cell>
        </row>
        <row r="903">
          <cell r="A903">
            <v>46091</v>
          </cell>
          <cell r="B903" t="str">
            <v>LM</v>
          </cell>
          <cell r="M903" t="str">
            <v>4.4</v>
          </cell>
          <cell r="R903">
            <v>-395</v>
          </cell>
        </row>
        <row r="904">
          <cell r="A904">
            <v>46091</v>
          </cell>
          <cell r="B904" t="str">
            <v>LM</v>
          </cell>
          <cell r="M904" t="str">
            <v>4.4</v>
          </cell>
          <cell r="R904">
            <v>-11716.48</v>
          </cell>
        </row>
        <row r="905">
          <cell r="A905">
            <v>46091</v>
          </cell>
          <cell r="B905" t="str">
            <v>LM</v>
          </cell>
          <cell r="M905" t="str">
            <v>4.3</v>
          </cell>
          <cell r="R905">
            <v>-277.95</v>
          </cell>
        </row>
        <row r="906">
          <cell r="A906">
            <v>46091</v>
          </cell>
          <cell r="B906" t="str">
            <v>LM</v>
          </cell>
          <cell r="M906" t="str">
            <v>4.2</v>
          </cell>
          <cell r="R906">
            <v>-123.4</v>
          </cell>
        </row>
        <row r="907">
          <cell r="A907">
            <v>46091</v>
          </cell>
          <cell r="B907" t="str">
            <v>LUCKY</v>
          </cell>
          <cell r="M907" t="str">
            <v>5.1</v>
          </cell>
          <cell r="R907">
            <v>0.7</v>
          </cell>
        </row>
        <row r="908">
          <cell r="A908">
            <v>46091</v>
          </cell>
          <cell r="B908" t="str">
            <v>LUCKY</v>
          </cell>
          <cell r="M908" t="str">
            <v>1.1</v>
          </cell>
          <cell r="R908">
            <v>9075.42</v>
          </cell>
        </row>
        <row r="909">
          <cell r="A909">
            <v>46091</v>
          </cell>
          <cell r="B909" t="str">
            <v>LUCKY</v>
          </cell>
          <cell r="M909" t="str">
            <v>4.5</v>
          </cell>
          <cell r="R909">
            <v>-2232.8000000000002</v>
          </cell>
        </row>
        <row r="910">
          <cell r="A910">
            <v>46091</v>
          </cell>
          <cell r="B910" t="str">
            <v>LUCKY</v>
          </cell>
          <cell r="M910" t="str">
            <v>5.2</v>
          </cell>
          <cell r="R910">
            <v>-3.06</v>
          </cell>
        </row>
        <row r="911">
          <cell r="A911">
            <v>46091</v>
          </cell>
          <cell r="B911" t="str">
            <v>LUCKY</v>
          </cell>
          <cell r="M911" t="str">
            <v>5.2</v>
          </cell>
          <cell r="R911">
            <v>-3.07</v>
          </cell>
        </row>
        <row r="912">
          <cell r="A912">
            <v>46091</v>
          </cell>
          <cell r="B912" t="str">
            <v>LUCKY</v>
          </cell>
          <cell r="M912" t="str">
            <v>5.2</v>
          </cell>
          <cell r="R912">
            <v>-18</v>
          </cell>
        </row>
        <row r="913">
          <cell r="A913">
            <v>46091</v>
          </cell>
          <cell r="B913" t="str">
            <v>LUCKY</v>
          </cell>
          <cell r="M913" t="str">
            <v>5.2</v>
          </cell>
          <cell r="R913">
            <v>-3.37</v>
          </cell>
        </row>
        <row r="914">
          <cell r="A914">
            <v>46091</v>
          </cell>
          <cell r="B914" t="str">
            <v>LUCKY</v>
          </cell>
          <cell r="M914" t="str">
            <v>4.9</v>
          </cell>
          <cell r="R914">
            <v>-597.69000000000005</v>
          </cell>
        </row>
        <row r="915">
          <cell r="A915">
            <v>46091</v>
          </cell>
          <cell r="B915" t="str">
            <v>LUCKY</v>
          </cell>
          <cell r="M915" t="str">
            <v>4.9</v>
          </cell>
          <cell r="R915">
            <v>-447.44</v>
          </cell>
        </row>
        <row r="916">
          <cell r="A916">
            <v>46091</v>
          </cell>
          <cell r="B916" t="str">
            <v>LUCKY</v>
          </cell>
          <cell r="M916" t="str">
            <v>4.9</v>
          </cell>
          <cell r="R916">
            <v>-597.69000000000005</v>
          </cell>
        </row>
        <row r="917">
          <cell r="A917">
            <v>46091</v>
          </cell>
          <cell r="B917" t="str">
            <v>LUCKY</v>
          </cell>
          <cell r="M917" t="str">
            <v>4.9</v>
          </cell>
          <cell r="R917">
            <v>-597.69000000000005</v>
          </cell>
        </row>
        <row r="918">
          <cell r="A918">
            <v>46091</v>
          </cell>
          <cell r="B918" t="str">
            <v>LUCKY</v>
          </cell>
          <cell r="M918" t="str">
            <v>4.9</v>
          </cell>
          <cell r="R918">
            <v>-467.02</v>
          </cell>
        </row>
        <row r="919">
          <cell r="A919">
            <v>46091</v>
          </cell>
          <cell r="B919" t="str">
            <v>LUCKY</v>
          </cell>
          <cell r="M919" t="str">
            <v>4.9</v>
          </cell>
          <cell r="R919">
            <v>-447.44</v>
          </cell>
        </row>
        <row r="920">
          <cell r="A920">
            <v>46091</v>
          </cell>
          <cell r="B920" t="str">
            <v>LUCKY</v>
          </cell>
          <cell r="M920" t="str">
            <v>4.9</v>
          </cell>
          <cell r="R920">
            <v>-393.9</v>
          </cell>
        </row>
        <row r="921">
          <cell r="A921">
            <v>46091</v>
          </cell>
          <cell r="B921" t="str">
            <v>LUCKY</v>
          </cell>
          <cell r="M921" t="str">
            <v>4.9</v>
          </cell>
          <cell r="R921">
            <v>-393.9</v>
          </cell>
        </row>
        <row r="922">
          <cell r="A922">
            <v>46091</v>
          </cell>
          <cell r="B922" t="str">
            <v>LUCKY</v>
          </cell>
          <cell r="M922" t="str">
            <v>4.9</v>
          </cell>
          <cell r="R922">
            <v>-447.44</v>
          </cell>
        </row>
        <row r="923">
          <cell r="A923">
            <v>46091</v>
          </cell>
          <cell r="B923" t="str">
            <v>LUCKY</v>
          </cell>
          <cell r="M923" t="str">
            <v>4.9</v>
          </cell>
          <cell r="R923">
            <v>-447.44</v>
          </cell>
        </row>
        <row r="924">
          <cell r="A924">
            <v>46091</v>
          </cell>
          <cell r="B924" t="str">
            <v>LUCKY</v>
          </cell>
          <cell r="M924" t="str">
            <v>4.9</v>
          </cell>
          <cell r="R924">
            <v>-597.69000000000005</v>
          </cell>
        </row>
        <row r="925">
          <cell r="A925">
            <v>46091</v>
          </cell>
          <cell r="B925" t="str">
            <v>LUCKY</v>
          </cell>
          <cell r="M925" t="str">
            <v>4.9</v>
          </cell>
          <cell r="R925">
            <v>-443</v>
          </cell>
        </row>
        <row r="926">
          <cell r="A926">
            <v>46091</v>
          </cell>
          <cell r="B926" t="str">
            <v>LUCKY</v>
          </cell>
          <cell r="M926" t="str">
            <v>4.9</v>
          </cell>
          <cell r="R926">
            <v>-447.44</v>
          </cell>
        </row>
        <row r="927">
          <cell r="A927">
            <v>46091</v>
          </cell>
          <cell r="B927" t="str">
            <v>LUCKY</v>
          </cell>
          <cell r="M927" t="str">
            <v>4.9</v>
          </cell>
          <cell r="R927">
            <v>-447.44</v>
          </cell>
        </row>
        <row r="928">
          <cell r="A928">
            <v>46091</v>
          </cell>
          <cell r="B928" t="str">
            <v>LUCKY</v>
          </cell>
          <cell r="M928" t="str">
            <v>4.9</v>
          </cell>
          <cell r="R928">
            <v>-597.69000000000005</v>
          </cell>
        </row>
        <row r="929">
          <cell r="A929">
            <v>46091</v>
          </cell>
          <cell r="B929" t="str">
            <v>LUCKY</v>
          </cell>
          <cell r="M929" t="str">
            <v>4.9</v>
          </cell>
          <cell r="R929">
            <v>-597.69000000000005</v>
          </cell>
        </row>
        <row r="930">
          <cell r="A930">
            <v>46091</v>
          </cell>
          <cell r="B930" t="str">
            <v>LUCKY</v>
          </cell>
          <cell r="M930" t="str">
            <v>4.9</v>
          </cell>
          <cell r="R930">
            <v>-447.44</v>
          </cell>
        </row>
        <row r="931">
          <cell r="A931">
            <v>46091</v>
          </cell>
          <cell r="B931" t="str">
            <v>LUCKY</v>
          </cell>
          <cell r="M931" t="str">
            <v>4.9</v>
          </cell>
          <cell r="R931">
            <v>-447.44</v>
          </cell>
        </row>
        <row r="932">
          <cell r="A932">
            <v>46091</v>
          </cell>
          <cell r="B932" t="str">
            <v>LUCKY</v>
          </cell>
          <cell r="M932" t="str">
            <v>4.9</v>
          </cell>
          <cell r="R932">
            <v>-102.48</v>
          </cell>
        </row>
        <row r="933">
          <cell r="A933">
            <v>46091</v>
          </cell>
          <cell r="B933" t="str">
            <v>LUCKY</v>
          </cell>
          <cell r="M933" t="str">
            <v>4.9</v>
          </cell>
          <cell r="R933">
            <v>-102.48</v>
          </cell>
        </row>
        <row r="934">
          <cell r="A934">
            <v>46091</v>
          </cell>
          <cell r="B934" t="str">
            <v>LUCKY</v>
          </cell>
          <cell r="M934" t="str">
            <v>4.9</v>
          </cell>
          <cell r="R934">
            <v>-102.48</v>
          </cell>
        </row>
        <row r="935">
          <cell r="A935">
            <v>46091</v>
          </cell>
          <cell r="B935" t="str">
            <v>LUCKY</v>
          </cell>
          <cell r="M935" t="str">
            <v>4.9</v>
          </cell>
          <cell r="R935">
            <v>-102.48</v>
          </cell>
        </row>
        <row r="936">
          <cell r="A936">
            <v>46091</v>
          </cell>
          <cell r="B936" t="str">
            <v>LUCKY</v>
          </cell>
          <cell r="M936" t="str">
            <v>4.9</v>
          </cell>
          <cell r="R936">
            <v>-102.48</v>
          </cell>
        </row>
        <row r="937">
          <cell r="A937">
            <v>46091</v>
          </cell>
          <cell r="B937" t="str">
            <v>LUCKY</v>
          </cell>
          <cell r="M937" t="str">
            <v>4.9</v>
          </cell>
          <cell r="R937">
            <v>-102.48</v>
          </cell>
        </row>
        <row r="938">
          <cell r="A938">
            <v>46091</v>
          </cell>
          <cell r="B938" t="str">
            <v>LUCKY</v>
          </cell>
          <cell r="M938" t="str">
            <v>4.9</v>
          </cell>
          <cell r="R938">
            <v>-102.48</v>
          </cell>
        </row>
        <row r="939">
          <cell r="A939">
            <v>46091</v>
          </cell>
          <cell r="B939" t="str">
            <v>LUCKY</v>
          </cell>
          <cell r="M939" t="str">
            <v>4.9</v>
          </cell>
          <cell r="R939">
            <v>-102.48</v>
          </cell>
        </row>
        <row r="940">
          <cell r="A940">
            <v>46091</v>
          </cell>
          <cell r="B940" t="str">
            <v>LUCKY</v>
          </cell>
          <cell r="M940" t="str">
            <v>4.9</v>
          </cell>
          <cell r="R940">
            <v>-102.48</v>
          </cell>
        </row>
        <row r="941">
          <cell r="A941">
            <v>46091</v>
          </cell>
          <cell r="B941" t="str">
            <v>LUCKY</v>
          </cell>
          <cell r="M941" t="str">
            <v>4.9</v>
          </cell>
          <cell r="R941">
            <v>-102.48</v>
          </cell>
        </row>
        <row r="942">
          <cell r="A942">
            <v>46091</v>
          </cell>
          <cell r="B942" t="str">
            <v>LUCKY</v>
          </cell>
          <cell r="M942" t="str">
            <v>4.9</v>
          </cell>
          <cell r="R942">
            <v>-102.48</v>
          </cell>
        </row>
        <row r="943">
          <cell r="A943">
            <v>46091</v>
          </cell>
          <cell r="B943" t="str">
            <v>LUCKY</v>
          </cell>
          <cell r="M943" t="str">
            <v>4.9</v>
          </cell>
          <cell r="R943">
            <v>-102.48</v>
          </cell>
        </row>
        <row r="944">
          <cell r="A944">
            <v>46091</v>
          </cell>
          <cell r="B944" t="str">
            <v>LUCKY</v>
          </cell>
          <cell r="M944" t="str">
            <v>4.9</v>
          </cell>
          <cell r="R944">
            <v>-102.48</v>
          </cell>
        </row>
        <row r="945">
          <cell r="A945">
            <v>46091</v>
          </cell>
          <cell r="B945" t="str">
            <v>LUCKY</v>
          </cell>
          <cell r="M945" t="str">
            <v>4.9</v>
          </cell>
          <cell r="R945">
            <v>-102.48</v>
          </cell>
        </row>
        <row r="946">
          <cell r="A946">
            <v>46091</v>
          </cell>
          <cell r="B946" t="str">
            <v>LUCKY</v>
          </cell>
          <cell r="M946" t="str">
            <v>4.9</v>
          </cell>
          <cell r="R946">
            <v>-102.48</v>
          </cell>
        </row>
        <row r="947">
          <cell r="A947">
            <v>46091</v>
          </cell>
          <cell r="B947" t="str">
            <v>LUCKY</v>
          </cell>
          <cell r="M947" t="str">
            <v>4.9</v>
          </cell>
          <cell r="R947">
            <v>-102.48</v>
          </cell>
        </row>
        <row r="948">
          <cell r="A948">
            <v>46091</v>
          </cell>
          <cell r="B948" t="str">
            <v>LUCKY</v>
          </cell>
          <cell r="M948" t="str">
            <v>4.9</v>
          </cell>
          <cell r="R948">
            <v>-117.13</v>
          </cell>
        </row>
        <row r="949">
          <cell r="A949">
            <v>46091</v>
          </cell>
          <cell r="B949" t="str">
            <v>LUCKY</v>
          </cell>
          <cell r="M949" t="str">
            <v>4.9</v>
          </cell>
          <cell r="R949">
            <v>-102.48</v>
          </cell>
        </row>
        <row r="950">
          <cell r="A950">
            <v>46092</v>
          </cell>
          <cell r="B950" t="str">
            <v>LUCKY</v>
          </cell>
          <cell r="M950" t="str">
            <v>5.1</v>
          </cell>
          <cell r="R950">
            <v>0.72</v>
          </cell>
        </row>
        <row r="951">
          <cell r="A951">
            <v>46092</v>
          </cell>
          <cell r="B951" t="str">
            <v>LUCKY</v>
          </cell>
          <cell r="M951" t="str">
            <v>1.1</v>
          </cell>
          <cell r="R951">
            <v>3903.24</v>
          </cell>
        </row>
        <row r="952">
          <cell r="A952">
            <v>46092</v>
          </cell>
          <cell r="B952" t="str">
            <v>LUCKY</v>
          </cell>
          <cell r="M952">
            <v>0</v>
          </cell>
          <cell r="R952">
            <v>113247.67</v>
          </cell>
        </row>
        <row r="953">
          <cell r="A953">
            <v>46092</v>
          </cell>
          <cell r="B953" t="str">
            <v>LUCKY</v>
          </cell>
          <cell r="M953" t="str">
            <v>5.2</v>
          </cell>
          <cell r="R953">
            <v>-6</v>
          </cell>
        </row>
        <row r="954">
          <cell r="A954">
            <v>46092</v>
          </cell>
          <cell r="B954" t="str">
            <v>LUCKY</v>
          </cell>
          <cell r="M954">
            <v>0</v>
          </cell>
          <cell r="R954">
            <v>-113247.67</v>
          </cell>
        </row>
        <row r="955">
          <cell r="A955">
            <v>46092</v>
          </cell>
          <cell r="B955" t="str">
            <v>LUCKY</v>
          </cell>
          <cell r="M955" t="str">
            <v>4.9</v>
          </cell>
          <cell r="R955">
            <v>-522.08000000000004</v>
          </cell>
        </row>
        <row r="956">
          <cell r="A956">
            <v>46092</v>
          </cell>
          <cell r="B956" t="str">
            <v>LUCKY</v>
          </cell>
          <cell r="M956" t="str">
            <v>4.9</v>
          </cell>
          <cell r="R956">
            <v>-519.16999999999996</v>
          </cell>
        </row>
        <row r="957">
          <cell r="A957">
            <v>46092</v>
          </cell>
          <cell r="B957" t="str">
            <v>LUCKY</v>
          </cell>
          <cell r="M957" t="str">
            <v>4.9</v>
          </cell>
          <cell r="R957">
            <v>-397.36</v>
          </cell>
        </row>
        <row r="958">
          <cell r="A958">
            <v>46092</v>
          </cell>
          <cell r="B958" t="str">
            <v>LUCKY</v>
          </cell>
          <cell r="M958" t="str">
            <v>4.9</v>
          </cell>
          <cell r="R958">
            <v>-391.68</v>
          </cell>
        </row>
        <row r="959">
          <cell r="A959">
            <v>46092</v>
          </cell>
          <cell r="B959" t="str">
            <v>LUCKY</v>
          </cell>
          <cell r="M959" t="str">
            <v>4.9</v>
          </cell>
          <cell r="R959">
            <v>-391.68</v>
          </cell>
        </row>
        <row r="960">
          <cell r="A960">
            <v>46092</v>
          </cell>
          <cell r="B960" t="str">
            <v>LUCKY</v>
          </cell>
          <cell r="M960" t="str">
            <v>4.9</v>
          </cell>
          <cell r="R960">
            <v>-391.68</v>
          </cell>
        </row>
        <row r="961">
          <cell r="A961">
            <v>46092</v>
          </cell>
          <cell r="B961" t="str">
            <v>LUCKY</v>
          </cell>
          <cell r="M961" t="str">
            <v>4.9</v>
          </cell>
          <cell r="R961">
            <v>-556.63</v>
          </cell>
        </row>
        <row r="962">
          <cell r="A962">
            <v>46092</v>
          </cell>
          <cell r="B962" t="str">
            <v>LUCKY</v>
          </cell>
          <cell r="M962" t="str">
            <v>4.9</v>
          </cell>
          <cell r="R962">
            <v>-719.93</v>
          </cell>
        </row>
        <row r="963">
          <cell r="A963">
            <v>46092</v>
          </cell>
          <cell r="B963" t="str">
            <v>LUCKY</v>
          </cell>
          <cell r="M963" t="str">
            <v>4.9</v>
          </cell>
          <cell r="R963">
            <v>-393.14</v>
          </cell>
        </row>
        <row r="964">
          <cell r="A964">
            <v>46092</v>
          </cell>
          <cell r="B964" t="str">
            <v>LUCKY</v>
          </cell>
          <cell r="M964" t="str">
            <v>4.9</v>
          </cell>
          <cell r="R964">
            <v>-393.14</v>
          </cell>
        </row>
        <row r="965">
          <cell r="A965">
            <v>46092</v>
          </cell>
          <cell r="B965" t="str">
            <v>LUCKY</v>
          </cell>
          <cell r="M965" t="str">
            <v>4.9</v>
          </cell>
          <cell r="R965">
            <v>-393.14</v>
          </cell>
        </row>
        <row r="966">
          <cell r="A966">
            <v>46092</v>
          </cell>
          <cell r="B966" t="str">
            <v>LUCKY</v>
          </cell>
          <cell r="M966" t="str">
            <v>4.9</v>
          </cell>
          <cell r="R966">
            <v>-393.14</v>
          </cell>
        </row>
        <row r="967">
          <cell r="A967">
            <v>46092</v>
          </cell>
          <cell r="B967" t="str">
            <v>LUCKY</v>
          </cell>
          <cell r="M967" t="str">
            <v>4.9</v>
          </cell>
          <cell r="R967">
            <v>-393.14</v>
          </cell>
        </row>
        <row r="968">
          <cell r="A968">
            <v>46092</v>
          </cell>
          <cell r="B968" t="str">
            <v>LUCKY</v>
          </cell>
          <cell r="M968" t="str">
            <v>4.9</v>
          </cell>
          <cell r="R968">
            <v>-393.14</v>
          </cell>
        </row>
        <row r="969">
          <cell r="A969">
            <v>46092</v>
          </cell>
          <cell r="B969" t="str">
            <v>LUCKY</v>
          </cell>
          <cell r="M969" t="str">
            <v>4.9</v>
          </cell>
          <cell r="R969">
            <v>-393.14</v>
          </cell>
        </row>
        <row r="970">
          <cell r="A970">
            <v>46092</v>
          </cell>
          <cell r="B970" t="str">
            <v>LUCKY</v>
          </cell>
          <cell r="M970" t="str">
            <v>4.9</v>
          </cell>
          <cell r="R970">
            <v>-393.14</v>
          </cell>
        </row>
        <row r="971">
          <cell r="A971">
            <v>46092</v>
          </cell>
          <cell r="B971" t="str">
            <v>LUCKY</v>
          </cell>
          <cell r="M971" t="str">
            <v>4.9</v>
          </cell>
          <cell r="R971">
            <v>-393.14</v>
          </cell>
        </row>
        <row r="972">
          <cell r="A972">
            <v>46092</v>
          </cell>
          <cell r="B972" t="str">
            <v>LUCKY</v>
          </cell>
          <cell r="M972" t="str">
            <v>4.9</v>
          </cell>
          <cell r="R972">
            <v>-102.48</v>
          </cell>
        </row>
        <row r="973">
          <cell r="A973">
            <v>46092</v>
          </cell>
          <cell r="B973" t="str">
            <v>LUCKY</v>
          </cell>
          <cell r="M973" t="str">
            <v>4.9</v>
          </cell>
          <cell r="R973">
            <v>-102.48</v>
          </cell>
        </row>
        <row r="974">
          <cell r="A974">
            <v>46092</v>
          </cell>
          <cell r="B974" t="str">
            <v>LUCKY</v>
          </cell>
          <cell r="M974" t="str">
            <v>4.9</v>
          </cell>
          <cell r="R974">
            <v>-102.48</v>
          </cell>
        </row>
        <row r="975">
          <cell r="A975">
            <v>46092</v>
          </cell>
          <cell r="B975" t="str">
            <v>LUCKY</v>
          </cell>
          <cell r="M975" t="str">
            <v>4.9</v>
          </cell>
          <cell r="R975">
            <v>-102.48</v>
          </cell>
        </row>
        <row r="976">
          <cell r="A976">
            <v>46092</v>
          </cell>
          <cell r="B976" t="str">
            <v>LUCKY</v>
          </cell>
          <cell r="M976" t="str">
            <v>4.9</v>
          </cell>
          <cell r="R976">
            <v>-102.48</v>
          </cell>
        </row>
        <row r="977">
          <cell r="A977">
            <v>46092</v>
          </cell>
          <cell r="B977" t="str">
            <v>LUCKY</v>
          </cell>
          <cell r="M977" t="str">
            <v>4.9</v>
          </cell>
          <cell r="R977">
            <v>-102.48</v>
          </cell>
        </row>
        <row r="978">
          <cell r="A978">
            <v>46092</v>
          </cell>
          <cell r="B978" t="str">
            <v>LUCKY</v>
          </cell>
          <cell r="M978" t="str">
            <v>4.9</v>
          </cell>
          <cell r="R978">
            <v>-102.48</v>
          </cell>
        </row>
        <row r="979">
          <cell r="A979">
            <v>46092</v>
          </cell>
          <cell r="B979" t="str">
            <v>LUCKY</v>
          </cell>
          <cell r="M979" t="str">
            <v>4.9</v>
          </cell>
          <cell r="R979">
            <v>-102.48</v>
          </cell>
        </row>
        <row r="980">
          <cell r="A980">
            <v>46092</v>
          </cell>
          <cell r="B980" t="str">
            <v>LUCKY</v>
          </cell>
          <cell r="M980" t="str">
            <v>4.9</v>
          </cell>
          <cell r="R980">
            <v>-102.48</v>
          </cell>
        </row>
        <row r="981">
          <cell r="A981">
            <v>46092</v>
          </cell>
          <cell r="B981" t="str">
            <v>LUCKY</v>
          </cell>
          <cell r="M981" t="str">
            <v>4.9</v>
          </cell>
          <cell r="R981">
            <v>-102.48</v>
          </cell>
        </row>
        <row r="982">
          <cell r="A982">
            <v>46092</v>
          </cell>
          <cell r="B982" t="str">
            <v>LUCKY</v>
          </cell>
          <cell r="M982" t="str">
            <v>4.9</v>
          </cell>
          <cell r="R982">
            <v>-102.48</v>
          </cell>
        </row>
        <row r="983">
          <cell r="A983">
            <v>46092</v>
          </cell>
          <cell r="B983" t="str">
            <v>LUCKY</v>
          </cell>
          <cell r="M983" t="str">
            <v>4.9</v>
          </cell>
          <cell r="R983">
            <v>-102.48</v>
          </cell>
        </row>
        <row r="984">
          <cell r="A984">
            <v>46092</v>
          </cell>
          <cell r="B984" t="str">
            <v>LUCKY</v>
          </cell>
          <cell r="M984" t="str">
            <v>4.9</v>
          </cell>
          <cell r="R984">
            <v>-102.48</v>
          </cell>
        </row>
        <row r="985">
          <cell r="A985">
            <v>46092</v>
          </cell>
          <cell r="B985" t="str">
            <v>LUCKY</v>
          </cell>
          <cell r="M985" t="str">
            <v>4.9</v>
          </cell>
          <cell r="R985">
            <v>-102.48</v>
          </cell>
        </row>
        <row r="986">
          <cell r="A986">
            <v>46092</v>
          </cell>
          <cell r="B986" t="str">
            <v>LUCKY</v>
          </cell>
          <cell r="M986" t="str">
            <v>4.9</v>
          </cell>
          <cell r="R986">
            <v>-102.48</v>
          </cell>
        </row>
        <row r="987">
          <cell r="A987">
            <v>46092</v>
          </cell>
          <cell r="B987" t="str">
            <v>LUCKY</v>
          </cell>
          <cell r="M987" t="str">
            <v>4.9</v>
          </cell>
          <cell r="R987">
            <v>-102.48</v>
          </cell>
        </row>
        <row r="988">
          <cell r="A988">
            <v>46092</v>
          </cell>
          <cell r="B988" t="str">
            <v>LUCKY</v>
          </cell>
          <cell r="M988" t="str">
            <v>4.9</v>
          </cell>
          <cell r="R988">
            <v>-102.48</v>
          </cell>
        </row>
        <row r="989">
          <cell r="A989">
            <v>46093</v>
          </cell>
          <cell r="B989" t="str">
            <v>LARM</v>
          </cell>
          <cell r="M989" t="str">
            <v>1.1</v>
          </cell>
          <cell r="R989">
            <v>3999.73</v>
          </cell>
        </row>
        <row r="990">
          <cell r="A990">
            <v>46093</v>
          </cell>
          <cell r="B990" t="str">
            <v>LARM</v>
          </cell>
          <cell r="M990" t="str">
            <v>5.2</v>
          </cell>
          <cell r="R990">
            <v>-9</v>
          </cell>
        </row>
        <row r="991">
          <cell r="A991">
            <v>46093</v>
          </cell>
          <cell r="B991" t="str">
            <v>LM</v>
          </cell>
          <cell r="M991" t="str">
            <v>4.3</v>
          </cell>
          <cell r="R991">
            <v>-656.36</v>
          </cell>
        </row>
        <row r="992">
          <cell r="A992">
            <v>46093</v>
          </cell>
          <cell r="B992" t="str">
            <v>LUCKY</v>
          </cell>
          <cell r="M992" t="str">
            <v>5.1</v>
          </cell>
          <cell r="R992">
            <v>1.66</v>
          </cell>
        </row>
        <row r="993">
          <cell r="A993">
            <v>46093</v>
          </cell>
          <cell r="B993" t="str">
            <v>LUCKY</v>
          </cell>
          <cell r="M993" t="str">
            <v>1.1</v>
          </cell>
          <cell r="R993">
            <v>2686.14</v>
          </cell>
        </row>
        <row r="994">
          <cell r="A994">
            <v>46093</v>
          </cell>
          <cell r="B994" t="str">
            <v>LUCKY</v>
          </cell>
          <cell r="M994" t="str">
            <v>4.3</v>
          </cell>
          <cell r="R994">
            <v>-656.36</v>
          </cell>
        </row>
        <row r="995">
          <cell r="A995">
            <v>46093</v>
          </cell>
          <cell r="B995" t="str">
            <v>LUCKY</v>
          </cell>
          <cell r="M995" t="str">
            <v>5.2</v>
          </cell>
          <cell r="R995">
            <v>-6</v>
          </cell>
        </row>
        <row r="996">
          <cell r="A996">
            <v>46093</v>
          </cell>
          <cell r="B996" t="str">
            <v>LUCKY</v>
          </cell>
          <cell r="M996" t="str">
            <v>4.9</v>
          </cell>
          <cell r="R996">
            <v>-393.14</v>
          </cell>
        </row>
        <row r="997">
          <cell r="A997">
            <v>46093</v>
          </cell>
          <cell r="B997" t="str">
            <v>LUCKY</v>
          </cell>
          <cell r="M997" t="str">
            <v>4.9</v>
          </cell>
          <cell r="R997">
            <v>-393.14</v>
          </cell>
        </row>
        <row r="998">
          <cell r="A998">
            <v>46093</v>
          </cell>
          <cell r="B998" t="str">
            <v>LUCKY</v>
          </cell>
          <cell r="M998" t="str">
            <v>4.9</v>
          </cell>
          <cell r="R998">
            <v>-393.14</v>
          </cell>
        </row>
        <row r="999">
          <cell r="A999">
            <v>46093</v>
          </cell>
          <cell r="B999" t="str">
            <v>LUCKY</v>
          </cell>
          <cell r="M999" t="str">
            <v>4.9</v>
          </cell>
          <cell r="R999">
            <v>-436.37</v>
          </cell>
        </row>
        <row r="1000">
          <cell r="A1000">
            <v>46093</v>
          </cell>
          <cell r="B1000" t="str">
            <v>LUCKY</v>
          </cell>
          <cell r="M1000" t="str">
            <v>4.9</v>
          </cell>
          <cell r="R1000">
            <v>-438.88</v>
          </cell>
        </row>
        <row r="1001">
          <cell r="A1001">
            <v>46093</v>
          </cell>
          <cell r="B1001" t="str">
            <v>LUCKY</v>
          </cell>
          <cell r="M1001" t="str">
            <v>4.9</v>
          </cell>
          <cell r="R1001">
            <v>-408.61</v>
          </cell>
        </row>
        <row r="1002">
          <cell r="A1002">
            <v>46093</v>
          </cell>
          <cell r="B1002" t="str">
            <v>LUCKY</v>
          </cell>
          <cell r="M1002" t="str">
            <v>4.9</v>
          </cell>
          <cell r="R1002">
            <v>-391.68</v>
          </cell>
        </row>
        <row r="1003">
          <cell r="A1003">
            <v>46093</v>
          </cell>
          <cell r="B1003" t="str">
            <v>LUCKY</v>
          </cell>
          <cell r="M1003" t="str">
            <v>4.9</v>
          </cell>
          <cell r="R1003">
            <v>-391.68</v>
          </cell>
        </row>
        <row r="1004">
          <cell r="A1004">
            <v>46093</v>
          </cell>
          <cell r="B1004" t="str">
            <v>LUCKY</v>
          </cell>
          <cell r="M1004" t="str">
            <v>4.9</v>
          </cell>
          <cell r="R1004">
            <v>-391.68</v>
          </cell>
        </row>
        <row r="1005">
          <cell r="A1005">
            <v>46093</v>
          </cell>
          <cell r="B1005" t="str">
            <v>LUCKY</v>
          </cell>
          <cell r="M1005" t="str">
            <v>4.9</v>
          </cell>
          <cell r="R1005">
            <v>-391.68</v>
          </cell>
        </row>
        <row r="1006">
          <cell r="A1006">
            <v>46093</v>
          </cell>
          <cell r="B1006" t="str">
            <v>LUCKY</v>
          </cell>
          <cell r="M1006" t="str">
            <v>4.9</v>
          </cell>
          <cell r="R1006">
            <v>-391.68</v>
          </cell>
        </row>
        <row r="1007">
          <cell r="A1007">
            <v>46093</v>
          </cell>
          <cell r="B1007" t="str">
            <v>LUCKY</v>
          </cell>
          <cell r="M1007" t="str">
            <v>4.9</v>
          </cell>
          <cell r="R1007">
            <v>-391.68</v>
          </cell>
        </row>
        <row r="1008">
          <cell r="A1008">
            <v>46093</v>
          </cell>
          <cell r="B1008" t="str">
            <v>LUCKY</v>
          </cell>
          <cell r="M1008" t="str">
            <v>4.9</v>
          </cell>
          <cell r="R1008">
            <v>-391.68</v>
          </cell>
        </row>
        <row r="1009">
          <cell r="A1009">
            <v>46093</v>
          </cell>
          <cell r="B1009" t="str">
            <v>LUCKY</v>
          </cell>
          <cell r="M1009" t="str">
            <v>4.9</v>
          </cell>
          <cell r="R1009">
            <v>-485.58</v>
          </cell>
        </row>
        <row r="1010">
          <cell r="A1010">
            <v>46093</v>
          </cell>
          <cell r="B1010" t="str">
            <v>LUCKY</v>
          </cell>
          <cell r="M1010" t="str">
            <v>4.9</v>
          </cell>
          <cell r="R1010">
            <v>-475.55</v>
          </cell>
        </row>
        <row r="1011">
          <cell r="A1011">
            <v>46093</v>
          </cell>
          <cell r="B1011" t="str">
            <v>LUCKY</v>
          </cell>
          <cell r="M1011" t="str">
            <v>4.9</v>
          </cell>
          <cell r="R1011">
            <v>-456.55</v>
          </cell>
        </row>
        <row r="1012">
          <cell r="A1012">
            <v>46093</v>
          </cell>
          <cell r="B1012" t="str">
            <v>LUCKY</v>
          </cell>
          <cell r="M1012" t="str">
            <v>4.9</v>
          </cell>
          <cell r="R1012">
            <v>-408.46</v>
          </cell>
        </row>
        <row r="1013">
          <cell r="A1013">
            <v>46093</v>
          </cell>
          <cell r="B1013" t="str">
            <v>LUCKY</v>
          </cell>
          <cell r="M1013" t="str">
            <v>4.9</v>
          </cell>
          <cell r="R1013">
            <v>-479.37</v>
          </cell>
        </row>
        <row r="1014">
          <cell r="A1014">
            <v>46093</v>
          </cell>
          <cell r="B1014" t="str">
            <v>LUCKY</v>
          </cell>
          <cell r="M1014" t="str">
            <v>4.9</v>
          </cell>
          <cell r="R1014">
            <v>-402.79</v>
          </cell>
        </row>
        <row r="1015">
          <cell r="A1015">
            <v>46093</v>
          </cell>
          <cell r="B1015" t="str">
            <v>LUCKY</v>
          </cell>
          <cell r="M1015" t="str">
            <v>4.9</v>
          </cell>
          <cell r="R1015">
            <v>-102.48</v>
          </cell>
        </row>
        <row r="1016">
          <cell r="A1016">
            <v>46093</v>
          </cell>
          <cell r="B1016" t="str">
            <v>LUCKY</v>
          </cell>
          <cell r="M1016" t="str">
            <v>4.9</v>
          </cell>
          <cell r="R1016">
            <v>-102.48</v>
          </cell>
        </row>
        <row r="1017">
          <cell r="A1017">
            <v>46093</v>
          </cell>
          <cell r="B1017" t="str">
            <v>LUCKY</v>
          </cell>
          <cell r="M1017" t="str">
            <v>4.9</v>
          </cell>
          <cell r="R1017">
            <v>-102.48</v>
          </cell>
        </row>
        <row r="1018">
          <cell r="A1018">
            <v>46093</v>
          </cell>
          <cell r="B1018" t="str">
            <v>LUCKY</v>
          </cell>
          <cell r="M1018" t="str">
            <v>4.9</v>
          </cell>
          <cell r="R1018">
            <v>-102.48</v>
          </cell>
        </row>
        <row r="1019">
          <cell r="A1019">
            <v>46093</v>
          </cell>
          <cell r="B1019" t="str">
            <v>LUCKY</v>
          </cell>
          <cell r="M1019" t="str">
            <v>4.9</v>
          </cell>
          <cell r="R1019">
            <v>-102.48</v>
          </cell>
        </row>
        <row r="1020">
          <cell r="A1020">
            <v>46093</v>
          </cell>
          <cell r="B1020" t="str">
            <v>LUCKY</v>
          </cell>
          <cell r="M1020" t="str">
            <v>4.9</v>
          </cell>
          <cell r="R1020">
            <v>-102.48</v>
          </cell>
        </row>
        <row r="1021">
          <cell r="A1021">
            <v>46093</v>
          </cell>
          <cell r="B1021" t="str">
            <v>LUCKY</v>
          </cell>
          <cell r="M1021" t="str">
            <v>4.9</v>
          </cell>
          <cell r="R1021">
            <v>-102.48</v>
          </cell>
        </row>
        <row r="1022">
          <cell r="A1022">
            <v>46093</v>
          </cell>
          <cell r="B1022" t="str">
            <v>LUCKY</v>
          </cell>
          <cell r="M1022" t="str">
            <v>4.9</v>
          </cell>
          <cell r="R1022">
            <v>-102.48</v>
          </cell>
        </row>
        <row r="1023">
          <cell r="A1023">
            <v>46093</v>
          </cell>
          <cell r="B1023" t="str">
            <v>LUCKY</v>
          </cell>
          <cell r="M1023" t="str">
            <v>4.9</v>
          </cell>
          <cell r="R1023">
            <v>-102.48</v>
          </cell>
        </row>
        <row r="1024">
          <cell r="A1024">
            <v>46093</v>
          </cell>
          <cell r="B1024" t="str">
            <v>LUCKY</v>
          </cell>
          <cell r="M1024" t="str">
            <v>4.9</v>
          </cell>
          <cell r="R1024">
            <v>-102.48</v>
          </cell>
        </row>
        <row r="1025">
          <cell r="A1025">
            <v>46093</v>
          </cell>
          <cell r="B1025" t="str">
            <v>LUCKY</v>
          </cell>
          <cell r="M1025" t="str">
            <v>4.9</v>
          </cell>
          <cell r="R1025">
            <v>-102.48</v>
          </cell>
        </row>
        <row r="1026">
          <cell r="A1026">
            <v>46093</v>
          </cell>
          <cell r="B1026" t="str">
            <v>LUCKY</v>
          </cell>
          <cell r="M1026" t="str">
            <v>4.9</v>
          </cell>
          <cell r="R1026">
            <v>-102.48</v>
          </cell>
        </row>
        <row r="1027">
          <cell r="A1027">
            <v>46093</v>
          </cell>
          <cell r="B1027" t="str">
            <v>LUCKY</v>
          </cell>
          <cell r="M1027" t="str">
            <v>4.9</v>
          </cell>
          <cell r="R1027">
            <v>-102.48</v>
          </cell>
        </row>
        <row r="1028">
          <cell r="A1028">
            <v>46093</v>
          </cell>
          <cell r="B1028" t="str">
            <v>LUCKY</v>
          </cell>
          <cell r="M1028" t="str">
            <v>4.9</v>
          </cell>
          <cell r="R1028">
            <v>-102.48</v>
          </cell>
        </row>
        <row r="1029">
          <cell r="A1029">
            <v>46093</v>
          </cell>
          <cell r="B1029" t="str">
            <v>LUCKY</v>
          </cell>
          <cell r="M1029" t="str">
            <v>4.9</v>
          </cell>
          <cell r="R1029">
            <v>-102.48</v>
          </cell>
        </row>
        <row r="1030">
          <cell r="A1030">
            <v>46093</v>
          </cell>
          <cell r="B1030" t="str">
            <v>LUCKY</v>
          </cell>
          <cell r="M1030" t="str">
            <v>4.9</v>
          </cell>
          <cell r="R1030">
            <v>-102.48</v>
          </cell>
        </row>
        <row r="1031">
          <cell r="A1031">
            <v>46093</v>
          </cell>
          <cell r="B1031" t="str">
            <v>LUCKY</v>
          </cell>
          <cell r="M1031" t="str">
            <v>4.9</v>
          </cell>
          <cell r="R1031">
            <v>-102.48</v>
          </cell>
        </row>
        <row r="1032">
          <cell r="A1032">
            <v>46093</v>
          </cell>
          <cell r="B1032" t="str">
            <v>LUCKY</v>
          </cell>
          <cell r="M1032" t="str">
            <v>4.9</v>
          </cell>
          <cell r="R1032">
            <v>-102.48</v>
          </cell>
        </row>
        <row r="1033">
          <cell r="A1033">
            <v>46093</v>
          </cell>
          <cell r="B1033" t="str">
            <v>LUCKY</v>
          </cell>
          <cell r="M1033" t="str">
            <v>4.9</v>
          </cell>
          <cell r="R1033">
            <v>-102.48</v>
          </cell>
        </row>
        <row r="1034">
          <cell r="A1034">
            <v>46094</v>
          </cell>
          <cell r="B1034" t="str">
            <v>HOLDING</v>
          </cell>
          <cell r="M1034" t="str">
            <v>9.1</v>
          </cell>
          <cell r="R1034">
            <v>20000</v>
          </cell>
        </row>
        <row r="1035">
          <cell r="A1035">
            <v>46094</v>
          </cell>
          <cell r="B1035" t="str">
            <v>LARM</v>
          </cell>
          <cell r="M1035" t="str">
            <v>1.1</v>
          </cell>
          <cell r="R1035">
            <v>1791.21</v>
          </cell>
        </row>
        <row r="1036">
          <cell r="A1036">
            <v>46094</v>
          </cell>
          <cell r="B1036" t="str">
            <v>LARM</v>
          </cell>
          <cell r="M1036" t="str">
            <v>5.2</v>
          </cell>
          <cell r="R1036">
            <v>-311.8</v>
          </cell>
        </row>
        <row r="1037">
          <cell r="A1037">
            <v>46094</v>
          </cell>
          <cell r="B1037" t="str">
            <v>LARM</v>
          </cell>
          <cell r="M1037" t="str">
            <v>5.2</v>
          </cell>
          <cell r="R1037">
            <v>-3</v>
          </cell>
        </row>
        <row r="1038">
          <cell r="A1038">
            <v>46094</v>
          </cell>
          <cell r="B1038" t="str">
            <v>LARM</v>
          </cell>
          <cell r="M1038" t="str">
            <v>4.3</v>
          </cell>
          <cell r="R1038">
            <v>-410</v>
          </cell>
        </row>
        <row r="1039">
          <cell r="A1039">
            <v>46094</v>
          </cell>
          <cell r="B1039" t="str">
            <v>LM</v>
          </cell>
          <cell r="M1039" t="str">
            <v>5.1</v>
          </cell>
          <cell r="R1039">
            <v>5.55</v>
          </cell>
        </row>
        <row r="1040">
          <cell r="A1040">
            <v>46094</v>
          </cell>
          <cell r="B1040" t="str">
            <v>LM</v>
          </cell>
          <cell r="M1040" t="str">
            <v>4.12</v>
          </cell>
          <cell r="R1040">
            <v>-3500</v>
          </cell>
        </row>
        <row r="1041">
          <cell r="A1041">
            <v>46094</v>
          </cell>
          <cell r="B1041" t="str">
            <v>LM</v>
          </cell>
          <cell r="M1041" t="str">
            <v>4.4</v>
          </cell>
          <cell r="R1041">
            <v>-5000</v>
          </cell>
        </row>
        <row r="1042">
          <cell r="A1042">
            <v>46094</v>
          </cell>
          <cell r="B1042" t="str">
            <v>LM</v>
          </cell>
          <cell r="M1042" t="str">
            <v>4.3</v>
          </cell>
          <cell r="R1042">
            <v>-322.99</v>
          </cell>
        </row>
        <row r="1043">
          <cell r="A1043">
            <v>46094</v>
          </cell>
          <cell r="B1043" t="str">
            <v>LM</v>
          </cell>
          <cell r="M1043" t="str">
            <v>4.2</v>
          </cell>
          <cell r="R1043">
            <v>-1500</v>
          </cell>
        </row>
        <row r="1044">
          <cell r="A1044">
            <v>46094</v>
          </cell>
          <cell r="B1044" t="str">
            <v>LUCKY</v>
          </cell>
          <cell r="M1044" t="str">
            <v>1.1</v>
          </cell>
          <cell r="R1044">
            <v>4803.3999999999996</v>
          </cell>
        </row>
        <row r="1045">
          <cell r="A1045">
            <v>46094</v>
          </cell>
          <cell r="B1045" t="str">
            <v>LUCKY</v>
          </cell>
          <cell r="M1045" t="str">
            <v>5.2</v>
          </cell>
          <cell r="R1045">
            <v>110000</v>
          </cell>
        </row>
        <row r="1046">
          <cell r="A1046">
            <v>46094</v>
          </cell>
          <cell r="B1046" t="str">
            <v>LUCKY</v>
          </cell>
          <cell r="M1046" t="str">
            <v>5.2</v>
          </cell>
          <cell r="R1046">
            <v>-327.41000000000003</v>
          </cell>
        </row>
        <row r="1047">
          <cell r="A1047">
            <v>46094</v>
          </cell>
          <cell r="B1047" t="str">
            <v>LUCKY</v>
          </cell>
          <cell r="M1047" t="str">
            <v>5.2</v>
          </cell>
          <cell r="R1047">
            <v>-3</v>
          </cell>
        </row>
        <row r="1048">
          <cell r="A1048">
            <v>46094</v>
          </cell>
          <cell r="B1048" t="str">
            <v>LUCKY</v>
          </cell>
          <cell r="M1048" t="str">
            <v>5.2</v>
          </cell>
          <cell r="R1048">
            <v>-6</v>
          </cell>
        </row>
        <row r="1049">
          <cell r="A1049">
            <v>46094</v>
          </cell>
          <cell r="B1049" t="str">
            <v>LUCKY</v>
          </cell>
          <cell r="M1049" t="str">
            <v>4.9</v>
          </cell>
          <cell r="R1049">
            <v>-488.84</v>
          </cell>
        </row>
        <row r="1050">
          <cell r="A1050">
            <v>46094</v>
          </cell>
          <cell r="B1050" t="str">
            <v>LUCKY</v>
          </cell>
          <cell r="M1050" t="str">
            <v>4.9</v>
          </cell>
          <cell r="R1050">
            <v>-430.7</v>
          </cell>
        </row>
        <row r="1051">
          <cell r="A1051">
            <v>46094</v>
          </cell>
          <cell r="B1051" t="str">
            <v>LUCKY</v>
          </cell>
          <cell r="M1051" t="str">
            <v>4.9</v>
          </cell>
          <cell r="R1051">
            <v>-395.08</v>
          </cell>
        </row>
        <row r="1052">
          <cell r="A1052">
            <v>46094</v>
          </cell>
          <cell r="B1052" t="str">
            <v>LUCKY</v>
          </cell>
          <cell r="M1052" t="str">
            <v>4.9</v>
          </cell>
          <cell r="R1052">
            <v>-409.64</v>
          </cell>
        </row>
        <row r="1053">
          <cell r="A1053">
            <v>46094</v>
          </cell>
          <cell r="B1053" t="str">
            <v>LUCKY</v>
          </cell>
          <cell r="M1053" t="str">
            <v>4.9</v>
          </cell>
          <cell r="R1053">
            <v>-453.3</v>
          </cell>
        </row>
        <row r="1054">
          <cell r="A1054">
            <v>46094</v>
          </cell>
          <cell r="B1054" t="str">
            <v>LUCKY</v>
          </cell>
          <cell r="M1054" t="str">
            <v>4.9</v>
          </cell>
          <cell r="R1054">
            <v>-496.26</v>
          </cell>
        </row>
        <row r="1055">
          <cell r="A1055">
            <v>46094</v>
          </cell>
          <cell r="B1055" t="str">
            <v>LUCKY</v>
          </cell>
          <cell r="M1055" t="str">
            <v>4.9</v>
          </cell>
          <cell r="R1055">
            <v>-481.77</v>
          </cell>
        </row>
        <row r="1056">
          <cell r="A1056">
            <v>46094</v>
          </cell>
          <cell r="B1056" t="str">
            <v>LUCKY</v>
          </cell>
          <cell r="M1056" t="str">
            <v>4.9</v>
          </cell>
          <cell r="R1056">
            <v>-475.23</v>
          </cell>
        </row>
        <row r="1057">
          <cell r="A1057">
            <v>46094</v>
          </cell>
          <cell r="B1057" t="str">
            <v>LUCKY</v>
          </cell>
          <cell r="M1057" t="str">
            <v>4.9</v>
          </cell>
          <cell r="R1057">
            <v>-473.4</v>
          </cell>
        </row>
        <row r="1058">
          <cell r="A1058">
            <v>46094</v>
          </cell>
          <cell r="B1058" t="str">
            <v>LUCKY</v>
          </cell>
          <cell r="M1058" t="str">
            <v>4.9</v>
          </cell>
          <cell r="R1058">
            <v>-509.73</v>
          </cell>
        </row>
        <row r="1059">
          <cell r="A1059">
            <v>46094</v>
          </cell>
          <cell r="B1059" t="str">
            <v>LUCKY</v>
          </cell>
          <cell r="M1059" t="str">
            <v>4.9</v>
          </cell>
          <cell r="R1059">
            <v>-546.51</v>
          </cell>
        </row>
        <row r="1060">
          <cell r="A1060">
            <v>46094</v>
          </cell>
          <cell r="B1060" t="str">
            <v>LUCKY</v>
          </cell>
          <cell r="M1060" t="str">
            <v>4.9</v>
          </cell>
          <cell r="R1060">
            <v>-599.14</v>
          </cell>
        </row>
        <row r="1061">
          <cell r="A1061">
            <v>46094</v>
          </cell>
          <cell r="B1061" t="str">
            <v>LUCKY</v>
          </cell>
          <cell r="M1061" t="str">
            <v>4.9</v>
          </cell>
          <cell r="R1061">
            <v>-818.28</v>
          </cell>
        </row>
        <row r="1062">
          <cell r="A1062">
            <v>46094</v>
          </cell>
          <cell r="B1062" t="str">
            <v>LUCKY</v>
          </cell>
          <cell r="M1062" t="str">
            <v>4.9</v>
          </cell>
          <cell r="R1062">
            <v>-405.32</v>
          </cell>
        </row>
        <row r="1063">
          <cell r="A1063">
            <v>46094</v>
          </cell>
          <cell r="B1063" t="str">
            <v>LUCKY</v>
          </cell>
          <cell r="M1063" t="str">
            <v>4.9</v>
          </cell>
          <cell r="R1063">
            <v>-486.05</v>
          </cell>
        </row>
        <row r="1064">
          <cell r="A1064">
            <v>46094</v>
          </cell>
          <cell r="B1064" t="str">
            <v>LUCKY</v>
          </cell>
          <cell r="M1064" t="str">
            <v>4.9</v>
          </cell>
          <cell r="R1064">
            <v>-473.6</v>
          </cell>
        </row>
        <row r="1065">
          <cell r="A1065">
            <v>46094</v>
          </cell>
          <cell r="B1065" t="str">
            <v>LUCKY</v>
          </cell>
          <cell r="M1065" t="str">
            <v>4.9</v>
          </cell>
          <cell r="R1065">
            <v>-397.3</v>
          </cell>
        </row>
        <row r="1066">
          <cell r="A1066">
            <v>46094</v>
          </cell>
          <cell r="B1066" t="str">
            <v>LUCKY</v>
          </cell>
          <cell r="M1066" t="str">
            <v>4.9</v>
          </cell>
          <cell r="R1066">
            <v>-483.82</v>
          </cell>
        </row>
        <row r="1067">
          <cell r="A1067">
            <v>46094</v>
          </cell>
          <cell r="B1067" t="str">
            <v>LUCKY</v>
          </cell>
          <cell r="M1067" t="str">
            <v>4.9</v>
          </cell>
          <cell r="R1067">
            <v>-479.99</v>
          </cell>
        </row>
        <row r="1068">
          <cell r="A1068">
            <v>46094</v>
          </cell>
          <cell r="B1068" t="str">
            <v>LUCKY</v>
          </cell>
          <cell r="M1068" t="str">
            <v>4.9</v>
          </cell>
          <cell r="R1068">
            <v>-482.35</v>
          </cell>
        </row>
        <row r="1069">
          <cell r="A1069">
            <v>46094</v>
          </cell>
          <cell r="B1069" t="str">
            <v>LUCKY</v>
          </cell>
          <cell r="M1069" t="str">
            <v>4.9</v>
          </cell>
          <cell r="R1069">
            <v>-102.48</v>
          </cell>
        </row>
        <row r="1070">
          <cell r="A1070">
            <v>46094</v>
          </cell>
          <cell r="B1070" t="str">
            <v>LUCKY</v>
          </cell>
          <cell r="M1070" t="str">
            <v>4.9</v>
          </cell>
          <cell r="R1070">
            <v>-102.48</v>
          </cell>
        </row>
        <row r="1071">
          <cell r="A1071">
            <v>46094</v>
          </cell>
          <cell r="B1071" t="str">
            <v>LUCKY</v>
          </cell>
          <cell r="M1071" t="str">
            <v>4.9</v>
          </cell>
          <cell r="R1071">
            <v>-102.48</v>
          </cell>
        </row>
        <row r="1072">
          <cell r="A1072">
            <v>46094</v>
          </cell>
          <cell r="B1072" t="str">
            <v>LUCKY</v>
          </cell>
          <cell r="M1072" t="str">
            <v>4.9</v>
          </cell>
          <cell r="R1072">
            <v>-102.48</v>
          </cell>
        </row>
        <row r="1073">
          <cell r="A1073">
            <v>46094</v>
          </cell>
          <cell r="B1073" t="str">
            <v>LUCKY</v>
          </cell>
          <cell r="M1073" t="str">
            <v>4.9</v>
          </cell>
          <cell r="R1073">
            <v>-102.48</v>
          </cell>
        </row>
        <row r="1074">
          <cell r="A1074">
            <v>46094</v>
          </cell>
          <cell r="B1074" t="str">
            <v>LUCKY</v>
          </cell>
          <cell r="M1074" t="str">
            <v>4.9</v>
          </cell>
          <cell r="R1074">
            <v>-102.48</v>
          </cell>
        </row>
        <row r="1075">
          <cell r="A1075">
            <v>46094</v>
          </cell>
          <cell r="B1075" t="str">
            <v>LUCKY</v>
          </cell>
          <cell r="M1075" t="str">
            <v>4.9</v>
          </cell>
          <cell r="R1075">
            <v>-102.48</v>
          </cell>
        </row>
        <row r="1076">
          <cell r="A1076">
            <v>46094</v>
          </cell>
          <cell r="B1076" t="str">
            <v>LUCKY</v>
          </cell>
          <cell r="M1076" t="str">
            <v>4.9</v>
          </cell>
          <cell r="R1076">
            <v>-102.48</v>
          </cell>
        </row>
        <row r="1077">
          <cell r="A1077">
            <v>46094</v>
          </cell>
          <cell r="B1077" t="str">
            <v>LUCKY</v>
          </cell>
          <cell r="M1077" t="str">
            <v>4.9</v>
          </cell>
          <cell r="R1077">
            <v>-102.48</v>
          </cell>
        </row>
        <row r="1078">
          <cell r="A1078">
            <v>46094</v>
          </cell>
          <cell r="B1078" t="str">
            <v>LUCKY</v>
          </cell>
          <cell r="M1078" t="str">
            <v>4.9</v>
          </cell>
          <cell r="R1078">
            <v>-102.48</v>
          </cell>
        </row>
        <row r="1079">
          <cell r="A1079">
            <v>46094</v>
          </cell>
          <cell r="B1079" t="str">
            <v>LUCKY</v>
          </cell>
          <cell r="M1079" t="str">
            <v>4.9</v>
          </cell>
          <cell r="R1079">
            <v>-102.48</v>
          </cell>
        </row>
        <row r="1080">
          <cell r="A1080">
            <v>46094</v>
          </cell>
          <cell r="B1080" t="str">
            <v>LUCKY</v>
          </cell>
          <cell r="M1080" t="str">
            <v>4.9</v>
          </cell>
          <cell r="R1080">
            <v>-102.48</v>
          </cell>
        </row>
        <row r="1081">
          <cell r="A1081">
            <v>46094</v>
          </cell>
          <cell r="B1081" t="str">
            <v>LUCKY</v>
          </cell>
          <cell r="M1081" t="str">
            <v>4.9</v>
          </cell>
          <cell r="R1081">
            <v>-102.48</v>
          </cell>
        </row>
        <row r="1082">
          <cell r="A1082">
            <v>46094</v>
          </cell>
          <cell r="B1082" t="str">
            <v>LUCKY</v>
          </cell>
          <cell r="M1082" t="str">
            <v>4.9</v>
          </cell>
          <cell r="R1082">
            <v>-102.48</v>
          </cell>
        </row>
        <row r="1083">
          <cell r="A1083">
            <v>46094</v>
          </cell>
          <cell r="B1083" t="str">
            <v>LUCKY</v>
          </cell>
          <cell r="M1083" t="str">
            <v>4.9</v>
          </cell>
          <cell r="R1083">
            <v>-102.48</v>
          </cell>
        </row>
        <row r="1084">
          <cell r="A1084">
            <v>46094</v>
          </cell>
          <cell r="B1084" t="str">
            <v>LUCKY</v>
          </cell>
          <cell r="M1084" t="str">
            <v>4.9</v>
          </cell>
          <cell r="R1084">
            <v>-102.48</v>
          </cell>
        </row>
        <row r="1085">
          <cell r="A1085">
            <v>46094</v>
          </cell>
          <cell r="B1085" t="str">
            <v>LUCKY</v>
          </cell>
          <cell r="M1085" t="str">
            <v>4.9</v>
          </cell>
          <cell r="R1085">
            <v>-102.48</v>
          </cell>
        </row>
        <row r="1086">
          <cell r="A1086">
            <v>46094</v>
          </cell>
          <cell r="B1086" t="str">
            <v>LUCKY</v>
          </cell>
          <cell r="M1086" t="str">
            <v>4.9</v>
          </cell>
          <cell r="R1086">
            <v>-102.48</v>
          </cell>
        </row>
        <row r="1087">
          <cell r="A1087">
            <v>46094</v>
          </cell>
          <cell r="B1087" t="str">
            <v>LUCKY</v>
          </cell>
          <cell r="M1087" t="str">
            <v>4.9</v>
          </cell>
          <cell r="R1087">
            <v>-102.48</v>
          </cell>
        </row>
        <row r="1088">
          <cell r="A1088">
            <v>46094</v>
          </cell>
          <cell r="B1088" t="str">
            <v>LUCKY</v>
          </cell>
          <cell r="M1088" t="str">
            <v>4.9</v>
          </cell>
          <cell r="R1088">
            <v>-102.48</v>
          </cell>
        </row>
        <row r="1089">
          <cell r="A1089">
            <v>46094</v>
          </cell>
          <cell r="B1089" t="str">
            <v>LUCKY</v>
          </cell>
          <cell r="M1089" t="str">
            <v>9.1</v>
          </cell>
          <cell r="R1089">
            <v>-20000</v>
          </cell>
        </row>
        <row r="1090">
          <cell r="A1090">
            <v>46094</v>
          </cell>
          <cell r="B1090" t="str">
            <v>LUCKY</v>
          </cell>
          <cell r="M1090" t="str">
            <v>5.2</v>
          </cell>
          <cell r="R1090">
            <v>-110000</v>
          </cell>
        </row>
        <row r="1091">
          <cell r="A1091">
            <v>46097</v>
          </cell>
          <cell r="B1091" t="str">
            <v>HOLDING</v>
          </cell>
          <cell r="M1091" t="str">
            <v>4.5</v>
          </cell>
          <cell r="R1091">
            <v>-10725.7</v>
          </cell>
        </row>
        <row r="1092">
          <cell r="A1092">
            <v>46097</v>
          </cell>
          <cell r="B1092" t="str">
            <v>HOLDING</v>
          </cell>
          <cell r="M1092" t="str">
            <v>4.9</v>
          </cell>
          <cell r="R1092">
            <v>-3108.08</v>
          </cell>
        </row>
        <row r="1093">
          <cell r="A1093">
            <v>46097</v>
          </cell>
          <cell r="B1093" t="str">
            <v>LARM</v>
          </cell>
          <cell r="M1093" t="str">
            <v>5.1</v>
          </cell>
          <cell r="R1093">
            <v>2.2199999999999998</v>
          </cell>
        </row>
        <row r="1094">
          <cell r="A1094">
            <v>46097</v>
          </cell>
          <cell r="B1094" t="str">
            <v>LARM</v>
          </cell>
          <cell r="M1094" t="str">
            <v>4.1</v>
          </cell>
          <cell r="R1094">
            <v>2237.4299999999998</v>
          </cell>
        </row>
        <row r="1095">
          <cell r="A1095">
            <v>46097</v>
          </cell>
          <cell r="B1095" t="str">
            <v>LARM</v>
          </cell>
          <cell r="M1095" t="str">
            <v>4.12</v>
          </cell>
          <cell r="R1095">
            <v>-384.7</v>
          </cell>
        </row>
        <row r="1096">
          <cell r="A1096">
            <v>46097</v>
          </cell>
          <cell r="B1096" t="str">
            <v>LARM</v>
          </cell>
          <cell r="M1096" t="str">
            <v>4.5</v>
          </cell>
          <cell r="R1096">
            <v>-2959.32</v>
          </cell>
        </row>
        <row r="1097">
          <cell r="A1097">
            <v>46097</v>
          </cell>
          <cell r="B1097" t="str">
            <v>LARM</v>
          </cell>
          <cell r="M1097" t="str">
            <v>4.6</v>
          </cell>
          <cell r="R1097">
            <v>-1514.65</v>
          </cell>
        </row>
        <row r="1098">
          <cell r="A1098">
            <v>46097</v>
          </cell>
          <cell r="B1098" t="str">
            <v>LARM</v>
          </cell>
          <cell r="M1098" t="str">
            <v>4.1</v>
          </cell>
          <cell r="R1098">
            <v>-2438.16</v>
          </cell>
        </row>
        <row r="1099">
          <cell r="A1099">
            <v>46097</v>
          </cell>
          <cell r="B1099" t="str">
            <v>LARM</v>
          </cell>
          <cell r="M1099" t="str">
            <v>4.1</v>
          </cell>
          <cell r="R1099">
            <v>-2237.4299999999998</v>
          </cell>
        </row>
        <row r="1100">
          <cell r="A1100">
            <v>46097</v>
          </cell>
          <cell r="B1100" t="str">
            <v>LARM</v>
          </cell>
          <cell r="M1100" t="str">
            <v>4.3</v>
          </cell>
          <cell r="R1100">
            <v>-109.8</v>
          </cell>
        </row>
        <row r="1101">
          <cell r="A1101">
            <v>46097</v>
          </cell>
          <cell r="B1101" t="str">
            <v>LARM</v>
          </cell>
          <cell r="M1101" t="str">
            <v>4.9</v>
          </cell>
          <cell r="R1101">
            <v>-240.83</v>
          </cell>
        </row>
        <row r="1102">
          <cell r="A1102">
            <v>46097</v>
          </cell>
          <cell r="B1102" t="str">
            <v>LARM</v>
          </cell>
          <cell r="M1102" t="str">
            <v>4.4</v>
          </cell>
          <cell r="R1102">
            <v>-1284.5</v>
          </cell>
        </row>
        <row r="1103">
          <cell r="A1103">
            <v>46097</v>
          </cell>
          <cell r="B1103" t="str">
            <v>LARM</v>
          </cell>
          <cell r="M1103" t="str">
            <v>4.8</v>
          </cell>
          <cell r="R1103">
            <v>-602.14</v>
          </cell>
        </row>
        <row r="1104">
          <cell r="A1104">
            <v>46097</v>
          </cell>
          <cell r="B1104" t="str">
            <v>LARM</v>
          </cell>
          <cell r="M1104" t="str">
            <v>4.7</v>
          </cell>
          <cell r="R1104">
            <v>-2235.08</v>
          </cell>
        </row>
        <row r="1105">
          <cell r="A1105">
            <v>46097</v>
          </cell>
          <cell r="B1105" t="str">
            <v>LARM</v>
          </cell>
          <cell r="M1105" t="str">
            <v>4.3</v>
          </cell>
          <cell r="R1105">
            <v>-129.99</v>
          </cell>
        </row>
        <row r="1106">
          <cell r="A1106">
            <v>46097</v>
          </cell>
          <cell r="B1106" t="str">
            <v>LM</v>
          </cell>
          <cell r="M1106" t="str">
            <v>4.5</v>
          </cell>
          <cell r="R1106">
            <v>-1100.45</v>
          </cell>
        </row>
        <row r="1107">
          <cell r="A1107">
            <v>46097</v>
          </cell>
          <cell r="B1107" t="str">
            <v>LM</v>
          </cell>
          <cell r="M1107" t="str">
            <v>4.3</v>
          </cell>
          <cell r="R1107">
            <v>-39.18</v>
          </cell>
        </row>
        <row r="1108">
          <cell r="A1108">
            <v>46097</v>
          </cell>
          <cell r="B1108" t="str">
            <v>LM</v>
          </cell>
          <cell r="M1108" t="str">
            <v>4.1</v>
          </cell>
          <cell r="R1108">
            <v>-816.68</v>
          </cell>
        </row>
        <row r="1109">
          <cell r="A1109">
            <v>46097</v>
          </cell>
          <cell r="B1109" t="str">
            <v>LM</v>
          </cell>
          <cell r="M1109" t="str">
            <v>4.1</v>
          </cell>
          <cell r="R1109">
            <v>-2237.4299999999998</v>
          </cell>
        </row>
        <row r="1110">
          <cell r="A1110">
            <v>46097</v>
          </cell>
          <cell r="B1110" t="str">
            <v>LM</v>
          </cell>
          <cell r="M1110" t="str">
            <v>4.9</v>
          </cell>
          <cell r="R1110">
            <v>-6243.4</v>
          </cell>
        </row>
        <row r="1111">
          <cell r="A1111">
            <v>46097</v>
          </cell>
          <cell r="B1111" t="str">
            <v>LM</v>
          </cell>
          <cell r="M1111" t="str">
            <v>4.6</v>
          </cell>
          <cell r="R1111">
            <v>-2495</v>
          </cell>
        </row>
        <row r="1112">
          <cell r="A1112">
            <v>46097</v>
          </cell>
          <cell r="B1112" t="str">
            <v>LUCKY</v>
          </cell>
          <cell r="M1112" t="str">
            <v>5.1</v>
          </cell>
          <cell r="R1112">
            <v>3.1</v>
          </cell>
        </row>
        <row r="1113">
          <cell r="A1113">
            <v>46097</v>
          </cell>
          <cell r="B1113" t="str">
            <v>LUCKY</v>
          </cell>
          <cell r="M1113" t="str">
            <v>1.1</v>
          </cell>
          <cell r="R1113">
            <v>5625.74</v>
          </cell>
        </row>
        <row r="1114">
          <cell r="A1114">
            <v>46097</v>
          </cell>
          <cell r="B1114" t="str">
            <v>LUCKY</v>
          </cell>
          <cell r="M1114" t="str">
            <v>4.5</v>
          </cell>
          <cell r="R1114">
            <v>-6282.72</v>
          </cell>
        </row>
        <row r="1115">
          <cell r="A1115">
            <v>46097</v>
          </cell>
          <cell r="B1115" t="str">
            <v>LUCKY</v>
          </cell>
          <cell r="M1115" t="str">
            <v>4.5</v>
          </cell>
          <cell r="R1115">
            <v>-5876</v>
          </cell>
        </row>
        <row r="1116">
          <cell r="A1116">
            <v>46097</v>
          </cell>
          <cell r="B1116" t="str">
            <v>LUCKY</v>
          </cell>
          <cell r="M1116" t="str">
            <v>4.3</v>
          </cell>
          <cell r="R1116">
            <v>-956.9</v>
          </cell>
        </row>
        <row r="1117">
          <cell r="A1117">
            <v>46097</v>
          </cell>
          <cell r="B1117" t="str">
            <v>LUCKY</v>
          </cell>
          <cell r="M1117" t="str">
            <v>4.5</v>
          </cell>
          <cell r="R1117">
            <v>-2839.07</v>
          </cell>
        </row>
        <row r="1118">
          <cell r="A1118">
            <v>46097</v>
          </cell>
          <cell r="B1118" t="str">
            <v>LUCKY</v>
          </cell>
          <cell r="M1118" t="str">
            <v>5.2</v>
          </cell>
          <cell r="R1118">
            <v>-3</v>
          </cell>
        </row>
        <row r="1119">
          <cell r="A1119">
            <v>46097</v>
          </cell>
          <cell r="B1119" t="str">
            <v>LUCKY</v>
          </cell>
          <cell r="M1119" t="str">
            <v>5.2</v>
          </cell>
          <cell r="R1119">
            <v>-3.06</v>
          </cell>
        </row>
        <row r="1120">
          <cell r="A1120">
            <v>46097</v>
          </cell>
          <cell r="B1120" t="str">
            <v>LUCKY</v>
          </cell>
          <cell r="M1120" t="str">
            <v>5.2</v>
          </cell>
          <cell r="R1120">
            <v>-9</v>
          </cell>
        </row>
        <row r="1121">
          <cell r="A1121">
            <v>46097</v>
          </cell>
          <cell r="B1121" t="str">
            <v>LUCKY</v>
          </cell>
          <cell r="M1121" t="str">
            <v>4.9</v>
          </cell>
          <cell r="R1121">
            <v>-482.16</v>
          </cell>
        </row>
        <row r="1122">
          <cell r="A1122">
            <v>46097</v>
          </cell>
          <cell r="B1122" t="str">
            <v>LUCKY</v>
          </cell>
          <cell r="M1122" t="str">
            <v>4.9</v>
          </cell>
          <cell r="R1122">
            <v>-481.39</v>
          </cell>
        </row>
        <row r="1123">
          <cell r="A1123">
            <v>46097</v>
          </cell>
          <cell r="B1123" t="str">
            <v>LUCKY</v>
          </cell>
          <cell r="M1123" t="str">
            <v>4.9</v>
          </cell>
          <cell r="R1123">
            <v>-479.03</v>
          </cell>
        </row>
        <row r="1124">
          <cell r="A1124">
            <v>46097</v>
          </cell>
          <cell r="B1124" t="str">
            <v>LUCKY</v>
          </cell>
          <cell r="M1124" t="str">
            <v>4.9</v>
          </cell>
          <cell r="R1124">
            <v>-476.31</v>
          </cell>
        </row>
        <row r="1125">
          <cell r="A1125">
            <v>46097</v>
          </cell>
          <cell r="B1125" t="str">
            <v>LUCKY</v>
          </cell>
          <cell r="M1125" t="str">
            <v>4.9</v>
          </cell>
          <cell r="R1125">
            <v>-473.69</v>
          </cell>
        </row>
        <row r="1126">
          <cell r="A1126">
            <v>46097</v>
          </cell>
          <cell r="B1126" t="str">
            <v>LUCKY</v>
          </cell>
          <cell r="M1126" t="str">
            <v>4.9</v>
          </cell>
          <cell r="R1126">
            <v>-471.09</v>
          </cell>
        </row>
        <row r="1127">
          <cell r="A1127">
            <v>46097</v>
          </cell>
          <cell r="B1127" t="str">
            <v>LUCKY</v>
          </cell>
          <cell r="M1127" t="str">
            <v>4.9</v>
          </cell>
          <cell r="R1127">
            <v>-471.55</v>
          </cell>
        </row>
        <row r="1128">
          <cell r="A1128">
            <v>46097</v>
          </cell>
          <cell r="B1128" t="str">
            <v>LUCKY</v>
          </cell>
          <cell r="M1128" t="str">
            <v>4.9</v>
          </cell>
          <cell r="R1128">
            <v>-478.55</v>
          </cell>
        </row>
        <row r="1129">
          <cell r="A1129">
            <v>46097</v>
          </cell>
          <cell r="B1129" t="str">
            <v>LUCKY</v>
          </cell>
          <cell r="M1129" t="str">
            <v>4.9</v>
          </cell>
          <cell r="R1129">
            <v>-677.86</v>
          </cell>
        </row>
        <row r="1130">
          <cell r="A1130">
            <v>46097</v>
          </cell>
          <cell r="B1130" t="str">
            <v>LUCKY</v>
          </cell>
          <cell r="M1130" t="str">
            <v>4.9</v>
          </cell>
          <cell r="R1130">
            <v>-922.09</v>
          </cell>
        </row>
        <row r="1131">
          <cell r="A1131">
            <v>46097</v>
          </cell>
          <cell r="B1131" t="str">
            <v>LUCKY</v>
          </cell>
          <cell r="M1131" t="str">
            <v>4.9</v>
          </cell>
          <cell r="R1131">
            <v>-102.48</v>
          </cell>
        </row>
        <row r="1132">
          <cell r="A1132">
            <v>46097</v>
          </cell>
          <cell r="B1132" t="str">
            <v>LUCKY</v>
          </cell>
          <cell r="M1132" t="str">
            <v>4.9</v>
          </cell>
          <cell r="R1132">
            <v>-102.48</v>
          </cell>
        </row>
        <row r="1133">
          <cell r="A1133">
            <v>46097</v>
          </cell>
          <cell r="B1133" t="str">
            <v>LUCKY</v>
          </cell>
          <cell r="M1133" t="str">
            <v>4.9</v>
          </cell>
          <cell r="R1133">
            <v>-102.48</v>
          </cell>
        </row>
        <row r="1134">
          <cell r="A1134">
            <v>46097</v>
          </cell>
          <cell r="B1134" t="str">
            <v>LUCKY</v>
          </cell>
          <cell r="M1134" t="str">
            <v>4.9</v>
          </cell>
          <cell r="R1134">
            <v>-102.48</v>
          </cell>
        </row>
        <row r="1135">
          <cell r="A1135">
            <v>46097</v>
          </cell>
          <cell r="B1135" t="str">
            <v>LUCKY</v>
          </cell>
          <cell r="M1135" t="str">
            <v>4.9</v>
          </cell>
          <cell r="R1135">
            <v>-102.48</v>
          </cell>
        </row>
        <row r="1136">
          <cell r="A1136">
            <v>46097</v>
          </cell>
          <cell r="B1136" t="str">
            <v>LUCKY</v>
          </cell>
          <cell r="M1136" t="str">
            <v>4.9</v>
          </cell>
          <cell r="R1136">
            <v>-102.48</v>
          </cell>
        </row>
        <row r="1137">
          <cell r="A1137">
            <v>46097</v>
          </cell>
          <cell r="B1137" t="str">
            <v>LUCKY</v>
          </cell>
          <cell r="M1137" t="str">
            <v>4.9</v>
          </cell>
          <cell r="R1137">
            <v>-102.48</v>
          </cell>
        </row>
        <row r="1138">
          <cell r="A1138">
            <v>46097</v>
          </cell>
          <cell r="B1138" t="str">
            <v>LUCKY</v>
          </cell>
          <cell r="M1138" t="str">
            <v>4.9</v>
          </cell>
          <cell r="R1138">
            <v>-102.48</v>
          </cell>
        </row>
        <row r="1139">
          <cell r="A1139">
            <v>46097</v>
          </cell>
          <cell r="B1139" t="str">
            <v>LUCKY</v>
          </cell>
          <cell r="M1139" t="str">
            <v>4.9</v>
          </cell>
          <cell r="R1139">
            <v>-102.48</v>
          </cell>
        </row>
        <row r="1140">
          <cell r="A1140">
            <v>46097</v>
          </cell>
          <cell r="B1140" t="str">
            <v>LUCKY</v>
          </cell>
          <cell r="M1140" t="str">
            <v>4.9</v>
          </cell>
          <cell r="R1140">
            <v>-102.48</v>
          </cell>
        </row>
        <row r="1141">
          <cell r="A1141">
            <v>46097</v>
          </cell>
          <cell r="B1141" t="str">
            <v>LUCKY</v>
          </cell>
          <cell r="M1141" t="str">
            <v>4.8</v>
          </cell>
          <cell r="R1141">
            <v>-3926.46</v>
          </cell>
        </row>
        <row r="1142">
          <cell r="A1142">
            <v>46098</v>
          </cell>
          <cell r="B1142" t="str">
            <v>LARM</v>
          </cell>
          <cell r="M1142" t="str">
            <v>1.1</v>
          </cell>
          <cell r="R1142">
            <v>4068.28</v>
          </cell>
        </row>
        <row r="1143">
          <cell r="A1143">
            <v>46098</v>
          </cell>
          <cell r="B1143" t="str">
            <v>LARM</v>
          </cell>
          <cell r="M1143" t="str">
            <v>5.2</v>
          </cell>
          <cell r="R1143">
            <v>-3</v>
          </cell>
        </row>
        <row r="1144">
          <cell r="A1144">
            <v>46098</v>
          </cell>
          <cell r="B1144" t="str">
            <v>LARM</v>
          </cell>
          <cell r="M1144" t="str">
            <v>5.2</v>
          </cell>
          <cell r="R1144">
            <v>-6</v>
          </cell>
        </row>
        <row r="1145">
          <cell r="A1145">
            <v>46098</v>
          </cell>
          <cell r="B1145" t="str">
            <v>LUCKY</v>
          </cell>
          <cell r="M1145" t="str">
            <v>1.1</v>
          </cell>
          <cell r="R1145">
            <v>13986.28</v>
          </cell>
        </row>
        <row r="1146">
          <cell r="A1146">
            <v>46098</v>
          </cell>
          <cell r="B1146" t="str">
            <v>LUCKY</v>
          </cell>
          <cell r="M1146" t="str">
            <v>5.2</v>
          </cell>
          <cell r="R1146">
            <v>-24</v>
          </cell>
        </row>
        <row r="1147">
          <cell r="A1147">
            <v>46099</v>
          </cell>
          <cell r="B1147" t="str">
            <v>LM</v>
          </cell>
          <cell r="M1147" t="str">
            <v>5.1</v>
          </cell>
          <cell r="R1147">
            <v>6.04</v>
          </cell>
        </row>
        <row r="1148">
          <cell r="A1148">
            <v>46099</v>
          </cell>
          <cell r="B1148" t="str">
            <v>LM</v>
          </cell>
          <cell r="M1148" t="str">
            <v>4.4</v>
          </cell>
          <cell r="R1148">
            <v>-815</v>
          </cell>
        </row>
        <row r="1149">
          <cell r="A1149">
            <v>46099</v>
          </cell>
          <cell r="B1149" t="str">
            <v>LM</v>
          </cell>
          <cell r="M1149" t="str">
            <v>4.4</v>
          </cell>
          <cell r="R1149">
            <v>-5000</v>
          </cell>
        </row>
        <row r="1150">
          <cell r="A1150">
            <v>46099</v>
          </cell>
          <cell r="B1150" t="str">
            <v>LUCKY</v>
          </cell>
          <cell r="M1150" t="str">
            <v>1.1</v>
          </cell>
          <cell r="R1150">
            <v>6371.21</v>
          </cell>
        </row>
        <row r="1151">
          <cell r="A1151">
            <v>46099</v>
          </cell>
          <cell r="B1151" t="str">
            <v>LUCKY</v>
          </cell>
          <cell r="M1151" t="str">
            <v>5.2</v>
          </cell>
          <cell r="R1151">
            <v>-3</v>
          </cell>
        </row>
        <row r="1152">
          <cell r="A1152">
            <v>46099</v>
          </cell>
          <cell r="B1152" t="str">
            <v>LUCKY</v>
          </cell>
          <cell r="M1152" t="str">
            <v>5.2</v>
          </cell>
          <cell r="R1152">
            <v>-6.12</v>
          </cell>
        </row>
        <row r="1153">
          <cell r="A1153">
            <v>46099</v>
          </cell>
          <cell r="B1153" t="str">
            <v>LUCKY</v>
          </cell>
          <cell r="M1153" t="str">
            <v>5.2</v>
          </cell>
          <cell r="R1153">
            <v>-9</v>
          </cell>
        </row>
        <row r="1154">
          <cell r="A1154">
            <v>46100</v>
          </cell>
          <cell r="B1154" t="str">
            <v>LARM</v>
          </cell>
          <cell r="M1154" t="str">
            <v>1.1</v>
          </cell>
          <cell r="R1154">
            <v>1380.1</v>
          </cell>
        </row>
        <row r="1155">
          <cell r="A1155">
            <v>46100</v>
          </cell>
          <cell r="B1155" t="str">
            <v>LARM</v>
          </cell>
          <cell r="M1155" t="str">
            <v>5.2</v>
          </cell>
          <cell r="R1155">
            <v>-3</v>
          </cell>
        </row>
        <row r="1156">
          <cell r="A1156">
            <v>46100</v>
          </cell>
          <cell r="B1156" t="str">
            <v>LM</v>
          </cell>
          <cell r="M1156" t="str">
            <v>5.1</v>
          </cell>
          <cell r="R1156">
            <v>2.4500000000000002</v>
          </cell>
        </row>
        <row r="1157">
          <cell r="A1157">
            <v>46100</v>
          </cell>
          <cell r="B1157" t="str">
            <v>LM</v>
          </cell>
          <cell r="M1157" t="str">
            <v>4.4</v>
          </cell>
          <cell r="R1157">
            <v>-850</v>
          </cell>
        </row>
        <row r="1158">
          <cell r="A1158">
            <v>46100</v>
          </cell>
          <cell r="B1158" t="str">
            <v>LM</v>
          </cell>
          <cell r="M1158" t="str">
            <v>4.4</v>
          </cell>
          <cell r="R1158">
            <v>-1130</v>
          </cell>
        </row>
        <row r="1159">
          <cell r="A1159">
            <v>46100</v>
          </cell>
          <cell r="B1159" t="str">
            <v>LUCKY</v>
          </cell>
          <cell r="M1159" t="str">
            <v>1.1</v>
          </cell>
          <cell r="R1159">
            <v>4451.24</v>
          </cell>
        </row>
        <row r="1160">
          <cell r="A1160">
            <v>46100</v>
          </cell>
          <cell r="B1160" t="str">
            <v>LUCKY</v>
          </cell>
          <cell r="M1160" t="str">
            <v>5.2</v>
          </cell>
          <cell r="R1160">
            <v>-9</v>
          </cell>
        </row>
        <row r="1161">
          <cell r="A1161">
            <v>46101</v>
          </cell>
          <cell r="B1161" t="str">
            <v>LARM</v>
          </cell>
          <cell r="M1161" t="str">
            <v>5.1</v>
          </cell>
          <cell r="R1161">
            <v>1.61</v>
          </cell>
        </row>
        <row r="1162">
          <cell r="A1162">
            <v>46101</v>
          </cell>
          <cell r="B1162" t="str">
            <v>LARM</v>
          </cell>
          <cell r="M1162" t="str">
            <v>4.1</v>
          </cell>
          <cell r="R1162">
            <v>-8975.52</v>
          </cell>
        </row>
        <row r="1163">
          <cell r="A1163">
            <v>46101</v>
          </cell>
          <cell r="B1163" t="str">
            <v>LM</v>
          </cell>
          <cell r="M1163" t="str">
            <v>4.1</v>
          </cell>
          <cell r="R1163">
            <v>-2620.4299999999998</v>
          </cell>
        </row>
        <row r="1164">
          <cell r="A1164">
            <v>46101</v>
          </cell>
          <cell r="B1164" t="str">
            <v>LUCKY</v>
          </cell>
          <cell r="M1164" t="str">
            <v>1.1</v>
          </cell>
          <cell r="R1164">
            <v>728.7</v>
          </cell>
        </row>
        <row r="1165">
          <cell r="A1165">
            <v>46101</v>
          </cell>
          <cell r="B1165" t="str">
            <v>LUCKY</v>
          </cell>
          <cell r="M1165" t="str">
            <v>5.2</v>
          </cell>
          <cell r="R1165">
            <v>-3</v>
          </cell>
        </row>
        <row r="1166">
          <cell r="A1166">
            <v>46101</v>
          </cell>
          <cell r="B1166" t="str">
            <v>LUCKY</v>
          </cell>
          <cell r="M1166" t="str">
            <v>4.1</v>
          </cell>
          <cell r="R1166">
            <v>-252.23</v>
          </cell>
        </row>
        <row r="1167">
          <cell r="A1167">
            <v>46104</v>
          </cell>
          <cell r="B1167" t="str">
            <v>LARM</v>
          </cell>
          <cell r="M1167" t="str">
            <v>1.1</v>
          </cell>
          <cell r="R1167">
            <v>1193.58</v>
          </cell>
        </row>
        <row r="1168">
          <cell r="A1168">
            <v>46104</v>
          </cell>
          <cell r="B1168" t="str">
            <v>LARM</v>
          </cell>
          <cell r="M1168" t="str">
            <v>5.2</v>
          </cell>
          <cell r="R1168">
            <v>-3</v>
          </cell>
        </row>
        <row r="1169">
          <cell r="A1169">
            <v>46104</v>
          </cell>
          <cell r="B1169" t="str">
            <v>LUCKY</v>
          </cell>
          <cell r="M1169" t="str">
            <v>1.1</v>
          </cell>
          <cell r="R1169">
            <v>8975.7999999999993</v>
          </cell>
        </row>
        <row r="1170">
          <cell r="A1170">
            <v>46104</v>
          </cell>
          <cell r="B1170" t="str">
            <v>LUCKY</v>
          </cell>
          <cell r="M1170" t="str">
            <v>5.2</v>
          </cell>
          <cell r="R1170">
            <v>-12.24</v>
          </cell>
        </row>
        <row r="1171">
          <cell r="A1171">
            <v>46104</v>
          </cell>
          <cell r="B1171" t="str">
            <v>LUCKY</v>
          </cell>
          <cell r="M1171" t="str">
            <v>5.2</v>
          </cell>
          <cell r="R1171">
            <v>-15</v>
          </cell>
        </row>
        <row r="1172">
          <cell r="A1172">
            <v>46104</v>
          </cell>
          <cell r="B1172" t="str">
            <v>RM</v>
          </cell>
          <cell r="M1172" t="str">
            <v>5.1</v>
          </cell>
          <cell r="R1172">
            <v>5023.84</v>
          </cell>
        </row>
        <row r="1173">
          <cell r="A1173">
            <v>46105</v>
          </cell>
          <cell r="B1173" t="str">
            <v>HOLDING</v>
          </cell>
          <cell r="M1173" t="str">
            <v>4.3</v>
          </cell>
          <cell r="R1173">
            <v>-304.14</v>
          </cell>
        </row>
        <row r="1174">
          <cell r="A1174">
            <v>46105</v>
          </cell>
          <cell r="B1174" t="str">
            <v>HOLDING</v>
          </cell>
          <cell r="M1174" t="str">
            <v>4.3</v>
          </cell>
          <cell r="R1174">
            <v>-215.92</v>
          </cell>
        </row>
        <row r="1175">
          <cell r="A1175">
            <v>46105</v>
          </cell>
          <cell r="B1175" t="str">
            <v>LARM</v>
          </cell>
          <cell r="M1175" t="str">
            <v>5.1</v>
          </cell>
          <cell r="R1175">
            <v>7.77</v>
          </cell>
        </row>
        <row r="1176">
          <cell r="A1176">
            <v>46105</v>
          </cell>
          <cell r="B1176" t="str">
            <v>LARM</v>
          </cell>
          <cell r="M1176" t="str">
            <v>4.9</v>
          </cell>
          <cell r="R1176">
            <v>514.5</v>
          </cell>
        </row>
        <row r="1177">
          <cell r="A1177">
            <v>46105</v>
          </cell>
          <cell r="B1177" t="str">
            <v>LARM</v>
          </cell>
          <cell r="M1177" t="str">
            <v>1.1</v>
          </cell>
          <cell r="R1177">
            <v>6498.25</v>
          </cell>
        </row>
        <row r="1178">
          <cell r="A1178">
            <v>46105</v>
          </cell>
          <cell r="B1178" t="str">
            <v>LARM</v>
          </cell>
          <cell r="M1178" t="str">
            <v>2.1</v>
          </cell>
          <cell r="R1178">
            <v>-1585.57</v>
          </cell>
        </row>
        <row r="1179">
          <cell r="A1179">
            <v>46105</v>
          </cell>
          <cell r="B1179" t="str">
            <v>LARM</v>
          </cell>
          <cell r="M1179" t="str">
            <v>5.2</v>
          </cell>
          <cell r="R1179">
            <v>-6.14</v>
          </cell>
        </row>
        <row r="1180">
          <cell r="A1180">
            <v>46105</v>
          </cell>
          <cell r="B1180" t="str">
            <v>LARM</v>
          </cell>
          <cell r="M1180" t="str">
            <v>5.2</v>
          </cell>
          <cell r="R1180">
            <v>-12</v>
          </cell>
        </row>
        <row r="1181">
          <cell r="A1181">
            <v>46105</v>
          </cell>
          <cell r="B1181" t="str">
            <v>LARM</v>
          </cell>
          <cell r="M1181" t="str">
            <v>5.2</v>
          </cell>
          <cell r="R1181">
            <v>-6.74</v>
          </cell>
        </row>
        <row r="1182">
          <cell r="A1182">
            <v>46105</v>
          </cell>
          <cell r="B1182" t="str">
            <v>LARM</v>
          </cell>
          <cell r="M1182" t="str">
            <v>4.3</v>
          </cell>
          <cell r="R1182">
            <v>-43.29</v>
          </cell>
        </row>
        <row r="1183">
          <cell r="A1183">
            <v>46105</v>
          </cell>
          <cell r="B1183" t="str">
            <v>LARM</v>
          </cell>
          <cell r="M1183" t="str">
            <v>4.9</v>
          </cell>
          <cell r="R1183">
            <v>-257.25</v>
          </cell>
        </row>
        <row r="1184">
          <cell r="A1184">
            <v>46105</v>
          </cell>
          <cell r="B1184" t="str">
            <v>LARM</v>
          </cell>
          <cell r="M1184" t="str">
            <v>4.9</v>
          </cell>
          <cell r="R1184">
            <v>-257.25</v>
          </cell>
        </row>
        <row r="1185">
          <cell r="A1185">
            <v>46105</v>
          </cell>
          <cell r="B1185" t="str">
            <v>LARM</v>
          </cell>
          <cell r="M1185" t="str">
            <v>4.9</v>
          </cell>
          <cell r="R1185">
            <v>-203.28</v>
          </cell>
        </row>
        <row r="1186">
          <cell r="A1186">
            <v>46105</v>
          </cell>
          <cell r="B1186" t="str">
            <v>LARM</v>
          </cell>
          <cell r="M1186" t="str">
            <v>2.1</v>
          </cell>
          <cell r="R1186">
            <v>-343.54</v>
          </cell>
        </row>
        <row r="1187">
          <cell r="A1187">
            <v>46105</v>
          </cell>
          <cell r="B1187" t="str">
            <v>LARM</v>
          </cell>
          <cell r="M1187" t="str">
            <v>4.1</v>
          </cell>
          <cell r="R1187">
            <v>-1443</v>
          </cell>
        </row>
        <row r="1188">
          <cell r="A1188">
            <v>46105</v>
          </cell>
          <cell r="B1188" t="str">
            <v>LARM</v>
          </cell>
          <cell r="M1188" t="str">
            <v>4.1</v>
          </cell>
          <cell r="R1188">
            <v>-6239</v>
          </cell>
        </row>
        <row r="1189">
          <cell r="A1189">
            <v>46105</v>
          </cell>
          <cell r="B1189" t="str">
            <v>LARM</v>
          </cell>
          <cell r="M1189" t="str">
            <v>4.1</v>
          </cell>
          <cell r="R1189">
            <v>-1628</v>
          </cell>
        </row>
        <row r="1190">
          <cell r="A1190">
            <v>46105</v>
          </cell>
          <cell r="B1190" t="str">
            <v>LARM</v>
          </cell>
          <cell r="M1190" t="str">
            <v>4.1</v>
          </cell>
          <cell r="R1190">
            <v>-4027</v>
          </cell>
        </row>
        <row r="1191">
          <cell r="A1191">
            <v>46105</v>
          </cell>
          <cell r="B1191" t="str">
            <v>LARM</v>
          </cell>
          <cell r="M1191" t="str">
            <v>4.7</v>
          </cell>
          <cell r="R1191">
            <v>-1230.77</v>
          </cell>
        </row>
        <row r="1192">
          <cell r="A1192">
            <v>46105</v>
          </cell>
          <cell r="B1192" t="str">
            <v>LARM</v>
          </cell>
          <cell r="M1192" t="str">
            <v>4.1</v>
          </cell>
          <cell r="R1192">
            <v>-8391.68</v>
          </cell>
        </row>
        <row r="1193">
          <cell r="A1193">
            <v>46105</v>
          </cell>
          <cell r="B1193" t="str">
            <v>LARM</v>
          </cell>
          <cell r="M1193" t="str">
            <v>4.1</v>
          </cell>
          <cell r="R1193">
            <v>-8391.68</v>
          </cell>
        </row>
        <row r="1194">
          <cell r="A1194">
            <v>46105</v>
          </cell>
          <cell r="B1194" t="str">
            <v>LARM</v>
          </cell>
          <cell r="M1194" t="str">
            <v>4.3</v>
          </cell>
          <cell r="R1194">
            <v>-616</v>
          </cell>
        </row>
        <row r="1195">
          <cell r="A1195">
            <v>46105</v>
          </cell>
          <cell r="B1195" t="str">
            <v>LARM</v>
          </cell>
          <cell r="M1195" t="str">
            <v>4.1</v>
          </cell>
          <cell r="R1195">
            <v>-760</v>
          </cell>
        </row>
        <row r="1196">
          <cell r="A1196">
            <v>46105</v>
          </cell>
          <cell r="B1196" t="str">
            <v>LARM</v>
          </cell>
          <cell r="M1196" t="str">
            <v>4.1</v>
          </cell>
          <cell r="R1196">
            <v>-760</v>
          </cell>
        </row>
        <row r="1197">
          <cell r="A1197">
            <v>46105</v>
          </cell>
          <cell r="B1197" t="str">
            <v>LARM</v>
          </cell>
          <cell r="M1197" t="str">
            <v>4.1</v>
          </cell>
          <cell r="R1197">
            <v>-760</v>
          </cell>
        </row>
        <row r="1198">
          <cell r="A1198">
            <v>46105</v>
          </cell>
          <cell r="B1198" t="str">
            <v>LARM</v>
          </cell>
          <cell r="M1198" t="str">
            <v>4.1</v>
          </cell>
          <cell r="R1198">
            <v>-410.4</v>
          </cell>
        </row>
        <row r="1199">
          <cell r="A1199">
            <v>46105</v>
          </cell>
          <cell r="B1199" t="str">
            <v>LARM</v>
          </cell>
          <cell r="M1199" t="str">
            <v>4.1</v>
          </cell>
          <cell r="R1199">
            <v>-410.4</v>
          </cell>
        </row>
        <row r="1200">
          <cell r="A1200">
            <v>46105</v>
          </cell>
          <cell r="B1200" t="str">
            <v>LM</v>
          </cell>
          <cell r="M1200" t="str">
            <v>1.4</v>
          </cell>
          <cell r="R1200">
            <v>1443</v>
          </cell>
        </row>
        <row r="1201">
          <cell r="A1201">
            <v>46105</v>
          </cell>
          <cell r="B1201" t="str">
            <v>LM</v>
          </cell>
          <cell r="M1201" t="str">
            <v>4.12</v>
          </cell>
          <cell r="R1201">
            <v>-248.24</v>
          </cell>
        </row>
        <row r="1202">
          <cell r="A1202">
            <v>46105</v>
          </cell>
          <cell r="B1202" t="str">
            <v>LM</v>
          </cell>
          <cell r="M1202" t="str">
            <v>4.1</v>
          </cell>
          <cell r="R1202">
            <v>-3150.35</v>
          </cell>
        </row>
        <row r="1203">
          <cell r="A1203">
            <v>46105</v>
          </cell>
          <cell r="B1203" t="str">
            <v>LM</v>
          </cell>
          <cell r="M1203" t="str">
            <v>4.4</v>
          </cell>
          <cell r="R1203">
            <v>-529.39</v>
          </cell>
        </row>
        <row r="1204">
          <cell r="A1204">
            <v>46105</v>
          </cell>
          <cell r="B1204" t="str">
            <v>LM</v>
          </cell>
          <cell r="M1204" t="str">
            <v>4.4</v>
          </cell>
          <cell r="R1204">
            <v>-1584.56</v>
          </cell>
        </row>
        <row r="1205">
          <cell r="A1205">
            <v>46105</v>
          </cell>
          <cell r="B1205" t="str">
            <v>LM</v>
          </cell>
          <cell r="M1205" t="str">
            <v>4.4</v>
          </cell>
          <cell r="R1205">
            <v>-390</v>
          </cell>
        </row>
        <row r="1206">
          <cell r="A1206">
            <v>46105</v>
          </cell>
          <cell r="B1206" t="str">
            <v>LM</v>
          </cell>
          <cell r="M1206" t="str">
            <v>4.4</v>
          </cell>
          <cell r="R1206">
            <v>-1495.68</v>
          </cell>
        </row>
        <row r="1207">
          <cell r="A1207">
            <v>46105</v>
          </cell>
          <cell r="B1207" t="str">
            <v>LM</v>
          </cell>
          <cell r="M1207" t="str">
            <v>4.2</v>
          </cell>
          <cell r="R1207">
            <v>-3840</v>
          </cell>
        </row>
        <row r="1208">
          <cell r="A1208">
            <v>46105</v>
          </cell>
          <cell r="B1208" t="str">
            <v>LM</v>
          </cell>
          <cell r="M1208" t="str">
            <v>4.9</v>
          </cell>
          <cell r="R1208">
            <v>-360</v>
          </cell>
        </row>
        <row r="1209">
          <cell r="A1209">
            <v>46105</v>
          </cell>
          <cell r="B1209" t="str">
            <v>LM</v>
          </cell>
          <cell r="M1209" t="str">
            <v>4.9</v>
          </cell>
          <cell r="R1209">
            <v>-257.25</v>
          </cell>
        </row>
        <row r="1210">
          <cell r="A1210">
            <v>46105</v>
          </cell>
          <cell r="B1210" t="str">
            <v>LM</v>
          </cell>
          <cell r="M1210" t="str">
            <v>4.9</v>
          </cell>
          <cell r="R1210">
            <v>-257.25</v>
          </cell>
        </row>
        <row r="1211">
          <cell r="A1211">
            <v>46105</v>
          </cell>
          <cell r="B1211" t="str">
            <v>LM</v>
          </cell>
          <cell r="M1211" t="str">
            <v>4.1</v>
          </cell>
          <cell r="R1211">
            <v>-2900</v>
          </cell>
        </row>
        <row r="1212">
          <cell r="A1212">
            <v>46105</v>
          </cell>
          <cell r="B1212" t="str">
            <v>LM</v>
          </cell>
          <cell r="M1212" t="str">
            <v>4.1</v>
          </cell>
          <cell r="R1212">
            <v>-2258</v>
          </cell>
        </row>
        <row r="1213">
          <cell r="A1213">
            <v>46105</v>
          </cell>
          <cell r="B1213" t="str">
            <v>LM</v>
          </cell>
          <cell r="M1213" t="str">
            <v>4.1</v>
          </cell>
          <cell r="R1213">
            <v>-2060</v>
          </cell>
        </row>
        <row r="1214">
          <cell r="A1214">
            <v>46105</v>
          </cell>
          <cell r="B1214" t="str">
            <v>LM</v>
          </cell>
          <cell r="M1214" t="str">
            <v>4.1</v>
          </cell>
          <cell r="R1214">
            <v>-3025</v>
          </cell>
        </row>
        <row r="1215">
          <cell r="A1215">
            <v>46105</v>
          </cell>
          <cell r="B1215" t="str">
            <v>LM</v>
          </cell>
          <cell r="M1215" t="str">
            <v>4.1</v>
          </cell>
          <cell r="R1215">
            <v>-2747</v>
          </cell>
        </row>
        <row r="1216">
          <cell r="A1216">
            <v>46105</v>
          </cell>
          <cell r="B1216" t="str">
            <v>LM</v>
          </cell>
          <cell r="M1216" t="str">
            <v>4.1</v>
          </cell>
          <cell r="R1216">
            <v>-2060</v>
          </cell>
        </row>
        <row r="1217">
          <cell r="A1217">
            <v>46105</v>
          </cell>
          <cell r="B1217" t="str">
            <v>LM</v>
          </cell>
          <cell r="M1217" t="str">
            <v>4.1</v>
          </cell>
          <cell r="R1217">
            <v>-2911</v>
          </cell>
        </row>
        <row r="1218">
          <cell r="A1218">
            <v>46105</v>
          </cell>
          <cell r="B1218" t="str">
            <v>LM</v>
          </cell>
          <cell r="M1218" t="str">
            <v>4.1</v>
          </cell>
          <cell r="R1218">
            <v>-1944</v>
          </cell>
        </row>
        <row r="1219">
          <cell r="A1219">
            <v>46105</v>
          </cell>
          <cell r="B1219" t="str">
            <v>LM</v>
          </cell>
          <cell r="M1219" t="str">
            <v>4.1</v>
          </cell>
          <cell r="R1219">
            <v>-2345</v>
          </cell>
        </row>
        <row r="1220">
          <cell r="A1220">
            <v>46105</v>
          </cell>
          <cell r="B1220" t="str">
            <v>LM</v>
          </cell>
          <cell r="M1220" t="str">
            <v>4.1</v>
          </cell>
          <cell r="R1220">
            <v>-1996</v>
          </cell>
        </row>
        <row r="1221">
          <cell r="A1221">
            <v>46105</v>
          </cell>
          <cell r="B1221" t="str">
            <v>LM</v>
          </cell>
          <cell r="M1221" t="str">
            <v>4.5</v>
          </cell>
          <cell r="R1221">
            <v>-10445</v>
          </cell>
        </row>
        <row r="1222">
          <cell r="A1222">
            <v>46105</v>
          </cell>
          <cell r="B1222" t="str">
            <v>LM</v>
          </cell>
          <cell r="M1222" t="str">
            <v>4.1</v>
          </cell>
          <cell r="R1222">
            <v>-410.4</v>
          </cell>
        </row>
        <row r="1223">
          <cell r="A1223">
            <v>46105</v>
          </cell>
          <cell r="B1223" t="str">
            <v>LUCKY</v>
          </cell>
          <cell r="M1223" t="str">
            <v>5.1</v>
          </cell>
          <cell r="R1223">
            <v>5.91</v>
          </cell>
        </row>
        <row r="1224">
          <cell r="A1224">
            <v>46105</v>
          </cell>
          <cell r="B1224" t="str">
            <v>LUCKY</v>
          </cell>
          <cell r="M1224" t="str">
            <v>1.1</v>
          </cell>
          <cell r="R1224">
            <v>11715.29</v>
          </cell>
        </row>
        <row r="1225">
          <cell r="A1225">
            <v>46105</v>
          </cell>
          <cell r="B1225" t="str">
            <v>LUCKY</v>
          </cell>
          <cell r="M1225" t="str">
            <v>2.1</v>
          </cell>
          <cell r="R1225">
            <v>-6769.63</v>
          </cell>
        </row>
        <row r="1226">
          <cell r="A1226">
            <v>46105</v>
          </cell>
          <cell r="B1226" t="str">
            <v>LUCKY</v>
          </cell>
          <cell r="M1226" t="str">
            <v>5.2</v>
          </cell>
          <cell r="R1226">
            <v>-21</v>
          </cell>
        </row>
        <row r="1227">
          <cell r="A1227">
            <v>46105</v>
          </cell>
          <cell r="B1227" t="str">
            <v>LUCKY</v>
          </cell>
          <cell r="M1227" t="str">
            <v>4.2</v>
          </cell>
          <cell r="R1227">
            <v>-1500</v>
          </cell>
        </row>
        <row r="1228">
          <cell r="A1228">
            <v>46105</v>
          </cell>
          <cell r="B1228" t="str">
            <v>LUCKY</v>
          </cell>
          <cell r="M1228" t="str">
            <v>4.4</v>
          </cell>
          <cell r="R1228">
            <v>-207.6</v>
          </cell>
        </row>
        <row r="1229">
          <cell r="A1229">
            <v>46105</v>
          </cell>
          <cell r="B1229" t="str">
            <v>LUCKY</v>
          </cell>
          <cell r="M1229" t="str">
            <v>2.1</v>
          </cell>
          <cell r="R1229">
            <v>-1466.75</v>
          </cell>
        </row>
        <row r="1230">
          <cell r="A1230">
            <v>46105</v>
          </cell>
          <cell r="B1230" t="str">
            <v>LUCKY</v>
          </cell>
          <cell r="M1230" t="str">
            <v>4.8</v>
          </cell>
          <cell r="R1230">
            <v>-1220.96</v>
          </cell>
        </row>
        <row r="1231">
          <cell r="A1231">
            <v>46105</v>
          </cell>
          <cell r="B1231" t="str">
            <v>LUCKY</v>
          </cell>
          <cell r="M1231" t="str">
            <v>4.1</v>
          </cell>
          <cell r="R1231">
            <v>-12587.52</v>
          </cell>
        </row>
        <row r="1232">
          <cell r="A1232">
            <v>46105</v>
          </cell>
          <cell r="B1232" t="str">
            <v>LUCKY</v>
          </cell>
          <cell r="M1232" t="str">
            <v>4.1</v>
          </cell>
          <cell r="R1232">
            <v>-12587.52</v>
          </cell>
        </row>
        <row r="1233">
          <cell r="A1233">
            <v>46105</v>
          </cell>
          <cell r="B1233" t="str">
            <v>LUCKY</v>
          </cell>
          <cell r="M1233" t="str">
            <v>4.5</v>
          </cell>
          <cell r="R1233">
            <v>-1500</v>
          </cell>
        </row>
        <row r="1234">
          <cell r="A1234">
            <v>46106</v>
          </cell>
          <cell r="B1234" t="str">
            <v>LARM</v>
          </cell>
          <cell r="M1234" t="str">
            <v>1.1</v>
          </cell>
          <cell r="R1234">
            <v>1136.04</v>
          </cell>
        </row>
        <row r="1235">
          <cell r="A1235">
            <v>46106</v>
          </cell>
          <cell r="B1235" t="str">
            <v>LARM</v>
          </cell>
          <cell r="M1235" t="str">
            <v>5.2</v>
          </cell>
          <cell r="R1235">
            <v>-3</v>
          </cell>
        </row>
        <row r="1236">
          <cell r="A1236">
            <v>46106</v>
          </cell>
          <cell r="B1236" t="str">
            <v>LM</v>
          </cell>
          <cell r="M1236" t="str">
            <v>5.1</v>
          </cell>
          <cell r="R1236">
            <v>4.62</v>
          </cell>
        </row>
        <row r="1237">
          <cell r="A1237">
            <v>46106</v>
          </cell>
          <cell r="B1237" t="str">
            <v>LM</v>
          </cell>
          <cell r="M1237" t="str">
            <v>4.4</v>
          </cell>
          <cell r="R1237">
            <v>-5000</v>
          </cell>
        </row>
        <row r="1238">
          <cell r="A1238">
            <v>46106</v>
          </cell>
          <cell r="B1238" t="str">
            <v>LUCKY</v>
          </cell>
          <cell r="M1238" t="str">
            <v>1.1</v>
          </cell>
          <cell r="R1238">
            <v>1388.1</v>
          </cell>
        </row>
        <row r="1239">
          <cell r="A1239">
            <v>46106</v>
          </cell>
          <cell r="B1239" t="str">
            <v>LUCKY</v>
          </cell>
          <cell r="M1239" t="str">
            <v>5.2</v>
          </cell>
          <cell r="R1239">
            <v>-3</v>
          </cell>
        </row>
        <row r="1240">
          <cell r="A1240">
            <v>46106</v>
          </cell>
          <cell r="B1240" t="str">
            <v>LUCKY</v>
          </cell>
          <cell r="M1240" t="str">
            <v>5.2</v>
          </cell>
          <cell r="R1240">
            <v>-3.06</v>
          </cell>
        </row>
        <row r="1241">
          <cell r="A1241">
            <v>46106</v>
          </cell>
          <cell r="B1241" t="str">
            <v>LUCKY</v>
          </cell>
          <cell r="M1241" t="str">
            <v>5.2</v>
          </cell>
          <cell r="R1241">
            <v>-3.07</v>
          </cell>
        </row>
        <row r="1242">
          <cell r="A1242">
            <v>46106</v>
          </cell>
          <cell r="B1242" t="str">
            <v>LUCKY</v>
          </cell>
          <cell r="M1242" t="str">
            <v>5.2</v>
          </cell>
          <cell r="R1242">
            <v>-3.37</v>
          </cell>
        </row>
        <row r="1243">
          <cell r="A1243">
            <v>46106</v>
          </cell>
          <cell r="B1243" t="str">
            <v>LUCKY</v>
          </cell>
          <cell r="M1243" t="str">
            <v>4.3</v>
          </cell>
          <cell r="R1243">
            <v>-471.71</v>
          </cell>
        </row>
        <row r="1244">
          <cell r="A1244">
            <v>46107</v>
          </cell>
          <cell r="B1244" t="str">
            <v>LARM</v>
          </cell>
          <cell r="M1244" t="str">
            <v>5.1</v>
          </cell>
          <cell r="R1244">
            <v>5.0199999999999996</v>
          </cell>
        </row>
        <row r="1245">
          <cell r="A1245">
            <v>46107</v>
          </cell>
          <cell r="B1245" t="str">
            <v>LARM</v>
          </cell>
          <cell r="M1245" t="str">
            <v>1.1</v>
          </cell>
          <cell r="R1245">
            <v>2716.92</v>
          </cell>
        </row>
        <row r="1246">
          <cell r="A1246">
            <v>46107</v>
          </cell>
          <cell r="B1246" t="str">
            <v>LARM</v>
          </cell>
          <cell r="M1246" t="str">
            <v>5.2</v>
          </cell>
          <cell r="R1246">
            <v>-3</v>
          </cell>
        </row>
        <row r="1247">
          <cell r="A1247">
            <v>46107</v>
          </cell>
          <cell r="B1247" t="str">
            <v>LARM</v>
          </cell>
          <cell r="M1247" t="str">
            <v>1.9</v>
          </cell>
          <cell r="R1247">
            <v>-19097.03</v>
          </cell>
        </row>
        <row r="1248">
          <cell r="A1248">
            <v>46107</v>
          </cell>
          <cell r="B1248" t="str">
            <v>LM</v>
          </cell>
          <cell r="M1248" t="str">
            <v>5.1</v>
          </cell>
          <cell r="R1248">
            <v>0.19</v>
          </cell>
        </row>
        <row r="1249">
          <cell r="A1249">
            <v>46107</v>
          </cell>
          <cell r="B1249" t="str">
            <v>LM</v>
          </cell>
          <cell r="M1249" t="str">
            <v>4.4</v>
          </cell>
          <cell r="R1249">
            <v>-278</v>
          </cell>
        </row>
        <row r="1250">
          <cell r="A1250">
            <v>46107</v>
          </cell>
          <cell r="B1250" t="str">
            <v>LM</v>
          </cell>
          <cell r="M1250" t="str">
            <v>4.4</v>
          </cell>
          <cell r="R1250">
            <v>-1575.71</v>
          </cell>
        </row>
        <row r="1251">
          <cell r="A1251">
            <v>46107</v>
          </cell>
          <cell r="B1251" t="str">
            <v>LUCKY</v>
          </cell>
          <cell r="M1251" t="str">
            <v>1.1</v>
          </cell>
          <cell r="R1251">
            <v>77492.649999999994</v>
          </cell>
        </row>
        <row r="1252">
          <cell r="A1252">
            <v>46107</v>
          </cell>
          <cell r="B1252" t="str">
            <v>LUCKY</v>
          </cell>
          <cell r="M1252" t="str">
            <v>5.2</v>
          </cell>
          <cell r="R1252">
            <v>-6</v>
          </cell>
        </row>
        <row r="1253">
          <cell r="A1253">
            <v>46107</v>
          </cell>
          <cell r="B1253" t="str">
            <v>LUCKY</v>
          </cell>
          <cell r="M1253" t="str">
            <v>5.2</v>
          </cell>
          <cell r="R1253">
            <v>-6.12</v>
          </cell>
        </row>
        <row r="1254">
          <cell r="A1254">
            <v>46107</v>
          </cell>
          <cell r="B1254" t="str">
            <v>LUCKY</v>
          </cell>
          <cell r="M1254" t="str">
            <v>5.2</v>
          </cell>
          <cell r="R1254">
            <v>-18</v>
          </cell>
        </row>
        <row r="1255">
          <cell r="A1255">
            <v>46108</v>
          </cell>
          <cell r="B1255" t="str">
            <v>LM</v>
          </cell>
          <cell r="M1255" t="str">
            <v>5.1</v>
          </cell>
          <cell r="R1255">
            <v>0.56999999999999995</v>
          </cell>
        </row>
        <row r="1256">
          <cell r="A1256">
            <v>46108</v>
          </cell>
          <cell r="B1256" t="str">
            <v>LM</v>
          </cell>
          <cell r="M1256" t="str">
            <v>4.3</v>
          </cell>
          <cell r="R1256">
            <v>-656.36</v>
          </cell>
        </row>
        <row r="1257">
          <cell r="A1257">
            <v>46108</v>
          </cell>
          <cell r="B1257" t="str">
            <v>LM</v>
          </cell>
          <cell r="M1257" t="str">
            <v>4.4</v>
          </cell>
          <cell r="R1257">
            <v>-5000</v>
          </cell>
        </row>
        <row r="1258">
          <cell r="A1258">
            <v>46108</v>
          </cell>
          <cell r="B1258" t="str">
            <v>LUCKY</v>
          </cell>
          <cell r="M1258" t="str">
            <v>1.1</v>
          </cell>
          <cell r="R1258">
            <v>46102.17</v>
          </cell>
        </row>
        <row r="1259">
          <cell r="A1259">
            <v>46108</v>
          </cell>
          <cell r="B1259" t="str">
            <v>LUCKY</v>
          </cell>
          <cell r="M1259" t="str">
            <v>5.2</v>
          </cell>
          <cell r="R1259">
            <v>-3</v>
          </cell>
        </row>
        <row r="1260">
          <cell r="A1260">
            <v>46108</v>
          </cell>
          <cell r="B1260" t="str">
            <v>LUCKY</v>
          </cell>
          <cell r="M1260" t="str">
            <v>5.2</v>
          </cell>
          <cell r="R1260">
            <v>-6.12</v>
          </cell>
        </row>
        <row r="1261">
          <cell r="A1261">
            <v>46108</v>
          </cell>
          <cell r="B1261" t="str">
            <v>LUCKY</v>
          </cell>
          <cell r="M1261" t="str">
            <v>5.2</v>
          </cell>
          <cell r="R1261">
            <v>-24</v>
          </cell>
        </row>
        <row r="1262">
          <cell r="A1262">
            <v>46111</v>
          </cell>
          <cell r="B1262" t="str">
            <v>LARM</v>
          </cell>
          <cell r="M1262" t="str">
            <v>1.1</v>
          </cell>
          <cell r="R1262">
            <v>2693.54</v>
          </cell>
        </row>
        <row r="1263">
          <cell r="A1263">
            <v>46111</v>
          </cell>
          <cell r="B1263" t="str">
            <v>LARM</v>
          </cell>
          <cell r="M1263" t="str">
            <v>5.2</v>
          </cell>
          <cell r="R1263">
            <v>-3.07</v>
          </cell>
        </row>
        <row r="1264">
          <cell r="A1264">
            <v>46111</v>
          </cell>
          <cell r="B1264" t="str">
            <v>LARM</v>
          </cell>
          <cell r="M1264" t="str">
            <v>5.2</v>
          </cell>
          <cell r="R1264">
            <v>-6</v>
          </cell>
        </row>
        <row r="1265">
          <cell r="A1265">
            <v>46111</v>
          </cell>
          <cell r="B1265" t="str">
            <v>LARM</v>
          </cell>
          <cell r="M1265" t="str">
            <v>5.2</v>
          </cell>
          <cell r="R1265">
            <v>-3.37</v>
          </cell>
        </row>
        <row r="1266">
          <cell r="A1266">
            <v>46111</v>
          </cell>
          <cell r="B1266" t="str">
            <v>LM</v>
          </cell>
          <cell r="M1266" t="str">
            <v>5.1</v>
          </cell>
          <cell r="R1266">
            <v>5.1999999998088242E-2</v>
          </cell>
        </row>
        <row r="1267">
          <cell r="A1267">
            <v>46111</v>
          </cell>
          <cell r="B1267" t="str">
            <v>LM</v>
          </cell>
          <cell r="M1267" t="str">
            <v>5.2</v>
          </cell>
          <cell r="R1267">
            <v>10000</v>
          </cell>
        </row>
        <row r="1268">
          <cell r="A1268">
            <v>46111</v>
          </cell>
          <cell r="B1268" t="str">
            <v>LM</v>
          </cell>
          <cell r="M1268" t="str">
            <v>5.2</v>
          </cell>
          <cell r="R1268">
            <v>10000</v>
          </cell>
        </row>
        <row r="1269">
          <cell r="A1269">
            <v>46111</v>
          </cell>
          <cell r="B1269" t="str">
            <v>LM</v>
          </cell>
          <cell r="M1269" t="str">
            <v>6.1</v>
          </cell>
          <cell r="R1269">
            <v>-1000</v>
          </cell>
        </row>
        <row r="1270">
          <cell r="A1270">
            <v>46111</v>
          </cell>
          <cell r="B1270" t="str">
            <v>LM</v>
          </cell>
          <cell r="M1270" t="str">
            <v>4.4</v>
          </cell>
          <cell r="R1270">
            <v>-850</v>
          </cell>
        </row>
        <row r="1271">
          <cell r="A1271">
            <v>46111</v>
          </cell>
          <cell r="B1271" t="str">
            <v>LM</v>
          </cell>
          <cell r="M1271" t="str">
            <v>4.4</v>
          </cell>
          <cell r="R1271">
            <v>-74.599999999999994</v>
          </cell>
        </row>
        <row r="1272">
          <cell r="A1272">
            <v>46111</v>
          </cell>
          <cell r="B1272" t="str">
            <v>LM</v>
          </cell>
          <cell r="M1272" t="str">
            <v>4.4</v>
          </cell>
          <cell r="R1272">
            <v>-22</v>
          </cell>
        </row>
        <row r="1273">
          <cell r="A1273">
            <v>46111</v>
          </cell>
          <cell r="B1273" t="str">
            <v>LM</v>
          </cell>
          <cell r="M1273" t="str">
            <v>4.4</v>
          </cell>
          <cell r="R1273">
            <v>-638.43200000000002</v>
          </cell>
        </row>
        <row r="1274">
          <cell r="A1274">
            <v>46111</v>
          </cell>
          <cell r="B1274" t="str">
            <v>LM</v>
          </cell>
          <cell r="M1274" t="str">
            <v>4.4</v>
          </cell>
          <cell r="R1274">
            <v>-1306.2</v>
          </cell>
        </row>
        <row r="1275">
          <cell r="A1275">
            <v>46111</v>
          </cell>
          <cell r="B1275" t="str">
            <v>LM</v>
          </cell>
          <cell r="M1275" t="str">
            <v>4.4</v>
          </cell>
          <cell r="R1275">
            <v>-10000</v>
          </cell>
        </row>
        <row r="1276">
          <cell r="A1276">
            <v>46111</v>
          </cell>
          <cell r="B1276" t="str">
            <v>LM</v>
          </cell>
          <cell r="M1276" t="str">
            <v>4.4</v>
          </cell>
          <cell r="R1276">
            <v>-10000</v>
          </cell>
        </row>
        <row r="1277">
          <cell r="A1277">
            <v>46111</v>
          </cell>
          <cell r="B1277" t="str">
            <v>LM</v>
          </cell>
          <cell r="M1277" t="str">
            <v>5.2</v>
          </cell>
          <cell r="R1277">
            <v>-10000</v>
          </cell>
        </row>
        <row r="1278">
          <cell r="A1278">
            <v>46111</v>
          </cell>
          <cell r="B1278" t="str">
            <v>LUCKY</v>
          </cell>
          <cell r="M1278" t="str">
            <v>1.1</v>
          </cell>
          <cell r="R1278">
            <v>6286.08</v>
          </cell>
        </row>
        <row r="1279">
          <cell r="A1279">
            <v>46111</v>
          </cell>
          <cell r="B1279" t="str">
            <v>LUCKY</v>
          </cell>
          <cell r="M1279" t="str">
            <v>5.2</v>
          </cell>
          <cell r="R1279">
            <v>-3.06</v>
          </cell>
        </row>
        <row r="1280">
          <cell r="A1280">
            <v>46111</v>
          </cell>
          <cell r="B1280" t="str">
            <v>LUCKY</v>
          </cell>
          <cell r="M1280" t="str">
            <v>5.2</v>
          </cell>
          <cell r="R1280">
            <v>-15</v>
          </cell>
        </row>
        <row r="1281">
          <cell r="A1281">
            <v>46112</v>
          </cell>
          <cell r="B1281" t="str">
            <v>LARM</v>
          </cell>
          <cell r="M1281" t="str">
            <v>1.1</v>
          </cell>
          <cell r="R1281">
            <v>11307.07</v>
          </cell>
        </row>
        <row r="1282">
          <cell r="A1282">
            <v>46112</v>
          </cell>
          <cell r="B1282" t="str">
            <v>LARM</v>
          </cell>
          <cell r="M1282" t="str">
            <v>5.2</v>
          </cell>
          <cell r="R1282">
            <v>-18</v>
          </cell>
        </row>
        <row r="1283">
          <cell r="A1283">
            <v>46112</v>
          </cell>
          <cell r="B1283" t="str">
            <v>LM</v>
          </cell>
          <cell r="M1283" t="str">
            <v>5.1</v>
          </cell>
          <cell r="R1283">
            <v>2344.8299999999581</v>
          </cell>
        </row>
        <row r="1284">
          <cell r="A1284">
            <v>46112</v>
          </cell>
          <cell r="B1284" t="str">
            <v>LM</v>
          </cell>
          <cell r="M1284" t="str">
            <v>4.12</v>
          </cell>
          <cell r="R1284">
            <v>-15800</v>
          </cell>
        </row>
        <row r="1285">
          <cell r="A1285">
            <v>46112</v>
          </cell>
          <cell r="B1285" t="str">
            <v>LUCKY</v>
          </cell>
          <cell r="M1285" t="str">
            <v>1.1</v>
          </cell>
          <cell r="R1285">
            <v>8636.7900000000009</v>
          </cell>
        </row>
        <row r="1286">
          <cell r="A1286">
            <v>46112</v>
          </cell>
          <cell r="B1286" t="str">
            <v>LUCKY</v>
          </cell>
          <cell r="M1286" t="str">
            <v>5.1</v>
          </cell>
          <cell r="R1286">
            <v>8807.5699999998396</v>
          </cell>
        </row>
        <row r="1287">
          <cell r="A1287">
            <v>46112</v>
          </cell>
          <cell r="B1287" t="str">
            <v>LUCKY</v>
          </cell>
          <cell r="M1287" t="str">
            <v>5.2</v>
          </cell>
          <cell r="R1287">
            <v>-460.93</v>
          </cell>
        </row>
        <row r="1288">
          <cell r="A1288">
            <v>46112</v>
          </cell>
          <cell r="B1288" t="str">
            <v>LUCKY</v>
          </cell>
          <cell r="M1288" t="str">
            <v>5.2</v>
          </cell>
          <cell r="R1288">
            <v>-437.77</v>
          </cell>
        </row>
        <row r="1289">
          <cell r="A1289">
            <v>46112</v>
          </cell>
          <cell r="B1289" t="str">
            <v>LUCKY</v>
          </cell>
          <cell r="M1289" t="str">
            <v>5.2</v>
          </cell>
          <cell r="R1289">
            <v>-6.14</v>
          </cell>
        </row>
        <row r="1290">
          <cell r="A1290">
            <v>46112</v>
          </cell>
          <cell r="B1290" t="str">
            <v>LUCKY</v>
          </cell>
          <cell r="M1290" t="str">
            <v>5.2</v>
          </cell>
          <cell r="R1290">
            <v>-15</v>
          </cell>
        </row>
        <row r="1291">
          <cell r="A1291">
            <v>46112</v>
          </cell>
          <cell r="B1291" t="str">
            <v>LUCKY</v>
          </cell>
          <cell r="M1291" t="str">
            <v>5.2</v>
          </cell>
          <cell r="R1291">
            <v>-6.74</v>
          </cell>
        </row>
        <row r="1292">
          <cell r="A1292">
            <v>46112</v>
          </cell>
          <cell r="B1292" t="str">
            <v>RM</v>
          </cell>
          <cell r="M1292" t="str">
            <v>5.1</v>
          </cell>
          <cell r="R1292">
            <v>1861.8799999998882</v>
          </cell>
        </row>
        <row r="1293">
          <cell r="A1293">
            <v>46113</v>
          </cell>
          <cell r="B1293" t="str">
            <v>HOLDING</v>
          </cell>
          <cell r="M1293" t="str">
            <v>4.5</v>
          </cell>
          <cell r="R1293">
            <v>-3000</v>
          </cell>
        </row>
        <row r="1294">
          <cell r="A1294">
            <v>46113</v>
          </cell>
          <cell r="B1294" t="str">
            <v>HOLDING</v>
          </cell>
          <cell r="M1294" t="str">
            <v>4.2</v>
          </cell>
          <cell r="R1294">
            <v>-89.23</v>
          </cell>
        </row>
        <row r="1295">
          <cell r="A1295">
            <v>46113</v>
          </cell>
          <cell r="B1295" t="str">
            <v>HOLDING</v>
          </cell>
          <cell r="M1295" t="str">
            <v>4.2</v>
          </cell>
          <cell r="R1295">
            <v>-1.04</v>
          </cell>
        </row>
        <row r="1296">
          <cell r="A1296">
            <v>46113</v>
          </cell>
          <cell r="B1296" t="str">
            <v>HOLDING</v>
          </cell>
          <cell r="M1296" t="str">
            <v>4.2</v>
          </cell>
          <cell r="R1296">
            <v>-3458.51</v>
          </cell>
        </row>
        <row r="1297">
          <cell r="A1297">
            <v>46113</v>
          </cell>
          <cell r="B1297" t="str">
            <v>HOLDING</v>
          </cell>
          <cell r="M1297" t="str">
            <v>4.2</v>
          </cell>
          <cell r="R1297">
            <v>-172.93</v>
          </cell>
        </row>
        <row r="1298">
          <cell r="A1298">
            <v>46113</v>
          </cell>
          <cell r="B1298" t="str">
            <v>HOLDING</v>
          </cell>
          <cell r="M1298" t="str">
            <v>4.2</v>
          </cell>
          <cell r="R1298">
            <v>-347.18</v>
          </cell>
        </row>
        <row r="1299">
          <cell r="A1299">
            <v>46113</v>
          </cell>
          <cell r="B1299" t="str">
            <v>HOLDING</v>
          </cell>
          <cell r="M1299" t="str">
            <v>4.2</v>
          </cell>
          <cell r="R1299">
            <v>-283.48</v>
          </cell>
        </row>
        <row r="1300">
          <cell r="A1300">
            <v>46113</v>
          </cell>
          <cell r="B1300" t="str">
            <v>LARM</v>
          </cell>
          <cell r="M1300" t="str">
            <v>5.1</v>
          </cell>
          <cell r="R1300">
            <v>1.8799999999199644</v>
          </cell>
        </row>
        <row r="1301">
          <cell r="A1301">
            <v>46113</v>
          </cell>
          <cell r="B1301" t="str">
            <v>LARM</v>
          </cell>
          <cell r="M1301" t="str">
            <v>1.1</v>
          </cell>
          <cell r="R1301">
            <v>6908.4</v>
          </cell>
        </row>
        <row r="1302">
          <cell r="A1302">
            <v>46113</v>
          </cell>
          <cell r="B1302" t="str">
            <v>LARM</v>
          </cell>
          <cell r="M1302" t="str">
            <v>9.1</v>
          </cell>
          <cell r="R1302">
            <v>100000</v>
          </cell>
        </row>
        <row r="1303">
          <cell r="A1303">
            <v>46113</v>
          </cell>
          <cell r="B1303" t="str">
            <v>LARM</v>
          </cell>
          <cell r="M1303" t="str">
            <v>4.2</v>
          </cell>
          <cell r="R1303">
            <v>-4953</v>
          </cell>
        </row>
        <row r="1304">
          <cell r="A1304">
            <v>46113</v>
          </cell>
          <cell r="B1304" t="str">
            <v>LARM</v>
          </cell>
          <cell r="M1304" t="str">
            <v>4.2</v>
          </cell>
          <cell r="R1304">
            <v>-4953</v>
          </cell>
        </row>
        <row r="1305">
          <cell r="A1305">
            <v>46113</v>
          </cell>
          <cell r="B1305" t="str">
            <v>LARM</v>
          </cell>
          <cell r="M1305" t="str">
            <v>4.2</v>
          </cell>
          <cell r="R1305">
            <v>-100</v>
          </cell>
        </row>
        <row r="1306">
          <cell r="A1306">
            <v>46113</v>
          </cell>
          <cell r="B1306" t="str">
            <v>LARM</v>
          </cell>
          <cell r="M1306" t="str">
            <v>4.2</v>
          </cell>
          <cell r="R1306">
            <v>-100</v>
          </cell>
        </row>
        <row r="1307">
          <cell r="A1307">
            <v>46113</v>
          </cell>
          <cell r="B1307" t="str">
            <v>LARM</v>
          </cell>
          <cell r="M1307" t="str">
            <v>5.2</v>
          </cell>
          <cell r="R1307">
            <v>-12</v>
          </cell>
        </row>
        <row r="1308">
          <cell r="A1308">
            <v>46113</v>
          </cell>
          <cell r="B1308" t="str">
            <v>LARM</v>
          </cell>
          <cell r="M1308" t="str">
            <v>4.3</v>
          </cell>
          <cell r="R1308">
            <v>-232.1</v>
          </cell>
        </row>
        <row r="1309">
          <cell r="A1309">
            <v>46113</v>
          </cell>
          <cell r="B1309" t="str">
            <v>LARM</v>
          </cell>
          <cell r="M1309" t="str">
            <v>4.3</v>
          </cell>
          <cell r="R1309">
            <v>-729.11</v>
          </cell>
        </row>
        <row r="1310">
          <cell r="A1310">
            <v>46113</v>
          </cell>
          <cell r="B1310" t="str">
            <v>LARM</v>
          </cell>
          <cell r="M1310" t="str">
            <v>4.3</v>
          </cell>
          <cell r="R1310">
            <v>-86.08</v>
          </cell>
        </row>
        <row r="1311">
          <cell r="A1311">
            <v>46113</v>
          </cell>
          <cell r="B1311" t="str">
            <v>LARM</v>
          </cell>
          <cell r="M1311" t="str">
            <v>9.1</v>
          </cell>
          <cell r="R1311">
            <v>-100000</v>
          </cell>
        </row>
        <row r="1312">
          <cell r="A1312">
            <v>46113</v>
          </cell>
          <cell r="B1312" t="str">
            <v>LM</v>
          </cell>
          <cell r="M1312" t="str">
            <v>4.4</v>
          </cell>
          <cell r="R1312">
            <v>-1440</v>
          </cell>
        </row>
        <row r="1313">
          <cell r="A1313">
            <v>46113</v>
          </cell>
          <cell r="B1313" t="str">
            <v>LM</v>
          </cell>
          <cell r="M1313" t="str">
            <v>4.4</v>
          </cell>
          <cell r="R1313">
            <v>-1440</v>
          </cell>
        </row>
        <row r="1314">
          <cell r="A1314">
            <v>46113</v>
          </cell>
          <cell r="B1314" t="str">
            <v>LM</v>
          </cell>
          <cell r="M1314" t="str">
            <v>4.2</v>
          </cell>
          <cell r="R1314">
            <v>-283.32</v>
          </cell>
        </row>
        <row r="1315">
          <cell r="A1315">
            <v>46113</v>
          </cell>
          <cell r="B1315" t="str">
            <v>LM</v>
          </cell>
          <cell r="M1315" t="str">
            <v>4.2</v>
          </cell>
          <cell r="R1315">
            <v>-7515.24</v>
          </cell>
        </row>
        <row r="1316">
          <cell r="A1316">
            <v>46113</v>
          </cell>
          <cell r="B1316" t="str">
            <v>LM</v>
          </cell>
          <cell r="M1316" t="str">
            <v>4.2</v>
          </cell>
          <cell r="R1316">
            <v>-751.52</v>
          </cell>
        </row>
        <row r="1317">
          <cell r="A1317">
            <v>46113</v>
          </cell>
          <cell r="B1317" t="str">
            <v>LM</v>
          </cell>
          <cell r="M1317" t="str">
            <v>6.1</v>
          </cell>
          <cell r="R1317">
            <v>-1000</v>
          </cell>
        </row>
        <row r="1318">
          <cell r="A1318">
            <v>46113</v>
          </cell>
          <cell r="B1318" t="str">
            <v>LM</v>
          </cell>
          <cell r="M1318" t="str">
            <v>4.4</v>
          </cell>
          <cell r="R1318">
            <v>-139.78</v>
          </cell>
        </row>
        <row r="1319">
          <cell r="A1319">
            <v>46113</v>
          </cell>
          <cell r="B1319" t="str">
            <v>LM</v>
          </cell>
          <cell r="M1319" t="str">
            <v>4.2</v>
          </cell>
          <cell r="R1319">
            <v>-2500</v>
          </cell>
        </row>
        <row r="1320">
          <cell r="A1320">
            <v>46113</v>
          </cell>
          <cell r="B1320" t="str">
            <v>LUCKY</v>
          </cell>
          <cell r="M1320" t="str">
            <v>5.1</v>
          </cell>
          <cell r="R1320">
            <v>10.23</v>
          </cell>
        </row>
        <row r="1321">
          <cell r="A1321">
            <v>46113</v>
          </cell>
          <cell r="B1321" t="str">
            <v>LUCKY</v>
          </cell>
          <cell r="M1321" t="str">
            <v>1.1</v>
          </cell>
          <cell r="R1321">
            <v>2876.24</v>
          </cell>
        </row>
        <row r="1322">
          <cell r="A1322">
            <v>46113</v>
          </cell>
          <cell r="B1322" t="str">
            <v>LUCKY</v>
          </cell>
          <cell r="M1322" t="str">
            <v>4.5</v>
          </cell>
          <cell r="R1322">
            <v>-16452.8</v>
          </cell>
        </row>
        <row r="1323">
          <cell r="A1323">
            <v>46113</v>
          </cell>
          <cell r="B1323" t="str">
            <v>LUCKY</v>
          </cell>
          <cell r="M1323" t="str">
            <v>5.2</v>
          </cell>
          <cell r="R1323">
            <v>-6</v>
          </cell>
        </row>
        <row r="1324">
          <cell r="A1324">
            <v>46113</v>
          </cell>
          <cell r="B1324" t="str">
            <v>LUCKY</v>
          </cell>
          <cell r="M1324" t="str">
            <v>5.2</v>
          </cell>
          <cell r="R1324">
            <v>-6.12</v>
          </cell>
        </row>
        <row r="1325">
          <cell r="A1325">
            <v>46113</v>
          </cell>
          <cell r="B1325" t="str">
            <v>LUCKY</v>
          </cell>
          <cell r="M1325" t="str">
            <v>9.1</v>
          </cell>
          <cell r="R1325">
            <v>-100000</v>
          </cell>
        </row>
        <row r="1326">
          <cell r="A1326">
            <v>46114</v>
          </cell>
          <cell r="B1326" t="str">
            <v>HOLDING</v>
          </cell>
          <cell r="M1326" t="str">
            <v>9.1</v>
          </cell>
          <cell r="R1326">
            <v>10000</v>
          </cell>
        </row>
        <row r="1327">
          <cell r="A1327">
            <v>46114</v>
          </cell>
          <cell r="B1327" t="str">
            <v>LARM</v>
          </cell>
          <cell r="M1327" t="str">
            <v>1.1</v>
          </cell>
          <cell r="R1327">
            <v>12.309999999999999</v>
          </cell>
        </row>
        <row r="1328">
          <cell r="A1328">
            <v>46114</v>
          </cell>
          <cell r="B1328" t="str">
            <v>LARM</v>
          </cell>
          <cell r="M1328" t="str">
            <v>1.1</v>
          </cell>
          <cell r="R1328">
            <v>1552.22</v>
          </cell>
        </row>
        <row r="1329">
          <cell r="A1329">
            <v>46114</v>
          </cell>
          <cell r="B1329" t="str">
            <v>LARM</v>
          </cell>
          <cell r="M1329" t="str">
            <v>4.12</v>
          </cell>
          <cell r="R1329">
            <v>-35838.239999999998</v>
          </cell>
        </row>
        <row r="1330">
          <cell r="A1330">
            <v>46114</v>
          </cell>
          <cell r="B1330" t="str">
            <v>LARM</v>
          </cell>
          <cell r="M1330" t="str">
            <v>5.2</v>
          </cell>
          <cell r="R1330">
            <v>-3</v>
          </cell>
        </row>
        <row r="1331">
          <cell r="A1331">
            <v>46114</v>
          </cell>
          <cell r="B1331" t="str">
            <v>LM</v>
          </cell>
          <cell r="M1331" t="str">
            <v>5.1</v>
          </cell>
          <cell r="R1331">
            <v>0.01</v>
          </cell>
        </row>
        <row r="1332">
          <cell r="A1332">
            <v>46114</v>
          </cell>
          <cell r="B1332" t="str">
            <v>LM</v>
          </cell>
          <cell r="M1332" t="str">
            <v>5.2</v>
          </cell>
          <cell r="R1332">
            <v>-86.8</v>
          </cell>
        </row>
        <row r="1333">
          <cell r="A1333">
            <v>46114</v>
          </cell>
          <cell r="B1333" t="str">
            <v>LM</v>
          </cell>
          <cell r="M1333" t="str">
            <v>4.4</v>
          </cell>
          <cell r="R1333">
            <v>-194.97</v>
          </cell>
        </row>
        <row r="1334">
          <cell r="A1334">
            <v>46114</v>
          </cell>
          <cell r="B1334" t="str">
            <v>LM</v>
          </cell>
          <cell r="M1334" t="str">
            <v>4.4</v>
          </cell>
          <cell r="R1334">
            <v>-322.82</v>
          </cell>
        </row>
        <row r="1335">
          <cell r="A1335">
            <v>46114</v>
          </cell>
          <cell r="B1335" t="str">
            <v>LM</v>
          </cell>
          <cell r="M1335" t="str">
            <v>4.4</v>
          </cell>
          <cell r="R1335">
            <v>-253.91</v>
          </cell>
        </row>
        <row r="1336">
          <cell r="A1336">
            <v>46114</v>
          </cell>
          <cell r="B1336" t="str">
            <v>LUCKY</v>
          </cell>
          <cell r="M1336" t="str">
            <v>1.1</v>
          </cell>
          <cell r="R1336">
            <v>5358.46</v>
          </cell>
        </row>
        <row r="1337">
          <cell r="A1337">
            <v>46114</v>
          </cell>
          <cell r="B1337" t="str">
            <v>LUCKY</v>
          </cell>
          <cell r="M1337" t="str">
            <v>5.2</v>
          </cell>
          <cell r="R1337">
            <v>-9</v>
          </cell>
        </row>
        <row r="1338">
          <cell r="A1338">
            <v>46114</v>
          </cell>
          <cell r="B1338" t="str">
            <v>LUCKY</v>
          </cell>
          <cell r="M1338" t="str">
            <v>5.2</v>
          </cell>
          <cell r="R1338">
            <v>-12.28</v>
          </cell>
        </row>
        <row r="1339">
          <cell r="A1339">
            <v>46114</v>
          </cell>
          <cell r="B1339" t="str">
            <v>LUCKY</v>
          </cell>
          <cell r="M1339" t="str">
            <v>5.2</v>
          </cell>
          <cell r="R1339">
            <v>-10.11</v>
          </cell>
        </row>
        <row r="1340">
          <cell r="A1340">
            <v>46114</v>
          </cell>
          <cell r="B1340" t="str">
            <v>LUCKY</v>
          </cell>
          <cell r="M1340" t="str">
            <v>5.2</v>
          </cell>
          <cell r="R1340">
            <v>-3.37</v>
          </cell>
        </row>
        <row r="1341">
          <cell r="A1341">
            <v>46114</v>
          </cell>
          <cell r="B1341" t="str">
            <v>LUCKY</v>
          </cell>
          <cell r="M1341" t="str">
            <v>5.2</v>
          </cell>
          <cell r="R1341">
            <v>-3.4800000000256111</v>
          </cell>
        </row>
        <row r="1342">
          <cell r="A1342">
            <v>46114</v>
          </cell>
          <cell r="B1342" t="str">
            <v>LUCKY</v>
          </cell>
          <cell r="M1342" t="str">
            <v>9.1</v>
          </cell>
          <cell r="R1342">
            <v>-10000</v>
          </cell>
        </row>
        <row r="1343">
          <cell r="A1343">
            <v>46118</v>
          </cell>
          <cell r="B1343" t="str">
            <v>HOLDING</v>
          </cell>
          <cell r="M1343" t="str">
            <v>4.2</v>
          </cell>
          <cell r="R1343">
            <v>310.60000000000002</v>
          </cell>
        </row>
        <row r="1344">
          <cell r="A1344">
            <v>46118</v>
          </cell>
          <cell r="B1344" t="str">
            <v>HOLDING</v>
          </cell>
          <cell r="M1344" t="str">
            <v>4.2</v>
          </cell>
          <cell r="R1344">
            <v>-585.26</v>
          </cell>
        </row>
        <row r="1345">
          <cell r="A1345">
            <v>46118</v>
          </cell>
          <cell r="B1345" t="str">
            <v>HOLDING</v>
          </cell>
          <cell r="M1345" t="str">
            <v>4.2</v>
          </cell>
          <cell r="R1345">
            <v>-305.42</v>
          </cell>
        </row>
        <row r="1346">
          <cell r="A1346">
            <v>46118</v>
          </cell>
          <cell r="B1346" t="str">
            <v>HOLDING</v>
          </cell>
          <cell r="M1346" t="str">
            <v>4.2</v>
          </cell>
          <cell r="R1346">
            <v>-604.87</v>
          </cell>
        </row>
        <row r="1347">
          <cell r="A1347">
            <v>46118</v>
          </cell>
          <cell r="B1347" t="str">
            <v>HOLDING</v>
          </cell>
          <cell r="M1347" t="str">
            <v>4.2</v>
          </cell>
          <cell r="R1347">
            <v>-5522.92</v>
          </cell>
        </row>
        <row r="1348">
          <cell r="A1348">
            <v>46118</v>
          </cell>
          <cell r="B1348" t="str">
            <v>HOLDING</v>
          </cell>
          <cell r="M1348" t="str">
            <v>4.2</v>
          </cell>
          <cell r="R1348">
            <v>-225.37</v>
          </cell>
        </row>
        <row r="1349">
          <cell r="A1349">
            <v>46118</v>
          </cell>
          <cell r="B1349" t="str">
            <v>HOLDING</v>
          </cell>
          <cell r="M1349" t="str">
            <v>4.2</v>
          </cell>
          <cell r="R1349">
            <v>-276.14999999999998</v>
          </cell>
        </row>
        <row r="1350">
          <cell r="A1350">
            <v>46118</v>
          </cell>
          <cell r="B1350" t="str">
            <v>HOLDING</v>
          </cell>
          <cell r="M1350" t="str">
            <v>4.2</v>
          </cell>
          <cell r="R1350">
            <v>-225.37</v>
          </cell>
        </row>
        <row r="1351">
          <cell r="A1351">
            <v>46118</v>
          </cell>
          <cell r="B1351" t="str">
            <v>HOLDING</v>
          </cell>
          <cell r="M1351" t="str">
            <v>4.9</v>
          </cell>
          <cell r="R1351">
            <v>-2077.71</v>
          </cell>
        </row>
        <row r="1352">
          <cell r="A1352">
            <v>46118</v>
          </cell>
          <cell r="B1352" t="str">
            <v>LARM</v>
          </cell>
          <cell r="M1352" t="str">
            <v>5.1</v>
          </cell>
          <cell r="R1352">
            <v>1.3099999999999998</v>
          </cell>
        </row>
        <row r="1353">
          <cell r="A1353">
            <v>46118</v>
          </cell>
          <cell r="B1353" t="str">
            <v>LARM</v>
          </cell>
          <cell r="M1353" t="str">
            <v>1.1</v>
          </cell>
          <cell r="R1353">
            <v>3472.82</v>
          </cell>
        </row>
        <row r="1354">
          <cell r="A1354">
            <v>46118</v>
          </cell>
          <cell r="B1354" t="str">
            <v>LARM</v>
          </cell>
          <cell r="M1354" t="str">
            <v>5.2</v>
          </cell>
          <cell r="R1354">
            <v>5000</v>
          </cell>
        </row>
        <row r="1355">
          <cell r="A1355">
            <v>46118</v>
          </cell>
          <cell r="B1355" t="str">
            <v>LARM</v>
          </cell>
          <cell r="M1355" t="str">
            <v>4.4</v>
          </cell>
          <cell r="R1355">
            <v>-39.9</v>
          </cell>
        </row>
        <row r="1356">
          <cell r="A1356">
            <v>46118</v>
          </cell>
          <cell r="B1356" t="str">
            <v>LARM</v>
          </cell>
          <cell r="M1356" t="str">
            <v>4.4</v>
          </cell>
          <cell r="R1356">
            <v>-1085.6300000000001</v>
          </cell>
        </row>
        <row r="1357">
          <cell r="A1357">
            <v>46118</v>
          </cell>
          <cell r="B1357" t="str">
            <v>LARM</v>
          </cell>
          <cell r="M1357" t="str">
            <v>5.2</v>
          </cell>
          <cell r="R1357">
            <v>-3</v>
          </cell>
        </row>
        <row r="1358">
          <cell r="A1358">
            <v>46118</v>
          </cell>
          <cell r="B1358" t="str">
            <v>LARM</v>
          </cell>
          <cell r="M1358" t="str">
            <v>5.2</v>
          </cell>
          <cell r="R1358">
            <v>-3</v>
          </cell>
        </row>
        <row r="1359">
          <cell r="A1359">
            <v>46118</v>
          </cell>
          <cell r="B1359" t="str">
            <v>LARM</v>
          </cell>
          <cell r="M1359" t="str">
            <v>4.3</v>
          </cell>
          <cell r="R1359">
            <v>-452.07</v>
          </cell>
        </row>
        <row r="1360">
          <cell r="A1360">
            <v>46118</v>
          </cell>
          <cell r="B1360" t="str">
            <v>LARM</v>
          </cell>
          <cell r="M1360" t="str">
            <v>4.4</v>
          </cell>
          <cell r="R1360">
            <v>-958.74</v>
          </cell>
        </row>
        <row r="1361">
          <cell r="A1361">
            <v>46118</v>
          </cell>
          <cell r="B1361" t="str">
            <v>LARM</v>
          </cell>
          <cell r="M1361" t="str">
            <v>4.4</v>
          </cell>
          <cell r="R1361">
            <v>-2816.33</v>
          </cell>
        </row>
        <row r="1362">
          <cell r="A1362">
            <v>46118</v>
          </cell>
          <cell r="B1362" t="str">
            <v>LARM</v>
          </cell>
          <cell r="M1362" t="str">
            <v>4.3</v>
          </cell>
          <cell r="R1362">
            <v>-718.59</v>
          </cell>
        </row>
        <row r="1363">
          <cell r="A1363">
            <v>46118</v>
          </cell>
          <cell r="B1363" t="str">
            <v>LARM</v>
          </cell>
          <cell r="M1363" t="str">
            <v>4.5</v>
          </cell>
          <cell r="R1363">
            <v>-210.5</v>
          </cell>
        </row>
        <row r="1364">
          <cell r="A1364">
            <v>46118</v>
          </cell>
          <cell r="B1364" t="str">
            <v>LARM</v>
          </cell>
          <cell r="M1364" t="str">
            <v>5.2</v>
          </cell>
          <cell r="R1364">
            <v>-5000</v>
          </cell>
        </row>
        <row r="1365">
          <cell r="A1365">
            <v>46118</v>
          </cell>
          <cell r="B1365" t="str">
            <v>LM</v>
          </cell>
          <cell r="M1365" t="str">
            <v>1.4</v>
          </cell>
          <cell r="R1365">
            <v>1621</v>
          </cell>
        </row>
        <row r="1366">
          <cell r="A1366">
            <v>46118</v>
          </cell>
          <cell r="B1366" t="str">
            <v>LM</v>
          </cell>
          <cell r="M1366" t="str">
            <v>1.4</v>
          </cell>
          <cell r="R1366">
            <v>7344.86</v>
          </cell>
        </row>
        <row r="1367">
          <cell r="A1367">
            <v>46118</v>
          </cell>
          <cell r="B1367" t="str">
            <v>LM</v>
          </cell>
          <cell r="M1367" t="str">
            <v>6.1</v>
          </cell>
          <cell r="R1367">
            <v>-350</v>
          </cell>
        </row>
        <row r="1368">
          <cell r="A1368">
            <v>46118</v>
          </cell>
          <cell r="B1368" t="str">
            <v>LM</v>
          </cell>
          <cell r="M1368" t="str">
            <v>6.1</v>
          </cell>
          <cell r="R1368">
            <v>-170.12</v>
          </cell>
        </row>
        <row r="1369">
          <cell r="A1369">
            <v>46118</v>
          </cell>
          <cell r="B1369" t="str">
            <v>LM</v>
          </cell>
          <cell r="M1369" t="str">
            <v>4.3</v>
          </cell>
          <cell r="R1369">
            <v>-221.59</v>
          </cell>
        </row>
        <row r="1370">
          <cell r="A1370">
            <v>46118</v>
          </cell>
          <cell r="B1370" t="str">
            <v>LM</v>
          </cell>
          <cell r="M1370" t="str">
            <v>4.4</v>
          </cell>
          <cell r="R1370">
            <v>-492.42</v>
          </cell>
        </row>
        <row r="1371">
          <cell r="A1371">
            <v>46118</v>
          </cell>
          <cell r="B1371" t="str">
            <v>LM</v>
          </cell>
          <cell r="M1371" t="str">
            <v>4.3</v>
          </cell>
          <cell r="R1371">
            <v>-322.99</v>
          </cell>
        </row>
        <row r="1372">
          <cell r="A1372">
            <v>46118</v>
          </cell>
          <cell r="B1372" t="str">
            <v>LUCKY</v>
          </cell>
          <cell r="M1372" t="str">
            <v>1.1</v>
          </cell>
          <cell r="R1372">
            <v>8721.02</v>
          </cell>
        </row>
        <row r="1373">
          <cell r="A1373">
            <v>46118</v>
          </cell>
          <cell r="B1373" t="str">
            <v>LUCKY</v>
          </cell>
          <cell r="M1373" t="str">
            <v>5.2</v>
          </cell>
          <cell r="R1373">
            <v>-3.06</v>
          </cell>
        </row>
        <row r="1374">
          <cell r="A1374">
            <v>46118</v>
          </cell>
          <cell r="B1374" t="str">
            <v>LUCKY</v>
          </cell>
          <cell r="M1374" t="str">
            <v>5.2</v>
          </cell>
          <cell r="R1374">
            <v>-18</v>
          </cell>
        </row>
        <row r="1375">
          <cell r="A1375">
            <v>46118</v>
          </cell>
          <cell r="B1375" t="str">
            <v>LUCKY</v>
          </cell>
          <cell r="M1375" t="str">
            <v>5.2</v>
          </cell>
          <cell r="R1375">
            <v>-296.13</v>
          </cell>
        </row>
        <row r="1376">
          <cell r="A1376">
            <v>46118</v>
          </cell>
          <cell r="B1376" t="str">
            <v>LUCKY</v>
          </cell>
          <cell r="M1376" t="str">
            <v>4.8</v>
          </cell>
          <cell r="R1376">
            <v>-3500</v>
          </cell>
        </row>
        <row r="1377">
          <cell r="A1377">
            <v>46118</v>
          </cell>
          <cell r="B1377" t="str">
            <v>LUCKY</v>
          </cell>
          <cell r="M1377" t="str">
            <v>7.3</v>
          </cell>
          <cell r="R1377">
            <v>-946.67</v>
          </cell>
        </row>
        <row r="1378">
          <cell r="A1378">
            <v>46118</v>
          </cell>
          <cell r="B1378" t="str">
            <v>LUCKY</v>
          </cell>
          <cell r="M1378" t="str">
            <v>4.5</v>
          </cell>
          <cell r="R1378">
            <v>-4000</v>
          </cell>
        </row>
        <row r="1379">
          <cell r="A1379">
            <v>46119</v>
          </cell>
          <cell r="B1379" t="str">
            <v>LARM</v>
          </cell>
          <cell r="M1379" t="str">
            <v>1.1</v>
          </cell>
          <cell r="R1379">
            <v>20943.61</v>
          </cell>
        </row>
        <row r="1380">
          <cell r="A1380">
            <v>46119</v>
          </cell>
          <cell r="B1380" t="str">
            <v>LARM</v>
          </cell>
          <cell r="M1380" t="str">
            <v>5.2</v>
          </cell>
          <cell r="R1380">
            <v>-3</v>
          </cell>
        </row>
        <row r="1381">
          <cell r="A1381">
            <v>46119</v>
          </cell>
          <cell r="B1381" t="str">
            <v>LARM</v>
          </cell>
          <cell r="M1381" t="str">
            <v>5.2</v>
          </cell>
          <cell r="R1381">
            <v>-9</v>
          </cell>
        </row>
        <row r="1382">
          <cell r="A1382">
            <v>46119</v>
          </cell>
          <cell r="B1382" t="str">
            <v>LUCKY</v>
          </cell>
          <cell r="M1382" t="str">
            <v>1.1</v>
          </cell>
          <cell r="R1382">
            <v>8418.2099999999991</v>
          </cell>
        </row>
        <row r="1383">
          <cell r="A1383">
            <v>46119</v>
          </cell>
          <cell r="B1383" t="str">
            <v>LUCKY</v>
          </cell>
          <cell r="M1383" t="str">
            <v>5.2</v>
          </cell>
          <cell r="R1383">
            <v>-15</v>
          </cell>
        </row>
        <row r="1384">
          <cell r="A1384">
            <v>46120</v>
          </cell>
          <cell r="B1384" t="str">
            <v>LM</v>
          </cell>
          <cell r="M1384" t="str">
            <v>5.1</v>
          </cell>
          <cell r="R1384">
            <v>0.01</v>
          </cell>
        </row>
        <row r="1385">
          <cell r="A1385">
            <v>46120</v>
          </cell>
          <cell r="B1385" t="str">
            <v>LM</v>
          </cell>
          <cell r="M1385" t="str">
            <v>4.12</v>
          </cell>
          <cell r="R1385">
            <v>-1020</v>
          </cell>
        </row>
        <row r="1386">
          <cell r="A1386">
            <v>46120</v>
          </cell>
          <cell r="B1386" t="str">
            <v>LM</v>
          </cell>
          <cell r="M1386" t="str">
            <v>4.3</v>
          </cell>
          <cell r="R1386">
            <v>-265.55</v>
          </cell>
        </row>
        <row r="1387">
          <cell r="A1387">
            <v>46120</v>
          </cell>
          <cell r="B1387" t="str">
            <v>LM</v>
          </cell>
          <cell r="M1387" t="str">
            <v>4.3</v>
          </cell>
          <cell r="R1387">
            <v>-417.33</v>
          </cell>
        </row>
        <row r="1388">
          <cell r="A1388">
            <v>46120</v>
          </cell>
          <cell r="B1388" t="str">
            <v>LM</v>
          </cell>
          <cell r="M1388" t="str">
            <v>4.4</v>
          </cell>
          <cell r="R1388">
            <v>-13994.03</v>
          </cell>
        </row>
        <row r="1389">
          <cell r="A1389">
            <v>46120</v>
          </cell>
          <cell r="B1389" t="str">
            <v>LUCKY</v>
          </cell>
          <cell r="M1389" t="str">
            <v>1.1</v>
          </cell>
          <cell r="R1389">
            <v>3663.6</v>
          </cell>
        </row>
        <row r="1390">
          <cell r="A1390">
            <v>46120</v>
          </cell>
          <cell r="B1390" t="str">
            <v>LUCKY</v>
          </cell>
          <cell r="M1390" t="str">
            <v>5.2</v>
          </cell>
          <cell r="R1390">
            <v>-9</v>
          </cell>
        </row>
        <row r="1391">
          <cell r="A1391">
            <v>46120</v>
          </cell>
          <cell r="B1391" t="str">
            <v>LUCKY</v>
          </cell>
          <cell r="M1391" t="str">
            <v>5.2</v>
          </cell>
          <cell r="R1391">
            <v>-9.18</v>
          </cell>
        </row>
        <row r="1392">
          <cell r="A1392">
            <v>46121</v>
          </cell>
          <cell r="B1392" t="str">
            <v>LARM</v>
          </cell>
          <cell r="M1392" t="str">
            <v>1.1</v>
          </cell>
          <cell r="R1392">
            <v>4603.8</v>
          </cell>
        </row>
        <row r="1393">
          <cell r="A1393">
            <v>46121</v>
          </cell>
          <cell r="B1393" t="str">
            <v>LARM</v>
          </cell>
          <cell r="M1393" t="str">
            <v>5.2</v>
          </cell>
          <cell r="R1393">
            <v>-6</v>
          </cell>
        </row>
        <row r="1394">
          <cell r="A1394">
            <v>46121</v>
          </cell>
          <cell r="B1394" t="str">
            <v>LM</v>
          </cell>
          <cell r="M1394" t="str">
            <v>5.2</v>
          </cell>
          <cell r="R1394">
            <v>10000</v>
          </cell>
        </row>
        <row r="1395">
          <cell r="A1395">
            <v>46121</v>
          </cell>
          <cell r="B1395" t="str">
            <v>LM</v>
          </cell>
          <cell r="M1395" t="str">
            <v>4.4</v>
          </cell>
          <cell r="R1395">
            <v>-100</v>
          </cell>
        </row>
        <row r="1396">
          <cell r="A1396">
            <v>46121</v>
          </cell>
          <cell r="B1396" t="str">
            <v>LM</v>
          </cell>
          <cell r="M1396" t="str">
            <v>4.4</v>
          </cell>
          <cell r="R1396">
            <v>-536.45000000000005</v>
          </cell>
        </row>
        <row r="1397">
          <cell r="A1397">
            <v>46121</v>
          </cell>
          <cell r="B1397" t="str">
            <v>LM</v>
          </cell>
          <cell r="M1397" t="str">
            <v>4.4</v>
          </cell>
          <cell r="R1397">
            <v>-178.1</v>
          </cell>
        </row>
        <row r="1398">
          <cell r="A1398">
            <v>46121</v>
          </cell>
          <cell r="B1398" t="str">
            <v>LM</v>
          </cell>
          <cell r="M1398" t="str">
            <v>5.2</v>
          </cell>
          <cell r="R1398">
            <v>-10000</v>
          </cell>
        </row>
        <row r="1399">
          <cell r="A1399">
            <v>46121</v>
          </cell>
          <cell r="B1399" t="str">
            <v>LUCKY</v>
          </cell>
          <cell r="M1399" t="str">
            <v>1.1</v>
          </cell>
          <cell r="R1399">
            <v>5811.67</v>
          </cell>
        </row>
        <row r="1400">
          <cell r="A1400">
            <v>46121</v>
          </cell>
          <cell r="B1400" t="str">
            <v>LUCKY</v>
          </cell>
          <cell r="M1400" t="str">
            <v>5.2</v>
          </cell>
          <cell r="R1400">
            <v>-12</v>
          </cell>
        </row>
        <row r="1401">
          <cell r="A1401">
            <v>46122</v>
          </cell>
          <cell r="B1401" t="str">
            <v>HOLDING</v>
          </cell>
          <cell r="M1401" t="str">
            <v>4.9</v>
          </cell>
          <cell r="R1401">
            <v>-753.95</v>
          </cell>
        </row>
        <row r="1402">
          <cell r="A1402">
            <v>46122</v>
          </cell>
          <cell r="B1402" t="str">
            <v>LARM</v>
          </cell>
          <cell r="M1402" t="str">
            <v>5.1</v>
          </cell>
          <cell r="R1402">
            <v>0.9</v>
          </cell>
        </row>
        <row r="1403">
          <cell r="A1403">
            <v>46122</v>
          </cell>
          <cell r="B1403" t="str">
            <v>LARM</v>
          </cell>
          <cell r="M1403" t="str">
            <v>1.1</v>
          </cell>
          <cell r="R1403">
            <v>3084.61</v>
          </cell>
        </row>
        <row r="1404">
          <cell r="A1404">
            <v>46122</v>
          </cell>
          <cell r="B1404" t="str">
            <v>LARM</v>
          </cell>
          <cell r="M1404" t="str">
            <v>5.2</v>
          </cell>
          <cell r="R1404">
            <v>-6</v>
          </cell>
        </row>
        <row r="1405">
          <cell r="A1405">
            <v>46122</v>
          </cell>
          <cell r="B1405" t="str">
            <v>LARM</v>
          </cell>
          <cell r="M1405" t="str">
            <v>4.4</v>
          </cell>
          <cell r="R1405">
            <v>-2200.4299999999998</v>
          </cell>
        </row>
        <row r="1406">
          <cell r="A1406">
            <v>46122</v>
          </cell>
          <cell r="B1406" t="str">
            <v>LARM</v>
          </cell>
          <cell r="M1406" t="str">
            <v>4.9</v>
          </cell>
          <cell r="R1406">
            <v>-4.5</v>
          </cell>
        </row>
        <row r="1407">
          <cell r="A1407">
            <v>46122</v>
          </cell>
          <cell r="B1407" t="str">
            <v>LARM</v>
          </cell>
          <cell r="M1407" t="str">
            <v>4.4</v>
          </cell>
          <cell r="R1407">
            <v>-1939.5</v>
          </cell>
        </row>
        <row r="1408">
          <cell r="A1408">
            <v>46122</v>
          </cell>
          <cell r="B1408" t="str">
            <v>LARM</v>
          </cell>
          <cell r="M1408" t="str">
            <v>4.8</v>
          </cell>
          <cell r="R1408">
            <v>-8999.99</v>
          </cell>
        </row>
        <row r="1409">
          <cell r="A1409">
            <v>46122</v>
          </cell>
          <cell r="B1409" t="str">
            <v>LARM</v>
          </cell>
          <cell r="M1409" t="str">
            <v>4.8</v>
          </cell>
          <cell r="R1409">
            <v>-686</v>
          </cell>
        </row>
        <row r="1410">
          <cell r="A1410">
            <v>46122</v>
          </cell>
          <cell r="B1410" t="str">
            <v>LM</v>
          </cell>
          <cell r="M1410" t="str">
            <v>5.1</v>
          </cell>
          <cell r="R1410">
            <v>0.03</v>
          </cell>
        </row>
        <row r="1411">
          <cell r="A1411">
            <v>46122</v>
          </cell>
          <cell r="B1411" t="str">
            <v>LM</v>
          </cell>
          <cell r="M1411" t="str">
            <v>6.1</v>
          </cell>
          <cell r="R1411">
            <v>-1000</v>
          </cell>
        </row>
        <row r="1412">
          <cell r="A1412">
            <v>46122</v>
          </cell>
          <cell r="B1412" t="str">
            <v>LM</v>
          </cell>
          <cell r="M1412" t="str">
            <v>6.1</v>
          </cell>
          <cell r="R1412">
            <v>-1000</v>
          </cell>
        </row>
        <row r="1413">
          <cell r="A1413">
            <v>46122</v>
          </cell>
          <cell r="B1413" t="str">
            <v>LM</v>
          </cell>
          <cell r="M1413" t="str">
            <v>6.1</v>
          </cell>
          <cell r="R1413">
            <v>-1000</v>
          </cell>
        </row>
        <row r="1414">
          <cell r="A1414">
            <v>46122</v>
          </cell>
          <cell r="B1414" t="str">
            <v>LM</v>
          </cell>
          <cell r="M1414" t="str">
            <v>6.1</v>
          </cell>
          <cell r="R1414">
            <v>-1000</v>
          </cell>
        </row>
        <row r="1415">
          <cell r="A1415">
            <v>46122</v>
          </cell>
          <cell r="B1415" t="str">
            <v>LM</v>
          </cell>
          <cell r="M1415" t="str">
            <v>6.1</v>
          </cell>
          <cell r="R1415">
            <v>-400</v>
          </cell>
        </row>
        <row r="1416">
          <cell r="A1416">
            <v>46122</v>
          </cell>
          <cell r="B1416" t="str">
            <v>LM</v>
          </cell>
          <cell r="M1416" t="str">
            <v>6.1</v>
          </cell>
          <cell r="R1416">
            <v>-1900</v>
          </cell>
        </row>
        <row r="1417">
          <cell r="A1417">
            <v>46122</v>
          </cell>
          <cell r="B1417" t="str">
            <v>LM</v>
          </cell>
          <cell r="M1417" t="str">
            <v>4.4</v>
          </cell>
          <cell r="R1417">
            <v>-125</v>
          </cell>
        </row>
        <row r="1418">
          <cell r="A1418">
            <v>46122</v>
          </cell>
          <cell r="B1418" t="str">
            <v>LM</v>
          </cell>
          <cell r="M1418" t="str">
            <v>4.4</v>
          </cell>
          <cell r="R1418">
            <v>-5000</v>
          </cell>
        </row>
        <row r="1419">
          <cell r="A1419">
            <v>46122</v>
          </cell>
          <cell r="B1419" t="str">
            <v>LM</v>
          </cell>
          <cell r="M1419" t="str">
            <v>4.3</v>
          </cell>
          <cell r="R1419">
            <v>-277.95</v>
          </cell>
        </row>
        <row r="1420">
          <cell r="A1420">
            <v>46122</v>
          </cell>
          <cell r="B1420" t="str">
            <v>LUCKY</v>
          </cell>
          <cell r="M1420" t="str">
            <v>5.1</v>
          </cell>
          <cell r="R1420">
            <v>1.0099999999511056</v>
          </cell>
        </row>
        <row r="1421">
          <cell r="A1421">
            <v>46122</v>
          </cell>
          <cell r="B1421" t="str">
            <v>LUCKY</v>
          </cell>
          <cell r="M1421" t="str">
            <v>1.1</v>
          </cell>
          <cell r="R1421">
            <v>3432.28</v>
          </cell>
        </row>
        <row r="1422">
          <cell r="A1422">
            <v>46122</v>
          </cell>
          <cell r="B1422" t="str">
            <v>LUCKY</v>
          </cell>
          <cell r="M1422" t="str">
            <v>4.3</v>
          </cell>
          <cell r="R1422">
            <v>-117.82</v>
          </cell>
        </row>
        <row r="1423">
          <cell r="A1423">
            <v>46122</v>
          </cell>
          <cell r="B1423" t="str">
            <v>LUCKY</v>
          </cell>
          <cell r="M1423" t="str">
            <v>5.2</v>
          </cell>
          <cell r="R1423">
            <v>-3.07</v>
          </cell>
        </row>
        <row r="1424">
          <cell r="A1424">
            <v>46122</v>
          </cell>
          <cell r="B1424" t="str">
            <v>LUCKY</v>
          </cell>
          <cell r="M1424" t="str">
            <v>5.2</v>
          </cell>
          <cell r="R1424">
            <v>-6.12</v>
          </cell>
        </row>
        <row r="1425">
          <cell r="A1425">
            <v>46122</v>
          </cell>
          <cell r="B1425" t="str">
            <v>LUCKY</v>
          </cell>
          <cell r="M1425" t="str">
            <v>5.2</v>
          </cell>
          <cell r="R1425">
            <v>-9</v>
          </cell>
        </row>
        <row r="1426">
          <cell r="A1426">
            <v>46122</v>
          </cell>
          <cell r="B1426" t="str">
            <v>LUCKY</v>
          </cell>
          <cell r="M1426" t="str">
            <v>5.2</v>
          </cell>
          <cell r="R1426">
            <v>-3.37</v>
          </cell>
        </row>
        <row r="1427">
          <cell r="A1427">
            <v>46122</v>
          </cell>
          <cell r="B1427" t="str">
            <v>LUCKY</v>
          </cell>
          <cell r="M1427" t="str">
            <v>8.7</v>
          </cell>
          <cell r="R1427">
            <v>-7038.75</v>
          </cell>
        </row>
        <row r="1428">
          <cell r="A1428">
            <v>46122</v>
          </cell>
          <cell r="B1428" t="str">
            <v>LUCKY</v>
          </cell>
          <cell r="M1428" t="str">
            <v>4.8</v>
          </cell>
          <cell r="R1428">
            <v>-643.61</v>
          </cell>
        </row>
        <row r="1429">
          <cell r="A1429">
            <v>46122</v>
          </cell>
          <cell r="B1429" t="str">
            <v>LUCKY</v>
          </cell>
          <cell r="M1429" t="str">
            <v>4.8</v>
          </cell>
          <cell r="R1429">
            <v>-5169.79</v>
          </cell>
        </row>
        <row r="1430">
          <cell r="A1430">
            <v>46122</v>
          </cell>
          <cell r="B1430" t="str">
            <v>LUCKY</v>
          </cell>
          <cell r="M1430" t="str">
            <v>4.8</v>
          </cell>
          <cell r="R1430">
            <v>-4960.09</v>
          </cell>
        </row>
        <row r="1431">
          <cell r="A1431">
            <v>46122</v>
          </cell>
          <cell r="B1431" t="str">
            <v>LUCKY</v>
          </cell>
          <cell r="M1431" t="str">
            <v>7.3</v>
          </cell>
          <cell r="R1431">
            <v>-5200</v>
          </cell>
        </row>
        <row r="1432">
          <cell r="A1432">
            <v>46125</v>
          </cell>
          <cell r="B1432" t="str">
            <v>HOLDING</v>
          </cell>
          <cell r="M1432" t="str">
            <v>9.1</v>
          </cell>
          <cell r="R1432">
            <v>30000</v>
          </cell>
        </row>
        <row r="1433">
          <cell r="A1433">
            <v>46125</v>
          </cell>
          <cell r="B1433" t="str">
            <v>HOLDING</v>
          </cell>
          <cell r="M1433" t="str">
            <v>4.5</v>
          </cell>
          <cell r="R1433">
            <v>-10725.7</v>
          </cell>
        </row>
        <row r="1434">
          <cell r="A1434">
            <v>46125</v>
          </cell>
          <cell r="B1434" t="str">
            <v>HOLDING</v>
          </cell>
          <cell r="M1434" t="str">
            <v>4.9</v>
          </cell>
          <cell r="R1434">
            <v>-3108.08</v>
          </cell>
        </row>
        <row r="1435">
          <cell r="A1435">
            <v>46125</v>
          </cell>
          <cell r="B1435" t="str">
            <v>LARM</v>
          </cell>
          <cell r="M1435" t="str">
            <v>5.1</v>
          </cell>
          <cell r="R1435">
            <v>0.24</v>
          </cell>
        </row>
        <row r="1436">
          <cell r="A1436">
            <v>46125</v>
          </cell>
          <cell r="B1436" t="str">
            <v>LARM</v>
          </cell>
          <cell r="M1436" t="str">
            <v>4.12</v>
          </cell>
          <cell r="R1436">
            <v>-384.7</v>
          </cell>
        </row>
        <row r="1437">
          <cell r="A1437">
            <v>46125</v>
          </cell>
          <cell r="B1437" t="str">
            <v>LARM</v>
          </cell>
          <cell r="M1437" t="str">
            <v>4.5</v>
          </cell>
          <cell r="R1437">
            <v>-2959.32</v>
          </cell>
        </row>
        <row r="1438">
          <cell r="A1438">
            <v>46125</v>
          </cell>
          <cell r="B1438" t="str">
            <v>LARM</v>
          </cell>
          <cell r="M1438" t="str">
            <v>4.6</v>
          </cell>
          <cell r="R1438">
            <v>-1105.1300000000001</v>
          </cell>
        </row>
        <row r="1439">
          <cell r="A1439">
            <v>46125</v>
          </cell>
          <cell r="B1439" t="str">
            <v>LARM</v>
          </cell>
          <cell r="M1439" t="str">
            <v>4.3</v>
          </cell>
          <cell r="R1439">
            <v>-109.8</v>
          </cell>
        </row>
        <row r="1440">
          <cell r="A1440">
            <v>46125</v>
          </cell>
          <cell r="B1440" t="str">
            <v>LARM</v>
          </cell>
          <cell r="M1440" t="str">
            <v>4.9</v>
          </cell>
          <cell r="R1440">
            <v>-240.83</v>
          </cell>
        </row>
        <row r="1441">
          <cell r="A1441">
            <v>46125</v>
          </cell>
          <cell r="B1441" t="str">
            <v>LARM</v>
          </cell>
          <cell r="M1441" t="str">
            <v>4.8</v>
          </cell>
          <cell r="R1441">
            <v>-809.32</v>
          </cell>
        </row>
        <row r="1442">
          <cell r="A1442">
            <v>46125</v>
          </cell>
          <cell r="B1442" t="str">
            <v>LARM</v>
          </cell>
          <cell r="M1442" t="str">
            <v>4.2</v>
          </cell>
          <cell r="R1442">
            <v>-300.7</v>
          </cell>
        </row>
        <row r="1443">
          <cell r="A1443">
            <v>46125</v>
          </cell>
          <cell r="B1443" t="str">
            <v>LARM</v>
          </cell>
          <cell r="M1443" t="str">
            <v>4.3</v>
          </cell>
          <cell r="R1443">
            <v>-410</v>
          </cell>
        </row>
        <row r="1444">
          <cell r="A1444">
            <v>46125</v>
          </cell>
          <cell r="B1444" t="str">
            <v>LARM</v>
          </cell>
          <cell r="M1444" t="str">
            <v>4.3</v>
          </cell>
          <cell r="R1444">
            <v>-129.99</v>
          </cell>
        </row>
        <row r="1445">
          <cell r="A1445">
            <v>46125</v>
          </cell>
          <cell r="B1445" t="str">
            <v>LM</v>
          </cell>
          <cell r="M1445" t="str">
            <v>5.1</v>
          </cell>
          <cell r="R1445">
            <v>0.01</v>
          </cell>
        </row>
        <row r="1446">
          <cell r="A1446">
            <v>46125</v>
          </cell>
          <cell r="B1446" t="str">
            <v>LM</v>
          </cell>
          <cell r="M1446" t="str">
            <v>4.5</v>
          </cell>
          <cell r="R1446">
            <v>-1100.45</v>
          </cell>
        </row>
        <row r="1447">
          <cell r="A1447">
            <v>46125</v>
          </cell>
          <cell r="B1447" t="str">
            <v>LM</v>
          </cell>
          <cell r="M1447" t="str">
            <v>4.12</v>
          </cell>
          <cell r="R1447">
            <v>-850</v>
          </cell>
        </row>
        <row r="1448">
          <cell r="A1448">
            <v>46125</v>
          </cell>
          <cell r="B1448" t="str">
            <v>LM</v>
          </cell>
          <cell r="M1448" t="str">
            <v>4.4</v>
          </cell>
          <cell r="R1448">
            <v>-290.41000000000003</v>
          </cell>
        </row>
        <row r="1449">
          <cell r="A1449">
            <v>46125</v>
          </cell>
          <cell r="B1449" t="str">
            <v>LM</v>
          </cell>
          <cell r="M1449" t="str">
            <v>4.4</v>
          </cell>
          <cell r="R1449">
            <v>-333</v>
          </cell>
        </row>
        <row r="1450">
          <cell r="A1450">
            <v>46125</v>
          </cell>
          <cell r="B1450" t="str">
            <v>LM</v>
          </cell>
          <cell r="M1450" t="str">
            <v>4.1</v>
          </cell>
          <cell r="R1450">
            <v>-1155.8399999999999</v>
          </cell>
        </row>
        <row r="1451">
          <cell r="A1451">
            <v>46125</v>
          </cell>
          <cell r="B1451" t="str">
            <v>LM</v>
          </cell>
          <cell r="M1451" t="str">
            <v>4.9</v>
          </cell>
          <cell r="R1451">
            <v>-6243.4</v>
          </cell>
        </row>
        <row r="1452">
          <cell r="A1452">
            <v>46125</v>
          </cell>
          <cell r="B1452" t="str">
            <v>LM</v>
          </cell>
          <cell r="M1452" t="str">
            <v>4.9</v>
          </cell>
          <cell r="R1452">
            <v>-332.1</v>
          </cell>
        </row>
        <row r="1453">
          <cell r="A1453">
            <v>46125</v>
          </cell>
          <cell r="B1453" t="str">
            <v>LUCKY</v>
          </cell>
          <cell r="M1453" t="str">
            <v>5.1</v>
          </cell>
          <cell r="R1453">
            <v>1.88</v>
          </cell>
        </row>
        <row r="1454">
          <cell r="A1454">
            <v>46125</v>
          </cell>
          <cell r="B1454" t="str">
            <v>LUCKY</v>
          </cell>
          <cell r="M1454" t="str">
            <v>1.1</v>
          </cell>
          <cell r="R1454">
            <v>8096</v>
          </cell>
        </row>
        <row r="1455">
          <cell r="A1455">
            <v>46125</v>
          </cell>
          <cell r="B1455" t="str">
            <v>LUCKY</v>
          </cell>
          <cell r="M1455" t="str">
            <v>4.5</v>
          </cell>
          <cell r="R1455">
            <v>-2232.8000000000002</v>
          </cell>
        </row>
        <row r="1456">
          <cell r="A1456">
            <v>46125</v>
          </cell>
          <cell r="B1456" t="str">
            <v>LUCKY</v>
          </cell>
          <cell r="M1456" t="str">
            <v>4.4</v>
          </cell>
          <cell r="R1456">
            <v>-265</v>
          </cell>
        </row>
        <row r="1457">
          <cell r="A1457">
            <v>46125</v>
          </cell>
          <cell r="B1457" t="str">
            <v>LUCKY</v>
          </cell>
          <cell r="M1457" t="str">
            <v>4.3</v>
          </cell>
          <cell r="R1457">
            <v>-1548.04</v>
          </cell>
        </row>
        <row r="1458">
          <cell r="A1458">
            <v>46125</v>
          </cell>
          <cell r="B1458" t="str">
            <v>LUCKY</v>
          </cell>
          <cell r="M1458" t="str">
            <v>4.3</v>
          </cell>
          <cell r="R1458">
            <v>-31.04</v>
          </cell>
        </row>
        <row r="1459">
          <cell r="A1459">
            <v>46125</v>
          </cell>
          <cell r="B1459" t="str">
            <v>LUCKY</v>
          </cell>
          <cell r="M1459" t="str">
            <v>4.5</v>
          </cell>
          <cell r="R1459">
            <v>-2839.07</v>
          </cell>
        </row>
        <row r="1460">
          <cell r="A1460">
            <v>46125</v>
          </cell>
          <cell r="B1460" t="str">
            <v>LUCKY</v>
          </cell>
          <cell r="M1460" t="str">
            <v>5.2</v>
          </cell>
          <cell r="R1460">
            <v>-3</v>
          </cell>
        </row>
        <row r="1461">
          <cell r="A1461">
            <v>46125</v>
          </cell>
          <cell r="B1461" t="str">
            <v>LUCKY</v>
          </cell>
          <cell r="M1461" t="str">
            <v>5.2</v>
          </cell>
          <cell r="R1461">
            <v>-3.06</v>
          </cell>
        </row>
        <row r="1462">
          <cell r="A1462">
            <v>46125</v>
          </cell>
          <cell r="B1462" t="str">
            <v>LUCKY</v>
          </cell>
          <cell r="M1462" t="str">
            <v>5.2</v>
          </cell>
          <cell r="R1462">
            <v>-9</v>
          </cell>
        </row>
        <row r="1463">
          <cell r="A1463">
            <v>46125</v>
          </cell>
          <cell r="B1463" t="str">
            <v>LUCKY</v>
          </cell>
          <cell r="M1463" t="str">
            <v>4.8</v>
          </cell>
          <cell r="R1463">
            <v>-4980.07</v>
          </cell>
        </row>
        <row r="1464">
          <cell r="A1464">
            <v>46125</v>
          </cell>
          <cell r="B1464" t="str">
            <v>LUCKY</v>
          </cell>
          <cell r="M1464" t="str">
            <v>9.1</v>
          </cell>
          <cell r="R1464">
            <v>-30000</v>
          </cell>
        </row>
        <row r="1465">
          <cell r="A1465">
            <v>46126</v>
          </cell>
          <cell r="B1465" t="str">
            <v>LARM</v>
          </cell>
          <cell r="M1465" t="str">
            <v>1.1</v>
          </cell>
          <cell r="R1465">
            <v>643.62</v>
          </cell>
        </row>
        <row r="1466">
          <cell r="A1466">
            <v>46126</v>
          </cell>
          <cell r="B1466" t="str">
            <v>LARM</v>
          </cell>
          <cell r="M1466" t="str">
            <v>5.2</v>
          </cell>
          <cell r="R1466">
            <v>-3</v>
          </cell>
        </row>
        <row r="1467">
          <cell r="A1467">
            <v>46126</v>
          </cell>
          <cell r="B1467" t="str">
            <v>LM</v>
          </cell>
          <cell r="M1467" t="str">
            <v>1.3</v>
          </cell>
          <cell r="R1467">
            <v>12000</v>
          </cell>
        </row>
        <row r="1468">
          <cell r="A1468">
            <v>46126</v>
          </cell>
          <cell r="B1468" t="str">
            <v>LUCKY</v>
          </cell>
          <cell r="M1468" t="str">
            <v>1.1</v>
          </cell>
          <cell r="R1468">
            <v>16000.85</v>
          </cell>
        </row>
        <row r="1469">
          <cell r="A1469">
            <v>46126</v>
          </cell>
          <cell r="B1469" t="str">
            <v>LUCKY</v>
          </cell>
          <cell r="M1469" t="str">
            <v>5.2</v>
          </cell>
          <cell r="R1469">
            <v>-6</v>
          </cell>
        </row>
        <row r="1470">
          <cell r="A1470">
            <v>46126</v>
          </cell>
          <cell r="B1470" t="str">
            <v>LUCKY</v>
          </cell>
          <cell r="M1470" t="str">
            <v>5.2</v>
          </cell>
          <cell r="R1470">
            <v>-9.18</v>
          </cell>
        </row>
        <row r="1471">
          <cell r="A1471">
            <v>46126</v>
          </cell>
          <cell r="B1471" t="str">
            <v>LUCKY</v>
          </cell>
          <cell r="M1471" t="str">
            <v>5.2</v>
          </cell>
          <cell r="R1471">
            <v>-24</v>
          </cell>
        </row>
        <row r="1472">
          <cell r="A1472">
            <v>46127</v>
          </cell>
          <cell r="B1472" t="str">
            <v>LARM</v>
          </cell>
          <cell r="M1472" t="str">
            <v>5.1</v>
          </cell>
          <cell r="R1472">
            <v>0.01</v>
          </cell>
        </row>
        <row r="1473">
          <cell r="A1473">
            <v>46127</v>
          </cell>
          <cell r="B1473" t="str">
            <v>LARM</v>
          </cell>
          <cell r="M1473" t="str">
            <v>5.2</v>
          </cell>
          <cell r="R1473">
            <v>-242.51</v>
          </cell>
        </row>
        <row r="1474">
          <cell r="A1474">
            <v>46127</v>
          </cell>
          <cell r="B1474" t="str">
            <v>LM</v>
          </cell>
          <cell r="M1474" t="str">
            <v>5.1</v>
          </cell>
          <cell r="R1474">
            <v>0.08</v>
          </cell>
        </row>
        <row r="1475">
          <cell r="A1475">
            <v>46127</v>
          </cell>
          <cell r="B1475" t="str">
            <v>LM</v>
          </cell>
          <cell r="M1475" t="str">
            <v>7.4</v>
          </cell>
          <cell r="R1475">
            <v>50000</v>
          </cell>
        </row>
        <row r="1476">
          <cell r="A1476">
            <v>46127</v>
          </cell>
          <cell r="B1476" t="str">
            <v>LM</v>
          </cell>
          <cell r="M1476" t="str">
            <v>4.4</v>
          </cell>
          <cell r="R1476">
            <v>-110</v>
          </cell>
        </row>
        <row r="1477">
          <cell r="A1477">
            <v>46127</v>
          </cell>
          <cell r="B1477" t="str">
            <v>LM</v>
          </cell>
          <cell r="M1477" t="str">
            <v>4.4</v>
          </cell>
          <cell r="R1477">
            <v>-40</v>
          </cell>
        </row>
        <row r="1478">
          <cell r="A1478">
            <v>46127</v>
          </cell>
          <cell r="B1478" t="str">
            <v>LM</v>
          </cell>
          <cell r="M1478" t="str">
            <v>4.4</v>
          </cell>
          <cell r="R1478">
            <v>-1200</v>
          </cell>
        </row>
        <row r="1479">
          <cell r="A1479">
            <v>46127</v>
          </cell>
          <cell r="B1479" t="str">
            <v>LM</v>
          </cell>
          <cell r="M1479" t="str">
            <v>4.4</v>
          </cell>
          <cell r="R1479">
            <v>-5000</v>
          </cell>
        </row>
        <row r="1480">
          <cell r="A1480">
            <v>46127</v>
          </cell>
          <cell r="B1480" t="str">
            <v>LUCKY</v>
          </cell>
          <cell r="M1480" t="str">
            <v>5.1</v>
          </cell>
          <cell r="R1480">
            <v>3.2</v>
          </cell>
        </row>
        <row r="1481">
          <cell r="A1481">
            <v>46127</v>
          </cell>
          <cell r="B1481" t="str">
            <v>LUCKY</v>
          </cell>
          <cell r="M1481" t="str">
            <v>1.1</v>
          </cell>
          <cell r="R1481">
            <v>5251.31</v>
          </cell>
        </row>
        <row r="1482">
          <cell r="A1482">
            <v>46127</v>
          </cell>
          <cell r="B1482" t="str">
            <v>LUCKY</v>
          </cell>
          <cell r="M1482" t="str">
            <v>5.2</v>
          </cell>
          <cell r="R1482">
            <v>-339.52</v>
          </cell>
        </row>
        <row r="1483">
          <cell r="A1483">
            <v>46127</v>
          </cell>
          <cell r="B1483" t="str">
            <v>LUCKY</v>
          </cell>
          <cell r="M1483" t="str">
            <v>5.2</v>
          </cell>
          <cell r="R1483">
            <v>-6.14</v>
          </cell>
        </row>
        <row r="1484">
          <cell r="A1484">
            <v>46127</v>
          </cell>
          <cell r="B1484" t="str">
            <v>LUCKY</v>
          </cell>
          <cell r="M1484" t="str">
            <v>5.2</v>
          </cell>
          <cell r="R1484">
            <v>-9</v>
          </cell>
        </row>
        <row r="1485">
          <cell r="A1485">
            <v>46127</v>
          </cell>
          <cell r="B1485" t="str">
            <v>LUCKY</v>
          </cell>
          <cell r="M1485" t="str">
            <v>5.2</v>
          </cell>
          <cell r="R1485">
            <v>-6.74</v>
          </cell>
        </row>
        <row r="1486">
          <cell r="A1486">
            <v>46127</v>
          </cell>
          <cell r="B1486" t="str">
            <v>LUCKY</v>
          </cell>
          <cell r="M1486" t="str">
            <v>7.4</v>
          </cell>
          <cell r="R1486">
            <v>-50000</v>
          </cell>
        </row>
        <row r="1487">
          <cell r="A1487">
            <v>46128</v>
          </cell>
          <cell r="B1487" t="str">
            <v>LARM</v>
          </cell>
          <cell r="M1487" t="str">
            <v>1.1</v>
          </cell>
          <cell r="R1487">
            <v>1949.72</v>
          </cell>
        </row>
        <row r="1488">
          <cell r="A1488">
            <v>46128</v>
          </cell>
          <cell r="B1488" t="str">
            <v>LARM</v>
          </cell>
          <cell r="M1488" t="str">
            <v>5.2</v>
          </cell>
          <cell r="R1488">
            <v>-3</v>
          </cell>
        </row>
        <row r="1489">
          <cell r="A1489">
            <v>46128</v>
          </cell>
          <cell r="B1489" t="str">
            <v>LM</v>
          </cell>
          <cell r="M1489" t="str">
            <v>5.1</v>
          </cell>
          <cell r="R1489">
            <v>0.01</v>
          </cell>
        </row>
        <row r="1490">
          <cell r="A1490">
            <v>46128</v>
          </cell>
          <cell r="B1490" t="str">
            <v>LM</v>
          </cell>
          <cell r="M1490" t="str">
            <v>6.1</v>
          </cell>
          <cell r="R1490">
            <v>-16000</v>
          </cell>
        </row>
        <row r="1491">
          <cell r="A1491">
            <v>46128</v>
          </cell>
          <cell r="B1491" t="str">
            <v>LM</v>
          </cell>
          <cell r="M1491" t="str">
            <v>4.4</v>
          </cell>
          <cell r="R1491">
            <v>-750</v>
          </cell>
        </row>
        <row r="1492">
          <cell r="A1492">
            <v>46128</v>
          </cell>
          <cell r="B1492" t="str">
            <v>LM</v>
          </cell>
          <cell r="M1492" t="str">
            <v>4.4</v>
          </cell>
          <cell r="R1492">
            <v>-140</v>
          </cell>
        </row>
        <row r="1493">
          <cell r="A1493">
            <v>46128</v>
          </cell>
          <cell r="B1493" t="str">
            <v>LUCKY</v>
          </cell>
          <cell r="M1493" t="str">
            <v>1.1</v>
          </cell>
          <cell r="R1493">
            <v>10360.370000000001</v>
          </cell>
        </row>
        <row r="1494">
          <cell r="A1494">
            <v>46128</v>
          </cell>
          <cell r="B1494" t="str">
            <v>LUCKY</v>
          </cell>
          <cell r="M1494" t="str">
            <v>5.2</v>
          </cell>
          <cell r="R1494">
            <v>-3.07</v>
          </cell>
        </row>
        <row r="1495">
          <cell r="A1495">
            <v>46128</v>
          </cell>
          <cell r="B1495" t="str">
            <v>LUCKY</v>
          </cell>
          <cell r="M1495" t="str">
            <v>5.2</v>
          </cell>
          <cell r="R1495">
            <v>-21</v>
          </cell>
        </row>
        <row r="1496">
          <cell r="A1496">
            <v>46128</v>
          </cell>
          <cell r="B1496" t="str">
            <v>LUCKY</v>
          </cell>
          <cell r="M1496" t="str">
            <v>5.2</v>
          </cell>
          <cell r="R1496">
            <v>-3.37</v>
          </cell>
        </row>
        <row r="1497">
          <cell r="A1497">
            <v>46129</v>
          </cell>
          <cell r="B1497" t="str">
            <v>LARM</v>
          </cell>
          <cell r="M1497" t="str">
            <v>1.1</v>
          </cell>
          <cell r="R1497">
            <v>1316.18</v>
          </cell>
        </row>
        <row r="1498">
          <cell r="A1498">
            <v>46129</v>
          </cell>
          <cell r="B1498" t="str">
            <v>LARM</v>
          </cell>
          <cell r="M1498" t="str">
            <v>4.1</v>
          </cell>
          <cell r="R1498">
            <v>2231.36</v>
          </cell>
        </row>
        <row r="1499">
          <cell r="A1499">
            <v>46129</v>
          </cell>
          <cell r="B1499" t="str">
            <v>LARM</v>
          </cell>
          <cell r="M1499" t="str">
            <v>5.2</v>
          </cell>
          <cell r="R1499">
            <v>3000</v>
          </cell>
        </row>
        <row r="1500">
          <cell r="A1500">
            <v>46129</v>
          </cell>
          <cell r="B1500" t="str">
            <v>LARM</v>
          </cell>
          <cell r="M1500" t="str">
            <v>5.2</v>
          </cell>
          <cell r="R1500">
            <v>60000</v>
          </cell>
        </row>
        <row r="1501">
          <cell r="A1501">
            <v>46129</v>
          </cell>
          <cell r="B1501" t="str">
            <v>LARM</v>
          </cell>
          <cell r="M1501" t="str">
            <v>5.2</v>
          </cell>
          <cell r="R1501">
            <v>-3</v>
          </cell>
        </row>
        <row r="1502">
          <cell r="A1502">
            <v>46129</v>
          </cell>
          <cell r="B1502" t="str">
            <v>LARM</v>
          </cell>
          <cell r="M1502" t="str">
            <v>4.1</v>
          </cell>
          <cell r="R1502">
            <v>-2231.36</v>
          </cell>
        </row>
        <row r="1503">
          <cell r="A1503">
            <v>46129</v>
          </cell>
          <cell r="B1503" t="str">
            <v>LARM</v>
          </cell>
          <cell r="M1503" t="str">
            <v>4.1</v>
          </cell>
          <cell r="R1503">
            <v>-2357.16</v>
          </cell>
        </row>
        <row r="1504">
          <cell r="A1504">
            <v>46129</v>
          </cell>
          <cell r="B1504" t="str">
            <v>LARM</v>
          </cell>
          <cell r="M1504" t="str">
            <v>4.9</v>
          </cell>
          <cell r="R1504">
            <v>-8786.57</v>
          </cell>
        </row>
        <row r="1505">
          <cell r="A1505">
            <v>46129</v>
          </cell>
          <cell r="B1505" t="str">
            <v>LARM</v>
          </cell>
          <cell r="M1505" t="str">
            <v>5.2</v>
          </cell>
          <cell r="R1505">
            <v>-60000</v>
          </cell>
        </row>
        <row r="1506">
          <cell r="A1506">
            <v>46129</v>
          </cell>
          <cell r="B1506" t="str">
            <v>LARM</v>
          </cell>
          <cell r="M1506" t="str">
            <v>5.2</v>
          </cell>
          <cell r="R1506">
            <v>-3000</v>
          </cell>
        </row>
        <row r="1507">
          <cell r="A1507">
            <v>46129</v>
          </cell>
          <cell r="B1507" t="str">
            <v>LM</v>
          </cell>
          <cell r="M1507" t="str">
            <v>4.4</v>
          </cell>
          <cell r="R1507">
            <v>-1200</v>
          </cell>
        </row>
        <row r="1508">
          <cell r="A1508">
            <v>46129</v>
          </cell>
          <cell r="B1508" t="str">
            <v>LM</v>
          </cell>
          <cell r="M1508" t="str">
            <v>4.3</v>
          </cell>
          <cell r="R1508">
            <v>-36.76</v>
          </cell>
        </row>
        <row r="1509">
          <cell r="A1509">
            <v>46129</v>
          </cell>
          <cell r="B1509" t="str">
            <v>LM</v>
          </cell>
          <cell r="M1509" t="str">
            <v>4.1</v>
          </cell>
          <cell r="R1509">
            <v>-2231.36</v>
          </cell>
        </row>
        <row r="1510">
          <cell r="A1510">
            <v>46129</v>
          </cell>
          <cell r="B1510" t="str">
            <v>LUCKY</v>
          </cell>
          <cell r="M1510" t="str">
            <v>1.1</v>
          </cell>
          <cell r="R1510">
            <v>2480.2800000000002</v>
          </cell>
        </row>
        <row r="1511">
          <cell r="A1511">
            <v>46129</v>
          </cell>
          <cell r="B1511" t="str">
            <v>LUCKY</v>
          </cell>
          <cell r="M1511" t="str">
            <v>5.2</v>
          </cell>
          <cell r="R1511">
            <v>-6</v>
          </cell>
        </row>
        <row r="1512">
          <cell r="A1512">
            <v>46129</v>
          </cell>
          <cell r="B1512" t="str">
            <v>LUCKY</v>
          </cell>
          <cell r="M1512" t="str">
            <v>5.2</v>
          </cell>
          <cell r="R1512">
            <v>-6.12</v>
          </cell>
        </row>
        <row r="1513">
          <cell r="A1513">
            <v>46129</v>
          </cell>
          <cell r="B1513" t="str">
            <v>LUCKY</v>
          </cell>
          <cell r="M1513" t="str">
            <v>4.9</v>
          </cell>
          <cell r="R1513">
            <v>-1259.81</v>
          </cell>
        </row>
        <row r="1514">
          <cell r="A1514">
            <v>46132</v>
          </cell>
          <cell r="B1514" t="str">
            <v>LARM</v>
          </cell>
          <cell r="M1514" t="str">
            <v>5.1</v>
          </cell>
          <cell r="R1514">
            <v>841.31</v>
          </cell>
        </row>
        <row r="1515">
          <cell r="A1515">
            <v>46132</v>
          </cell>
          <cell r="B1515" t="str">
            <v>LARM</v>
          </cell>
          <cell r="M1515" t="str">
            <v>1.1</v>
          </cell>
          <cell r="R1515">
            <v>2583.2399999999998</v>
          </cell>
        </row>
        <row r="1516">
          <cell r="A1516">
            <v>46132</v>
          </cell>
          <cell r="B1516" t="str">
            <v>LARM</v>
          </cell>
          <cell r="M1516" t="str">
            <v>5.2</v>
          </cell>
          <cell r="R1516">
            <v>50000</v>
          </cell>
        </row>
        <row r="1517">
          <cell r="A1517">
            <v>46132</v>
          </cell>
          <cell r="B1517" t="str">
            <v>LARM</v>
          </cell>
          <cell r="M1517" t="str">
            <v>5.2</v>
          </cell>
          <cell r="R1517">
            <v>-6</v>
          </cell>
        </row>
        <row r="1518">
          <cell r="A1518">
            <v>46132</v>
          </cell>
          <cell r="B1518" t="str">
            <v>LARM</v>
          </cell>
          <cell r="M1518" t="str">
            <v>5.2</v>
          </cell>
          <cell r="R1518">
            <v>-50000</v>
          </cell>
        </row>
        <row r="1519">
          <cell r="A1519">
            <v>46132</v>
          </cell>
          <cell r="B1519" t="str">
            <v>LUCKY</v>
          </cell>
          <cell r="M1519" t="str">
            <v>1.1</v>
          </cell>
          <cell r="R1519">
            <v>2667.44</v>
          </cell>
        </row>
        <row r="1520">
          <cell r="A1520">
            <v>46132</v>
          </cell>
          <cell r="B1520" t="str">
            <v>LUCKY</v>
          </cell>
          <cell r="M1520" t="str">
            <v>1.1</v>
          </cell>
          <cell r="R1520">
            <v>144577.1</v>
          </cell>
        </row>
        <row r="1521">
          <cell r="A1521">
            <v>46132</v>
          </cell>
          <cell r="B1521" t="str">
            <v>LUCKY</v>
          </cell>
          <cell r="M1521" t="str">
            <v>5.2</v>
          </cell>
          <cell r="R1521">
            <v>-3.06</v>
          </cell>
        </row>
        <row r="1522">
          <cell r="A1522">
            <v>46132</v>
          </cell>
          <cell r="B1522" t="str">
            <v>LUCKY</v>
          </cell>
          <cell r="M1522" t="str">
            <v>5.2</v>
          </cell>
          <cell r="R1522">
            <v>-6</v>
          </cell>
        </row>
        <row r="1523">
          <cell r="A1523">
            <v>46134</v>
          </cell>
          <cell r="B1523" t="str">
            <v>LM</v>
          </cell>
          <cell r="M1523" t="str">
            <v>4.1</v>
          </cell>
          <cell r="R1523">
            <v>-2620.16</v>
          </cell>
        </row>
        <row r="1524">
          <cell r="A1524">
            <v>46134</v>
          </cell>
          <cell r="B1524" t="str">
            <v>LUCKY</v>
          </cell>
          <cell r="M1524" t="str">
            <v>1.1</v>
          </cell>
          <cell r="R1524">
            <v>9872.11</v>
          </cell>
        </row>
        <row r="1525">
          <cell r="A1525">
            <v>46134</v>
          </cell>
          <cell r="B1525" t="str">
            <v>LUCKY</v>
          </cell>
          <cell r="M1525" t="str">
            <v>5.2</v>
          </cell>
          <cell r="R1525">
            <v>-3.06</v>
          </cell>
        </row>
        <row r="1526">
          <cell r="A1526">
            <v>46134</v>
          </cell>
          <cell r="B1526" t="str">
            <v>LUCKY</v>
          </cell>
          <cell r="M1526" t="str">
            <v>5.2</v>
          </cell>
          <cell r="R1526">
            <v>-15</v>
          </cell>
        </row>
        <row r="1527">
          <cell r="A1527">
            <v>46135</v>
          </cell>
          <cell r="B1527" t="str">
            <v>HOLDING</v>
          </cell>
          <cell r="M1527" t="str">
            <v>4.3</v>
          </cell>
          <cell r="R1527">
            <v>-393.34</v>
          </cell>
        </row>
        <row r="1528">
          <cell r="A1528">
            <v>46135</v>
          </cell>
          <cell r="B1528" t="str">
            <v>HOLDING</v>
          </cell>
          <cell r="M1528" t="str">
            <v>4.3</v>
          </cell>
          <cell r="R1528">
            <v>-255.79</v>
          </cell>
        </row>
        <row r="1529">
          <cell r="A1529">
            <v>46135</v>
          </cell>
          <cell r="B1529" t="str">
            <v>LARM</v>
          </cell>
          <cell r="M1529" t="str">
            <v>5.1</v>
          </cell>
          <cell r="R1529">
            <v>2.0500000000000003</v>
          </cell>
        </row>
        <row r="1530">
          <cell r="A1530">
            <v>46135</v>
          </cell>
          <cell r="B1530" t="str">
            <v>LARM</v>
          </cell>
          <cell r="M1530" t="str">
            <v>1.1</v>
          </cell>
          <cell r="R1530">
            <v>5201.66</v>
          </cell>
        </row>
        <row r="1531">
          <cell r="A1531">
            <v>46135</v>
          </cell>
          <cell r="B1531" t="str">
            <v>LARM</v>
          </cell>
          <cell r="M1531" t="str">
            <v>2.1</v>
          </cell>
          <cell r="R1531">
            <v>-8870.9599999999991</v>
          </cell>
        </row>
        <row r="1532">
          <cell r="A1532">
            <v>46135</v>
          </cell>
          <cell r="B1532" t="str">
            <v>LARM</v>
          </cell>
          <cell r="M1532" t="str">
            <v>5.2</v>
          </cell>
          <cell r="R1532">
            <v>-6.14</v>
          </cell>
        </row>
        <row r="1533">
          <cell r="A1533">
            <v>46135</v>
          </cell>
          <cell r="B1533" t="str">
            <v>LARM</v>
          </cell>
          <cell r="M1533" t="str">
            <v>5.2</v>
          </cell>
          <cell r="R1533">
            <v>-9</v>
          </cell>
        </row>
        <row r="1534">
          <cell r="A1534">
            <v>46135</v>
          </cell>
          <cell r="B1534" t="str">
            <v>LARM</v>
          </cell>
          <cell r="M1534" t="str">
            <v>5.2</v>
          </cell>
          <cell r="R1534">
            <v>-6.74</v>
          </cell>
        </row>
        <row r="1535">
          <cell r="A1535">
            <v>46135</v>
          </cell>
          <cell r="B1535" t="str">
            <v>LARM</v>
          </cell>
          <cell r="M1535" t="str">
            <v>4.4</v>
          </cell>
          <cell r="R1535">
            <v>-139.80000000000001</v>
          </cell>
        </row>
        <row r="1536">
          <cell r="A1536">
            <v>46135</v>
          </cell>
          <cell r="B1536" t="str">
            <v>LARM</v>
          </cell>
          <cell r="M1536" t="str">
            <v>4.4</v>
          </cell>
          <cell r="R1536">
            <v>-1939.5</v>
          </cell>
        </row>
        <row r="1537">
          <cell r="A1537">
            <v>46135</v>
          </cell>
          <cell r="B1537" t="str">
            <v>LARM</v>
          </cell>
          <cell r="M1537" t="str">
            <v>2.1</v>
          </cell>
          <cell r="R1537">
            <v>-1922.04</v>
          </cell>
        </row>
        <row r="1538">
          <cell r="A1538">
            <v>46135</v>
          </cell>
          <cell r="B1538" t="str">
            <v>LARM</v>
          </cell>
          <cell r="M1538" t="str">
            <v>4.1</v>
          </cell>
          <cell r="R1538">
            <v>-1442</v>
          </cell>
        </row>
        <row r="1539">
          <cell r="A1539">
            <v>46135</v>
          </cell>
          <cell r="B1539" t="str">
            <v>LARM</v>
          </cell>
          <cell r="M1539" t="str">
            <v>4.1</v>
          </cell>
          <cell r="R1539">
            <v>-2363</v>
          </cell>
        </row>
        <row r="1540">
          <cell r="A1540">
            <v>46135</v>
          </cell>
          <cell r="B1540" t="str">
            <v>LARM</v>
          </cell>
          <cell r="M1540" t="str">
            <v>4.1</v>
          </cell>
          <cell r="R1540">
            <v>-6239</v>
          </cell>
        </row>
        <row r="1541">
          <cell r="A1541">
            <v>46135</v>
          </cell>
          <cell r="B1541" t="str">
            <v>LARM</v>
          </cell>
          <cell r="M1541" t="str">
            <v>4.1</v>
          </cell>
          <cell r="R1541">
            <v>-4026</v>
          </cell>
        </row>
        <row r="1542">
          <cell r="A1542">
            <v>46135</v>
          </cell>
          <cell r="B1542" t="str">
            <v>LARM</v>
          </cell>
          <cell r="M1542" t="str">
            <v>4.7</v>
          </cell>
          <cell r="R1542">
            <v>-2301.0300000000002</v>
          </cell>
        </row>
        <row r="1543">
          <cell r="A1543">
            <v>46135</v>
          </cell>
          <cell r="B1543" t="str">
            <v>LARM</v>
          </cell>
          <cell r="M1543" t="str">
            <v>4.7</v>
          </cell>
          <cell r="R1543">
            <v>-1487.09</v>
          </cell>
        </row>
        <row r="1544">
          <cell r="A1544">
            <v>46135</v>
          </cell>
          <cell r="B1544" t="str">
            <v>LARM</v>
          </cell>
          <cell r="M1544" t="str">
            <v>4.1</v>
          </cell>
          <cell r="R1544">
            <v>-8391.68</v>
          </cell>
        </row>
        <row r="1545">
          <cell r="A1545">
            <v>46135</v>
          </cell>
          <cell r="B1545" t="str">
            <v>LARM</v>
          </cell>
          <cell r="M1545" t="str">
            <v>4.1</v>
          </cell>
          <cell r="R1545">
            <v>-8391.68</v>
          </cell>
        </row>
        <row r="1546">
          <cell r="A1546">
            <v>46135</v>
          </cell>
          <cell r="B1546" t="str">
            <v>LARM</v>
          </cell>
          <cell r="M1546" t="str">
            <v>4.3</v>
          </cell>
          <cell r="R1546">
            <v>-616</v>
          </cell>
        </row>
        <row r="1547">
          <cell r="A1547">
            <v>46135</v>
          </cell>
          <cell r="B1547" t="str">
            <v>LARM</v>
          </cell>
          <cell r="M1547" t="str">
            <v>4.1</v>
          </cell>
          <cell r="R1547">
            <v>-800</v>
          </cell>
        </row>
        <row r="1548">
          <cell r="A1548">
            <v>46135</v>
          </cell>
          <cell r="B1548" t="str">
            <v>LARM</v>
          </cell>
          <cell r="M1548" t="str">
            <v>4.1</v>
          </cell>
          <cell r="R1548">
            <v>-800</v>
          </cell>
        </row>
        <row r="1549">
          <cell r="A1549">
            <v>46135</v>
          </cell>
          <cell r="B1549" t="str">
            <v>LARM</v>
          </cell>
          <cell r="M1549" t="str">
            <v>4.1</v>
          </cell>
          <cell r="R1549">
            <v>-800</v>
          </cell>
        </row>
        <row r="1550">
          <cell r="A1550">
            <v>46135</v>
          </cell>
          <cell r="B1550" t="str">
            <v>LARM</v>
          </cell>
          <cell r="M1550" t="str">
            <v>4.1</v>
          </cell>
          <cell r="R1550">
            <v>-432</v>
          </cell>
        </row>
        <row r="1551">
          <cell r="A1551">
            <v>46135</v>
          </cell>
          <cell r="B1551" t="str">
            <v>LARM</v>
          </cell>
          <cell r="M1551" t="str">
            <v>4.1</v>
          </cell>
          <cell r="R1551">
            <v>-432</v>
          </cell>
        </row>
        <row r="1552">
          <cell r="A1552">
            <v>46135</v>
          </cell>
          <cell r="B1552" t="str">
            <v>LM</v>
          </cell>
          <cell r="M1552" t="str">
            <v>5.1</v>
          </cell>
          <cell r="R1552">
            <v>0.14000000000000001</v>
          </cell>
        </row>
        <row r="1553">
          <cell r="A1553">
            <v>46135</v>
          </cell>
          <cell r="B1553" t="str">
            <v>LM</v>
          </cell>
          <cell r="M1553" t="str">
            <v>1.4</v>
          </cell>
          <cell r="R1553">
            <v>1442</v>
          </cell>
        </row>
        <row r="1554">
          <cell r="A1554">
            <v>46135</v>
          </cell>
          <cell r="B1554" t="str">
            <v>LM</v>
          </cell>
          <cell r="M1554" t="str">
            <v>4.4</v>
          </cell>
          <cell r="R1554">
            <v>-450</v>
          </cell>
        </row>
        <row r="1555">
          <cell r="A1555">
            <v>46135</v>
          </cell>
          <cell r="B1555" t="str">
            <v>LM</v>
          </cell>
          <cell r="M1555" t="str">
            <v>4.12</v>
          </cell>
          <cell r="R1555">
            <v>-535.79999999999995</v>
          </cell>
        </row>
        <row r="1556">
          <cell r="A1556">
            <v>46135</v>
          </cell>
          <cell r="B1556" t="str">
            <v>LM</v>
          </cell>
          <cell r="M1556" t="str">
            <v>6.1</v>
          </cell>
          <cell r="R1556">
            <v>-4200</v>
          </cell>
        </row>
        <row r="1557">
          <cell r="A1557">
            <v>46135</v>
          </cell>
          <cell r="B1557" t="str">
            <v>LM</v>
          </cell>
          <cell r="M1557" t="str">
            <v>6.1</v>
          </cell>
          <cell r="R1557">
            <v>-640</v>
          </cell>
        </row>
        <row r="1558">
          <cell r="A1558">
            <v>46135</v>
          </cell>
          <cell r="B1558" t="str">
            <v>LM</v>
          </cell>
          <cell r="M1558" t="str">
            <v>4.1</v>
          </cell>
          <cell r="R1558">
            <v>-2784.27</v>
          </cell>
        </row>
        <row r="1559">
          <cell r="A1559">
            <v>46135</v>
          </cell>
          <cell r="B1559" t="str">
            <v>LM</v>
          </cell>
          <cell r="M1559" t="str">
            <v>4.4</v>
          </cell>
          <cell r="R1559">
            <v>-343.39</v>
          </cell>
        </row>
        <row r="1560">
          <cell r="A1560">
            <v>46135</v>
          </cell>
          <cell r="B1560" t="str">
            <v>LM</v>
          </cell>
          <cell r="M1560" t="str">
            <v>4.4</v>
          </cell>
          <cell r="R1560">
            <v>-30.1</v>
          </cell>
        </row>
        <row r="1561">
          <cell r="A1561">
            <v>46135</v>
          </cell>
          <cell r="B1561" t="str">
            <v>LM</v>
          </cell>
          <cell r="M1561" t="str">
            <v>4.4</v>
          </cell>
          <cell r="R1561">
            <v>-139.4</v>
          </cell>
        </row>
        <row r="1562">
          <cell r="A1562">
            <v>46135</v>
          </cell>
          <cell r="B1562" t="str">
            <v>LM</v>
          </cell>
          <cell r="M1562" t="str">
            <v>4.4</v>
          </cell>
          <cell r="R1562">
            <v>-5000</v>
          </cell>
        </row>
        <row r="1563">
          <cell r="A1563">
            <v>46135</v>
          </cell>
          <cell r="B1563" t="str">
            <v>LM</v>
          </cell>
          <cell r="M1563" t="str">
            <v>4.4</v>
          </cell>
          <cell r="R1563">
            <v>-5000</v>
          </cell>
        </row>
        <row r="1564">
          <cell r="A1564">
            <v>46135</v>
          </cell>
          <cell r="B1564" t="str">
            <v>LM</v>
          </cell>
          <cell r="M1564" t="str">
            <v>4.1</v>
          </cell>
          <cell r="R1564">
            <v>-1984</v>
          </cell>
        </row>
        <row r="1565">
          <cell r="A1565">
            <v>46135</v>
          </cell>
          <cell r="B1565" t="str">
            <v>LM</v>
          </cell>
          <cell r="M1565" t="str">
            <v>4.1</v>
          </cell>
          <cell r="R1565">
            <v>-361</v>
          </cell>
        </row>
        <row r="1566">
          <cell r="A1566">
            <v>46135</v>
          </cell>
          <cell r="B1566" t="str">
            <v>LM</v>
          </cell>
          <cell r="M1566" t="str">
            <v>4.1</v>
          </cell>
          <cell r="R1566">
            <v>-2259</v>
          </cell>
        </row>
        <row r="1567">
          <cell r="A1567">
            <v>46135</v>
          </cell>
          <cell r="B1567" t="str">
            <v>LM</v>
          </cell>
          <cell r="M1567" t="str">
            <v>4.1</v>
          </cell>
          <cell r="R1567">
            <v>-2060</v>
          </cell>
        </row>
        <row r="1568">
          <cell r="A1568">
            <v>46135</v>
          </cell>
          <cell r="B1568" t="str">
            <v>LM</v>
          </cell>
          <cell r="M1568" t="str">
            <v>4.1</v>
          </cell>
          <cell r="R1568">
            <v>-3025</v>
          </cell>
        </row>
        <row r="1569">
          <cell r="A1569">
            <v>46135</v>
          </cell>
          <cell r="B1569" t="str">
            <v>LM</v>
          </cell>
          <cell r="M1569" t="str">
            <v>4.1</v>
          </cell>
          <cell r="R1569">
            <v>-2747</v>
          </cell>
        </row>
        <row r="1570">
          <cell r="A1570">
            <v>46135</v>
          </cell>
          <cell r="B1570" t="str">
            <v>LM</v>
          </cell>
          <cell r="M1570" t="str">
            <v>4.1</v>
          </cell>
          <cell r="R1570">
            <v>-2060</v>
          </cell>
        </row>
        <row r="1571">
          <cell r="A1571">
            <v>46135</v>
          </cell>
          <cell r="B1571" t="str">
            <v>LM</v>
          </cell>
          <cell r="M1571" t="str">
            <v>4.1</v>
          </cell>
          <cell r="R1571">
            <v>-2912</v>
          </cell>
        </row>
        <row r="1572">
          <cell r="A1572">
            <v>46135</v>
          </cell>
          <cell r="B1572" t="str">
            <v>LM</v>
          </cell>
          <cell r="M1572" t="str">
            <v>4.1</v>
          </cell>
          <cell r="R1572">
            <v>-1000</v>
          </cell>
        </row>
        <row r="1573">
          <cell r="A1573">
            <v>46135</v>
          </cell>
          <cell r="B1573" t="str">
            <v>LM</v>
          </cell>
          <cell r="M1573" t="str">
            <v>4.1</v>
          </cell>
          <cell r="R1573">
            <v>-1945</v>
          </cell>
        </row>
        <row r="1574">
          <cell r="A1574">
            <v>46135</v>
          </cell>
          <cell r="B1574" t="str">
            <v>LM</v>
          </cell>
          <cell r="M1574" t="str">
            <v>4.1</v>
          </cell>
          <cell r="R1574">
            <v>-1996</v>
          </cell>
        </row>
        <row r="1575">
          <cell r="A1575">
            <v>46135</v>
          </cell>
          <cell r="B1575" t="str">
            <v>LUCKY</v>
          </cell>
          <cell r="M1575" t="str">
            <v>5.1</v>
          </cell>
          <cell r="R1575">
            <v>0.44</v>
          </cell>
        </row>
        <row r="1576">
          <cell r="A1576">
            <v>46135</v>
          </cell>
          <cell r="B1576" t="str">
            <v>LUCKY</v>
          </cell>
          <cell r="M1576" t="str">
            <v>5.1</v>
          </cell>
          <cell r="R1576">
            <v>4.24</v>
          </cell>
        </row>
        <row r="1577">
          <cell r="A1577">
            <v>46135</v>
          </cell>
          <cell r="B1577" t="str">
            <v>LUCKY</v>
          </cell>
          <cell r="M1577" t="str">
            <v>1.1</v>
          </cell>
          <cell r="R1577">
            <v>8161.64</v>
          </cell>
        </row>
        <row r="1578">
          <cell r="A1578">
            <v>46135</v>
          </cell>
          <cell r="B1578" t="str">
            <v>LUCKY</v>
          </cell>
          <cell r="M1578" t="str">
            <v>2.1</v>
          </cell>
          <cell r="R1578">
            <v>-8268.2199999999993</v>
          </cell>
        </row>
        <row r="1579">
          <cell r="A1579">
            <v>46135</v>
          </cell>
          <cell r="B1579" t="str">
            <v>LUCKY</v>
          </cell>
          <cell r="M1579" t="str">
            <v>5.2</v>
          </cell>
          <cell r="R1579">
            <v>-3.06</v>
          </cell>
        </row>
        <row r="1580">
          <cell r="A1580">
            <v>46135</v>
          </cell>
          <cell r="B1580" t="str">
            <v>LUCKY</v>
          </cell>
          <cell r="M1580" t="str">
            <v>5.2</v>
          </cell>
          <cell r="R1580">
            <v>-12</v>
          </cell>
        </row>
        <row r="1581">
          <cell r="A1581">
            <v>46135</v>
          </cell>
          <cell r="B1581" t="str">
            <v>LUCKY</v>
          </cell>
          <cell r="M1581" t="str">
            <v>4.2</v>
          </cell>
          <cell r="R1581">
            <v>-5225</v>
          </cell>
        </row>
        <row r="1582">
          <cell r="A1582">
            <v>46135</v>
          </cell>
          <cell r="B1582" t="str">
            <v>LUCKY</v>
          </cell>
          <cell r="M1582" t="str">
            <v>4.2</v>
          </cell>
          <cell r="R1582">
            <v>-550</v>
          </cell>
        </row>
        <row r="1583">
          <cell r="A1583">
            <v>46135</v>
          </cell>
          <cell r="B1583" t="str">
            <v>LUCKY</v>
          </cell>
          <cell r="M1583" t="str">
            <v>4.2</v>
          </cell>
          <cell r="R1583">
            <v>-3650.9</v>
          </cell>
        </row>
        <row r="1584">
          <cell r="A1584">
            <v>46135</v>
          </cell>
          <cell r="B1584" t="str">
            <v>LUCKY</v>
          </cell>
          <cell r="M1584" t="str">
            <v>2.1</v>
          </cell>
          <cell r="R1584">
            <v>-1791.45</v>
          </cell>
        </row>
        <row r="1585">
          <cell r="A1585">
            <v>46135</v>
          </cell>
          <cell r="B1585" t="str">
            <v>LUCKY</v>
          </cell>
          <cell r="M1585" t="str">
            <v>4.8</v>
          </cell>
          <cell r="R1585">
            <v>-457.35</v>
          </cell>
        </row>
        <row r="1586">
          <cell r="A1586">
            <v>46135</v>
          </cell>
          <cell r="B1586" t="str">
            <v>LUCKY</v>
          </cell>
          <cell r="M1586" t="str">
            <v>4.1</v>
          </cell>
          <cell r="R1586">
            <v>-12587.52</v>
          </cell>
        </row>
        <row r="1587">
          <cell r="A1587">
            <v>46135</v>
          </cell>
          <cell r="B1587" t="str">
            <v>LUCKY</v>
          </cell>
          <cell r="M1587" t="str">
            <v>4.1</v>
          </cell>
          <cell r="R1587">
            <v>-12587.52</v>
          </cell>
        </row>
        <row r="1588">
          <cell r="A1588">
            <v>46136</v>
          </cell>
          <cell r="B1588" t="str">
            <v>LARM</v>
          </cell>
          <cell r="M1588" t="str">
            <v>1.1</v>
          </cell>
          <cell r="R1588">
            <v>2465.8000000000002</v>
          </cell>
        </row>
        <row r="1589">
          <cell r="A1589">
            <v>46136</v>
          </cell>
          <cell r="B1589" t="str">
            <v>LARM</v>
          </cell>
          <cell r="M1589" t="str">
            <v>5.2</v>
          </cell>
          <cell r="R1589">
            <v>-6</v>
          </cell>
        </row>
        <row r="1590">
          <cell r="A1590">
            <v>46136</v>
          </cell>
          <cell r="B1590" t="str">
            <v>LUCKY</v>
          </cell>
          <cell r="M1590" t="str">
            <v>1.1</v>
          </cell>
          <cell r="R1590">
            <v>100954.29</v>
          </cell>
        </row>
        <row r="1591">
          <cell r="A1591">
            <v>46136</v>
          </cell>
          <cell r="B1591" t="str">
            <v>LUCKY</v>
          </cell>
          <cell r="M1591" t="str">
            <v>5.2</v>
          </cell>
          <cell r="R1591">
            <v>-6.12</v>
          </cell>
        </row>
        <row r="1592">
          <cell r="A1592">
            <v>46136</v>
          </cell>
          <cell r="B1592" t="str">
            <v>LUCKY</v>
          </cell>
          <cell r="M1592" t="str">
            <v>5.2</v>
          </cell>
          <cell r="R1592">
            <v>-18</v>
          </cell>
        </row>
        <row r="1593">
          <cell r="A1593">
            <v>46139</v>
          </cell>
          <cell r="B1593" t="str">
            <v>LARM</v>
          </cell>
          <cell r="M1593" t="str">
            <v>1.1</v>
          </cell>
          <cell r="R1593">
            <v>4355.5600000000004</v>
          </cell>
        </row>
        <row r="1594">
          <cell r="A1594">
            <v>46139</v>
          </cell>
          <cell r="B1594" t="str">
            <v>LARM</v>
          </cell>
          <cell r="M1594" t="str">
            <v>5.2</v>
          </cell>
          <cell r="R1594">
            <v>-6</v>
          </cell>
        </row>
        <row r="1595">
          <cell r="A1595">
            <v>46139</v>
          </cell>
          <cell r="B1595" t="str">
            <v>LM</v>
          </cell>
          <cell r="M1595" t="str">
            <v>6.1</v>
          </cell>
          <cell r="R1595">
            <v>-3329.9999999999745</v>
          </cell>
        </row>
        <row r="1596">
          <cell r="A1596">
            <v>46139</v>
          </cell>
          <cell r="B1596" t="str">
            <v>LM</v>
          </cell>
          <cell r="M1596" t="str">
            <v>4.4</v>
          </cell>
          <cell r="R1596">
            <v>-500</v>
          </cell>
        </row>
        <row r="1597">
          <cell r="A1597">
            <v>46139</v>
          </cell>
          <cell r="B1597" t="str">
            <v>LM</v>
          </cell>
          <cell r="M1597" t="str">
            <v>4.1</v>
          </cell>
          <cell r="R1597">
            <v>-2300</v>
          </cell>
        </row>
        <row r="1598">
          <cell r="A1598">
            <v>46139</v>
          </cell>
          <cell r="B1598" t="str">
            <v>LUCKY</v>
          </cell>
          <cell r="M1598" t="str">
            <v>1.1</v>
          </cell>
          <cell r="R1598">
            <v>3403.32</v>
          </cell>
        </row>
        <row r="1599">
          <cell r="A1599">
            <v>46139</v>
          </cell>
          <cell r="B1599" t="str">
            <v>LUCKY</v>
          </cell>
          <cell r="M1599" t="str">
            <v>5.2</v>
          </cell>
          <cell r="R1599">
            <v>-3.06</v>
          </cell>
        </row>
        <row r="1600">
          <cell r="A1600">
            <v>46139</v>
          </cell>
          <cell r="B1600" t="str">
            <v>LUCKY</v>
          </cell>
          <cell r="M1600" t="str">
            <v>5.2</v>
          </cell>
          <cell r="R1600">
            <v>-6</v>
          </cell>
        </row>
        <row r="1601">
          <cell r="A1601">
            <v>46140</v>
          </cell>
          <cell r="B1601" t="str">
            <v>LARM</v>
          </cell>
          <cell r="M1601" t="str">
            <v>1.1</v>
          </cell>
          <cell r="R1601">
            <v>7710.07</v>
          </cell>
        </row>
        <row r="1602">
          <cell r="A1602">
            <v>46140</v>
          </cell>
          <cell r="B1602" t="str">
            <v>LARM</v>
          </cell>
          <cell r="M1602" t="str">
            <v>5.2</v>
          </cell>
          <cell r="R1602">
            <v>-3.07</v>
          </cell>
        </row>
        <row r="1603">
          <cell r="A1603">
            <v>46140</v>
          </cell>
          <cell r="B1603" t="str">
            <v>LARM</v>
          </cell>
          <cell r="M1603" t="str">
            <v>5.2</v>
          </cell>
          <cell r="R1603">
            <v>-12</v>
          </cell>
        </row>
        <row r="1604">
          <cell r="A1604">
            <v>46140</v>
          </cell>
          <cell r="B1604" t="str">
            <v>LARM</v>
          </cell>
          <cell r="M1604" t="str">
            <v>5.2</v>
          </cell>
          <cell r="R1604">
            <v>-3.37</v>
          </cell>
        </row>
        <row r="1605">
          <cell r="A1605">
            <v>46140</v>
          </cell>
          <cell r="B1605" t="str">
            <v>LARM</v>
          </cell>
          <cell r="M1605" t="str">
            <v>7.3</v>
          </cell>
          <cell r="R1605">
            <v>-1724.99</v>
          </cell>
        </row>
        <row r="1606">
          <cell r="A1606">
            <v>46140</v>
          </cell>
          <cell r="B1606" t="str">
            <v>LM</v>
          </cell>
          <cell r="M1606" t="str">
            <v>7.4</v>
          </cell>
          <cell r="R1606">
            <v>40000</v>
          </cell>
        </row>
        <row r="1607">
          <cell r="A1607">
            <v>46140</v>
          </cell>
          <cell r="B1607" t="str">
            <v>LM</v>
          </cell>
          <cell r="M1607" t="str">
            <v>4.12</v>
          </cell>
          <cell r="R1607">
            <v>-5800</v>
          </cell>
        </row>
        <row r="1608">
          <cell r="A1608">
            <v>46140</v>
          </cell>
          <cell r="B1608" t="str">
            <v>LM</v>
          </cell>
          <cell r="M1608" t="str">
            <v>4.1</v>
          </cell>
          <cell r="R1608">
            <v>-2269.23</v>
          </cell>
        </row>
        <row r="1609">
          <cell r="A1609">
            <v>46140</v>
          </cell>
          <cell r="B1609" t="str">
            <v>LM</v>
          </cell>
          <cell r="M1609" t="str">
            <v>4.5</v>
          </cell>
          <cell r="R1609">
            <v>-10445</v>
          </cell>
        </row>
        <row r="1610">
          <cell r="A1610">
            <v>46140</v>
          </cell>
          <cell r="B1610" t="str">
            <v>LM</v>
          </cell>
          <cell r="M1610" t="str">
            <v>4.1</v>
          </cell>
          <cell r="R1610">
            <v>-432</v>
          </cell>
        </row>
        <row r="1611">
          <cell r="A1611">
            <v>46140</v>
          </cell>
          <cell r="B1611" t="str">
            <v>LUCKY</v>
          </cell>
          <cell r="M1611" t="str">
            <v>5.1</v>
          </cell>
          <cell r="R1611">
            <v>3</v>
          </cell>
        </row>
        <row r="1612">
          <cell r="A1612">
            <v>46140</v>
          </cell>
          <cell r="B1612" t="str">
            <v>LUCKY</v>
          </cell>
          <cell r="M1612" t="str">
            <v>1.1</v>
          </cell>
          <cell r="R1612">
            <v>10639.71</v>
          </cell>
        </row>
        <row r="1613">
          <cell r="A1613">
            <v>46140</v>
          </cell>
          <cell r="B1613" t="str">
            <v>LUCKY</v>
          </cell>
          <cell r="M1613" t="str">
            <v>5.2</v>
          </cell>
          <cell r="R1613">
            <v>-9.2100000000000009</v>
          </cell>
        </row>
        <row r="1614">
          <cell r="A1614">
            <v>46140</v>
          </cell>
          <cell r="B1614" t="str">
            <v>LUCKY</v>
          </cell>
          <cell r="M1614" t="str">
            <v>5.2</v>
          </cell>
          <cell r="R1614">
            <v>-15</v>
          </cell>
        </row>
        <row r="1615">
          <cell r="A1615">
            <v>46140</v>
          </cell>
          <cell r="B1615" t="str">
            <v>LUCKY</v>
          </cell>
          <cell r="M1615" t="str">
            <v>5.2</v>
          </cell>
          <cell r="R1615">
            <v>-10.92</v>
          </cell>
        </row>
        <row r="1616">
          <cell r="A1616">
            <v>46140</v>
          </cell>
          <cell r="B1616" t="str">
            <v>LUCKY</v>
          </cell>
          <cell r="M1616" t="str">
            <v>7.4</v>
          </cell>
          <cell r="R1616">
            <v>-40000</v>
          </cell>
        </row>
        <row r="1617">
          <cell r="A1617">
            <v>46140</v>
          </cell>
          <cell r="B1617" t="str">
            <v>LUCKY</v>
          </cell>
          <cell r="M1617" t="str">
            <v>4.3</v>
          </cell>
          <cell r="R1617">
            <v>-532.58000000000004</v>
          </cell>
        </row>
        <row r="1618">
          <cell r="A1618">
            <v>46141</v>
          </cell>
          <cell r="B1618" t="str">
            <v>LARM</v>
          </cell>
          <cell r="M1618" t="str">
            <v>1.1</v>
          </cell>
          <cell r="R1618">
            <v>8915.2099999999991</v>
          </cell>
        </row>
        <row r="1619">
          <cell r="A1619">
            <v>46141</v>
          </cell>
          <cell r="B1619" t="str">
            <v>LARM</v>
          </cell>
          <cell r="M1619" t="str">
            <v>9.1</v>
          </cell>
          <cell r="R1619">
            <v>100000</v>
          </cell>
        </row>
        <row r="1620">
          <cell r="A1620">
            <v>46141</v>
          </cell>
          <cell r="B1620" t="str">
            <v>LARM</v>
          </cell>
          <cell r="M1620" t="str">
            <v>2.1</v>
          </cell>
          <cell r="R1620">
            <v>-3849.58</v>
          </cell>
        </row>
        <row r="1621">
          <cell r="A1621">
            <v>46141</v>
          </cell>
          <cell r="B1621" t="str">
            <v>LARM</v>
          </cell>
          <cell r="M1621" t="str">
            <v>5.2</v>
          </cell>
          <cell r="R1621">
            <v>-9</v>
          </cell>
        </row>
        <row r="1622">
          <cell r="A1622">
            <v>46141</v>
          </cell>
          <cell r="B1622" t="str">
            <v>LARM</v>
          </cell>
          <cell r="M1622" t="str">
            <v>2.1</v>
          </cell>
          <cell r="R1622">
            <v>-4745.38</v>
          </cell>
        </row>
        <row r="1623">
          <cell r="A1623">
            <v>46141</v>
          </cell>
          <cell r="B1623" t="str">
            <v>LARM</v>
          </cell>
          <cell r="M1623" t="str">
            <v>9.1</v>
          </cell>
          <cell r="R1623">
            <v>-100000</v>
          </cell>
        </row>
        <row r="1624">
          <cell r="A1624">
            <v>46141</v>
          </cell>
          <cell r="B1624" t="str">
            <v>LARM</v>
          </cell>
          <cell r="M1624" t="str">
            <v>4.7</v>
          </cell>
          <cell r="R1624">
            <v>-1234.05</v>
          </cell>
        </row>
        <row r="1625">
          <cell r="A1625">
            <v>46141</v>
          </cell>
          <cell r="B1625" t="str">
            <v>LM</v>
          </cell>
          <cell r="M1625" t="str">
            <v>4.4</v>
          </cell>
          <cell r="R1625">
            <v>-670.4</v>
          </cell>
        </row>
        <row r="1626">
          <cell r="A1626">
            <v>46141</v>
          </cell>
          <cell r="B1626" t="str">
            <v>LM</v>
          </cell>
          <cell r="M1626" t="str">
            <v>4.12</v>
          </cell>
          <cell r="R1626">
            <v>-2720</v>
          </cell>
        </row>
        <row r="1627">
          <cell r="A1627">
            <v>46141</v>
          </cell>
          <cell r="B1627" t="str">
            <v>LM</v>
          </cell>
          <cell r="M1627" t="str">
            <v>4.4</v>
          </cell>
          <cell r="R1627">
            <v>-2452.3000000000002</v>
          </cell>
        </row>
        <row r="1628">
          <cell r="A1628">
            <v>46141</v>
          </cell>
          <cell r="B1628" t="str">
            <v>LM</v>
          </cell>
          <cell r="M1628" t="str">
            <v>4.4</v>
          </cell>
          <cell r="R1628">
            <v>-5000</v>
          </cell>
        </row>
        <row r="1629">
          <cell r="A1629">
            <v>46141</v>
          </cell>
          <cell r="B1629" t="str">
            <v>LM</v>
          </cell>
          <cell r="M1629" t="str">
            <v>4.7</v>
          </cell>
          <cell r="R1629">
            <v>-169.7</v>
          </cell>
        </row>
        <row r="1630">
          <cell r="A1630">
            <v>46141</v>
          </cell>
          <cell r="B1630" t="str">
            <v>LM</v>
          </cell>
          <cell r="M1630" t="str">
            <v>4.6</v>
          </cell>
          <cell r="R1630">
            <v>-11853.56</v>
          </cell>
        </row>
        <row r="1631">
          <cell r="A1631">
            <v>46141</v>
          </cell>
          <cell r="B1631" t="str">
            <v>LM</v>
          </cell>
          <cell r="M1631" t="str">
            <v>4.1</v>
          </cell>
          <cell r="R1631">
            <v>-116</v>
          </cell>
        </row>
        <row r="1632">
          <cell r="A1632">
            <v>46141</v>
          </cell>
          <cell r="B1632" t="str">
            <v>LUCKY</v>
          </cell>
          <cell r="M1632" t="str">
            <v>5.1</v>
          </cell>
          <cell r="R1632">
            <v>2.88</v>
          </cell>
        </row>
        <row r="1633">
          <cell r="A1633">
            <v>46141</v>
          </cell>
          <cell r="B1633" t="str">
            <v>LUCKY</v>
          </cell>
          <cell r="M1633" t="str">
            <v>1.1</v>
          </cell>
          <cell r="R1633">
            <v>7750.45</v>
          </cell>
        </row>
        <row r="1634">
          <cell r="A1634">
            <v>46141</v>
          </cell>
          <cell r="B1634" t="str">
            <v>LUCKY</v>
          </cell>
          <cell r="M1634" t="str">
            <v>2.1</v>
          </cell>
          <cell r="R1634">
            <v>-7022.58</v>
          </cell>
        </row>
        <row r="1635">
          <cell r="A1635">
            <v>46141</v>
          </cell>
          <cell r="B1635" t="str">
            <v>LUCKY</v>
          </cell>
          <cell r="M1635" t="str">
            <v>5.2</v>
          </cell>
          <cell r="R1635">
            <v>-6</v>
          </cell>
        </row>
        <row r="1636">
          <cell r="A1636">
            <v>46141</v>
          </cell>
          <cell r="B1636" t="str">
            <v>LUCKY</v>
          </cell>
          <cell r="M1636" t="str">
            <v>5.2</v>
          </cell>
          <cell r="R1636">
            <v>-9</v>
          </cell>
        </row>
        <row r="1637">
          <cell r="A1637">
            <v>46141</v>
          </cell>
          <cell r="B1637" t="str">
            <v>LUCKY</v>
          </cell>
          <cell r="M1637" t="str">
            <v>9.1</v>
          </cell>
          <cell r="R1637">
            <v>-100000</v>
          </cell>
        </row>
        <row r="1638">
          <cell r="A1638">
            <v>46141</v>
          </cell>
          <cell r="B1638" t="str">
            <v>LUCKY</v>
          </cell>
          <cell r="M1638" t="str">
            <v>4.5</v>
          </cell>
          <cell r="R1638">
            <v>-1500</v>
          </cell>
        </row>
        <row r="1639">
          <cell r="A1639">
            <v>46141</v>
          </cell>
          <cell r="B1639" t="str">
            <v>LUCKY</v>
          </cell>
          <cell r="M1639" t="str">
            <v>1.9</v>
          </cell>
          <cell r="R1639">
            <v>-50391.62</v>
          </cell>
        </row>
        <row r="1640">
          <cell r="A1640">
            <v>46142</v>
          </cell>
          <cell r="B1640" t="str">
            <v>LARM</v>
          </cell>
          <cell r="M1640" t="str">
            <v>5.1</v>
          </cell>
          <cell r="R1640">
            <v>0.02</v>
          </cell>
        </row>
        <row r="1641">
          <cell r="A1641">
            <v>46142</v>
          </cell>
          <cell r="B1641" t="str">
            <v>LARM</v>
          </cell>
          <cell r="M1641" t="str">
            <v>1.1</v>
          </cell>
          <cell r="R1641">
            <v>1409.07</v>
          </cell>
        </row>
        <row r="1642">
          <cell r="A1642">
            <v>46142</v>
          </cell>
          <cell r="B1642" t="str">
            <v>LARM</v>
          </cell>
          <cell r="M1642" t="str">
            <v>5.2</v>
          </cell>
          <cell r="R1642">
            <v>-3</v>
          </cell>
        </row>
        <row r="1643">
          <cell r="A1643">
            <v>46142</v>
          </cell>
          <cell r="B1643" t="str">
            <v>LARM</v>
          </cell>
          <cell r="M1643" t="str">
            <v>4.3</v>
          </cell>
          <cell r="R1643">
            <v>-45.28</v>
          </cell>
        </row>
        <row r="1644">
          <cell r="A1644">
            <v>46142</v>
          </cell>
          <cell r="B1644" t="str">
            <v>LM</v>
          </cell>
          <cell r="M1644" t="str">
            <v>7.4</v>
          </cell>
          <cell r="R1644">
            <v>10000</v>
          </cell>
        </row>
        <row r="1645">
          <cell r="A1645">
            <v>46142</v>
          </cell>
          <cell r="B1645" t="str">
            <v>LM</v>
          </cell>
          <cell r="M1645" t="str">
            <v>4.12</v>
          </cell>
          <cell r="R1645">
            <v>-7000</v>
          </cell>
        </row>
        <row r="1646">
          <cell r="A1646">
            <v>46142</v>
          </cell>
          <cell r="B1646" t="str">
            <v>LUCKY</v>
          </cell>
          <cell r="M1646" t="str">
            <v>5.1</v>
          </cell>
          <cell r="R1646">
            <v>0.15</v>
          </cell>
        </row>
        <row r="1647">
          <cell r="A1647">
            <v>46142</v>
          </cell>
          <cell r="B1647" t="str">
            <v>LUCKY</v>
          </cell>
          <cell r="M1647" t="str">
            <v>1.1</v>
          </cell>
          <cell r="R1647">
            <v>2425.67</v>
          </cell>
        </row>
        <row r="1648">
          <cell r="A1648">
            <v>46142</v>
          </cell>
          <cell r="B1648" t="str">
            <v>LUCKY</v>
          </cell>
          <cell r="M1648" t="str">
            <v>5.2</v>
          </cell>
          <cell r="R1648">
            <v>-3.07</v>
          </cell>
        </row>
        <row r="1649">
          <cell r="A1649">
            <v>46142</v>
          </cell>
          <cell r="B1649" t="str">
            <v>LUCKY</v>
          </cell>
          <cell r="M1649" t="str">
            <v>5.2</v>
          </cell>
          <cell r="R1649">
            <v>-6</v>
          </cell>
        </row>
        <row r="1650">
          <cell r="A1650">
            <v>46142</v>
          </cell>
          <cell r="B1650" t="str">
            <v>LUCKY</v>
          </cell>
          <cell r="M1650" t="str">
            <v>5.2</v>
          </cell>
          <cell r="R1650">
            <v>-3.37</v>
          </cell>
        </row>
        <row r="1651">
          <cell r="A1651">
            <v>46142</v>
          </cell>
          <cell r="B1651" t="str">
            <v>LUCKY</v>
          </cell>
          <cell r="M1651" t="str">
            <v>7.4</v>
          </cell>
          <cell r="R1651">
            <v>-10000</v>
          </cell>
        </row>
        <row r="1652">
          <cell r="A1652">
            <v>46142</v>
          </cell>
          <cell r="B1652" t="str">
            <v>RM</v>
          </cell>
          <cell r="M1652" t="str">
            <v>5.1</v>
          </cell>
          <cell r="R1652">
            <v>7181.359999999986</v>
          </cell>
        </row>
        <row r="1653">
          <cell r="A1653">
            <v>46146</v>
          </cell>
          <cell r="B1653" t="str">
            <v>HOLDING</v>
          </cell>
          <cell r="M1653" t="str">
            <v>4.2</v>
          </cell>
          <cell r="R1653">
            <v>165.13</v>
          </cell>
        </row>
        <row r="1654">
          <cell r="A1654">
            <v>46146</v>
          </cell>
          <cell r="B1654" t="str">
            <v>HOLDING</v>
          </cell>
          <cell r="M1654" t="str">
            <v>4.2</v>
          </cell>
          <cell r="R1654">
            <v>-834.08</v>
          </cell>
        </row>
        <row r="1655">
          <cell r="A1655">
            <v>46146</v>
          </cell>
          <cell r="B1655" t="str">
            <v>HOLDING</v>
          </cell>
          <cell r="M1655" t="str">
            <v>4.2</v>
          </cell>
          <cell r="R1655">
            <v>-331.11</v>
          </cell>
        </row>
        <row r="1656">
          <cell r="A1656">
            <v>46146</v>
          </cell>
          <cell r="B1656" t="str">
            <v>HOLDING</v>
          </cell>
          <cell r="M1656" t="str">
            <v>4.2</v>
          </cell>
          <cell r="R1656">
            <v>-5522.92</v>
          </cell>
        </row>
        <row r="1657">
          <cell r="A1657">
            <v>46146</v>
          </cell>
          <cell r="B1657" t="str">
            <v>HOLDING</v>
          </cell>
          <cell r="M1657" t="str">
            <v>4.2</v>
          </cell>
          <cell r="R1657">
            <v>-225.37</v>
          </cell>
        </row>
        <row r="1658">
          <cell r="A1658">
            <v>46146</v>
          </cell>
          <cell r="B1658" t="str">
            <v>HOLDING</v>
          </cell>
          <cell r="M1658" t="str">
            <v>4.2</v>
          </cell>
          <cell r="R1658">
            <v>-276.14999999999998</v>
          </cell>
        </row>
        <row r="1659">
          <cell r="A1659">
            <v>46146</v>
          </cell>
          <cell r="B1659" t="str">
            <v>HOLDING</v>
          </cell>
          <cell r="M1659" t="str">
            <v>4.2</v>
          </cell>
          <cell r="R1659">
            <v>-225.37</v>
          </cell>
        </row>
        <row r="1660">
          <cell r="A1660">
            <v>46146</v>
          </cell>
          <cell r="B1660" t="str">
            <v>LARM</v>
          </cell>
          <cell r="M1660" t="str">
            <v>5.1</v>
          </cell>
          <cell r="R1660">
            <v>1.95</v>
          </cell>
        </row>
        <row r="1661">
          <cell r="A1661">
            <v>46146</v>
          </cell>
          <cell r="B1661" t="str">
            <v>LARM</v>
          </cell>
          <cell r="M1661" t="str">
            <v>1.1</v>
          </cell>
          <cell r="R1661">
            <v>6379.39</v>
          </cell>
        </row>
        <row r="1662">
          <cell r="A1662">
            <v>46146</v>
          </cell>
          <cell r="B1662" t="str">
            <v>LARM</v>
          </cell>
          <cell r="M1662" t="str">
            <v>4.2</v>
          </cell>
          <cell r="R1662">
            <v>-4953</v>
          </cell>
        </row>
        <row r="1663">
          <cell r="A1663">
            <v>46146</v>
          </cell>
          <cell r="B1663" t="str">
            <v>LARM</v>
          </cell>
          <cell r="M1663" t="str">
            <v>4.2</v>
          </cell>
          <cell r="R1663">
            <v>-4953</v>
          </cell>
        </row>
        <row r="1664">
          <cell r="A1664">
            <v>46146</v>
          </cell>
          <cell r="B1664" t="str">
            <v>LARM</v>
          </cell>
          <cell r="M1664" t="str">
            <v>4.2</v>
          </cell>
          <cell r="R1664">
            <v>-100</v>
          </cell>
        </row>
        <row r="1665">
          <cell r="A1665">
            <v>46146</v>
          </cell>
          <cell r="B1665" t="str">
            <v>LARM</v>
          </cell>
          <cell r="M1665" t="str">
            <v>4.2</v>
          </cell>
          <cell r="R1665">
            <v>-100</v>
          </cell>
        </row>
        <row r="1666">
          <cell r="A1666">
            <v>46146</v>
          </cell>
          <cell r="B1666" t="str">
            <v>LARM</v>
          </cell>
          <cell r="M1666" t="str">
            <v>4.12</v>
          </cell>
          <cell r="R1666">
            <v>-40131.65</v>
          </cell>
        </row>
        <row r="1667">
          <cell r="A1667">
            <v>46146</v>
          </cell>
          <cell r="B1667" t="str">
            <v>LARM</v>
          </cell>
          <cell r="M1667" t="str">
            <v>5.2</v>
          </cell>
          <cell r="R1667">
            <v>-3</v>
          </cell>
        </row>
        <row r="1668">
          <cell r="A1668">
            <v>46146</v>
          </cell>
          <cell r="B1668" t="str">
            <v>LARM</v>
          </cell>
          <cell r="M1668" t="str">
            <v>5.2</v>
          </cell>
          <cell r="R1668">
            <v>-9</v>
          </cell>
        </row>
        <row r="1669">
          <cell r="A1669">
            <v>46146</v>
          </cell>
          <cell r="B1669" t="str">
            <v>LARM</v>
          </cell>
          <cell r="M1669" t="str">
            <v>4.3</v>
          </cell>
          <cell r="R1669">
            <v>-232.1</v>
          </cell>
        </row>
        <row r="1670">
          <cell r="A1670">
            <v>46146</v>
          </cell>
          <cell r="B1670" t="str">
            <v>LARM</v>
          </cell>
          <cell r="M1670" t="str">
            <v>4.4</v>
          </cell>
          <cell r="R1670">
            <v>-958.74</v>
          </cell>
        </row>
        <row r="1671">
          <cell r="A1671">
            <v>46146</v>
          </cell>
          <cell r="B1671" t="str">
            <v>LARM</v>
          </cell>
          <cell r="M1671" t="str">
            <v>4.3</v>
          </cell>
          <cell r="R1671">
            <v>-729.11</v>
          </cell>
        </row>
        <row r="1672">
          <cell r="A1672">
            <v>46146</v>
          </cell>
          <cell r="B1672" t="str">
            <v>LARM</v>
          </cell>
          <cell r="M1672" t="str">
            <v>4.3</v>
          </cell>
          <cell r="R1672">
            <v>-86.08</v>
          </cell>
        </row>
        <row r="1673">
          <cell r="A1673">
            <v>46146</v>
          </cell>
          <cell r="B1673" t="str">
            <v>LARM</v>
          </cell>
          <cell r="M1673" t="str">
            <v>4.3</v>
          </cell>
          <cell r="R1673">
            <v>-728.58</v>
          </cell>
        </row>
        <row r="1674">
          <cell r="A1674">
            <v>46146</v>
          </cell>
          <cell r="B1674" t="str">
            <v>LM</v>
          </cell>
          <cell r="M1674" t="str">
            <v>8.12</v>
          </cell>
          <cell r="R1674">
            <v>334987.71999999997</v>
          </cell>
        </row>
        <row r="1675">
          <cell r="A1675">
            <v>46146</v>
          </cell>
          <cell r="B1675" t="str">
            <v>LM</v>
          </cell>
          <cell r="M1675" t="str">
            <v>4.2</v>
          </cell>
          <cell r="R1675">
            <v>-283.32</v>
          </cell>
        </row>
        <row r="1676">
          <cell r="A1676">
            <v>46146</v>
          </cell>
          <cell r="B1676" t="str">
            <v>LM</v>
          </cell>
          <cell r="M1676" t="str">
            <v>4.2</v>
          </cell>
          <cell r="R1676">
            <v>-7515.24</v>
          </cell>
        </row>
        <row r="1677">
          <cell r="A1677">
            <v>46146</v>
          </cell>
          <cell r="B1677" t="str">
            <v>LM</v>
          </cell>
          <cell r="M1677" t="str">
            <v>4.2</v>
          </cell>
          <cell r="R1677">
            <v>-751.52</v>
          </cell>
        </row>
        <row r="1678">
          <cell r="A1678">
            <v>46146</v>
          </cell>
          <cell r="B1678" t="str">
            <v>LM</v>
          </cell>
          <cell r="M1678" t="str">
            <v>6.1</v>
          </cell>
          <cell r="R1678">
            <v>-1000</v>
          </cell>
        </row>
        <row r="1679">
          <cell r="A1679">
            <v>46146</v>
          </cell>
          <cell r="B1679" t="str">
            <v>LM</v>
          </cell>
          <cell r="M1679" t="str">
            <v>4.3</v>
          </cell>
          <cell r="R1679">
            <v>-229.44</v>
          </cell>
        </row>
        <row r="1680">
          <cell r="A1680">
            <v>46146</v>
          </cell>
          <cell r="B1680" t="str">
            <v>LM</v>
          </cell>
          <cell r="M1680" t="str">
            <v>4.4</v>
          </cell>
          <cell r="R1680">
            <v>-170.12</v>
          </cell>
        </row>
        <row r="1681">
          <cell r="A1681">
            <v>46146</v>
          </cell>
          <cell r="B1681" t="str">
            <v>LM</v>
          </cell>
          <cell r="M1681">
            <v>0</v>
          </cell>
          <cell r="R1681">
            <v>-334987.71999999997</v>
          </cell>
        </row>
        <row r="1682">
          <cell r="A1682">
            <v>46146</v>
          </cell>
          <cell r="B1682" t="str">
            <v>LUCKY</v>
          </cell>
          <cell r="M1682" t="str">
            <v>1.1</v>
          </cell>
          <cell r="R1682">
            <v>15321.5</v>
          </cell>
        </row>
        <row r="1683">
          <cell r="A1683">
            <v>46146</v>
          </cell>
          <cell r="B1683" t="str">
            <v>LUCKY</v>
          </cell>
          <cell r="M1683" t="str">
            <v>4.4</v>
          </cell>
          <cell r="R1683">
            <v>-265</v>
          </cell>
        </row>
        <row r="1684">
          <cell r="A1684">
            <v>46146</v>
          </cell>
          <cell r="B1684" t="str">
            <v>LUCKY</v>
          </cell>
          <cell r="M1684" t="str">
            <v>5.2</v>
          </cell>
          <cell r="R1684">
            <v>-3.06</v>
          </cell>
        </row>
        <row r="1685">
          <cell r="A1685">
            <v>46146</v>
          </cell>
          <cell r="B1685" t="str">
            <v>LUCKY</v>
          </cell>
          <cell r="M1685" t="str">
            <v>5.2</v>
          </cell>
          <cell r="R1685">
            <v>-6.14</v>
          </cell>
        </row>
        <row r="1686">
          <cell r="A1686">
            <v>46146</v>
          </cell>
          <cell r="B1686" t="str">
            <v>LUCKY</v>
          </cell>
          <cell r="M1686" t="str">
            <v>5.2</v>
          </cell>
          <cell r="R1686">
            <v>-21</v>
          </cell>
        </row>
        <row r="1687">
          <cell r="A1687">
            <v>46146</v>
          </cell>
          <cell r="B1687" t="str">
            <v>LUCKY</v>
          </cell>
          <cell r="M1687" t="str">
            <v>5.2</v>
          </cell>
          <cell r="R1687">
            <v>-6.74</v>
          </cell>
        </row>
        <row r="1688">
          <cell r="A1688">
            <v>46147</v>
          </cell>
          <cell r="B1688" t="str">
            <v>LARM</v>
          </cell>
          <cell r="M1688" t="str">
            <v>1.1</v>
          </cell>
          <cell r="R1688">
            <v>3813.58</v>
          </cell>
        </row>
        <row r="1689">
          <cell r="A1689">
            <v>46147</v>
          </cell>
          <cell r="B1689" t="str">
            <v>LARM</v>
          </cell>
          <cell r="M1689" t="str">
            <v>5.2</v>
          </cell>
          <cell r="R1689">
            <v>-6</v>
          </cell>
        </row>
        <row r="1690">
          <cell r="A1690">
            <v>46147</v>
          </cell>
          <cell r="B1690" t="str">
            <v>LARM</v>
          </cell>
          <cell r="M1690" t="str">
            <v>4.5</v>
          </cell>
          <cell r="R1690">
            <v>-210.5</v>
          </cell>
        </row>
        <row r="1691">
          <cell r="A1691">
            <v>46147</v>
          </cell>
          <cell r="B1691" t="str">
            <v>LUCKY</v>
          </cell>
          <cell r="M1691" t="str">
            <v>1.1</v>
          </cell>
          <cell r="R1691">
            <v>16563.02</v>
          </cell>
        </row>
        <row r="1692">
          <cell r="A1692">
            <v>46147</v>
          </cell>
          <cell r="B1692" t="str">
            <v>LUCKY</v>
          </cell>
          <cell r="M1692" t="str">
            <v>5.2</v>
          </cell>
          <cell r="R1692">
            <v>-9.18</v>
          </cell>
        </row>
        <row r="1693">
          <cell r="A1693">
            <v>46147</v>
          </cell>
          <cell r="B1693" t="str">
            <v>LUCKY</v>
          </cell>
          <cell r="M1693" t="str">
            <v>5.2</v>
          </cell>
          <cell r="R1693">
            <v>-24</v>
          </cell>
        </row>
        <row r="1694">
          <cell r="A1694">
            <v>46147</v>
          </cell>
          <cell r="B1694" t="str">
            <v>LUCKY</v>
          </cell>
          <cell r="M1694" t="str">
            <v>4.5</v>
          </cell>
          <cell r="R1694">
            <v>-946.67</v>
          </cell>
        </row>
        <row r="1695">
          <cell r="A1695">
            <v>46148</v>
          </cell>
          <cell r="B1695" t="str">
            <v>LARM</v>
          </cell>
          <cell r="M1695" t="str">
            <v>1.1</v>
          </cell>
          <cell r="R1695">
            <v>8677.1</v>
          </cell>
        </row>
        <row r="1696">
          <cell r="A1696">
            <v>46148</v>
          </cell>
          <cell r="B1696" t="str">
            <v>LARM</v>
          </cell>
          <cell r="M1696" t="str">
            <v>1.1</v>
          </cell>
          <cell r="R1696">
            <v>21146.63</v>
          </cell>
        </row>
        <row r="1697">
          <cell r="A1697">
            <v>46148</v>
          </cell>
          <cell r="B1697" t="str">
            <v>LM</v>
          </cell>
          <cell r="M1697" t="str">
            <v>6.1</v>
          </cell>
          <cell r="R1697">
            <v>-16000</v>
          </cell>
        </row>
        <row r="1698">
          <cell r="A1698">
            <v>46148</v>
          </cell>
          <cell r="B1698" t="str">
            <v>LM</v>
          </cell>
          <cell r="M1698" t="str">
            <v>4.4</v>
          </cell>
          <cell r="R1698">
            <v>-826.24</v>
          </cell>
        </row>
        <row r="1699">
          <cell r="A1699">
            <v>46148</v>
          </cell>
          <cell r="B1699" t="str">
            <v>LM</v>
          </cell>
          <cell r="M1699" t="str">
            <v>4.4</v>
          </cell>
          <cell r="R1699">
            <v>-192</v>
          </cell>
        </row>
        <row r="1700">
          <cell r="A1700">
            <v>46148</v>
          </cell>
          <cell r="B1700" t="str">
            <v>LUCKY</v>
          </cell>
          <cell r="M1700" t="str">
            <v>4.5</v>
          </cell>
          <cell r="R1700">
            <v>-2232.8000000000002</v>
          </cell>
        </row>
        <row r="1701">
          <cell r="A1701">
            <v>46148</v>
          </cell>
          <cell r="B1701" t="str">
            <v>LUCKY</v>
          </cell>
          <cell r="M1701" t="str">
            <v>4.2</v>
          </cell>
          <cell r="R1701">
            <v>-3300.3</v>
          </cell>
        </row>
        <row r="1702">
          <cell r="A1702">
            <v>46148</v>
          </cell>
          <cell r="B1702" t="str">
            <v>LUCKY</v>
          </cell>
          <cell r="M1702" t="str">
            <v>4.8</v>
          </cell>
          <cell r="R1702">
            <v>-335.82</v>
          </cell>
        </row>
        <row r="1703">
          <cell r="A1703">
            <v>46148</v>
          </cell>
          <cell r="B1703" t="str">
            <v>LUCKY</v>
          </cell>
          <cell r="M1703" t="str">
            <v>4.8</v>
          </cell>
          <cell r="R1703">
            <v>-3613.73</v>
          </cell>
        </row>
        <row r="1704">
          <cell r="A1704">
            <v>46148</v>
          </cell>
          <cell r="B1704" t="str">
            <v>LUCKY</v>
          </cell>
          <cell r="M1704" t="str">
            <v>4.8</v>
          </cell>
          <cell r="R1704">
            <v>-686</v>
          </cell>
        </row>
        <row r="1705">
          <cell r="A1705">
            <v>46148</v>
          </cell>
          <cell r="B1705" t="str">
            <v>LUCKY</v>
          </cell>
          <cell r="M1705" t="str">
            <v>4.8</v>
          </cell>
          <cell r="R1705">
            <v>-4496.84</v>
          </cell>
        </row>
        <row r="1706">
          <cell r="A1706">
            <v>46148</v>
          </cell>
          <cell r="B1706" t="str">
            <v>LUCKY</v>
          </cell>
          <cell r="M1706" t="str">
            <v>4.8</v>
          </cell>
          <cell r="R1706">
            <v>-3500</v>
          </cell>
        </row>
        <row r="1707">
          <cell r="A1707">
            <v>46148</v>
          </cell>
          <cell r="B1707" t="str">
            <v>LUCKY</v>
          </cell>
          <cell r="M1707" t="str">
            <v>4.8</v>
          </cell>
          <cell r="R1707">
            <v>-601.87</v>
          </cell>
        </row>
        <row r="1708">
          <cell r="A1708">
            <v>46149</v>
          </cell>
          <cell r="B1708" t="str">
            <v>LM</v>
          </cell>
          <cell r="M1708" t="str">
            <v>4.12</v>
          </cell>
          <cell r="R1708">
            <v>-16000</v>
          </cell>
        </row>
        <row r="1709">
          <cell r="A1709">
            <v>46153</v>
          </cell>
          <cell r="B1709" t="str">
            <v>LARM</v>
          </cell>
          <cell r="M1709" t="str">
            <v>1.1</v>
          </cell>
          <cell r="R1709">
            <v>4430.58</v>
          </cell>
        </row>
        <row r="1710">
          <cell r="A1710">
            <v>46153</v>
          </cell>
          <cell r="B1710" t="str">
            <v>LARM</v>
          </cell>
          <cell r="M1710" t="str">
            <v>4.2</v>
          </cell>
          <cell r="R1710">
            <v>-300.7</v>
          </cell>
        </row>
        <row r="1711">
          <cell r="A1711">
            <v>46153</v>
          </cell>
          <cell r="B1711" t="str">
            <v>LARM</v>
          </cell>
          <cell r="M1711" t="str">
            <v>4.2</v>
          </cell>
          <cell r="R1711">
            <v>-300.7</v>
          </cell>
        </row>
        <row r="1712">
          <cell r="A1712">
            <v>46153</v>
          </cell>
          <cell r="B1712" t="str">
            <v>LUCKY</v>
          </cell>
          <cell r="M1712" t="str">
            <v>1.1</v>
          </cell>
          <cell r="R1712">
            <v>3860.34</v>
          </cell>
        </row>
        <row r="1713">
          <cell r="A1713">
            <v>46154</v>
          </cell>
          <cell r="B1713" t="str">
            <v>LARM</v>
          </cell>
          <cell r="M1713" t="str">
            <v>1.1</v>
          </cell>
          <cell r="R1713">
            <v>1242.69</v>
          </cell>
        </row>
        <row r="1714">
          <cell r="A1714">
            <v>46154</v>
          </cell>
          <cell r="B1714" t="str">
            <v>LARM</v>
          </cell>
          <cell r="M1714" t="str">
            <v>4.1</v>
          </cell>
          <cell r="R1714">
            <v>3121.29</v>
          </cell>
        </row>
        <row r="1715">
          <cell r="A1715">
            <v>46154</v>
          </cell>
          <cell r="B1715" t="str">
            <v>LARM</v>
          </cell>
          <cell r="M1715" t="str">
            <v>4.1</v>
          </cell>
          <cell r="R1715">
            <v>4025.33</v>
          </cell>
        </row>
        <row r="1716">
          <cell r="A1716">
            <v>46154</v>
          </cell>
          <cell r="B1716" t="str">
            <v>LARM</v>
          </cell>
          <cell r="M1716" t="str">
            <v>4.4</v>
          </cell>
          <cell r="R1716">
            <v>-1060.9000000000001</v>
          </cell>
        </row>
        <row r="1717">
          <cell r="A1717">
            <v>46154</v>
          </cell>
          <cell r="B1717" t="str">
            <v>LARM</v>
          </cell>
          <cell r="M1717" t="str">
            <v>4.5</v>
          </cell>
          <cell r="R1717">
            <v>-2832.92</v>
          </cell>
        </row>
        <row r="1718">
          <cell r="A1718">
            <v>46154</v>
          </cell>
          <cell r="B1718" t="str">
            <v>LARM</v>
          </cell>
          <cell r="M1718" t="str">
            <v>4.6</v>
          </cell>
          <cell r="R1718">
            <v>-825.9</v>
          </cell>
        </row>
        <row r="1719">
          <cell r="A1719">
            <v>46154</v>
          </cell>
          <cell r="B1719" t="str">
            <v>LARM</v>
          </cell>
          <cell r="M1719" t="str">
            <v>4.1</v>
          </cell>
          <cell r="R1719">
            <v>-4025.33</v>
          </cell>
        </row>
        <row r="1720">
          <cell r="A1720">
            <v>46154</v>
          </cell>
          <cell r="B1720" t="str">
            <v>LARM</v>
          </cell>
          <cell r="M1720" t="str">
            <v>4.1</v>
          </cell>
          <cell r="R1720">
            <v>-3121.29</v>
          </cell>
        </row>
        <row r="1721">
          <cell r="A1721">
            <v>46154</v>
          </cell>
          <cell r="B1721" t="str">
            <v>LARM</v>
          </cell>
          <cell r="M1721" t="str">
            <v>4.3</v>
          </cell>
          <cell r="R1721">
            <v>-103.44</v>
          </cell>
        </row>
        <row r="1722">
          <cell r="A1722">
            <v>46154</v>
          </cell>
          <cell r="B1722" t="str">
            <v>LARM</v>
          </cell>
          <cell r="M1722" t="str">
            <v>4.9</v>
          </cell>
          <cell r="R1722">
            <v>-4.38</v>
          </cell>
        </row>
        <row r="1723">
          <cell r="A1723">
            <v>46154</v>
          </cell>
          <cell r="B1723" t="str">
            <v>LARM</v>
          </cell>
          <cell r="M1723" t="str">
            <v>4.3</v>
          </cell>
          <cell r="R1723">
            <v>-410</v>
          </cell>
        </row>
        <row r="1724">
          <cell r="A1724">
            <v>46154</v>
          </cell>
          <cell r="B1724" t="str">
            <v>LARM</v>
          </cell>
          <cell r="M1724" t="str">
            <v>4.3</v>
          </cell>
          <cell r="R1724">
            <v>-176.04</v>
          </cell>
        </row>
        <row r="1725">
          <cell r="A1725">
            <v>46154</v>
          </cell>
          <cell r="B1725" t="str">
            <v>LM</v>
          </cell>
          <cell r="M1725" t="str">
            <v>4.5</v>
          </cell>
          <cell r="R1725">
            <v>-1053.43</v>
          </cell>
        </row>
        <row r="1726">
          <cell r="A1726">
            <v>46154</v>
          </cell>
          <cell r="B1726" t="str">
            <v>LM</v>
          </cell>
          <cell r="M1726" t="str">
            <v>4.1</v>
          </cell>
          <cell r="R1726">
            <v>-4025.35</v>
          </cell>
        </row>
        <row r="1727">
          <cell r="A1727">
            <v>46154</v>
          </cell>
          <cell r="B1727" t="str">
            <v>LM</v>
          </cell>
          <cell r="M1727" t="str">
            <v>4.3</v>
          </cell>
          <cell r="R1727">
            <v>-14.71</v>
          </cell>
        </row>
        <row r="1728">
          <cell r="A1728">
            <v>46154</v>
          </cell>
          <cell r="B1728" t="str">
            <v>LM</v>
          </cell>
          <cell r="M1728" t="str">
            <v>4.4</v>
          </cell>
          <cell r="R1728">
            <v>-31670</v>
          </cell>
        </row>
        <row r="1729">
          <cell r="A1729">
            <v>46154</v>
          </cell>
          <cell r="B1729" t="str">
            <v>LM</v>
          </cell>
          <cell r="M1729" t="str">
            <v>4.4</v>
          </cell>
          <cell r="R1729">
            <v>-1000</v>
          </cell>
        </row>
        <row r="1730">
          <cell r="A1730">
            <v>46154</v>
          </cell>
          <cell r="B1730" t="str">
            <v>LM</v>
          </cell>
          <cell r="M1730" t="str">
            <v>4.4</v>
          </cell>
          <cell r="R1730">
            <v>-95</v>
          </cell>
        </row>
        <row r="1731">
          <cell r="A1731">
            <v>46154</v>
          </cell>
          <cell r="B1731" t="str">
            <v>LM</v>
          </cell>
          <cell r="M1731" t="str">
            <v>4.4</v>
          </cell>
          <cell r="R1731">
            <v>-5000</v>
          </cell>
        </row>
        <row r="1732">
          <cell r="A1732">
            <v>46154</v>
          </cell>
          <cell r="B1732" t="str">
            <v>LM</v>
          </cell>
          <cell r="M1732" t="str">
            <v>4.3</v>
          </cell>
          <cell r="R1732">
            <v>-303.07</v>
          </cell>
        </row>
        <row r="1733">
          <cell r="A1733">
            <v>46154</v>
          </cell>
          <cell r="B1733" t="str">
            <v>LM</v>
          </cell>
          <cell r="M1733" t="str">
            <v>4.3</v>
          </cell>
          <cell r="R1733">
            <v>-272.95</v>
          </cell>
        </row>
        <row r="1734">
          <cell r="A1734">
            <v>46154</v>
          </cell>
          <cell r="B1734" t="str">
            <v>LM</v>
          </cell>
          <cell r="M1734" t="str">
            <v>4.9</v>
          </cell>
          <cell r="R1734">
            <v>-313.29000000000002</v>
          </cell>
        </row>
        <row r="1735">
          <cell r="A1735">
            <v>46154</v>
          </cell>
          <cell r="B1735" t="str">
            <v>LUCKY</v>
          </cell>
          <cell r="M1735" t="str">
            <v>1.1</v>
          </cell>
          <cell r="R1735">
            <v>6298.7300000000005</v>
          </cell>
        </row>
        <row r="1736">
          <cell r="A1736">
            <v>46154</v>
          </cell>
          <cell r="B1736" t="str">
            <v>LUCKY</v>
          </cell>
          <cell r="M1736" t="str">
            <v>4.3</v>
          </cell>
          <cell r="R1736">
            <v>-500.46</v>
          </cell>
        </row>
        <row r="1737">
          <cell r="A1737">
            <v>46154</v>
          </cell>
          <cell r="B1737" t="str">
            <v>LUCKY</v>
          </cell>
          <cell r="M1737" t="str">
            <v>4.5</v>
          </cell>
          <cell r="R1737">
            <v>-2717.81</v>
          </cell>
        </row>
        <row r="1738">
          <cell r="A1738">
            <v>46155</v>
          </cell>
          <cell r="B1738" t="str">
            <v>LARM</v>
          </cell>
          <cell r="M1738" t="str">
            <v>1.1</v>
          </cell>
          <cell r="R1738">
            <v>1469.47</v>
          </cell>
        </row>
        <row r="1739">
          <cell r="A1739">
            <v>46155</v>
          </cell>
          <cell r="B1739" t="str">
            <v>LARM</v>
          </cell>
          <cell r="M1739" t="str">
            <v>4.4</v>
          </cell>
          <cell r="R1739">
            <v>-1123.71</v>
          </cell>
        </row>
        <row r="1740">
          <cell r="A1740">
            <v>46155</v>
          </cell>
          <cell r="B1740" t="str">
            <v>LUCKY</v>
          </cell>
          <cell r="M1740" t="str">
            <v>1.1</v>
          </cell>
          <cell r="R1740">
            <v>9864.1299999999992</v>
          </cell>
        </row>
        <row r="1741">
          <cell r="A1741">
            <v>46156</v>
          </cell>
          <cell r="B1741" t="str">
            <v>LM</v>
          </cell>
          <cell r="M1741" t="str">
            <v>4.4</v>
          </cell>
          <cell r="R1741">
            <v>-515.53</v>
          </cell>
        </row>
        <row r="1742">
          <cell r="A1742">
            <v>46156</v>
          </cell>
          <cell r="B1742" t="str">
            <v>LM</v>
          </cell>
          <cell r="M1742" t="str">
            <v>4.4</v>
          </cell>
          <cell r="R1742">
            <v>-5000</v>
          </cell>
        </row>
        <row r="1743">
          <cell r="A1743">
            <v>46156</v>
          </cell>
          <cell r="B1743" t="str">
            <v>LUCKY</v>
          </cell>
          <cell r="M1743" t="str">
            <v>1.1</v>
          </cell>
          <cell r="R1743">
            <v>2564.42</v>
          </cell>
        </row>
        <row r="1744">
          <cell r="A1744">
            <v>46157</v>
          </cell>
          <cell r="B1744" t="str">
            <v>LARM</v>
          </cell>
          <cell r="M1744" t="str">
            <v>4.2</v>
          </cell>
          <cell r="R1744">
            <v>-2874</v>
          </cell>
        </row>
        <row r="1745">
          <cell r="A1745">
            <v>46157</v>
          </cell>
          <cell r="B1745" t="str">
            <v>LARM</v>
          </cell>
          <cell r="M1745" t="str">
            <v>4.2</v>
          </cell>
          <cell r="R1745">
            <v>-2874</v>
          </cell>
        </row>
        <row r="1746">
          <cell r="A1746">
            <v>46157</v>
          </cell>
          <cell r="B1746" t="str">
            <v>LM</v>
          </cell>
          <cell r="M1746" t="str">
            <v>6.1</v>
          </cell>
          <cell r="R1746">
            <v>-2000</v>
          </cell>
        </row>
        <row r="1747">
          <cell r="A1747">
            <v>46157</v>
          </cell>
          <cell r="B1747" t="str">
            <v>LM</v>
          </cell>
          <cell r="M1747" t="str">
            <v>4.4</v>
          </cell>
          <cell r="R1747">
            <v>-800</v>
          </cell>
        </row>
        <row r="1748">
          <cell r="A1748">
            <v>46157</v>
          </cell>
          <cell r="B1748" t="str">
            <v>LUCKY</v>
          </cell>
          <cell r="M1748" t="str">
            <v>1.1</v>
          </cell>
          <cell r="R1748">
            <v>11528.85</v>
          </cell>
        </row>
        <row r="1749">
          <cell r="A1749">
            <v>46157</v>
          </cell>
          <cell r="B1749" t="str">
            <v>LUCKY</v>
          </cell>
          <cell r="M1749" t="str">
            <v>1.9</v>
          </cell>
          <cell r="R1749">
            <v>-24289.47</v>
          </cell>
        </row>
        <row r="1750">
          <cell r="A1750">
            <v>46158</v>
          </cell>
          <cell r="B1750" t="str">
            <v>LARM</v>
          </cell>
          <cell r="M1750" t="str">
            <v>1.1</v>
          </cell>
          <cell r="R1750">
            <v>2783.2</v>
          </cell>
        </row>
        <row r="1751">
          <cell r="A1751">
            <v>46158</v>
          </cell>
          <cell r="B1751" t="str">
            <v>LARM</v>
          </cell>
          <cell r="M1751" t="str">
            <v>4.3</v>
          </cell>
          <cell r="R1751">
            <v>-700.74</v>
          </cell>
        </row>
        <row r="1752">
          <cell r="A1752">
            <v>46158</v>
          </cell>
          <cell r="B1752" t="str">
            <v>LUCKY</v>
          </cell>
          <cell r="M1752" t="str">
            <v>1.1</v>
          </cell>
          <cell r="R1752">
            <v>5066.75</v>
          </cell>
        </row>
        <row r="1753">
          <cell r="A1753">
            <v>46159</v>
          </cell>
          <cell r="B1753" t="str">
            <v>LARM</v>
          </cell>
          <cell r="M1753" t="str">
            <v>1.1</v>
          </cell>
          <cell r="R1753">
            <v>1240.02</v>
          </cell>
        </row>
        <row r="1754">
          <cell r="A1754">
            <v>46160</v>
          </cell>
          <cell r="B1754" t="str">
            <v>LUCKY</v>
          </cell>
          <cell r="M1754" t="str">
            <v>1.1</v>
          </cell>
          <cell r="R1754">
            <v>4132.76</v>
          </cell>
        </row>
        <row r="1755">
          <cell r="A1755">
            <v>46161</v>
          </cell>
          <cell r="B1755" t="str">
            <v>LARM</v>
          </cell>
          <cell r="M1755" t="str">
            <v>1.1</v>
          </cell>
          <cell r="R1755">
            <v>2112.06</v>
          </cell>
        </row>
        <row r="1756">
          <cell r="A1756">
            <v>46161</v>
          </cell>
          <cell r="B1756" t="str">
            <v>LARM</v>
          </cell>
          <cell r="M1756" t="str">
            <v>4.12</v>
          </cell>
          <cell r="R1756">
            <v>-362.72</v>
          </cell>
        </row>
        <row r="1757">
          <cell r="A1757">
            <v>46161</v>
          </cell>
          <cell r="B1757" t="str">
            <v>LARM</v>
          </cell>
          <cell r="M1757" t="str">
            <v>4.3</v>
          </cell>
          <cell r="R1757">
            <v>-132.30000000000001</v>
          </cell>
        </row>
        <row r="1758">
          <cell r="A1758">
            <v>46161</v>
          </cell>
          <cell r="B1758" t="str">
            <v>LARM</v>
          </cell>
          <cell r="M1758" t="str">
            <v>4.1</v>
          </cell>
          <cell r="R1758">
            <v>-1352.76</v>
          </cell>
        </row>
        <row r="1759">
          <cell r="A1759">
            <v>46161</v>
          </cell>
          <cell r="B1759" t="str">
            <v>LARM</v>
          </cell>
          <cell r="M1759" t="str">
            <v>4.1</v>
          </cell>
          <cell r="R1759">
            <v>-1220.45</v>
          </cell>
        </row>
        <row r="1760">
          <cell r="A1760">
            <v>46161</v>
          </cell>
          <cell r="B1760" t="str">
            <v>LARM</v>
          </cell>
          <cell r="M1760" t="str">
            <v>4.9</v>
          </cell>
          <cell r="R1760">
            <v>-219.44</v>
          </cell>
        </row>
        <row r="1761">
          <cell r="A1761">
            <v>46161</v>
          </cell>
          <cell r="B1761" t="str">
            <v>LARM</v>
          </cell>
          <cell r="M1761" t="str">
            <v>4.7</v>
          </cell>
          <cell r="R1761">
            <v>-1870.32</v>
          </cell>
        </row>
        <row r="1762">
          <cell r="A1762">
            <v>46161</v>
          </cell>
          <cell r="B1762" t="str">
            <v>LM</v>
          </cell>
          <cell r="M1762" t="str">
            <v>4.3</v>
          </cell>
          <cell r="R1762">
            <v>-27.13</v>
          </cell>
        </row>
        <row r="1763">
          <cell r="A1763">
            <v>46161</v>
          </cell>
          <cell r="B1763" t="str">
            <v>LM</v>
          </cell>
          <cell r="M1763" t="str">
            <v>4.4</v>
          </cell>
          <cell r="R1763">
            <v>-2407.4</v>
          </cell>
        </row>
        <row r="1764">
          <cell r="A1764">
            <v>46161</v>
          </cell>
          <cell r="B1764" t="str">
            <v>LM</v>
          </cell>
          <cell r="M1764" t="str">
            <v>4.4</v>
          </cell>
          <cell r="R1764">
            <v>-4.22</v>
          </cell>
        </row>
        <row r="1765">
          <cell r="A1765">
            <v>46161</v>
          </cell>
          <cell r="B1765" t="str">
            <v>LM</v>
          </cell>
          <cell r="M1765" t="str">
            <v>4.4</v>
          </cell>
          <cell r="R1765">
            <v>-39.130000000000003</v>
          </cell>
        </row>
        <row r="1766">
          <cell r="A1766">
            <v>46161</v>
          </cell>
          <cell r="B1766" t="str">
            <v>LM</v>
          </cell>
          <cell r="M1766" t="str">
            <v>4.4</v>
          </cell>
          <cell r="R1766">
            <v>-19.95</v>
          </cell>
        </row>
        <row r="1767">
          <cell r="A1767">
            <v>46161</v>
          </cell>
          <cell r="B1767" t="str">
            <v>LM</v>
          </cell>
          <cell r="M1767" t="str">
            <v>4.1</v>
          </cell>
          <cell r="R1767">
            <v>-669.02</v>
          </cell>
        </row>
        <row r="1768">
          <cell r="A1768">
            <v>46161</v>
          </cell>
          <cell r="B1768" t="str">
            <v>LM</v>
          </cell>
          <cell r="M1768" t="str">
            <v>4.9</v>
          </cell>
          <cell r="R1768">
            <v>-6243.4</v>
          </cell>
        </row>
        <row r="1769">
          <cell r="A1769">
            <v>46161</v>
          </cell>
          <cell r="B1769" t="str">
            <v>LM</v>
          </cell>
          <cell r="M1769" t="str">
            <v>4.2</v>
          </cell>
          <cell r="R1769">
            <v>-195</v>
          </cell>
        </row>
        <row r="1770">
          <cell r="A1770">
            <v>46161</v>
          </cell>
          <cell r="B1770" t="str">
            <v>LM</v>
          </cell>
          <cell r="M1770" t="str">
            <v>4.2</v>
          </cell>
          <cell r="R1770">
            <v>-129.56</v>
          </cell>
        </row>
        <row r="1771">
          <cell r="A1771">
            <v>46161</v>
          </cell>
          <cell r="B1771" t="str">
            <v>LM</v>
          </cell>
          <cell r="M1771" t="str">
            <v>4.2</v>
          </cell>
          <cell r="R1771">
            <v>-137.69999999999999</v>
          </cell>
        </row>
        <row r="1772">
          <cell r="A1772">
            <v>46161</v>
          </cell>
          <cell r="B1772" t="str">
            <v>LM</v>
          </cell>
          <cell r="M1772" t="str">
            <v>4.2</v>
          </cell>
          <cell r="R1772">
            <v>-142</v>
          </cell>
        </row>
        <row r="1773">
          <cell r="A1773">
            <v>46161</v>
          </cell>
          <cell r="B1773" t="str">
            <v>LM</v>
          </cell>
          <cell r="M1773" t="str">
            <v>4.2</v>
          </cell>
          <cell r="R1773">
            <v>-2500</v>
          </cell>
        </row>
        <row r="1774">
          <cell r="A1774">
            <v>46161</v>
          </cell>
          <cell r="B1774" t="str">
            <v>LM</v>
          </cell>
          <cell r="M1774" t="str">
            <v>4.2</v>
          </cell>
          <cell r="R1774">
            <v>-250</v>
          </cell>
        </row>
        <row r="1775">
          <cell r="A1775">
            <v>46161</v>
          </cell>
          <cell r="B1775" t="str">
            <v>LUCKY</v>
          </cell>
          <cell r="M1775" t="str">
            <v>1.1</v>
          </cell>
          <cell r="R1775">
            <v>12525.289999999999</v>
          </cell>
        </row>
        <row r="1776">
          <cell r="A1776">
            <v>46161</v>
          </cell>
          <cell r="B1776" t="str">
            <v>LUCKY</v>
          </cell>
          <cell r="M1776" t="str">
            <v>4.4</v>
          </cell>
          <cell r="R1776">
            <v>-265</v>
          </cell>
        </row>
        <row r="1777">
          <cell r="A1777">
            <v>46161</v>
          </cell>
          <cell r="B1777" t="str">
            <v>LUCKY</v>
          </cell>
          <cell r="M1777" t="str">
            <v>4.5</v>
          </cell>
          <cell r="R1777">
            <v>-10214.959999999999</v>
          </cell>
        </row>
        <row r="1778">
          <cell r="A1778">
            <v>46161</v>
          </cell>
          <cell r="B1778" t="str">
            <v>LUCKY</v>
          </cell>
          <cell r="M1778" t="str">
            <v>4.3</v>
          </cell>
          <cell r="R1778">
            <v>-400.37</v>
          </cell>
        </row>
        <row r="1779">
          <cell r="A1779">
            <v>46161</v>
          </cell>
          <cell r="B1779" t="str">
            <v>LUCKY</v>
          </cell>
          <cell r="M1779" t="str">
            <v>4.1</v>
          </cell>
          <cell r="R1779">
            <v>-1053.54</v>
          </cell>
        </row>
        <row r="1780">
          <cell r="A1780">
            <v>46161</v>
          </cell>
          <cell r="B1780" t="str">
            <v>LUCKY</v>
          </cell>
          <cell r="M1780" t="str">
            <v>4.8</v>
          </cell>
          <cell r="R1780">
            <v>-408.39</v>
          </cell>
        </row>
        <row r="1781">
          <cell r="A1781">
            <v>46162</v>
          </cell>
          <cell r="B1781" t="str">
            <v>LARM</v>
          </cell>
          <cell r="M1781" t="str">
            <v>1.1</v>
          </cell>
          <cell r="R1781">
            <v>3472.13</v>
          </cell>
        </row>
        <row r="1782">
          <cell r="A1782">
            <v>46162</v>
          </cell>
          <cell r="B1782" t="str">
            <v>LARM</v>
          </cell>
          <cell r="M1782" t="str">
            <v>5.2</v>
          </cell>
          <cell r="R1782">
            <v>-427.2399999999999</v>
          </cell>
        </row>
        <row r="1783">
          <cell r="A1783">
            <v>46162</v>
          </cell>
          <cell r="B1783" t="str">
            <v>LARM</v>
          </cell>
          <cell r="M1783" t="str">
            <v>4.1</v>
          </cell>
          <cell r="R1783">
            <v>-7588.48</v>
          </cell>
        </row>
        <row r="1784">
          <cell r="A1784">
            <v>46162</v>
          </cell>
          <cell r="B1784" t="str">
            <v>LM</v>
          </cell>
          <cell r="M1784" t="str">
            <v>4.1</v>
          </cell>
          <cell r="R1784">
            <v>-2395.52</v>
          </cell>
        </row>
        <row r="1785">
          <cell r="A1785">
            <v>46162</v>
          </cell>
          <cell r="B1785" t="str">
            <v>LUCKY</v>
          </cell>
          <cell r="M1785" t="str">
            <v>1.1</v>
          </cell>
          <cell r="R1785">
            <v>10158.130000000001</v>
          </cell>
        </row>
        <row r="1786">
          <cell r="A1786">
            <v>46162</v>
          </cell>
          <cell r="B1786" t="str">
            <v>LUCKY</v>
          </cell>
          <cell r="M1786" t="str">
            <v>5.2</v>
          </cell>
          <cell r="R1786">
            <v>-1444.22</v>
          </cell>
        </row>
        <row r="1787">
          <cell r="A1787">
            <v>46163</v>
          </cell>
          <cell r="B1787" t="str">
            <v>LARM</v>
          </cell>
          <cell r="M1787" t="str">
            <v>1.1</v>
          </cell>
          <cell r="R1787">
            <v>2074.1999999999998</v>
          </cell>
        </row>
        <row r="1788">
          <cell r="A1788">
            <v>46163</v>
          </cell>
          <cell r="B1788" t="str">
            <v>LM</v>
          </cell>
          <cell r="M1788" t="str">
            <v>4.4</v>
          </cell>
          <cell r="R1788">
            <v>-5000</v>
          </cell>
        </row>
        <row r="1789">
          <cell r="A1789">
            <v>46163</v>
          </cell>
          <cell r="B1789" t="str">
            <v>LUCKY</v>
          </cell>
          <cell r="M1789" t="str">
            <v>1.1</v>
          </cell>
          <cell r="R1789">
            <v>1607.85</v>
          </cell>
        </row>
        <row r="1790">
          <cell r="A1790">
            <v>46164</v>
          </cell>
          <cell r="B1790" t="str">
            <v>LARM</v>
          </cell>
          <cell r="M1790" t="str">
            <v>1.1</v>
          </cell>
          <cell r="R1790">
            <v>1473.36</v>
          </cell>
        </row>
        <row r="1791">
          <cell r="A1791">
            <v>46164</v>
          </cell>
          <cell r="B1791" t="str">
            <v>LM</v>
          </cell>
          <cell r="M1791" t="str">
            <v>4.1</v>
          </cell>
          <cell r="R1791">
            <v>-470.8</v>
          </cell>
        </row>
        <row r="1792">
          <cell r="A1792">
            <v>46164</v>
          </cell>
          <cell r="B1792" t="str">
            <v>LUCKY</v>
          </cell>
          <cell r="M1792" t="str">
            <v>1.1</v>
          </cell>
          <cell r="R1792">
            <v>6124.8</v>
          </cell>
        </row>
        <row r="1793">
          <cell r="A1793">
            <v>46165</v>
          </cell>
          <cell r="B1793" t="str">
            <v>LARM</v>
          </cell>
          <cell r="M1793" t="str">
            <v>2.1</v>
          </cell>
          <cell r="R1793">
            <v>-3773.38</v>
          </cell>
        </row>
        <row r="1794">
          <cell r="A1794">
            <v>46165</v>
          </cell>
          <cell r="B1794" t="str">
            <v>LARM</v>
          </cell>
          <cell r="M1794" t="str">
            <v>2.1</v>
          </cell>
          <cell r="R1794">
            <v>-817.57</v>
          </cell>
        </row>
        <row r="1795">
          <cell r="A1795">
            <v>46165</v>
          </cell>
          <cell r="B1795" t="str">
            <v>LARM</v>
          </cell>
          <cell r="M1795" t="str">
            <v>4.1</v>
          </cell>
          <cell r="R1795">
            <v>-1442</v>
          </cell>
        </row>
        <row r="1796">
          <cell r="A1796">
            <v>46165</v>
          </cell>
          <cell r="B1796" t="str">
            <v>LARM</v>
          </cell>
          <cell r="M1796" t="str">
            <v>4.8</v>
          </cell>
          <cell r="R1796">
            <v>-1134.42</v>
          </cell>
        </row>
        <row r="1797">
          <cell r="A1797">
            <v>46165</v>
          </cell>
          <cell r="B1797" t="str">
            <v>LARM</v>
          </cell>
          <cell r="M1797" t="str">
            <v>4.1</v>
          </cell>
          <cell r="R1797">
            <v>-4978</v>
          </cell>
        </row>
        <row r="1798">
          <cell r="A1798">
            <v>46165</v>
          </cell>
          <cell r="B1798" t="str">
            <v>LARM</v>
          </cell>
          <cell r="M1798" t="str">
            <v>4.1</v>
          </cell>
          <cell r="R1798">
            <v>-2671</v>
          </cell>
        </row>
        <row r="1799">
          <cell r="A1799">
            <v>46165</v>
          </cell>
          <cell r="B1799" t="str">
            <v>LARM</v>
          </cell>
          <cell r="M1799" t="str">
            <v>4.1</v>
          </cell>
          <cell r="R1799">
            <v>-8000</v>
          </cell>
        </row>
        <row r="1800">
          <cell r="A1800">
            <v>46165</v>
          </cell>
          <cell r="B1800" t="str">
            <v>LARM</v>
          </cell>
          <cell r="M1800" t="str">
            <v>4.1</v>
          </cell>
          <cell r="R1800">
            <v>-8391</v>
          </cell>
        </row>
        <row r="1801">
          <cell r="A1801">
            <v>46165</v>
          </cell>
          <cell r="B1801" t="str">
            <v>LARM</v>
          </cell>
          <cell r="M1801" t="str">
            <v>4.1</v>
          </cell>
          <cell r="R1801">
            <v>-8391</v>
          </cell>
        </row>
        <row r="1802">
          <cell r="A1802">
            <v>46165</v>
          </cell>
          <cell r="B1802" t="str">
            <v>LARM</v>
          </cell>
          <cell r="M1802" t="str">
            <v>4.1</v>
          </cell>
          <cell r="R1802">
            <v>-800</v>
          </cell>
        </row>
        <row r="1803">
          <cell r="A1803">
            <v>46165</v>
          </cell>
          <cell r="B1803" t="str">
            <v>LARM</v>
          </cell>
          <cell r="M1803" t="str">
            <v>4.1</v>
          </cell>
          <cell r="R1803">
            <v>-800</v>
          </cell>
        </row>
        <row r="1804">
          <cell r="A1804">
            <v>46165</v>
          </cell>
          <cell r="B1804" t="str">
            <v>LARM</v>
          </cell>
          <cell r="M1804" t="str">
            <v>4.1</v>
          </cell>
          <cell r="R1804">
            <v>-630</v>
          </cell>
        </row>
        <row r="1805">
          <cell r="A1805">
            <v>46165</v>
          </cell>
          <cell r="B1805" t="str">
            <v>LARM</v>
          </cell>
          <cell r="M1805" t="str">
            <v>4.1</v>
          </cell>
          <cell r="R1805">
            <v>-470.8</v>
          </cell>
        </row>
        <row r="1806">
          <cell r="A1806">
            <v>46165</v>
          </cell>
          <cell r="B1806" t="str">
            <v>LARM</v>
          </cell>
          <cell r="M1806" t="str">
            <v>4.1</v>
          </cell>
          <cell r="R1806">
            <v>-470.8</v>
          </cell>
        </row>
        <row r="1807">
          <cell r="A1807">
            <v>46165</v>
          </cell>
          <cell r="B1807" t="str">
            <v>LM</v>
          </cell>
          <cell r="M1807" t="str">
            <v>4.12</v>
          </cell>
          <cell r="R1807">
            <v>-1600</v>
          </cell>
        </row>
        <row r="1808">
          <cell r="A1808">
            <v>46165</v>
          </cell>
          <cell r="B1808" t="str">
            <v>LM</v>
          </cell>
          <cell r="M1808" t="str">
            <v>4.1</v>
          </cell>
          <cell r="R1808">
            <v>-2174</v>
          </cell>
        </row>
        <row r="1809">
          <cell r="A1809">
            <v>46165</v>
          </cell>
          <cell r="B1809" t="str">
            <v>LM</v>
          </cell>
          <cell r="M1809" t="str">
            <v>4.1</v>
          </cell>
          <cell r="R1809">
            <v>-2805</v>
          </cell>
        </row>
        <row r="1810">
          <cell r="A1810">
            <v>46165</v>
          </cell>
          <cell r="B1810" t="str">
            <v>LM</v>
          </cell>
          <cell r="M1810" t="str">
            <v>4.1</v>
          </cell>
          <cell r="R1810">
            <v>-2900</v>
          </cell>
        </row>
        <row r="1811">
          <cell r="A1811">
            <v>46165</v>
          </cell>
          <cell r="B1811" t="str">
            <v>LM</v>
          </cell>
          <cell r="M1811" t="str">
            <v>4.1</v>
          </cell>
          <cell r="R1811">
            <v>-2596</v>
          </cell>
        </row>
        <row r="1812">
          <cell r="A1812">
            <v>46165</v>
          </cell>
          <cell r="B1812" t="str">
            <v>LM</v>
          </cell>
          <cell r="M1812" t="str">
            <v>4.1</v>
          </cell>
          <cell r="R1812">
            <v>-1943</v>
          </cell>
        </row>
        <row r="1813">
          <cell r="A1813">
            <v>46165</v>
          </cell>
          <cell r="B1813" t="str">
            <v>LM</v>
          </cell>
          <cell r="M1813" t="str">
            <v>4.1</v>
          </cell>
          <cell r="R1813">
            <v>-2860</v>
          </cell>
        </row>
        <row r="1814">
          <cell r="A1814">
            <v>46165</v>
          </cell>
          <cell r="B1814" t="str">
            <v>LM</v>
          </cell>
          <cell r="M1814" t="str">
            <v>4.1</v>
          </cell>
          <cell r="R1814">
            <v>-1835</v>
          </cell>
        </row>
        <row r="1815">
          <cell r="A1815">
            <v>46165</v>
          </cell>
          <cell r="B1815" t="str">
            <v>LM</v>
          </cell>
          <cell r="M1815" t="str">
            <v>4.1</v>
          </cell>
          <cell r="R1815">
            <v>-2211</v>
          </cell>
        </row>
        <row r="1816">
          <cell r="A1816">
            <v>46165</v>
          </cell>
          <cell r="B1816" t="str">
            <v>LM</v>
          </cell>
          <cell r="M1816" t="str">
            <v>4.1</v>
          </cell>
          <cell r="R1816">
            <v>-2211</v>
          </cell>
        </row>
        <row r="1817">
          <cell r="A1817">
            <v>46165</v>
          </cell>
          <cell r="B1817" t="str">
            <v>LM</v>
          </cell>
          <cell r="M1817" t="str">
            <v>4.1</v>
          </cell>
          <cell r="R1817">
            <v>-1943</v>
          </cell>
        </row>
        <row r="1818">
          <cell r="A1818">
            <v>46165</v>
          </cell>
          <cell r="B1818" t="str">
            <v>LUCKY</v>
          </cell>
          <cell r="M1818" t="str">
            <v>1.1</v>
          </cell>
          <cell r="R1818">
            <v>10701.23</v>
          </cell>
        </row>
        <row r="1819">
          <cell r="A1819">
            <v>46165</v>
          </cell>
          <cell r="B1819" t="str">
            <v>LUCKY</v>
          </cell>
          <cell r="M1819" t="str">
            <v>2.1</v>
          </cell>
          <cell r="R1819">
            <v>-5448.96</v>
          </cell>
        </row>
        <row r="1820">
          <cell r="A1820">
            <v>46165</v>
          </cell>
          <cell r="B1820" t="str">
            <v>LUCKY</v>
          </cell>
          <cell r="M1820" t="str">
            <v>4.8</v>
          </cell>
          <cell r="R1820">
            <v>-3661.15</v>
          </cell>
        </row>
        <row r="1821">
          <cell r="A1821">
            <v>46165</v>
          </cell>
          <cell r="B1821" t="str">
            <v>LUCKY</v>
          </cell>
          <cell r="M1821" t="str">
            <v>4.1</v>
          </cell>
          <cell r="R1821">
            <v>-12587.52</v>
          </cell>
        </row>
        <row r="1822">
          <cell r="A1822">
            <v>46165</v>
          </cell>
          <cell r="B1822" t="str">
            <v>LUCKY</v>
          </cell>
          <cell r="M1822" t="str">
            <v>4.1</v>
          </cell>
          <cell r="R1822">
            <v>-12587.52</v>
          </cell>
        </row>
        <row r="1823">
          <cell r="A1823">
            <v>46166</v>
          </cell>
          <cell r="B1823" t="str">
            <v>LARM</v>
          </cell>
          <cell r="M1823" t="str">
            <v>1.1</v>
          </cell>
          <cell r="R1823">
            <v>6162.68</v>
          </cell>
        </row>
        <row r="1824">
          <cell r="A1824">
            <v>46167</v>
          </cell>
          <cell r="B1824" t="str">
            <v>LARM</v>
          </cell>
          <cell r="M1824" t="str">
            <v>1.1</v>
          </cell>
          <cell r="R1824">
            <v>4745.43</v>
          </cell>
        </row>
        <row r="1825">
          <cell r="A1825">
            <v>46167</v>
          </cell>
          <cell r="B1825" t="str">
            <v>LARM</v>
          </cell>
          <cell r="M1825" t="str">
            <v>4.1</v>
          </cell>
          <cell r="R1825">
            <v>-5000</v>
          </cell>
        </row>
        <row r="1826">
          <cell r="A1826">
            <v>46167</v>
          </cell>
          <cell r="B1826" t="str">
            <v>LM</v>
          </cell>
          <cell r="M1826" t="str">
            <v>6.1</v>
          </cell>
          <cell r="R1826">
            <v>-1000</v>
          </cell>
        </row>
        <row r="1827">
          <cell r="A1827">
            <v>46167</v>
          </cell>
          <cell r="B1827" t="str">
            <v>LM</v>
          </cell>
          <cell r="M1827" t="str">
            <v>6.1</v>
          </cell>
          <cell r="R1827">
            <v>-1000</v>
          </cell>
        </row>
        <row r="1828">
          <cell r="A1828">
            <v>46167</v>
          </cell>
          <cell r="B1828" t="str">
            <v>LM</v>
          </cell>
          <cell r="M1828" t="str">
            <v>6.1</v>
          </cell>
          <cell r="R1828">
            <v>-1000</v>
          </cell>
        </row>
        <row r="1829">
          <cell r="A1829">
            <v>46167</v>
          </cell>
          <cell r="B1829" t="str">
            <v>LM</v>
          </cell>
          <cell r="M1829" t="str">
            <v>4.11</v>
          </cell>
          <cell r="R1829">
            <v>-4050</v>
          </cell>
        </row>
        <row r="1830">
          <cell r="A1830">
            <v>46167</v>
          </cell>
          <cell r="B1830" t="str">
            <v>LUCKY</v>
          </cell>
          <cell r="M1830" t="str">
            <v>1.1</v>
          </cell>
          <cell r="R1830">
            <v>1735.42</v>
          </cell>
        </row>
        <row r="1831">
          <cell r="A1831">
            <v>46167</v>
          </cell>
          <cell r="B1831" t="str">
            <v>LUCKY</v>
          </cell>
          <cell r="M1831" t="str">
            <v>4.8</v>
          </cell>
          <cell r="R1831">
            <v>-33333</v>
          </cell>
        </row>
        <row r="1832">
          <cell r="A1832">
            <v>46167</v>
          </cell>
          <cell r="B1832" t="str">
            <v>LUCKY</v>
          </cell>
          <cell r="M1832" t="str">
            <v>7.3</v>
          </cell>
          <cell r="R1832">
            <v>-8000</v>
          </cell>
        </row>
        <row r="1833">
          <cell r="A1833">
            <v>46168</v>
          </cell>
          <cell r="B1833" t="str">
            <v>LARM</v>
          </cell>
          <cell r="M1833" t="str">
            <v>4.3</v>
          </cell>
          <cell r="R1833">
            <v>-616</v>
          </cell>
        </row>
        <row r="1834">
          <cell r="A1834">
            <v>46168</v>
          </cell>
          <cell r="B1834" t="str">
            <v>LARM</v>
          </cell>
          <cell r="M1834" t="str">
            <v>4.4</v>
          </cell>
          <cell r="R1834">
            <v>-2305.52</v>
          </cell>
        </row>
        <row r="1835">
          <cell r="A1835">
            <v>46168</v>
          </cell>
          <cell r="B1835" t="str">
            <v>LARM</v>
          </cell>
          <cell r="M1835" t="str">
            <v>4.4</v>
          </cell>
          <cell r="R1835">
            <v>-2136.8000000000002</v>
          </cell>
        </row>
        <row r="1836">
          <cell r="A1836">
            <v>46168</v>
          </cell>
          <cell r="B1836" t="str">
            <v>LARM</v>
          </cell>
          <cell r="M1836" t="str">
            <v>4.3</v>
          </cell>
          <cell r="R1836">
            <v>-716.48</v>
          </cell>
        </row>
        <row r="1837">
          <cell r="A1837">
            <v>46168</v>
          </cell>
          <cell r="B1837" t="str">
            <v>LARM</v>
          </cell>
          <cell r="M1837" t="str">
            <v>4.3</v>
          </cell>
          <cell r="R1837">
            <v>-84.57</v>
          </cell>
        </row>
        <row r="1838">
          <cell r="A1838">
            <v>46168</v>
          </cell>
          <cell r="B1838" t="str">
            <v>LM</v>
          </cell>
          <cell r="M1838" t="str">
            <v>1.4</v>
          </cell>
          <cell r="R1838">
            <v>1442</v>
          </cell>
        </row>
        <row r="1839">
          <cell r="A1839">
            <v>46168</v>
          </cell>
          <cell r="B1839" t="str">
            <v>LM</v>
          </cell>
          <cell r="M1839" t="str">
            <v>4.2</v>
          </cell>
          <cell r="R1839">
            <v>-3470</v>
          </cell>
        </row>
        <row r="1840">
          <cell r="A1840">
            <v>46168</v>
          </cell>
          <cell r="B1840" t="str">
            <v>LM</v>
          </cell>
          <cell r="M1840" t="str">
            <v>4.9</v>
          </cell>
          <cell r="R1840">
            <v>-260000</v>
          </cell>
        </row>
        <row r="1841">
          <cell r="A1841">
            <v>46168</v>
          </cell>
          <cell r="B1841" t="str">
            <v>LM</v>
          </cell>
          <cell r="M1841" t="str">
            <v>4.5</v>
          </cell>
          <cell r="R1841">
            <v>-9762</v>
          </cell>
        </row>
        <row r="1842">
          <cell r="A1842">
            <v>46168</v>
          </cell>
          <cell r="B1842" t="str">
            <v>LUCKY</v>
          </cell>
          <cell r="M1842" t="str">
            <v>1.1</v>
          </cell>
          <cell r="R1842">
            <v>17339.330000000002</v>
          </cell>
        </row>
        <row r="1843">
          <cell r="A1843">
            <v>46169</v>
          </cell>
          <cell r="B1843" t="str">
            <v>LARM</v>
          </cell>
          <cell r="M1843" t="str">
            <v>1.1</v>
          </cell>
          <cell r="R1843">
            <v>5091.26</v>
          </cell>
        </row>
        <row r="1844">
          <cell r="A1844">
            <v>46169</v>
          </cell>
          <cell r="B1844" t="str">
            <v>LARM</v>
          </cell>
          <cell r="M1844" t="str">
            <v>4.3</v>
          </cell>
          <cell r="R1844">
            <v>-38.99</v>
          </cell>
        </row>
        <row r="1845">
          <cell r="A1845">
            <v>46169</v>
          </cell>
          <cell r="B1845" t="str">
            <v>LARM</v>
          </cell>
          <cell r="M1845" t="str">
            <v>4.4</v>
          </cell>
          <cell r="R1845">
            <v>-282.60000000000002</v>
          </cell>
        </row>
        <row r="1846">
          <cell r="A1846">
            <v>46169</v>
          </cell>
          <cell r="B1846" t="str">
            <v>LUCKY</v>
          </cell>
          <cell r="M1846" t="str">
            <v>1.1</v>
          </cell>
          <cell r="R1846">
            <v>9132.93</v>
          </cell>
        </row>
        <row r="1847">
          <cell r="A1847">
            <v>46170</v>
          </cell>
          <cell r="B1847" t="str">
            <v>LARM</v>
          </cell>
          <cell r="M1847" t="str">
            <v>1.1</v>
          </cell>
          <cell r="R1847">
            <v>2854.33</v>
          </cell>
        </row>
        <row r="1848">
          <cell r="A1848">
            <v>46170</v>
          </cell>
          <cell r="B1848" t="str">
            <v>LARM</v>
          </cell>
          <cell r="M1848" t="str">
            <v>4.4</v>
          </cell>
          <cell r="R1848">
            <v>-1691.93</v>
          </cell>
        </row>
        <row r="1849">
          <cell r="A1849">
            <v>46170</v>
          </cell>
          <cell r="B1849" t="str">
            <v>LM</v>
          </cell>
          <cell r="M1849" t="str">
            <v>4.12</v>
          </cell>
          <cell r="R1849">
            <v>-1700</v>
          </cell>
        </row>
        <row r="1850">
          <cell r="A1850">
            <v>46170</v>
          </cell>
          <cell r="B1850" t="str">
            <v>LM</v>
          </cell>
          <cell r="M1850" t="str">
            <v>4.4</v>
          </cell>
          <cell r="R1850">
            <v>-2680</v>
          </cell>
        </row>
        <row r="1851">
          <cell r="A1851">
            <v>46170</v>
          </cell>
          <cell r="B1851" t="str">
            <v>LM</v>
          </cell>
          <cell r="M1851" t="str">
            <v>4.4</v>
          </cell>
          <cell r="R1851">
            <v>-5000</v>
          </cell>
        </row>
        <row r="1852">
          <cell r="A1852">
            <v>46170</v>
          </cell>
          <cell r="B1852" t="str">
            <v>LUCKY</v>
          </cell>
          <cell r="M1852" t="str">
            <v>1.1</v>
          </cell>
          <cell r="R1852">
            <v>9884.85</v>
          </cell>
        </row>
        <row r="1853">
          <cell r="A1853">
            <v>46170</v>
          </cell>
          <cell r="B1853" t="str">
            <v>LUCKY</v>
          </cell>
          <cell r="M1853" t="str">
            <v>4.9</v>
          </cell>
          <cell r="R1853">
            <v>-295.77</v>
          </cell>
        </row>
        <row r="1854">
          <cell r="A1854">
            <v>46170</v>
          </cell>
          <cell r="B1854" t="str">
            <v>LUCKY</v>
          </cell>
          <cell r="M1854" t="str">
            <v>8.7</v>
          </cell>
          <cell r="R1854">
            <v>-47373.33</v>
          </cell>
        </row>
        <row r="1855">
          <cell r="A1855">
            <v>46170</v>
          </cell>
          <cell r="B1855" t="str">
            <v>LUCKY</v>
          </cell>
          <cell r="M1855" t="str">
            <v>4.5</v>
          </cell>
          <cell r="R1855">
            <v>-1500</v>
          </cell>
        </row>
        <row r="1856">
          <cell r="A1856">
            <v>46171</v>
          </cell>
          <cell r="B1856" t="str">
            <v>LARM</v>
          </cell>
          <cell r="M1856" t="str">
            <v>1.1</v>
          </cell>
          <cell r="R1856">
            <v>3050.8199999999997</v>
          </cell>
        </row>
        <row r="1857">
          <cell r="A1857">
            <v>46171</v>
          </cell>
          <cell r="B1857" t="str">
            <v>LARM</v>
          </cell>
          <cell r="M1857" t="str">
            <v>7.3</v>
          </cell>
          <cell r="R1857">
            <v>-3666.6666666666665</v>
          </cell>
        </row>
        <row r="1858">
          <cell r="A1858">
            <v>46171</v>
          </cell>
          <cell r="B1858" t="str">
            <v>LARM</v>
          </cell>
          <cell r="M1858" t="str">
            <v>7.3</v>
          </cell>
          <cell r="R1858">
            <v>-2000</v>
          </cell>
        </row>
        <row r="1859">
          <cell r="A1859">
            <v>46171</v>
          </cell>
          <cell r="B1859" t="str">
            <v>LARM</v>
          </cell>
          <cell r="M1859" t="str">
            <v>4.4</v>
          </cell>
          <cell r="R1859">
            <v>-10000</v>
          </cell>
        </row>
        <row r="1860">
          <cell r="A1860">
            <v>46171</v>
          </cell>
          <cell r="B1860" t="str">
            <v>LUCKY</v>
          </cell>
          <cell r="M1860" t="str">
            <v>1.1</v>
          </cell>
          <cell r="R1860">
            <v>4564.0499999999993</v>
          </cell>
        </row>
        <row r="1861">
          <cell r="A1861">
            <v>46171</v>
          </cell>
          <cell r="B1861" t="str">
            <v>LUCKY</v>
          </cell>
          <cell r="M1861" t="str">
            <v>1.9</v>
          </cell>
          <cell r="R1861">
            <v>-24289.47</v>
          </cell>
        </row>
        <row r="1862">
          <cell r="A1862">
            <v>46172</v>
          </cell>
          <cell r="B1862" t="str">
            <v>LARM</v>
          </cell>
          <cell r="M1862" t="str">
            <v>1.1</v>
          </cell>
          <cell r="R1862">
            <v>2079.88</v>
          </cell>
        </row>
        <row r="1863">
          <cell r="A1863">
            <v>46172</v>
          </cell>
          <cell r="B1863" t="str">
            <v>LM</v>
          </cell>
          <cell r="M1863" t="str">
            <v>4.12</v>
          </cell>
          <cell r="R1863">
            <v>-11600</v>
          </cell>
        </row>
        <row r="1864">
          <cell r="A1864">
            <v>46172</v>
          </cell>
          <cell r="B1864" t="str">
            <v>LUCKY</v>
          </cell>
          <cell r="M1864" t="str">
            <v>1.1</v>
          </cell>
          <cell r="R1864">
            <v>8748.0600000000013</v>
          </cell>
        </row>
        <row r="1865">
          <cell r="A1865">
            <v>46173</v>
          </cell>
          <cell r="B1865" t="str">
            <v>LM</v>
          </cell>
          <cell r="M1865" t="str">
            <v>5.1</v>
          </cell>
          <cell r="R1865">
            <v>2535.7000000000116</v>
          </cell>
        </row>
        <row r="1866">
          <cell r="A1866">
            <v>46173</v>
          </cell>
          <cell r="B1866" t="str">
            <v>LUCKY</v>
          </cell>
          <cell r="M1866" t="str">
            <v>5.1</v>
          </cell>
          <cell r="R1866">
            <v>15892.369999998249</v>
          </cell>
        </row>
        <row r="1867">
          <cell r="A1867">
            <v>46173</v>
          </cell>
          <cell r="B1867" t="str">
            <v>LUCKY</v>
          </cell>
          <cell r="M1867" t="str">
            <v>5.2</v>
          </cell>
          <cell r="R1867">
            <v>-512.15</v>
          </cell>
        </row>
        <row r="1868">
          <cell r="A1868">
            <v>46173</v>
          </cell>
          <cell r="B1868" t="str">
            <v>LUCKY</v>
          </cell>
          <cell r="M1868" t="str">
            <v>5.2</v>
          </cell>
          <cell r="R1868">
            <v>-486.42</v>
          </cell>
        </row>
        <row r="1869">
          <cell r="A1869">
            <v>46173</v>
          </cell>
          <cell r="B1869" t="str">
            <v>RM</v>
          </cell>
          <cell r="M1869" t="str">
            <v>5.1</v>
          </cell>
          <cell r="R1869">
            <v>7181.359999999986</v>
          </cell>
        </row>
        <row r="1870">
          <cell r="A1870">
            <v>46175</v>
          </cell>
          <cell r="B1870" t="str">
            <v>HOLDING</v>
          </cell>
          <cell r="M1870" t="str">
            <v>9.1</v>
          </cell>
          <cell r="R1870">
            <v>30000</v>
          </cell>
        </row>
        <row r="1871">
          <cell r="A1871">
            <v>46175</v>
          </cell>
          <cell r="B1871" t="str">
            <v>HOLDING</v>
          </cell>
          <cell r="M1871" t="str">
            <v>4.2</v>
          </cell>
          <cell r="R1871">
            <v>-109.13</v>
          </cell>
        </row>
        <row r="1872">
          <cell r="A1872">
            <v>46175</v>
          </cell>
          <cell r="B1872" t="str">
            <v>HOLDING</v>
          </cell>
          <cell r="M1872" t="str">
            <v>4.2</v>
          </cell>
          <cell r="R1872">
            <v>-3.5</v>
          </cell>
        </row>
        <row r="1873">
          <cell r="A1873">
            <v>46175</v>
          </cell>
          <cell r="B1873" t="str">
            <v>HOLDING</v>
          </cell>
          <cell r="M1873" t="str">
            <v>4.2</v>
          </cell>
          <cell r="R1873">
            <v>165.41</v>
          </cell>
        </row>
        <row r="1874">
          <cell r="A1874">
            <v>46175</v>
          </cell>
          <cell r="B1874" t="str">
            <v>HOLDING</v>
          </cell>
          <cell r="M1874" t="str">
            <v>4.2</v>
          </cell>
          <cell r="R1874">
            <v>-537.66</v>
          </cell>
        </row>
        <row r="1875">
          <cell r="A1875">
            <v>46175</v>
          </cell>
          <cell r="B1875" t="str">
            <v>HOLDING</v>
          </cell>
          <cell r="M1875" t="str">
            <v>4.2</v>
          </cell>
          <cell r="R1875">
            <v>-194.67</v>
          </cell>
        </row>
        <row r="1876">
          <cell r="A1876">
            <v>46175</v>
          </cell>
          <cell r="B1876" t="str">
            <v>HOLDING</v>
          </cell>
          <cell r="M1876" t="str">
            <v>4.2</v>
          </cell>
          <cell r="R1876">
            <v>-3458.51</v>
          </cell>
        </row>
        <row r="1877">
          <cell r="A1877">
            <v>46175</v>
          </cell>
          <cell r="B1877" t="str">
            <v>HOLDING</v>
          </cell>
          <cell r="M1877" t="str">
            <v>4.2</v>
          </cell>
          <cell r="R1877">
            <v>-5072.82</v>
          </cell>
        </row>
        <row r="1878">
          <cell r="A1878">
            <v>46175</v>
          </cell>
          <cell r="B1878" t="str">
            <v>HOLDING</v>
          </cell>
          <cell r="M1878" t="str">
            <v>4.2</v>
          </cell>
          <cell r="R1878">
            <v>-212.52</v>
          </cell>
        </row>
        <row r="1879">
          <cell r="A1879">
            <v>46175</v>
          </cell>
          <cell r="B1879" t="str">
            <v>HOLDING</v>
          </cell>
          <cell r="M1879" t="str">
            <v>4.2</v>
          </cell>
          <cell r="R1879">
            <v>-212.52</v>
          </cell>
        </row>
        <row r="1880">
          <cell r="A1880">
            <v>46175</v>
          </cell>
          <cell r="B1880" t="str">
            <v>HOLDING</v>
          </cell>
          <cell r="M1880" t="str">
            <v>4.2</v>
          </cell>
          <cell r="R1880">
            <v>-253.64</v>
          </cell>
        </row>
        <row r="1881">
          <cell r="A1881">
            <v>46175</v>
          </cell>
          <cell r="B1881" t="str">
            <v>HOLDING</v>
          </cell>
          <cell r="M1881" t="str">
            <v>4.2</v>
          </cell>
          <cell r="R1881">
            <v>-140.83000000000001</v>
          </cell>
        </row>
        <row r="1882">
          <cell r="A1882">
            <v>46175</v>
          </cell>
          <cell r="B1882" t="str">
            <v>HOLDING</v>
          </cell>
          <cell r="M1882" t="str">
            <v>4.2</v>
          </cell>
          <cell r="R1882">
            <v>-330.04</v>
          </cell>
        </row>
        <row r="1883">
          <cell r="A1883">
            <v>46175</v>
          </cell>
          <cell r="B1883" t="str">
            <v>HOLDING</v>
          </cell>
          <cell r="M1883" t="str">
            <v>4.2</v>
          </cell>
          <cell r="R1883">
            <v>-252.13</v>
          </cell>
        </row>
        <row r="1884">
          <cell r="A1884">
            <v>46175</v>
          </cell>
          <cell r="B1884" t="str">
            <v>LARM</v>
          </cell>
          <cell r="M1884" t="str">
            <v>1.1</v>
          </cell>
          <cell r="R1884">
            <v>3450</v>
          </cell>
        </row>
        <row r="1885">
          <cell r="A1885">
            <v>46175</v>
          </cell>
          <cell r="B1885" t="str">
            <v>LARM</v>
          </cell>
          <cell r="M1885" t="str">
            <v>4.2</v>
          </cell>
          <cell r="R1885">
            <v>-4953</v>
          </cell>
        </row>
        <row r="1886">
          <cell r="A1886">
            <v>46175</v>
          </cell>
          <cell r="B1886" t="str">
            <v>LARM</v>
          </cell>
          <cell r="M1886" t="str">
            <v>4.2</v>
          </cell>
          <cell r="R1886">
            <v>-4953</v>
          </cell>
        </row>
        <row r="1887">
          <cell r="A1887">
            <v>46175</v>
          </cell>
          <cell r="B1887" t="str">
            <v>LARM</v>
          </cell>
          <cell r="M1887" t="str">
            <v>4.2</v>
          </cell>
          <cell r="R1887">
            <v>-100</v>
          </cell>
        </row>
        <row r="1888">
          <cell r="A1888">
            <v>46175</v>
          </cell>
          <cell r="B1888" t="str">
            <v>LARM</v>
          </cell>
          <cell r="M1888" t="str">
            <v>4.2</v>
          </cell>
          <cell r="R1888">
            <v>-100</v>
          </cell>
        </row>
        <row r="1889">
          <cell r="A1889">
            <v>46175</v>
          </cell>
          <cell r="B1889" t="str">
            <v>LARM</v>
          </cell>
          <cell r="M1889" t="str">
            <v>4.12</v>
          </cell>
          <cell r="R1889">
            <v>-35838.239999999998</v>
          </cell>
        </row>
        <row r="1890">
          <cell r="A1890">
            <v>46175</v>
          </cell>
          <cell r="B1890" t="str">
            <v>LARM</v>
          </cell>
          <cell r="M1890" t="str">
            <v>4.3</v>
          </cell>
          <cell r="R1890">
            <v>-225.83</v>
          </cell>
        </row>
        <row r="1891">
          <cell r="A1891">
            <v>46175</v>
          </cell>
          <cell r="B1891" t="str">
            <v>LARM</v>
          </cell>
          <cell r="M1891" t="str">
            <v>4.4</v>
          </cell>
          <cell r="R1891">
            <v>-950</v>
          </cell>
        </row>
        <row r="1892">
          <cell r="A1892">
            <v>46175</v>
          </cell>
          <cell r="B1892" t="str">
            <v>LARM</v>
          </cell>
          <cell r="M1892" t="str">
            <v>4.7</v>
          </cell>
          <cell r="R1892">
            <v>-973.35</v>
          </cell>
        </row>
        <row r="1893">
          <cell r="A1893">
            <v>46175</v>
          </cell>
          <cell r="B1893" t="str">
            <v>LARM</v>
          </cell>
          <cell r="M1893" t="str">
            <v>4.7</v>
          </cell>
          <cell r="R1893">
            <v>-744.07</v>
          </cell>
        </row>
        <row r="1894">
          <cell r="A1894">
            <v>46175</v>
          </cell>
          <cell r="B1894" t="str">
            <v>LARM</v>
          </cell>
          <cell r="M1894" t="str">
            <v>4.2</v>
          </cell>
          <cell r="R1894">
            <v>-715</v>
          </cell>
        </row>
        <row r="1895">
          <cell r="A1895">
            <v>46175</v>
          </cell>
          <cell r="B1895" t="str">
            <v>LM</v>
          </cell>
          <cell r="M1895" t="str">
            <v>4.4</v>
          </cell>
          <cell r="R1895">
            <v>-800</v>
          </cell>
        </row>
        <row r="1896">
          <cell r="A1896">
            <v>46175</v>
          </cell>
          <cell r="B1896" t="str">
            <v>LM</v>
          </cell>
          <cell r="M1896" t="str">
            <v>4.4</v>
          </cell>
          <cell r="R1896">
            <v>-800</v>
          </cell>
        </row>
        <row r="1897">
          <cell r="A1897">
            <v>46175</v>
          </cell>
          <cell r="B1897" t="str">
            <v>LM</v>
          </cell>
          <cell r="M1897" t="str">
            <v>4.2</v>
          </cell>
          <cell r="R1897">
            <v>-283.32</v>
          </cell>
        </row>
        <row r="1898">
          <cell r="A1898">
            <v>46175</v>
          </cell>
          <cell r="B1898" t="str">
            <v>LM</v>
          </cell>
          <cell r="M1898" t="str">
            <v>4.2</v>
          </cell>
          <cell r="R1898">
            <v>-7515.24</v>
          </cell>
        </row>
        <row r="1899">
          <cell r="A1899">
            <v>46175</v>
          </cell>
          <cell r="B1899" t="str">
            <v>LM</v>
          </cell>
          <cell r="M1899" t="str">
            <v>4.2</v>
          </cell>
          <cell r="R1899">
            <v>-681.34</v>
          </cell>
        </row>
        <row r="1900">
          <cell r="A1900">
            <v>46175</v>
          </cell>
          <cell r="B1900" t="str">
            <v>LM</v>
          </cell>
          <cell r="M1900" t="str">
            <v>4.12</v>
          </cell>
          <cell r="R1900">
            <v>-1500</v>
          </cell>
        </row>
        <row r="1901">
          <cell r="A1901">
            <v>46175</v>
          </cell>
          <cell r="B1901" t="str">
            <v>LM</v>
          </cell>
          <cell r="M1901" t="str">
            <v>6.1</v>
          </cell>
          <cell r="R1901">
            <v>-1000</v>
          </cell>
        </row>
        <row r="1902">
          <cell r="A1902">
            <v>46175</v>
          </cell>
          <cell r="B1902" t="str">
            <v>LM</v>
          </cell>
          <cell r="M1902" t="str">
            <v>4.3</v>
          </cell>
          <cell r="R1902">
            <v>-193.09</v>
          </cell>
        </row>
        <row r="1903">
          <cell r="A1903">
            <v>46175</v>
          </cell>
          <cell r="B1903" t="str">
            <v>LM</v>
          </cell>
          <cell r="M1903" t="str">
            <v>4.4</v>
          </cell>
          <cell r="R1903">
            <v>-105</v>
          </cell>
        </row>
        <row r="1904">
          <cell r="A1904">
            <v>46175</v>
          </cell>
          <cell r="B1904" t="str">
            <v>LM</v>
          </cell>
          <cell r="M1904" t="str">
            <v>4.4</v>
          </cell>
          <cell r="R1904">
            <v>-76</v>
          </cell>
        </row>
        <row r="1905">
          <cell r="A1905">
            <v>46175</v>
          </cell>
          <cell r="B1905" t="str">
            <v>LM</v>
          </cell>
          <cell r="M1905" t="str">
            <v>4.4</v>
          </cell>
          <cell r="R1905">
            <v>-2109.8000000000002</v>
          </cell>
        </row>
        <row r="1906">
          <cell r="A1906">
            <v>46175</v>
          </cell>
          <cell r="B1906" t="str">
            <v>LUCKY</v>
          </cell>
          <cell r="M1906" t="str">
            <v>1.1</v>
          </cell>
          <cell r="R1906">
            <v>1194.29</v>
          </cell>
        </row>
        <row r="1907">
          <cell r="A1907">
            <v>46175</v>
          </cell>
          <cell r="B1907" t="str">
            <v>LUCKY</v>
          </cell>
          <cell r="M1907" t="str">
            <v>4.3</v>
          </cell>
          <cell r="R1907">
            <v>-100.06</v>
          </cell>
        </row>
        <row r="1908">
          <cell r="A1908">
            <v>46175</v>
          </cell>
          <cell r="B1908" t="str">
            <v>LUCKY</v>
          </cell>
          <cell r="M1908" t="str">
            <v>9.1</v>
          </cell>
          <cell r="R1908">
            <v>-30000</v>
          </cell>
        </row>
        <row r="1909">
          <cell r="A1909">
            <v>46176</v>
          </cell>
          <cell r="B1909" t="str">
            <v>HOLDING</v>
          </cell>
          <cell r="M1909" t="str">
            <v>4.3</v>
          </cell>
          <cell r="R1909">
            <v>-536.4</v>
          </cell>
        </row>
        <row r="1910">
          <cell r="A1910">
            <v>46176</v>
          </cell>
          <cell r="B1910" t="str">
            <v>LARM</v>
          </cell>
          <cell r="M1910" t="str">
            <v>1.1</v>
          </cell>
          <cell r="R1910">
            <v>2111.19</v>
          </cell>
        </row>
        <row r="1911">
          <cell r="A1911">
            <v>46176</v>
          </cell>
          <cell r="B1911" t="str">
            <v>LM</v>
          </cell>
          <cell r="M1911" t="str">
            <v>5.2</v>
          </cell>
          <cell r="R1911">
            <v>-86.8</v>
          </cell>
        </row>
        <row r="1912">
          <cell r="A1912">
            <v>46176</v>
          </cell>
          <cell r="B1912" t="str">
            <v>LUCKY</v>
          </cell>
          <cell r="M1912" t="str">
            <v>1.1</v>
          </cell>
          <cell r="R1912">
            <v>1142.57</v>
          </cell>
        </row>
        <row r="1913">
          <cell r="A1913">
            <v>46177</v>
          </cell>
          <cell r="B1913" t="str">
            <v>LM</v>
          </cell>
          <cell r="M1913" t="str">
            <v>1.4</v>
          </cell>
          <cell r="R1913">
            <v>1518</v>
          </cell>
        </row>
        <row r="1914">
          <cell r="A1914">
            <v>46177</v>
          </cell>
          <cell r="B1914" t="str">
            <v>LM</v>
          </cell>
          <cell r="M1914" t="str">
            <v>1.4</v>
          </cell>
          <cell r="R1914">
            <v>6920.56</v>
          </cell>
        </row>
        <row r="1915">
          <cell r="A1915">
            <v>46177</v>
          </cell>
          <cell r="B1915" t="str">
            <v>LUCKY</v>
          </cell>
          <cell r="M1915" t="str">
            <v>1.1</v>
          </cell>
          <cell r="R1915">
            <v>1108.49</v>
          </cell>
        </row>
        <row r="1916">
          <cell r="A1916">
            <v>46178</v>
          </cell>
          <cell r="B1916" t="str">
            <v>LARM</v>
          </cell>
          <cell r="M1916" t="str">
            <v>1.1</v>
          </cell>
          <cell r="R1916">
            <v>4953</v>
          </cell>
        </row>
        <row r="1917">
          <cell r="A1917">
            <v>46178</v>
          </cell>
          <cell r="B1917" t="str">
            <v>LARM</v>
          </cell>
          <cell r="M1917" t="str">
            <v>4.5</v>
          </cell>
          <cell r="R1917">
            <v>-204.44</v>
          </cell>
        </row>
        <row r="1918">
          <cell r="A1918">
            <v>46178</v>
          </cell>
          <cell r="B1918" t="str">
            <v>LUCKY</v>
          </cell>
          <cell r="M1918" t="str">
            <v>1.1</v>
          </cell>
          <cell r="R1918">
            <v>1837.75</v>
          </cell>
        </row>
        <row r="1919">
          <cell r="A1919">
            <v>46178</v>
          </cell>
          <cell r="B1919" t="str">
            <v>LUCKY</v>
          </cell>
          <cell r="M1919" t="str">
            <v>7.3</v>
          </cell>
          <cell r="R1919">
            <v>-946.67</v>
          </cell>
        </row>
        <row r="1920">
          <cell r="A1920">
            <v>46179</v>
          </cell>
          <cell r="B1920" t="str">
            <v>LARM</v>
          </cell>
          <cell r="M1920" t="str">
            <v>1.2</v>
          </cell>
          <cell r="R1920">
            <v>9751.4500000000007</v>
          </cell>
        </row>
        <row r="1921">
          <cell r="A1921">
            <v>46179</v>
          </cell>
          <cell r="B1921" t="str">
            <v>LARM</v>
          </cell>
          <cell r="M1921" t="str">
            <v>4.3</v>
          </cell>
          <cell r="R1921">
            <v>-386.3</v>
          </cell>
        </row>
        <row r="1922">
          <cell r="A1922">
            <v>46179</v>
          </cell>
          <cell r="B1922" t="str">
            <v>LM</v>
          </cell>
          <cell r="M1922" t="str">
            <v>4.12</v>
          </cell>
          <cell r="R1922">
            <v>-300</v>
          </cell>
        </row>
        <row r="1923">
          <cell r="A1923">
            <v>46179</v>
          </cell>
          <cell r="B1923" t="str">
            <v>LM</v>
          </cell>
          <cell r="M1923" t="str">
            <v>4.4</v>
          </cell>
          <cell r="R1923">
            <v>-78.58</v>
          </cell>
        </row>
        <row r="1924">
          <cell r="A1924">
            <v>46179</v>
          </cell>
          <cell r="B1924" t="str">
            <v>LUCKY</v>
          </cell>
          <cell r="M1924" t="str">
            <v>1.1</v>
          </cell>
          <cell r="R1924">
            <v>5732.3399999999992</v>
          </cell>
        </row>
        <row r="1925">
          <cell r="A1925">
            <v>46180</v>
          </cell>
          <cell r="B1925" t="str">
            <v>LUCKY</v>
          </cell>
          <cell r="M1925" t="str">
            <v>1.1</v>
          </cell>
          <cell r="R1925">
            <v>1248.33</v>
          </cell>
        </row>
        <row r="1926">
          <cell r="A1926">
            <v>46181</v>
          </cell>
          <cell r="B1926" t="str">
            <v>LARM</v>
          </cell>
          <cell r="M1926" t="str">
            <v>1.1</v>
          </cell>
          <cell r="R1926">
            <v>1273.52</v>
          </cell>
        </row>
        <row r="1927">
          <cell r="A1927">
            <v>46181</v>
          </cell>
          <cell r="B1927" t="str">
            <v>LUCKY</v>
          </cell>
          <cell r="M1927" t="str">
            <v>1.1</v>
          </cell>
          <cell r="R1927">
            <v>911.88</v>
          </cell>
        </row>
        <row r="1928">
          <cell r="A1928">
            <v>46182</v>
          </cell>
          <cell r="B1928" t="str">
            <v>LARM</v>
          </cell>
          <cell r="M1928" t="str">
            <v>4.4</v>
          </cell>
          <cell r="R1928">
            <v>-376.59</v>
          </cell>
        </row>
        <row r="1929">
          <cell r="A1929">
            <v>46182</v>
          </cell>
          <cell r="B1929" t="str">
            <v>LARM</v>
          </cell>
          <cell r="M1929" t="str">
            <v>4.8</v>
          </cell>
          <cell r="R1929">
            <v>-1134.42</v>
          </cell>
        </row>
        <row r="1930">
          <cell r="A1930">
            <v>46182</v>
          </cell>
          <cell r="B1930" t="str">
            <v>LARM</v>
          </cell>
          <cell r="M1930" t="str">
            <v>9.1</v>
          </cell>
          <cell r="R1930">
            <v>-100000</v>
          </cell>
        </row>
        <row r="1931">
          <cell r="A1931">
            <v>46182</v>
          </cell>
          <cell r="B1931" t="str">
            <v>LARM</v>
          </cell>
          <cell r="M1931" t="str">
            <v>4.7</v>
          </cell>
          <cell r="R1931">
            <v>-2165.58</v>
          </cell>
        </row>
        <row r="1932">
          <cell r="A1932">
            <v>46182</v>
          </cell>
          <cell r="B1932" t="str">
            <v>LARM</v>
          </cell>
          <cell r="M1932" t="str">
            <v>4.5</v>
          </cell>
          <cell r="R1932">
            <v>-71.709999999999994</v>
          </cell>
        </row>
        <row r="1933">
          <cell r="A1933">
            <v>46182</v>
          </cell>
          <cell r="B1933" t="str">
            <v>LARM</v>
          </cell>
          <cell r="M1933" t="str">
            <v>4.3</v>
          </cell>
          <cell r="R1933">
            <v>-394.55</v>
          </cell>
        </row>
        <row r="1934">
          <cell r="A1934">
            <v>46182</v>
          </cell>
          <cell r="B1934" t="str">
            <v>LARM</v>
          </cell>
          <cell r="M1934" t="str">
            <v>4.3</v>
          </cell>
          <cell r="R1934">
            <v>-410</v>
          </cell>
        </row>
        <row r="1935">
          <cell r="A1935">
            <v>46182</v>
          </cell>
          <cell r="B1935" t="str">
            <v>LM</v>
          </cell>
          <cell r="M1935" t="str">
            <v>4.3</v>
          </cell>
          <cell r="R1935">
            <v>-667.74</v>
          </cell>
        </row>
        <row r="1936">
          <cell r="A1936">
            <v>46182</v>
          </cell>
          <cell r="B1936" t="str">
            <v>LM</v>
          </cell>
          <cell r="M1936" t="str">
            <v>4.3</v>
          </cell>
          <cell r="R1936">
            <v>-11.86</v>
          </cell>
        </row>
        <row r="1937">
          <cell r="A1937">
            <v>46182</v>
          </cell>
          <cell r="B1937" t="str">
            <v>LM</v>
          </cell>
          <cell r="M1937" t="str">
            <v>4.4</v>
          </cell>
          <cell r="R1937">
            <v>-896.3</v>
          </cell>
        </row>
        <row r="1938">
          <cell r="A1938">
            <v>46182</v>
          </cell>
          <cell r="B1938" t="str">
            <v>LM</v>
          </cell>
          <cell r="M1938" t="str">
            <v>4.4</v>
          </cell>
          <cell r="R1938">
            <v>-31670</v>
          </cell>
        </row>
        <row r="1939">
          <cell r="A1939">
            <v>46182</v>
          </cell>
          <cell r="B1939" t="str">
            <v>LM</v>
          </cell>
          <cell r="M1939" t="str">
            <v>4.3</v>
          </cell>
          <cell r="R1939">
            <v>-309.77999999999997</v>
          </cell>
        </row>
        <row r="1940">
          <cell r="A1940">
            <v>46182</v>
          </cell>
          <cell r="B1940" t="str">
            <v>LM</v>
          </cell>
          <cell r="M1940" t="str">
            <v>4.3</v>
          </cell>
          <cell r="R1940">
            <v>-272.95</v>
          </cell>
        </row>
        <row r="1941">
          <cell r="A1941">
            <v>46182</v>
          </cell>
          <cell r="B1941" t="str">
            <v>LM</v>
          </cell>
          <cell r="M1941" t="str">
            <v>4.9</v>
          </cell>
          <cell r="R1941">
            <v>-313.29000000000002</v>
          </cell>
        </row>
        <row r="1942">
          <cell r="A1942">
            <v>46182</v>
          </cell>
          <cell r="B1942" t="str">
            <v>LUCKY</v>
          </cell>
          <cell r="M1942" t="str">
            <v>4.4</v>
          </cell>
          <cell r="R1942">
            <v>-300</v>
          </cell>
        </row>
        <row r="1943">
          <cell r="A1943">
            <v>46182</v>
          </cell>
          <cell r="B1943" t="str">
            <v>LUCKY</v>
          </cell>
          <cell r="M1943" t="str">
            <v>4.9</v>
          </cell>
          <cell r="R1943">
            <v>-250</v>
          </cell>
        </row>
        <row r="1944">
          <cell r="A1944">
            <v>46182</v>
          </cell>
          <cell r="B1944" t="str">
            <v>LUCKY</v>
          </cell>
          <cell r="M1944" t="str">
            <v>4.8</v>
          </cell>
          <cell r="R1944">
            <v>-3500</v>
          </cell>
        </row>
        <row r="1945">
          <cell r="A1945">
            <v>46182</v>
          </cell>
          <cell r="B1945" t="str">
            <v>LUCKY</v>
          </cell>
          <cell r="M1945" t="str">
            <v>4.8</v>
          </cell>
          <cell r="R1945">
            <v>-3661.15</v>
          </cell>
        </row>
        <row r="1946">
          <cell r="A1946">
            <v>46183</v>
          </cell>
          <cell r="B1946" t="str">
            <v>LARM</v>
          </cell>
          <cell r="M1946" t="str">
            <v>1.1</v>
          </cell>
          <cell r="R1946">
            <v>5286.0999999999995</v>
          </cell>
        </row>
        <row r="1947">
          <cell r="A1947">
            <v>46183</v>
          </cell>
          <cell r="B1947" t="str">
            <v>LARM</v>
          </cell>
          <cell r="M1947" t="str">
            <v>9.1</v>
          </cell>
          <cell r="R1947">
            <v>150000</v>
          </cell>
        </row>
        <row r="1948">
          <cell r="A1948">
            <v>46183</v>
          </cell>
          <cell r="B1948" t="str">
            <v>LARM</v>
          </cell>
          <cell r="M1948" t="str">
            <v>4.4</v>
          </cell>
          <cell r="R1948">
            <v>-1060.9000000000001</v>
          </cell>
        </row>
        <row r="1949">
          <cell r="A1949">
            <v>46183</v>
          </cell>
          <cell r="B1949" t="str">
            <v>LARM</v>
          </cell>
          <cell r="M1949" t="str">
            <v>4.9</v>
          </cell>
          <cell r="R1949">
            <v>-4.38</v>
          </cell>
        </row>
        <row r="1950">
          <cell r="A1950">
            <v>46183</v>
          </cell>
          <cell r="B1950" t="str">
            <v>LARM</v>
          </cell>
          <cell r="M1950" t="str">
            <v>4.3</v>
          </cell>
          <cell r="R1950">
            <v>-410</v>
          </cell>
        </row>
        <row r="1951">
          <cell r="A1951">
            <v>46183</v>
          </cell>
          <cell r="B1951" t="str">
            <v>LM</v>
          </cell>
          <cell r="M1951" t="str">
            <v>4.1</v>
          </cell>
          <cell r="R1951">
            <v>-313.29000000000002</v>
          </cell>
        </row>
        <row r="1952">
          <cell r="A1952">
            <v>46183</v>
          </cell>
          <cell r="B1952" t="str">
            <v>LUCKY</v>
          </cell>
          <cell r="M1952" t="str">
            <v>1.1</v>
          </cell>
          <cell r="R1952">
            <v>11926.24</v>
          </cell>
        </row>
        <row r="1953">
          <cell r="A1953">
            <v>46183</v>
          </cell>
          <cell r="B1953" t="str">
            <v>LUCKY</v>
          </cell>
          <cell r="M1953" t="str">
            <v>9.1</v>
          </cell>
          <cell r="R1953">
            <v>-150000</v>
          </cell>
        </row>
        <row r="1954">
          <cell r="A1954">
            <v>46184</v>
          </cell>
          <cell r="B1954" t="str">
            <v>LARM</v>
          </cell>
          <cell r="M1954" t="str">
            <v>1.1</v>
          </cell>
          <cell r="R1954">
            <v>4430.58</v>
          </cell>
        </row>
        <row r="1955">
          <cell r="A1955">
            <v>46184</v>
          </cell>
          <cell r="B1955" t="str">
            <v>LUCKY</v>
          </cell>
          <cell r="M1955" t="str">
            <v>1.1</v>
          </cell>
          <cell r="R1955">
            <v>3860.34</v>
          </cell>
        </row>
        <row r="1956">
          <cell r="A1956">
            <v>46185</v>
          </cell>
          <cell r="B1956" t="str">
            <v>LARM</v>
          </cell>
          <cell r="M1956" t="str">
            <v>1.1</v>
          </cell>
          <cell r="R1956">
            <v>1242.69</v>
          </cell>
        </row>
        <row r="1957">
          <cell r="A1957">
            <v>46185</v>
          </cell>
          <cell r="B1957" t="str">
            <v>LM</v>
          </cell>
          <cell r="M1957" t="str">
            <v>4.3</v>
          </cell>
          <cell r="R1957">
            <v>-514.73</v>
          </cell>
        </row>
        <row r="1958">
          <cell r="A1958">
            <v>46185</v>
          </cell>
          <cell r="B1958" t="str">
            <v>LM</v>
          </cell>
          <cell r="M1958" t="str">
            <v>4.1</v>
          </cell>
          <cell r="R1958">
            <v>-3121.29</v>
          </cell>
        </row>
        <row r="1959">
          <cell r="A1959">
            <v>46185</v>
          </cell>
          <cell r="B1959" t="str">
            <v>LM</v>
          </cell>
          <cell r="M1959" t="str">
            <v>4.4</v>
          </cell>
          <cell r="R1959">
            <v>-5000</v>
          </cell>
        </row>
        <row r="1960">
          <cell r="A1960">
            <v>46185</v>
          </cell>
          <cell r="B1960" t="str">
            <v>LUCKY</v>
          </cell>
          <cell r="M1960" t="str">
            <v>1.1</v>
          </cell>
          <cell r="R1960">
            <v>6298.7300000000005</v>
          </cell>
        </row>
        <row r="1961">
          <cell r="A1961">
            <v>46186</v>
          </cell>
          <cell r="B1961" t="str">
            <v>LARM</v>
          </cell>
          <cell r="M1961" t="str">
            <v>1.1</v>
          </cell>
          <cell r="R1961">
            <v>1469.47</v>
          </cell>
        </row>
        <row r="1962">
          <cell r="A1962">
            <v>46186</v>
          </cell>
          <cell r="B1962" t="str">
            <v>LUCKY</v>
          </cell>
          <cell r="M1962" t="str">
            <v>1.1</v>
          </cell>
          <cell r="R1962">
            <v>9864.1299999999992</v>
          </cell>
        </row>
        <row r="1963">
          <cell r="A1963">
            <v>46187</v>
          </cell>
          <cell r="B1963" t="str">
            <v>LUCKY</v>
          </cell>
          <cell r="M1963" t="str">
            <v>1.1</v>
          </cell>
          <cell r="R1963">
            <v>2564.42</v>
          </cell>
        </row>
        <row r="1964">
          <cell r="A1964">
            <v>46188</v>
          </cell>
          <cell r="B1964" t="str">
            <v>HOLDING</v>
          </cell>
          <cell r="M1964" t="str">
            <v>4.5</v>
          </cell>
          <cell r="R1964">
            <v>-12000</v>
          </cell>
        </row>
        <row r="1965">
          <cell r="A1965">
            <v>46188</v>
          </cell>
          <cell r="B1965" t="str">
            <v>LARM</v>
          </cell>
          <cell r="M1965" t="str">
            <v>4.2</v>
          </cell>
          <cell r="R1965">
            <v>-2874</v>
          </cell>
        </row>
        <row r="1966">
          <cell r="A1966">
            <v>46188</v>
          </cell>
          <cell r="B1966" t="str">
            <v>LARM</v>
          </cell>
          <cell r="M1966" t="str">
            <v>4.2</v>
          </cell>
          <cell r="R1966">
            <v>-2874</v>
          </cell>
        </row>
        <row r="1967">
          <cell r="A1967">
            <v>46188</v>
          </cell>
          <cell r="B1967" t="str">
            <v>LUCKY</v>
          </cell>
          <cell r="M1967" t="str">
            <v>1.1</v>
          </cell>
          <cell r="R1967">
            <v>11110.24</v>
          </cell>
        </row>
        <row r="1968">
          <cell r="A1968">
            <v>46188</v>
          </cell>
          <cell r="B1968" t="str">
            <v>LUCKY</v>
          </cell>
          <cell r="M1968" t="str">
            <v>4.5</v>
          </cell>
          <cell r="R1968">
            <v>-24719.29</v>
          </cell>
        </row>
        <row r="1969">
          <cell r="A1969">
            <v>46189</v>
          </cell>
          <cell r="B1969" t="str">
            <v>LARM</v>
          </cell>
          <cell r="M1969" t="str">
            <v>1.1</v>
          </cell>
          <cell r="R1969">
            <v>2783.2</v>
          </cell>
        </row>
        <row r="1970">
          <cell r="A1970">
            <v>46189</v>
          </cell>
          <cell r="B1970" t="str">
            <v>LARM</v>
          </cell>
          <cell r="M1970" t="str">
            <v>4.12</v>
          </cell>
          <cell r="R1970">
            <v>-362.72</v>
          </cell>
        </row>
        <row r="1971">
          <cell r="A1971">
            <v>46189</v>
          </cell>
          <cell r="B1971" t="str">
            <v>LARM</v>
          </cell>
          <cell r="M1971" t="str">
            <v>4.5</v>
          </cell>
          <cell r="R1971">
            <v>-2832.92</v>
          </cell>
        </row>
        <row r="1972">
          <cell r="A1972">
            <v>46189</v>
          </cell>
          <cell r="B1972" t="str">
            <v>LARM</v>
          </cell>
          <cell r="M1972" t="str">
            <v>4.3</v>
          </cell>
          <cell r="R1972">
            <v>-103.44</v>
          </cell>
        </row>
        <row r="1973">
          <cell r="A1973">
            <v>46189</v>
          </cell>
          <cell r="B1973" t="str">
            <v>LARM</v>
          </cell>
          <cell r="M1973" t="str">
            <v>4.3</v>
          </cell>
          <cell r="R1973">
            <v>-700.74</v>
          </cell>
        </row>
        <row r="1974">
          <cell r="A1974">
            <v>46189</v>
          </cell>
          <cell r="B1974" t="str">
            <v>LARM</v>
          </cell>
          <cell r="M1974" t="str">
            <v>4.9</v>
          </cell>
          <cell r="R1974">
            <v>-219.44</v>
          </cell>
        </row>
        <row r="1975">
          <cell r="A1975">
            <v>46189</v>
          </cell>
          <cell r="B1975" t="str">
            <v>LARM</v>
          </cell>
          <cell r="M1975" t="str">
            <v>4.7</v>
          </cell>
          <cell r="R1975">
            <v>-2065.61</v>
          </cell>
        </row>
        <row r="1976">
          <cell r="A1976">
            <v>46189</v>
          </cell>
          <cell r="B1976" t="str">
            <v>LARM</v>
          </cell>
          <cell r="M1976" t="str">
            <v>4.3</v>
          </cell>
          <cell r="R1976">
            <v>-176.04</v>
          </cell>
        </row>
        <row r="1977">
          <cell r="A1977">
            <v>46189</v>
          </cell>
          <cell r="B1977" t="str">
            <v>LM</v>
          </cell>
          <cell r="M1977" t="str">
            <v>4.4</v>
          </cell>
          <cell r="R1977">
            <v>-9112.7999999999993</v>
          </cell>
        </row>
        <row r="1978">
          <cell r="A1978">
            <v>46189</v>
          </cell>
          <cell r="B1978" t="str">
            <v>LM</v>
          </cell>
          <cell r="M1978" t="str">
            <v>4.1</v>
          </cell>
          <cell r="R1978">
            <v>-669.02</v>
          </cell>
        </row>
        <row r="1979">
          <cell r="A1979">
            <v>46189</v>
          </cell>
          <cell r="B1979" t="str">
            <v>LM</v>
          </cell>
          <cell r="M1979" t="str">
            <v>4.9</v>
          </cell>
          <cell r="R1979">
            <v>-6243.4</v>
          </cell>
        </row>
        <row r="1980">
          <cell r="A1980">
            <v>46189</v>
          </cell>
          <cell r="B1980" t="str">
            <v>LUCKY</v>
          </cell>
          <cell r="M1980" t="str">
            <v>1.1</v>
          </cell>
          <cell r="R1980">
            <v>5066.75</v>
          </cell>
        </row>
        <row r="1981">
          <cell r="A1981">
            <v>46189</v>
          </cell>
          <cell r="B1981" t="str">
            <v>LUCKY</v>
          </cell>
          <cell r="M1981" t="str">
            <v>4.5</v>
          </cell>
          <cell r="R1981">
            <v>-2232.8000000000002</v>
          </cell>
        </row>
        <row r="1982">
          <cell r="A1982">
            <v>46189</v>
          </cell>
          <cell r="B1982" t="str">
            <v>LUCKY</v>
          </cell>
          <cell r="M1982" t="str">
            <v>4.4</v>
          </cell>
          <cell r="R1982">
            <v>-265</v>
          </cell>
        </row>
        <row r="1983">
          <cell r="A1983">
            <v>46189</v>
          </cell>
          <cell r="B1983" t="str">
            <v>LUCKY</v>
          </cell>
          <cell r="M1983" t="str">
            <v>4.3</v>
          </cell>
          <cell r="R1983">
            <v>-552.52</v>
          </cell>
        </row>
        <row r="1984">
          <cell r="A1984">
            <v>46189</v>
          </cell>
          <cell r="B1984" t="str">
            <v>LUCKY</v>
          </cell>
          <cell r="M1984" t="str">
            <v>4.3</v>
          </cell>
          <cell r="R1984">
            <v>-4.75</v>
          </cell>
        </row>
        <row r="1985">
          <cell r="A1985">
            <v>46189</v>
          </cell>
          <cell r="B1985" t="str">
            <v>LUCKY</v>
          </cell>
          <cell r="M1985" t="str">
            <v>4.5</v>
          </cell>
          <cell r="R1985">
            <v>-2717.81</v>
          </cell>
        </row>
        <row r="1986">
          <cell r="A1986">
            <v>46189</v>
          </cell>
          <cell r="B1986" t="str">
            <v>LUCKY</v>
          </cell>
          <cell r="M1986" t="str">
            <v>4.1</v>
          </cell>
          <cell r="R1986">
            <v>-1637.81</v>
          </cell>
        </row>
        <row r="1987">
          <cell r="A1987">
            <v>46190</v>
          </cell>
          <cell r="B1987" t="str">
            <v>LARM</v>
          </cell>
          <cell r="M1987" t="str">
            <v>1.1</v>
          </cell>
          <cell r="R1987">
            <v>1240.02</v>
          </cell>
        </row>
        <row r="1988">
          <cell r="A1988">
            <v>46190</v>
          </cell>
          <cell r="B1988" t="str">
            <v>LARM</v>
          </cell>
          <cell r="M1988" t="str">
            <v>4.6</v>
          </cell>
          <cell r="R1988">
            <v>-763</v>
          </cell>
        </row>
        <row r="1989">
          <cell r="A1989">
            <v>46191</v>
          </cell>
          <cell r="B1989" t="str">
            <v>LARM</v>
          </cell>
          <cell r="M1989" t="str">
            <v>4.1</v>
          </cell>
          <cell r="R1989">
            <v>-2512.96</v>
          </cell>
        </row>
        <row r="1990">
          <cell r="A1990">
            <v>46191</v>
          </cell>
          <cell r="B1990" t="str">
            <v>LARM</v>
          </cell>
          <cell r="M1990" t="str">
            <v>4.1</v>
          </cell>
          <cell r="R1990">
            <v>-7468.01</v>
          </cell>
        </row>
        <row r="1991">
          <cell r="A1991">
            <v>46191</v>
          </cell>
          <cell r="B1991" t="str">
            <v>LM</v>
          </cell>
          <cell r="M1991" t="str">
            <v>4.1</v>
          </cell>
          <cell r="R1991">
            <v>-2512.96</v>
          </cell>
        </row>
        <row r="1992">
          <cell r="A1992">
            <v>46191</v>
          </cell>
          <cell r="B1992" t="str">
            <v>LM</v>
          </cell>
          <cell r="M1992" t="str">
            <v>4.2</v>
          </cell>
          <cell r="R1992">
            <v>-622.4</v>
          </cell>
        </row>
        <row r="1993">
          <cell r="A1993">
            <v>46191</v>
          </cell>
          <cell r="B1993" t="str">
            <v>LUCKY</v>
          </cell>
          <cell r="M1993" t="str">
            <v>1.1</v>
          </cell>
          <cell r="R1993">
            <v>4132.76</v>
          </cell>
        </row>
        <row r="1994">
          <cell r="A1994">
            <v>46192</v>
          </cell>
          <cell r="B1994" t="str">
            <v>LARM</v>
          </cell>
          <cell r="M1994" t="str">
            <v>1.1</v>
          </cell>
          <cell r="R1994">
            <v>2112.06</v>
          </cell>
        </row>
        <row r="1995">
          <cell r="A1995">
            <v>46192</v>
          </cell>
          <cell r="B1995" t="str">
            <v>LUCKY</v>
          </cell>
          <cell r="M1995" t="str">
            <v>1.1</v>
          </cell>
          <cell r="R1995">
            <v>3332.33</v>
          </cell>
        </row>
        <row r="1996">
          <cell r="A1996">
            <v>46193</v>
          </cell>
          <cell r="B1996" t="str">
            <v>LARM</v>
          </cell>
          <cell r="M1996" t="str">
            <v>1.1</v>
          </cell>
          <cell r="R1996">
            <v>3472.13</v>
          </cell>
        </row>
        <row r="1997">
          <cell r="A1997">
            <v>46193</v>
          </cell>
          <cell r="B1997" t="str">
            <v>LARM</v>
          </cell>
          <cell r="M1997" t="str">
            <v>5.2</v>
          </cell>
          <cell r="R1997">
            <v>-427.2399999999999</v>
          </cell>
        </row>
        <row r="1998">
          <cell r="A1998">
            <v>46193</v>
          </cell>
          <cell r="B1998" t="str">
            <v>LUCKY</v>
          </cell>
          <cell r="M1998" t="str">
            <v>1.1</v>
          </cell>
          <cell r="R1998">
            <v>8261.5500000000011</v>
          </cell>
        </row>
        <row r="1999">
          <cell r="A1999">
            <v>46193</v>
          </cell>
          <cell r="B1999" t="str">
            <v>LUCKY</v>
          </cell>
          <cell r="M1999" t="str">
            <v>5.2</v>
          </cell>
          <cell r="R1999">
            <v>-1444.22</v>
          </cell>
        </row>
        <row r="2000">
          <cell r="A2000">
            <v>46194</v>
          </cell>
          <cell r="B2000" t="str">
            <v>LARM</v>
          </cell>
          <cell r="M2000" t="str">
            <v>1.1</v>
          </cell>
          <cell r="R2000">
            <v>2074.1999999999998</v>
          </cell>
        </row>
        <row r="2001">
          <cell r="A2001">
            <v>46194</v>
          </cell>
          <cell r="B2001" t="str">
            <v>LUCKY</v>
          </cell>
          <cell r="M2001" t="str">
            <v>1.1</v>
          </cell>
          <cell r="R2001">
            <v>1607.85</v>
          </cell>
        </row>
        <row r="2002">
          <cell r="A2002">
            <v>46195</v>
          </cell>
          <cell r="B2002" t="str">
            <v>LARM</v>
          </cell>
          <cell r="M2002" t="str">
            <v>1.1</v>
          </cell>
          <cell r="R2002">
            <v>1473.36</v>
          </cell>
        </row>
        <row r="2003">
          <cell r="A2003">
            <v>46195</v>
          </cell>
          <cell r="B2003" t="str">
            <v>LUCKY</v>
          </cell>
          <cell r="M2003" t="str">
            <v>1.1</v>
          </cell>
          <cell r="R2003">
            <v>3960.14</v>
          </cell>
        </row>
        <row r="2004">
          <cell r="A2004">
            <v>46196</v>
          </cell>
          <cell r="B2004" t="str">
            <v>HOLDING</v>
          </cell>
          <cell r="M2004" t="str">
            <v>4.3</v>
          </cell>
          <cell r="R2004">
            <v>-215.3</v>
          </cell>
        </row>
        <row r="2005">
          <cell r="A2005">
            <v>46196</v>
          </cell>
          <cell r="B2005" t="str">
            <v>LARM</v>
          </cell>
          <cell r="M2005" t="str">
            <v>4.3</v>
          </cell>
          <cell r="R2005">
            <v>-105.88</v>
          </cell>
        </row>
        <row r="2006">
          <cell r="A2006">
            <v>46196</v>
          </cell>
          <cell r="B2006" t="str">
            <v>LARM</v>
          </cell>
          <cell r="M2006" t="str">
            <v>4.3</v>
          </cell>
          <cell r="R2006">
            <v>-616</v>
          </cell>
        </row>
        <row r="2007">
          <cell r="A2007">
            <v>46196</v>
          </cell>
          <cell r="B2007" t="str">
            <v>LARM</v>
          </cell>
          <cell r="M2007" t="str">
            <v>4.5</v>
          </cell>
          <cell r="R2007">
            <v>-124.82</v>
          </cell>
        </row>
        <row r="2008">
          <cell r="A2008">
            <v>46196</v>
          </cell>
          <cell r="B2008" t="str">
            <v>LARM</v>
          </cell>
          <cell r="M2008" t="str">
            <v>4.1</v>
          </cell>
          <cell r="R2008">
            <v>-800</v>
          </cell>
        </row>
        <row r="2009">
          <cell r="A2009">
            <v>46196</v>
          </cell>
          <cell r="B2009" t="str">
            <v>LM</v>
          </cell>
          <cell r="M2009" t="str">
            <v>4.5</v>
          </cell>
          <cell r="R2009">
            <v>-1053.45</v>
          </cell>
        </row>
        <row r="2010">
          <cell r="A2010">
            <v>46196</v>
          </cell>
          <cell r="B2010" t="str">
            <v>LM</v>
          </cell>
          <cell r="M2010" t="str">
            <v>4.6</v>
          </cell>
          <cell r="R2010">
            <v>-4818.87</v>
          </cell>
        </row>
        <row r="2011">
          <cell r="A2011">
            <v>46196</v>
          </cell>
          <cell r="B2011" t="str">
            <v>LM</v>
          </cell>
          <cell r="M2011" t="str">
            <v>4.5</v>
          </cell>
          <cell r="R2011">
            <v>-9762</v>
          </cell>
        </row>
        <row r="2012">
          <cell r="A2012">
            <v>46196</v>
          </cell>
          <cell r="B2012" t="str">
            <v>LUCKY</v>
          </cell>
          <cell r="M2012" t="str">
            <v>1.1</v>
          </cell>
          <cell r="R2012">
            <v>7908.33</v>
          </cell>
        </row>
        <row r="2013">
          <cell r="A2013">
            <v>46196</v>
          </cell>
          <cell r="B2013" t="str">
            <v>LUCKY</v>
          </cell>
          <cell r="M2013" t="str">
            <v>4.3</v>
          </cell>
          <cell r="R2013">
            <v>-378.61</v>
          </cell>
        </row>
        <row r="2014">
          <cell r="A2014">
            <v>46196</v>
          </cell>
          <cell r="B2014" t="str">
            <v>LUCKY</v>
          </cell>
          <cell r="M2014" t="str">
            <v>4.4</v>
          </cell>
          <cell r="R2014">
            <v>-580</v>
          </cell>
        </row>
        <row r="2015">
          <cell r="A2015">
            <v>46196</v>
          </cell>
          <cell r="B2015" t="str">
            <v>LUCKY</v>
          </cell>
          <cell r="M2015" t="str">
            <v>4.4</v>
          </cell>
          <cell r="R2015">
            <v>-38.85</v>
          </cell>
        </row>
        <row r="2016">
          <cell r="A2016">
            <v>46196</v>
          </cell>
          <cell r="B2016" t="str">
            <v>LUCKY</v>
          </cell>
          <cell r="M2016" t="str">
            <v>4.8</v>
          </cell>
          <cell r="R2016">
            <v>-437.32</v>
          </cell>
        </row>
        <row r="2017">
          <cell r="A2017">
            <v>46197</v>
          </cell>
          <cell r="B2017" t="str">
            <v>LARM</v>
          </cell>
          <cell r="M2017" t="str">
            <v>1.1</v>
          </cell>
          <cell r="R2017">
            <v>5712.34</v>
          </cell>
        </row>
        <row r="2018">
          <cell r="A2018">
            <v>46198</v>
          </cell>
          <cell r="B2018" t="str">
            <v>LARM</v>
          </cell>
          <cell r="M2018" t="str">
            <v>1.1</v>
          </cell>
          <cell r="R2018">
            <v>4745.43</v>
          </cell>
        </row>
        <row r="2019">
          <cell r="A2019">
            <v>46198</v>
          </cell>
          <cell r="B2019" t="str">
            <v>LARM</v>
          </cell>
          <cell r="M2019" t="str">
            <v>2.1</v>
          </cell>
          <cell r="R2019">
            <v>-3376.4</v>
          </cell>
        </row>
        <row r="2020">
          <cell r="A2020">
            <v>46198</v>
          </cell>
          <cell r="B2020" t="str">
            <v>LARM</v>
          </cell>
          <cell r="M2020" t="str">
            <v>4.3</v>
          </cell>
          <cell r="R2020">
            <v>-702.21</v>
          </cell>
        </row>
        <row r="2021">
          <cell r="A2021">
            <v>46198</v>
          </cell>
          <cell r="B2021" t="str">
            <v>LARM</v>
          </cell>
          <cell r="M2021" t="str">
            <v>4.3</v>
          </cell>
          <cell r="R2021">
            <v>-82.9</v>
          </cell>
        </row>
        <row r="2022">
          <cell r="A2022">
            <v>46198</v>
          </cell>
          <cell r="B2022" t="str">
            <v>LARM</v>
          </cell>
          <cell r="M2022" t="str">
            <v>2.1</v>
          </cell>
          <cell r="R2022">
            <v>-731.55</v>
          </cell>
        </row>
        <row r="2023">
          <cell r="A2023">
            <v>46198</v>
          </cell>
          <cell r="B2023" t="str">
            <v>LARM</v>
          </cell>
          <cell r="M2023" t="str">
            <v>4.1</v>
          </cell>
          <cell r="R2023">
            <v>-1442</v>
          </cell>
        </row>
        <row r="2024">
          <cell r="A2024">
            <v>46198</v>
          </cell>
          <cell r="B2024" t="str">
            <v>LARM</v>
          </cell>
          <cell r="M2024" t="str">
            <v>4.1</v>
          </cell>
          <cell r="R2024">
            <v>-5000</v>
          </cell>
        </row>
        <row r="2025">
          <cell r="A2025">
            <v>46198</v>
          </cell>
          <cell r="B2025" t="str">
            <v>LARM</v>
          </cell>
          <cell r="M2025" t="str">
            <v>4.1</v>
          </cell>
          <cell r="R2025">
            <v>-4978</v>
          </cell>
        </row>
        <row r="2026">
          <cell r="A2026">
            <v>46198</v>
          </cell>
          <cell r="B2026" t="str">
            <v>LARM</v>
          </cell>
          <cell r="M2026" t="str">
            <v>4.1</v>
          </cell>
          <cell r="R2026">
            <v>-2671</v>
          </cell>
        </row>
        <row r="2027">
          <cell r="A2027">
            <v>46198</v>
          </cell>
          <cell r="B2027" t="str">
            <v>LARM</v>
          </cell>
          <cell r="M2027" t="str">
            <v>4.1</v>
          </cell>
          <cell r="R2027">
            <v>-8000</v>
          </cell>
        </row>
        <row r="2028">
          <cell r="A2028">
            <v>46198</v>
          </cell>
          <cell r="B2028" t="str">
            <v>LARM</v>
          </cell>
          <cell r="M2028" t="str">
            <v>4.1</v>
          </cell>
          <cell r="R2028">
            <v>-8391</v>
          </cell>
        </row>
        <row r="2029">
          <cell r="A2029">
            <v>46198</v>
          </cell>
          <cell r="B2029" t="str">
            <v>LARM</v>
          </cell>
          <cell r="M2029" t="str">
            <v>4.1</v>
          </cell>
          <cell r="R2029">
            <v>-8391</v>
          </cell>
        </row>
        <row r="2030">
          <cell r="A2030">
            <v>46198</v>
          </cell>
          <cell r="B2030" t="str">
            <v>LARM</v>
          </cell>
          <cell r="M2030" t="str">
            <v>4.1</v>
          </cell>
          <cell r="R2030">
            <v>-800</v>
          </cell>
        </row>
        <row r="2031">
          <cell r="A2031">
            <v>46198</v>
          </cell>
          <cell r="B2031" t="str">
            <v>LARM</v>
          </cell>
          <cell r="M2031" t="str">
            <v>4.1</v>
          </cell>
          <cell r="R2031">
            <v>-724.5</v>
          </cell>
        </row>
        <row r="2032">
          <cell r="A2032">
            <v>46198</v>
          </cell>
          <cell r="B2032" t="str">
            <v>LARM</v>
          </cell>
          <cell r="M2032" t="str">
            <v>4.1</v>
          </cell>
          <cell r="R2032">
            <v>-470.8</v>
          </cell>
        </row>
        <row r="2033">
          <cell r="A2033">
            <v>46198</v>
          </cell>
          <cell r="B2033" t="str">
            <v>LARM</v>
          </cell>
          <cell r="M2033" t="str">
            <v>4.1</v>
          </cell>
          <cell r="R2033">
            <v>-470.8</v>
          </cell>
        </row>
        <row r="2034">
          <cell r="A2034">
            <v>46198</v>
          </cell>
          <cell r="B2034" t="str">
            <v>LM</v>
          </cell>
          <cell r="M2034" t="str">
            <v>4.12</v>
          </cell>
          <cell r="R2034">
            <v>-8500</v>
          </cell>
        </row>
        <row r="2035">
          <cell r="A2035">
            <v>46198</v>
          </cell>
          <cell r="B2035" t="str">
            <v>LM</v>
          </cell>
          <cell r="M2035" t="str">
            <v>6.1</v>
          </cell>
          <cell r="R2035">
            <v>-1000</v>
          </cell>
        </row>
        <row r="2036">
          <cell r="A2036">
            <v>46198</v>
          </cell>
          <cell r="B2036" t="str">
            <v>LM</v>
          </cell>
          <cell r="M2036" t="str">
            <v>6.1</v>
          </cell>
          <cell r="R2036">
            <v>-1000</v>
          </cell>
        </row>
        <row r="2037">
          <cell r="A2037">
            <v>46198</v>
          </cell>
          <cell r="B2037" t="str">
            <v>LM</v>
          </cell>
          <cell r="M2037" t="str">
            <v>6.1</v>
          </cell>
          <cell r="R2037">
            <v>-1000</v>
          </cell>
        </row>
        <row r="2038">
          <cell r="A2038">
            <v>46198</v>
          </cell>
          <cell r="B2038" t="str">
            <v>LM</v>
          </cell>
          <cell r="M2038" t="str">
            <v>4.11</v>
          </cell>
          <cell r="R2038">
            <v>-4050</v>
          </cell>
        </row>
        <row r="2039">
          <cell r="A2039">
            <v>46198</v>
          </cell>
          <cell r="B2039" t="str">
            <v>LM</v>
          </cell>
          <cell r="M2039" t="str">
            <v>4.1</v>
          </cell>
          <cell r="R2039">
            <v>-2174</v>
          </cell>
        </row>
        <row r="2040">
          <cell r="A2040">
            <v>46198</v>
          </cell>
          <cell r="B2040" t="str">
            <v>LM</v>
          </cell>
          <cell r="M2040" t="str">
            <v>4.1</v>
          </cell>
          <cell r="R2040">
            <v>-2805</v>
          </cell>
        </row>
        <row r="2041">
          <cell r="A2041">
            <v>46198</v>
          </cell>
          <cell r="B2041" t="str">
            <v>LM</v>
          </cell>
          <cell r="M2041" t="str">
            <v>4.1</v>
          </cell>
          <cell r="R2041">
            <v>-2900</v>
          </cell>
        </row>
        <row r="2042">
          <cell r="A2042">
            <v>46198</v>
          </cell>
          <cell r="B2042" t="str">
            <v>LM</v>
          </cell>
          <cell r="M2042" t="str">
            <v>4.1</v>
          </cell>
          <cell r="R2042">
            <v>-1835</v>
          </cell>
        </row>
        <row r="2043">
          <cell r="A2043">
            <v>46198</v>
          </cell>
          <cell r="B2043" t="str">
            <v>LM</v>
          </cell>
          <cell r="M2043" t="str">
            <v>4.1</v>
          </cell>
          <cell r="R2043">
            <v>-2596</v>
          </cell>
        </row>
        <row r="2044">
          <cell r="A2044">
            <v>46198</v>
          </cell>
          <cell r="B2044" t="str">
            <v>LM</v>
          </cell>
          <cell r="M2044" t="str">
            <v>4.1</v>
          </cell>
          <cell r="R2044">
            <v>-1943</v>
          </cell>
        </row>
        <row r="2045">
          <cell r="A2045">
            <v>46198</v>
          </cell>
          <cell r="B2045" t="str">
            <v>LM</v>
          </cell>
          <cell r="M2045" t="str">
            <v>4.1</v>
          </cell>
          <cell r="R2045">
            <v>-2860</v>
          </cell>
        </row>
        <row r="2046">
          <cell r="A2046">
            <v>46198</v>
          </cell>
          <cell r="B2046" t="str">
            <v>LM</v>
          </cell>
          <cell r="M2046" t="str">
            <v>4.1</v>
          </cell>
          <cell r="R2046">
            <v>-1943</v>
          </cell>
        </row>
        <row r="2047">
          <cell r="A2047">
            <v>46198</v>
          </cell>
          <cell r="B2047" t="str">
            <v>LM</v>
          </cell>
          <cell r="M2047" t="str">
            <v>4.1</v>
          </cell>
          <cell r="R2047">
            <v>-2211</v>
          </cell>
        </row>
        <row r="2048">
          <cell r="A2048">
            <v>46198</v>
          </cell>
          <cell r="B2048" t="str">
            <v>LM</v>
          </cell>
          <cell r="M2048" t="str">
            <v>4.1</v>
          </cell>
          <cell r="R2048">
            <v>-2211</v>
          </cell>
        </row>
        <row r="2049">
          <cell r="A2049">
            <v>46198</v>
          </cell>
          <cell r="B2049" t="str">
            <v>LM</v>
          </cell>
          <cell r="M2049" t="str">
            <v>4.1</v>
          </cell>
          <cell r="R2049">
            <v>-470.8</v>
          </cell>
        </row>
        <row r="2050">
          <cell r="A2050">
            <v>46198</v>
          </cell>
          <cell r="B2050" t="str">
            <v>LUCKY</v>
          </cell>
          <cell r="M2050" t="str">
            <v>1.1</v>
          </cell>
          <cell r="R2050">
            <v>1735.42</v>
          </cell>
        </row>
        <row r="2051">
          <cell r="A2051">
            <v>46198</v>
          </cell>
          <cell r="B2051" t="str">
            <v>LUCKY</v>
          </cell>
          <cell r="M2051" t="str">
            <v>2.1</v>
          </cell>
          <cell r="R2051">
            <v>-6354.67</v>
          </cell>
        </row>
        <row r="2052">
          <cell r="A2052">
            <v>46198</v>
          </cell>
          <cell r="B2052" t="str">
            <v>LUCKY</v>
          </cell>
          <cell r="M2052" t="str">
            <v>2.1</v>
          </cell>
          <cell r="R2052">
            <v>-1376.85</v>
          </cell>
        </row>
        <row r="2053">
          <cell r="A2053">
            <v>46198</v>
          </cell>
          <cell r="B2053" t="str">
            <v>LUCKY</v>
          </cell>
          <cell r="M2053" t="str">
            <v>4.8</v>
          </cell>
          <cell r="R2053">
            <v>-33333</v>
          </cell>
        </row>
        <row r="2054">
          <cell r="A2054">
            <v>46198</v>
          </cell>
          <cell r="B2054" t="str">
            <v>LUCKY</v>
          </cell>
          <cell r="M2054" t="str">
            <v>4.1</v>
          </cell>
          <cell r="R2054">
            <v>-12587.52</v>
          </cell>
        </row>
        <row r="2055">
          <cell r="A2055">
            <v>46198</v>
          </cell>
          <cell r="B2055" t="str">
            <v>LUCKY</v>
          </cell>
          <cell r="M2055" t="str">
            <v>4.1</v>
          </cell>
          <cell r="R2055">
            <v>-12587.52</v>
          </cell>
        </row>
        <row r="2056">
          <cell r="A2056">
            <v>46198</v>
          </cell>
          <cell r="B2056" t="str">
            <v>LUCKY</v>
          </cell>
          <cell r="M2056" t="str">
            <v>7.3</v>
          </cell>
          <cell r="R2056">
            <v>-8000</v>
          </cell>
        </row>
        <row r="2057">
          <cell r="A2057">
            <v>46198</v>
          </cell>
          <cell r="B2057" t="str">
            <v>LUCKY</v>
          </cell>
          <cell r="M2057" t="str">
            <v>4.5</v>
          </cell>
          <cell r="R2057">
            <v>-1500</v>
          </cell>
        </row>
        <row r="2058">
          <cell r="A2058">
            <v>46199</v>
          </cell>
          <cell r="B2058" t="str">
            <v>LM</v>
          </cell>
          <cell r="M2058" t="str">
            <v>1.4</v>
          </cell>
          <cell r="R2058">
            <v>1442</v>
          </cell>
        </row>
        <row r="2059">
          <cell r="A2059">
            <v>46199</v>
          </cell>
          <cell r="B2059" t="str">
            <v>LUCKY</v>
          </cell>
          <cell r="M2059" t="str">
            <v>1.1</v>
          </cell>
          <cell r="R2059">
            <v>19837.060000000005</v>
          </cell>
        </row>
        <row r="2060">
          <cell r="A2060">
            <v>46200</v>
          </cell>
          <cell r="B2060" t="str">
            <v>LARM</v>
          </cell>
          <cell r="M2060" t="str">
            <v>1.1</v>
          </cell>
          <cell r="R2060">
            <v>5091.26</v>
          </cell>
        </row>
        <row r="2061">
          <cell r="A2061">
            <v>46200</v>
          </cell>
          <cell r="B2061" t="str">
            <v>LARM</v>
          </cell>
          <cell r="M2061" t="str">
            <v>4.4</v>
          </cell>
          <cell r="R2061">
            <v>-1163</v>
          </cell>
        </row>
        <row r="2062">
          <cell r="A2062">
            <v>46200</v>
          </cell>
          <cell r="B2062" t="str">
            <v>LARM</v>
          </cell>
          <cell r="M2062" t="str">
            <v>4.3</v>
          </cell>
          <cell r="R2062">
            <v>-38.99</v>
          </cell>
        </row>
        <row r="2063">
          <cell r="A2063">
            <v>46200</v>
          </cell>
          <cell r="B2063" t="str">
            <v>LM</v>
          </cell>
          <cell r="M2063" t="str">
            <v>4.4</v>
          </cell>
          <cell r="R2063">
            <v>-5000</v>
          </cell>
        </row>
        <row r="2064">
          <cell r="A2064">
            <v>46200</v>
          </cell>
          <cell r="B2064" t="str">
            <v>LUCKY</v>
          </cell>
          <cell r="M2064" t="str">
            <v>1.1</v>
          </cell>
          <cell r="R2064">
            <v>10172.130000000001</v>
          </cell>
        </row>
        <row r="2065">
          <cell r="A2065">
            <v>46201</v>
          </cell>
          <cell r="B2065" t="str">
            <v>LARM</v>
          </cell>
          <cell r="M2065" t="str">
            <v>1.1</v>
          </cell>
          <cell r="R2065">
            <v>2854.33</v>
          </cell>
        </row>
        <row r="2066">
          <cell r="A2066">
            <v>46201</v>
          </cell>
          <cell r="B2066" t="str">
            <v>LUCKY</v>
          </cell>
          <cell r="M2066" t="str">
            <v>1.1</v>
          </cell>
          <cell r="R2066">
            <v>9884.85</v>
          </cell>
        </row>
        <row r="2067">
          <cell r="A2067">
            <v>46201</v>
          </cell>
          <cell r="B2067" t="str">
            <v>LUCKY</v>
          </cell>
          <cell r="M2067" t="str">
            <v>8.7</v>
          </cell>
          <cell r="R2067">
            <v>-47373.33</v>
          </cell>
        </row>
        <row r="2068">
          <cell r="A2068">
            <v>46202</v>
          </cell>
          <cell r="B2068" t="str">
            <v>LARM</v>
          </cell>
          <cell r="M2068" t="str">
            <v>1.1</v>
          </cell>
          <cell r="R2068">
            <v>3050.8199999999997</v>
          </cell>
        </row>
        <row r="2069">
          <cell r="A2069">
            <v>46202</v>
          </cell>
          <cell r="B2069" t="str">
            <v>LARM</v>
          </cell>
          <cell r="M2069" t="str">
            <v>7.3</v>
          </cell>
          <cell r="R2069">
            <v>-3666.6666666666665</v>
          </cell>
        </row>
        <row r="2070">
          <cell r="A2070">
            <v>46202</v>
          </cell>
          <cell r="B2070" t="str">
            <v>LARM</v>
          </cell>
          <cell r="M2070" t="str">
            <v>4.4</v>
          </cell>
          <cell r="R2070">
            <v>-15000</v>
          </cell>
        </row>
        <row r="2071">
          <cell r="A2071">
            <v>46202</v>
          </cell>
          <cell r="B2071" t="str">
            <v>LUCKY</v>
          </cell>
          <cell r="M2071" t="str">
            <v>1.1</v>
          </cell>
          <cell r="R2071">
            <v>4564.0499999999993</v>
          </cell>
        </row>
        <row r="2072">
          <cell r="A2072">
            <v>46203</v>
          </cell>
          <cell r="B2072" t="str">
            <v>HOLDING</v>
          </cell>
          <cell r="M2072" t="str">
            <v>4.5</v>
          </cell>
          <cell r="R2072">
            <v>-3000</v>
          </cell>
        </row>
        <row r="2073">
          <cell r="A2073">
            <v>46203</v>
          </cell>
          <cell r="B2073" t="str">
            <v>LARM</v>
          </cell>
          <cell r="M2073" t="str">
            <v>1.1</v>
          </cell>
          <cell r="R2073">
            <v>2079.88</v>
          </cell>
        </row>
        <row r="2074">
          <cell r="A2074">
            <v>46203</v>
          </cell>
          <cell r="B2074" t="str">
            <v>LM</v>
          </cell>
          <cell r="M2074" t="str">
            <v>4.12</v>
          </cell>
          <cell r="R2074">
            <v>-5800</v>
          </cell>
        </row>
        <row r="2075">
          <cell r="A2075">
            <v>46203</v>
          </cell>
          <cell r="B2075" t="str">
            <v>LM</v>
          </cell>
          <cell r="M2075" t="str">
            <v>4.1</v>
          </cell>
          <cell r="R2075">
            <v>-611.33333333333337</v>
          </cell>
        </row>
        <row r="2076">
          <cell r="A2076">
            <v>46203</v>
          </cell>
          <cell r="B2076" t="str">
            <v>LM</v>
          </cell>
          <cell r="M2076" t="str">
            <v>4.1</v>
          </cell>
          <cell r="R2076">
            <v>-797</v>
          </cell>
        </row>
        <row r="2077">
          <cell r="A2077">
            <v>46203</v>
          </cell>
          <cell r="B2077" t="str">
            <v>LM</v>
          </cell>
          <cell r="M2077" t="str">
            <v>4.1</v>
          </cell>
          <cell r="R2077">
            <v>-625.33333333333337</v>
          </cell>
        </row>
        <row r="2078">
          <cell r="A2078">
            <v>46203</v>
          </cell>
          <cell r="B2078" t="str">
            <v>LM</v>
          </cell>
          <cell r="M2078" t="str">
            <v>4.1</v>
          </cell>
          <cell r="R2078">
            <v>-864</v>
          </cell>
        </row>
        <row r="2079">
          <cell r="A2079">
            <v>46203</v>
          </cell>
          <cell r="B2079" t="str">
            <v>LM</v>
          </cell>
          <cell r="M2079" t="str">
            <v>4.1</v>
          </cell>
          <cell r="R2079">
            <v>-951.66666666666663</v>
          </cell>
        </row>
        <row r="2080">
          <cell r="A2080">
            <v>46203</v>
          </cell>
          <cell r="B2080" t="str">
            <v>LM</v>
          </cell>
          <cell r="M2080" t="str">
            <v>4.1</v>
          </cell>
          <cell r="R2080">
            <v>-647.66666666666663</v>
          </cell>
        </row>
        <row r="2081">
          <cell r="A2081">
            <v>46203</v>
          </cell>
          <cell r="B2081" t="str">
            <v>LM</v>
          </cell>
          <cell r="M2081" t="str">
            <v>4.4</v>
          </cell>
          <cell r="R2081">
            <v>-82.4</v>
          </cell>
        </row>
        <row r="2082">
          <cell r="A2082">
            <v>46203</v>
          </cell>
          <cell r="B2082" t="str">
            <v>LUCKY</v>
          </cell>
          <cell r="M2082" t="str">
            <v>1.1</v>
          </cell>
          <cell r="R2082">
            <v>8278.2000000000007</v>
          </cell>
        </row>
        <row r="2083">
          <cell r="A2083">
            <v>46203</v>
          </cell>
          <cell r="B2083" t="str">
            <v>LUCKY</v>
          </cell>
          <cell r="M2083" t="str">
            <v>5.1</v>
          </cell>
          <cell r="R2083">
            <v>15892.369999998249</v>
          </cell>
        </row>
        <row r="2084">
          <cell r="A2084">
            <v>46203</v>
          </cell>
          <cell r="B2084" t="str">
            <v>LUCKY</v>
          </cell>
          <cell r="M2084" t="str">
            <v>5.2</v>
          </cell>
          <cell r="R2084">
            <v>-512.15</v>
          </cell>
        </row>
        <row r="2085">
          <cell r="A2085">
            <v>46203</v>
          </cell>
          <cell r="B2085" t="str">
            <v>LUCKY</v>
          </cell>
          <cell r="M2085" t="str">
            <v>5.2</v>
          </cell>
          <cell r="R2085">
            <v>-486.42</v>
          </cell>
        </row>
        <row r="2086">
          <cell r="A2086">
            <v>46203</v>
          </cell>
          <cell r="B2086" t="str">
            <v>RM</v>
          </cell>
          <cell r="M2086" t="str">
            <v>5.1</v>
          </cell>
          <cell r="R2086">
            <v>7181.359999999986</v>
          </cell>
        </row>
        <row r="2087">
          <cell r="A2087">
            <v>46204</v>
          </cell>
          <cell r="B2087" t="str">
            <v>HOLDING</v>
          </cell>
          <cell r="M2087" t="str">
            <v>4.2</v>
          </cell>
          <cell r="R2087">
            <v>-156.37</v>
          </cell>
        </row>
        <row r="2088">
          <cell r="A2088">
            <v>46204</v>
          </cell>
          <cell r="B2088" t="str">
            <v>HOLDING</v>
          </cell>
          <cell r="M2088" t="str">
            <v>4.2</v>
          </cell>
          <cell r="R2088">
            <v>-5.33</v>
          </cell>
        </row>
        <row r="2089">
          <cell r="A2089">
            <v>46204</v>
          </cell>
          <cell r="B2089" t="str">
            <v>HOLDING</v>
          </cell>
          <cell r="M2089" t="str">
            <v>4.2</v>
          </cell>
          <cell r="R2089">
            <v>222.92</v>
          </cell>
        </row>
        <row r="2090">
          <cell r="A2090">
            <v>46204</v>
          </cell>
          <cell r="B2090" t="str">
            <v>HOLDING</v>
          </cell>
          <cell r="M2090" t="str">
            <v>4.2</v>
          </cell>
          <cell r="R2090">
            <v>-513.70000000000005</v>
          </cell>
        </row>
        <row r="2091">
          <cell r="A2091">
            <v>46204</v>
          </cell>
          <cell r="B2091" t="str">
            <v>HOLDING</v>
          </cell>
          <cell r="M2091" t="str">
            <v>4.2</v>
          </cell>
          <cell r="R2091">
            <v>-255.84</v>
          </cell>
        </row>
        <row r="2092">
          <cell r="A2092">
            <v>46204</v>
          </cell>
          <cell r="B2092" t="str">
            <v>HOLDING</v>
          </cell>
          <cell r="M2092" t="str">
            <v>4.2</v>
          </cell>
          <cell r="R2092">
            <v>-3458.51</v>
          </cell>
        </row>
        <row r="2093">
          <cell r="A2093">
            <v>46204</v>
          </cell>
          <cell r="B2093" t="str">
            <v>HOLDING</v>
          </cell>
          <cell r="M2093" t="str">
            <v>4.2</v>
          </cell>
          <cell r="R2093">
            <v>-5072.82</v>
          </cell>
        </row>
        <row r="2094">
          <cell r="A2094">
            <v>46204</v>
          </cell>
          <cell r="B2094" t="str">
            <v>HOLDING</v>
          </cell>
          <cell r="M2094" t="str">
            <v>4.2</v>
          </cell>
          <cell r="R2094">
            <v>-212.52</v>
          </cell>
        </row>
        <row r="2095">
          <cell r="A2095">
            <v>46204</v>
          </cell>
          <cell r="B2095" t="str">
            <v>HOLDING</v>
          </cell>
          <cell r="M2095" t="str">
            <v>4.2</v>
          </cell>
          <cell r="R2095">
            <v>-212.52</v>
          </cell>
        </row>
        <row r="2096">
          <cell r="A2096">
            <v>46204</v>
          </cell>
          <cell r="B2096" t="str">
            <v>HOLDING</v>
          </cell>
          <cell r="M2096" t="str">
            <v>4.2</v>
          </cell>
          <cell r="R2096">
            <v>-253.64</v>
          </cell>
        </row>
        <row r="2097">
          <cell r="A2097">
            <v>46204</v>
          </cell>
          <cell r="B2097" t="str">
            <v>HOLDING</v>
          </cell>
          <cell r="M2097" t="str">
            <v>4.2</v>
          </cell>
          <cell r="R2097">
            <v>-140.83000000000001</v>
          </cell>
        </row>
        <row r="2098">
          <cell r="A2098">
            <v>46204</v>
          </cell>
          <cell r="B2098" t="str">
            <v>HOLDING</v>
          </cell>
          <cell r="M2098" t="str">
            <v>4.2</v>
          </cell>
          <cell r="R2098">
            <v>-425.55</v>
          </cell>
        </row>
        <row r="2099">
          <cell r="A2099">
            <v>46204</v>
          </cell>
          <cell r="B2099" t="str">
            <v>HOLDING</v>
          </cell>
          <cell r="M2099" t="str">
            <v>4.2</v>
          </cell>
          <cell r="R2099">
            <v>-316.41000000000003</v>
          </cell>
        </row>
        <row r="2100">
          <cell r="A2100">
            <v>46204</v>
          </cell>
          <cell r="B2100" t="str">
            <v>LARM</v>
          </cell>
          <cell r="M2100" t="str">
            <v>4.2</v>
          </cell>
          <cell r="R2100">
            <v>-4953</v>
          </cell>
        </row>
        <row r="2101">
          <cell r="A2101">
            <v>46204</v>
          </cell>
          <cell r="B2101" t="str">
            <v>LARM</v>
          </cell>
          <cell r="M2101" t="str">
            <v>4.2</v>
          </cell>
          <cell r="R2101">
            <v>-4953</v>
          </cell>
        </row>
        <row r="2102">
          <cell r="A2102">
            <v>46204</v>
          </cell>
          <cell r="B2102" t="str">
            <v>LARM</v>
          </cell>
          <cell r="M2102" t="str">
            <v>4.2</v>
          </cell>
          <cell r="R2102">
            <v>-100</v>
          </cell>
        </row>
        <row r="2103">
          <cell r="A2103">
            <v>46204</v>
          </cell>
          <cell r="B2103" t="str">
            <v>LARM</v>
          </cell>
          <cell r="M2103" t="str">
            <v>4.2</v>
          </cell>
          <cell r="R2103">
            <v>-100</v>
          </cell>
        </row>
        <row r="2104">
          <cell r="A2104">
            <v>46204</v>
          </cell>
          <cell r="B2104" t="str">
            <v>LARM</v>
          </cell>
          <cell r="M2104" t="str">
            <v>4.12</v>
          </cell>
          <cell r="R2104">
            <v>-35838.239999999998</v>
          </cell>
        </row>
        <row r="2105">
          <cell r="A2105">
            <v>46204</v>
          </cell>
          <cell r="B2105" t="str">
            <v>LARM</v>
          </cell>
          <cell r="M2105" t="str">
            <v>4.3</v>
          </cell>
          <cell r="R2105">
            <v>-150.82</v>
          </cell>
        </row>
        <row r="2106">
          <cell r="A2106">
            <v>46204</v>
          </cell>
          <cell r="B2106" t="str">
            <v>LARM</v>
          </cell>
          <cell r="M2106" t="str">
            <v>4.4</v>
          </cell>
          <cell r="R2106">
            <v>-284.8</v>
          </cell>
        </row>
        <row r="2107">
          <cell r="A2107">
            <v>46204</v>
          </cell>
          <cell r="B2107" t="str">
            <v>LARM</v>
          </cell>
          <cell r="M2107" t="str">
            <v>4.4</v>
          </cell>
          <cell r="R2107">
            <v>-284.8</v>
          </cell>
        </row>
        <row r="2108">
          <cell r="A2108">
            <v>46204</v>
          </cell>
          <cell r="B2108" t="str">
            <v>LARM</v>
          </cell>
          <cell r="M2108" t="str">
            <v>4.4</v>
          </cell>
          <cell r="R2108">
            <v>-220.9</v>
          </cell>
        </row>
        <row r="2109">
          <cell r="A2109">
            <v>46204</v>
          </cell>
          <cell r="B2109" t="str">
            <v>LARM</v>
          </cell>
          <cell r="M2109" t="str">
            <v>4.4</v>
          </cell>
          <cell r="R2109">
            <v>-950</v>
          </cell>
        </row>
        <row r="2110">
          <cell r="A2110">
            <v>46204</v>
          </cell>
          <cell r="B2110" t="str">
            <v>LM</v>
          </cell>
          <cell r="M2110" t="str">
            <v>4.4</v>
          </cell>
          <cell r="R2110">
            <v>-800</v>
          </cell>
        </row>
        <row r="2111">
          <cell r="A2111">
            <v>46204</v>
          </cell>
          <cell r="B2111" t="str">
            <v>LM</v>
          </cell>
          <cell r="M2111" t="str">
            <v>4.4</v>
          </cell>
          <cell r="R2111">
            <v>-800</v>
          </cell>
        </row>
        <row r="2112">
          <cell r="A2112">
            <v>46204</v>
          </cell>
          <cell r="B2112" t="str">
            <v>LM</v>
          </cell>
          <cell r="M2112" t="str">
            <v>4.2</v>
          </cell>
          <cell r="R2112">
            <v>-283.32</v>
          </cell>
        </row>
        <row r="2113">
          <cell r="A2113">
            <v>46204</v>
          </cell>
          <cell r="B2113" t="str">
            <v>LM</v>
          </cell>
          <cell r="M2113" t="str">
            <v>4.2</v>
          </cell>
          <cell r="R2113">
            <v>-7515.24</v>
          </cell>
        </row>
        <row r="2114">
          <cell r="A2114">
            <v>46204</v>
          </cell>
          <cell r="B2114" t="str">
            <v>LM</v>
          </cell>
          <cell r="M2114" t="str">
            <v>4.2</v>
          </cell>
          <cell r="R2114">
            <v>-681.34</v>
          </cell>
        </row>
        <row r="2115">
          <cell r="A2115">
            <v>46204</v>
          </cell>
          <cell r="B2115" t="str">
            <v>LM</v>
          </cell>
          <cell r="M2115" t="str">
            <v>6.1</v>
          </cell>
          <cell r="R2115">
            <v>-1000</v>
          </cell>
        </row>
        <row r="2116">
          <cell r="A2116">
            <v>46204</v>
          </cell>
          <cell r="B2116" t="str">
            <v>LM</v>
          </cell>
          <cell r="M2116" t="str">
            <v>4.3</v>
          </cell>
          <cell r="R2116">
            <v>-147.69</v>
          </cell>
        </row>
        <row r="2117">
          <cell r="A2117">
            <v>46204</v>
          </cell>
          <cell r="B2117" t="str">
            <v>LUCKY</v>
          </cell>
          <cell r="M2117" t="str">
            <v>4.3</v>
          </cell>
          <cell r="R2117">
            <v>-100.06</v>
          </cell>
        </row>
        <row r="2118">
          <cell r="A2118">
            <v>46205</v>
          </cell>
          <cell r="B2118" t="str">
            <v>LARM</v>
          </cell>
          <cell r="M2118" t="str">
            <v>1.1</v>
          </cell>
          <cell r="R2118">
            <v>3450</v>
          </cell>
        </row>
        <row r="2119">
          <cell r="A2119">
            <v>46205</v>
          </cell>
          <cell r="B2119" t="str">
            <v>LM</v>
          </cell>
          <cell r="M2119" t="str">
            <v>5.2</v>
          </cell>
          <cell r="R2119">
            <v>-86.8</v>
          </cell>
        </row>
        <row r="2120">
          <cell r="A2120">
            <v>46205</v>
          </cell>
          <cell r="B2120" t="str">
            <v>LUCKY</v>
          </cell>
          <cell r="M2120" t="str">
            <v>1.1</v>
          </cell>
          <cell r="R2120">
            <v>1194.29</v>
          </cell>
        </row>
        <row r="2121">
          <cell r="A2121">
            <v>46206</v>
          </cell>
          <cell r="B2121" t="str">
            <v>LARM</v>
          </cell>
          <cell r="M2121" t="str">
            <v>1.1</v>
          </cell>
          <cell r="R2121">
            <v>2111.19</v>
          </cell>
        </row>
        <row r="2122">
          <cell r="A2122">
            <v>46206</v>
          </cell>
          <cell r="B2122" t="str">
            <v>LM</v>
          </cell>
          <cell r="M2122" t="str">
            <v>1.4</v>
          </cell>
          <cell r="R2122">
            <v>1518</v>
          </cell>
        </row>
        <row r="2123">
          <cell r="A2123">
            <v>46206</v>
          </cell>
          <cell r="B2123" t="str">
            <v>LM</v>
          </cell>
          <cell r="M2123" t="str">
            <v>1.4</v>
          </cell>
          <cell r="R2123">
            <v>6920.56</v>
          </cell>
        </row>
        <row r="2124">
          <cell r="A2124">
            <v>46206</v>
          </cell>
          <cell r="B2124" t="str">
            <v>LUCKY</v>
          </cell>
          <cell r="M2124" t="str">
            <v>1.1</v>
          </cell>
          <cell r="R2124">
            <v>1142.57</v>
          </cell>
        </row>
        <row r="2125">
          <cell r="A2125">
            <v>46207</v>
          </cell>
          <cell r="B2125" t="str">
            <v>LARM</v>
          </cell>
          <cell r="M2125" t="str">
            <v>9.1</v>
          </cell>
          <cell r="R2125">
            <v>-100000</v>
          </cell>
        </row>
        <row r="2126">
          <cell r="A2126">
            <v>46207</v>
          </cell>
          <cell r="B2126" t="str">
            <v>LUCKY</v>
          </cell>
          <cell r="M2126" t="str">
            <v>1.1</v>
          </cell>
          <cell r="R2126">
            <v>1108.49</v>
          </cell>
        </row>
        <row r="2127">
          <cell r="A2127">
            <v>46208</v>
          </cell>
          <cell r="B2127" t="str">
            <v>LARM</v>
          </cell>
          <cell r="M2127" t="str">
            <v>1.1</v>
          </cell>
          <cell r="R2127">
            <v>4953</v>
          </cell>
        </row>
        <row r="2128">
          <cell r="A2128">
            <v>46208</v>
          </cell>
          <cell r="B2128" t="str">
            <v>LUCKY</v>
          </cell>
          <cell r="M2128" t="str">
            <v>1.1</v>
          </cell>
          <cell r="R2128">
            <v>1386.9</v>
          </cell>
        </row>
        <row r="2129">
          <cell r="A2129">
            <v>46208</v>
          </cell>
          <cell r="B2129" t="str">
            <v>LUCKY</v>
          </cell>
          <cell r="M2129" t="str">
            <v>7.3</v>
          </cell>
          <cell r="R2129">
            <v>-946.67</v>
          </cell>
        </row>
        <row r="2130">
          <cell r="A2130">
            <v>46209</v>
          </cell>
          <cell r="B2130" t="str">
            <v>LUCKY</v>
          </cell>
          <cell r="M2130" t="str">
            <v>1.1</v>
          </cell>
          <cell r="R2130">
            <v>5732.3399999999992</v>
          </cell>
        </row>
        <row r="2131">
          <cell r="A2131">
            <v>46210</v>
          </cell>
          <cell r="B2131" t="str">
            <v>HOLDING</v>
          </cell>
          <cell r="M2131" t="str">
            <v>4.9</v>
          </cell>
          <cell r="R2131">
            <v>-226.68</v>
          </cell>
        </row>
        <row r="2132">
          <cell r="A2132">
            <v>46210</v>
          </cell>
          <cell r="B2132" t="str">
            <v>HOLDING</v>
          </cell>
          <cell r="M2132" t="str">
            <v>4.9</v>
          </cell>
          <cell r="R2132">
            <v>-226.68</v>
          </cell>
        </row>
        <row r="2133">
          <cell r="A2133">
            <v>46210</v>
          </cell>
          <cell r="B2133" t="str">
            <v>LARM</v>
          </cell>
          <cell r="M2133" t="str">
            <v>4.9</v>
          </cell>
          <cell r="R2133">
            <v>226.68</v>
          </cell>
        </row>
        <row r="2134">
          <cell r="A2134">
            <v>46210</v>
          </cell>
          <cell r="B2134" t="str">
            <v>LARM</v>
          </cell>
          <cell r="M2134" t="str">
            <v>4.9</v>
          </cell>
          <cell r="R2134">
            <v>226.68</v>
          </cell>
        </row>
        <row r="2135">
          <cell r="A2135">
            <v>46210</v>
          </cell>
          <cell r="B2135" t="str">
            <v>LARM</v>
          </cell>
          <cell r="M2135" t="str">
            <v>4.4</v>
          </cell>
          <cell r="R2135">
            <v>284.8</v>
          </cell>
        </row>
        <row r="2136">
          <cell r="A2136">
            <v>46210</v>
          </cell>
          <cell r="B2136" t="str">
            <v>LARM</v>
          </cell>
          <cell r="M2136" t="str">
            <v>4.4</v>
          </cell>
          <cell r="R2136">
            <v>284.8</v>
          </cell>
        </row>
        <row r="2137">
          <cell r="A2137">
            <v>46210</v>
          </cell>
          <cell r="B2137" t="str">
            <v>LARM</v>
          </cell>
          <cell r="M2137" t="str">
            <v>4.3</v>
          </cell>
          <cell r="R2137">
            <v>-361.57</v>
          </cell>
        </row>
        <row r="2138">
          <cell r="A2138">
            <v>46210</v>
          </cell>
          <cell r="B2138" t="str">
            <v>LARM</v>
          </cell>
          <cell r="M2138" t="str">
            <v>4.4</v>
          </cell>
          <cell r="R2138">
            <v>-588</v>
          </cell>
        </row>
        <row r="2139">
          <cell r="A2139">
            <v>46210</v>
          </cell>
          <cell r="B2139" t="str">
            <v>LARM</v>
          </cell>
          <cell r="M2139" t="str">
            <v>4.3</v>
          </cell>
          <cell r="R2139">
            <v>-394.55</v>
          </cell>
        </row>
        <row r="2140">
          <cell r="A2140">
            <v>46210</v>
          </cell>
          <cell r="B2140" t="str">
            <v>LARM</v>
          </cell>
          <cell r="M2140" t="str">
            <v>4.9</v>
          </cell>
          <cell r="R2140">
            <v>-4.38</v>
          </cell>
        </row>
        <row r="2141">
          <cell r="A2141">
            <v>46210</v>
          </cell>
          <cell r="B2141" t="str">
            <v>LARM</v>
          </cell>
          <cell r="M2141" t="str">
            <v>4.4</v>
          </cell>
          <cell r="R2141">
            <v>-1066.4000000000001</v>
          </cell>
        </row>
        <row r="2142">
          <cell r="A2142">
            <v>46210</v>
          </cell>
          <cell r="B2142" t="str">
            <v>LARM</v>
          </cell>
          <cell r="M2142" t="str">
            <v>4.10</v>
          </cell>
          <cell r="R2142">
            <v>-104.13</v>
          </cell>
        </row>
        <row r="2143">
          <cell r="A2143">
            <v>46210</v>
          </cell>
          <cell r="B2143" t="str">
            <v>LARM</v>
          </cell>
          <cell r="M2143" t="str">
            <v>4.9</v>
          </cell>
          <cell r="R2143">
            <v>-226.68</v>
          </cell>
        </row>
        <row r="2144">
          <cell r="A2144">
            <v>46210</v>
          </cell>
          <cell r="B2144" t="str">
            <v>LARM</v>
          </cell>
          <cell r="M2144" t="str">
            <v>4.9</v>
          </cell>
          <cell r="R2144">
            <v>-226.68</v>
          </cell>
        </row>
        <row r="2145">
          <cell r="A2145">
            <v>46210</v>
          </cell>
          <cell r="B2145" t="str">
            <v>LARM</v>
          </cell>
          <cell r="M2145" t="str">
            <v>4.9</v>
          </cell>
          <cell r="R2145">
            <v>-226.68</v>
          </cell>
        </row>
        <row r="2146">
          <cell r="A2146">
            <v>46210</v>
          </cell>
          <cell r="B2146" t="str">
            <v>LARM</v>
          </cell>
          <cell r="M2146" t="str">
            <v>4.5</v>
          </cell>
          <cell r="R2146">
            <v>-204.44</v>
          </cell>
        </row>
        <row r="2147">
          <cell r="A2147">
            <v>46210</v>
          </cell>
          <cell r="B2147" t="str">
            <v>LARM</v>
          </cell>
          <cell r="M2147" t="str">
            <v>4.5</v>
          </cell>
          <cell r="R2147">
            <v>-187.78</v>
          </cell>
        </row>
        <row r="2148">
          <cell r="A2148">
            <v>46210</v>
          </cell>
          <cell r="B2148" t="str">
            <v>LM</v>
          </cell>
          <cell r="M2148" t="str">
            <v>4.4</v>
          </cell>
          <cell r="R2148">
            <v>-284.8</v>
          </cell>
        </row>
        <row r="2149">
          <cell r="A2149">
            <v>46210</v>
          </cell>
          <cell r="B2149" t="str">
            <v>LM</v>
          </cell>
          <cell r="M2149" t="str">
            <v>4.4</v>
          </cell>
          <cell r="R2149">
            <v>-284.8</v>
          </cell>
        </row>
        <row r="2150">
          <cell r="A2150">
            <v>46210</v>
          </cell>
          <cell r="B2150" t="str">
            <v>LM</v>
          </cell>
          <cell r="M2150" t="str">
            <v>4.3</v>
          </cell>
          <cell r="R2150">
            <v>-311.98</v>
          </cell>
        </row>
        <row r="2151">
          <cell r="A2151">
            <v>46210</v>
          </cell>
          <cell r="B2151" t="str">
            <v>LM</v>
          </cell>
          <cell r="M2151" t="str">
            <v>4.2</v>
          </cell>
          <cell r="R2151">
            <v>-1578</v>
          </cell>
        </row>
        <row r="2152">
          <cell r="A2152">
            <v>46210</v>
          </cell>
          <cell r="B2152" t="str">
            <v>LM</v>
          </cell>
          <cell r="M2152" t="str">
            <v>4.2</v>
          </cell>
          <cell r="R2152">
            <v>-4644</v>
          </cell>
        </row>
        <row r="2153">
          <cell r="A2153">
            <v>46210</v>
          </cell>
          <cell r="B2153" t="str">
            <v>LM</v>
          </cell>
          <cell r="M2153" t="str">
            <v>4.6</v>
          </cell>
          <cell r="R2153">
            <v>-2907.89</v>
          </cell>
        </row>
        <row r="2154">
          <cell r="A2154">
            <v>46210</v>
          </cell>
          <cell r="B2154" t="str">
            <v>LUCKY</v>
          </cell>
          <cell r="M2154" t="str">
            <v>1.1</v>
          </cell>
          <cell r="R2154">
            <v>3022.92</v>
          </cell>
        </row>
        <row r="2155">
          <cell r="A2155">
            <v>46210</v>
          </cell>
          <cell r="B2155" t="str">
            <v>LUCKY</v>
          </cell>
          <cell r="M2155" t="str">
            <v>4.9</v>
          </cell>
          <cell r="R2155">
            <v>-13.14</v>
          </cell>
        </row>
        <row r="2156">
          <cell r="A2156">
            <v>46210</v>
          </cell>
          <cell r="B2156" t="str">
            <v>LUCKY</v>
          </cell>
          <cell r="M2156" t="str">
            <v>4.9</v>
          </cell>
          <cell r="R2156">
            <v>-226.68</v>
          </cell>
        </row>
        <row r="2157">
          <cell r="A2157">
            <v>46210</v>
          </cell>
          <cell r="B2157" t="str">
            <v>LUCKY</v>
          </cell>
          <cell r="M2157" t="str">
            <v>4.8</v>
          </cell>
          <cell r="R2157">
            <v>-3500</v>
          </cell>
        </row>
        <row r="2158">
          <cell r="A2158">
            <v>46211</v>
          </cell>
          <cell r="B2158" t="str">
            <v>LARM</v>
          </cell>
          <cell r="M2158" t="str">
            <v>1.1</v>
          </cell>
          <cell r="R2158">
            <v>1273.52</v>
          </cell>
        </row>
        <row r="2159">
          <cell r="A2159">
            <v>46211</v>
          </cell>
          <cell r="B2159" t="str">
            <v>LARM</v>
          </cell>
          <cell r="M2159" t="str">
            <v>1.2</v>
          </cell>
          <cell r="R2159">
            <v>9751.4500000000007</v>
          </cell>
        </row>
        <row r="2160">
          <cell r="A2160">
            <v>46211</v>
          </cell>
          <cell r="B2160" t="str">
            <v>LM</v>
          </cell>
          <cell r="M2160" t="str">
            <v>4.3</v>
          </cell>
          <cell r="R2160">
            <v>-644.13</v>
          </cell>
        </row>
        <row r="2161">
          <cell r="A2161">
            <v>46211</v>
          </cell>
          <cell r="B2161" t="str">
            <v>LM</v>
          </cell>
          <cell r="M2161" t="str">
            <v>4.3</v>
          </cell>
          <cell r="R2161">
            <v>-662.79</v>
          </cell>
        </row>
        <row r="2162">
          <cell r="A2162">
            <v>46211</v>
          </cell>
          <cell r="B2162" t="str">
            <v>LM</v>
          </cell>
          <cell r="M2162" t="str">
            <v>4.4</v>
          </cell>
          <cell r="R2162">
            <v>-5000</v>
          </cell>
        </row>
        <row r="2163">
          <cell r="A2163">
            <v>46211</v>
          </cell>
          <cell r="B2163" t="str">
            <v>LUCKY</v>
          </cell>
          <cell r="M2163" t="str">
            <v>1.1</v>
          </cell>
          <cell r="R2163">
            <v>911.88</v>
          </cell>
        </row>
        <row r="2164">
          <cell r="A2164">
            <v>46213</v>
          </cell>
          <cell r="B2164" t="str">
            <v>LARM</v>
          </cell>
          <cell r="M2164" t="str">
            <v>1.1</v>
          </cell>
          <cell r="R2164">
            <v>5286.0999999999995</v>
          </cell>
        </row>
        <row r="2165">
          <cell r="A2165">
            <v>46213</v>
          </cell>
          <cell r="B2165" t="str">
            <v>LARM</v>
          </cell>
          <cell r="M2165" t="str">
            <v>9.1</v>
          </cell>
          <cell r="R2165">
            <v>150000</v>
          </cell>
        </row>
        <row r="2166">
          <cell r="A2166">
            <v>46213</v>
          </cell>
          <cell r="B2166" t="str">
            <v>LARM</v>
          </cell>
          <cell r="M2166" t="str">
            <v>4.4</v>
          </cell>
          <cell r="R2166">
            <v>-1060.9000000000001</v>
          </cell>
        </row>
        <row r="2167">
          <cell r="A2167">
            <v>46213</v>
          </cell>
          <cell r="B2167" t="str">
            <v>LARM</v>
          </cell>
          <cell r="M2167" t="str">
            <v>4.4</v>
          </cell>
          <cell r="R2167">
            <v>-540</v>
          </cell>
        </row>
        <row r="2168">
          <cell r="A2168">
            <v>46213</v>
          </cell>
          <cell r="B2168" t="str">
            <v>LARM</v>
          </cell>
          <cell r="M2168" t="str">
            <v>4.8</v>
          </cell>
          <cell r="R2168">
            <v>-1134.42</v>
          </cell>
        </row>
        <row r="2169">
          <cell r="A2169">
            <v>46213</v>
          </cell>
          <cell r="B2169" t="str">
            <v>LARM</v>
          </cell>
          <cell r="M2169" t="str">
            <v>4.3</v>
          </cell>
          <cell r="R2169">
            <v>-410</v>
          </cell>
        </row>
        <row r="2170">
          <cell r="A2170">
            <v>46213</v>
          </cell>
          <cell r="B2170" t="str">
            <v>LM</v>
          </cell>
          <cell r="M2170" t="str">
            <v>4.12</v>
          </cell>
          <cell r="R2170">
            <v>-8500</v>
          </cell>
        </row>
        <row r="2171">
          <cell r="A2171">
            <v>46213</v>
          </cell>
          <cell r="B2171" t="str">
            <v>LM</v>
          </cell>
          <cell r="M2171" t="str">
            <v>4.3</v>
          </cell>
          <cell r="R2171">
            <v>-11.86</v>
          </cell>
        </row>
        <row r="2172">
          <cell r="A2172">
            <v>46213</v>
          </cell>
          <cell r="B2172" t="str">
            <v>LM</v>
          </cell>
          <cell r="M2172" t="str">
            <v>4.4</v>
          </cell>
          <cell r="R2172">
            <v>-31670</v>
          </cell>
        </row>
        <row r="2173">
          <cell r="A2173">
            <v>46213</v>
          </cell>
          <cell r="B2173" t="str">
            <v>LM</v>
          </cell>
          <cell r="M2173" t="str">
            <v>4.3</v>
          </cell>
          <cell r="R2173">
            <v>-272.95</v>
          </cell>
        </row>
        <row r="2174">
          <cell r="A2174">
            <v>46213</v>
          </cell>
          <cell r="B2174" t="str">
            <v>LM</v>
          </cell>
          <cell r="M2174" t="str">
            <v>4.2</v>
          </cell>
          <cell r="R2174">
            <v>-300</v>
          </cell>
        </row>
        <row r="2175">
          <cell r="A2175">
            <v>46213</v>
          </cell>
          <cell r="B2175" t="str">
            <v>LM</v>
          </cell>
          <cell r="M2175" t="str">
            <v>4.1</v>
          </cell>
          <cell r="R2175">
            <v>-313.29000000000002</v>
          </cell>
        </row>
        <row r="2176">
          <cell r="A2176">
            <v>46213</v>
          </cell>
          <cell r="B2176" t="str">
            <v>LUCKY</v>
          </cell>
          <cell r="M2176" t="str">
            <v>1.1</v>
          </cell>
          <cell r="R2176">
            <v>11926.24</v>
          </cell>
        </row>
        <row r="2177">
          <cell r="A2177">
            <v>46213</v>
          </cell>
          <cell r="B2177" t="str">
            <v>LUCKY</v>
          </cell>
          <cell r="M2177" t="str">
            <v>4.5</v>
          </cell>
          <cell r="R2177">
            <v>-2232.8000000000002</v>
          </cell>
        </row>
        <row r="2178">
          <cell r="A2178">
            <v>46213</v>
          </cell>
          <cell r="B2178" t="str">
            <v>LUCKY</v>
          </cell>
          <cell r="M2178" t="str">
            <v>4.8</v>
          </cell>
          <cell r="R2178">
            <v>-3661.15</v>
          </cell>
        </row>
        <row r="2179">
          <cell r="A2179">
            <v>46213</v>
          </cell>
          <cell r="B2179" t="str">
            <v>LUCKY</v>
          </cell>
          <cell r="M2179" t="str">
            <v>9.1</v>
          </cell>
          <cell r="R2179">
            <v>-150000</v>
          </cell>
        </row>
        <row r="2180">
          <cell r="A2180">
            <v>46214</v>
          </cell>
          <cell r="B2180" t="str">
            <v>LARM</v>
          </cell>
          <cell r="M2180" t="str">
            <v>1.1</v>
          </cell>
          <cell r="R2180">
            <v>4430.58</v>
          </cell>
        </row>
        <row r="2181">
          <cell r="A2181">
            <v>46214</v>
          </cell>
          <cell r="B2181" t="str">
            <v>LUCKY</v>
          </cell>
          <cell r="M2181" t="str">
            <v>1.1</v>
          </cell>
          <cell r="R2181">
            <v>6699.6799999999994</v>
          </cell>
        </row>
        <row r="2182">
          <cell r="A2182">
            <v>46215</v>
          </cell>
          <cell r="B2182" t="str">
            <v>LARM</v>
          </cell>
          <cell r="M2182" t="str">
            <v>1.1</v>
          </cell>
          <cell r="R2182">
            <v>1242.69</v>
          </cell>
        </row>
        <row r="2183">
          <cell r="A2183">
            <v>46215</v>
          </cell>
          <cell r="B2183" t="str">
            <v>LM</v>
          </cell>
          <cell r="M2183" t="str">
            <v>4.1</v>
          </cell>
          <cell r="R2183">
            <v>-1352.76</v>
          </cell>
        </row>
        <row r="2184">
          <cell r="A2184">
            <v>46215</v>
          </cell>
          <cell r="B2184" t="str">
            <v>LUCKY</v>
          </cell>
          <cell r="M2184" t="str">
            <v>1.1</v>
          </cell>
          <cell r="R2184">
            <v>6298.7300000000005</v>
          </cell>
        </row>
        <row r="2185">
          <cell r="A2185">
            <v>46216</v>
          </cell>
          <cell r="B2185" t="str">
            <v>LARM</v>
          </cell>
          <cell r="M2185" t="str">
            <v>1.1</v>
          </cell>
          <cell r="R2185">
            <v>1469.47</v>
          </cell>
        </row>
        <row r="2186">
          <cell r="A2186">
            <v>46216</v>
          </cell>
          <cell r="B2186" t="str">
            <v>LUCKY</v>
          </cell>
          <cell r="M2186" t="str">
            <v>1.1</v>
          </cell>
          <cell r="R2186">
            <v>9411.0300000000007</v>
          </cell>
        </row>
        <row r="2187">
          <cell r="A2187">
            <v>46217</v>
          </cell>
          <cell r="B2187" t="str">
            <v>LARM</v>
          </cell>
          <cell r="M2187" t="str">
            <v>4.12</v>
          </cell>
          <cell r="R2187">
            <v>-362.72</v>
          </cell>
        </row>
        <row r="2188">
          <cell r="A2188">
            <v>46217</v>
          </cell>
          <cell r="B2188" t="str">
            <v>LARM</v>
          </cell>
          <cell r="M2188" t="str">
            <v>4.5</v>
          </cell>
          <cell r="R2188">
            <v>-2832.92</v>
          </cell>
        </row>
        <row r="2189">
          <cell r="A2189">
            <v>46217</v>
          </cell>
          <cell r="B2189" t="str">
            <v>LARM</v>
          </cell>
          <cell r="M2189" t="str">
            <v>4.3</v>
          </cell>
          <cell r="R2189">
            <v>-99.68</v>
          </cell>
        </row>
        <row r="2190">
          <cell r="A2190">
            <v>46217</v>
          </cell>
          <cell r="B2190" t="str">
            <v>LARM</v>
          </cell>
          <cell r="M2190" t="str">
            <v>4.7</v>
          </cell>
          <cell r="R2190">
            <v>-744.3</v>
          </cell>
        </row>
        <row r="2191">
          <cell r="A2191">
            <v>46217</v>
          </cell>
          <cell r="B2191" t="str">
            <v>LARM</v>
          </cell>
          <cell r="M2191" t="str">
            <v>4.7</v>
          </cell>
          <cell r="R2191">
            <v>-611.01</v>
          </cell>
        </row>
        <row r="2192">
          <cell r="A2192">
            <v>46217</v>
          </cell>
          <cell r="B2192" t="str">
            <v>LARM</v>
          </cell>
          <cell r="M2192" t="str">
            <v>4.3</v>
          </cell>
          <cell r="R2192">
            <v>-410</v>
          </cell>
        </row>
        <row r="2193">
          <cell r="A2193">
            <v>46217</v>
          </cell>
          <cell r="B2193" t="str">
            <v>LARM</v>
          </cell>
          <cell r="M2193" t="str">
            <v>4.3</v>
          </cell>
          <cell r="R2193">
            <v>-140.36000000000001</v>
          </cell>
        </row>
        <row r="2194">
          <cell r="A2194">
            <v>46217</v>
          </cell>
          <cell r="B2194" t="str">
            <v>LM</v>
          </cell>
          <cell r="M2194" t="str">
            <v>4.9</v>
          </cell>
          <cell r="R2194">
            <v>-6243.4</v>
          </cell>
        </row>
        <row r="2195">
          <cell r="A2195">
            <v>46217</v>
          </cell>
          <cell r="B2195" t="str">
            <v>LUCKY</v>
          </cell>
          <cell r="M2195" t="str">
            <v>1.1</v>
          </cell>
          <cell r="R2195">
            <v>2564.42</v>
          </cell>
        </row>
        <row r="2196">
          <cell r="A2196">
            <v>46217</v>
          </cell>
          <cell r="B2196" t="str">
            <v>LUCKY</v>
          </cell>
          <cell r="M2196" t="str">
            <v>4.3</v>
          </cell>
          <cell r="R2196">
            <v>-417.16</v>
          </cell>
        </row>
        <row r="2197">
          <cell r="A2197">
            <v>46217</v>
          </cell>
          <cell r="B2197" t="str">
            <v>LUCKY</v>
          </cell>
          <cell r="M2197" t="str">
            <v>4.5</v>
          </cell>
          <cell r="R2197">
            <v>-2717.81</v>
          </cell>
        </row>
        <row r="2198">
          <cell r="A2198">
            <v>46218</v>
          </cell>
          <cell r="B2198" t="str">
            <v>LARM</v>
          </cell>
          <cell r="M2198" t="str">
            <v>4.2</v>
          </cell>
          <cell r="R2198">
            <v>-2874</v>
          </cell>
        </row>
        <row r="2199">
          <cell r="A2199">
            <v>46218</v>
          </cell>
          <cell r="B2199" t="str">
            <v>LARM</v>
          </cell>
          <cell r="M2199" t="str">
            <v>4.2</v>
          </cell>
          <cell r="R2199">
            <v>-2874</v>
          </cell>
        </row>
        <row r="2200">
          <cell r="A2200">
            <v>46218</v>
          </cell>
          <cell r="B2200" t="str">
            <v>LM</v>
          </cell>
          <cell r="M2200" t="str">
            <v>6.1</v>
          </cell>
          <cell r="R2200">
            <v>-2000</v>
          </cell>
        </row>
        <row r="2201">
          <cell r="A2201">
            <v>46218</v>
          </cell>
          <cell r="B2201" t="str">
            <v>LUCKY</v>
          </cell>
          <cell r="M2201" t="str">
            <v>1.1</v>
          </cell>
          <cell r="R2201">
            <v>9655.7800000000007</v>
          </cell>
        </row>
        <row r="2202">
          <cell r="A2202">
            <v>46219</v>
          </cell>
          <cell r="B2202" t="str">
            <v>LARM</v>
          </cell>
          <cell r="M2202" t="str">
            <v>1.1</v>
          </cell>
          <cell r="R2202">
            <v>2783.2</v>
          </cell>
        </row>
        <row r="2203">
          <cell r="A2203">
            <v>46219</v>
          </cell>
          <cell r="B2203" t="str">
            <v>LARM</v>
          </cell>
          <cell r="M2203" t="str">
            <v>4.3</v>
          </cell>
          <cell r="R2203">
            <v>-700.74</v>
          </cell>
        </row>
        <row r="2204">
          <cell r="A2204">
            <v>46219</v>
          </cell>
          <cell r="B2204" t="str">
            <v>LM</v>
          </cell>
          <cell r="M2204" t="str">
            <v>4.4</v>
          </cell>
          <cell r="R2204">
            <v>-5000</v>
          </cell>
        </row>
        <row r="2205">
          <cell r="A2205">
            <v>46219</v>
          </cell>
          <cell r="B2205" t="str">
            <v>LUCKY</v>
          </cell>
          <cell r="M2205" t="str">
            <v>1.1</v>
          </cell>
          <cell r="R2205">
            <v>5066.75</v>
          </cell>
        </row>
        <row r="2206">
          <cell r="A2206">
            <v>46220</v>
          </cell>
          <cell r="B2206" t="str">
            <v>LARM</v>
          </cell>
          <cell r="M2206" t="str">
            <v>1.1</v>
          </cell>
          <cell r="R2206">
            <v>1240.02</v>
          </cell>
        </row>
        <row r="2207">
          <cell r="A2207">
            <v>46221</v>
          </cell>
          <cell r="B2207" t="str">
            <v>LARM</v>
          </cell>
          <cell r="M2207" t="str">
            <v>4.3</v>
          </cell>
          <cell r="R2207">
            <v>-211.41</v>
          </cell>
        </row>
        <row r="2208">
          <cell r="A2208">
            <v>46221</v>
          </cell>
          <cell r="B2208" t="str">
            <v>LARM</v>
          </cell>
          <cell r="M2208" t="str">
            <v>4.6</v>
          </cell>
          <cell r="R2208">
            <v>-1162.6300000000001</v>
          </cell>
        </row>
        <row r="2209">
          <cell r="A2209">
            <v>46221</v>
          </cell>
          <cell r="B2209" t="str">
            <v>LARM</v>
          </cell>
          <cell r="M2209" t="str">
            <v>4.1</v>
          </cell>
          <cell r="R2209">
            <v>-1218.94</v>
          </cell>
        </row>
        <row r="2210">
          <cell r="A2210">
            <v>46221</v>
          </cell>
          <cell r="B2210" t="str">
            <v>LARM</v>
          </cell>
          <cell r="M2210" t="str">
            <v>4.1</v>
          </cell>
          <cell r="R2210">
            <v>-7595.11</v>
          </cell>
        </row>
        <row r="2211">
          <cell r="A2211">
            <v>46221</v>
          </cell>
          <cell r="B2211" t="str">
            <v>LARM</v>
          </cell>
          <cell r="M2211" t="str">
            <v>4.1</v>
          </cell>
          <cell r="R2211">
            <v>-951.79</v>
          </cell>
        </row>
        <row r="2212">
          <cell r="A2212">
            <v>46221</v>
          </cell>
          <cell r="B2212" t="str">
            <v>LARM</v>
          </cell>
          <cell r="M2212" t="str">
            <v>4.1</v>
          </cell>
          <cell r="R2212">
            <v>-1980.33</v>
          </cell>
        </row>
        <row r="2213">
          <cell r="A2213">
            <v>46221</v>
          </cell>
          <cell r="B2213" t="str">
            <v>LARM</v>
          </cell>
          <cell r="M2213" t="str">
            <v>4.7</v>
          </cell>
          <cell r="R2213">
            <v>-2068.3000000000002</v>
          </cell>
        </row>
        <row r="2214">
          <cell r="A2214">
            <v>46221</v>
          </cell>
          <cell r="B2214" t="str">
            <v>LM</v>
          </cell>
          <cell r="M2214" t="str">
            <v>4.5</v>
          </cell>
          <cell r="R2214">
            <v>-1053.45</v>
          </cell>
        </row>
        <row r="2215">
          <cell r="A2215">
            <v>46221</v>
          </cell>
          <cell r="B2215" t="str">
            <v>LM</v>
          </cell>
          <cell r="M2215" t="str">
            <v>4.1</v>
          </cell>
          <cell r="R2215">
            <v>-2775.48</v>
          </cell>
        </row>
        <row r="2216">
          <cell r="A2216">
            <v>46221</v>
          </cell>
          <cell r="B2216" t="str">
            <v>LM</v>
          </cell>
          <cell r="M2216" t="str">
            <v>4.1</v>
          </cell>
          <cell r="R2216">
            <v>-1980.33</v>
          </cell>
        </row>
        <row r="2217">
          <cell r="A2217">
            <v>46221</v>
          </cell>
          <cell r="B2217" t="str">
            <v>LUCKY</v>
          </cell>
          <cell r="M2217" t="str">
            <v>1.1</v>
          </cell>
          <cell r="R2217">
            <v>4132.76</v>
          </cell>
        </row>
        <row r="2218">
          <cell r="A2218">
            <v>46221</v>
          </cell>
          <cell r="B2218" t="str">
            <v>LUCKY</v>
          </cell>
          <cell r="M2218" t="str">
            <v>4.1</v>
          </cell>
          <cell r="R2218">
            <v>-1515.47</v>
          </cell>
        </row>
        <row r="2219">
          <cell r="A2219">
            <v>46222</v>
          </cell>
          <cell r="B2219" t="str">
            <v>LARM</v>
          </cell>
          <cell r="M2219" t="str">
            <v>1.1</v>
          </cell>
          <cell r="R2219">
            <v>2112.06</v>
          </cell>
        </row>
        <row r="2220">
          <cell r="A2220">
            <v>46222</v>
          </cell>
          <cell r="B2220" t="str">
            <v>LUCKY</v>
          </cell>
          <cell r="M2220" t="str">
            <v>1.1</v>
          </cell>
          <cell r="R2220">
            <v>3332.33</v>
          </cell>
        </row>
        <row r="2221">
          <cell r="A2221">
            <v>46223</v>
          </cell>
          <cell r="B2221" t="str">
            <v>LARM</v>
          </cell>
          <cell r="M2221" t="str">
            <v>1.1</v>
          </cell>
          <cell r="R2221">
            <v>3472.13</v>
          </cell>
        </row>
        <row r="2222">
          <cell r="A2222">
            <v>46223</v>
          </cell>
          <cell r="B2222" t="str">
            <v>LARM</v>
          </cell>
          <cell r="M2222" t="str">
            <v>5.2</v>
          </cell>
          <cell r="R2222">
            <v>-427.2399999999999</v>
          </cell>
        </row>
        <row r="2223">
          <cell r="A2223">
            <v>46223</v>
          </cell>
          <cell r="B2223" t="str">
            <v>LUCKY</v>
          </cell>
          <cell r="M2223" t="str">
            <v>1.1</v>
          </cell>
          <cell r="R2223">
            <v>8261.5500000000011</v>
          </cell>
        </row>
        <row r="2224">
          <cell r="A2224">
            <v>46223</v>
          </cell>
          <cell r="B2224" t="str">
            <v>LUCKY</v>
          </cell>
          <cell r="M2224" t="str">
            <v>5.2</v>
          </cell>
          <cell r="R2224">
            <v>-1444.22</v>
          </cell>
        </row>
        <row r="2225">
          <cell r="A2225">
            <v>46224</v>
          </cell>
          <cell r="B2225" t="str">
            <v>LARM</v>
          </cell>
          <cell r="M2225" t="str">
            <v>1.1</v>
          </cell>
          <cell r="R2225">
            <v>2074.1999999999998</v>
          </cell>
        </row>
        <row r="2226">
          <cell r="A2226">
            <v>46224</v>
          </cell>
          <cell r="B2226" t="str">
            <v>LARM</v>
          </cell>
          <cell r="M2226" t="str">
            <v>4.4</v>
          </cell>
          <cell r="R2226">
            <v>-2646.51</v>
          </cell>
        </row>
        <row r="2227">
          <cell r="A2227">
            <v>46224</v>
          </cell>
          <cell r="B2227" t="str">
            <v>LARM</v>
          </cell>
          <cell r="M2227" t="str">
            <v>4.9</v>
          </cell>
          <cell r="R2227">
            <v>-219.44</v>
          </cell>
        </row>
        <row r="2228">
          <cell r="A2228">
            <v>46224</v>
          </cell>
          <cell r="B2228" t="str">
            <v>LM</v>
          </cell>
          <cell r="M2228" t="str">
            <v>4.4</v>
          </cell>
          <cell r="R2228">
            <v>-4244.18</v>
          </cell>
        </row>
        <row r="2229">
          <cell r="A2229">
            <v>46224</v>
          </cell>
          <cell r="B2229" t="str">
            <v>LUCKY</v>
          </cell>
          <cell r="M2229" t="str">
            <v>1.1</v>
          </cell>
          <cell r="R2229">
            <v>1607.85</v>
          </cell>
        </row>
        <row r="2230">
          <cell r="A2230">
            <v>46224</v>
          </cell>
          <cell r="B2230" t="str">
            <v>LUCKY</v>
          </cell>
          <cell r="M2230" t="str">
            <v>4.4</v>
          </cell>
          <cell r="R2230">
            <v>-265</v>
          </cell>
        </row>
        <row r="2231">
          <cell r="A2231">
            <v>46224</v>
          </cell>
          <cell r="B2231" t="str">
            <v>LUCKY</v>
          </cell>
          <cell r="M2231" t="str">
            <v>4.5</v>
          </cell>
          <cell r="R2231">
            <v>-85</v>
          </cell>
        </row>
        <row r="2232">
          <cell r="A2232">
            <v>46224</v>
          </cell>
          <cell r="B2232" t="str">
            <v>LUCKY</v>
          </cell>
          <cell r="M2232" t="str">
            <v>4.3</v>
          </cell>
          <cell r="R2232">
            <v>-408.47</v>
          </cell>
        </row>
        <row r="2233">
          <cell r="A2233">
            <v>46224</v>
          </cell>
          <cell r="B2233" t="str">
            <v>LUCKY</v>
          </cell>
          <cell r="M2233" t="str">
            <v>4.5</v>
          </cell>
          <cell r="R2233">
            <v>-277.77999999999997</v>
          </cell>
        </row>
        <row r="2234">
          <cell r="A2234">
            <v>46225</v>
          </cell>
          <cell r="B2234" t="str">
            <v>LARM</v>
          </cell>
          <cell r="M2234" t="str">
            <v>1.1</v>
          </cell>
          <cell r="R2234">
            <v>1473.36</v>
          </cell>
        </row>
        <row r="2235">
          <cell r="A2235">
            <v>46225</v>
          </cell>
          <cell r="B2235" t="str">
            <v>LUCKY</v>
          </cell>
          <cell r="M2235" t="str">
            <v>1.1</v>
          </cell>
          <cell r="R2235">
            <v>3509.29</v>
          </cell>
        </row>
        <row r="2236">
          <cell r="A2236">
            <v>46226</v>
          </cell>
          <cell r="B2236" t="str">
            <v>HOLDING</v>
          </cell>
          <cell r="M2236" t="str">
            <v>4.3</v>
          </cell>
          <cell r="R2236">
            <v>-262.08</v>
          </cell>
        </row>
        <row r="2237">
          <cell r="A2237">
            <v>46226</v>
          </cell>
          <cell r="B2237" t="str">
            <v>LARM</v>
          </cell>
          <cell r="M2237" t="str">
            <v>4.1</v>
          </cell>
          <cell r="R2237">
            <v>-1442</v>
          </cell>
        </row>
        <row r="2238">
          <cell r="A2238">
            <v>46226</v>
          </cell>
          <cell r="B2238" t="str">
            <v>LARM</v>
          </cell>
          <cell r="M2238" t="str">
            <v>4.1</v>
          </cell>
          <cell r="R2238">
            <v>-4978</v>
          </cell>
        </row>
        <row r="2239">
          <cell r="A2239">
            <v>46226</v>
          </cell>
          <cell r="B2239" t="str">
            <v>LARM</v>
          </cell>
          <cell r="M2239" t="str">
            <v>4.1</v>
          </cell>
          <cell r="R2239">
            <v>-2671</v>
          </cell>
        </row>
        <row r="2240">
          <cell r="A2240">
            <v>46226</v>
          </cell>
          <cell r="B2240" t="str">
            <v>LARM</v>
          </cell>
          <cell r="M2240" t="str">
            <v>4.1</v>
          </cell>
          <cell r="R2240">
            <v>-8000</v>
          </cell>
        </row>
        <row r="2241">
          <cell r="A2241">
            <v>46226</v>
          </cell>
          <cell r="B2241" t="str">
            <v>LARM</v>
          </cell>
          <cell r="M2241" t="str">
            <v>4.1</v>
          </cell>
          <cell r="R2241">
            <v>-8391</v>
          </cell>
        </row>
        <row r="2242">
          <cell r="A2242">
            <v>46226</v>
          </cell>
          <cell r="B2242" t="str">
            <v>LARM</v>
          </cell>
          <cell r="M2242" t="str">
            <v>4.1</v>
          </cell>
          <cell r="R2242">
            <v>-8391</v>
          </cell>
        </row>
        <row r="2243">
          <cell r="A2243">
            <v>46226</v>
          </cell>
          <cell r="B2243" t="str">
            <v>LARM</v>
          </cell>
          <cell r="M2243" t="str">
            <v>4.5</v>
          </cell>
          <cell r="R2243">
            <v>-57.57</v>
          </cell>
        </row>
        <row r="2244">
          <cell r="A2244">
            <v>46226</v>
          </cell>
          <cell r="B2244" t="str">
            <v>LARM</v>
          </cell>
          <cell r="M2244" t="str">
            <v>4.1</v>
          </cell>
          <cell r="R2244">
            <v>-800</v>
          </cell>
        </row>
        <row r="2245">
          <cell r="A2245">
            <v>46226</v>
          </cell>
          <cell r="B2245" t="str">
            <v>LARM</v>
          </cell>
          <cell r="M2245" t="str">
            <v>4.1</v>
          </cell>
          <cell r="R2245">
            <v>-800</v>
          </cell>
        </row>
        <row r="2246">
          <cell r="A2246">
            <v>46226</v>
          </cell>
          <cell r="B2246" t="str">
            <v>LARM</v>
          </cell>
          <cell r="M2246" t="str">
            <v>4.1</v>
          </cell>
          <cell r="R2246">
            <v>-661.5</v>
          </cell>
        </row>
        <row r="2247">
          <cell r="A2247">
            <v>46226</v>
          </cell>
          <cell r="B2247" t="str">
            <v>LARM</v>
          </cell>
          <cell r="M2247" t="str">
            <v>4.1</v>
          </cell>
          <cell r="R2247">
            <v>-470.8</v>
          </cell>
        </row>
        <row r="2248">
          <cell r="A2248">
            <v>46226</v>
          </cell>
          <cell r="B2248" t="str">
            <v>LARM</v>
          </cell>
          <cell r="M2248" t="str">
            <v>4.1</v>
          </cell>
          <cell r="R2248">
            <v>-470.8</v>
          </cell>
        </row>
        <row r="2249">
          <cell r="A2249">
            <v>46226</v>
          </cell>
          <cell r="B2249" t="str">
            <v>LM</v>
          </cell>
          <cell r="M2249" t="str">
            <v>4.12</v>
          </cell>
          <cell r="R2249">
            <v>-2450</v>
          </cell>
        </row>
        <row r="2250">
          <cell r="A2250">
            <v>46226</v>
          </cell>
          <cell r="B2250" t="str">
            <v>LM</v>
          </cell>
          <cell r="M2250" t="str">
            <v>4.3</v>
          </cell>
          <cell r="R2250">
            <v>-35.549999999999997</v>
          </cell>
        </row>
        <row r="2251">
          <cell r="A2251">
            <v>46226</v>
          </cell>
          <cell r="B2251" t="str">
            <v>LM</v>
          </cell>
          <cell r="M2251" t="str">
            <v>4.3</v>
          </cell>
          <cell r="R2251">
            <v>-37.76</v>
          </cell>
        </row>
        <row r="2252">
          <cell r="A2252">
            <v>46226</v>
          </cell>
          <cell r="B2252" t="str">
            <v>LM</v>
          </cell>
          <cell r="M2252" t="str">
            <v>4.1</v>
          </cell>
          <cell r="R2252">
            <v>-2174</v>
          </cell>
        </row>
        <row r="2253">
          <cell r="A2253">
            <v>46226</v>
          </cell>
          <cell r="B2253" t="str">
            <v>LM</v>
          </cell>
          <cell r="M2253" t="str">
            <v>4.1</v>
          </cell>
          <cell r="R2253">
            <v>-2805</v>
          </cell>
        </row>
        <row r="2254">
          <cell r="A2254">
            <v>46226</v>
          </cell>
          <cell r="B2254" t="str">
            <v>LM</v>
          </cell>
          <cell r="M2254" t="str">
            <v>4.1</v>
          </cell>
          <cell r="R2254">
            <v>-2900</v>
          </cell>
        </row>
        <row r="2255">
          <cell r="A2255">
            <v>46226</v>
          </cell>
          <cell r="B2255" t="str">
            <v>LM</v>
          </cell>
          <cell r="M2255" t="str">
            <v>4.1</v>
          </cell>
          <cell r="R2255">
            <v>-1943</v>
          </cell>
        </row>
        <row r="2256">
          <cell r="A2256">
            <v>46226</v>
          </cell>
          <cell r="B2256" t="str">
            <v>LM</v>
          </cell>
          <cell r="M2256" t="str">
            <v>4.1</v>
          </cell>
          <cell r="R2256">
            <v>-2860</v>
          </cell>
        </row>
        <row r="2257">
          <cell r="A2257">
            <v>46226</v>
          </cell>
          <cell r="B2257" t="str">
            <v>LM</v>
          </cell>
          <cell r="M2257" t="str">
            <v>4.1</v>
          </cell>
          <cell r="R2257">
            <v>-1943</v>
          </cell>
        </row>
        <row r="2258">
          <cell r="A2258">
            <v>46226</v>
          </cell>
          <cell r="B2258" t="str">
            <v>LM</v>
          </cell>
          <cell r="M2258" t="str">
            <v>4.1</v>
          </cell>
          <cell r="R2258">
            <v>-1835</v>
          </cell>
        </row>
        <row r="2259">
          <cell r="A2259">
            <v>46226</v>
          </cell>
          <cell r="B2259" t="str">
            <v>LM</v>
          </cell>
          <cell r="M2259" t="str">
            <v>4.1</v>
          </cell>
          <cell r="R2259">
            <v>-2211</v>
          </cell>
        </row>
        <row r="2260">
          <cell r="A2260">
            <v>46226</v>
          </cell>
          <cell r="B2260" t="str">
            <v>LM</v>
          </cell>
          <cell r="M2260" t="str">
            <v>4.1</v>
          </cell>
          <cell r="R2260">
            <v>-2211</v>
          </cell>
        </row>
        <row r="2261">
          <cell r="A2261">
            <v>46226</v>
          </cell>
          <cell r="B2261" t="str">
            <v>LM</v>
          </cell>
          <cell r="M2261" t="str">
            <v>4.1</v>
          </cell>
          <cell r="R2261">
            <v>-2596</v>
          </cell>
        </row>
        <row r="2262">
          <cell r="A2262">
            <v>46226</v>
          </cell>
          <cell r="B2262" t="str">
            <v>LM</v>
          </cell>
          <cell r="M2262" t="str">
            <v>4.1</v>
          </cell>
          <cell r="R2262">
            <v>-470.8</v>
          </cell>
        </row>
        <row r="2263">
          <cell r="A2263">
            <v>46226</v>
          </cell>
          <cell r="B2263" t="str">
            <v>LUCKY</v>
          </cell>
          <cell r="M2263" t="str">
            <v>1.1</v>
          </cell>
          <cell r="R2263">
            <v>7908.33</v>
          </cell>
        </row>
        <row r="2264">
          <cell r="A2264">
            <v>46226</v>
          </cell>
          <cell r="B2264" t="str">
            <v>LUCKY</v>
          </cell>
          <cell r="M2264" t="str">
            <v>4.8</v>
          </cell>
          <cell r="R2264">
            <v>-408.39</v>
          </cell>
        </row>
        <row r="2265">
          <cell r="A2265">
            <v>46226</v>
          </cell>
          <cell r="B2265" t="str">
            <v>LUCKY</v>
          </cell>
          <cell r="M2265" t="str">
            <v>4.1</v>
          </cell>
          <cell r="R2265">
            <v>-12587.52</v>
          </cell>
        </row>
        <row r="2266">
          <cell r="A2266">
            <v>46226</v>
          </cell>
          <cell r="B2266" t="str">
            <v>LUCKY</v>
          </cell>
          <cell r="M2266" t="str">
            <v>4.1</v>
          </cell>
          <cell r="R2266">
            <v>-12587.52</v>
          </cell>
        </row>
        <row r="2267">
          <cell r="A2267">
            <v>46226</v>
          </cell>
          <cell r="B2267" t="str">
            <v>LUCKY</v>
          </cell>
          <cell r="M2267" t="str">
            <v>4.5</v>
          </cell>
          <cell r="R2267">
            <v>-1500</v>
          </cell>
        </row>
        <row r="2268">
          <cell r="A2268">
            <v>46227</v>
          </cell>
          <cell r="B2268" t="str">
            <v>LARM</v>
          </cell>
          <cell r="M2268" t="str">
            <v>1.1</v>
          </cell>
          <cell r="R2268">
            <v>5712.34</v>
          </cell>
        </row>
        <row r="2269">
          <cell r="A2269">
            <v>46228</v>
          </cell>
          <cell r="B2269" t="str">
            <v>LARM</v>
          </cell>
          <cell r="M2269" t="str">
            <v>1.1</v>
          </cell>
          <cell r="R2269">
            <v>4745.43</v>
          </cell>
        </row>
        <row r="2270">
          <cell r="A2270">
            <v>46228</v>
          </cell>
          <cell r="B2270" t="str">
            <v>LARM</v>
          </cell>
          <cell r="M2270" t="str">
            <v>2.1</v>
          </cell>
          <cell r="R2270">
            <v>-3312.75</v>
          </cell>
        </row>
        <row r="2271">
          <cell r="A2271">
            <v>46228</v>
          </cell>
          <cell r="B2271" t="str">
            <v>LARM</v>
          </cell>
          <cell r="M2271" t="str">
            <v>2.1</v>
          </cell>
          <cell r="R2271">
            <v>-717.76</v>
          </cell>
        </row>
        <row r="2272">
          <cell r="A2272">
            <v>46228</v>
          </cell>
          <cell r="B2272" t="str">
            <v>LARM</v>
          </cell>
          <cell r="M2272" t="str">
            <v>4.1</v>
          </cell>
          <cell r="R2272">
            <v>-5000</v>
          </cell>
        </row>
        <row r="2273">
          <cell r="A2273">
            <v>46228</v>
          </cell>
          <cell r="B2273" t="str">
            <v>LM</v>
          </cell>
          <cell r="M2273" t="str">
            <v>6.1</v>
          </cell>
          <cell r="R2273">
            <v>-1000</v>
          </cell>
        </row>
        <row r="2274">
          <cell r="A2274">
            <v>46228</v>
          </cell>
          <cell r="B2274" t="str">
            <v>LM</v>
          </cell>
          <cell r="M2274" t="str">
            <v>6.1</v>
          </cell>
          <cell r="R2274">
            <v>-1000</v>
          </cell>
        </row>
        <row r="2275">
          <cell r="A2275">
            <v>46228</v>
          </cell>
          <cell r="B2275" t="str">
            <v>LM</v>
          </cell>
          <cell r="M2275" t="str">
            <v>6.1</v>
          </cell>
          <cell r="R2275">
            <v>-1000</v>
          </cell>
        </row>
        <row r="2276">
          <cell r="A2276">
            <v>46228</v>
          </cell>
          <cell r="B2276" t="str">
            <v>LM</v>
          </cell>
          <cell r="M2276" t="str">
            <v>4.11</v>
          </cell>
          <cell r="R2276">
            <v>-4050</v>
          </cell>
        </row>
        <row r="2277">
          <cell r="A2277">
            <v>46228</v>
          </cell>
          <cell r="B2277" t="str">
            <v>LUCKY</v>
          </cell>
          <cell r="M2277" t="str">
            <v>1.1</v>
          </cell>
          <cell r="R2277">
            <v>1735.42</v>
          </cell>
        </row>
        <row r="2278">
          <cell r="A2278">
            <v>46228</v>
          </cell>
          <cell r="B2278" t="str">
            <v>LUCKY</v>
          </cell>
          <cell r="M2278" t="str">
            <v>2.1</v>
          </cell>
          <cell r="R2278">
            <v>-10559.76</v>
          </cell>
        </row>
        <row r="2279">
          <cell r="A2279">
            <v>46228</v>
          </cell>
          <cell r="B2279" t="str">
            <v>LUCKY</v>
          </cell>
          <cell r="M2279" t="str">
            <v>2.1</v>
          </cell>
          <cell r="R2279">
            <v>-2287.9499999999998</v>
          </cell>
        </row>
        <row r="2280">
          <cell r="A2280">
            <v>46228</v>
          </cell>
          <cell r="B2280" t="str">
            <v>LUCKY</v>
          </cell>
          <cell r="M2280" t="str">
            <v>4.8</v>
          </cell>
          <cell r="R2280">
            <v>-33333</v>
          </cell>
        </row>
        <row r="2281">
          <cell r="A2281">
            <v>46228</v>
          </cell>
          <cell r="B2281" t="str">
            <v>LUCKY</v>
          </cell>
          <cell r="M2281" t="str">
            <v>7.3</v>
          </cell>
          <cell r="R2281">
            <v>-8000</v>
          </cell>
        </row>
        <row r="2282">
          <cell r="A2282">
            <v>46229</v>
          </cell>
          <cell r="B2282" t="str">
            <v>LM</v>
          </cell>
          <cell r="M2282" t="str">
            <v>1.4</v>
          </cell>
          <cell r="R2282">
            <v>1442</v>
          </cell>
        </row>
        <row r="2283">
          <cell r="A2283">
            <v>46229</v>
          </cell>
          <cell r="B2283" t="str">
            <v>LUCKY</v>
          </cell>
          <cell r="M2283" t="str">
            <v>1.1</v>
          </cell>
          <cell r="R2283">
            <v>21328.25</v>
          </cell>
        </row>
        <row r="2284">
          <cell r="A2284">
            <v>46230</v>
          </cell>
          <cell r="B2284" t="str">
            <v>LARM</v>
          </cell>
          <cell r="M2284" t="str">
            <v>1.1</v>
          </cell>
          <cell r="R2284">
            <v>5091.26</v>
          </cell>
        </row>
        <row r="2285">
          <cell r="A2285">
            <v>46230</v>
          </cell>
          <cell r="B2285" t="str">
            <v>LUCKY</v>
          </cell>
          <cell r="M2285" t="str">
            <v>1.1</v>
          </cell>
          <cell r="R2285">
            <v>11946.720000000001</v>
          </cell>
        </row>
        <row r="2286">
          <cell r="A2286">
            <v>46231</v>
          </cell>
          <cell r="B2286" t="str">
            <v>LARM</v>
          </cell>
          <cell r="M2286" t="str">
            <v>1.1</v>
          </cell>
          <cell r="R2286">
            <v>2854.33</v>
          </cell>
        </row>
        <row r="2287">
          <cell r="A2287">
            <v>46231</v>
          </cell>
          <cell r="B2287" t="str">
            <v>LARM</v>
          </cell>
          <cell r="M2287" t="str">
            <v>2.1</v>
          </cell>
          <cell r="R2287">
            <v>-4283.97</v>
          </cell>
        </row>
        <row r="2288">
          <cell r="A2288">
            <v>46231</v>
          </cell>
          <cell r="B2288" t="str">
            <v>LARM</v>
          </cell>
          <cell r="M2288" t="str">
            <v>4.3</v>
          </cell>
          <cell r="R2288">
            <v>-729.11</v>
          </cell>
        </row>
        <row r="2289">
          <cell r="A2289">
            <v>46231</v>
          </cell>
          <cell r="B2289" t="str">
            <v>LARM</v>
          </cell>
          <cell r="M2289" t="str">
            <v>4.3</v>
          </cell>
          <cell r="R2289">
            <v>-86.08</v>
          </cell>
        </row>
        <row r="2290">
          <cell r="A2290">
            <v>46231</v>
          </cell>
          <cell r="B2290" t="str">
            <v>LARM</v>
          </cell>
          <cell r="M2290" t="str">
            <v>4.3</v>
          </cell>
          <cell r="R2290">
            <v>-38.99</v>
          </cell>
        </row>
        <row r="2291">
          <cell r="A2291">
            <v>46231</v>
          </cell>
          <cell r="B2291" t="str">
            <v>LARM</v>
          </cell>
          <cell r="M2291" t="str">
            <v>2.1</v>
          </cell>
          <cell r="R2291">
            <v>-5219.93</v>
          </cell>
        </row>
        <row r="2292">
          <cell r="A2292">
            <v>46231</v>
          </cell>
          <cell r="B2292" t="str">
            <v>LARM</v>
          </cell>
          <cell r="M2292" t="str">
            <v>4.7</v>
          </cell>
          <cell r="R2292">
            <v>-1480</v>
          </cell>
        </row>
        <row r="2293">
          <cell r="A2293">
            <v>46231</v>
          </cell>
          <cell r="B2293" t="str">
            <v>LARM</v>
          </cell>
          <cell r="M2293" t="str">
            <v>4.7</v>
          </cell>
          <cell r="R2293">
            <v>-352</v>
          </cell>
        </row>
        <row r="2294">
          <cell r="A2294">
            <v>46231</v>
          </cell>
          <cell r="B2294" t="str">
            <v>LM</v>
          </cell>
          <cell r="M2294" t="str">
            <v>4.2</v>
          </cell>
          <cell r="R2294">
            <v>-650</v>
          </cell>
        </row>
        <row r="2295">
          <cell r="A2295">
            <v>46231</v>
          </cell>
          <cell r="B2295" t="str">
            <v>LM</v>
          </cell>
          <cell r="M2295" t="str">
            <v>4.5</v>
          </cell>
          <cell r="R2295">
            <v>-9762</v>
          </cell>
        </row>
        <row r="2296">
          <cell r="A2296">
            <v>46231</v>
          </cell>
          <cell r="B2296" t="str">
            <v>LUCKY</v>
          </cell>
          <cell r="M2296" t="str">
            <v>1.1</v>
          </cell>
          <cell r="R2296">
            <v>9884.85</v>
          </cell>
        </row>
        <row r="2297">
          <cell r="A2297">
            <v>46231</v>
          </cell>
          <cell r="B2297" t="str">
            <v>LUCKY</v>
          </cell>
          <cell r="M2297" t="str">
            <v>2.1</v>
          </cell>
          <cell r="R2297">
            <v>-8050.82</v>
          </cell>
        </row>
        <row r="2298">
          <cell r="A2298">
            <v>46231</v>
          </cell>
          <cell r="B2298" t="str">
            <v>LUCKY</v>
          </cell>
          <cell r="M2298" t="str">
            <v>2.1</v>
          </cell>
          <cell r="R2298">
            <v>0</v>
          </cell>
        </row>
        <row r="2299">
          <cell r="A2299">
            <v>46231</v>
          </cell>
          <cell r="B2299" t="str">
            <v>LUCKY</v>
          </cell>
          <cell r="M2299" t="str">
            <v>8.7</v>
          </cell>
          <cell r="R2299">
            <v>-47373.33</v>
          </cell>
        </row>
        <row r="2300">
          <cell r="A2300">
            <v>46232</v>
          </cell>
          <cell r="B2300" t="str">
            <v>LARM</v>
          </cell>
          <cell r="M2300" t="str">
            <v>1.1</v>
          </cell>
          <cell r="R2300">
            <v>3050.8199999999997</v>
          </cell>
        </row>
        <row r="2301">
          <cell r="A2301">
            <v>46232</v>
          </cell>
          <cell r="B2301" t="str">
            <v>LARM</v>
          </cell>
          <cell r="M2301" t="str">
            <v>7.3</v>
          </cell>
          <cell r="R2301">
            <v>-3666.6666666666665</v>
          </cell>
        </row>
        <row r="2302">
          <cell r="A2302">
            <v>46232</v>
          </cell>
          <cell r="B2302" t="str">
            <v>LARM</v>
          </cell>
          <cell r="M2302" t="str">
            <v>4.4</v>
          </cell>
          <cell r="R2302">
            <v>-1800</v>
          </cell>
        </row>
        <row r="2303">
          <cell r="A2303">
            <v>46232</v>
          </cell>
          <cell r="B2303" t="str">
            <v>LUCKY</v>
          </cell>
          <cell r="M2303" t="str">
            <v>1.1</v>
          </cell>
          <cell r="R2303">
            <v>5823.6399999999994</v>
          </cell>
        </row>
        <row r="2304">
          <cell r="A2304">
            <v>46233</v>
          </cell>
          <cell r="B2304" t="str">
            <v>LARM</v>
          </cell>
          <cell r="M2304" t="str">
            <v>1.1</v>
          </cell>
          <cell r="R2304">
            <v>1569.63</v>
          </cell>
        </row>
        <row r="2305">
          <cell r="A2305">
            <v>46233</v>
          </cell>
          <cell r="B2305" t="str">
            <v>LARM</v>
          </cell>
          <cell r="M2305" t="str">
            <v>4.3</v>
          </cell>
          <cell r="R2305">
            <v>-616</v>
          </cell>
        </row>
        <row r="2306">
          <cell r="A2306">
            <v>46233</v>
          </cell>
          <cell r="B2306" t="str">
            <v>LM</v>
          </cell>
          <cell r="M2306" t="str">
            <v>4.12</v>
          </cell>
          <cell r="R2306">
            <v>-19000</v>
          </cell>
        </row>
        <row r="2307">
          <cell r="A2307">
            <v>46233</v>
          </cell>
          <cell r="B2307" t="str">
            <v>LUCKY</v>
          </cell>
          <cell r="M2307" t="str">
            <v>1.1</v>
          </cell>
          <cell r="R2307">
            <v>10459.359999999999</v>
          </cell>
        </row>
        <row r="2308">
          <cell r="A2308">
            <v>46234</v>
          </cell>
          <cell r="B2308" t="str">
            <v>LUCKY</v>
          </cell>
          <cell r="M2308" t="str">
            <v>5.1</v>
          </cell>
          <cell r="R2308">
            <v>15892.369999998249</v>
          </cell>
        </row>
        <row r="2309">
          <cell r="A2309">
            <v>46234</v>
          </cell>
          <cell r="B2309" t="str">
            <v>LUCKY</v>
          </cell>
          <cell r="M2309" t="str">
            <v>5.2</v>
          </cell>
          <cell r="R2309">
            <v>-512.15</v>
          </cell>
        </row>
        <row r="2310">
          <cell r="A2310">
            <v>46234</v>
          </cell>
          <cell r="B2310" t="str">
            <v>LUCKY</v>
          </cell>
          <cell r="M2310" t="str">
            <v>5.2</v>
          </cell>
          <cell r="R2310">
            <v>-486.42</v>
          </cell>
        </row>
        <row r="2311">
          <cell r="A2311">
            <v>46234</v>
          </cell>
          <cell r="B2311" t="str">
            <v>RM</v>
          </cell>
          <cell r="M2311" t="str">
            <v>5.1</v>
          </cell>
          <cell r="R2311">
            <v>7181.359999999986</v>
          </cell>
        </row>
        <row r="2312">
          <cell r="A2312">
            <v>46235</v>
          </cell>
          <cell r="B2312" t="str">
            <v>HOLDING</v>
          </cell>
          <cell r="M2312" t="str">
            <v>4.2</v>
          </cell>
          <cell r="R2312">
            <v>-97.69</v>
          </cell>
        </row>
        <row r="2313">
          <cell r="A2313">
            <v>46235</v>
          </cell>
          <cell r="B2313" t="str">
            <v>HOLDING</v>
          </cell>
          <cell r="M2313" t="str">
            <v>4.2</v>
          </cell>
          <cell r="R2313">
            <v>-2.76</v>
          </cell>
        </row>
        <row r="2314">
          <cell r="A2314">
            <v>46235</v>
          </cell>
          <cell r="B2314" t="str">
            <v>HOLDING</v>
          </cell>
          <cell r="M2314" t="str">
            <v>4.2</v>
          </cell>
          <cell r="R2314">
            <v>162.72</v>
          </cell>
        </row>
        <row r="2315">
          <cell r="A2315">
            <v>46235</v>
          </cell>
          <cell r="B2315" t="str">
            <v>HOLDING</v>
          </cell>
          <cell r="M2315" t="str">
            <v>4.2</v>
          </cell>
          <cell r="R2315">
            <v>-675.48</v>
          </cell>
        </row>
        <row r="2316">
          <cell r="A2316">
            <v>46235</v>
          </cell>
          <cell r="B2316" t="str">
            <v>HOLDING</v>
          </cell>
          <cell r="M2316" t="str">
            <v>4.2</v>
          </cell>
          <cell r="R2316">
            <v>-194.67</v>
          </cell>
        </row>
        <row r="2317">
          <cell r="A2317">
            <v>46235</v>
          </cell>
          <cell r="B2317" t="str">
            <v>HOLDING</v>
          </cell>
          <cell r="M2317" t="str">
            <v>4.2</v>
          </cell>
          <cell r="R2317">
            <v>-3458.51</v>
          </cell>
        </row>
        <row r="2318">
          <cell r="A2318">
            <v>46235</v>
          </cell>
          <cell r="B2318" t="str">
            <v>HOLDING</v>
          </cell>
          <cell r="M2318" t="str">
            <v>4.2</v>
          </cell>
          <cell r="R2318">
            <v>-5072.82</v>
          </cell>
        </row>
        <row r="2319">
          <cell r="A2319">
            <v>46235</v>
          </cell>
          <cell r="B2319" t="str">
            <v>HOLDING</v>
          </cell>
          <cell r="M2319" t="str">
            <v>4.2</v>
          </cell>
          <cell r="R2319">
            <v>-212.52</v>
          </cell>
        </row>
        <row r="2320">
          <cell r="A2320">
            <v>46235</v>
          </cell>
          <cell r="B2320" t="str">
            <v>HOLDING</v>
          </cell>
          <cell r="M2320" t="str">
            <v>4.2</v>
          </cell>
          <cell r="R2320">
            <v>-212.52</v>
          </cell>
        </row>
        <row r="2321">
          <cell r="A2321">
            <v>46235</v>
          </cell>
          <cell r="B2321" t="str">
            <v>HOLDING</v>
          </cell>
          <cell r="M2321" t="str">
            <v>4.2</v>
          </cell>
          <cell r="R2321">
            <v>-253.64</v>
          </cell>
        </row>
        <row r="2322">
          <cell r="A2322">
            <v>46235</v>
          </cell>
          <cell r="B2322" t="str">
            <v>HOLDING</v>
          </cell>
          <cell r="M2322" t="str">
            <v>4.2</v>
          </cell>
          <cell r="R2322">
            <v>-172.93</v>
          </cell>
        </row>
        <row r="2323">
          <cell r="A2323">
            <v>46235</v>
          </cell>
          <cell r="B2323" t="str">
            <v>HOLDING</v>
          </cell>
          <cell r="M2323" t="str">
            <v>4.2</v>
          </cell>
          <cell r="R2323">
            <v>-416.43</v>
          </cell>
        </row>
        <row r="2324">
          <cell r="A2324">
            <v>46235</v>
          </cell>
          <cell r="B2324" t="str">
            <v>HOLDING</v>
          </cell>
          <cell r="M2324" t="str">
            <v>4.2</v>
          </cell>
          <cell r="R2324">
            <v>-274.76</v>
          </cell>
        </row>
        <row r="2325">
          <cell r="A2325">
            <v>46235</v>
          </cell>
          <cell r="B2325" t="str">
            <v>LARM</v>
          </cell>
          <cell r="M2325" t="str">
            <v>4.2</v>
          </cell>
          <cell r="R2325">
            <v>-4953</v>
          </cell>
        </row>
        <row r="2326">
          <cell r="A2326">
            <v>46235</v>
          </cell>
          <cell r="B2326" t="str">
            <v>LARM</v>
          </cell>
          <cell r="M2326" t="str">
            <v>4.2</v>
          </cell>
          <cell r="R2326">
            <v>-4953</v>
          </cell>
        </row>
        <row r="2327">
          <cell r="A2327">
            <v>46235</v>
          </cell>
          <cell r="B2327" t="str">
            <v>LARM</v>
          </cell>
          <cell r="M2327" t="str">
            <v>4.2</v>
          </cell>
          <cell r="R2327">
            <v>-100</v>
          </cell>
        </row>
        <row r="2328">
          <cell r="A2328">
            <v>46235</v>
          </cell>
          <cell r="B2328" t="str">
            <v>LARM</v>
          </cell>
          <cell r="M2328" t="str">
            <v>4.2</v>
          </cell>
          <cell r="R2328">
            <v>-100</v>
          </cell>
        </row>
        <row r="2329">
          <cell r="A2329">
            <v>46235</v>
          </cell>
          <cell r="B2329" t="str">
            <v>LARM</v>
          </cell>
          <cell r="M2329" t="str">
            <v>4.2</v>
          </cell>
          <cell r="R2329">
            <v>-100</v>
          </cell>
        </row>
        <row r="2330">
          <cell r="A2330">
            <v>46235</v>
          </cell>
          <cell r="B2330" t="str">
            <v>LARM</v>
          </cell>
          <cell r="M2330" t="str">
            <v>4.2</v>
          </cell>
          <cell r="R2330">
            <v>-100</v>
          </cell>
        </row>
        <row r="2331">
          <cell r="A2331">
            <v>46235</v>
          </cell>
          <cell r="B2331" t="str">
            <v>LARM</v>
          </cell>
          <cell r="M2331" t="str">
            <v>4.12</v>
          </cell>
          <cell r="R2331">
            <v>-35838.239999999998</v>
          </cell>
        </row>
        <row r="2332">
          <cell r="A2332">
            <v>46235</v>
          </cell>
          <cell r="B2332" t="str">
            <v>LARM</v>
          </cell>
          <cell r="M2332" t="str">
            <v>4.3</v>
          </cell>
          <cell r="R2332">
            <v>-170.56</v>
          </cell>
        </row>
        <row r="2333">
          <cell r="A2333">
            <v>46235</v>
          </cell>
          <cell r="B2333" t="str">
            <v>LARM</v>
          </cell>
          <cell r="M2333" t="str">
            <v>4.1</v>
          </cell>
          <cell r="R2333">
            <v>-1356.3</v>
          </cell>
        </row>
        <row r="2334">
          <cell r="A2334">
            <v>46235</v>
          </cell>
          <cell r="B2334" t="str">
            <v>LARM</v>
          </cell>
          <cell r="M2334" t="str">
            <v>4.4</v>
          </cell>
          <cell r="R2334">
            <v>-950</v>
          </cell>
        </row>
        <row r="2335">
          <cell r="A2335">
            <v>46235</v>
          </cell>
          <cell r="B2335" t="str">
            <v>LM</v>
          </cell>
          <cell r="M2335" t="str">
            <v>4.4</v>
          </cell>
          <cell r="R2335">
            <v>-1800</v>
          </cell>
        </row>
        <row r="2336">
          <cell r="A2336">
            <v>46235</v>
          </cell>
          <cell r="B2336" t="str">
            <v>LM</v>
          </cell>
          <cell r="M2336" t="str">
            <v>4.4</v>
          </cell>
          <cell r="R2336">
            <v>-1800</v>
          </cell>
        </row>
        <row r="2337">
          <cell r="A2337">
            <v>46235</v>
          </cell>
          <cell r="B2337" t="str">
            <v>LM</v>
          </cell>
          <cell r="M2337" t="str">
            <v>4.2</v>
          </cell>
          <cell r="R2337">
            <v>-283.32</v>
          </cell>
        </row>
        <row r="2338">
          <cell r="A2338">
            <v>46235</v>
          </cell>
          <cell r="B2338" t="str">
            <v>LM</v>
          </cell>
          <cell r="M2338" t="str">
            <v>4.2</v>
          </cell>
          <cell r="R2338">
            <v>-7515.24</v>
          </cell>
        </row>
        <row r="2339">
          <cell r="A2339">
            <v>46235</v>
          </cell>
          <cell r="B2339" t="str">
            <v>LM</v>
          </cell>
          <cell r="M2339" t="str">
            <v>4.2</v>
          </cell>
          <cell r="R2339">
            <v>-681.34</v>
          </cell>
        </row>
        <row r="2340">
          <cell r="A2340">
            <v>46235</v>
          </cell>
          <cell r="B2340" t="str">
            <v>LM</v>
          </cell>
          <cell r="M2340" t="str">
            <v>4.12</v>
          </cell>
          <cell r="R2340">
            <v>-1500</v>
          </cell>
        </row>
        <row r="2341">
          <cell r="A2341">
            <v>46235</v>
          </cell>
          <cell r="B2341" t="str">
            <v>LM</v>
          </cell>
          <cell r="M2341" t="str">
            <v>6.1</v>
          </cell>
          <cell r="R2341">
            <v>-1000</v>
          </cell>
        </row>
        <row r="2342">
          <cell r="A2342">
            <v>46235</v>
          </cell>
          <cell r="B2342" t="str">
            <v>LM</v>
          </cell>
          <cell r="M2342" t="str">
            <v>4.3</v>
          </cell>
          <cell r="R2342">
            <v>-146.69999999999999</v>
          </cell>
        </row>
        <row r="2343">
          <cell r="A2343">
            <v>46235</v>
          </cell>
          <cell r="B2343" t="str">
            <v>LM</v>
          </cell>
          <cell r="M2343" t="str">
            <v>4.4</v>
          </cell>
          <cell r="R2343">
            <v>-18000</v>
          </cell>
        </row>
        <row r="2344">
          <cell r="A2344">
            <v>46235</v>
          </cell>
          <cell r="B2344" t="str">
            <v>LM</v>
          </cell>
          <cell r="M2344" t="str">
            <v>4.4</v>
          </cell>
          <cell r="R2344">
            <v>-959.4</v>
          </cell>
        </row>
        <row r="2345">
          <cell r="A2345">
            <v>46235</v>
          </cell>
          <cell r="B2345" t="str">
            <v>LM</v>
          </cell>
          <cell r="M2345" t="str">
            <v>4.4</v>
          </cell>
          <cell r="R2345">
            <v>-146</v>
          </cell>
        </row>
        <row r="2346">
          <cell r="A2346">
            <v>46235</v>
          </cell>
          <cell r="B2346" t="str">
            <v>LM</v>
          </cell>
          <cell r="M2346" t="str">
            <v>4.4</v>
          </cell>
          <cell r="R2346">
            <v>-149</v>
          </cell>
        </row>
        <row r="2347">
          <cell r="A2347">
            <v>46235</v>
          </cell>
          <cell r="B2347" t="str">
            <v>LM</v>
          </cell>
          <cell r="M2347" t="str">
            <v>4.4</v>
          </cell>
          <cell r="R2347">
            <v>-130</v>
          </cell>
        </row>
        <row r="2348">
          <cell r="A2348">
            <v>46235</v>
          </cell>
          <cell r="B2348" t="str">
            <v>LM</v>
          </cell>
          <cell r="M2348" t="str">
            <v>4.4</v>
          </cell>
          <cell r="R2348">
            <v>-141.22</v>
          </cell>
        </row>
        <row r="2349">
          <cell r="A2349">
            <v>46235</v>
          </cell>
          <cell r="B2349" t="str">
            <v>LUCKY</v>
          </cell>
          <cell r="M2349" t="str">
            <v>4.3</v>
          </cell>
          <cell r="R2349">
            <v>-100.06</v>
          </cell>
        </row>
        <row r="2350">
          <cell r="A2350">
            <v>46236</v>
          </cell>
          <cell r="B2350" t="str">
            <v>HOLDING</v>
          </cell>
          <cell r="M2350" t="str">
            <v>9.1</v>
          </cell>
          <cell r="R2350">
            <v>30000</v>
          </cell>
        </row>
        <row r="2351">
          <cell r="A2351">
            <v>46236</v>
          </cell>
          <cell r="B2351" t="str">
            <v>LARM</v>
          </cell>
          <cell r="M2351" t="str">
            <v>1.1</v>
          </cell>
          <cell r="R2351">
            <v>3450</v>
          </cell>
        </row>
        <row r="2352">
          <cell r="A2352">
            <v>46236</v>
          </cell>
          <cell r="B2352" t="str">
            <v>LUCKY</v>
          </cell>
          <cell r="M2352" t="str">
            <v>1.1</v>
          </cell>
          <cell r="R2352">
            <v>1194.29</v>
          </cell>
        </row>
        <row r="2353">
          <cell r="A2353">
            <v>46236</v>
          </cell>
          <cell r="B2353" t="str">
            <v>LUCKY</v>
          </cell>
          <cell r="M2353" t="str">
            <v>9.1</v>
          </cell>
          <cell r="R2353">
            <v>-30000</v>
          </cell>
        </row>
        <row r="2354">
          <cell r="A2354">
            <v>46237</v>
          </cell>
          <cell r="B2354" t="str">
            <v>LARM</v>
          </cell>
          <cell r="M2354" t="str">
            <v>1.1</v>
          </cell>
          <cell r="R2354">
            <v>1593.26</v>
          </cell>
        </row>
        <row r="2355">
          <cell r="A2355">
            <v>46237</v>
          </cell>
          <cell r="B2355" t="str">
            <v>LUCKY</v>
          </cell>
          <cell r="M2355" t="str">
            <v>1.1</v>
          </cell>
          <cell r="R2355">
            <v>1142.57</v>
          </cell>
        </row>
        <row r="2356">
          <cell r="A2356">
            <v>46238</v>
          </cell>
          <cell r="B2356" t="str">
            <v>LARM</v>
          </cell>
          <cell r="M2356" t="str">
            <v>9.1</v>
          </cell>
          <cell r="R2356">
            <v>150000</v>
          </cell>
        </row>
        <row r="2357">
          <cell r="A2357">
            <v>46238</v>
          </cell>
          <cell r="B2357" t="str">
            <v>LARM</v>
          </cell>
          <cell r="M2357" t="str">
            <v>4.4</v>
          </cell>
          <cell r="R2357">
            <v>-660.7</v>
          </cell>
        </row>
        <row r="2358">
          <cell r="A2358">
            <v>46238</v>
          </cell>
          <cell r="B2358" t="str">
            <v>LARM</v>
          </cell>
          <cell r="M2358" t="str">
            <v>9.1</v>
          </cell>
          <cell r="R2358">
            <v>-100000</v>
          </cell>
        </row>
        <row r="2359">
          <cell r="A2359">
            <v>46238</v>
          </cell>
          <cell r="B2359" t="str">
            <v>LM</v>
          </cell>
          <cell r="M2359" t="str">
            <v>5.2</v>
          </cell>
          <cell r="R2359">
            <v>-86.8</v>
          </cell>
        </row>
        <row r="2360">
          <cell r="A2360">
            <v>46238</v>
          </cell>
          <cell r="B2360" t="str">
            <v>LUCKY</v>
          </cell>
          <cell r="M2360" t="str">
            <v>9.1</v>
          </cell>
          <cell r="R2360">
            <v>-150000</v>
          </cell>
        </row>
        <row r="2361">
          <cell r="A2361">
            <v>46239</v>
          </cell>
          <cell r="B2361" t="str">
            <v>LARM</v>
          </cell>
          <cell r="M2361" t="str">
            <v>4.1</v>
          </cell>
          <cell r="R2361">
            <v>978.6</v>
          </cell>
        </row>
        <row r="2362">
          <cell r="A2362">
            <v>46239</v>
          </cell>
          <cell r="B2362" t="str">
            <v>LARM</v>
          </cell>
          <cell r="M2362" t="str">
            <v>1.1</v>
          </cell>
          <cell r="R2362">
            <v>4953</v>
          </cell>
        </row>
        <row r="2363">
          <cell r="A2363">
            <v>46239</v>
          </cell>
          <cell r="B2363" t="str">
            <v>LARM</v>
          </cell>
          <cell r="M2363" t="str">
            <v>4.3</v>
          </cell>
          <cell r="R2363">
            <v>-373.47</v>
          </cell>
        </row>
        <row r="2364">
          <cell r="A2364">
            <v>46239</v>
          </cell>
          <cell r="B2364" t="str">
            <v>LARM</v>
          </cell>
          <cell r="M2364" t="str">
            <v>4.1</v>
          </cell>
          <cell r="R2364">
            <v>-978.6</v>
          </cell>
        </row>
        <row r="2365">
          <cell r="A2365">
            <v>46239</v>
          </cell>
          <cell r="B2365" t="str">
            <v>LARM</v>
          </cell>
          <cell r="M2365" t="str">
            <v>4.3</v>
          </cell>
          <cell r="R2365">
            <v>-394.55</v>
          </cell>
        </row>
        <row r="2366">
          <cell r="A2366">
            <v>46239</v>
          </cell>
          <cell r="B2366" t="str">
            <v>LARM</v>
          </cell>
          <cell r="M2366" t="str">
            <v>4.5</v>
          </cell>
          <cell r="R2366">
            <v>-204.44</v>
          </cell>
        </row>
        <row r="2367">
          <cell r="A2367">
            <v>46239</v>
          </cell>
          <cell r="B2367" t="str">
            <v>LM</v>
          </cell>
          <cell r="M2367" t="str">
            <v>1.4</v>
          </cell>
          <cell r="R2367">
            <v>1518</v>
          </cell>
        </row>
        <row r="2368">
          <cell r="A2368">
            <v>46239</v>
          </cell>
          <cell r="B2368" t="str">
            <v>LM</v>
          </cell>
          <cell r="M2368" t="str">
            <v>4.2</v>
          </cell>
          <cell r="R2368">
            <v>3732</v>
          </cell>
        </row>
        <row r="2369">
          <cell r="A2369">
            <v>46239</v>
          </cell>
          <cell r="B2369" t="str">
            <v>LM</v>
          </cell>
          <cell r="M2369" t="str">
            <v>1.4</v>
          </cell>
          <cell r="R2369">
            <v>6920.56</v>
          </cell>
        </row>
        <row r="2370">
          <cell r="A2370">
            <v>46239</v>
          </cell>
          <cell r="B2370" t="str">
            <v>LM</v>
          </cell>
          <cell r="M2370" t="str">
            <v>4.4</v>
          </cell>
          <cell r="R2370">
            <v>-950</v>
          </cell>
        </row>
        <row r="2371">
          <cell r="A2371">
            <v>46239</v>
          </cell>
          <cell r="B2371" t="str">
            <v>LM</v>
          </cell>
          <cell r="M2371" t="str">
            <v>4.4</v>
          </cell>
          <cell r="R2371">
            <v>-5000</v>
          </cell>
        </row>
        <row r="2372">
          <cell r="A2372">
            <v>46239</v>
          </cell>
          <cell r="B2372" t="str">
            <v>LM</v>
          </cell>
          <cell r="M2372" t="str">
            <v>4.2</v>
          </cell>
          <cell r="R2372">
            <v>-3732</v>
          </cell>
        </row>
        <row r="2373">
          <cell r="A2373">
            <v>46239</v>
          </cell>
          <cell r="B2373" t="str">
            <v>LUCKY</v>
          </cell>
          <cell r="M2373" t="str">
            <v>1.1</v>
          </cell>
          <cell r="R2373">
            <v>1386.9</v>
          </cell>
        </row>
        <row r="2374">
          <cell r="A2374">
            <v>46239</v>
          </cell>
          <cell r="B2374" t="str">
            <v>LUCKY</v>
          </cell>
          <cell r="M2374" t="str">
            <v>7.3</v>
          </cell>
          <cell r="R2374">
            <v>-946.67</v>
          </cell>
        </row>
        <row r="2375">
          <cell r="A2375">
            <v>46240</v>
          </cell>
          <cell r="B2375" t="str">
            <v>LARM</v>
          </cell>
          <cell r="M2375" t="str">
            <v>1.2</v>
          </cell>
          <cell r="R2375">
            <v>9751.4500000000007</v>
          </cell>
        </row>
        <row r="2376">
          <cell r="A2376">
            <v>46240</v>
          </cell>
          <cell r="B2376" t="str">
            <v>LUCKY</v>
          </cell>
          <cell r="M2376" t="str">
            <v>1.1</v>
          </cell>
          <cell r="R2376">
            <v>5732.3399999999992</v>
          </cell>
        </row>
        <row r="2377">
          <cell r="A2377">
            <v>46241</v>
          </cell>
          <cell r="B2377" t="str">
            <v>LARM</v>
          </cell>
          <cell r="M2377" t="str">
            <v>4.1</v>
          </cell>
          <cell r="R2377">
            <v>-726.58</v>
          </cell>
        </row>
        <row r="2378">
          <cell r="A2378">
            <v>46241</v>
          </cell>
          <cell r="B2378" t="str">
            <v>LUCKY</v>
          </cell>
          <cell r="M2378" t="str">
            <v>1.1</v>
          </cell>
          <cell r="R2378">
            <v>1248.33</v>
          </cell>
        </row>
        <row r="2379">
          <cell r="A2379">
            <v>46242</v>
          </cell>
          <cell r="B2379" t="str">
            <v>LARM</v>
          </cell>
          <cell r="M2379" t="str">
            <v>1.1</v>
          </cell>
          <cell r="R2379">
            <v>1273.52</v>
          </cell>
        </row>
        <row r="2380">
          <cell r="A2380">
            <v>46242</v>
          </cell>
          <cell r="B2380" t="str">
            <v>LARM</v>
          </cell>
          <cell r="M2380" t="str">
            <v>4.3</v>
          </cell>
          <cell r="R2380">
            <v>-394.55</v>
          </cell>
        </row>
        <row r="2381">
          <cell r="A2381">
            <v>46242</v>
          </cell>
          <cell r="B2381" t="str">
            <v>LM</v>
          </cell>
          <cell r="M2381" t="str">
            <v>4.3</v>
          </cell>
          <cell r="R2381">
            <v>-633.30999999999995</v>
          </cell>
        </row>
        <row r="2382">
          <cell r="A2382">
            <v>46242</v>
          </cell>
          <cell r="B2382" t="str">
            <v>LUCKY</v>
          </cell>
          <cell r="M2382" t="str">
            <v>1.1</v>
          </cell>
          <cell r="R2382">
            <v>911.88</v>
          </cell>
        </row>
        <row r="2383">
          <cell r="A2383">
            <v>46244</v>
          </cell>
          <cell r="B2383" t="str">
            <v>LARM</v>
          </cell>
          <cell r="M2383" t="str">
            <v>1.1</v>
          </cell>
          <cell r="R2383">
            <v>7478.2</v>
          </cell>
        </row>
        <row r="2384">
          <cell r="A2384">
            <v>46244</v>
          </cell>
          <cell r="B2384" t="str">
            <v>LARM</v>
          </cell>
          <cell r="M2384" t="str">
            <v>4.3</v>
          </cell>
          <cell r="R2384">
            <v>-410</v>
          </cell>
        </row>
        <row r="2385">
          <cell r="A2385">
            <v>46244</v>
          </cell>
          <cell r="B2385" t="str">
            <v>LM</v>
          </cell>
          <cell r="M2385" t="str">
            <v>4.1</v>
          </cell>
          <cell r="R2385">
            <v>-313.29000000000002</v>
          </cell>
        </row>
        <row r="2386">
          <cell r="A2386">
            <v>46244</v>
          </cell>
          <cell r="B2386" t="str">
            <v>LUCKY</v>
          </cell>
          <cell r="M2386" t="str">
            <v>1.1</v>
          </cell>
          <cell r="R2386">
            <v>11926.24</v>
          </cell>
        </row>
        <row r="2387">
          <cell r="A2387">
            <v>46245</v>
          </cell>
          <cell r="B2387" t="str">
            <v>LARM</v>
          </cell>
          <cell r="M2387" t="str">
            <v>1.1</v>
          </cell>
          <cell r="R2387">
            <v>4430.58</v>
          </cell>
        </row>
        <row r="2388">
          <cell r="A2388">
            <v>46245</v>
          </cell>
          <cell r="B2388" t="str">
            <v>LARM</v>
          </cell>
          <cell r="M2388" t="str">
            <v>4.4</v>
          </cell>
          <cell r="R2388">
            <v>-1060.9000000000001</v>
          </cell>
        </row>
        <row r="2389">
          <cell r="A2389">
            <v>46245</v>
          </cell>
          <cell r="B2389" t="str">
            <v>LARM</v>
          </cell>
          <cell r="M2389" t="str">
            <v>4.5</v>
          </cell>
          <cell r="R2389">
            <v>-9385</v>
          </cell>
        </row>
        <row r="2390">
          <cell r="A2390">
            <v>46245</v>
          </cell>
          <cell r="B2390" t="str">
            <v>LARM</v>
          </cell>
          <cell r="M2390" t="str">
            <v>4.4</v>
          </cell>
          <cell r="R2390">
            <v>-2036.12</v>
          </cell>
        </row>
        <row r="2391">
          <cell r="A2391">
            <v>46245</v>
          </cell>
          <cell r="B2391" t="str">
            <v>LARM</v>
          </cell>
          <cell r="M2391" t="str">
            <v>4.3</v>
          </cell>
          <cell r="R2391">
            <v>-109.24</v>
          </cell>
        </row>
        <row r="2392">
          <cell r="A2392">
            <v>46245</v>
          </cell>
          <cell r="B2392" t="str">
            <v>LARM</v>
          </cell>
          <cell r="M2392" t="str">
            <v>4.9</v>
          </cell>
          <cell r="R2392">
            <v>-4.38</v>
          </cell>
        </row>
        <row r="2393">
          <cell r="A2393">
            <v>46245</v>
          </cell>
          <cell r="B2393" t="str">
            <v>LARM</v>
          </cell>
          <cell r="M2393" t="str">
            <v>4.8</v>
          </cell>
          <cell r="R2393">
            <v>-1134.42</v>
          </cell>
        </row>
        <row r="2394">
          <cell r="A2394">
            <v>46245</v>
          </cell>
          <cell r="B2394" t="str">
            <v>LARM</v>
          </cell>
          <cell r="M2394" t="str">
            <v>4.7</v>
          </cell>
          <cell r="R2394">
            <v>-1265.19</v>
          </cell>
        </row>
        <row r="2395">
          <cell r="A2395">
            <v>46245</v>
          </cell>
          <cell r="B2395" t="str">
            <v>LARM</v>
          </cell>
          <cell r="M2395" t="str">
            <v>4.1</v>
          </cell>
          <cell r="R2395">
            <v>-778.8</v>
          </cell>
        </row>
        <row r="2396">
          <cell r="A2396">
            <v>46245</v>
          </cell>
          <cell r="B2396" t="str">
            <v>LARM</v>
          </cell>
          <cell r="M2396" t="str">
            <v>4.3</v>
          </cell>
          <cell r="R2396">
            <v>-410</v>
          </cell>
        </row>
        <row r="2397">
          <cell r="A2397">
            <v>46245</v>
          </cell>
          <cell r="B2397" t="str">
            <v>LM</v>
          </cell>
          <cell r="M2397" t="str">
            <v>4.3</v>
          </cell>
          <cell r="R2397">
            <v>-11.86</v>
          </cell>
        </row>
        <row r="2398">
          <cell r="A2398">
            <v>46245</v>
          </cell>
          <cell r="B2398" t="str">
            <v>LM</v>
          </cell>
          <cell r="M2398" t="str">
            <v>4.4</v>
          </cell>
          <cell r="R2398">
            <v>-31670</v>
          </cell>
        </row>
        <row r="2399">
          <cell r="A2399">
            <v>46245</v>
          </cell>
          <cell r="B2399" t="str">
            <v>LM</v>
          </cell>
          <cell r="M2399" t="str">
            <v>4.4</v>
          </cell>
          <cell r="R2399">
            <v>-350</v>
          </cell>
        </row>
        <row r="2400">
          <cell r="A2400">
            <v>46245</v>
          </cell>
          <cell r="B2400" t="str">
            <v>LM</v>
          </cell>
          <cell r="M2400" t="str">
            <v>4.4</v>
          </cell>
          <cell r="R2400">
            <v>-300</v>
          </cell>
        </row>
        <row r="2401">
          <cell r="A2401">
            <v>46245</v>
          </cell>
          <cell r="B2401" t="str">
            <v>LM</v>
          </cell>
          <cell r="M2401" t="str">
            <v>4.4</v>
          </cell>
          <cell r="R2401">
            <v>-260</v>
          </cell>
        </row>
        <row r="2402">
          <cell r="A2402">
            <v>46245</v>
          </cell>
          <cell r="B2402" t="str">
            <v>LM</v>
          </cell>
          <cell r="M2402" t="str">
            <v>4.1</v>
          </cell>
          <cell r="R2402">
            <v>-726.58</v>
          </cell>
        </row>
        <row r="2403">
          <cell r="A2403">
            <v>46245</v>
          </cell>
          <cell r="B2403" t="str">
            <v>LM</v>
          </cell>
          <cell r="M2403" t="str">
            <v>4.3</v>
          </cell>
          <cell r="R2403">
            <v>-311.99</v>
          </cell>
        </row>
        <row r="2404">
          <cell r="A2404">
            <v>46245</v>
          </cell>
          <cell r="B2404" t="str">
            <v>LM</v>
          </cell>
          <cell r="M2404" t="str">
            <v>4.3</v>
          </cell>
          <cell r="R2404">
            <v>-272.95</v>
          </cell>
        </row>
        <row r="2405">
          <cell r="A2405">
            <v>46245</v>
          </cell>
          <cell r="B2405" t="str">
            <v>LM</v>
          </cell>
          <cell r="M2405" t="str">
            <v>4.2</v>
          </cell>
          <cell r="R2405">
            <v>-3732</v>
          </cell>
        </row>
        <row r="2406">
          <cell r="A2406">
            <v>46245</v>
          </cell>
          <cell r="B2406" t="str">
            <v>LUCKY</v>
          </cell>
          <cell r="M2406" t="str">
            <v>1.1</v>
          </cell>
          <cell r="R2406">
            <v>3860.34</v>
          </cell>
        </row>
        <row r="2407">
          <cell r="A2407">
            <v>46245</v>
          </cell>
          <cell r="B2407" t="str">
            <v>LUCKY</v>
          </cell>
          <cell r="M2407" t="str">
            <v>4.5</v>
          </cell>
          <cell r="R2407">
            <v>-2232.8000000000002</v>
          </cell>
        </row>
        <row r="2408">
          <cell r="A2408">
            <v>46245</v>
          </cell>
          <cell r="B2408" t="str">
            <v>LUCKY</v>
          </cell>
          <cell r="M2408" t="str">
            <v>4.9</v>
          </cell>
          <cell r="R2408">
            <v>-109.76</v>
          </cell>
        </row>
        <row r="2409">
          <cell r="A2409">
            <v>46245</v>
          </cell>
          <cell r="B2409" t="str">
            <v>LUCKY</v>
          </cell>
          <cell r="M2409" t="str">
            <v>4.9</v>
          </cell>
          <cell r="R2409">
            <v>-441.38</v>
          </cell>
        </row>
        <row r="2410">
          <cell r="A2410">
            <v>46245</v>
          </cell>
          <cell r="B2410" t="str">
            <v>LUCKY</v>
          </cell>
          <cell r="M2410" t="str">
            <v>4.9</v>
          </cell>
          <cell r="R2410">
            <v>-806.57</v>
          </cell>
        </row>
        <row r="2411">
          <cell r="A2411">
            <v>46245</v>
          </cell>
          <cell r="B2411" t="str">
            <v>LUCKY</v>
          </cell>
          <cell r="M2411" t="str">
            <v>4.8</v>
          </cell>
          <cell r="R2411">
            <v>-3661.15</v>
          </cell>
        </row>
        <row r="2412">
          <cell r="A2412">
            <v>46246</v>
          </cell>
          <cell r="B2412" t="str">
            <v>LARM</v>
          </cell>
          <cell r="M2412" t="str">
            <v>1.1</v>
          </cell>
          <cell r="R2412">
            <v>1242.69</v>
          </cell>
        </row>
        <row r="2413">
          <cell r="A2413">
            <v>46246</v>
          </cell>
          <cell r="B2413" t="str">
            <v>LM</v>
          </cell>
          <cell r="M2413" t="str">
            <v>4.5</v>
          </cell>
          <cell r="R2413">
            <v>-1053.45</v>
          </cell>
        </row>
        <row r="2414">
          <cell r="A2414">
            <v>46246</v>
          </cell>
          <cell r="B2414" t="str">
            <v>LM</v>
          </cell>
          <cell r="M2414" t="str">
            <v>4.1</v>
          </cell>
          <cell r="R2414">
            <v>-978.6</v>
          </cell>
        </row>
        <row r="2415">
          <cell r="A2415">
            <v>46246</v>
          </cell>
          <cell r="B2415" t="str">
            <v>LUCKY</v>
          </cell>
          <cell r="M2415" t="str">
            <v>1.1</v>
          </cell>
          <cell r="R2415">
            <v>17034.099999999999</v>
          </cell>
        </row>
        <row r="2416">
          <cell r="A2416">
            <v>46247</v>
          </cell>
          <cell r="B2416" t="str">
            <v>LARM</v>
          </cell>
          <cell r="M2416" t="str">
            <v>1.1</v>
          </cell>
          <cell r="R2416">
            <v>1469.47</v>
          </cell>
        </row>
        <row r="2417">
          <cell r="A2417">
            <v>46247</v>
          </cell>
          <cell r="B2417" t="str">
            <v>LM</v>
          </cell>
          <cell r="M2417" t="str">
            <v>4.3</v>
          </cell>
          <cell r="R2417">
            <v>-857.43</v>
          </cell>
        </row>
        <row r="2418">
          <cell r="A2418">
            <v>46247</v>
          </cell>
          <cell r="B2418" t="str">
            <v>LUCKY</v>
          </cell>
          <cell r="M2418" t="str">
            <v>1.1</v>
          </cell>
          <cell r="R2418">
            <v>9411.0300000000007</v>
          </cell>
        </row>
        <row r="2419">
          <cell r="A2419">
            <v>46248</v>
          </cell>
          <cell r="B2419" t="str">
            <v>LUCKY</v>
          </cell>
          <cell r="M2419" t="str">
            <v>1.1</v>
          </cell>
          <cell r="R2419">
            <v>2564.42</v>
          </cell>
        </row>
        <row r="2420">
          <cell r="A2420">
            <v>46249</v>
          </cell>
          <cell r="B2420" t="str">
            <v>LARM</v>
          </cell>
          <cell r="M2420" t="str">
            <v>4.2</v>
          </cell>
          <cell r="R2420">
            <v>-2874</v>
          </cell>
        </row>
        <row r="2421">
          <cell r="A2421">
            <v>46249</v>
          </cell>
          <cell r="B2421" t="str">
            <v>LARM</v>
          </cell>
          <cell r="M2421" t="str">
            <v>4.2</v>
          </cell>
          <cell r="R2421">
            <v>-2874</v>
          </cell>
        </row>
        <row r="2422">
          <cell r="A2422">
            <v>46249</v>
          </cell>
          <cell r="B2422" t="str">
            <v>LARM</v>
          </cell>
          <cell r="M2422" t="str">
            <v>4.5</v>
          </cell>
          <cell r="R2422">
            <v>-2832.92</v>
          </cell>
        </row>
        <row r="2423">
          <cell r="A2423">
            <v>46249</v>
          </cell>
          <cell r="B2423" t="str">
            <v>LARM</v>
          </cell>
          <cell r="M2423" t="str">
            <v>4.4</v>
          </cell>
          <cell r="R2423">
            <v>-98</v>
          </cell>
        </row>
        <row r="2424">
          <cell r="A2424">
            <v>46249</v>
          </cell>
          <cell r="B2424" t="str">
            <v>LARM</v>
          </cell>
          <cell r="M2424" t="str">
            <v>4.3</v>
          </cell>
          <cell r="R2424">
            <v>-161</v>
          </cell>
        </row>
        <row r="2425">
          <cell r="A2425">
            <v>46249</v>
          </cell>
          <cell r="B2425" t="str">
            <v>LARM</v>
          </cell>
          <cell r="M2425" t="str">
            <v>4.3</v>
          </cell>
          <cell r="R2425">
            <v>-39.1</v>
          </cell>
        </row>
        <row r="2426">
          <cell r="A2426">
            <v>46249</v>
          </cell>
          <cell r="B2426" t="str">
            <v>LARM</v>
          </cell>
          <cell r="M2426" t="str">
            <v>4.6</v>
          </cell>
          <cell r="R2426">
            <v>-1937.81</v>
          </cell>
        </row>
        <row r="2427">
          <cell r="A2427">
            <v>46249</v>
          </cell>
          <cell r="B2427" t="str">
            <v>LARM</v>
          </cell>
          <cell r="M2427" t="str">
            <v>4.9</v>
          </cell>
          <cell r="R2427">
            <v>-219.44</v>
          </cell>
        </row>
        <row r="2428">
          <cell r="A2428">
            <v>46249</v>
          </cell>
          <cell r="B2428" t="str">
            <v>LARM</v>
          </cell>
          <cell r="M2428" t="str">
            <v>4.3</v>
          </cell>
          <cell r="R2428">
            <v>-129.99</v>
          </cell>
        </row>
        <row r="2429">
          <cell r="A2429">
            <v>46249</v>
          </cell>
          <cell r="B2429" t="str">
            <v>LM</v>
          </cell>
          <cell r="M2429" t="str">
            <v>6.1</v>
          </cell>
          <cell r="R2429">
            <v>-2000</v>
          </cell>
        </row>
        <row r="2430">
          <cell r="A2430">
            <v>46249</v>
          </cell>
          <cell r="B2430" t="str">
            <v>LM</v>
          </cell>
          <cell r="M2430" t="str">
            <v>4.4</v>
          </cell>
          <cell r="R2430">
            <v>-5000</v>
          </cell>
        </row>
        <row r="2431">
          <cell r="A2431">
            <v>46249</v>
          </cell>
          <cell r="B2431" t="str">
            <v>LM</v>
          </cell>
          <cell r="M2431" t="str">
            <v>4.9</v>
          </cell>
          <cell r="R2431">
            <v>-6243.4</v>
          </cell>
        </row>
        <row r="2432">
          <cell r="A2432">
            <v>46249</v>
          </cell>
          <cell r="B2432" t="str">
            <v>LUCKY</v>
          </cell>
          <cell r="M2432" t="str">
            <v>1.1</v>
          </cell>
          <cell r="R2432">
            <v>9655.7800000000007</v>
          </cell>
        </row>
        <row r="2433">
          <cell r="A2433">
            <v>46249</v>
          </cell>
          <cell r="B2433" t="str">
            <v>LUCKY</v>
          </cell>
          <cell r="M2433" t="str">
            <v>4.4</v>
          </cell>
          <cell r="R2433">
            <v>-265</v>
          </cell>
        </row>
        <row r="2434">
          <cell r="A2434">
            <v>46249</v>
          </cell>
          <cell r="B2434" t="str">
            <v>LUCKY</v>
          </cell>
          <cell r="M2434" t="str">
            <v>4.3</v>
          </cell>
          <cell r="R2434">
            <v>-684.84</v>
          </cell>
        </row>
        <row r="2435">
          <cell r="A2435">
            <v>46249</v>
          </cell>
          <cell r="B2435" t="str">
            <v>LUCKY</v>
          </cell>
          <cell r="M2435" t="str">
            <v>4.5</v>
          </cell>
          <cell r="R2435">
            <v>-2717.81</v>
          </cell>
        </row>
        <row r="2436">
          <cell r="A2436">
            <v>46249</v>
          </cell>
          <cell r="B2436" t="str">
            <v>LUCKY</v>
          </cell>
          <cell r="M2436" t="str">
            <v>4.8</v>
          </cell>
          <cell r="R2436">
            <v>-3500</v>
          </cell>
        </row>
        <row r="2437">
          <cell r="A2437">
            <v>46250</v>
          </cell>
          <cell r="B2437" t="str">
            <v>LARM</v>
          </cell>
          <cell r="M2437" t="str">
            <v>1.1</v>
          </cell>
          <cell r="R2437">
            <v>2783.2</v>
          </cell>
        </row>
        <row r="2438">
          <cell r="A2438">
            <v>46250</v>
          </cell>
          <cell r="B2438" t="str">
            <v>LARM</v>
          </cell>
          <cell r="M2438" t="str">
            <v>4.3</v>
          </cell>
          <cell r="R2438">
            <v>-700.74</v>
          </cell>
        </row>
        <row r="2439">
          <cell r="A2439">
            <v>46250</v>
          </cell>
          <cell r="B2439" t="str">
            <v>LUCKY</v>
          </cell>
          <cell r="M2439" t="str">
            <v>1.1</v>
          </cell>
          <cell r="R2439">
            <v>5066.75</v>
          </cell>
        </row>
        <row r="2440">
          <cell r="A2440">
            <v>46251</v>
          </cell>
          <cell r="B2440" t="str">
            <v>LARM</v>
          </cell>
          <cell r="M2440" t="str">
            <v>1.1</v>
          </cell>
          <cell r="R2440">
            <v>3002.8</v>
          </cell>
        </row>
        <row r="2441">
          <cell r="A2441">
            <v>46252</v>
          </cell>
          <cell r="B2441" t="str">
            <v>LARM</v>
          </cell>
          <cell r="M2441" t="str">
            <v>1.1</v>
          </cell>
          <cell r="R2441">
            <v>3034.8</v>
          </cell>
        </row>
        <row r="2442">
          <cell r="A2442">
            <v>46252</v>
          </cell>
          <cell r="B2442" t="str">
            <v>LM</v>
          </cell>
          <cell r="M2442" t="str">
            <v>4.4</v>
          </cell>
          <cell r="R2442">
            <v>-30</v>
          </cell>
        </row>
        <row r="2443">
          <cell r="A2443">
            <v>46252</v>
          </cell>
          <cell r="B2443" t="str">
            <v>LM</v>
          </cell>
          <cell r="M2443" t="str">
            <v>4.4</v>
          </cell>
          <cell r="R2443">
            <v>-195</v>
          </cell>
        </row>
        <row r="2444">
          <cell r="A2444">
            <v>46252</v>
          </cell>
          <cell r="B2444" t="str">
            <v>LM</v>
          </cell>
          <cell r="M2444" t="str">
            <v>4.4</v>
          </cell>
          <cell r="R2444">
            <v>-129.56</v>
          </cell>
        </row>
        <row r="2445">
          <cell r="A2445">
            <v>46252</v>
          </cell>
          <cell r="B2445" t="str">
            <v>LM</v>
          </cell>
          <cell r="M2445" t="str">
            <v>4.4</v>
          </cell>
          <cell r="R2445">
            <v>-142</v>
          </cell>
        </row>
        <row r="2446">
          <cell r="A2446">
            <v>46252</v>
          </cell>
          <cell r="B2446" t="str">
            <v>LM</v>
          </cell>
          <cell r="M2446" t="str">
            <v>4.4</v>
          </cell>
          <cell r="R2446">
            <v>-140.26</v>
          </cell>
        </row>
        <row r="2447">
          <cell r="A2447">
            <v>46252</v>
          </cell>
          <cell r="B2447" t="str">
            <v>LM</v>
          </cell>
          <cell r="M2447" t="str">
            <v>4.1</v>
          </cell>
          <cell r="R2447">
            <v>-2982.17</v>
          </cell>
        </row>
        <row r="2448">
          <cell r="A2448">
            <v>46252</v>
          </cell>
          <cell r="B2448" t="str">
            <v>LM</v>
          </cell>
          <cell r="M2448" t="str">
            <v>4.1</v>
          </cell>
          <cell r="R2448">
            <v>-821.41</v>
          </cell>
        </row>
        <row r="2449">
          <cell r="A2449">
            <v>46252</v>
          </cell>
          <cell r="B2449" t="str">
            <v>LM</v>
          </cell>
          <cell r="M2449" t="str">
            <v>4.2</v>
          </cell>
          <cell r="R2449">
            <v>-1000</v>
          </cell>
        </row>
        <row r="2450">
          <cell r="A2450">
            <v>46252</v>
          </cell>
          <cell r="B2450" t="str">
            <v>LUCKY</v>
          </cell>
          <cell r="M2450" t="str">
            <v>1.1</v>
          </cell>
          <cell r="R2450">
            <v>4132.76</v>
          </cell>
        </row>
        <row r="2451">
          <cell r="A2451">
            <v>46252</v>
          </cell>
          <cell r="B2451" t="str">
            <v>LUCKY</v>
          </cell>
          <cell r="M2451" t="str">
            <v>4.4</v>
          </cell>
          <cell r="R2451">
            <v>-222.12</v>
          </cell>
        </row>
        <row r="2452">
          <cell r="A2452">
            <v>46253</v>
          </cell>
          <cell r="B2452" t="str">
            <v>LARM</v>
          </cell>
          <cell r="M2452" t="str">
            <v>1.1</v>
          </cell>
          <cell r="R2452">
            <v>2112.06</v>
          </cell>
        </row>
        <row r="2453">
          <cell r="A2453">
            <v>46253</v>
          </cell>
          <cell r="B2453" t="str">
            <v>LUCKY</v>
          </cell>
          <cell r="M2453" t="str">
            <v>1.1</v>
          </cell>
          <cell r="R2453">
            <v>3332.33</v>
          </cell>
        </row>
        <row r="2454">
          <cell r="A2454">
            <v>46254</v>
          </cell>
          <cell r="B2454" t="str">
            <v>LARM</v>
          </cell>
          <cell r="M2454" t="str">
            <v>1.1</v>
          </cell>
          <cell r="R2454">
            <v>3472.13</v>
          </cell>
        </row>
        <row r="2455">
          <cell r="A2455">
            <v>46254</v>
          </cell>
          <cell r="B2455" t="str">
            <v>LARM</v>
          </cell>
          <cell r="M2455" t="str">
            <v>4.12</v>
          </cell>
          <cell r="R2455">
            <v>-362.72</v>
          </cell>
        </row>
        <row r="2456">
          <cell r="A2456">
            <v>46254</v>
          </cell>
          <cell r="B2456" t="str">
            <v>LARM</v>
          </cell>
          <cell r="M2456" t="str">
            <v>5.2</v>
          </cell>
          <cell r="R2456">
            <v>-427.2399999999999</v>
          </cell>
        </row>
        <row r="2457">
          <cell r="A2457">
            <v>46254</v>
          </cell>
          <cell r="B2457" t="str">
            <v>LARM</v>
          </cell>
          <cell r="M2457" t="str">
            <v>4.1</v>
          </cell>
          <cell r="R2457">
            <v>-1219</v>
          </cell>
        </row>
        <row r="2458">
          <cell r="A2458">
            <v>46254</v>
          </cell>
          <cell r="B2458" t="str">
            <v>LARM</v>
          </cell>
          <cell r="M2458" t="str">
            <v>4.1</v>
          </cell>
          <cell r="R2458">
            <v>-1895.5</v>
          </cell>
        </row>
        <row r="2459">
          <cell r="A2459">
            <v>46254</v>
          </cell>
          <cell r="B2459" t="str">
            <v>LARM</v>
          </cell>
          <cell r="M2459" t="str">
            <v>4.1</v>
          </cell>
          <cell r="R2459">
            <v>-951.79</v>
          </cell>
        </row>
        <row r="2460">
          <cell r="A2460">
            <v>46254</v>
          </cell>
          <cell r="B2460" t="str">
            <v>LARM</v>
          </cell>
          <cell r="M2460" t="str">
            <v>4.4</v>
          </cell>
          <cell r="R2460">
            <v>-65.22</v>
          </cell>
        </row>
        <row r="2461">
          <cell r="A2461">
            <v>46254</v>
          </cell>
          <cell r="B2461" t="str">
            <v>LARM</v>
          </cell>
          <cell r="M2461" t="str">
            <v>4.1</v>
          </cell>
          <cell r="R2461">
            <v>-7471.38</v>
          </cell>
        </row>
        <row r="2462">
          <cell r="A2462">
            <v>46254</v>
          </cell>
          <cell r="B2462" t="str">
            <v>LM</v>
          </cell>
          <cell r="M2462" t="str">
            <v>4.5</v>
          </cell>
          <cell r="R2462">
            <v>-1053.45</v>
          </cell>
        </row>
        <row r="2463">
          <cell r="A2463">
            <v>46254</v>
          </cell>
          <cell r="B2463" t="str">
            <v>LM</v>
          </cell>
          <cell r="M2463" t="str">
            <v>4.4</v>
          </cell>
          <cell r="R2463">
            <v>-98</v>
          </cell>
        </row>
        <row r="2464">
          <cell r="A2464">
            <v>46254</v>
          </cell>
          <cell r="B2464" t="str">
            <v>LM</v>
          </cell>
          <cell r="M2464" t="str">
            <v>4.4</v>
          </cell>
          <cell r="R2464">
            <v>-400</v>
          </cell>
        </row>
        <row r="2465">
          <cell r="A2465">
            <v>46254</v>
          </cell>
          <cell r="B2465" t="str">
            <v>LM</v>
          </cell>
          <cell r="M2465" t="str">
            <v>4.4</v>
          </cell>
          <cell r="R2465">
            <v>-400</v>
          </cell>
        </row>
        <row r="2466">
          <cell r="A2466">
            <v>46254</v>
          </cell>
          <cell r="B2466" t="str">
            <v>LM</v>
          </cell>
          <cell r="M2466" t="str">
            <v>4.4</v>
          </cell>
          <cell r="R2466">
            <v>-200</v>
          </cell>
        </row>
        <row r="2467">
          <cell r="A2467">
            <v>46254</v>
          </cell>
          <cell r="B2467" t="str">
            <v>LM</v>
          </cell>
          <cell r="M2467" t="str">
            <v>4.3</v>
          </cell>
          <cell r="R2467">
            <v>-39.1</v>
          </cell>
        </row>
        <row r="2468">
          <cell r="A2468">
            <v>46254</v>
          </cell>
          <cell r="B2468" t="str">
            <v>LM</v>
          </cell>
          <cell r="M2468" t="str">
            <v>4.1</v>
          </cell>
          <cell r="R2468">
            <v>-821.41</v>
          </cell>
        </row>
        <row r="2469">
          <cell r="A2469">
            <v>46254</v>
          </cell>
          <cell r="B2469" t="str">
            <v>LM</v>
          </cell>
          <cell r="M2469" t="str">
            <v>4.1</v>
          </cell>
          <cell r="R2469">
            <v>-2982.17</v>
          </cell>
        </row>
        <row r="2470">
          <cell r="A2470">
            <v>46254</v>
          </cell>
          <cell r="B2470" t="str">
            <v>LUCKY</v>
          </cell>
          <cell r="M2470" t="str">
            <v>1.1</v>
          </cell>
          <cell r="R2470">
            <v>9785.6099999999988</v>
          </cell>
        </row>
        <row r="2471">
          <cell r="A2471">
            <v>46254</v>
          </cell>
          <cell r="B2471" t="str">
            <v>LUCKY</v>
          </cell>
          <cell r="M2471" t="str">
            <v>5.2</v>
          </cell>
          <cell r="R2471">
            <v>-1444.22</v>
          </cell>
        </row>
        <row r="2472">
          <cell r="A2472">
            <v>46254</v>
          </cell>
          <cell r="B2472" t="str">
            <v>LUCKY</v>
          </cell>
          <cell r="M2472" t="str">
            <v>4.3</v>
          </cell>
          <cell r="R2472">
            <v>-441.19</v>
          </cell>
        </row>
        <row r="2473">
          <cell r="A2473">
            <v>46254</v>
          </cell>
          <cell r="B2473" t="str">
            <v>LUCKY</v>
          </cell>
          <cell r="M2473" t="str">
            <v>4.1</v>
          </cell>
          <cell r="R2473">
            <v>-867.09</v>
          </cell>
        </row>
        <row r="2474">
          <cell r="A2474">
            <v>46254</v>
          </cell>
          <cell r="B2474" t="str">
            <v>LUCKY</v>
          </cell>
          <cell r="M2474" t="str">
            <v>4.8</v>
          </cell>
          <cell r="R2474">
            <v>-514.67999999999995</v>
          </cell>
        </row>
        <row r="2475">
          <cell r="A2475">
            <v>46255</v>
          </cell>
          <cell r="B2475" t="str">
            <v>LARM</v>
          </cell>
          <cell r="M2475" t="str">
            <v>1.1</v>
          </cell>
          <cell r="R2475">
            <v>2074.1999999999998</v>
          </cell>
        </row>
        <row r="2476">
          <cell r="A2476">
            <v>46255</v>
          </cell>
          <cell r="B2476" t="str">
            <v>LARM</v>
          </cell>
          <cell r="M2476" t="str">
            <v>4.1</v>
          </cell>
          <cell r="R2476">
            <v>-5227</v>
          </cell>
        </row>
        <row r="2477">
          <cell r="A2477">
            <v>46255</v>
          </cell>
          <cell r="B2477" t="str">
            <v>LARM</v>
          </cell>
          <cell r="M2477" t="str">
            <v>4.1</v>
          </cell>
          <cell r="R2477">
            <v>-2815</v>
          </cell>
        </row>
        <row r="2478">
          <cell r="A2478">
            <v>46255</v>
          </cell>
          <cell r="B2478" t="str">
            <v>LARM</v>
          </cell>
          <cell r="M2478" t="str">
            <v>4.1</v>
          </cell>
          <cell r="R2478">
            <v>-8400</v>
          </cell>
        </row>
        <row r="2479">
          <cell r="A2479">
            <v>46255</v>
          </cell>
          <cell r="B2479" t="str">
            <v>LARM</v>
          </cell>
          <cell r="M2479" t="str">
            <v>4.1</v>
          </cell>
          <cell r="R2479">
            <v>-8811</v>
          </cell>
        </row>
        <row r="2480">
          <cell r="A2480">
            <v>46255</v>
          </cell>
          <cell r="B2480" t="str">
            <v>LARM</v>
          </cell>
          <cell r="M2480" t="str">
            <v>4.1</v>
          </cell>
          <cell r="R2480">
            <v>-8811</v>
          </cell>
        </row>
        <row r="2481">
          <cell r="A2481">
            <v>46255</v>
          </cell>
          <cell r="B2481" t="str">
            <v>LM</v>
          </cell>
          <cell r="M2481" t="str">
            <v>1.3</v>
          </cell>
          <cell r="R2481">
            <v>50000</v>
          </cell>
        </row>
        <row r="2482">
          <cell r="A2482">
            <v>46255</v>
          </cell>
          <cell r="B2482" t="str">
            <v>LUCKY</v>
          </cell>
          <cell r="M2482" t="str">
            <v>1.1</v>
          </cell>
          <cell r="R2482">
            <v>1607.85</v>
          </cell>
        </row>
        <row r="2483">
          <cell r="A2483">
            <v>46255</v>
          </cell>
          <cell r="B2483" t="str">
            <v>LUCKY</v>
          </cell>
          <cell r="M2483" t="str">
            <v>4.1</v>
          </cell>
          <cell r="R2483">
            <v>-13216.9</v>
          </cell>
        </row>
        <row r="2484">
          <cell r="A2484">
            <v>46255</v>
          </cell>
          <cell r="B2484" t="str">
            <v>LUCKY</v>
          </cell>
          <cell r="M2484" t="str">
            <v>4.1</v>
          </cell>
          <cell r="R2484">
            <v>-13216.9</v>
          </cell>
        </row>
        <row r="2485">
          <cell r="A2485">
            <v>46256</v>
          </cell>
          <cell r="B2485" t="str">
            <v>HOLDING</v>
          </cell>
          <cell r="M2485" t="str">
            <v>4.3</v>
          </cell>
          <cell r="R2485">
            <v>-377.27</v>
          </cell>
        </row>
        <row r="2486">
          <cell r="A2486">
            <v>46256</v>
          </cell>
          <cell r="B2486" t="str">
            <v>LARM</v>
          </cell>
          <cell r="M2486" t="str">
            <v>4.4</v>
          </cell>
          <cell r="R2486">
            <v>65.22</v>
          </cell>
        </row>
        <row r="2487">
          <cell r="A2487">
            <v>46256</v>
          </cell>
          <cell r="B2487" t="str">
            <v>LARM</v>
          </cell>
          <cell r="M2487" t="str">
            <v>1.1</v>
          </cell>
          <cell r="R2487">
            <v>3567.8499999999995</v>
          </cell>
        </row>
        <row r="2488">
          <cell r="A2488">
            <v>46256</v>
          </cell>
          <cell r="B2488" t="str">
            <v>LARM</v>
          </cell>
          <cell r="M2488" t="str">
            <v>4.3</v>
          </cell>
          <cell r="R2488">
            <v>-629.14</v>
          </cell>
        </row>
        <row r="2489">
          <cell r="A2489">
            <v>46256</v>
          </cell>
          <cell r="B2489" t="str">
            <v>LARM</v>
          </cell>
          <cell r="M2489" t="str">
            <v>4.3</v>
          </cell>
          <cell r="R2489">
            <v>-729.11</v>
          </cell>
        </row>
        <row r="2490">
          <cell r="A2490">
            <v>46256</v>
          </cell>
          <cell r="B2490" t="str">
            <v>LARM</v>
          </cell>
          <cell r="M2490" t="str">
            <v>4.3</v>
          </cell>
          <cell r="R2490">
            <v>-86.08</v>
          </cell>
        </row>
        <row r="2491">
          <cell r="A2491">
            <v>46256</v>
          </cell>
          <cell r="B2491" t="str">
            <v>LARM</v>
          </cell>
          <cell r="M2491" t="str">
            <v>4.3</v>
          </cell>
          <cell r="R2491">
            <v>-38.99</v>
          </cell>
        </row>
        <row r="2492">
          <cell r="A2492">
            <v>46256</v>
          </cell>
          <cell r="B2492" t="str">
            <v>LARM</v>
          </cell>
          <cell r="M2492" t="str">
            <v>4.1</v>
          </cell>
          <cell r="R2492">
            <v>-1442</v>
          </cell>
        </row>
        <row r="2493">
          <cell r="A2493">
            <v>46256</v>
          </cell>
          <cell r="B2493" t="str">
            <v>LARM</v>
          </cell>
          <cell r="M2493" t="str">
            <v>4.1</v>
          </cell>
          <cell r="R2493">
            <v>-800</v>
          </cell>
        </row>
        <row r="2494">
          <cell r="A2494">
            <v>46256</v>
          </cell>
          <cell r="B2494" t="str">
            <v>LARM</v>
          </cell>
          <cell r="M2494" t="str">
            <v>4.1</v>
          </cell>
          <cell r="R2494">
            <v>-800</v>
          </cell>
        </row>
        <row r="2495">
          <cell r="A2495">
            <v>46256</v>
          </cell>
          <cell r="B2495" t="str">
            <v>LARM</v>
          </cell>
          <cell r="M2495" t="str">
            <v>4.1</v>
          </cell>
          <cell r="R2495">
            <v>-693</v>
          </cell>
        </row>
        <row r="2496">
          <cell r="A2496">
            <v>46256</v>
          </cell>
          <cell r="B2496" t="str">
            <v>LARM</v>
          </cell>
          <cell r="M2496" t="str">
            <v>4.1</v>
          </cell>
          <cell r="R2496">
            <v>-470.8</v>
          </cell>
        </row>
        <row r="2497">
          <cell r="A2497">
            <v>46256</v>
          </cell>
          <cell r="B2497" t="str">
            <v>LARM</v>
          </cell>
          <cell r="M2497" t="str">
            <v>4.1</v>
          </cell>
          <cell r="R2497">
            <v>-470.8</v>
          </cell>
        </row>
        <row r="2498">
          <cell r="A2498">
            <v>46256</v>
          </cell>
          <cell r="B2498" t="str">
            <v>LM</v>
          </cell>
          <cell r="M2498" t="str">
            <v>4.12</v>
          </cell>
          <cell r="R2498">
            <v>-8500</v>
          </cell>
        </row>
        <row r="2499">
          <cell r="A2499">
            <v>46256</v>
          </cell>
          <cell r="B2499" t="str">
            <v>LM</v>
          </cell>
          <cell r="M2499" t="str">
            <v>4.4</v>
          </cell>
          <cell r="R2499">
            <v>-615.27</v>
          </cell>
        </row>
        <row r="2500">
          <cell r="A2500">
            <v>46256</v>
          </cell>
          <cell r="B2500" t="str">
            <v>LM</v>
          </cell>
          <cell r="M2500" t="str">
            <v>4.4</v>
          </cell>
          <cell r="R2500">
            <v>-65.22</v>
          </cell>
        </row>
        <row r="2501">
          <cell r="A2501">
            <v>46256</v>
          </cell>
          <cell r="B2501" t="str">
            <v>LM</v>
          </cell>
          <cell r="M2501" t="str">
            <v>4.9</v>
          </cell>
          <cell r="R2501">
            <v>-355</v>
          </cell>
        </row>
        <row r="2502">
          <cell r="A2502">
            <v>46256</v>
          </cell>
          <cell r="B2502" t="str">
            <v>LM</v>
          </cell>
          <cell r="M2502" t="str">
            <v>4.9</v>
          </cell>
          <cell r="R2502">
            <v>-362</v>
          </cell>
        </row>
        <row r="2503">
          <cell r="A2503">
            <v>46256</v>
          </cell>
          <cell r="B2503" t="str">
            <v>LM</v>
          </cell>
          <cell r="M2503" t="str">
            <v>4.6</v>
          </cell>
          <cell r="R2503">
            <v>-5183.0200000000004</v>
          </cell>
        </row>
        <row r="2504">
          <cell r="A2504">
            <v>46256</v>
          </cell>
          <cell r="B2504" t="str">
            <v>LM</v>
          </cell>
          <cell r="M2504" t="str">
            <v>4.1</v>
          </cell>
          <cell r="R2504">
            <v>-2997</v>
          </cell>
        </row>
        <row r="2505">
          <cell r="A2505">
            <v>46256</v>
          </cell>
          <cell r="B2505" t="str">
            <v>LM</v>
          </cell>
          <cell r="M2505" t="str">
            <v>4.1</v>
          </cell>
          <cell r="R2505">
            <v>-2174</v>
          </cell>
        </row>
        <row r="2506">
          <cell r="A2506">
            <v>46256</v>
          </cell>
          <cell r="B2506" t="str">
            <v>LM</v>
          </cell>
          <cell r="M2506" t="str">
            <v>4.1</v>
          </cell>
          <cell r="R2506">
            <v>-2940</v>
          </cell>
        </row>
        <row r="2507">
          <cell r="A2507">
            <v>46256</v>
          </cell>
          <cell r="B2507" t="str">
            <v>LM</v>
          </cell>
          <cell r="M2507" t="str">
            <v>4.1</v>
          </cell>
          <cell r="R2507">
            <v>-1875</v>
          </cell>
        </row>
        <row r="2508">
          <cell r="A2508">
            <v>46256</v>
          </cell>
          <cell r="B2508" t="str">
            <v>LM</v>
          </cell>
          <cell r="M2508" t="str">
            <v>4.1</v>
          </cell>
          <cell r="R2508">
            <v>-3045</v>
          </cell>
        </row>
        <row r="2509">
          <cell r="A2509">
            <v>46256</v>
          </cell>
          <cell r="B2509" t="str">
            <v>LM</v>
          </cell>
          <cell r="M2509" t="str">
            <v>4.1</v>
          </cell>
          <cell r="R2509">
            <v>-2722</v>
          </cell>
        </row>
        <row r="2510">
          <cell r="A2510">
            <v>46256</v>
          </cell>
          <cell r="B2510" t="str">
            <v>LM</v>
          </cell>
          <cell r="M2510" t="str">
            <v>4.1</v>
          </cell>
          <cell r="R2510">
            <v>-2040</v>
          </cell>
        </row>
        <row r="2511">
          <cell r="A2511">
            <v>46256</v>
          </cell>
          <cell r="B2511" t="str">
            <v>LM</v>
          </cell>
          <cell r="M2511" t="str">
            <v>4.1</v>
          </cell>
          <cell r="R2511">
            <v>-1926</v>
          </cell>
        </row>
        <row r="2512">
          <cell r="A2512">
            <v>46256</v>
          </cell>
          <cell r="B2512" t="str">
            <v>LM</v>
          </cell>
          <cell r="M2512" t="str">
            <v>4.1</v>
          </cell>
          <cell r="R2512">
            <v>-2321</v>
          </cell>
        </row>
        <row r="2513">
          <cell r="A2513">
            <v>46256</v>
          </cell>
          <cell r="B2513" t="str">
            <v>LM</v>
          </cell>
          <cell r="M2513" t="str">
            <v>4.1</v>
          </cell>
          <cell r="R2513">
            <v>-2321</v>
          </cell>
        </row>
        <row r="2514">
          <cell r="A2514">
            <v>46256</v>
          </cell>
          <cell r="B2514" t="str">
            <v>LM</v>
          </cell>
          <cell r="M2514" t="str">
            <v>4.5</v>
          </cell>
          <cell r="R2514">
            <v>-9762</v>
          </cell>
        </row>
        <row r="2515">
          <cell r="A2515">
            <v>46256</v>
          </cell>
          <cell r="B2515" t="str">
            <v>LM</v>
          </cell>
          <cell r="M2515" t="str">
            <v>4.1</v>
          </cell>
          <cell r="R2515">
            <v>-470.8</v>
          </cell>
        </row>
        <row r="2516">
          <cell r="A2516">
            <v>46256</v>
          </cell>
          <cell r="B2516" t="str">
            <v>LUCKY</v>
          </cell>
          <cell r="M2516" t="str">
            <v>1.1</v>
          </cell>
          <cell r="R2516">
            <v>3509.29</v>
          </cell>
        </row>
        <row r="2517">
          <cell r="A2517">
            <v>46256</v>
          </cell>
          <cell r="B2517" t="str">
            <v>LUCKY</v>
          </cell>
          <cell r="M2517" t="str">
            <v>4.5</v>
          </cell>
          <cell r="R2517">
            <v>-1500</v>
          </cell>
        </row>
        <row r="2518">
          <cell r="A2518">
            <v>46257</v>
          </cell>
          <cell r="B2518" t="str">
            <v>LUCKY</v>
          </cell>
          <cell r="M2518" t="str">
            <v>1.1</v>
          </cell>
          <cell r="R2518">
            <v>11268.560000000001</v>
          </cell>
        </row>
        <row r="2519">
          <cell r="A2519">
            <v>46258</v>
          </cell>
          <cell r="B2519" t="str">
            <v>LARM</v>
          </cell>
          <cell r="M2519" t="str">
            <v>1.1</v>
          </cell>
          <cell r="R2519">
            <v>5712.34</v>
          </cell>
        </row>
        <row r="2520">
          <cell r="A2520">
            <v>46259</v>
          </cell>
          <cell r="B2520" t="str">
            <v>LARM</v>
          </cell>
          <cell r="M2520" t="str">
            <v>1.1</v>
          </cell>
          <cell r="R2520">
            <v>4745.43</v>
          </cell>
        </row>
        <row r="2521">
          <cell r="A2521">
            <v>46259</v>
          </cell>
          <cell r="B2521" t="str">
            <v>LARM</v>
          </cell>
          <cell r="M2521" t="str">
            <v>2.1</v>
          </cell>
          <cell r="R2521">
            <v>-3743.77</v>
          </cell>
        </row>
        <row r="2522">
          <cell r="A2522">
            <v>46259</v>
          </cell>
          <cell r="B2522" t="str">
            <v>LARM</v>
          </cell>
          <cell r="M2522" t="str">
            <v>2.1</v>
          </cell>
          <cell r="R2522">
            <v>-811.15</v>
          </cell>
        </row>
        <row r="2523">
          <cell r="A2523">
            <v>46259</v>
          </cell>
          <cell r="B2523" t="str">
            <v>LARM</v>
          </cell>
          <cell r="M2523" t="str">
            <v>4.1</v>
          </cell>
          <cell r="R2523">
            <v>-5000</v>
          </cell>
        </row>
        <row r="2524">
          <cell r="A2524">
            <v>46259</v>
          </cell>
          <cell r="B2524" t="str">
            <v>LM</v>
          </cell>
          <cell r="M2524" t="str">
            <v>6.1</v>
          </cell>
          <cell r="R2524">
            <v>-1000</v>
          </cell>
        </row>
        <row r="2525">
          <cell r="A2525">
            <v>46259</v>
          </cell>
          <cell r="B2525" t="str">
            <v>LM</v>
          </cell>
          <cell r="M2525" t="str">
            <v>6.1</v>
          </cell>
          <cell r="R2525">
            <v>-1000</v>
          </cell>
        </row>
        <row r="2526">
          <cell r="A2526">
            <v>46259</v>
          </cell>
          <cell r="B2526" t="str">
            <v>LM</v>
          </cell>
          <cell r="M2526" t="str">
            <v>6.1</v>
          </cell>
          <cell r="R2526">
            <v>-1000</v>
          </cell>
        </row>
        <row r="2527">
          <cell r="A2527">
            <v>46259</v>
          </cell>
          <cell r="B2527" t="str">
            <v>LM</v>
          </cell>
          <cell r="M2527" t="str">
            <v>4.11</v>
          </cell>
          <cell r="R2527">
            <v>-4050</v>
          </cell>
        </row>
        <row r="2528">
          <cell r="A2528">
            <v>46259</v>
          </cell>
          <cell r="B2528" t="str">
            <v>LUCKY</v>
          </cell>
          <cell r="M2528" t="str">
            <v>1.1</v>
          </cell>
          <cell r="R2528">
            <v>1735.42</v>
          </cell>
        </row>
        <row r="2529">
          <cell r="A2529">
            <v>46259</v>
          </cell>
          <cell r="B2529" t="str">
            <v>LUCKY</v>
          </cell>
          <cell r="M2529" t="str">
            <v>2.1</v>
          </cell>
          <cell r="R2529">
            <v>-12329.76</v>
          </cell>
        </row>
        <row r="2530">
          <cell r="A2530">
            <v>46259</v>
          </cell>
          <cell r="B2530" t="str">
            <v>LUCKY</v>
          </cell>
          <cell r="M2530" t="str">
            <v>2.1</v>
          </cell>
          <cell r="R2530">
            <v>-2671.45</v>
          </cell>
        </row>
        <row r="2531">
          <cell r="A2531">
            <v>46259</v>
          </cell>
          <cell r="B2531" t="str">
            <v>LUCKY</v>
          </cell>
          <cell r="M2531" t="str">
            <v>4.8</v>
          </cell>
          <cell r="R2531">
            <v>-33333</v>
          </cell>
        </row>
        <row r="2532">
          <cell r="A2532">
            <v>46259</v>
          </cell>
          <cell r="B2532" t="str">
            <v>LUCKY</v>
          </cell>
          <cell r="M2532" t="str">
            <v>7.3</v>
          </cell>
          <cell r="R2532">
            <v>-8000</v>
          </cell>
        </row>
        <row r="2533">
          <cell r="A2533">
            <v>46260</v>
          </cell>
          <cell r="B2533" t="str">
            <v>LM</v>
          </cell>
          <cell r="M2533" t="str">
            <v>1.4</v>
          </cell>
          <cell r="R2533">
            <v>1442</v>
          </cell>
        </row>
        <row r="2534">
          <cell r="A2534">
            <v>46260</v>
          </cell>
          <cell r="B2534" t="str">
            <v>LM</v>
          </cell>
          <cell r="M2534" t="str">
            <v>4.12</v>
          </cell>
          <cell r="R2534">
            <v>-1600</v>
          </cell>
        </row>
        <row r="2535">
          <cell r="A2535">
            <v>46260</v>
          </cell>
          <cell r="B2535" t="str">
            <v>LM</v>
          </cell>
          <cell r="M2535" t="str">
            <v>4.4</v>
          </cell>
          <cell r="R2535">
            <v>-5000</v>
          </cell>
        </row>
        <row r="2536">
          <cell r="A2536">
            <v>46260</v>
          </cell>
          <cell r="B2536" t="str">
            <v>LUCKY</v>
          </cell>
          <cell r="M2536" t="str">
            <v>1.1</v>
          </cell>
          <cell r="R2536">
            <v>17339.330000000002</v>
          </cell>
        </row>
        <row r="2537">
          <cell r="A2537">
            <v>46261</v>
          </cell>
          <cell r="B2537" t="str">
            <v>LARM</v>
          </cell>
          <cell r="M2537" t="str">
            <v>1.1</v>
          </cell>
          <cell r="R2537">
            <v>5091.26</v>
          </cell>
        </row>
        <row r="2538">
          <cell r="A2538">
            <v>46261</v>
          </cell>
          <cell r="B2538" t="str">
            <v>LUCKY</v>
          </cell>
          <cell r="M2538" t="str">
            <v>1.1</v>
          </cell>
          <cell r="R2538">
            <v>10172.130000000001</v>
          </cell>
        </row>
        <row r="2539">
          <cell r="A2539">
            <v>46262</v>
          </cell>
          <cell r="B2539" t="str">
            <v>LARM</v>
          </cell>
          <cell r="M2539" t="str">
            <v>1.1</v>
          </cell>
          <cell r="R2539">
            <v>2854.33</v>
          </cell>
        </row>
        <row r="2540">
          <cell r="A2540">
            <v>46262</v>
          </cell>
          <cell r="B2540" t="str">
            <v>LARM</v>
          </cell>
          <cell r="M2540" t="str">
            <v>4.10</v>
          </cell>
          <cell r="R2540">
            <v>-131.46</v>
          </cell>
        </row>
        <row r="2541">
          <cell r="A2541">
            <v>46262</v>
          </cell>
          <cell r="B2541" t="str">
            <v>LARM</v>
          </cell>
          <cell r="M2541" t="str">
            <v>4.10</v>
          </cell>
          <cell r="R2541">
            <v>-565.51</v>
          </cell>
        </row>
        <row r="2542">
          <cell r="A2542">
            <v>46262</v>
          </cell>
          <cell r="B2542" t="str">
            <v>LARM</v>
          </cell>
          <cell r="M2542" t="str">
            <v>4.10</v>
          </cell>
          <cell r="R2542">
            <v>-709.84</v>
          </cell>
        </row>
        <row r="2543">
          <cell r="A2543">
            <v>46262</v>
          </cell>
          <cell r="B2543" t="str">
            <v>LARM</v>
          </cell>
          <cell r="M2543" t="str">
            <v>4.10</v>
          </cell>
          <cell r="R2543">
            <v>-367.04</v>
          </cell>
        </row>
        <row r="2544">
          <cell r="A2544">
            <v>46262</v>
          </cell>
          <cell r="B2544" t="str">
            <v>LARM</v>
          </cell>
          <cell r="M2544" t="str">
            <v>4.10</v>
          </cell>
          <cell r="R2544">
            <v>-237.24</v>
          </cell>
        </row>
        <row r="2545">
          <cell r="A2545">
            <v>46262</v>
          </cell>
          <cell r="B2545" t="str">
            <v>LM</v>
          </cell>
          <cell r="M2545" t="str">
            <v>4.4</v>
          </cell>
          <cell r="R2545">
            <v>-5000</v>
          </cell>
        </row>
        <row r="2546">
          <cell r="A2546">
            <v>46262</v>
          </cell>
          <cell r="B2546" t="str">
            <v>LUCKY</v>
          </cell>
          <cell r="M2546" t="str">
            <v>1.1</v>
          </cell>
          <cell r="R2546">
            <v>9884.85</v>
          </cell>
        </row>
        <row r="2547">
          <cell r="A2547">
            <v>46262</v>
          </cell>
          <cell r="B2547" t="str">
            <v>LUCKY</v>
          </cell>
          <cell r="M2547" t="str">
            <v>8.7</v>
          </cell>
          <cell r="R2547">
            <v>-47373.33</v>
          </cell>
        </row>
        <row r="2548">
          <cell r="A2548">
            <v>46263</v>
          </cell>
          <cell r="B2548" t="str">
            <v>LARM</v>
          </cell>
          <cell r="M2548" t="str">
            <v>4.10</v>
          </cell>
          <cell r="R2548">
            <v>131.46</v>
          </cell>
        </row>
        <row r="2549">
          <cell r="A2549">
            <v>46263</v>
          </cell>
          <cell r="B2549" t="str">
            <v>LARM</v>
          </cell>
          <cell r="M2549" t="str">
            <v>1.1</v>
          </cell>
          <cell r="R2549">
            <v>3050.8199999999997</v>
          </cell>
        </row>
        <row r="2550">
          <cell r="A2550">
            <v>46263</v>
          </cell>
          <cell r="B2550" t="str">
            <v>LARM</v>
          </cell>
          <cell r="M2550" t="str">
            <v>7.3</v>
          </cell>
          <cell r="R2550">
            <v>-3666.6666666666665</v>
          </cell>
        </row>
        <row r="2551">
          <cell r="A2551">
            <v>46263</v>
          </cell>
          <cell r="B2551" t="str">
            <v>LARM</v>
          </cell>
          <cell r="M2551" t="str">
            <v>4.4</v>
          </cell>
          <cell r="R2551">
            <v>-1358.02</v>
          </cell>
        </row>
        <row r="2552">
          <cell r="A2552">
            <v>46263</v>
          </cell>
          <cell r="B2552" t="str">
            <v>LARM</v>
          </cell>
          <cell r="M2552" t="str">
            <v>4.4</v>
          </cell>
          <cell r="R2552">
            <v>-1800</v>
          </cell>
        </row>
        <row r="2553">
          <cell r="A2553">
            <v>46263</v>
          </cell>
          <cell r="B2553" t="str">
            <v>LM</v>
          </cell>
          <cell r="M2553" t="str">
            <v>1.3</v>
          </cell>
          <cell r="R2553">
            <v>75000</v>
          </cell>
        </row>
        <row r="2554">
          <cell r="A2554">
            <v>46263</v>
          </cell>
          <cell r="B2554" t="str">
            <v>LM</v>
          </cell>
          <cell r="M2554" t="str">
            <v>4.4</v>
          </cell>
          <cell r="R2554">
            <v>-12500</v>
          </cell>
        </row>
        <row r="2555">
          <cell r="A2555">
            <v>46263</v>
          </cell>
          <cell r="B2555" t="str">
            <v>LM</v>
          </cell>
          <cell r="M2555" t="str">
            <v>4.4</v>
          </cell>
          <cell r="R2555">
            <v>-13500</v>
          </cell>
        </row>
        <row r="2556">
          <cell r="A2556">
            <v>46263</v>
          </cell>
          <cell r="B2556" t="str">
            <v>LM</v>
          </cell>
          <cell r="M2556" t="str">
            <v>4.10</v>
          </cell>
          <cell r="R2556">
            <v>-131.46</v>
          </cell>
        </row>
        <row r="2557">
          <cell r="A2557">
            <v>46263</v>
          </cell>
          <cell r="B2557" t="str">
            <v>LUCKY</v>
          </cell>
          <cell r="M2557" t="str">
            <v>1.1</v>
          </cell>
          <cell r="R2557">
            <v>5930.17</v>
          </cell>
        </row>
        <row r="2558">
          <cell r="A2558">
            <v>46264</v>
          </cell>
          <cell r="B2558" t="str">
            <v>LARM</v>
          </cell>
          <cell r="M2558" t="str">
            <v>1.1</v>
          </cell>
          <cell r="R2558">
            <v>1569.63</v>
          </cell>
        </row>
        <row r="2559">
          <cell r="A2559">
            <v>46264</v>
          </cell>
          <cell r="B2559" t="str">
            <v>LM</v>
          </cell>
          <cell r="M2559" t="str">
            <v>4.12</v>
          </cell>
          <cell r="R2559">
            <v>-19000</v>
          </cell>
        </row>
        <row r="2560">
          <cell r="A2560">
            <v>46264</v>
          </cell>
          <cell r="B2560" t="str">
            <v>LUCKY</v>
          </cell>
          <cell r="M2560" t="str">
            <v>1.1</v>
          </cell>
          <cell r="R2560">
            <v>8278.2000000000007</v>
          </cell>
        </row>
        <row r="2561">
          <cell r="A2561">
            <v>46264</v>
          </cell>
          <cell r="B2561" t="str">
            <v>LUCKY</v>
          </cell>
          <cell r="M2561" t="str">
            <v>5.1</v>
          </cell>
          <cell r="R2561">
            <v>15892.369999998249</v>
          </cell>
        </row>
        <row r="2562">
          <cell r="A2562">
            <v>46265</v>
          </cell>
          <cell r="B2562" t="str">
            <v>LUCKY</v>
          </cell>
          <cell r="M2562" t="str">
            <v>5.2</v>
          </cell>
          <cell r="R2562">
            <v>-512.15</v>
          </cell>
        </row>
        <row r="2563">
          <cell r="A2563">
            <v>46265</v>
          </cell>
          <cell r="B2563" t="str">
            <v>LUCKY</v>
          </cell>
          <cell r="M2563" t="str">
            <v>5.2</v>
          </cell>
          <cell r="R2563">
            <v>-486.42</v>
          </cell>
        </row>
        <row r="2564">
          <cell r="A2564">
            <v>46265</v>
          </cell>
          <cell r="B2564" t="str">
            <v>RM</v>
          </cell>
          <cell r="M2564" t="str">
            <v>5.1</v>
          </cell>
          <cell r="R2564">
            <v>7181.359999999986</v>
          </cell>
        </row>
        <row r="2565">
          <cell r="A2565">
            <v>46266</v>
          </cell>
          <cell r="B2565" t="str">
            <v>HOLDING</v>
          </cell>
          <cell r="M2565" t="str">
            <v>4.2</v>
          </cell>
          <cell r="R2565">
            <v>-96.6</v>
          </cell>
        </row>
        <row r="2566">
          <cell r="A2566">
            <v>46266</v>
          </cell>
          <cell r="B2566" t="str">
            <v>HOLDING</v>
          </cell>
          <cell r="M2566" t="str">
            <v>4.2</v>
          </cell>
          <cell r="R2566">
            <v>-11.63</v>
          </cell>
        </row>
        <row r="2567">
          <cell r="A2567">
            <v>46266</v>
          </cell>
          <cell r="B2567" t="str">
            <v>HOLDING</v>
          </cell>
          <cell r="M2567" t="str">
            <v>4.2</v>
          </cell>
          <cell r="R2567">
            <v>221.29</v>
          </cell>
        </row>
        <row r="2568">
          <cell r="A2568">
            <v>46266</v>
          </cell>
          <cell r="B2568" t="str">
            <v>HOLDING</v>
          </cell>
          <cell r="M2568" t="str">
            <v>4.2</v>
          </cell>
          <cell r="R2568">
            <v>-678.48</v>
          </cell>
        </row>
        <row r="2569">
          <cell r="A2569">
            <v>46266</v>
          </cell>
          <cell r="B2569" t="str">
            <v>HOLDING</v>
          </cell>
          <cell r="M2569" t="str">
            <v>4.2</v>
          </cell>
          <cell r="R2569">
            <v>-353.73</v>
          </cell>
        </row>
        <row r="2570">
          <cell r="A2570">
            <v>46266</v>
          </cell>
          <cell r="B2570" t="str">
            <v>HOLDING</v>
          </cell>
          <cell r="M2570" t="str">
            <v>4.2</v>
          </cell>
          <cell r="R2570">
            <v>-3458.51</v>
          </cell>
        </row>
        <row r="2571">
          <cell r="A2571">
            <v>46266</v>
          </cell>
          <cell r="B2571" t="str">
            <v>HOLDING</v>
          </cell>
          <cell r="M2571" t="str">
            <v>4.2</v>
          </cell>
          <cell r="R2571">
            <v>-5072.82</v>
          </cell>
        </row>
        <row r="2572">
          <cell r="A2572">
            <v>46266</v>
          </cell>
          <cell r="B2572" t="str">
            <v>HOLDING</v>
          </cell>
          <cell r="M2572" t="str">
            <v>4.2</v>
          </cell>
          <cell r="R2572">
            <v>-253.64</v>
          </cell>
        </row>
        <row r="2573">
          <cell r="A2573">
            <v>46266</v>
          </cell>
          <cell r="B2573" t="str">
            <v>HOLDING</v>
          </cell>
          <cell r="M2573" t="str">
            <v>4.2</v>
          </cell>
          <cell r="R2573">
            <v>-172.93</v>
          </cell>
        </row>
        <row r="2574">
          <cell r="A2574">
            <v>46266</v>
          </cell>
          <cell r="B2574" t="str">
            <v>HOLDING</v>
          </cell>
          <cell r="M2574" t="str">
            <v>4.2</v>
          </cell>
          <cell r="R2574">
            <v>-568.79</v>
          </cell>
        </row>
        <row r="2575">
          <cell r="A2575">
            <v>46266</v>
          </cell>
          <cell r="B2575" t="str">
            <v>HOLDING</v>
          </cell>
          <cell r="M2575" t="str">
            <v>4.2</v>
          </cell>
          <cell r="R2575">
            <v>-349.25</v>
          </cell>
        </row>
        <row r="2576">
          <cell r="A2576">
            <v>46266</v>
          </cell>
          <cell r="B2576" t="str">
            <v>HOLDING</v>
          </cell>
          <cell r="M2576" t="str">
            <v>4.2</v>
          </cell>
          <cell r="R2576">
            <v>-212.52</v>
          </cell>
        </row>
        <row r="2577">
          <cell r="A2577">
            <v>46266</v>
          </cell>
          <cell r="B2577" t="str">
            <v>HOLDING</v>
          </cell>
          <cell r="M2577" t="str">
            <v>4.2</v>
          </cell>
          <cell r="R2577">
            <v>-212.52</v>
          </cell>
        </row>
        <row r="2578">
          <cell r="A2578">
            <v>46266</v>
          </cell>
          <cell r="B2578" t="str">
            <v>LARM</v>
          </cell>
          <cell r="M2578" t="str">
            <v>4.2</v>
          </cell>
          <cell r="R2578">
            <v>-4953</v>
          </cell>
        </row>
        <row r="2579">
          <cell r="A2579">
            <v>46266</v>
          </cell>
          <cell r="B2579" t="str">
            <v>LARM</v>
          </cell>
          <cell r="M2579" t="str">
            <v>4.2</v>
          </cell>
          <cell r="R2579">
            <v>-4953</v>
          </cell>
        </row>
        <row r="2580">
          <cell r="A2580">
            <v>46266</v>
          </cell>
          <cell r="B2580" t="str">
            <v>LARM</v>
          </cell>
          <cell r="M2580" t="str">
            <v>4.2</v>
          </cell>
          <cell r="R2580">
            <v>-100</v>
          </cell>
        </row>
        <row r="2581">
          <cell r="A2581">
            <v>46266</v>
          </cell>
          <cell r="B2581" t="str">
            <v>LARM</v>
          </cell>
          <cell r="M2581" t="str">
            <v>4.2</v>
          </cell>
          <cell r="R2581">
            <v>-100</v>
          </cell>
        </row>
        <row r="2582">
          <cell r="A2582">
            <v>46266</v>
          </cell>
          <cell r="B2582" t="str">
            <v>LARM</v>
          </cell>
          <cell r="M2582" t="str">
            <v>4.2</v>
          </cell>
          <cell r="R2582">
            <v>-100</v>
          </cell>
        </row>
        <row r="2583">
          <cell r="A2583">
            <v>46266</v>
          </cell>
          <cell r="B2583" t="str">
            <v>LARM</v>
          </cell>
          <cell r="M2583" t="str">
            <v>4.2</v>
          </cell>
          <cell r="R2583">
            <v>-100</v>
          </cell>
        </row>
        <row r="2584">
          <cell r="A2584">
            <v>46266</v>
          </cell>
          <cell r="B2584" t="str">
            <v>LARM</v>
          </cell>
          <cell r="M2584" t="str">
            <v>4.12</v>
          </cell>
          <cell r="R2584">
            <v>-35838.239999999998</v>
          </cell>
        </row>
        <row r="2585">
          <cell r="A2585">
            <v>46266</v>
          </cell>
          <cell r="B2585" t="str">
            <v>LARM</v>
          </cell>
          <cell r="M2585" t="str">
            <v>4.3</v>
          </cell>
          <cell r="R2585">
            <v>-210.68</v>
          </cell>
        </row>
        <row r="2586">
          <cell r="A2586">
            <v>46266</v>
          </cell>
          <cell r="B2586" t="str">
            <v>LARM</v>
          </cell>
          <cell r="M2586" t="str">
            <v>4.4</v>
          </cell>
          <cell r="R2586">
            <v>-950</v>
          </cell>
        </row>
        <row r="2587">
          <cell r="A2587">
            <v>46266</v>
          </cell>
          <cell r="B2587" t="str">
            <v>LARM</v>
          </cell>
          <cell r="M2587" t="str">
            <v>4.3</v>
          </cell>
          <cell r="R2587">
            <v>-419.81</v>
          </cell>
        </row>
        <row r="2588">
          <cell r="A2588">
            <v>46266</v>
          </cell>
          <cell r="B2588" t="str">
            <v>LM</v>
          </cell>
          <cell r="M2588" t="str">
            <v>4.4</v>
          </cell>
          <cell r="R2588">
            <v>-1440</v>
          </cell>
        </row>
        <row r="2589">
          <cell r="A2589">
            <v>46266</v>
          </cell>
          <cell r="B2589" t="str">
            <v>LM</v>
          </cell>
          <cell r="M2589" t="str">
            <v>4.4</v>
          </cell>
          <cell r="R2589">
            <v>-1440</v>
          </cell>
        </row>
        <row r="2590">
          <cell r="A2590">
            <v>46266</v>
          </cell>
          <cell r="B2590" t="str">
            <v>LM</v>
          </cell>
          <cell r="M2590" t="str">
            <v>4.2</v>
          </cell>
          <cell r="R2590">
            <v>-283.32</v>
          </cell>
        </row>
        <row r="2591">
          <cell r="A2591">
            <v>46266</v>
          </cell>
          <cell r="B2591" t="str">
            <v>LM</v>
          </cell>
          <cell r="M2591" t="str">
            <v>4.2</v>
          </cell>
          <cell r="R2591">
            <v>-7515.24</v>
          </cell>
        </row>
        <row r="2592">
          <cell r="A2592">
            <v>46266</v>
          </cell>
          <cell r="B2592" t="str">
            <v>LM</v>
          </cell>
          <cell r="M2592" t="str">
            <v>4.2</v>
          </cell>
          <cell r="R2592">
            <v>-681.34</v>
          </cell>
        </row>
        <row r="2593">
          <cell r="A2593">
            <v>46266</v>
          </cell>
          <cell r="B2593" t="str">
            <v>LM</v>
          </cell>
          <cell r="M2593" t="str">
            <v>6.1</v>
          </cell>
          <cell r="R2593">
            <v>-1000</v>
          </cell>
        </row>
        <row r="2594">
          <cell r="A2594">
            <v>46266</v>
          </cell>
          <cell r="B2594" t="str">
            <v>LM</v>
          </cell>
          <cell r="M2594" t="str">
            <v>4.3</v>
          </cell>
          <cell r="R2594">
            <v>-149.85</v>
          </cell>
        </row>
        <row r="2595">
          <cell r="A2595">
            <v>46266</v>
          </cell>
          <cell r="B2595" t="str">
            <v>LUCKY</v>
          </cell>
          <cell r="M2595" t="str">
            <v>4.3</v>
          </cell>
          <cell r="R2595">
            <v>-116.57</v>
          </cell>
        </row>
        <row r="2596">
          <cell r="A2596">
            <v>46267</v>
          </cell>
          <cell r="B2596" t="str">
            <v>LARM</v>
          </cell>
          <cell r="M2596" t="str">
            <v>1.1</v>
          </cell>
          <cell r="R2596">
            <v>3450</v>
          </cell>
        </row>
        <row r="2597">
          <cell r="A2597">
            <v>46267</v>
          </cell>
          <cell r="B2597" t="str">
            <v>LARM</v>
          </cell>
          <cell r="M2597" t="str">
            <v>4.7</v>
          </cell>
          <cell r="R2597">
            <v>-388.2</v>
          </cell>
        </row>
        <row r="2598">
          <cell r="A2598">
            <v>46267</v>
          </cell>
          <cell r="B2598" t="str">
            <v>LM</v>
          </cell>
          <cell r="M2598" t="str">
            <v>5.2</v>
          </cell>
          <cell r="R2598">
            <v>-86.8</v>
          </cell>
        </row>
        <row r="2599">
          <cell r="A2599">
            <v>46267</v>
          </cell>
          <cell r="B2599" t="str">
            <v>LUCKY</v>
          </cell>
          <cell r="M2599" t="str">
            <v>1.1</v>
          </cell>
          <cell r="R2599">
            <v>1194.29</v>
          </cell>
        </row>
        <row r="2600">
          <cell r="A2600">
            <v>46268</v>
          </cell>
          <cell r="B2600" t="str">
            <v>LARM</v>
          </cell>
          <cell r="M2600" t="str">
            <v>1.1</v>
          </cell>
          <cell r="R2600">
            <v>1593.26</v>
          </cell>
        </row>
        <row r="2601">
          <cell r="A2601">
            <v>46268</v>
          </cell>
          <cell r="B2601" t="str">
            <v>LM</v>
          </cell>
          <cell r="M2601" t="str">
            <v>1.4</v>
          </cell>
          <cell r="R2601">
            <v>1518</v>
          </cell>
        </row>
        <row r="2602">
          <cell r="A2602">
            <v>46268</v>
          </cell>
          <cell r="B2602" t="str">
            <v>LM</v>
          </cell>
          <cell r="M2602" t="str">
            <v>1.4</v>
          </cell>
          <cell r="R2602">
            <v>6920.56</v>
          </cell>
        </row>
        <row r="2603">
          <cell r="A2603">
            <v>46268</v>
          </cell>
          <cell r="B2603" t="str">
            <v>LUCKY</v>
          </cell>
          <cell r="M2603" t="str">
            <v>1.1</v>
          </cell>
          <cell r="R2603">
            <v>1142.57</v>
          </cell>
        </row>
        <row r="2604">
          <cell r="A2604">
            <v>46269</v>
          </cell>
          <cell r="B2604" t="str">
            <v>LM</v>
          </cell>
          <cell r="M2604" t="str">
            <v>4.4</v>
          </cell>
          <cell r="R2604">
            <v>-5000</v>
          </cell>
        </row>
        <row r="2605">
          <cell r="A2605">
            <v>46270</v>
          </cell>
          <cell r="B2605" t="str">
            <v>LARM</v>
          </cell>
          <cell r="M2605" t="str">
            <v>1.1</v>
          </cell>
          <cell r="R2605">
            <v>4953</v>
          </cell>
        </row>
        <row r="2606">
          <cell r="A2606">
            <v>46270</v>
          </cell>
          <cell r="B2606" t="str">
            <v>LARM</v>
          </cell>
          <cell r="M2606" t="str">
            <v>4.5</v>
          </cell>
          <cell r="R2606">
            <v>-210.5</v>
          </cell>
        </row>
        <row r="2607">
          <cell r="A2607">
            <v>46270</v>
          </cell>
          <cell r="B2607" t="str">
            <v>LM</v>
          </cell>
          <cell r="M2607" t="str">
            <v>4.4</v>
          </cell>
          <cell r="R2607">
            <v>-330</v>
          </cell>
        </row>
        <row r="2608">
          <cell r="A2608">
            <v>46270</v>
          </cell>
          <cell r="B2608" t="str">
            <v>LM</v>
          </cell>
          <cell r="M2608" t="str">
            <v>4.4</v>
          </cell>
          <cell r="R2608">
            <v>-980</v>
          </cell>
        </row>
        <row r="2609">
          <cell r="A2609">
            <v>46270</v>
          </cell>
          <cell r="B2609" t="str">
            <v>LM</v>
          </cell>
          <cell r="M2609" t="str">
            <v>4.2</v>
          </cell>
          <cell r="R2609">
            <v>-800</v>
          </cell>
        </row>
        <row r="2610">
          <cell r="A2610">
            <v>46270</v>
          </cell>
          <cell r="B2610" t="str">
            <v>LM</v>
          </cell>
          <cell r="M2610" t="str">
            <v>4.2</v>
          </cell>
          <cell r="R2610">
            <v>-800</v>
          </cell>
        </row>
        <row r="2611">
          <cell r="A2611">
            <v>46270</v>
          </cell>
          <cell r="B2611" t="str">
            <v>LUCKY</v>
          </cell>
          <cell r="M2611" t="str">
            <v>1.1</v>
          </cell>
          <cell r="R2611">
            <v>1386.9</v>
          </cell>
        </row>
        <row r="2612">
          <cell r="A2612">
            <v>46270</v>
          </cell>
          <cell r="B2612" t="str">
            <v>LUCKY</v>
          </cell>
          <cell r="M2612" t="str">
            <v>4.8</v>
          </cell>
          <cell r="R2612">
            <v>-3500</v>
          </cell>
        </row>
        <row r="2613">
          <cell r="A2613">
            <v>46270</v>
          </cell>
          <cell r="B2613" t="str">
            <v>LUCKY</v>
          </cell>
          <cell r="M2613" t="str">
            <v>7.3</v>
          </cell>
          <cell r="R2613">
            <v>-946.67</v>
          </cell>
        </row>
        <row r="2614">
          <cell r="A2614">
            <v>46271</v>
          </cell>
          <cell r="B2614" t="str">
            <v>LARM</v>
          </cell>
          <cell r="M2614" t="str">
            <v>1.2</v>
          </cell>
          <cell r="R2614">
            <v>9751.4500000000007</v>
          </cell>
        </row>
        <row r="2615">
          <cell r="A2615">
            <v>46271</v>
          </cell>
          <cell r="B2615" t="str">
            <v>LUCKY</v>
          </cell>
          <cell r="M2615" t="str">
            <v>1.1</v>
          </cell>
          <cell r="R2615">
            <v>7715.4800000000005</v>
          </cell>
        </row>
        <row r="2616">
          <cell r="A2616">
            <v>46272</v>
          </cell>
          <cell r="B2616" t="str">
            <v>LM</v>
          </cell>
          <cell r="M2616" t="str">
            <v>4.12</v>
          </cell>
          <cell r="R2616">
            <v>-8500</v>
          </cell>
        </row>
        <row r="2617">
          <cell r="A2617">
            <v>46272</v>
          </cell>
          <cell r="B2617" t="str">
            <v>LUCKY</v>
          </cell>
          <cell r="M2617" t="str">
            <v>1.1</v>
          </cell>
          <cell r="R2617">
            <v>1248.33</v>
          </cell>
        </row>
        <row r="2618">
          <cell r="A2618">
            <v>46273</v>
          </cell>
          <cell r="B2618" t="str">
            <v>LARM</v>
          </cell>
          <cell r="M2618" t="str">
            <v>1.1</v>
          </cell>
          <cell r="R2618">
            <v>1273.52</v>
          </cell>
        </row>
        <row r="2619">
          <cell r="A2619">
            <v>46273</v>
          </cell>
          <cell r="B2619" t="str">
            <v>LARM</v>
          </cell>
          <cell r="M2619" t="str">
            <v>9.1</v>
          </cell>
          <cell r="R2619">
            <v>200000</v>
          </cell>
        </row>
        <row r="2620">
          <cell r="A2620">
            <v>46273</v>
          </cell>
          <cell r="B2620" t="str">
            <v>LARM</v>
          </cell>
          <cell r="M2620" t="str">
            <v>4.4</v>
          </cell>
          <cell r="R2620">
            <v>-1060.9000000000001</v>
          </cell>
        </row>
        <row r="2621">
          <cell r="A2621">
            <v>46273</v>
          </cell>
          <cell r="B2621" t="str">
            <v>LARM</v>
          </cell>
          <cell r="M2621" t="str">
            <v>4.3</v>
          </cell>
          <cell r="R2621">
            <v>-54.97</v>
          </cell>
        </row>
        <row r="2622">
          <cell r="A2622">
            <v>46273</v>
          </cell>
          <cell r="B2622" t="str">
            <v>LARM</v>
          </cell>
          <cell r="M2622" t="str">
            <v>4.3</v>
          </cell>
          <cell r="R2622">
            <v>-59.47</v>
          </cell>
        </row>
        <row r="2623">
          <cell r="A2623">
            <v>46273</v>
          </cell>
          <cell r="B2623" t="str">
            <v>LARM</v>
          </cell>
          <cell r="M2623" t="str">
            <v>9.1</v>
          </cell>
          <cell r="R2623">
            <v>-100000</v>
          </cell>
        </row>
        <row r="2624">
          <cell r="A2624">
            <v>46273</v>
          </cell>
          <cell r="B2624" t="str">
            <v>LM</v>
          </cell>
          <cell r="M2624" t="str">
            <v>4.4</v>
          </cell>
          <cell r="R2624">
            <v>-31670</v>
          </cell>
        </row>
        <row r="2625">
          <cell r="A2625">
            <v>46273</v>
          </cell>
          <cell r="B2625" t="str">
            <v>LM</v>
          </cell>
          <cell r="M2625" t="str">
            <v>4.3</v>
          </cell>
          <cell r="R2625">
            <v>-272.95</v>
          </cell>
        </row>
        <row r="2626">
          <cell r="A2626">
            <v>46273</v>
          </cell>
          <cell r="B2626" t="str">
            <v>LUCKY</v>
          </cell>
          <cell r="M2626" t="str">
            <v>1.1</v>
          </cell>
          <cell r="R2626">
            <v>911.88</v>
          </cell>
        </row>
        <row r="2627">
          <cell r="A2627">
            <v>46273</v>
          </cell>
          <cell r="B2627" t="str">
            <v>LUCKY</v>
          </cell>
          <cell r="M2627" t="str">
            <v>9.1</v>
          </cell>
          <cell r="R2627">
            <v>-200000</v>
          </cell>
        </row>
        <row r="2628">
          <cell r="A2628">
            <v>46274</v>
          </cell>
          <cell r="B2628" t="str">
            <v>LM</v>
          </cell>
          <cell r="M2628" t="str">
            <v>4.3</v>
          </cell>
          <cell r="R2628">
            <v>-664.98</v>
          </cell>
        </row>
        <row r="2629">
          <cell r="A2629">
            <v>46274</v>
          </cell>
          <cell r="B2629" t="str">
            <v>LM</v>
          </cell>
          <cell r="M2629" t="str">
            <v>4.3</v>
          </cell>
          <cell r="R2629">
            <v>-1085.42</v>
          </cell>
        </row>
        <row r="2630">
          <cell r="A2630">
            <v>46275</v>
          </cell>
          <cell r="B2630" t="str">
            <v>LARM</v>
          </cell>
          <cell r="M2630" t="str">
            <v>1.1</v>
          </cell>
          <cell r="R2630">
            <v>5286.0999999999995</v>
          </cell>
        </row>
        <row r="2631">
          <cell r="A2631">
            <v>46275</v>
          </cell>
          <cell r="B2631" t="str">
            <v>LARM</v>
          </cell>
          <cell r="M2631" t="str">
            <v>4.3</v>
          </cell>
          <cell r="R2631">
            <v>-410</v>
          </cell>
        </row>
        <row r="2632">
          <cell r="A2632">
            <v>46275</v>
          </cell>
          <cell r="B2632" t="str">
            <v>LM</v>
          </cell>
          <cell r="M2632" t="str">
            <v>4.4</v>
          </cell>
          <cell r="R2632">
            <v>-5000</v>
          </cell>
        </row>
        <row r="2633">
          <cell r="A2633">
            <v>46275</v>
          </cell>
          <cell r="B2633" t="str">
            <v>LM</v>
          </cell>
          <cell r="M2633" t="str">
            <v>4.1</v>
          </cell>
          <cell r="R2633">
            <v>-313.29000000000002</v>
          </cell>
        </row>
        <row r="2634">
          <cell r="A2634">
            <v>46275</v>
          </cell>
          <cell r="B2634" t="str">
            <v>LUCKY</v>
          </cell>
          <cell r="M2634" t="str">
            <v>1.1</v>
          </cell>
          <cell r="R2634">
            <v>14477.349999999999</v>
          </cell>
        </row>
        <row r="2635">
          <cell r="A2635">
            <v>46276</v>
          </cell>
          <cell r="B2635" t="str">
            <v>LARM</v>
          </cell>
          <cell r="M2635" t="str">
            <v>1.1</v>
          </cell>
          <cell r="R2635">
            <v>4430.58</v>
          </cell>
        </row>
        <row r="2636">
          <cell r="A2636">
            <v>46276</v>
          </cell>
          <cell r="B2636" t="str">
            <v>LUCKY</v>
          </cell>
          <cell r="M2636" t="str">
            <v>1.1</v>
          </cell>
          <cell r="R2636">
            <v>3860.34</v>
          </cell>
        </row>
        <row r="2637">
          <cell r="A2637">
            <v>46277</v>
          </cell>
          <cell r="B2637" t="str">
            <v>LARM</v>
          </cell>
          <cell r="M2637" t="str">
            <v>1.1</v>
          </cell>
          <cell r="R2637">
            <v>1242.69</v>
          </cell>
        </row>
        <row r="2638">
          <cell r="A2638">
            <v>46277</v>
          </cell>
          <cell r="B2638" t="str">
            <v>LARM</v>
          </cell>
          <cell r="M2638" t="str">
            <v>4.8</v>
          </cell>
          <cell r="R2638">
            <v>-1134.42</v>
          </cell>
        </row>
        <row r="2639">
          <cell r="A2639">
            <v>46277</v>
          </cell>
          <cell r="B2639" t="str">
            <v>LM</v>
          </cell>
          <cell r="M2639" t="str">
            <v>4.2</v>
          </cell>
          <cell r="R2639">
            <v>550</v>
          </cell>
        </row>
        <row r="2640">
          <cell r="A2640">
            <v>46277</v>
          </cell>
          <cell r="B2640" t="str">
            <v>LM</v>
          </cell>
          <cell r="M2640" t="str">
            <v>4.4</v>
          </cell>
          <cell r="R2640">
            <v>-5000</v>
          </cell>
        </row>
        <row r="2641">
          <cell r="A2641">
            <v>46277</v>
          </cell>
          <cell r="B2641" t="str">
            <v>LM</v>
          </cell>
          <cell r="M2641" t="str">
            <v>4.2</v>
          </cell>
          <cell r="R2641">
            <v>-550</v>
          </cell>
        </row>
        <row r="2642">
          <cell r="A2642">
            <v>46277</v>
          </cell>
          <cell r="B2642" t="str">
            <v>LM</v>
          </cell>
          <cell r="M2642" t="str">
            <v>4.2</v>
          </cell>
          <cell r="R2642">
            <v>-266.27</v>
          </cell>
        </row>
        <row r="2643">
          <cell r="A2643">
            <v>46277</v>
          </cell>
          <cell r="B2643" t="str">
            <v>LM</v>
          </cell>
          <cell r="M2643" t="str">
            <v>4.2</v>
          </cell>
          <cell r="R2643">
            <v>-115</v>
          </cell>
        </row>
        <row r="2644">
          <cell r="A2644">
            <v>46277</v>
          </cell>
          <cell r="B2644" t="str">
            <v>LM</v>
          </cell>
          <cell r="M2644" t="str">
            <v>4.3</v>
          </cell>
          <cell r="R2644">
            <v>-311.99</v>
          </cell>
        </row>
        <row r="2645">
          <cell r="A2645">
            <v>46277</v>
          </cell>
          <cell r="B2645" t="str">
            <v>LUCKY</v>
          </cell>
          <cell r="M2645" t="str">
            <v>1.1</v>
          </cell>
          <cell r="R2645">
            <v>6298.7300000000005</v>
          </cell>
        </row>
        <row r="2646">
          <cell r="A2646">
            <v>46277</v>
          </cell>
          <cell r="B2646" t="str">
            <v>LUCKY</v>
          </cell>
          <cell r="M2646" t="str">
            <v>4.5</v>
          </cell>
          <cell r="R2646">
            <v>-2232.8000000000002</v>
          </cell>
        </row>
        <row r="2647">
          <cell r="A2647">
            <v>46277</v>
          </cell>
          <cell r="B2647" t="str">
            <v>LUCKY</v>
          </cell>
          <cell r="M2647" t="str">
            <v>4.8</v>
          </cell>
          <cell r="R2647">
            <v>-3661.15</v>
          </cell>
        </row>
        <row r="2648">
          <cell r="A2648">
            <v>46278</v>
          </cell>
          <cell r="B2648" t="str">
            <v>LARM</v>
          </cell>
          <cell r="M2648" t="str">
            <v>1.1</v>
          </cell>
          <cell r="R2648">
            <v>1469.47</v>
          </cell>
        </row>
        <row r="2649">
          <cell r="A2649">
            <v>46278</v>
          </cell>
          <cell r="B2649" t="str">
            <v>LUCKY</v>
          </cell>
          <cell r="M2649" t="str">
            <v>1.1</v>
          </cell>
          <cell r="R2649">
            <v>9411.0300000000007</v>
          </cell>
        </row>
        <row r="2650">
          <cell r="A2650">
            <v>46279</v>
          </cell>
          <cell r="B2650" t="str">
            <v>LUCKY</v>
          </cell>
          <cell r="M2650" t="str">
            <v>1.1</v>
          </cell>
          <cell r="R2650">
            <v>8261.0499999999993</v>
          </cell>
        </row>
        <row r="2651">
          <cell r="A2651">
            <v>46280</v>
          </cell>
          <cell r="B2651" t="str">
            <v>HOLDING</v>
          </cell>
          <cell r="M2651" t="str">
            <v>4.4</v>
          </cell>
          <cell r="R2651">
            <v>-1726.84</v>
          </cell>
        </row>
        <row r="2652">
          <cell r="A2652">
            <v>46280</v>
          </cell>
          <cell r="B2652" t="str">
            <v>LARM</v>
          </cell>
          <cell r="M2652" t="str">
            <v>4.2</v>
          </cell>
          <cell r="R2652">
            <v>-2874</v>
          </cell>
        </row>
        <row r="2653">
          <cell r="A2653">
            <v>46280</v>
          </cell>
          <cell r="B2653" t="str">
            <v>LARM</v>
          </cell>
          <cell r="M2653" t="str">
            <v>4.2</v>
          </cell>
          <cell r="R2653">
            <v>-2874</v>
          </cell>
        </row>
        <row r="2654">
          <cell r="A2654">
            <v>46280</v>
          </cell>
          <cell r="B2654" t="str">
            <v>LARM</v>
          </cell>
          <cell r="M2654" t="str">
            <v>4.2</v>
          </cell>
          <cell r="R2654">
            <v>-2874</v>
          </cell>
        </row>
        <row r="2655">
          <cell r="A2655">
            <v>46280</v>
          </cell>
          <cell r="B2655" t="str">
            <v>LARM</v>
          </cell>
          <cell r="M2655" t="str">
            <v>4.2</v>
          </cell>
          <cell r="R2655">
            <v>-2874</v>
          </cell>
        </row>
        <row r="2656">
          <cell r="A2656">
            <v>46280</v>
          </cell>
          <cell r="B2656" t="str">
            <v>LARM</v>
          </cell>
          <cell r="M2656" t="str">
            <v>4.5</v>
          </cell>
          <cell r="R2656">
            <v>-2832.92</v>
          </cell>
        </row>
        <row r="2657">
          <cell r="A2657">
            <v>46280</v>
          </cell>
          <cell r="B2657" t="str">
            <v>LARM</v>
          </cell>
          <cell r="M2657" t="str">
            <v>4.6</v>
          </cell>
          <cell r="R2657">
            <v>-1159.4100000000001</v>
          </cell>
        </row>
        <row r="2658">
          <cell r="A2658">
            <v>46280</v>
          </cell>
          <cell r="B2658" t="str">
            <v>LARM</v>
          </cell>
          <cell r="M2658" t="str">
            <v>4.3</v>
          </cell>
          <cell r="R2658">
            <v>-109.8</v>
          </cell>
        </row>
        <row r="2659">
          <cell r="A2659">
            <v>46280</v>
          </cell>
          <cell r="B2659" t="str">
            <v>LARM</v>
          </cell>
          <cell r="M2659" t="str">
            <v>4.7</v>
          </cell>
          <cell r="R2659">
            <v>-1265.19</v>
          </cell>
        </row>
        <row r="2660">
          <cell r="A2660">
            <v>46280</v>
          </cell>
          <cell r="B2660" t="str">
            <v>LARM</v>
          </cell>
          <cell r="M2660" t="str">
            <v>4.3</v>
          </cell>
          <cell r="R2660">
            <v>-410</v>
          </cell>
        </row>
        <row r="2661">
          <cell r="A2661">
            <v>46280</v>
          </cell>
          <cell r="B2661" t="str">
            <v>LARM</v>
          </cell>
          <cell r="M2661" t="str">
            <v>4.3</v>
          </cell>
          <cell r="R2661">
            <v>-129.99</v>
          </cell>
        </row>
        <row r="2662">
          <cell r="A2662">
            <v>46280</v>
          </cell>
          <cell r="B2662" t="str">
            <v>LM</v>
          </cell>
          <cell r="M2662" t="str">
            <v>4.5</v>
          </cell>
          <cell r="R2662">
            <v>-1053.45</v>
          </cell>
        </row>
        <row r="2663">
          <cell r="A2663">
            <v>46280</v>
          </cell>
          <cell r="B2663" t="str">
            <v>LM</v>
          </cell>
          <cell r="M2663" t="str">
            <v>6.1</v>
          </cell>
          <cell r="R2663">
            <v>-2000</v>
          </cell>
        </row>
        <row r="2664">
          <cell r="A2664">
            <v>46280</v>
          </cell>
          <cell r="B2664" t="str">
            <v>LM</v>
          </cell>
          <cell r="M2664" t="str">
            <v>4.3</v>
          </cell>
          <cell r="R2664">
            <v>-11.86</v>
          </cell>
        </row>
        <row r="2665">
          <cell r="A2665">
            <v>46280</v>
          </cell>
          <cell r="B2665" t="str">
            <v>LM</v>
          </cell>
          <cell r="M2665" t="str">
            <v>4.4</v>
          </cell>
          <cell r="R2665">
            <v>-10000</v>
          </cell>
        </row>
        <row r="2666">
          <cell r="A2666">
            <v>46280</v>
          </cell>
          <cell r="B2666" t="str">
            <v>LM</v>
          </cell>
          <cell r="M2666" t="str">
            <v>4.1</v>
          </cell>
          <cell r="R2666">
            <v>-821.41</v>
          </cell>
        </row>
        <row r="2667">
          <cell r="A2667">
            <v>46280</v>
          </cell>
          <cell r="B2667" t="str">
            <v>LM</v>
          </cell>
          <cell r="M2667" t="str">
            <v>4.9</v>
          </cell>
          <cell r="R2667">
            <v>-6243.4</v>
          </cell>
        </row>
        <row r="2668">
          <cell r="A2668">
            <v>46280</v>
          </cell>
          <cell r="B2668" t="str">
            <v>LUCKY</v>
          </cell>
          <cell r="M2668" t="str">
            <v>1.1</v>
          </cell>
          <cell r="R2668">
            <v>8493.4600000000009</v>
          </cell>
        </row>
        <row r="2669">
          <cell r="A2669">
            <v>46280</v>
          </cell>
          <cell r="B2669" t="str">
            <v>LUCKY</v>
          </cell>
          <cell r="M2669" t="str">
            <v>4.3</v>
          </cell>
          <cell r="R2669">
            <v>-1259.29</v>
          </cell>
        </row>
        <row r="2670">
          <cell r="A2670">
            <v>46280</v>
          </cell>
          <cell r="B2670" t="str">
            <v>LUCKY</v>
          </cell>
          <cell r="M2670" t="str">
            <v>4.5</v>
          </cell>
          <cell r="R2670">
            <v>-2717.81</v>
          </cell>
        </row>
        <row r="2671">
          <cell r="A2671">
            <v>46280</v>
          </cell>
          <cell r="B2671" t="str">
            <v>LUCKY</v>
          </cell>
          <cell r="M2671" t="str">
            <v>4.1</v>
          </cell>
          <cell r="R2671">
            <v>-895.08</v>
          </cell>
        </row>
        <row r="2672">
          <cell r="A2672">
            <v>46281</v>
          </cell>
          <cell r="B2672" t="str">
            <v>LARM</v>
          </cell>
          <cell r="M2672" t="str">
            <v>1.1</v>
          </cell>
          <cell r="R2672">
            <v>2783.2</v>
          </cell>
        </row>
        <row r="2673">
          <cell r="A2673">
            <v>46281</v>
          </cell>
          <cell r="B2673" t="str">
            <v>LARM</v>
          </cell>
          <cell r="M2673" t="str">
            <v>4.3</v>
          </cell>
          <cell r="R2673">
            <v>-700.74</v>
          </cell>
        </row>
        <row r="2674">
          <cell r="A2674">
            <v>46281</v>
          </cell>
          <cell r="B2674" t="str">
            <v>LARM</v>
          </cell>
          <cell r="M2674" t="str">
            <v>4.9</v>
          </cell>
          <cell r="R2674">
            <v>-682.64</v>
          </cell>
        </row>
        <row r="2675">
          <cell r="A2675">
            <v>46281</v>
          </cell>
          <cell r="B2675" t="str">
            <v>LUCKY</v>
          </cell>
          <cell r="M2675" t="str">
            <v>1.1</v>
          </cell>
          <cell r="R2675">
            <v>6941.13</v>
          </cell>
        </row>
        <row r="2676">
          <cell r="A2676">
            <v>46281</v>
          </cell>
          <cell r="B2676" t="str">
            <v>LUCKY</v>
          </cell>
          <cell r="M2676" t="str">
            <v>4.9</v>
          </cell>
          <cell r="R2676">
            <v>-669.48</v>
          </cell>
        </row>
        <row r="2677">
          <cell r="A2677">
            <v>46281</v>
          </cell>
          <cell r="B2677" t="str">
            <v>LUCKY</v>
          </cell>
          <cell r="M2677" t="str">
            <v>4.9</v>
          </cell>
          <cell r="R2677">
            <v>-753.17</v>
          </cell>
        </row>
        <row r="2678">
          <cell r="A2678">
            <v>46282</v>
          </cell>
          <cell r="B2678" t="str">
            <v>LARM</v>
          </cell>
          <cell r="M2678" t="str">
            <v>1.1</v>
          </cell>
          <cell r="R2678">
            <v>1240.02</v>
          </cell>
        </row>
        <row r="2679">
          <cell r="A2679">
            <v>46283</v>
          </cell>
          <cell r="B2679" t="str">
            <v>LUCKY</v>
          </cell>
          <cell r="M2679" t="str">
            <v>1.1</v>
          </cell>
          <cell r="R2679">
            <v>4132.76</v>
          </cell>
        </row>
        <row r="2680">
          <cell r="A2680">
            <v>46284</v>
          </cell>
          <cell r="B2680" t="str">
            <v>LARM</v>
          </cell>
          <cell r="M2680" t="str">
            <v>4.1</v>
          </cell>
          <cell r="R2680">
            <v>1897.83</v>
          </cell>
        </row>
        <row r="2681">
          <cell r="A2681">
            <v>46284</v>
          </cell>
          <cell r="B2681" t="str">
            <v>LARM</v>
          </cell>
          <cell r="M2681" t="str">
            <v>1.1</v>
          </cell>
          <cell r="R2681">
            <v>2112.06</v>
          </cell>
        </row>
        <row r="2682">
          <cell r="A2682">
            <v>46284</v>
          </cell>
          <cell r="B2682" t="str">
            <v>LARM</v>
          </cell>
          <cell r="M2682" t="str">
            <v>4.12</v>
          </cell>
          <cell r="R2682">
            <v>-384.7</v>
          </cell>
        </row>
        <row r="2683">
          <cell r="A2683">
            <v>46284</v>
          </cell>
          <cell r="B2683" t="str">
            <v>LARM</v>
          </cell>
          <cell r="M2683" t="str">
            <v>4.1</v>
          </cell>
          <cell r="R2683">
            <v>-2170.79</v>
          </cell>
        </row>
        <row r="2684">
          <cell r="A2684">
            <v>46284</v>
          </cell>
          <cell r="B2684" t="str">
            <v>LARM</v>
          </cell>
          <cell r="M2684" t="str">
            <v>4.1</v>
          </cell>
          <cell r="R2684">
            <v>-1897.83</v>
          </cell>
        </row>
        <row r="2685">
          <cell r="A2685">
            <v>46284</v>
          </cell>
          <cell r="B2685" t="str">
            <v>LARM</v>
          </cell>
          <cell r="M2685" t="str">
            <v>4.1</v>
          </cell>
          <cell r="R2685">
            <v>-8089.57</v>
          </cell>
        </row>
        <row r="2686">
          <cell r="A2686">
            <v>46284</v>
          </cell>
          <cell r="B2686" t="str">
            <v>LARM</v>
          </cell>
          <cell r="M2686" t="str">
            <v>4.9</v>
          </cell>
          <cell r="R2686">
            <v>-495.48</v>
          </cell>
        </row>
        <row r="2687">
          <cell r="A2687">
            <v>46284</v>
          </cell>
          <cell r="B2687" t="str">
            <v>LARM</v>
          </cell>
          <cell r="M2687" t="str">
            <v>4.9</v>
          </cell>
          <cell r="R2687">
            <v>-309</v>
          </cell>
        </row>
        <row r="2688">
          <cell r="A2688">
            <v>46284</v>
          </cell>
          <cell r="B2688" t="str">
            <v>LARM</v>
          </cell>
          <cell r="M2688" t="str">
            <v>4.9</v>
          </cell>
          <cell r="R2688">
            <v>-428.94</v>
          </cell>
        </row>
        <row r="2689">
          <cell r="A2689">
            <v>46284</v>
          </cell>
          <cell r="B2689" t="str">
            <v>LARM</v>
          </cell>
          <cell r="M2689" t="str">
            <v>4.9</v>
          </cell>
          <cell r="R2689">
            <v>-428.94</v>
          </cell>
        </row>
        <row r="2690">
          <cell r="A2690">
            <v>46284</v>
          </cell>
          <cell r="B2690" t="str">
            <v>LARM</v>
          </cell>
          <cell r="M2690" t="str">
            <v>4.9</v>
          </cell>
          <cell r="R2690">
            <v>-219.44</v>
          </cell>
        </row>
        <row r="2691">
          <cell r="A2691">
            <v>46284</v>
          </cell>
          <cell r="B2691" t="str">
            <v>LM</v>
          </cell>
          <cell r="M2691" t="str">
            <v>4.1</v>
          </cell>
          <cell r="R2691">
            <v>-1897.83</v>
          </cell>
        </row>
        <row r="2692">
          <cell r="A2692">
            <v>46284</v>
          </cell>
          <cell r="B2692" t="str">
            <v>LM</v>
          </cell>
          <cell r="M2692" t="str">
            <v>4.4</v>
          </cell>
          <cell r="R2692">
            <v>-5000</v>
          </cell>
        </row>
        <row r="2693">
          <cell r="A2693">
            <v>46284</v>
          </cell>
          <cell r="B2693" t="str">
            <v>LM</v>
          </cell>
          <cell r="M2693" t="str">
            <v>4.1</v>
          </cell>
          <cell r="R2693">
            <v>-2761.65</v>
          </cell>
        </row>
        <row r="2694">
          <cell r="A2694">
            <v>46284</v>
          </cell>
          <cell r="B2694" t="str">
            <v>LM</v>
          </cell>
          <cell r="M2694" t="str">
            <v>4.2</v>
          </cell>
          <cell r="R2694">
            <v>-550</v>
          </cell>
        </row>
        <row r="2695">
          <cell r="A2695">
            <v>46284</v>
          </cell>
          <cell r="B2695" t="str">
            <v>LM</v>
          </cell>
          <cell r="M2695" t="str">
            <v>4.9</v>
          </cell>
          <cell r="R2695">
            <v>-355.06</v>
          </cell>
        </row>
        <row r="2696">
          <cell r="A2696">
            <v>46284</v>
          </cell>
          <cell r="B2696" t="str">
            <v>LUCKY</v>
          </cell>
          <cell r="M2696" t="str">
            <v>1.1</v>
          </cell>
          <cell r="R2696">
            <v>3332.33</v>
          </cell>
        </row>
        <row r="2697">
          <cell r="A2697">
            <v>46284</v>
          </cell>
          <cell r="B2697" t="str">
            <v>LUCKY</v>
          </cell>
          <cell r="M2697" t="str">
            <v>4.9</v>
          </cell>
          <cell r="R2697">
            <v>-320.89999999999998</v>
          </cell>
        </row>
        <row r="2698">
          <cell r="A2698">
            <v>46284</v>
          </cell>
          <cell r="B2698" t="str">
            <v>LUCKY</v>
          </cell>
          <cell r="M2698" t="str">
            <v>4.9</v>
          </cell>
          <cell r="R2698">
            <v>-480.92</v>
          </cell>
        </row>
        <row r="2699">
          <cell r="A2699">
            <v>46284</v>
          </cell>
          <cell r="B2699" t="str">
            <v>LUCKY</v>
          </cell>
          <cell r="M2699" t="str">
            <v>4.9</v>
          </cell>
          <cell r="R2699">
            <v>-431.4</v>
          </cell>
        </row>
        <row r="2700">
          <cell r="A2700">
            <v>46284</v>
          </cell>
          <cell r="B2700" t="str">
            <v>LUCKY</v>
          </cell>
          <cell r="M2700" t="str">
            <v>4.9</v>
          </cell>
          <cell r="R2700">
            <v>-431.4</v>
          </cell>
        </row>
        <row r="2701">
          <cell r="A2701">
            <v>46284</v>
          </cell>
          <cell r="B2701" t="str">
            <v>LUCKY</v>
          </cell>
          <cell r="M2701" t="str">
            <v>4.9</v>
          </cell>
          <cell r="R2701">
            <v>-431.4</v>
          </cell>
        </row>
        <row r="2702">
          <cell r="A2702">
            <v>46284</v>
          </cell>
          <cell r="B2702" t="str">
            <v>LUCKY</v>
          </cell>
          <cell r="M2702" t="str">
            <v>4.9</v>
          </cell>
          <cell r="R2702">
            <v>-431.4</v>
          </cell>
        </row>
        <row r="2703">
          <cell r="A2703">
            <v>46284</v>
          </cell>
          <cell r="B2703" t="str">
            <v>LUCKY</v>
          </cell>
          <cell r="M2703" t="str">
            <v>4.9</v>
          </cell>
          <cell r="R2703">
            <v>-431.4</v>
          </cell>
        </row>
        <row r="2704">
          <cell r="A2704">
            <v>46284</v>
          </cell>
          <cell r="B2704" t="str">
            <v>LUCKY</v>
          </cell>
          <cell r="M2704" t="str">
            <v>4.9</v>
          </cell>
          <cell r="R2704">
            <v>-431.4</v>
          </cell>
        </row>
        <row r="2705">
          <cell r="A2705">
            <v>46284</v>
          </cell>
          <cell r="B2705" t="str">
            <v>LUCKY</v>
          </cell>
          <cell r="M2705" t="str">
            <v>4.9</v>
          </cell>
          <cell r="R2705">
            <v>-213.74</v>
          </cell>
        </row>
        <row r="2706">
          <cell r="A2706">
            <v>46284</v>
          </cell>
          <cell r="B2706" t="str">
            <v>LUCKY</v>
          </cell>
          <cell r="M2706" t="str">
            <v>4.9</v>
          </cell>
          <cell r="R2706">
            <v>-213.74</v>
          </cell>
        </row>
        <row r="2707">
          <cell r="A2707">
            <v>46284</v>
          </cell>
          <cell r="B2707" t="str">
            <v>LUCKY</v>
          </cell>
          <cell r="M2707" t="str">
            <v>4.9</v>
          </cell>
          <cell r="R2707">
            <v>-78.52</v>
          </cell>
        </row>
        <row r="2708">
          <cell r="A2708">
            <v>46284</v>
          </cell>
          <cell r="B2708" t="str">
            <v>LUCKY</v>
          </cell>
          <cell r="M2708" t="str">
            <v>4.9</v>
          </cell>
          <cell r="R2708">
            <v>-344.84</v>
          </cell>
        </row>
        <row r="2709">
          <cell r="A2709">
            <v>46284</v>
          </cell>
          <cell r="B2709" t="str">
            <v>LUCKY</v>
          </cell>
          <cell r="M2709" t="str">
            <v>4.9</v>
          </cell>
          <cell r="R2709">
            <v>-510.82</v>
          </cell>
        </row>
        <row r="2710">
          <cell r="A2710">
            <v>46284</v>
          </cell>
          <cell r="B2710" t="str">
            <v>LUCKY</v>
          </cell>
          <cell r="M2710" t="str">
            <v>4.9</v>
          </cell>
          <cell r="R2710">
            <v>-318.52</v>
          </cell>
        </row>
        <row r="2711">
          <cell r="A2711">
            <v>46284</v>
          </cell>
          <cell r="B2711" t="str">
            <v>LUCKY</v>
          </cell>
          <cell r="M2711" t="str">
            <v>4.9</v>
          </cell>
          <cell r="R2711">
            <v>-87.4</v>
          </cell>
        </row>
        <row r="2712">
          <cell r="A2712">
            <v>46284</v>
          </cell>
          <cell r="B2712" t="str">
            <v>LUCKY</v>
          </cell>
          <cell r="M2712" t="str">
            <v>4.9</v>
          </cell>
          <cell r="R2712">
            <v>-484.85</v>
          </cell>
        </row>
        <row r="2713">
          <cell r="A2713">
            <v>46285</v>
          </cell>
          <cell r="B2713" t="str">
            <v>LARM</v>
          </cell>
          <cell r="M2713" t="str">
            <v>1.1</v>
          </cell>
          <cell r="R2713">
            <v>3472.13</v>
          </cell>
        </row>
        <row r="2714">
          <cell r="A2714">
            <v>46285</v>
          </cell>
          <cell r="B2714" t="str">
            <v>LARM</v>
          </cell>
          <cell r="M2714" t="str">
            <v>5.2</v>
          </cell>
          <cell r="R2714">
            <v>-427.2399999999999</v>
          </cell>
        </row>
        <row r="2715">
          <cell r="A2715">
            <v>46285</v>
          </cell>
          <cell r="B2715" t="str">
            <v>LUCKY</v>
          </cell>
          <cell r="M2715" t="str">
            <v>1.1</v>
          </cell>
          <cell r="R2715">
            <v>8261.5500000000011</v>
          </cell>
        </row>
        <row r="2716">
          <cell r="A2716">
            <v>46285</v>
          </cell>
          <cell r="B2716" t="str">
            <v>LUCKY</v>
          </cell>
          <cell r="M2716" t="str">
            <v>5.2</v>
          </cell>
          <cell r="R2716">
            <v>-1444.22</v>
          </cell>
        </row>
        <row r="2717">
          <cell r="A2717">
            <v>46286</v>
          </cell>
          <cell r="B2717" t="str">
            <v>LARM</v>
          </cell>
          <cell r="M2717" t="str">
            <v>1.1</v>
          </cell>
          <cell r="R2717">
            <v>2074.1999999999998</v>
          </cell>
        </row>
        <row r="2718">
          <cell r="A2718">
            <v>46286</v>
          </cell>
          <cell r="B2718" t="str">
            <v>LUCKY</v>
          </cell>
          <cell r="M2718" t="str">
            <v>1.1</v>
          </cell>
          <cell r="R2718">
            <v>1607.85</v>
          </cell>
        </row>
        <row r="2719">
          <cell r="A2719">
            <v>46287</v>
          </cell>
          <cell r="B2719" t="str">
            <v>LARM</v>
          </cell>
          <cell r="M2719" t="str">
            <v>1.1</v>
          </cell>
          <cell r="R2719">
            <v>1473.36</v>
          </cell>
        </row>
        <row r="2720">
          <cell r="A2720">
            <v>46287</v>
          </cell>
          <cell r="B2720" t="str">
            <v>LARM</v>
          </cell>
          <cell r="M2720" t="str">
            <v>4.3</v>
          </cell>
          <cell r="R2720">
            <v>-169.01</v>
          </cell>
        </row>
        <row r="2721">
          <cell r="A2721">
            <v>46287</v>
          </cell>
          <cell r="B2721" t="str">
            <v>LARM</v>
          </cell>
          <cell r="M2721" t="str">
            <v>4.9</v>
          </cell>
          <cell r="R2721">
            <v>-193.11</v>
          </cell>
        </row>
        <row r="2722">
          <cell r="A2722">
            <v>46287</v>
          </cell>
          <cell r="B2722" t="str">
            <v>LARM</v>
          </cell>
          <cell r="M2722" t="str">
            <v>4.4</v>
          </cell>
          <cell r="R2722">
            <v>-1101</v>
          </cell>
        </row>
        <row r="2723">
          <cell r="A2723">
            <v>46287</v>
          </cell>
          <cell r="B2723" t="str">
            <v>LUCKY</v>
          </cell>
          <cell r="M2723" t="str">
            <v>1.1</v>
          </cell>
          <cell r="R2723">
            <v>3509.29</v>
          </cell>
        </row>
        <row r="2724">
          <cell r="A2724">
            <v>46287</v>
          </cell>
          <cell r="B2724" t="str">
            <v>LUCKY</v>
          </cell>
          <cell r="M2724" t="str">
            <v>4.4</v>
          </cell>
          <cell r="R2724">
            <v>-265</v>
          </cell>
        </row>
        <row r="2725">
          <cell r="A2725">
            <v>46287</v>
          </cell>
          <cell r="B2725" t="str">
            <v>LUCKY</v>
          </cell>
          <cell r="M2725" t="str">
            <v>4.3</v>
          </cell>
          <cell r="R2725">
            <v>-452.46</v>
          </cell>
        </row>
        <row r="2726">
          <cell r="A2726">
            <v>46288</v>
          </cell>
          <cell r="B2726" t="str">
            <v>HOLDING</v>
          </cell>
          <cell r="M2726" t="str">
            <v>4.3</v>
          </cell>
          <cell r="R2726">
            <v>-359.57</v>
          </cell>
        </row>
        <row r="2727">
          <cell r="A2727">
            <v>46288</v>
          </cell>
          <cell r="B2727" t="str">
            <v>LARM</v>
          </cell>
          <cell r="M2727" t="str">
            <v>4.3</v>
          </cell>
          <cell r="R2727">
            <v>-616</v>
          </cell>
        </row>
        <row r="2728">
          <cell r="A2728">
            <v>46288</v>
          </cell>
          <cell r="B2728" t="str">
            <v>LARM</v>
          </cell>
          <cell r="M2728" t="str">
            <v>4.3</v>
          </cell>
          <cell r="R2728">
            <v>-38.99</v>
          </cell>
        </row>
        <row r="2729">
          <cell r="A2729">
            <v>46288</v>
          </cell>
          <cell r="B2729" t="str">
            <v>LARM</v>
          </cell>
          <cell r="M2729" t="str">
            <v>4.1</v>
          </cell>
          <cell r="R2729">
            <v>-1442</v>
          </cell>
        </row>
        <row r="2730">
          <cell r="A2730">
            <v>46288</v>
          </cell>
          <cell r="B2730" t="str">
            <v>LARM</v>
          </cell>
          <cell r="M2730" t="str">
            <v>4.1</v>
          </cell>
          <cell r="R2730">
            <v>-5227</v>
          </cell>
        </row>
        <row r="2731">
          <cell r="A2731">
            <v>46288</v>
          </cell>
          <cell r="B2731" t="str">
            <v>LARM</v>
          </cell>
          <cell r="M2731" t="str">
            <v>4.1</v>
          </cell>
          <cell r="R2731">
            <v>-2815</v>
          </cell>
        </row>
        <row r="2732">
          <cell r="A2732">
            <v>46288</v>
          </cell>
          <cell r="B2732" t="str">
            <v>LARM</v>
          </cell>
          <cell r="M2732" t="str">
            <v>4.1</v>
          </cell>
          <cell r="R2732">
            <v>-8400</v>
          </cell>
        </row>
        <row r="2733">
          <cell r="A2733">
            <v>46288</v>
          </cell>
          <cell r="B2733" t="str">
            <v>LARM</v>
          </cell>
          <cell r="M2733" t="str">
            <v>4.1</v>
          </cell>
          <cell r="R2733">
            <v>-8811</v>
          </cell>
        </row>
        <row r="2734">
          <cell r="A2734">
            <v>46288</v>
          </cell>
          <cell r="B2734" t="str">
            <v>LARM</v>
          </cell>
          <cell r="M2734" t="str">
            <v>4.1</v>
          </cell>
          <cell r="R2734">
            <v>-8811</v>
          </cell>
        </row>
        <row r="2735">
          <cell r="A2735">
            <v>46288</v>
          </cell>
          <cell r="B2735" t="str">
            <v>LARM</v>
          </cell>
          <cell r="M2735" t="str">
            <v>4.1</v>
          </cell>
          <cell r="R2735">
            <v>-800</v>
          </cell>
        </row>
        <row r="2736">
          <cell r="A2736">
            <v>46288</v>
          </cell>
          <cell r="B2736" t="str">
            <v>LARM</v>
          </cell>
          <cell r="M2736" t="str">
            <v>4.1</v>
          </cell>
          <cell r="R2736">
            <v>-800</v>
          </cell>
        </row>
        <row r="2737">
          <cell r="A2737">
            <v>46288</v>
          </cell>
          <cell r="B2737" t="str">
            <v>LARM</v>
          </cell>
          <cell r="M2737" t="str">
            <v>4.1</v>
          </cell>
          <cell r="R2737">
            <v>-724.5</v>
          </cell>
        </row>
        <row r="2738">
          <cell r="A2738">
            <v>46288</v>
          </cell>
          <cell r="B2738" t="str">
            <v>LARM</v>
          </cell>
          <cell r="M2738" t="str">
            <v>4.1</v>
          </cell>
          <cell r="R2738">
            <v>-470.8</v>
          </cell>
        </row>
        <row r="2739">
          <cell r="A2739">
            <v>46288</v>
          </cell>
          <cell r="B2739" t="str">
            <v>LARM</v>
          </cell>
          <cell r="M2739" t="str">
            <v>4.1</v>
          </cell>
          <cell r="R2739">
            <v>-470.8</v>
          </cell>
        </row>
        <row r="2740">
          <cell r="A2740">
            <v>46288</v>
          </cell>
          <cell r="B2740" t="str">
            <v>LM</v>
          </cell>
          <cell r="M2740" t="str">
            <v>4.3</v>
          </cell>
          <cell r="R2740">
            <v>-43.38</v>
          </cell>
        </row>
        <row r="2741">
          <cell r="A2741">
            <v>46288</v>
          </cell>
          <cell r="B2741" t="str">
            <v>LM</v>
          </cell>
          <cell r="M2741" t="str">
            <v>4.2</v>
          </cell>
          <cell r="R2741">
            <v>-2500</v>
          </cell>
        </row>
        <row r="2742">
          <cell r="A2742">
            <v>46288</v>
          </cell>
          <cell r="B2742" t="str">
            <v>LM</v>
          </cell>
          <cell r="M2742" t="str">
            <v>4.1</v>
          </cell>
          <cell r="R2742">
            <v>-2174</v>
          </cell>
        </row>
        <row r="2743">
          <cell r="A2743">
            <v>46288</v>
          </cell>
          <cell r="B2743" t="str">
            <v>LM</v>
          </cell>
          <cell r="M2743" t="str">
            <v>4.1</v>
          </cell>
          <cell r="R2743">
            <v>-2940</v>
          </cell>
        </row>
        <row r="2744">
          <cell r="A2744">
            <v>46288</v>
          </cell>
          <cell r="B2744" t="str">
            <v>LM</v>
          </cell>
          <cell r="M2744" t="str">
            <v>4.1</v>
          </cell>
          <cell r="R2744">
            <v>-1875</v>
          </cell>
        </row>
        <row r="2745">
          <cell r="A2745">
            <v>46288</v>
          </cell>
          <cell r="B2745" t="str">
            <v>LM</v>
          </cell>
          <cell r="M2745" t="str">
            <v>4.1</v>
          </cell>
          <cell r="R2745">
            <v>-3045</v>
          </cell>
        </row>
        <row r="2746">
          <cell r="A2746">
            <v>46288</v>
          </cell>
          <cell r="B2746" t="str">
            <v>LM</v>
          </cell>
          <cell r="M2746" t="str">
            <v>4.1</v>
          </cell>
          <cell r="R2746">
            <v>-2997</v>
          </cell>
        </row>
        <row r="2747">
          <cell r="A2747">
            <v>46288</v>
          </cell>
          <cell r="B2747" t="str">
            <v>LM</v>
          </cell>
          <cell r="M2747" t="str">
            <v>4.1</v>
          </cell>
          <cell r="R2747">
            <v>-2722</v>
          </cell>
        </row>
        <row r="2748">
          <cell r="A2748">
            <v>46288</v>
          </cell>
          <cell r="B2748" t="str">
            <v>LM</v>
          </cell>
          <cell r="M2748" t="str">
            <v>4.1</v>
          </cell>
          <cell r="R2748">
            <v>-2040</v>
          </cell>
        </row>
        <row r="2749">
          <cell r="A2749">
            <v>46288</v>
          </cell>
          <cell r="B2749" t="str">
            <v>LM</v>
          </cell>
          <cell r="M2749" t="str">
            <v>4.1</v>
          </cell>
          <cell r="R2749">
            <v>-1926</v>
          </cell>
        </row>
        <row r="2750">
          <cell r="A2750">
            <v>46288</v>
          </cell>
          <cell r="B2750" t="str">
            <v>LM</v>
          </cell>
          <cell r="M2750" t="str">
            <v>4.1</v>
          </cell>
          <cell r="R2750">
            <v>-2321</v>
          </cell>
        </row>
        <row r="2751">
          <cell r="A2751">
            <v>46288</v>
          </cell>
          <cell r="B2751" t="str">
            <v>LM</v>
          </cell>
          <cell r="M2751" t="str">
            <v>4.1</v>
          </cell>
          <cell r="R2751">
            <v>-2321</v>
          </cell>
        </row>
        <row r="2752">
          <cell r="A2752">
            <v>46288</v>
          </cell>
          <cell r="B2752" t="str">
            <v>LM</v>
          </cell>
          <cell r="M2752" t="str">
            <v>4.5</v>
          </cell>
          <cell r="R2752">
            <v>-9762</v>
          </cell>
        </row>
        <row r="2753">
          <cell r="A2753">
            <v>46288</v>
          </cell>
          <cell r="B2753" t="str">
            <v>LM</v>
          </cell>
          <cell r="M2753" t="str">
            <v>4.1</v>
          </cell>
          <cell r="R2753">
            <v>-470.8</v>
          </cell>
        </row>
        <row r="2754">
          <cell r="A2754">
            <v>46288</v>
          </cell>
          <cell r="B2754" t="str">
            <v>LUCKY</v>
          </cell>
          <cell r="M2754" t="str">
            <v>1.1</v>
          </cell>
          <cell r="R2754">
            <v>7297.46</v>
          </cell>
        </row>
        <row r="2755">
          <cell r="A2755">
            <v>46288</v>
          </cell>
          <cell r="B2755" t="str">
            <v>LUCKY</v>
          </cell>
          <cell r="M2755" t="str">
            <v>4.9</v>
          </cell>
          <cell r="R2755">
            <v>-595.12</v>
          </cell>
        </row>
        <row r="2756">
          <cell r="A2756">
            <v>46288</v>
          </cell>
          <cell r="B2756" t="str">
            <v>LUCKY</v>
          </cell>
          <cell r="M2756" t="str">
            <v>4.4</v>
          </cell>
          <cell r="R2756">
            <v>-121.8</v>
          </cell>
        </row>
        <row r="2757">
          <cell r="A2757">
            <v>46288</v>
          </cell>
          <cell r="B2757" t="str">
            <v>LUCKY</v>
          </cell>
          <cell r="M2757" t="str">
            <v>4.8</v>
          </cell>
          <cell r="R2757">
            <v>-681.61</v>
          </cell>
        </row>
        <row r="2758">
          <cell r="A2758">
            <v>46288</v>
          </cell>
          <cell r="B2758" t="str">
            <v>LUCKY</v>
          </cell>
          <cell r="M2758" t="str">
            <v>4.1</v>
          </cell>
          <cell r="R2758">
            <v>-13216.9</v>
          </cell>
        </row>
        <row r="2759">
          <cell r="A2759">
            <v>46288</v>
          </cell>
          <cell r="B2759" t="str">
            <v>LUCKY</v>
          </cell>
          <cell r="M2759" t="str">
            <v>4.1</v>
          </cell>
          <cell r="R2759">
            <v>-13216.9</v>
          </cell>
        </row>
        <row r="2760">
          <cell r="A2760">
            <v>46288</v>
          </cell>
          <cell r="B2760" t="str">
            <v>LUCKY</v>
          </cell>
          <cell r="M2760" t="str">
            <v>4.5</v>
          </cell>
          <cell r="R2760">
            <v>-1500</v>
          </cell>
        </row>
        <row r="2761">
          <cell r="A2761">
            <v>46289</v>
          </cell>
          <cell r="B2761" t="str">
            <v>LARM</v>
          </cell>
          <cell r="M2761" t="str">
            <v>1.1</v>
          </cell>
          <cell r="R2761">
            <v>7744.130000000001</v>
          </cell>
        </row>
        <row r="2762">
          <cell r="A2762">
            <v>46290</v>
          </cell>
          <cell r="B2762" t="str">
            <v>LARM</v>
          </cell>
          <cell r="M2762" t="str">
            <v>1.1</v>
          </cell>
          <cell r="R2762">
            <v>4745.43</v>
          </cell>
        </row>
        <row r="2763">
          <cell r="A2763">
            <v>46290</v>
          </cell>
          <cell r="B2763" t="str">
            <v>LARM</v>
          </cell>
          <cell r="M2763" t="str">
            <v>2.1</v>
          </cell>
          <cell r="R2763">
            <v>-4072.27</v>
          </cell>
        </row>
        <row r="2764">
          <cell r="A2764">
            <v>46290</v>
          </cell>
          <cell r="B2764" t="str">
            <v>LARM</v>
          </cell>
          <cell r="M2764" t="str">
            <v>4.3</v>
          </cell>
          <cell r="R2764">
            <v>-729.11</v>
          </cell>
        </row>
        <row r="2765">
          <cell r="A2765">
            <v>46290</v>
          </cell>
          <cell r="B2765" t="str">
            <v>LARM</v>
          </cell>
          <cell r="M2765" t="str">
            <v>4.3</v>
          </cell>
          <cell r="R2765">
            <v>-86.08</v>
          </cell>
        </row>
        <row r="2766">
          <cell r="A2766">
            <v>46290</v>
          </cell>
          <cell r="B2766" t="str">
            <v>LARM</v>
          </cell>
          <cell r="M2766" t="str">
            <v>4.2</v>
          </cell>
          <cell r="R2766">
            <v>-1024.6500000000001</v>
          </cell>
        </row>
        <row r="2767">
          <cell r="A2767">
            <v>46290</v>
          </cell>
          <cell r="B2767" t="str">
            <v>LARM</v>
          </cell>
          <cell r="M2767" t="str">
            <v>4.9</v>
          </cell>
          <cell r="R2767">
            <v>-640.54999999999995</v>
          </cell>
        </row>
        <row r="2768">
          <cell r="A2768">
            <v>46290</v>
          </cell>
          <cell r="B2768" t="str">
            <v>LARM</v>
          </cell>
          <cell r="M2768" t="str">
            <v>4.9</v>
          </cell>
          <cell r="R2768">
            <v>-44.1</v>
          </cell>
        </row>
        <row r="2769">
          <cell r="A2769">
            <v>46290</v>
          </cell>
          <cell r="B2769" t="str">
            <v>LARM</v>
          </cell>
          <cell r="M2769" t="str">
            <v>4.9</v>
          </cell>
          <cell r="R2769">
            <v>-870</v>
          </cell>
        </row>
        <row r="2770">
          <cell r="A2770">
            <v>46290</v>
          </cell>
          <cell r="B2770" t="str">
            <v>LARM</v>
          </cell>
          <cell r="M2770" t="str">
            <v>2.1</v>
          </cell>
          <cell r="R2770">
            <v>-882.33</v>
          </cell>
        </row>
        <row r="2771">
          <cell r="A2771">
            <v>46290</v>
          </cell>
          <cell r="B2771" t="str">
            <v>LARM</v>
          </cell>
          <cell r="M2771" t="str">
            <v>4.1</v>
          </cell>
          <cell r="R2771">
            <v>-5000</v>
          </cell>
        </row>
        <row r="2772">
          <cell r="A2772">
            <v>46290</v>
          </cell>
          <cell r="B2772" t="str">
            <v>LM</v>
          </cell>
          <cell r="M2772" t="str">
            <v>6.1</v>
          </cell>
          <cell r="R2772">
            <v>-1000</v>
          </cell>
        </row>
        <row r="2773">
          <cell r="A2773">
            <v>46290</v>
          </cell>
          <cell r="B2773" t="str">
            <v>LM</v>
          </cell>
          <cell r="M2773" t="str">
            <v>6.1</v>
          </cell>
          <cell r="R2773">
            <v>-1000</v>
          </cell>
        </row>
        <row r="2774">
          <cell r="A2774">
            <v>46290</v>
          </cell>
          <cell r="B2774" t="str">
            <v>LM</v>
          </cell>
          <cell r="M2774" t="str">
            <v>6.1</v>
          </cell>
          <cell r="R2774">
            <v>-1000</v>
          </cell>
        </row>
        <row r="2775">
          <cell r="A2775">
            <v>46290</v>
          </cell>
          <cell r="B2775" t="str">
            <v>LM</v>
          </cell>
          <cell r="M2775" t="str">
            <v>4.11</v>
          </cell>
          <cell r="R2775">
            <v>-4050</v>
          </cell>
        </row>
        <row r="2776">
          <cell r="A2776">
            <v>46290</v>
          </cell>
          <cell r="B2776" t="str">
            <v>LM</v>
          </cell>
          <cell r="M2776" t="str">
            <v>4.2</v>
          </cell>
          <cell r="R2776">
            <v>-8630</v>
          </cell>
        </row>
        <row r="2777">
          <cell r="A2777">
            <v>46290</v>
          </cell>
          <cell r="B2777" t="str">
            <v>LM</v>
          </cell>
          <cell r="M2777" t="str">
            <v>4.2</v>
          </cell>
          <cell r="R2777">
            <v>-600</v>
          </cell>
        </row>
        <row r="2778">
          <cell r="A2778">
            <v>46290</v>
          </cell>
          <cell r="B2778" t="str">
            <v>LM</v>
          </cell>
          <cell r="M2778" t="str">
            <v>4.2</v>
          </cell>
          <cell r="R2778">
            <v>-2166.67</v>
          </cell>
        </row>
        <row r="2779">
          <cell r="A2779">
            <v>46290</v>
          </cell>
          <cell r="B2779" t="str">
            <v>LUCKY</v>
          </cell>
          <cell r="M2779" t="str">
            <v>1.1</v>
          </cell>
          <cell r="R2779">
            <v>1735.42</v>
          </cell>
        </row>
        <row r="2780">
          <cell r="A2780">
            <v>46290</v>
          </cell>
          <cell r="B2780" t="str">
            <v>LUCKY</v>
          </cell>
          <cell r="M2780" t="str">
            <v>2.1</v>
          </cell>
          <cell r="R2780">
            <v>-5326.59</v>
          </cell>
        </row>
        <row r="2781">
          <cell r="A2781">
            <v>46290</v>
          </cell>
          <cell r="B2781" t="str">
            <v>LUCKY</v>
          </cell>
          <cell r="M2781" t="str">
            <v>4.9</v>
          </cell>
          <cell r="R2781">
            <v>-2299.64</v>
          </cell>
        </row>
        <row r="2782">
          <cell r="A2782">
            <v>46290</v>
          </cell>
          <cell r="B2782" t="str">
            <v>LUCKY</v>
          </cell>
          <cell r="M2782" t="str">
            <v>2.1</v>
          </cell>
          <cell r="R2782">
            <v>-1154.0999999999999</v>
          </cell>
        </row>
        <row r="2783">
          <cell r="A2783">
            <v>46290</v>
          </cell>
          <cell r="B2783" t="str">
            <v>LUCKY</v>
          </cell>
          <cell r="M2783" t="str">
            <v>4.8</v>
          </cell>
          <cell r="R2783">
            <v>-33333</v>
          </cell>
        </row>
        <row r="2784">
          <cell r="A2784">
            <v>46290</v>
          </cell>
          <cell r="B2784" t="str">
            <v>LUCKY</v>
          </cell>
          <cell r="M2784" t="str">
            <v>7.3</v>
          </cell>
          <cell r="R2784">
            <v>-8000</v>
          </cell>
        </row>
        <row r="2785">
          <cell r="A2785">
            <v>46291</v>
          </cell>
          <cell r="B2785" t="str">
            <v>LM</v>
          </cell>
          <cell r="M2785" t="str">
            <v>1.4</v>
          </cell>
          <cell r="R2785">
            <v>1442</v>
          </cell>
        </row>
        <row r="2786">
          <cell r="A2786">
            <v>46291</v>
          </cell>
          <cell r="B2786" t="str">
            <v>LUCKY</v>
          </cell>
          <cell r="M2786" t="str">
            <v>1.1</v>
          </cell>
          <cell r="R2786">
            <v>17339.330000000002</v>
          </cell>
        </row>
        <row r="2787">
          <cell r="A2787">
            <v>46292</v>
          </cell>
          <cell r="B2787" t="str">
            <v>LARM</v>
          </cell>
          <cell r="M2787" t="str">
            <v>1.1</v>
          </cell>
          <cell r="R2787">
            <v>7544.56</v>
          </cell>
        </row>
        <row r="2788">
          <cell r="A2788">
            <v>46292</v>
          </cell>
          <cell r="B2788" t="str">
            <v>LUCKY</v>
          </cell>
          <cell r="M2788" t="str">
            <v>1.1</v>
          </cell>
          <cell r="R2788">
            <v>10172.130000000001</v>
          </cell>
        </row>
        <row r="2789">
          <cell r="A2789">
            <v>46293</v>
          </cell>
          <cell r="B2789" t="str">
            <v>LARM</v>
          </cell>
          <cell r="M2789" t="str">
            <v>1.1</v>
          </cell>
          <cell r="R2789">
            <v>2854.33</v>
          </cell>
        </row>
        <row r="2790">
          <cell r="A2790">
            <v>46293</v>
          </cell>
          <cell r="B2790" t="str">
            <v>LUCKY</v>
          </cell>
          <cell r="M2790" t="str">
            <v>1.1</v>
          </cell>
          <cell r="R2790">
            <v>9951.630000000001</v>
          </cell>
        </row>
        <row r="2791">
          <cell r="A2791">
            <v>46293</v>
          </cell>
          <cell r="B2791" t="str">
            <v>LUCKY</v>
          </cell>
          <cell r="M2791" t="str">
            <v>8.7</v>
          </cell>
          <cell r="R2791">
            <v>-47373.33</v>
          </cell>
        </row>
        <row r="2792">
          <cell r="A2792">
            <v>46294</v>
          </cell>
          <cell r="B2792" t="str">
            <v>LARM</v>
          </cell>
          <cell r="M2792" t="str">
            <v>1.1</v>
          </cell>
          <cell r="R2792">
            <v>3050.8199999999997</v>
          </cell>
        </row>
        <row r="2793">
          <cell r="A2793">
            <v>46294</v>
          </cell>
          <cell r="B2793" t="str">
            <v>LARM</v>
          </cell>
          <cell r="M2793" t="str">
            <v>7.3</v>
          </cell>
          <cell r="R2793">
            <v>-3666.6666666666665</v>
          </cell>
        </row>
        <row r="2794">
          <cell r="A2794">
            <v>46294</v>
          </cell>
          <cell r="B2794" t="str">
            <v>LARM</v>
          </cell>
          <cell r="M2794" t="str">
            <v>4.4</v>
          </cell>
          <cell r="R2794">
            <v>-1800</v>
          </cell>
        </row>
        <row r="2795">
          <cell r="A2795">
            <v>46294</v>
          </cell>
          <cell r="B2795" t="str">
            <v>LUCKY</v>
          </cell>
          <cell r="M2795" t="str">
            <v>1.1</v>
          </cell>
          <cell r="R2795">
            <v>4068.53</v>
          </cell>
        </row>
        <row r="2796">
          <cell r="A2796">
            <v>46295</v>
          </cell>
          <cell r="B2796" t="str">
            <v>HOLDING</v>
          </cell>
          <cell r="M2796" t="str">
            <v>4.5</v>
          </cell>
          <cell r="R2796">
            <v>-3000</v>
          </cell>
        </row>
        <row r="2797">
          <cell r="A2797">
            <v>46295</v>
          </cell>
          <cell r="B2797" t="str">
            <v>LARM</v>
          </cell>
          <cell r="M2797" t="str">
            <v>1.1</v>
          </cell>
          <cell r="R2797">
            <v>1569.63</v>
          </cell>
        </row>
        <row r="2798">
          <cell r="A2798">
            <v>46295</v>
          </cell>
          <cell r="B2798" t="str">
            <v>LARM</v>
          </cell>
          <cell r="M2798" t="str">
            <v>4.4</v>
          </cell>
          <cell r="R2798">
            <v>2976.27</v>
          </cell>
        </row>
        <row r="2799">
          <cell r="A2799">
            <v>46295</v>
          </cell>
          <cell r="B2799" t="str">
            <v>LARM</v>
          </cell>
          <cell r="M2799" t="str">
            <v>4.4</v>
          </cell>
          <cell r="R2799">
            <v>-2976.27</v>
          </cell>
        </row>
        <row r="2800">
          <cell r="A2800">
            <v>46295</v>
          </cell>
          <cell r="B2800" t="str">
            <v>LM</v>
          </cell>
          <cell r="M2800" t="str">
            <v>5.1</v>
          </cell>
          <cell r="R2800">
            <v>2629.5</v>
          </cell>
        </row>
        <row r="2801">
          <cell r="A2801">
            <v>46295</v>
          </cell>
          <cell r="B2801" t="str">
            <v>LM</v>
          </cell>
          <cell r="M2801" t="str">
            <v>4.12</v>
          </cell>
          <cell r="R2801">
            <v>-850</v>
          </cell>
        </row>
        <row r="2802">
          <cell r="A2802">
            <v>46295</v>
          </cell>
          <cell r="B2802" t="str">
            <v>LM</v>
          </cell>
          <cell r="M2802" t="str">
            <v>4.12</v>
          </cell>
          <cell r="R2802">
            <v>-9500</v>
          </cell>
        </row>
        <row r="2803">
          <cell r="A2803">
            <v>46295</v>
          </cell>
          <cell r="B2803" t="str">
            <v>LM</v>
          </cell>
          <cell r="M2803" t="str">
            <v>4.1</v>
          </cell>
          <cell r="R2803">
            <v>-724</v>
          </cell>
        </row>
        <row r="2804">
          <cell r="A2804">
            <v>46295</v>
          </cell>
          <cell r="B2804" t="str">
            <v>LM</v>
          </cell>
          <cell r="M2804" t="str">
            <v>4.1</v>
          </cell>
          <cell r="R2804">
            <v>-737</v>
          </cell>
        </row>
        <row r="2805">
          <cell r="A2805">
            <v>46295</v>
          </cell>
          <cell r="B2805" t="str">
            <v>LM</v>
          </cell>
          <cell r="M2805" t="str">
            <v>4.1</v>
          </cell>
          <cell r="R2805">
            <v>-647.66666666666663</v>
          </cell>
        </row>
        <row r="2806">
          <cell r="A2806">
            <v>46295</v>
          </cell>
          <cell r="B2806" t="str">
            <v>LM</v>
          </cell>
          <cell r="M2806" t="str">
            <v>4.1</v>
          </cell>
          <cell r="R2806">
            <v>-966.66666666666663</v>
          </cell>
        </row>
        <row r="2807">
          <cell r="A2807">
            <v>46295</v>
          </cell>
          <cell r="B2807" t="str">
            <v>LM</v>
          </cell>
          <cell r="M2807" t="str">
            <v>4.1</v>
          </cell>
          <cell r="R2807">
            <v>-737</v>
          </cell>
        </row>
        <row r="2808">
          <cell r="A2808">
            <v>46295</v>
          </cell>
          <cell r="B2808" t="str">
            <v>LM</v>
          </cell>
          <cell r="M2808" t="str">
            <v>4.4</v>
          </cell>
          <cell r="R2808">
            <v>-5000</v>
          </cell>
        </row>
        <row r="2809">
          <cell r="A2809">
            <v>46295</v>
          </cell>
          <cell r="B2809" t="str">
            <v>LUCKY</v>
          </cell>
          <cell r="M2809" t="str">
            <v>1.1</v>
          </cell>
          <cell r="R2809">
            <v>9861.4999999999982</v>
          </cell>
        </row>
        <row r="2810">
          <cell r="A2810">
            <v>46295</v>
          </cell>
          <cell r="B2810" t="str">
            <v>LUCKY</v>
          </cell>
          <cell r="M2810" t="str">
            <v>5.1</v>
          </cell>
          <cell r="R2810">
            <v>15892.369999998249</v>
          </cell>
        </row>
        <row r="2811">
          <cell r="A2811">
            <v>46295</v>
          </cell>
          <cell r="B2811" t="str">
            <v>LUCKY</v>
          </cell>
          <cell r="M2811" t="str">
            <v>5.2</v>
          </cell>
          <cell r="R2811">
            <v>-512.15</v>
          </cell>
        </row>
        <row r="2812">
          <cell r="A2812">
            <v>46295</v>
          </cell>
          <cell r="B2812" t="str">
            <v>LUCKY</v>
          </cell>
          <cell r="M2812" t="str">
            <v>5.2</v>
          </cell>
          <cell r="R2812">
            <v>-486.42</v>
          </cell>
        </row>
        <row r="2813">
          <cell r="A2813">
            <v>46295</v>
          </cell>
          <cell r="B2813" t="str">
            <v>RM</v>
          </cell>
          <cell r="M2813" t="str">
            <v>5.1</v>
          </cell>
          <cell r="R2813">
            <v>7181.359999999986</v>
          </cell>
        </row>
        <row r="2814">
          <cell r="A2814">
            <v>46296</v>
          </cell>
          <cell r="B2814" t="str">
            <v>LARM</v>
          </cell>
          <cell r="M2814" t="str">
            <v>4.2</v>
          </cell>
          <cell r="R2814">
            <v>-4953</v>
          </cell>
        </row>
        <row r="2815">
          <cell r="A2815">
            <v>46296</v>
          </cell>
          <cell r="B2815" t="str">
            <v>LARM</v>
          </cell>
          <cell r="M2815" t="str">
            <v>4.2</v>
          </cell>
          <cell r="R2815">
            <v>-100</v>
          </cell>
        </row>
        <row r="2816">
          <cell r="A2816">
            <v>46296</v>
          </cell>
          <cell r="B2816" t="str">
            <v>LARM</v>
          </cell>
          <cell r="M2816" t="str">
            <v>4.2</v>
          </cell>
          <cell r="R2816">
            <v>-100</v>
          </cell>
        </row>
        <row r="2817">
          <cell r="A2817">
            <v>46296</v>
          </cell>
          <cell r="B2817" t="str">
            <v>LARM</v>
          </cell>
          <cell r="M2817" t="str">
            <v>4.2</v>
          </cell>
          <cell r="R2817">
            <v>-4953</v>
          </cell>
        </row>
        <row r="2818">
          <cell r="A2818">
            <v>46296</v>
          </cell>
          <cell r="B2818" t="str">
            <v>LARM</v>
          </cell>
          <cell r="M2818" t="str">
            <v>4.12</v>
          </cell>
          <cell r="R2818">
            <v>-35838.239999999998</v>
          </cell>
        </row>
        <row r="2819">
          <cell r="A2819">
            <v>46296</v>
          </cell>
          <cell r="B2819" t="str">
            <v>LM</v>
          </cell>
          <cell r="M2819" t="str">
            <v>4.4</v>
          </cell>
          <cell r="R2819">
            <v>-1440</v>
          </cell>
        </row>
        <row r="2820">
          <cell r="A2820">
            <v>46296</v>
          </cell>
          <cell r="B2820" t="str">
            <v>LM</v>
          </cell>
          <cell r="M2820" t="str">
            <v>4.4</v>
          </cell>
          <cell r="R2820">
            <v>-1440</v>
          </cell>
        </row>
        <row r="2821">
          <cell r="A2821">
            <v>46296</v>
          </cell>
          <cell r="B2821" t="str">
            <v>LM</v>
          </cell>
          <cell r="M2821" t="str">
            <v>4.2</v>
          </cell>
          <cell r="R2821">
            <v>-283.32</v>
          </cell>
        </row>
        <row r="2822">
          <cell r="A2822">
            <v>46296</v>
          </cell>
          <cell r="B2822" t="str">
            <v>LM</v>
          </cell>
          <cell r="M2822" t="str">
            <v>4.2</v>
          </cell>
          <cell r="R2822">
            <v>-7515.24</v>
          </cell>
        </row>
        <row r="2823">
          <cell r="A2823">
            <v>46296</v>
          </cell>
          <cell r="B2823" t="str">
            <v>LM</v>
          </cell>
          <cell r="M2823" t="str">
            <v>4.2</v>
          </cell>
          <cell r="R2823">
            <v>-681.34</v>
          </cell>
        </row>
        <row r="2824">
          <cell r="A2824">
            <v>46296</v>
          </cell>
          <cell r="B2824" t="str">
            <v>LM</v>
          </cell>
          <cell r="M2824" t="str">
            <v>4.5</v>
          </cell>
          <cell r="R2824">
            <v>-31</v>
          </cell>
        </row>
        <row r="2825">
          <cell r="A2825">
            <v>46296</v>
          </cell>
          <cell r="B2825" t="str">
            <v>LM</v>
          </cell>
          <cell r="M2825" t="str">
            <v>4.12</v>
          </cell>
          <cell r="R2825">
            <v>-8500</v>
          </cell>
        </row>
        <row r="2826">
          <cell r="A2826">
            <v>46296</v>
          </cell>
          <cell r="B2826" t="str">
            <v>LM</v>
          </cell>
          <cell r="M2826" t="str">
            <v>6.1</v>
          </cell>
          <cell r="R2826">
            <v>-1000</v>
          </cell>
        </row>
        <row r="2827">
          <cell r="A2827">
            <v>46296</v>
          </cell>
          <cell r="B2827" t="str">
            <v>LM</v>
          </cell>
          <cell r="M2827" t="str">
            <v>4.4</v>
          </cell>
          <cell r="R2827">
            <v>-40000</v>
          </cell>
        </row>
        <row r="2828">
          <cell r="A2828">
            <v>46296</v>
          </cell>
          <cell r="B2828" t="str">
            <v>LM</v>
          </cell>
          <cell r="M2828" t="str">
            <v>4.4</v>
          </cell>
          <cell r="R2828">
            <v>-247</v>
          </cell>
        </row>
        <row r="2829">
          <cell r="A2829">
            <v>46296</v>
          </cell>
          <cell r="B2829" t="str">
            <v>LM</v>
          </cell>
          <cell r="M2829" t="str">
            <v>4.2</v>
          </cell>
          <cell r="R2829">
            <v>-510.1</v>
          </cell>
        </row>
        <row r="2830">
          <cell r="A2830">
            <v>46296</v>
          </cell>
          <cell r="B2830" t="str">
            <v>LM</v>
          </cell>
          <cell r="M2830" t="str">
            <v>4.6</v>
          </cell>
          <cell r="R2830">
            <v>-3225.71</v>
          </cell>
        </row>
        <row r="2831">
          <cell r="A2831">
            <v>46296</v>
          </cell>
          <cell r="B2831" t="str">
            <v>LUCKY</v>
          </cell>
          <cell r="M2831" t="str">
            <v>4.3</v>
          </cell>
          <cell r="R2831">
            <v>-100.06</v>
          </cell>
        </row>
        <row r="2832">
          <cell r="A2832">
            <v>46297</v>
          </cell>
          <cell r="B2832" t="str">
            <v>HOLDING</v>
          </cell>
          <cell r="M2832" t="str">
            <v>9.1</v>
          </cell>
          <cell r="R2832">
            <v>30000</v>
          </cell>
        </row>
        <row r="2833">
          <cell r="A2833">
            <v>46297</v>
          </cell>
          <cell r="B2833" t="str">
            <v>LARM</v>
          </cell>
          <cell r="M2833" t="str">
            <v>1.1</v>
          </cell>
          <cell r="R2833">
            <v>3450</v>
          </cell>
        </row>
        <row r="2834">
          <cell r="A2834">
            <v>46297</v>
          </cell>
          <cell r="B2834" t="str">
            <v>LM</v>
          </cell>
          <cell r="M2834" t="str">
            <v>5.2</v>
          </cell>
          <cell r="R2834">
            <v>-86.8</v>
          </cell>
        </row>
        <row r="2835">
          <cell r="A2835">
            <v>46297</v>
          </cell>
          <cell r="B2835" t="str">
            <v>LUCKY</v>
          </cell>
          <cell r="M2835" t="str">
            <v>1.1</v>
          </cell>
          <cell r="R2835">
            <v>1194.29</v>
          </cell>
        </row>
        <row r="2836">
          <cell r="A2836">
            <v>46297</v>
          </cell>
          <cell r="B2836" t="str">
            <v>LUCKY</v>
          </cell>
          <cell r="M2836" t="str">
            <v>9.1</v>
          </cell>
          <cell r="R2836">
            <v>-30000</v>
          </cell>
        </row>
        <row r="2837">
          <cell r="A2837">
            <v>46298</v>
          </cell>
          <cell r="B2837" t="str">
            <v>LARM</v>
          </cell>
          <cell r="M2837" t="str">
            <v>1.1</v>
          </cell>
          <cell r="R2837">
            <v>1593.26</v>
          </cell>
        </row>
        <row r="2838">
          <cell r="A2838">
            <v>46298</v>
          </cell>
          <cell r="B2838" t="str">
            <v>LARM</v>
          </cell>
          <cell r="M2838" t="str">
            <v>4.5</v>
          </cell>
          <cell r="R2838">
            <v>-109.9</v>
          </cell>
        </row>
        <row r="2839">
          <cell r="A2839">
            <v>46298</v>
          </cell>
          <cell r="B2839" t="str">
            <v>LM</v>
          </cell>
          <cell r="M2839" t="str">
            <v>1.4</v>
          </cell>
          <cell r="R2839">
            <v>1518</v>
          </cell>
        </row>
        <row r="2840">
          <cell r="A2840">
            <v>46298</v>
          </cell>
          <cell r="B2840" t="str">
            <v>LM</v>
          </cell>
          <cell r="M2840" t="str">
            <v>1.4</v>
          </cell>
          <cell r="R2840">
            <v>6920.56</v>
          </cell>
        </row>
        <row r="2841">
          <cell r="A2841">
            <v>46298</v>
          </cell>
          <cell r="B2841" t="str">
            <v>LM</v>
          </cell>
          <cell r="M2841" t="str">
            <v>4.2</v>
          </cell>
          <cell r="R2841">
            <v>-2166.67</v>
          </cell>
        </row>
        <row r="2842">
          <cell r="A2842">
            <v>46298</v>
          </cell>
          <cell r="B2842" t="str">
            <v>LM</v>
          </cell>
          <cell r="M2842" t="str">
            <v>4.2</v>
          </cell>
          <cell r="R2842">
            <v>-1950</v>
          </cell>
        </row>
        <row r="2843">
          <cell r="A2843">
            <v>46298</v>
          </cell>
          <cell r="B2843" t="str">
            <v>LM</v>
          </cell>
          <cell r="M2843" t="str">
            <v>4.2</v>
          </cell>
          <cell r="R2843">
            <v>-4500</v>
          </cell>
        </row>
        <row r="2844">
          <cell r="A2844">
            <v>46298</v>
          </cell>
          <cell r="B2844" t="str">
            <v>LUCKY</v>
          </cell>
          <cell r="M2844" t="str">
            <v>1.1</v>
          </cell>
          <cell r="R2844">
            <v>1142.57</v>
          </cell>
        </row>
        <row r="2845">
          <cell r="A2845">
            <v>46300</v>
          </cell>
          <cell r="B2845" t="str">
            <v>LARM</v>
          </cell>
          <cell r="M2845" t="str">
            <v>1.1</v>
          </cell>
          <cell r="R2845">
            <v>4953</v>
          </cell>
        </row>
        <row r="2846">
          <cell r="A2846">
            <v>46300</v>
          </cell>
          <cell r="B2846" t="str">
            <v>LM</v>
          </cell>
          <cell r="M2846" t="str">
            <v>9.1</v>
          </cell>
          <cell r="R2846">
            <v>150000</v>
          </cell>
        </row>
        <row r="2847">
          <cell r="A2847">
            <v>46300</v>
          </cell>
          <cell r="B2847" t="str">
            <v>LUCKY</v>
          </cell>
          <cell r="M2847" t="str">
            <v>1.1</v>
          </cell>
          <cell r="R2847">
            <v>3420.9300000000003</v>
          </cell>
        </row>
        <row r="2848">
          <cell r="A2848">
            <v>46300</v>
          </cell>
          <cell r="B2848" t="str">
            <v>LUCKY</v>
          </cell>
          <cell r="M2848" t="str">
            <v>9.1</v>
          </cell>
          <cell r="R2848">
            <v>-150000</v>
          </cell>
        </row>
        <row r="2849">
          <cell r="A2849">
            <v>46300</v>
          </cell>
          <cell r="B2849" t="str">
            <v>LUCKY</v>
          </cell>
          <cell r="M2849" t="str">
            <v>7.3</v>
          </cell>
          <cell r="R2849">
            <v>-946.67</v>
          </cell>
        </row>
        <row r="2850">
          <cell r="A2850">
            <v>46301</v>
          </cell>
          <cell r="B2850" t="str">
            <v>HOLDING</v>
          </cell>
          <cell r="M2850" t="str">
            <v>4.2</v>
          </cell>
          <cell r="R2850">
            <v>-39.68</v>
          </cell>
        </row>
        <row r="2851">
          <cell r="A2851">
            <v>46301</v>
          </cell>
          <cell r="B2851" t="str">
            <v>HOLDING</v>
          </cell>
          <cell r="M2851" t="str">
            <v>4.2</v>
          </cell>
          <cell r="R2851">
            <v>-17.88</v>
          </cell>
        </row>
        <row r="2852">
          <cell r="A2852">
            <v>46301</v>
          </cell>
          <cell r="B2852" t="str">
            <v>HOLDING</v>
          </cell>
          <cell r="M2852" t="str">
            <v>4.2</v>
          </cell>
          <cell r="R2852">
            <v>129.76</v>
          </cell>
        </row>
        <row r="2853">
          <cell r="A2853">
            <v>46301</v>
          </cell>
          <cell r="B2853" t="str">
            <v>HOLDING</v>
          </cell>
          <cell r="M2853" t="str">
            <v>4.2</v>
          </cell>
          <cell r="R2853">
            <v>-528.67999999999995</v>
          </cell>
        </row>
        <row r="2854">
          <cell r="A2854">
            <v>46301</v>
          </cell>
          <cell r="B2854" t="str">
            <v>HOLDING</v>
          </cell>
          <cell r="M2854" t="str">
            <v>4.2</v>
          </cell>
          <cell r="R2854">
            <v>-331.61</v>
          </cell>
        </row>
        <row r="2855">
          <cell r="A2855">
            <v>46301</v>
          </cell>
          <cell r="B2855" t="str">
            <v>HOLDING</v>
          </cell>
          <cell r="M2855" t="str">
            <v>4.2</v>
          </cell>
          <cell r="R2855">
            <v>-3458.51</v>
          </cell>
        </row>
        <row r="2856">
          <cell r="A2856">
            <v>46301</v>
          </cell>
          <cell r="B2856" t="str">
            <v>HOLDING</v>
          </cell>
          <cell r="M2856" t="str">
            <v>4.2</v>
          </cell>
          <cell r="R2856">
            <v>-5072.82</v>
          </cell>
        </row>
        <row r="2857">
          <cell r="A2857">
            <v>46301</v>
          </cell>
          <cell r="B2857" t="str">
            <v>HOLDING</v>
          </cell>
          <cell r="M2857" t="str">
            <v>4.2</v>
          </cell>
          <cell r="R2857">
            <v>-212.52</v>
          </cell>
        </row>
        <row r="2858">
          <cell r="A2858">
            <v>46301</v>
          </cell>
          <cell r="B2858" t="str">
            <v>HOLDING</v>
          </cell>
          <cell r="M2858" t="str">
            <v>4.2</v>
          </cell>
          <cell r="R2858">
            <v>-253.64</v>
          </cell>
        </row>
        <row r="2859">
          <cell r="A2859">
            <v>46301</v>
          </cell>
          <cell r="B2859" t="str">
            <v>HOLDING</v>
          </cell>
          <cell r="M2859" t="str">
            <v>4.2</v>
          </cell>
          <cell r="R2859">
            <v>-172.93</v>
          </cell>
        </row>
        <row r="2860">
          <cell r="A2860">
            <v>46301</v>
          </cell>
          <cell r="B2860" t="str">
            <v>HOLDING</v>
          </cell>
          <cell r="M2860" t="str">
            <v>4.2</v>
          </cell>
          <cell r="R2860">
            <v>-470.14</v>
          </cell>
        </row>
        <row r="2861">
          <cell r="A2861">
            <v>46301</v>
          </cell>
          <cell r="B2861" t="str">
            <v>HOLDING</v>
          </cell>
          <cell r="M2861" t="str">
            <v>4.2</v>
          </cell>
          <cell r="R2861">
            <v>-375.41</v>
          </cell>
        </row>
        <row r="2862">
          <cell r="A2862">
            <v>46301</v>
          </cell>
          <cell r="B2862" t="str">
            <v>HOLDING</v>
          </cell>
          <cell r="M2862" t="str">
            <v>4.2</v>
          </cell>
          <cell r="R2862">
            <v>-212.52</v>
          </cell>
        </row>
        <row r="2863">
          <cell r="A2863">
            <v>46301</v>
          </cell>
          <cell r="B2863" t="str">
            <v>LARM</v>
          </cell>
          <cell r="M2863" t="str">
            <v>1.2</v>
          </cell>
          <cell r="R2863">
            <v>9751.4500000000007</v>
          </cell>
        </row>
        <row r="2864">
          <cell r="A2864">
            <v>46301</v>
          </cell>
          <cell r="B2864" t="str">
            <v>LARM</v>
          </cell>
          <cell r="M2864" t="str">
            <v>4.3</v>
          </cell>
          <cell r="R2864">
            <v>-444.95</v>
          </cell>
        </row>
        <row r="2865">
          <cell r="A2865">
            <v>46301</v>
          </cell>
          <cell r="B2865" t="str">
            <v>LARM</v>
          </cell>
          <cell r="M2865" t="str">
            <v>4.3</v>
          </cell>
          <cell r="R2865">
            <v>-208.5</v>
          </cell>
        </row>
        <row r="2866">
          <cell r="A2866">
            <v>46301</v>
          </cell>
          <cell r="B2866" t="str">
            <v>LARM</v>
          </cell>
          <cell r="M2866" t="str">
            <v>4.4</v>
          </cell>
          <cell r="R2866">
            <v>-950</v>
          </cell>
        </row>
        <row r="2867">
          <cell r="A2867">
            <v>46301</v>
          </cell>
          <cell r="B2867" t="str">
            <v>LARM</v>
          </cell>
          <cell r="M2867" t="str">
            <v>4.7</v>
          </cell>
          <cell r="R2867">
            <v>-379.96</v>
          </cell>
        </row>
        <row r="2868">
          <cell r="A2868">
            <v>46301</v>
          </cell>
          <cell r="B2868" t="str">
            <v>LARM</v>
          </cell>
          <cell r="M2868" t="str">
            <v>4.5</v>
          </cell>
          <cell r="R2868">
            <v>-210.5</v>
          </cell>
        </row>
        <row r="2869">
          <cell r="A2869">
            <v>46301</v>
          </cell>
          <cell r="B2869" t="str">
            <v>LARM</v>
          </cell>
          <cell r="M2869" t="str">
            <v>4.5</v>
          </cell>
          <cell r="R2869">
            <v>-164.7</v>
          </cell>
        </row>
        <row r="2870">
          <cell r="A2870">
            <v>46301</v>
          </cell>
          <cell r="B2870" t="str">
            <v>LM</v>
          </cell>
          <cell r="M2870" t="str">
            <v>4.3</v>
          </cell>
          <cell r="R2870">
            <v>-157.09</v>
          </cell>
        </row>
        <row r="2871">
          <cell r="A2871">
            <v>46301</v>
          </cell>
          <cell r="B2871" t="str">
            <v>LM</v>
          </cell>
          <cell r="M2871" t="str">
            <v>4.4</v>
          </cell>
          <cell r="R2871">
            <v>-5000</v>
          </cell>
        </row>
        <row r="2872">
          <cell r="A2872">
            <v>46301</v>
          </cell>
          <cell r="B2872" t="str">
            <v>LUCKY</v>
          </cell>
          <cell r="M2872" t="str">
            <v>1.1</v>
          </cell>
          <cell r="R2872">
            <v>5732.3399999999992</v>
          </cell>
        </row>
        <row r="2873">
          <cell r="A2873">
            <v>46301</v>
          </cell>
          <cell r="B2873" t="str">
            <v>LUCKY</v>
          </cell>
          <cell r="M2873" t="str">
            <v>4.8</v>
          </cell>
          <cell r="R2873">
            <v>-3500</v>
          </cell>
        </row>
        <row r="2874">
          <cell r="A2874">
            <v>46302</v>
          </cell>
          <cell r="B2874" t="str">
            <v>LUCKY</v>
          </cell>
          <cell r="M2874" t="str">
            <v>1.1</v>
          </cell>
          <cell r="R2874">
            <v>1248.33</v>
          </cell>
        </row>
        <row r="2875">
          <cell r="A2875">
            <v>46303</v>
          </cell>
          <cell r="B2875" t="str">
            <v>LARM</v>
          </cell>
          <cell r="M2875" t="str">
            <v>1.1</v>
          </cell>
          <cell r="R2875">
            <v>1273.52</v>
          </cell>
        </row>
        <row r="2876">
          <cell r="A2876">
            <v>46303</v>
          </cell>
          <cell r="B2876" t="str">
            <v>LARM</v>
          </cell>
          <cell r="M2876" t="str">
            <v>4.3</v>
          </cell>
          <cell r="R2876">
            <v>-700.74</v>
          </cell>
        </row>
        <row r="2877">
          <cell r="A2877">
            <v>46303</v>
          </cell>
          <cell r="B2877" t="str">
            <v>LARM</v>
          </cell>
          <cell r="M2877" t="str">
            <v>4.4</v>
          </cell>
          <cell r="R2877">
            <v>-780</v>
          </cell>
        </row>
        <row r="2878">
          <cell r="A2878">
            <v>46303</v>
          </cell>
          <cell r="B2878" t="str">
            <v>LM</v>
          </cell>
          <cell r="M2878" t="str">
            <v>4.3</v>
          </cell>
          <cell r="R2878">
            <v>-699.21</v>
          </cell>
        </row>
        <row r="2879">
          <cell r="A2879">
            <v>46303</v>
          </cell>
          <cell r="B2879" t="str">
            <v>LM</v>
          </cell>
          <cell r="M2879" t="str">
            <v>4.3</v>
          </cell>
          <cell r="R2879">
            <v>-1063.96</v>
          </cell>
        </row>
        <row r="2880">
          <cell r="A2880">
            <v>46303</v>
          </cell>
          <cell r="B2880" t="str">
            <v>LUCKY</v>
          </cell>
          <cell r="M2880" t="str">
            <v>1.1</v>
          </cell>
          <cell r="R2880">
            <v>911.88</v>
          </cell>
        </row>
        <row r="2881">
          <cell r="A2881">
            <v>46303</v>
          </cell>
          <cell r="B2881" t="str">
            <v>RM</v>
          </cell>
          <cell r="M2881" t="str">
            <v>5.1</v>
          </cell>
          <cell r="R2881">
            <v>7181.359999999986</v>
          </cell>
        </row>
        <row r="2882">
          <cell r="A2882">
            <v>46305</v>
          </cell>
          <cell r="B2882" t="str">
            <v>LARM</v>
          </cell>
          <cell r="M2882" t="str">
            <v>1.1</v>
          </cell>
          <cell r="R2882">
            <v>5286.0999999999995</v>
          </cell>
        </row>
        <row r="2883">
          <cell r="A2883">
            <v>46305</v>
          </cell>
          <cell r="B2883" t="str">
            <v>LARM</v>
          </cell>
          <cell r="M2883" t="str">
            <v>9.1</v>
          </cell>
          <cell r="R2883">
            <v>200000</v>
          </cell>
        </row>
        <row r="2884">
          <cell r="A2884">
            <v>46305</v>
          </cell>
          <cell r="B2884" t="str">
            <v>LARM</v>
          </cell>
          <cell r="M2884" t="str">
            <v>4.4</v>
          </cell>
          <cell r="R2884">
            <v>-1060.9000000000001</v>
          </cell>
        </row>
        <row r="2885">
          <cell r="A2885">
            <v>46305</v>
          </cell>
          <cell r="B2885" t="str">
            <v>LARM</v>
          </cell>
          <cell r="M2885" t="str">
            <v>4.3</v>
          </cell>
          <cell r="R2885">
            <v>-109.8</v>
          </cell>
        </row>
        <row r="2886">
          <cell r="A2886">
            <v>46305</v>
          </cell>
          <cell r="B2886" t="str">
            <v>LARM</v>
          </cell>
          <cell r="M2886" t="str">
            <v>4.9</v>
          </cell>
          <cell r="R2886">
            <v>-4.5</v>
          </cell>
        </row>
        <row r="2887">
          <cell r="A2887">
            <v>46305</v>
          </cell>
          <cell r="B2887" t="str">
            <v>LARM</v>
          </cell>
          <cell r="M2887" t="str">
            <v>9.1</v>
          </cell>
          <cell r="R2887">
            <v>-100000</v>
          </cell>
        </row>
        <row r="2888">
          <cell r="A2888">
            <v>46305</v>
          </cell>
          <cell r="B2888" t="str">
            <v>LARM</v>
          </cell>
          <cell r="M2888" t="str">
            <v>4.3</v>
          </cell>
          <cell r="R2888">
            <v>-410</v>
          </cell>
        </row>
        <row r="2889">
          <cell r="A2889">
            <v>46305</v>
          </cell>
          <cell r="B2889" t="str">
            <v>LM</v>
          </cell>
          <cell r="M2889" t="str">
            <v>4.4</v>
          </cell>
          <cell r="R2889">
            <v>-348.1</v>
          </cell>
        </row>
        <row r="2890">
          <cell r="A2890">
            <v>46305</v>
          </cell>
          <cell r="B2890" t="str">
            <v>LM</v>
          </cell>
          <cell r="M2890" t="str">
            <v>4.3</v>
          </cell>
          <cell r="R2890">
            <v>-11.91</v>
          </cell>
        </row>
        <row r="2891">
          <cell r="A2891">
            <v>46305</v>
          </cell>
          <cell r="B2891" t="str">
            <v>LM</v>
          </cell>
          <cell r="M2891" t="str">
            <v>4.4</v>
          </cell>
          <cell r="R2891">
            <v>-31670</v>
          </cell>
        </row>
        <row r="2892">
          <cell r="A2892">
            <v>46305</v>
          </cell>
          <cell r="B2892" t="str">
            <v>LM</v>
          </cell>
          <cell r="M2892" t="str">
            <v>4.3</v>
          </cell>
          <cell r="R2892">
            <v>-318.39</v>
          </cell>
        </row>
        <row r="2893">
          <cell r="A2893">
            <v>46305</v>
          </cell>
          <cell r="B2893" t="str">
            <v>LM</v>
          </cell>
          <cell r="M2893" t="str">
            <v>4.3</v>
          </cell>
          <cell r="R2893">
            <v>-272.95</v>
          </cell>
        </row>
        <row r="2894">
          <cell r="A2894">
            <v>46305</v>
          </cell>
          <cell r="B2894" t="str">
            <v>LM</v>
          </cell>
          <cell r="M2894" t="str">
            <v>4.2</v>
          </cell>
          <cell r="R2894">
            <v>-1020</v>
          </cell>
        </row>
        <row r="2895">
          <cell r="A2895">
            <v>46305</v>
          </cell>
          <cell r="B2895" t="str">
            <v>LM</v>
          </cell>
          <cell r="M2895" t="str">
            <v>4.1</v>
          </cell>
          <cell r="R2895">
            <v>-313.29000000000002</v>
          </cell>
        </row>
        <row r="2896">
          <cell r="A2896">
            <v>46305</v>
          </cell>
          <cell r="B2896" t="str">
            <v>LUCKY</v>
          </cell>
          <cell r="M2896" t="str">
            <v>1.1</v>
          </cell>
          <cell r="R2896">
            <v>11926.24</v>
          </cell>
        </row>
        <row r="2897">
          <cell r="A2897">
            <v>46305</v>
          </cell>
          <cell r="B2897" t="str">
            <v>LUCKY</v>
          </cell>
          <cell r="M2897" t="str">
            <v>4.5</v>
          </cell>
          <cell r="R2897">
            <v>-24719.200000000001</v>
          </cell>
        </row>
        <row r="2898">
          <cell r="A2898">
            <v>46305</v>
          </cell>
          <cell r="B2898" t="str">
            <v>LUCKY</v>
          </cell>
          <cell r="M2898" t="str">
            <v>9.1</v>
          </cell>
          <cell r="R2898">
            <v>-200000</v>
          </cell>
        </row>
        <row r="2899">
          <cell r="A2899">
            <v>46306</v>
          </cell>
          <cell r="B2899" t="str">
            <v>LARM</v>
          </cell>
          <cell r="M2899" t="str">
            <v>1.1</v>
          </cell>
          <cell r="R2899">
            <v>4430.58</v>
          </cell>
        </row>
        <row r="2900">
          <cell r="A2900">
            <v>46306</v>
          </cell>
          <cell r="B2900" t="str">
            <v>LUCKY</v>
          </cell>
          <cell r="M2900" t="str">
            <v>1.1</v>
          </cell>
          <cell r="R2900">
            <v>3860.34</v>
          </cell>
        </row>
        <row r="2901">
          <cell r="A2901">
            <v>46307</v>
          </cell>
          <cell r="B2901" t="str">
            <v>LARM</v>
          </cell>
          <cell r="M2901" t="str">
            <v>1.1</v>
          </cell>
          <cell r="R2901">
            <v>1242.69</v>
          </cell>
        </row>
        <row r="2902">
          <cell r="A2902">
            <v>46307</v>
          </cell>
          <cell r="B2902" t="str">
            <v>LUCKY</v>
          </cell>
          <cell r="M2902" t="str">
            <v>1.1</v>
          </cell>
          <cell r="R2902">
            <v>6298.73</v>
          </cell>
        </row>
        <row r="2903">
          <cell r="A2903">
            <v>46308</v>
          </cell>
          <cell r="B2903" t="str">
            <v>LARM</v>
          </cell>
          <cell r="M2903" t="str">
            <v>1.1</v>
          </cell>
          <cell r="R2903">
            <v>1469.47</v>
          </cell>
        </row>
        <row r="2904">
          <cell r="A2904">
            <v>46308</v>
          </cell>
          <cell r="B2904" t="str">
            <v>LARM</v>
          </cell>
          <cell r="M2904" t="str">
            <v>4.2</v>
          </cell>
          <cell r="R2904">
            <v>-2874</v>
          </cell>
        </row>
        <row r="2905">
          <cell r="A2905">
            <v>46308</v>
          </cell>
          <cell r="B2905" t="str">
            <v>LARM</v>
          </cell>
          <cell r="M2905" t="str">
            <v>4.2</v>
          </cell>
          <cell r="R2905">
            <v>-2874</v>
          </cell>
        </row>
        <row r="2906">
          <cell r="A2906">
            <v>46308</v>
          </cell>
          <cell r="B2906" t="str">
            <v>LARM</v>
          </cell>
          <cell r="M2906" t="str">
            <v>4.5</v>
          </cell>
          <cell r="R2906">
            <v>-2832.92</v>
          </cell>
        </row>
        <row r="2907">
          <cell r="A2907">
            <v>46308</v>
          </cell>
          <cell r="B2907" t="str">
            <v>LARM</v>
          </cell>
          <cell r="M2907" t="str">
            <v>4.8</v>
          </cell>
          <cell r="R2907">
            <v>-1134.42</v>
          </cell>
        </row>
        <row r="2908">
          <cell r="A2908">
            <v>46308</v>
          </cell>
          <cell r="B2908" t="str">
            <v>LARM</v>
          </cell>
          <cell r="M2908" t="str">
            <v>4.7</v>
          </cell>
          <cell r="R2908">
            <v>-1265.19</v>
          </cell>
        </row>
        <row r="2909">
          <cell r="A2909">
            <v>46308</v>
          </cell>
          <cell r="B2909" t="str">
            <v>LARM</v>
          </cell>
          <cell r="M2909" t="str">
            <v>4.3</v>
          </cell>
          <cell r="R2909">
            <v>-410</v>
          </cell>
        </row>
        <row r="2910">
          <cell r="A2910">
            <v>46308</v>
          </cell>
          <cell r="B2910" t="str">
            <v>LARM</v>
          </cell>
          <cell r="M2910" t="str">
            <v>4.3</v>
          </cell>
          <cell r="R2910">
            <v>-129.99</v>
          </cell>
        </row>
        <row r="2911">
          <cell r="A2911">
            <v>46308</v>
          </cell>
          <cell r="B2911" t="str">
            <v>LM</v>
          </cell>
          <cell r="M2911" t="str">
            <v>4.5</v>
          </cell>
          <cell r="R2911">
            <v>-1053.45</v>
          </cell>
        </row>
        <row r="2912">
          <cell r="A2912">
            <v>46308</v>
          </cell>
          <cell r="B2912" t="str">
            <v>LM</v>
          </cell>
          <cell r="M2912" t="str">
            <v>4.4</v>
          </cell>
          <cell r="R2912">
            <v>-1612.18</v>
          </cell>
        </row>
        <row r="2913">
          <cell r="A2913">
            <v>46308</v>
          </cell>
          <cell r="B2913" t="str">
            <v>LM</v>
          </cell>
          <cell r="M2913" t="str">
            <v>4.4</v>
          </cell>
          <cell r="R2913">
            <v>-575.63</v>
          </cell>
        </row>
        <row r="2914">
          <cell r="A2914">
            <v>46308</v>
          </cell>
          <cell r="B2914" t="str">
            <v>LUCKY</v>
          </cell>
          <cell r="M2914" t="str">
            <v>1.1</v>
          </cell>
          <cell r="R2914">
            <v>11455.24</v>
          </cell>
        </row>
        <row r="2915">
          <cell r="A2915">
            <v>46308</v>
          </cell>
          <cell r="B2915" t="str">
            <v>LUCKY</v>
          </cell>
          <cell r="M2915" t="str">
            <v>4.5</v>
          </cell>
          <cell r="R2915">
            <v>-2232.8000000000002</v>
          </cell>
        </row>
        <row r="2916">
          <cell r="A2916">
            <v>46308</v>
          </cell>
          <cell r="B2916" t="str">
            <v>LUCKY</v>
          </cell>
          <cell r="M2916" t="str">
            <v>4.3</v>
          </cell>
          <cell r="R2916">
            <v>-1061.74</v>
          </cell>
        </row>
        <row r="2917">
          <cell r="A2917">
            <v>46308</v>
          </cell>
          <cell r="B2917" t="str">
            <v>LUCKY</v>
          </cell>
          <cell r="M2917" t="str">
            <v>4.5</v>
          </cell>
          <cell r="R2917">
            <v>-2717.81</v>
          </cell>
        </row>
        <row r="2918">
          <cell r="A2918">
            <v>46308</v>
          </cell>
          <cell r="B2918" t="str">
            <v>LUCKY</v>
          </cell>
          <cell r="M2918" t="str">
            <v>4.8</v>
          </cell>
          <cell r="R2918">
            <v>-3661.15</v>
          </cell>
        </row>
        <row r="2919">
          <cell r="A2919">
            <v>46309</v>
          </cell>
          <cell r="B2919" t="str">
            <v>LARM</v>
          </cell>
          <cell r="M2919" t="str">
            <v>4.4</v>
          </cell>
          <cell r="R2919">
            <v>-4560.8999999999996</v>
          </cell>
        </row>
        <row r="2920">
          <cell r="A2920">
            <v>46309</v>
          </cell>
          <cell r="B2920" t="str">
            <v>LUCKY</v>
          </cell>
          <cell r="M2920" t="str">
            <v>1.1</v>
          </cell>
          <cell r="R2920">
            <v>4589.53</v>
          </cell>
        </row>
        <row r="2921">
          <cell r="A2921">
            <v>46310</v>
          </cell>
          <cell r="B2921" t="str">
            <v>LARM</v>
          </cell>
          <cell r="M2921" t="str">
            <v>4.2</v>
          </cell>
          <cell r="R2921">
            <v>-2874</v>
          </cell>
        </row>
        <row r="2922">
          <cell r="A2922">
            <v>46310</v>
          </cell>
          <cell r="B2922" t="str">
            <v>LARM</v>
          </cell>
          <cell r="M2922" t="str">
            <v>4.2</v>
          </cell>
          <cell r="R2922">
            <v>-2874</v>
          </cell>
        </row>
        <row r="2923">
          <cell r="A2923">
            <v>46310</v>
          </cell>
          <cell r="B2923" t="str">
            <v>LM</v>
          </cell>
          <cell r="M2923" t="str">
            <v>6.1</v>
          </cell>
          <cell r="R2923">
            <v>-2000</v>
          </cell>
        </row>
        <row r="2924">
          <cell r="A2924">
            <v>46310</v>
          </cell>
          <cell r="B2924" t="str">
            <v>LM</v>
          </cell>
          <cell r="M2924" t="str">
            <v>4.9</v>
          </cell>
          <cell r="R2924">
            <v>-6243.4</v>
          </cell>
        </row>
        <row r="2925">
          <cell r="A2925">
            <v>46310</v>
          </cell>
          <cell r="B2925" t="str">
            <v>LUCKY</v>
          </cell>
          <cell r="M2925" t="str">
            <v>1.1</v>
          </cell>
          <cell r="R2925">
            <v>15097.09</v>
          </cell>
        </row>
        <row r="2926">
          <cell r="A2926">
            <v>46311</v>
          </cell>
          <cell r="B2926" t="str">
            <v>LARM</v>
          </cell>
          <cell r="M2926" t="str">
            <v>1.1</v>
          </cell>
          <cell r="R2926">
            <v>2783.2</v>
          </cell>
        </row>
        <row r="2927">
          <cell r="A2927">
            <v>46311</v>
          </cell>
          <cell r="B2927" t="str">
            <v>LUCKY</v>
          </cell>
          <cell r="M2927" t="str">
            <v>1.1</v>
          </cell>
          <cell r="R2927">
            <v>5066.75</v>
          </cell>
        </row>
        <row r="2928">
          <cell r="A2928">
            <v>46312</v>
          </cell>
          <cell r="B2928" t="str">
            <v>LARM</v>
          </cell>
          <cell r="M2928" t="str">
            <v>1.1</v>
          </cell>
          <cell r="R2928">
            <v>1240.02</v>
          </cell>
        </row>
        <row r="2929">
          <cell r="A2929">
            <v>46312</v>
          </cell>
          <cell r="B2929" t="str">
            <v>LARM</v>
          </cell>
          <cell r="M2929" t="str">
            <v>4.1</v>
          </cell>
          <cell r="R2929">
            <v>1576.73</v>
          </cell>
        </row>
        <row r="2930">
          <cell r="A2930">
            <v>46312</v>
          </cell>
          <cell r="B2930" t="str">
            <v>LARM</v>
          </cell>
          <cell r="M2930" t="str">
            <v>4.9</v>
          </cell>
          <cell r="R2930">
            <v>5675.82</v>
          </cell>
        </row>
        <row r="2931">
          <cell r="A2931">
            <v>46312</v>
          </cell>
          <cell r="B2931" t="str">
            <v>LM</v>
          </cell>
          <cell r="M2931" t="str">
            <v>4.12</v>
          </cell>
          <cell r="R2931">
            <v>-350</v>
          </cell>
        </row>
        <row r="2932">
          <cell r="A2932">
            <v>46312</v>
          </cell>
          <cell r="B2932" t="str">
            <v>LM</v>
          </cell>
          <cell r="M2932" t="str">
            <v>4.3</v>
          </cell>
          <cell r="R2932">
            <v>-43.82</v>
          </cell>
        </row>
        <row r="2933">
          <cell r="A2933">
            <v>46312</v>
          </cell>
          <cell r="B2933" t="str">
            <v>LM</v>
          </cell>
          <cell r="M2933" t="str">
            <v>4.1</v>
          </cell>
          <cell r="R2933">
            <v>-1576.73</v>
          </cell>
        </row>
        <row r="2934">
          <cell r="A2934">
            <v>46312</v>
          </cell>
          <cell r="B2934" t="str">
            <v>LM</v>
          </cell>
          <cell r="M2934" t="str">
            <v>4.4</v>
          </cell>
          <cell r="R2934">
            <v>-1800</v>
          </cell>
        </row>
        <row r="2935">
          <cell r="A2935">
            <v>46312</v>
          </cell>
          <cell r="B2935" t="str">
            <v>LM</v>
          </cell>
          <cell r="M2935" t="str">
            <v>4.4</v>
          </cell>
          <cell r="R2935">
            <v>-180</v>
          </cell>
        </row>
        <row r="2936">
          <cell r="A2936">
            <v>46312</v>
          </cell>
          <cell r="B2936" t="str">
            <v>LM</v>
          </cell>
          <cell r="M2936" t="str">
            <v>4.2</v>
          </cell>
          <cell r="R2936">
            <v>-1210</v>
          </cell>
        </row>
        <row r="2937">
          <cell r="A2937">
            <v>46312</v>
          </cell>
          <cell r="B2937" t="str">
            <v>LM</v>
          </cell>
          <cell r="M2937" t="str">
            <v>4.9</v>
          </cell>
          <cell r="R2937">
            <v>-5675.82</v>
          </cell>
        </row>
        <row r="2938">
          <cell r="A2938">
            <v>46313</v>
          </cell>
          <cell r="B2938" t="str">
            <v>LUCKY</v>
          </cell>
          <cell r="M2938" t="str">
            <v>1.1</v>
          </cell>
          <cell r="R2938">
            <v>4132.76</v>
          </cell>
        </row>
        <row r="2939">
          <cell r="A2939">
            <v>46314</v>
          </cell>
          <cell r="B2939" t="str">
            <v>LARM</v>
          </cell>
          <cell r="M2939" t="str">
            <v>1.1</v>
          </cell>
          <cell r="R2939">
            <v>2112.06</v>
          </cell>
        </row>
        <row r="2940">
          <cell r="A2940">
            <v>46314</v>
          </cell>
          <cell r="B2940" t="str">
            <v>LUCKY</v>
          </cell>
          <cell r="M2940" t="str">
            <v>1.1</v>
          </cell>
          <cell r="R2940">
            <v>3332.33</v>
          </cell>
        </row>
        <row r="2941">
          <cell r="A2941">
            <v>46315</v>
          </cell>
          <cell r="B2941" t="str">
            <v>LARM</v>
          </cell>
          <cell r="M2941" t="str">
            <v>1.1</v>
          </cell>
          <cell r="R2941">
            <v>3472.13</v>
          </cell>
        </row>
        <row r="2942">
          <cell r="A2942">
            <v>46315</v>
          </cell>
          <cell r="B2942" t="str">
            <v>LARM</v>
          </cell>
          <cell r="M2942" t="str">
            <v>2.1</v>
          </cell>
          <cell r="R2942">
            <v>-3211.95</v>
          </cell>
        </row>
        <row r="2943">
          <cell r="A2943">
            <v>46315</v>
          </cell>
          <cell r="B2943" t="str">
            <v>LARM</v>
          </cell>
          <cell r="M2943" t="str">
            <v>5.2</v>
          </cell>
          <cell r="R2943">
            <v>-427.2399999999999</v>
          </cell>
        </row>
        <row r="2944">
          <cell r="A2944">
            <v>46315</v>
          </cell>
          <cell r="B2944" t="str">
            <v>LARM</v>
          </cell>
          <cell r="M2944" t="str">
            <v>4.12</v>
          </cell>
          <cell r="R2944">
            <v>-384.7</v>
          </cell>
        </row>
        <row r="2945">
          <cell r="A2945">
            <v>46315</v>
          </cell>
          <cell r="B2945" t="str">
            <v>LARM</v>
          </cell>
          <cell r="M2945" t="str">
            <v>4.3</v>
          </cell>
          <cell r="R2945">
            <v>-157.93</v>
          </cell>
        </row>
        <row r="2946">
          <cell r="A2946">
            <v>46315</v>
          </cell>
          <cell r="B2946" t="str">
            <v>LARM</v>
          </cell>
          <cell r="M2946" t="str">
            <v>4.1</v>
          </cell>
          <cell r="R2946">
            <v>-2170.88</v>
          </cell>
        </row>
        <row r="2947">
          <cell r="A2947">
            <v>46315</v>
          </cell>
          <cell r="B2947" t="str">
            <v>LARM</v>
          </cell>
          <cell r="M2947" t="str">
            <v>4.1</v>
          </cell>
          <cell r="R2947">
            <v>-1576.73</v>
          </cell>
        </row>
        <row r="2948">
          <cell r="A2948">
            <v>46315</v>
          </cell>
          <cell r="B2948" t="str">
            <v>LARM</v>
          </cell>
          <cell r="M2948" t="str">
            <v>4.1</v>
          </cell>
          <cell r="R2948">
            <v>-7483.87</v>
          </cell>
        </row>
        <row r="2949">
          <cell r="A2949">
            <v>46315</v>
          </cell>
          <cell r="B2949" t="str">
            <v>LARM</v>
          </cell>
          <cell r="M2949" t="str">
            <v>4.9</v>
          </cell>
          <cell r="R2949">
            <v>-219.44</v>
          </cell>
        </row>
        <row r="2950">
          <cell r="A2950">
            <v>46315</v>
          </cell>
          <cell r="B2950" t="str">
            <v>LARM</v>
          </cell>
          <cell r="M2950" t="str">
            <v>4.9</v>
          </cell>
          <cell r="R2950">
            <v>-5675.82</v>
          </cell>
        </row>
        <row r="2951">
          <cell r="A2951">
            <v>46315</v>
          </cell>
          <cell r="B2951" t="str">
            <v>LARM</v>
          </cell>
          <cell r="M2951" t="str">
            <v>2.1</v>
          </cell>
          <cell r="R2951">
            <v>-695.92</v>
          </cell>
        </row>
        <row r="2952">
          <cell r="A2952">
            <v>46315</v>
          </cell>
          <cell r="B2952" t="str">
            <v>LARM</v>
          </cell>
          <cell r="M2952" t="str">
            <v>4.1</v>
          </cell>
          <cell r="R2952">
            <v>-5227</v>
          </cell>
        </row>
        <row r="2953">
          <cell r="A2953">
            <v>46315</v>
          </cell>
          <cell r="B2953" t="str">
            <v>LARM</v>
          </cell>
          <cell r="M2953" t="str">
            <v>4.1</v>
          </cell>
          <cell r="R2953">
            <v>-2815</v>
          </cell>
        </row>
        <row r="2954">
          <cell r="A2954">
            <v>46315</v>
          </cell>
          <cell r="B2954" t="str">
            <v>LARM</v>
          </cell>
          <cell r="M2954" t="str">
            <v>4.1</v>
          </cell>
          <cell r="R2954">
            <v>-8400</v>
          </cell>
        </row>
        <row r="2955">
          <cell r="A2955">
            <v>46315</v>
          </cell>
          <cell r="B2955" t="str">
            <v>LM</v>
          </cell>
          <cell r="M2955" t="str">
            <v>4.1</v>
          </cell>
          <cell r="R2955">
            <v>-821.41</v>
          </cell>
        </row>
        <row r="2956">
          <cell r="A2956">
            <v>46315</v>
          </cell>
          <cell r="B2956" t="str">
            <v>LM</v>
          </cell>
          <cell r="M2956" t="str">
            <v>4.6</v>
          </cell>
          <cell r="R2956">
            <v>-3385.2</v>
          </cell>
        </row>
        <row r="2957">
          <cell r="A2957">
            <v>46315</v>
          </cell>
          <cell r="B2957" t="str">
            <v>LUCKY</v>
          </cell>
          <cell r="M2957" t="str">
            <v>1.1</v>
          </cell>
          <cell r="R2957">
            <v>8261.5500000000011</v>
          </cell>
        </row>
        <row r="2958">
          <cell r="A2958">
            <v>46315</v>
          </cell>
          <cell r="B2958" t="str">
            <v>LUCKY</v>
          </cell>
          <cell r="M2958" t="str">
            <v>4.4</v>
          </cell>
          <cell r="R2958">
            <v>-265</v>
          </cell>
        </row>
        <row r="2959">
          <cell r="A2959">
            <v>46315</v>
          </cell>
          <cell r="B2959" t="str">
            <v>LUCKY</v>
          </cell>
          <cell r="M2959" t="str">
            <v>2.1</v>
          </cell>
          <cell r="R2959">
            <v>-5840.22</v>
          </cell>
        </row>
        <row r="2960">
          <cell r="A2960">
            <v>46315</v>
          </cell>
          <cell r="B2960" t="str">
            <v>LUCKY</v>
          </cell>
          <cell r="M2960" t="str">
            <v>4.5</v>
          </cell>
          <cell r="R2960">
            <v>-10214.969999999999</v>
          </cell>
        </row>
        <row r="2961">
          <cell r="A2961">
            <v>46315</v>
          </cell>
          <cell r="B2961" t="str">
            <v>LUCKY</v>
          </cell>
          <cell r="M2961" t="str">
            <v>5.2</v>
          </cell>
          <cell r="R2961">
            <v>-1444.22</v>
          </cell>
        </row>
        <row r="2962">
          <cell r="A2962">
            <v>46315</v>
          </cell>
          <cell r="B2962" t="str">
            <v>LUCKY</v>
          </cell>
          <cell r="M2962" t="str">
            <v>4.3</v>
          </cell>
          <cell r="R2962">
            <v>-546.66999999999996</v>
          </cell>
        </row>
        <row r="2963">
          <cell r="A2963">
            <v>46315</v>
          </cell>
          <cell r="B2963" t="str">
            <v>LUCKY</v>
          </cell>
          <cell r="M2963" t="str">
            <v>4.1</v>
          </cell>
          <cell r="R2963">
            <v>-867.09</v>
          </cell>
        </row>
        <row r="2964">
          <cell r="A2964">
            <v>46315</v>
          </cell>
          <cell r="B2964" t="str">
            <v>LUCKY</v>
          </cell>
          <cell r="M2964" t="str">
            <v>2.1</v>
          </cell>
          <cell r="R2964">
            <v>-1265.3800000000001</v>
          </cell>
        </row>
        <row r="2965">
          <cell r="A2965">
            <v>46315</v>
          </cell>
          <cell r="B2965" t="str">
            <v>LUCKY</v>
          </cell>
          <cell r="M2965" t="str">
            <v>4.8</v>
          </cell>
          <cell r="R2965">
            <v>-438.55</v>
          </cell>
        </row>
        <row r="2966">
          <cell r="A2966">
            <v>46316</v>
          </cell>
          <cell r="B2966" t="str">
            <v>LARM</v>
          </cell>
          <cell r="M2966" t="str">
            <v>1.1</v>
          </cell>
          <cell r="R2966">
            <v>2074.1999999999998</v>
          </cell>
        </row>
        <row r="2967">
          <cell r="A2967">
            <v>46316</v>
          </cell>
          <cell r="B2967" t="str">
            <v>LARM</v>
          </cell>
          <cell r="M2967" t="str">
            <v>4.1</v>
          </cell>
          <cell r="R2967">
            <v>-8811</v>
          </cell>
        </row>
        <row r="2968">
          <cell r="A2968">
            <v>46316</v>
          </cell>
          <cell r="B2968" t="str">
            <v>LUCKY</v>
          </cell>
          <cell r="M2968" t="str">
            <v>1.1</v>
          </cell>
          <cell r="R2968">
            <v>1607.85</v>
          </cell>
        </row>
        <row r="2969">
          <cell r="A2969">
            <v>46316</v>
          </cell>
          <cell r="B2969" t="str">
            <v>LUCKY</v>
          </cell>
          <cell r="M2969" t="str">
            <v>4.1</v>
          </cell>
          <cell r="R2969">
            <v>-13216.9</v>
          </cell>
        </row>
        <row r="2970">
          <cell r="A2970">
            <v>46316</v>
          </cell>
          <cell r="B2970" t="str">
            <v>LUCKY</v>
          </cell>
          <cell r="M2970" t="str">
            <v>4.1</v>
          </cell>
          <cell r="R2970">
            <v>-13216.9</v>
          </cell>
        </row>
        <row r="2971">
          <cell r="A2971">
            <v>46317</v>
          </cell>
          <cell r="B2971" t="str">
            <v>LARM</v>
          </cell>
          <cell r="M2971" t="str">
            <v>1.1</v>
          </cell>
          <cell r="R2971">
            <v>1473.36</v>
          </cell>
        </row>
        <row r="2972">
          <cell r="A2972">
            <v>46317</v>
          </cell>
          <cell r="B2972" t="str">
            <v>LARM</v>
          </cell>
          <cell r="M2972" t="str">
            <v>4.1</v>
          </cell>
          <cell r="R2972">
            <v>-8811</v>
          </cell>
        </row>
        <row r="2973">
          <cell r="A2973">
            <v>46317</v>
          </cell>
          <cell r="B2973" t="str">
            <v>LUCKY</v>
          </cell>
          <cell r="M2973" t="str">
            <v>1.1</v>
          </cell>
          <cell r="R2973">
            <v>5543.32</v>
          </cell>
        </row>
        <row r="2974">
          <cell r="A2974">
            <v>46318</v>
          </cell>
          <cell r="B2974" t="str">
            <v>HOLDING</v>
          </cell>
          <cell r="M2974" t="str">
            <v>4.3</v>
          </cell>
          <cell r="R2974">
            <v>-362.44</v>
          </cell>
        </row>
        <row r="2975">
          <cell r="A2975">
            <v>46318</v>
          </cell>
          <cell r="B2975" t="str">
            <v>LARM</v>
          </cell>
          <cell r="M2975" t="str">
            <v>4.6</v>
          </cell>
          <cell r="R2975">
            <v>-2086.27</v>
          </cell>
        </row>
        <row r="2976">
          <cell r="A2976">
            <v>46318</v>
          </cell>
          <cell r="B2976" t="str">
            <v>LARM</v>
          </cell>
          <cell r="M2976" t="str">
            <v>4.3</v>
          </cell>
          <cell r="R2976">
            <v>-38.99</v>
          </cell>
        </row>
        <row r="2977">
          <cell r="A2977">
            <v>46318</v>
          </cell>
          <cell r="B2977" t="str">
            <v>LARM</v>
          </cell>
          <cell r="M2977" t="str">
            <v>4.10</v>
          </cell>
          <cell r="R2977">
            <v>-208.26</v>
          </cell>
        </row>
        <row r="2978">
          <cell r="A2978">
            <v>46318</v>
          </cell>
          <cell r="B2978" t="str">
            <v>LARM</v>
          </cell>
          <cell r="M2978" t="str">
            <v>4.1</v>
          </cell>
          <cell r="R2978">
            <v>-1442</v>
          </cell>
        </row>
        <row r="2979">
          <cell r="A2979">
            <v>46318</v>
          </cell>
          <cell r="B2979" t="str">
            <v>LARM</v>
          </cell>
          <cell r="M2979" t="str">
            <v>4.1</v>
          </cell>
          <cell r="R2979">
            <v>-800</v>
          </cell>
        </row>
        <row r="2980">
          <cell r="A2980">
            <v>46318</v>
          </cell>
          <cell r="B2980" t="str">
            <v>LARM</v>
          </cell>
          <cell r="M2980" t="str">
            <v>4.1</v>
          </cell>
          <cell r="R2980">
            <v>-800</v>
          </cell>
        </row>
        <row r="2981">
          <cell r="A2981">
            <v>46318</v>
          </cell>
          <cell r="B2981" t="str">
            <v>LARM</v>
          </cell>
          <cell r="M2981" t="str">
            <v>4.1</v>
          </cell>
          <cell r="R2981">
            <v>-178.5</v>
          </cell>
        </row>
        <row r="2982">
          <cell r="A2982">
            <v>46318</v>
          </cell>
          <cell r="B2982" t="str">
            <v>LARM</v>
          </cell>
          <cell r="M2982" t="str">
            <v>4.1</v>
          </cell>
          <cell r="R2982">
            <v>-187</v>
          </cell>
        </row>
        <row r="2983">
          <cell r="A2983">
            <v>46318</v>
          </cell>
          <cell r="B2983" t="str">
            <v>LARM</v>
          </cell>
          <cell r="M2983" t="str">
            <v>4.1</v>
          </cell>
          <cell r="R2983">
            <v>-195.5</v>
          </cell>
        </row>
        <row r="2984">
          <cell r="A2984">
            <v>46318</v>
          </cell>
          <cell r="B2984" t="str">
            <v>LARM</v>
          </cell>
          <cell r="M2984" t="str">
            <v>4.1</v>
          </cell>
          <cell r="R2984">
            <v>-800</v>
          </cell>
        </row>
        <row r="2985">
          <cell r="A2985">
            <v>46318</v>
          </cell>
          <cell r="B2985" t="str">
            <v>LARM</v>
          </cell>
          <cell r="M2985" t="str">
            <v>4.1</v>
          </cell>
          <cell r="R2985">
            <v>-470.8</v>
          </cell>
        </row>
        <row r="2986">
          <cell r="A2986">
            <v>46318</v>
          </cell>
          <cell r="B2986" t="str">
            <v>LARM</v>
          </cell>
          <cell r="M2986" t="str">
            <v>4.1</v>
          </cell>
          <cell r="R2986">
            <v>-470.8</v>
          </cell>
        </row>
        <row r="2987">
          <cell r="A2987">
            <v>46318</v>
          </cell>
          <cell r="B2987" t="str">
            <v>LM</v>
          </cell>
          <cell r="M2987" t="str">
            <v>4.4</v>
          </cell>
          <cell r="R2987">
            <v>-1899.8</v>
          </cell>
        </row>
        <row r="2988">
          <cell r="A2988">
            <v>46318</v>
          </cell>
          <cell r="B2988" t="str">
            <v>LM</v>
          </cell>
          <cell r="M2988" t="str">
            <v>4.1</v>
          </cell>
          <cell r="R2988">
            <v>-2174</v>
          </cell>
        </row>
        <row r="2989">
          <cell r="A2989">
            <v>46318</v>
          </cell>
          <cell r="B2989" t="str">
            <v>LM</v>
          </cell>
          <cell r="M2989" t="str">
            <v>4.1</v>
          </cell>
          <cell r="R2989">
            <v>-2940</v>
          </cell>
        </row>
        <row r="2990">
          <cell r="A2990">
            <v>46318</v>
          </cell>
          <cell r="B2990" t="str">
            <v>LM</v>
          </cell>
          <cell r="M2990" t="str">
            <v>4.1</v>
          </cell>
          <cell r="R2990">
            <v>-1875</v>
          </cell>
        </row>
        <row r="2991">
          <cell r="A2991">
            <v>46318</v>
          </cell>
          <cell r="B2991" t="str">
            <v>LM</v>
          </cell>
          <cell r="M2991" t="str">
            <v>4.1</v>
          </cell>
          <cell r="R2991">
            <v>-3045</v>
          </cell>
        </row>
        <row r="2992">
          <cell r="A2992">
            <v>46318</v>
          </cell>
          <cell r="B2992" t="str">
            <v>LM</v>
          </cell>
          <cell r="M2992" t="str">
            <v>4.1</v>
          </cell>
          <cell r="R2992">
            <v>-2997</v>
          </cell>
        </row>
        <row r="2993">
          <cell r="A2993">
            <v>46318</v>
          </cell>
          <cell r="B2993" t="str">
            <v>LM</v>
          </cell>
          <cell r="M2993" t="str">
            <v>4.1</v>
          </cell>
          <cell r="R2993">
            <v>-2722</v>
          </cell>
        </row>
        <row r="2994">
          <cell r="A2994">
            <v>46318</v>
          </cell>
          <cell r="B2994" t="str">
            <v>LM</v>
          </cell>
          <cell r="M2994" t="str">
            <v>4.1</v>
          </cell>
          <cell r="R2994">
            <v>-2040</v>
          </cell>
        </row>
        <row r="2995">
          <cell r="A2995">
            <v>46318</v>
          </cell>
          <cell r="B2995" t="str">
            <v>LM</v>
          </cell>
          <cell r="M2995" t="str">
            <v>4.1</v>
          </cell>
          <cell r="R2995">
            <v>-1926</v>
          </cell>
        </row>
        <row r="2996">
          <cell r="A2996">
            <v>46318</v>
          </cell>
          <cell r="B2996" t="str">
            <v>LM</v>
          </cell>
          <cell r="M2996" t="str">
            <v>4.1</v>
          </cell>
          <cell r="R2996">
            <v>-2321</v>
          </cell>
        </row>
        <row r="2997">
          <cell r="A2997">
            <v>46318</v>
          </cell>
          <cell r="B2997" t="str">
            <v>LM</v>
          </cell>
          <cell r="M2997" t="str">
            <v>4.1</v>
          </cell>
          <cell r="R2997">
            <v>-2321</v>
          </cell>
        </row>
        <row r="2998">
          <cell r="A2998">
            <v>46318</v>
          </cell>
          <cell r="B2998" t="str">
            <v>LM</v>
          </cell>
          <cell r="M2998" t="str">
            <v>4.5</v>
          </cell>
          <cell r="R2998">
            <v>-9762</v>
          </cell>
        </row>
        <row r="2999">
          <cell r="A2999">
            <v>46318</v>
          </cell>
          <cell r="B2999" t="str">
            <v>LM</v>
          </cell>
          <cell r="M2999" t="str">
            <v>4.1</v>
          </cell>
          <cell r="R2999">
            <v>-470.8</v>
          </cell>
        </row>
        <row r="3000">
          <cell r="A3000">
            <v>46318</v>
          </cell>
          <cell r="B3000" t="str">
            <v>LUCKY</v>
          </cell>
          <cell r="M3000" t="str">
            <v>1.1</v>
          </cell>
          <cell r="R3000">
            <v>9604.4900000000016</v>
          </cell>
        </row>
        <row r="3001">
          <cell r="A3001">
            <v>46318</v>
          </cell>
          <cell r="B3001" t="str">
            <v>LUCKY</v>
          </cell>
          <cell r="M3001" t="str">
            <v>4.4</v>
          </cell>
          <cell r="R3001">
            <v>0</v>
          </cell>
        </row>
        <row r="3002">
          <cell r="A3002">
            <v>46318</v>
          </cell>
          <cell r="B3002" t="str">
            <v>LUCKY</v>
          </cell>
          <cell r="M3002" t="str">
            <v>4.5</v>
          </cell>
          <cell r="R3002">
            <v>-1500</v>
          </cell>
        </row>
        <row r="3003">
          <cell r="A3003">
            <v>46319</v>
          </cell>
          <cell r="B3003" t="str">
            <v>LARM</v>
          </cell>
          <cell r="M3003" t="str">
            <v>1.1</v>
          </cell>
          <cell r="R3003">
            <v>5712.34</v>
          </cell>
        </row>
        <row r="3004">
          <cell r="A3004">
            <v>46320</v>
          </cell>
          <cell r="B3004" t="str">
            <v>LARM</v>
          </cell>
          <cell r="M3004" t="str">
            <v>1.1</v>
          </cell>
          <cell r="R3004">
            <v>4745.43</v>
          </cell>
        </row>
        <row r="3005">
          <cell r="A3005">
            <v>46320</v>
          </cell>
          <cell r="B3005" t="str">
            <v>LARM</v>
          </cell>
          <cell r="M3005" t="str">
            <v>4.1</v>
          </cell>
          <cell r="R3005">
            <v>-5000</v>
          </cell>
        </row>
        <row r="3006">
          <cell r="A3006">
            <v>46320</v>
          </cell>
          <cell r="B3006" t="str">
            <v>LM</v>
          </cell>
          <cell r="M3006" t="str">
            <v>6.1</v>
          </cell>
          <cell r="R3006">
            <v>-1000</v>
          </cell>
        </row>
        <row r="3007">
          <cell r="A3007">
            <v>46320</v>
          </cell>
          <cell r="B3007" t="str">
            <v>LM</v>
          </cell>
          <cell r="M3007" t="str">
            <v>6.1</v>
          </cell>
          <cell r="R3007">
            <v>-1000</v>
          </cell>
        </row>
        <row r="3008">
          <cell r="A3008">
            <v>46320</v>
          </cell>
          <cell r="B3008" t="str">
            <v>LM</v>
          </cell>
          <cell r="M3008" t="str">
            <v>6.1</v>
          </cell>
          <cell r="R3008">
            <v>-1000</v>
          </cell>
        </row>
        <row r="3009">
          <cell r="A3009">
            <v>46320</v>
          </cell>
          <cell r="B3009" t="str">
            <v>LM</v>
          </cell>
          <cell r="M3009" t="str">
            <v>4.11</v>
          </cell>
          <cell r="R3009">
            <v>-4050</v>
          </cell>
        </row>
        <row r="3010">
          <cell r="A3010">
            <v>46320</v>
          </cell>
          <cell r="B3010" t="str">
            <v>LUCKY</v>
          </cell>
          <cell r="M3010" t="str">
            <v>1.1</v>
          </cell>
          <cell r="R3010">
            <v>1735.42</v>
          </cell>
        </row>
        <row r="3011">
          <cell r="A3011">
            <v>46320</v>
          </cell>
          <cell r="B3011" t="str">
            <v>LUCKY</v>
          </cell>
          <cell r="M3011" t="str">
            <v>4.8</v>
          </cell>
          <cell r="R3011">
            <v>-33333</v>
          </cell>
        </row>
        <row r="3012">
          <cell r="A3012">
            <v>46320</v>
          </cell>
          <cell r="B3012" t="str">
            <v>LUCKY</v>
          </cell>
          <cell r="M3012" t="str">
            <v>7.3</v>
          </cell>
          <cell r="R3012">
            <v>-8000</v>
          </cell>
        </row>
        <row r="3013">
          <cell r="A3013">
            <v>46321</v>
          </cell>
          <cell r="B3013" t="str">
            <v>LM</v>
          </cell>
          <cell r="M3013" t="str">
            <v>1.4</v>
          </cell>
          <cell r="R3013">
            <v>1442</v>
          </cell>
        </row>
        <row r="3014">
          <cell r="A3014">
            <v>46321</v>
          </cell>
          <cell r="B3014" t="str">
            <v>LUCKY</v>
          </cell>
          <cell r="M3014" t="str">
            <v>1.1</v>
          </cell>
          <cell r="R3014">
            <v>17339.330000000002</v>
          </cell>
        </row>
        <row r="3015">
          <cell r="A3015">
            <v>46322</v>
          </cell>
          <cell r="B3015" t="str">
            <v>LARM</v>
          </cell>
          <cell r="M3015" t="str">
            <v>1.1</v>
          </cell>
          <cell r="R3015">
            <v>5091.26</v>
          </cell>
        </row>
        <row r="3016">
          <cell r="A3016">
            <v>46322</v>
          </cell>
          <cell r="B3016" t="str">
            <v>LARM</v>
          </cell>
          <cell r="M3016" t="str">
            <v>2.1</v>
          </cell>
          <cell r="R3016">
            <v>-4496.66</v>
          </cell>
        </row>
        <row r="3017">
          <cell r="A3017">
            <v>46322</v>
          </cell>
          <cell r="B3017" t="str">
            <v>LARM</v>
          </cell>
          <cell r="M3017" t="str">
            <v>4.3</v>
          </cell>
          <cell r="R3017">
            <v>-616</v>
          </cell>
        </row>
        <row r="3018">
          <cell r="A3018">
            <v>46322</v>
          </cell>
          <cell r="B3018" t="str">
            <v>LARM</v>
          </cell>
          <cell r="M3018" t="str">
            <v>4.3</v>
          </cell>
          <cell r="R3018">
            <v>-729.11</v>
          </cell>
        </row>
        <row r="3019">
          <cell r="A3019">
            <v>46322</v>
          </cell>
          <cell r="B3019" t="str">
            <v>LARM</v>
          </cell>
          <cell r="M3019" t="str">
            <v>4.3</v>
          </cell>
          <cell r="R3019">
            <v>-86.08</v>
          </cell>
        </row>
        <row r="3020">
          <cell r="A3020">
            <v>46322</v>
          </cell>
          <cell r="B3020" t="str">
            <v>LARM</v>
          </cell>
          <cell r="M3020" t="str">
            <v>2.1</v>
          </cell>
          <cell r="R3020">
            <v>-5464.35</v>
          </cell>
        </row>
        <row r="3021">
          <cell r="A3021">
            <v>46322</v>
          </cell>
          <cell r="B3021" t="str">
            <v>LARM</v>
          </cell>
          <cell r="M3021" t="str">
            <v>4.4</v>
          </cell>
          <cell r="R3021">
            <v>-1030.9000000000001</v>
          </cell>
        </row>
        <row r="3022">
          <cell r="A3022">
            <v>46322</v>
          </cell>
          <cell r="B3022" t="str">
            <v>LARM</v>
          </cell>
          <cell r="M3022" t="str">
            <v>4.4</v>
          </cell>
          <cell r="R3022">
            <v>-737.6</v>
          </cell>
        </row>
        <row r="3023">
          <cell r="A3023">
            <v>46322</v>
          </cell>
          <cell r="B3023" t="str">
            <v>LUCKY</v>
          </cell>
          <cell r="M3023" t="str">
            <v>1.1</v>
          </cell>
          <cell r="R3023">
            <v>10172.130000000001</v>
          </cell>
        </row>
        <row r="3024">
          <cell r="A3024">
            <v>46322</v>
          </cell>
          <cell r="B3024" t="str">
            <v>LUCKY</v>
          </cell>
          <cell r="M3024" t="str">
            <v>2.1</v>
          </cell>
          <cell r="R3024">
            <v>-8458.77</v>
          </cell>
        </row>
        <row r="3025">
          <cell r="A3025">
            <v>46322</v>
          </cell>
          <cell r="B3025" t="str">
            <v>LUCKY</v>
          </cell>
          <cell r="M3025" t="str">
            <v>2.1</v>
          </cell>
          <cell r="R3025">
            <v>0</v>
          </cell>
        </row>
        <row r="3026">
          <cell r="A3026">
            <v>46322</v>
          </cell>
          <cell r="B3026" t="str">
            <v>LUCKY</v>
          </cell>
          <cell r="M3026" t="str">
            <v>4.4</v>
          </cell>
          <cell r="R3026">
            <v>-207.6</v>
          </cell>
        </row>
        <row r="3027">
          <cell r="A3027">
            <v>46323</v>
          </cell>
          <cell r="B3027" t="str">
            <v>LARM</v>
          </cell>
          <cell r="M3027" t="str">
            <v>1.1</v>
          </cell>
          <cell r="R3027">
            <v>2854.33</v>
          </cell>
        </row>
        <row r="3028">
          <cell r="A3028">
            <v>46323</v>
          </cell>
          <cell r="B3028" t="str">
            <v>LARM</v>
          </cell>
          <cell r="M3028" t="str">
            <v>4.4</v>
          </cell>
          <cell r="R3028">
            <v>-2034.94</v>
          </cell>
        </row>
        <row r="3029">
          <cell r="A3029">
            <v>46323</v>
          </cell>
          <cell r="B3029" t="str">
            <v>LUCKY</v>
          </cell>
          <cell r="M3029" t="str">
            <v>1.1</v>
          </cell>
          <cell r="R3029">
            <v>9951.630000000001</v>
          </cell>
        </row>
        <row r="3030">
          <cell r="A3030">
            <v>46323</v>
          </cell>
          <cell r="B3030" t="str">
            <v>LUCKY</v>
          </cell>
          <cell r="M3030" t="str">
            <v>8.7</v>
          </cell>
          <cell r="R3030">
            <v>-47373.33</v>
          </cell>
        </row>
        <row r="3031">
          <cell r="A3031">
            <v>46324</v>
          </cell>
          <cell r="B3031" t="str">
            <v>LARM</v>
          </cell>
          <cell r="M3031" t="str">
            <v>1.1</v>
          </cell>
          <cell r="R3031">
            <v>3050.8199999999997</v>
          </cell>
        </row>
        <row r="3032">
          <cell r="A3032">
            <v>46324</v>
          </cell>
          <cell r="B3032" t="str">
            <v>LARM</v>
          </cell>
          <cell r="M3032" t="str">
            <v>7.3</v>
          </cell>
          <cell r="R3032">
            <v>-3666.6666666666665</v>
          </cell>
        </row>
        <row r="3033">
          <cell r="A3033">
            <v>46324</v>
          </cell>
          <cell r="B3033" t="str">
            <v>LARM</v>
          </cell>
          <cell r="M3033" t="str">
            <v>4.4</v>
          </cell>
          <cell r="R3033">
            <v>-1800</v>
          </cell>
        </row>
        <row r="3034">
          <cell r="A3034">
            <v>46324</v>
          </cell>
          <cell r="B3034" t="str">
            <v>LUCKY</v>
          </cell>
          <cell r="M3034" t="str">
            <v>1.1</v>
          </cell>
          <cell r="R3034">
            <v>6304.1100000000006</v>
          </cell>
        </row>
        <row r="3035">
          <cell r="A3035">
            <v>46325</v>
          </cell>
          <cell r="B3035" t="str">
            <v>LARM</v>
          </cell>
          <cell r="M3035" t="str">
            <v>1.1</v>
          </cell>
          <cell r="R3035">
            <v>3871.65</v>
          </cell>
        </row>
        <row r="3036">
          <cell r="A3036">
            <v>46325</v>
          </cell>
          <cell r="B3036" t="str">
            <v>LARM</v>
          </cell>
          <cell r="M3036" t="str">
            <v>4.1</v>
          </cell>
          <cell r="R3036">
            <v>-2666.6666666666665</v>
          </cell>
        </row>
        <row r="3037">
          <cell r="A3037">
            <v>46325</v>
          </cell>
          <cell r="B3037" t="str">
            <v>LUCKY</v>
          </cell>
          <cell r="M3037" t="str">
            <v>1.1</v>
          </cell>
          <cell r="R3037">
            <v>7741.7099999999991</v>
          </cell>
        </row>
        <row r="3038">
          <cell r="A3038">
            <v>46326</v>
          </cell>
          <cell r="B3038" t="str">
            <v>LM</v>
          </cell>
          <cell r="M3038" t="str">
            <v>5.1</v>
          </cell>
          <cell r="R3038">
            <v>1435.359999999986</v>
          </cell>
        </row>
        <row r="3039">
          <cell r="A3039">
            <v>46326</v>
          </cell>
          <cell r="B3039" t="str">
            <v>LM</v>
          </cell>
          <cell r="M3039" t="str">
            <v>5.1</v>
          </cell>
          <cell r="R3039">
            <v>-3147.0200000000186</v>
          </cell>
        </row>
        <row r="3040">
          <cell r="A3040">
            <v>46326</v>
          </cell>
          <cell r="B3040" t="str">
            <v>LUCKY</v>
          </cell>
          <cell r="M3040" t="str">
            <v>5.1</v>
          </cell>
          <cell r="R3040">
            <v>15892.369999998249</v>
          </cell>
        </row>
        <row r="3041">
          <cell r="A3041">
            <v>46326</v>
          </cell>
          <cell r="B3041" t="str">
            <v>LUCKY</v>
          </cell>
          <cell r="M3041" t="str">
            <v>5.2</v>
          </cell>
          <cell r="R3041">
            <v>-512.15</v>
          </cell>
        </row>
        <row r="3042">
          <cell r="A3042">
            <v>46326</v>
          </cell>
          <cell r="B3042" t="str">
            <v>LUCKY</v>
          </cell>
          <cell r="M3042" t="str">
            <v>5.2</v>
          </cell>
          <cell r="R3042">
            <v>-486.42</v>
          </cell>
        </row>
        <row r="3043">
          <cell r="A3043">
            <v>46328</v>
          </cell>
          <cell r="B3043" t="str">
            <v>LARM</v>
          </cell>
          <cell r="M3043" t="str">
            <v>1.1</v>
          </cell>
          <cell r="R3043">
            <v>3450</v>
          </cell>
        </row>
        <row r="3044">
          <cell r="A3044">
            <v>46328</v>
          </cell>
          <cell r="B3044" t="str">
            <v>LUCKY</v>
          </cell>
          <cell r="M3044" t="str">
            <v>1.1</v>
          </cell>
          <cell r="R3044">
            <v>1194.29</v>
          </cell>
        </row>
        <row r="3045">
          <cell r="A3045">
            <v>46329</v>
          </cell>
          <cell r="B3045" t="str">
            <v>LARM</v>
          </cell>
          <cell r="M3045" t="str">
            <v>1.1</v>
          </cell>
          <cell r="R3045">
            <v>3929.9399999999996</v>
          </cell>
        </row>
        <row r="3046">
          <cell r="A3046">
            <v>46329</v>
          </cell>
          <cell r="B3046" t="str">
            <v>LARM</v>
          </cell>
          <cell r="M3046" t="str">
            <v>4.5</v>
          </cell>
          <cell r="R3046">
            <v>-2232.8000000000002</v>
          </cell>
        </row>
        <row r="3047">
          <cell r="A3047">
            <v>46329</v>
          </cell>
          <cell r="B3047" t="str">
            <v>LARM</v>
          </cell>
          <cell r="M3047" t="str">
            <v>4.2</v>
          </cell>
          <cell r="R3047">
            <v>-4953</v>
          </cell>
        </row>
        <row r="3048">
          <cell r="A3048">
            <v>46329</v>
          </cell>
          <cell r="B3048" t="str">
            <v>LARM</v>
          </cell>
          <cell r="M3048" t="str">
            <v>4.2</v>
          </cell>
          <cell r="R3048">
            <v>-4953</v>
          </cell>
        </row>
        <row r="3049">
          <cell r="A3049">
            <v>46329</v>
          </cell>
          <cell r="B3049" t="str">
            <v>LARM</v>
          </cell>
          <cell r="M3049" t="str">
            <v>4.12</v>
          </cell>
          <cell r="R3049">
            <v>-35838.239999999998</v>
          </cell>
        </row>
        <row r="3050">
          <cell r="A3050">
            <v>46329</v>
          </cell>
          <cell r="B3050" t="str">
            <v>LARM</v>
          </cell>
          <cell r="M3050" t="str">
            <v>4.3</v>
          </cell>
          <cell r="R3050">
            <v>-183.91</v>
          </cell>
        </row>
        <row r="3051">
          <cell r="A3051">
            <v>46329</v>
          </cell>
          <cell r="B3051" t="str">
            <v>LARM</v>
          </cell>
          <cell r="M3051" t="str">
            <v>4.4</v>
          </cell>
          <cell r="R3051">
            <v>-287.60000000000002</v>
          </cell>
        </row>
        <row r="3052">
          <cell r="A3052">
            <v>46329</v>
          </cell>
          <cell r="B3052" t="str">
            <v>LARM</v>
          </cell>
          <cell r="M3052" t="str">
            <v>4.5</v>
          </cell>
          <cell r="R3052">
            <v>-80.86</v>
          </cell>
        </row>
        <row r="3053">
          <cell r="A3053">
            <v>46329</v>
          </cell>
          <cell r="B3053" t="str">
            <v>LM</v>
          </cell>
          <cell r="M3053" t="str">
            <v>1.4</v>
          </cell>
          <cell r="R3053">
            <v>1518</v>
          </cell>
        </row>
        <row r="3054">
          <cell r="A3054">
            <v>46329</v>
          </cell>
          <cell r="B3054" t="str">
            <v>LM</v>
          </cell>
          <cell r="M3054" t="str">
            <v>1.4</v>
          </cell>
          <cell r="R3054">
            <v>6920.56</v>
          </cell>
        </row>
        <row r="3055">
          <cell r="A3055">
            <v>46329</v>
          </cell>
          <cell r="B3055" t="str">
            <v>LM</v>
          </cell>
          <cell r="M3055" t="str">
            <v>4.4</v>
          </cell>
          <cell r="R3055">
            <v>-1440</v>
          </cell>
        </row>
        <row r="3056">
          <cell r="A3056">
            <v>46329</v>
          </cell>
          <cell r="B3056" t="str">
            <v>LM</v>
          </cell>
          <cell r="M3056" t="str">
            <v>4.4</v>
          </cell>
          <cell r="R3056">
            <v>-1440</v>
          </cell>
        </row>
        <row r="3057">
          <cell r="A3057">
            <v>46329</v>
          </cell>
          <cell r="B3057" t="str">
            <v>LM</v>
          </cell>
          <cell r="M3057" t="str">
            <v>4.2</v>
          </cell>
          <cell r="R3057">
            <v>-283.32</v>
          </cell>
        </row>
        <row r="3058">
          <cell r="A3058">
            <v>46329</v>
          </cell>
          <cell r="B3058" t="str">
            <v>LM</v>
          </cell>
          <cell r="M3058" t="str">
            <v>4.2</v>
          </cell>
          <cell r="R3058">
            <v>-7515.24</v>
          </cell>
        </row>
        <row r="3059">
          <cell r="A3059">
            <v>46329</v>
          </cell>
          <cell r="B3059" t="str">
            <v>LM</v>
          </cell>
          <cell r="M3059" t="str">
            <v>4.2</v>
          </cell>
          <cell r="R3059">
            <v>-681.34</v>
          </cell>
        </row>
        <row r="3060">
          <cell r="A3060">
            <v>46329</v>
          </cell>
          <cell r="B3060" t="str">
            <v>LM</v>
          </cell>
          <cell r="M3060" t="str">
            <v>5.2</v>
          </cell>
          <cell r="R3060">
            <v>-86.8</v>
          </cell>
        </row>
        <row r="3061">
          <cell r="A3061">
            <v>46329</v>
          </cell>
          <cell r="B3061" t="str">
            <v>LM</v>
          </cell>
          <cell r="M3061" t="str">
            <v>6.1</v>
          </cell>
          <cell r="R3061">
            <v>-1000</v>
          </cell>
        </row>
        <row r="3062">
          <cell r="A3062">
            <v>46329</v>
          </cell>
          <cell r="B3062" t="str">
            <v>LM</v>
          </cell>
          <cell r="M3062" t="str">
            <v>4.3</v>
          </cell>
          <cell r="R3062">
            <v>-174.75</v>
          </cell>
        </row>
        <row r="3063">
          <cell r="A3063">
            <v>46329</v>
          </cell>
          <cell r="B3063" t="str">
            <v>LM</v>
          </cell>
          <cell r="M3063" t="str">
            <v>4.4</v>
          </cell>
          <cell r="R3063">
            <v>-66</v>
          </cell>
        </row>
        <row r="3064">
          <cell r="A3064">
            <v>46329</v>
          </cell>
          <cell r="B3064" t="str">
            <v>LM</v>
          </cell>
          <cell r="M3064" t="str">
            <v>4.4</v>
          </cell>
          <cell r="R3064">
            <v>-5000</v>
          </cell>
        </row>
        <row r="3065">
          <cell r="A3065">
            <v>46329</v>
          </cell>
          <cell r="B3065" t="str">
            <v>LM</v>
          </cell>
          <cell r="M3065" t="str">
            <v>4.2</v>
          </cell>
          <cell r="R3065">
            <v>-510.1</v>
          </cell>
        </row>
        <row r="3066">
          <cell r="A3066">
            <v>46329</v>
          </cell>
          <cell r="B3066" t="str">
            <v>LUCKY</v>
          </cell>
          <cell r="M3066" t="str">
            <v>1.1</v>
          </cell>
          <cell r="R3066">
            <v>1142.57</v>
          </cell>
        </row>
        <row r="3067">
          <cell r="A3067">
            <v>46329</v>
          </cell>
          <cell r="B3067" t="str">
            <v>LUCKY</v>
          </cell>
          <cell r="M3067" t="str">
            <v>4.3</v>
          </cell>
          <cell r="R3067">
            <v>-116.57</v>
          </cell>
        </row>
        <row r="3068">
          <cell r="A3068">
            <v>46330</v>
          </cell>
          <cell r="B3068" t="str">
            <v>LM</v>
          </cell>
          <cell r="M3068" t="str">
            <v>4.12</v>
          </cell>
          <cell r="R3068">
            <v>-10000</v>
          </cell>
        </row>
        <row r="3069">
          <cell r="A3069">
            <v>46331</v>
          </cell>
          <cell r="B3069" t="str">
            <v>HOLDING</v>
          </cell>
          <cell r="M3069" t="str">
            <v>4.2</v>
          </cell>
          <cell r="R3069">
            <v>-91.86</v>
          </cell>
        </row>
        <row r="3070">
          <cell r="A3070">
            <v>46331</v>
          </cell>
          <cell r="B3070" t="str">
            <v>HOLDING</v>
          </cell>
          <cell r="M3070" t="str">
            <v>4.2</v>
          </cell>
          <cell r="R3070">
            <v>-15.22</v>
          </cell>
        </row>
        <row r="3071">
          <cell r="A3071">
            <v>46331</v>
          </cell>
          <cell r="B3071" t="str">
            <v>HOLDING</v>
          </cell>
          <cell r="M3071" t="str">
            <v>4.2</v>
          </cell>
          <cell r="R3071">
            <v>198.33</v>
          </cell>
        </row>
        <row r="3072">
          <cell r="A3072">
            <v>46331</v>
          </cell>
          <cell r="B3072" t="str">
            <v>HOLDING</v>
          </cell>
          <cell r="M3072" t="str">
            <v>4.2</v>
          </cell>
          <cell r="R3072">
            <v>-280.01</v>
          </cell>
        </row>
        <row r="3073">
          <cell r="A3073">
            <v>46331</v>
          </cell>
          <cell r="B3073" t="str">
            <v>HOLDING</v>
          </cell>
          <cell r="M3073" t="str">
            <v>4.2</v>
          </cell>
          <cell r="R3073">
            <v>-379.62</v>
          </cell>
        </row>
        <row r="3074">
          <cell r="A3074">
            <v>46331</v>
          </cell>
          <cell r="B3074" t="str">
            <v>HOLDING</v>
          </cell>
          <cell r="M3074" t="str">
            <v>4.2</v>
          </cell>
          <cell r="R3074">
            <v>-3458.51</v>
          </cell>
        </row>
        <row r="3075">
          <cell r="A3075">
            <v>46331</v>
          </cell>
          <cell r="B3075" t="str">
            <v>HOLDING</v>
          </cell>
          <cell r="M3075" t="str">
            <v>4.2</v>
          </cell>
          <cell r="R3075">
            <v>-5072.82</v>
          </cell>
        </row>
        <row r="3076">
          <cell r="A3076">
            <v>46331</v>
          </cell>
          <cell r="B3076" t="str">
            <v>HOLDING</v>
          </cell>
          <cell r="M3076" t="str">
            <v>4.2</v>
          </cell>
          <cell r="R3076">
            <v>-212.52</v>
          </cell>
        </row>
        <row r="3077">
          <cell r="A3077">
            <v>46331</v>
          </cell>
          <cell r="B3077" t="str">
            <v>HOLDING</v>
          </cell>
          <cell r="M3077" t="str">
            <v>4.2</v>
          </cell>
          <cell r="R3077">
            <v>-253.64</v>
          </cell>
        </row>
        <row r="3078">
          <cell r="A3078">
            <v>46331</v>
          </cell>
          <cell r="B3078" t="str">
            <v>HOLDING</v>
          </cell>
          <cell r="M3078" t="str">
            <v>4.2</v>
          </cell>
          <cell r="R3078">
            <v>-172.93</v>
          </cell>
        </row>
        <row r="3079">
          <cell r="A3079">
            <v>46331</v>
          </cell>
          <cell r="B3079" t="str">
            <v>HOLDING</v>
          </cell>
          <cell r="M3079" t="str">
            <v>4.2</v>
          </cell>
          <cell r="R3079">
            <v>-496.45</v>
          </cell>
        </row>
        <row r="3080">
          <cell r="A3080">
            <v>46331</v>
          </cell>
          <cell r="B3080" t="str">
            <v>HOLDING</v>
          </cell>
          <cell r="M3080" t="str">
            <v>4.2</v>
          </cell>
          <cell r="R3080">
            <v>-332.04</v>
          </cell>
        </row>
        <row r="3081">
          <cell r="A3081">
            <v>46331</v>
          </cell>
          <cell r="B3081" t="str">
            <v>HOLDING</v>
          </cell>
          <cell r="M3081" t="str">
            <v>4.2</v>
          </cell>
          <cell r="R3081">
            <v>-212.52</v>
          </cell>
        </row>
        <row r="3082">
          <cell r="A3082">
            <v>46331</v>
          </cell>
          <cell r="B3082" t="str">
            <v>LARM</v>
          </cell>
          <cell r="M3082" t="str">
            <v>1.1</v>
          </cell>
          <cell r="R3082">
            <v>4953</v>
          </cell>
        </row>
        <row r="3083">
          <cell r="A3083">
            <v>46331</v>
          </cell>
          <cell r="B3083" t="str">
            <v>LARM</v>
          </cell>
          <cell r="M3083" t="str">
            <v>4.3</v>
          </cell>
          <cell r="R3083">
            <v>-488.75</v>
          </cell>
        </row>
        <row r="3084">
          <cell r="A3084">
            <v>46331</v>
          </cell>
          <cell r="B3084" t="str">
            <v>LARM</v>
          </cell>
          <cell r="M3084" t="str">
            <v>4.4</v>
          </cell>
          <cell r="R3084">
            <v>-950</v>
          </cell>
        </row>
        <row r="3085">
          <cell r="A3085">
            <v>46331</v>
          </cell>
          <cell r="B3085" t="str">
            <v>LARM</v>
          </cell>
          <cell r="M3085" t="str">
            <v>4.5</v>
          </cell>
          <cell r="R3085">
            <v>-210.5</v>
          </cell>
        </row>
        <row r="3086">
          <cell r="A3086">
            <v>46331</v>
          </cell>
          <cell r="B3086" t="str">
            <v>LUCKY</v>
          </cell>
          <cell r="M3086" t="str">
            <v>1.1</v>
          </cell>
          <cell r="R3086">
            <v>1386.9</v>
          </cell>
        </row>
        <row r="3087">
          <cell r="A3087">
            <v>46331</v>
          </cell>
          <cell r="B3087" t="str">
            <v>LUCKY</v>
          </cell>
          <cell r="M3087" t="str">
            <v>4.4</v>
          </cell>
          <cell r="R3087">
            <v>-265</v>
          </cell>
        </row>
        <row r="3088">
          <cell r="A3088">
            <v>46331</v>
          </cell>
          <cell r="B3088" t="str">
            <v>LUCKY</v>
          </cell>
          <cell r="M3088" t="str">
            <v>7.3</v>
          </cell>
          <cell r="R3088">
            <v>-946.67</v>
          </cell>
        </row>
        <row r="3089">
          <cell r="A3089">
            <v>46332</v>
          </cell>
          <cell r="B3089" t="str">
            <v>LARM</v>
          </cell>
          <cell r="M3089" t="str">
            <v>1.2</v>
          </cell>
          <cell r="R3089">
            <v>9751.4500000000007</v>
          </cell>
        </row>
        <row r="3090">
          <cell r="A3090">
            <v>46332</v>
          </cell>
          <cell r="B3090" t="str">
            <v>LM</v>
          </cell>
          <cell r="M3090" t="str">
            <v>4.4</v>
          </cell>
          <cell r="R3090">
            <v>-5000</v>
          </cell>
        </row>
        <row r="3091">
          <cell r="A3091">
            <v>46332</v>
          </cell>
          <cell r="B3091" t="str">
            <v>LUCKY</v>
          </cell>
          <cell r="M3091" t="str">
            <v>1.1</v>
          </cell>
          <cell r="R3091">
            <v>5732.3399999999992</v>
          </cell>
        </row>
        <row r="3092">
          <cell r="A3092">
            <v>46333</v>
          </cell>
          <cell r="B3092" t="str">
            <v>LUCKY</v>
          </cell>
          <cell r="M3092" t="str">
            <v>1.1</v>
          </cell>
          <cell r="R3092">
            <v>1248.33</v>
          </cell>
        </row>
        <row r="3093">
          <cell r="A3093">
            <v>46333</v>
          </cell>
          <cell r="B3093" t="str">
            <v>LUCKY</v>
          </cell>
          <cell r="M3093" t="str">
            <v>4.8</v>
          </cell>
          <cell r="R3093">
            <v>-3500</v>
          </cell>
        </row>
        <row r="3094">
          <cell r="A3094">
            <v>46334</v>
          </cell>
          <cell r="B3094" t="str">
            <v>LARM</v>
          </cell>
          <cell r="M3094" t="str">
            <v>1.1</v>
          </cell>
          <cell r="R3094">
            <v>1273.52</v>
          </cell>
        </row>
        <row r="3095">
          <cell r="A3095">
            <v>46334</v>
          </cell>
          <cell r="B3095" t="str">
            <v>LUCKY</v>
          </cell>
          <cell r="M3095" t="str">
            <v>1.1</v>
          </cell>
          <cell r="R3095">
            <v>911.88</v>
          </cell>
        </row>
        <row r="3096">
          <cell r="A3096">
            <v>46335</v>
          </cell>
          <cell r="B3096" t="str">
            <v>LM</v>
          </cell>
          <cell r="M3096" t="str">
            <v>9.1</v>
          </cell>
          <cell r="R3096">
            <v>150000</v>
          </cell>
        </row>
        <row r="3097">
          <cell r="A3097">
            <v>46335</v>
          </cell>
          <cell r="B3097" t="str">
            <v>LUCKY</v>
          </cell>
          <cell r="M3097" t="str">
            <v>9.1</v>
          </cell>
          <cell r="R3097">
            <v>-150000</v>
          </cell>
        </row>
        <row r="3098">
          <cell r="A3098">
            <v>46336</v>
          </cell>
          <cell r="B3098" t="str">
            <v>LARM</v>
          </cell>
          <cell r="M3098" t="str">
            <v>1.1</v>
          </cell>
          <cell r="R3098">
            <v>5286.0999999999995</v>
          </cell>
        </row>
        <row r="3099">
          <cell r="A3099">
            <v>46336</v>
          </cell>
          <cell r="B3099" t="str">
            <v>LARM</v>
          </cell>
          <cell r="M3099" t="str">
            <v>9.1</v>
          </cell>
          <cell r="R3099">
            <v>200000</v>
          </cell>
        </row>
        <row r="3100">
          <cell r="A3100">
            <v>46336</v>
          </cell>
          <cell r="B3100" t="str">
            <v>LARM</v>
          </cell>
          <cell r="M3100" t="str">
            <v>4.4</v>
          </cell>
          <cell r="R3100">
            <v>-39.9</v>
          </cell>
        </row>
        <row r="3101">
          <cell r="A3101">
            <v>46336</v>
          </cell>
          <cell r="B3101" t="str">
            <v>LARM</v>
          </cell>
          <cell r="M3101" t="str">
            <v>4.4</v>
          </cell>
          <cell r="R3101">
            <v>-1085.6300000000001</v>
          </cell>
        </row>
        <row r="3102">
          <cell r="A3102">
            <v>46336</v>
          </cell>
          <cell r="B3102" t="str">
            <v>LARM</v>
          </cell>
          <cell r="M3102" t="str">
            <v>4.3</v>
          </cell>
          <cell r="R3102">
            <v>-700.74</v>
          </cell>
        </row>
        <row r="3103">
          <cell r="A3103">
            <v>46336</v>
          </cell>
          <cell r="B3103" t="str">
            <v>LARM</v>
          </cell>
          <cell r="M3103" t="str">
            <v>4.9</v>
          </cell>
          <cell r="R3103">
            <v>-4.5</v>
          </cell>
        </row>
        <row r="3104">
          <cell r="A3104">
            <v>46336</v>
          </cell>
          <cell r="B3104" t="str">
            <v>LARM</v>
          </cell>
          <cell r="M3104" t="str">
            <v>4.4</v>
          </cell>
          <cell r="R3104">
            <v>-489.24</v>
          </cell>
        </row>
        <row r="3105">
          <cell r="A3105">
            <v>46336</v>
          </cell>
          <cell r="B3105" t="str">
            <v>LARM</v>
          </cell>
          <cell r="M3105" t="str">
            <v>9.1</v>
          </cell>
          <cell r="R3105">
            <v>-100000</v>
          </cell>
        </row>
        <row r="3106">
          <cell r="A3106">
            <v>46336</v>
          </cell>
          <cell r="B3106" t="str">
            <v>LARM</v>
          </cell>
          <cell r="M3106" t="str">
            <v>4.7</v>
          </cell>
          <cell r="R3106">
            <v>-1265.23</v>
          </cell>
        </row>
        <row r="3107">
          <cell r="A3107">
            <v>46336</v>
          </cell>
          <cell r="B3107" t="str">
            <v>LARM</v>
          </cell>
          <cell r="M3107" t="str">
            <v>4.3</v>
          </cell>
          <cell r="R3107">
            <v>-410</v>
          </cell>
        </row>
        <row r="3108">
          <cell r="A3108">
            <v>46336</v>
          </cell>
          <cell r="B3108" t="str">
            <v>LARM</v>
          </cell>
          <cell r="M3108" t="str">
            <v>4.3</v>
          </cell>
          <cell r="R3108">
            <v>-109.8</v>
          </cell>
        </row>
        <row r="3109">
          <cell r="A3109">
            <v>46336</v>
          </cell>
          <cell r="B3109" t="str">
            <v>LARM</v>
          </cell>
          <cell r="M3109" t="str">
            <v>4.3</v>
          </cell>
          <cell r="R3109">
            <v>-410</v>
          </cell>
        </row>
        <row r="3110">
          <cell r="A3110">
            <v>46336</v>
          </cell>
          <cell r="B3110" t="str">
            <v>LM</v>
          </cell>
          <cell r="M3110" t="str">
            <v>4.4</v>
          </cell>
          <cell r="R3110">
            <v>-313.29000000000002</v>
          </cell>
        </row>
        <row r="3111">
          <cell r="A3111">
            <v>46336</v>
          </cell>
          <cell r="B3111" t="str">
            <v>LM</v>
          </cell>
          <cell r="M3111" t="str">
            <v>4.12</v>
          </cell>
          <cell r="R3111">
            <v>-8500</v>
          </cell>
        </row>
        <row r="3112">
          <cell r="A3112">
            <v>46336</v>
          </cell>
          <cell r="B3112" t="str">
            <v>LM</v>
          </cell>
          <cell r="M3112" t="str">
            <v>4.3</v>
          </cell>
          <cell r="R3112">
            <v>-717.91</v>
          </cell>
        </row>
        <row r="3113">
          <cell r="A3113">
            <v>46336</v>
          </cell>
          <cell r="B3113" t="str">
            <v>LM</v>
          </cell>
          <cell r="M3113" t="str">
            <v>4.3</v>
          </cell>
          <cell r="R3113">
            <v>-1037.3900000000001</v>
          </cell>
        </row>
        <row r="3114">
          <cell r="A3114">
            <v>46336</v>
          </cell>
          <cell r="B3114" t="str">
            <v>LM</v>
          </cell>
          <cell r="M3114" t="str">
            <v>4.3</v>
          </cell>
          <cell r="R3114">
            <v>-11.92</v>
          </cell>
        </row>
        <row r="3115">
          <cell r="A3115">
            <v>46336</v>
          </cell>
          <cell r="B3115" t="str">
            <v>LM</v>
          </cell>
          <cell r="M3115" t="str">
            <v>4.4</v>
          </cell>
          <cell r="R3115">
            <v>-31670</v>
          </cell>
        </row>
        <row r="3116">
          <cell r="A3116">
            <v>46336</v>
          </cell>
          <cell r="B3116" t="str">
            <v>LM</v>
          </cell>
          <cell r="M3116" t="str">
            <v>4.3</v>
          </cell>
          <cell r="R3116">
            <v>-311.99</v>
          </cell>
        </row>
        <row r="3117">
          <cell r="A3117">
            <v>46336</v>
          </cell>
          <cell r="B3117" t="str">
            <v>LM</v>
          </cell>
          <cell r="M3117" t="str">
            <v>4.3</v>
          </cell>
          <cell r="R3117">
            <v>-272.95</v>
          </cell>
        </row>
        <row r="3118">
          <cell r="A3118">
            <v>46336</v>
          </cell>
          <cell r="B3118" t="str">
            <v>LM</v>
          </cell>
          <cell r="M3118" t="str">
            <v>4.2</v>
          </cell>
          <cell r="R3118">
            <v>-75</v>
          </cell>
        </row>
        <row r="3119">
          <cell r="A3119">
            <v>46336</v>
          </cell>
          <cell r="B3119" t="str">
            <v>LM</v>
          </cell>
          <cell r="M3119" t="str">
            <v>4.2</v>
          </cell>
          <cell r="R3119">
            <v>-78</v>
          </cell>
        </row>
        <row r="3120">
          <cell r="A3120">
            <v>46336</v>
          </cell>
          <cell r="B3120" t="str">
            <v>LM</v>
          </cell>
          <cell r="M3120" t="str">
            <v>4.2</v>
          </cell>
          <cell r="R3120">
            <v>-40</v>
          </cell>
        </row>
        <row r="3121">
          <cell r="A3121">
            <v>46336</v>
          </cell>
          <cell r="B3121" t="str">
            <v>LM</v>
          </cell>
          <cell r="M3121" t="str">
            <v>4.2</v>
          </cell>
          <cell r="R3121">
            <v>-507.8</v>
          </cell>
        </row>
        <row r="3122">
          <cell r="A3122">
            <v>46336</v>
          </cell>
          <cell r="B3122" t="str">
            <v>LM</v>
          </cell>
          <cell r="M3122" t="str">
            <v>4.1</v>
          </cell>
          <cell r="R3122">
            <v>-313.29000000000002</v>
          </cell>
        </row>
        <row r="3123">
          <cell r="A3123">
            <v>46336</v>
          </cell>
          <cell r="B3123" t="str">
            <v>LUCKY</v>
          </cell>
          <cell r="M3123" t="str">
            <v>1.1</v>
          </cell>
          <cell r="R3123">
            <v>16552.899999999998</v>
          </cell>
        </row>
        <row r="3124">
          <cell r="A3124">
            <v>46336</v>
          </cell>
          <cell r="B3124" t="str">
            <v>LUCKY</v>
          </cell>
          <cell r="M3124" t="str">
            <v>9.1</v>
          </cell>
          <cell r="R3124">
            <v>-200000</v>
          </cell>
        </row>
        <row r="3125">
          <cell r="A3125">
            <v>46337</v>
          </cell>
          <cell r="B3125" t="str">
            <v>LARM</v>
          </cell>
          <cell r="M3125" t="str">
            <v>1.1</v>
          </cell>
          <cell r="R3125">
            <v>4430.58</v>
          </cell>
        </row>
        <row r="3126">
          <cell r="A3126">
            <v>46337</v>
          </cell>
          <cell r="B3126" t="str">
            <v>LUCKY</v>
          </cell>
          <cell r="M3126" t="str">
            <v>1.1</v>
          </cell>
          <cell r="R3126">
            <v>3860.34</v>
          </cell>
        </row>
        <row r="3127">
          <cell r="A3127">
            <v>46338</v>
          </cell>
          <cell r="B3127" t="str">
            <v>LARM</v>
          </cell>
          <cell r="M3127" t="str">
            <v>1.1</v>
          </cell>
          <cell r="R3127">
            <v>3754.96</v>
          </cell>
        </row>
        <row r="3128">
          <cell r="A3128">
            <v>46338</v>
          </cell>
          <cell r="B3128" t="str">
            <v>LARM</v>
          </cell>
          <cell r="M3128" t="str">
            <v>4.5</v>
          </cell>
          <cell r="R3128">
            <v>-2832.92</v>
          </cell>
        </row>
        <row r="3129">
          <cell r="A3129">
            <v>46338</v>
          </cell>
          <cell r="B3129" t="str">
            <v>LM</v>
          </cell>
          <cell r="M3129" t="str">
            <v>4.5</v>
          </cell>
          <cell r="R3129">
            <v>-1053.45</v>
          </cell>
        </row>
        <row r="3130">
          <cell r="A3130">
            <v>46338</v>
          </cell>
          <cell r="B3130" t="str">
            <v>LM</v>
          </cell>
          <cell r="M3130" t="str">
            <v>4.1</v>
          </cell>
          <cell r="R3130">
            <v>-1895.5</v>
          </cell>
        </row>
        <row r="3131">
          <cell r="A3131">
            <v>46338</v>
          </cell>
          <cell r="B3131" t="str">
            <v>LUCKY</v>
          </cell>
          <cell r="M3131" t="str">
            <v>1.1</v>
          </cell>
          <cell r="R3131">
            <v>6298.73</v>
          </cell>
        </row>
        <row r="3132">
          <cell r="A3132">
            <v>46339</v>
          </cell>
          <cell r="B3132" t="str">
            <v>LARM</v>
          </cell>
          <cell r="M3132" t="str">
            <v>1.1</v>
          </cell>
          <cell r="R3132">
            <v>1469.47</v>
          </cell>
        </row>
        <row r="3133">
          <cell r="A3133">
            <v>46339</v>
          </cell>
          <cell r="B3133" t="str">
            <v>LUCKY</v>
          </cell>
          <cell r="M3133" t="str">
            <v>1.1</v>
          </cell>
          <cell r="R3133">
            <v>10791.85</v>
          </cell>
        </row>
        <row r="3134">
          <cell r="A3134">
            <v>46340</v>
          </cell>
          <cell r="B3134" t="str">
            <v>LUCKY</v>
          </cell>
          <cell r="M3134" t="str">
            <v>1.1</v>
          </cell>
          <cell r="R3134">
            <v>2564.42</v>
          </cell>
        </row>
        <row r="3135">
          <cell r="A3135">
            <v>46341</v>
          </cell>
          <cell r="B3135" t="str">
            <v>LARM</v>
          </cell>
          <cell r="M3135" t="str">
            <v>4.2</v>
          </cell>
          <cell r="R3135">
            <v>-2874</v>
          </cell>
        </row>
        <row r="3136">
          <cell r="A3136">
            <v>46341</v>
          </cell>
          <cell r="B3136" t="str">
            <v>LARM</v>
          </cell>
          <cell r="M3136" t="str">
            <v>4.2</v>
          </cell>
          <cell r="R3136">
            <v>-2874</v>
          </cell>
        </row>
        <row r="3137">
          <cell r="A3137">
            <v>46341</v>
          </cell>
          <cell r="B3137" t="str">
            <v>LARM</v>
          </cell>
          <cell r="M3137" t="str">
            <v>4.5</v>
          </cell>
          <cell r="R3137">
            <v>-1416.46</v>
          </cell>
        </row>
        <row r="3138">
          <cell r="A3138">
            <v>46341</v>
          </cell>
          <cell r="B3138" t="str">
            <v>LM</v>
          </cell>
          <cell r="M3138" t="str">
            <v>6.1</v>
          </cell>
          <cell r="R3138">
            <v>-2000</v>
          </cell>
        </row>
        <row r="3139">
          <cell r="A3139">
            <v>46341</v>
          </cell>
          <cell r="B3139" t="str">
            <v>LM</v>
          </cell>
          <cell r="M3139" t="str">
            <v>4.9</v>
          </cell>
          <cell r="R3139">
            <v>-6243.4</v>
          </cell>
        </row>
        <row r="3140">
          <cell r="A3140">
            <v>46341</v>
          </cell>
          <cell r="B3140" t="str">
            <v>LUCKY</v>
          </cell>
          <cell r="M3140" t="str">
            <v>1.1</v>
          </cell>
          <cell r="R3140">
            <v>8493.4600000000009</v>
          </cell>
        </row>
        <row r="3141">
          <cell r="A3141">
            <v>46342</v>
          </cell>
          <cell r="B3141" t="str">
            <v>LARM</v>
          </cell>
          <cell r="M3141" t="str">
            <v>1.1</v>
          </cell>
          <cell r="R3141">
            <v>4880.97</v>
          </cell>
        </row>
        <row r="3142">
          <cell r="A3142">
            <v>46342</v>
          </cell>
          <cell r="B3142" t="str">
            <v>LARM</v>
          </cell>
          <cell r="M3142" t="str">
            <v>4.3</v>
          </cell>
          <cell r="R3142">
            <v>-729.11</v>
          </cell>
        </row>
        <row r="3143">
          <cell r="A3143">
            <v>46342</v>
          </cell>
          <cell r="B3143" t="str">
            <v>LUCKY</v>
          </cell>
          <cell r="M3143" t="str">
            <v>1.1</v>
          </cell>
          <cell r="R3143">
            <v>7043.67</v>
          </cell>
        </row>
        <row r="3144">
          <cell r="A3144">
            <v>46343</v>
          </cell>
          <cell r="B3144" t="str">
            <v>LARM</v>
          </cell>
          <cell r="M3144" t="str">
            <v>1.1</v>
          </cell>
          <cell r="R3144">
            <v>1240.02</v>
          </cell>
        </row>
        <row r="3145">
          <cell r="A3145">
            <v>46343</v>
          </cell>
          <cell r="B3145" t="str">
            <v>LARM</v>
          </cell>
          <cell r="M3145" t="str">
            <v>4.3</v>
          </cell>
          <cell r="R3145">
            <v>-109.8</v>
          </cell>
        </row>
        <row r="3146">
          <cell r="A3146">
            <v>46343</v>
          </cell>
          <cell r="B3146" t="str">
            <v>LUCKY</v>
          </cell>
          <cell r="M3146" t="str">
            <v>4.3</v>
          </cell>
          <cell r="R3146">
            <v>-816.54</v>
          </cell>
        </row>
        <row r="3147">
          <cell r="A3147">
            <v>46344</v>
          </cell>
          <cell r="B3147" t="str">
            <v>LM</v>
          </cell>
          <cell r="M3147" t="str">
            <v>4.3</v>
          </cell>
          <cell r="R3147">
            <v>-99.35</v>
          </cell>
        </row>
        <row r="3148">
          <cell r="A3148">
            <v>46344</v>
          </cell>
          <cell r="B3148" t="str">
            <v>LM</v>
          </cell>
          <cell r="M3148" t="str">
            <v>4.3</v>
          </cell>
          <cell r="R3148">
            <v>-578.65</v>
          </cell>
        </row>
        <row r="3149">
          <cell r="A3149">
            <v>46344</v>
          </cell>
          <cell r="B3149" t="str">
            <v>LUCKY</v>
          </cell>
          <cell r="M3149" t="str">
            <v>1.1</v>
          </cell>
          <cell r="R3149">
            <v>4132.76</v>
          </cell>
        </row>
        <row r="3150">
          <cell r="A3150">
            <v>46345</v>
          </cell>
          <cell r="B3150" t="str">
            <v>LARM</v>
          </cell>
          <cell r="M3150" t="str">
            <v>1.1</v>
          </cell>
          <cell r="R3150">
            <v>2112.06</v>
          </cell>
        </row>
        <row r="3151">
          <cell r="A3151">
            <v>46345</v>
          </cell>
          <cell r="B3151" t="str">
            <v>LARM</v>
          </cell>
          <cell r="M3151" t="str">
            <v>4.4</v>
          </cell>
          <cell r="R3151">
            <v>-1191.3900000000001</v>
          </cell>
        </row>
        <row r="3152">
          <cell r="A3152">
            <v>46345</v>
          </cell>
          <cell r="B3152" t="str">
            <v>LARM</v>
          </cell>
          <cell r="M3152" t="str">
            <v>4.3</v>
          </cell>
          <cell r="R3152">
            <v>-493.9</v>
          </cell>
        </row>
        <row r="3153">
          <cell r="A3153">
            <v>46345</v>
          </cell>
          <cell r="B3153" t="str">
            <v>LARM</v>
          </cell>
          <cell r="M3153" t="str">
            <v>4.3</v>
          </cell>
          <cell r="R3153">
            <v>-153.63999999999999</v>
          </cell>
        </row>
        <row r="3154">
          <cell r="A3154">
            <v>46345</v>
          </cell>
          <cell r="B3154" t="str">
            <v>LM</v>
          </cell>
          <cell r="M3154" t="str">
            <v>4.1</v>
          </cell>
          <cell r="R3154">
            <v>-2205.48</v>
          </cell>
        </row>
        <row r="3155">
          <cell r="A3155">
            <v>46345</v>
          </cell>
          <cell r="B3155" t="str">
            <v>LUCKY</v>
          </cell>
          <cell r="M3155" t="str">
            <v>1.1</v>
          </cell>
          <cell r="R3155">
            <v>3332.33</v>
          </cell>
        </row>
        <row r="3156">
          <cell r="A3156">
            <v>46346</v>
          </cell>
          <cell r="B3156" t="str">
            <v>LARM</v>
          </cell>
          <cell r="M3156" t="str">
            <v>1.1</v>
          </cell>
          <cell r="R3156">
            <v>3472.13</v>
          </cell>
        </row>
        <row r="3157">
          <cell r="A3157">
            <v>46346</v>
          </cell>
          <cell r="B3157" t="str">
            <v>LARM</v>
          </cell>
          <cell r="M3157" t="str">
            <v>5.2</v>
          </cell>
          <cell r="R3157">
            <v>-427.2399999999999</v>
          </cell>
        </row>
        <row r="3158">
          <cell r="A3158">
            <v>46346</v>
          </cell>
          <cell r="B3158" t="str">
            <v>LARM</v>
          </cell>
          <cell r="M3158" t="str">
            <v>4.12</v>
          </cell>
          <cell r="R3158">
            <v>-387.72</v>
          </cell>
        </row>
        <row r="3159">
          <cell r="A3159">
            <v>46346</v>
          </cell>
          <cell r="B3159" t="str">
            <v>LARM</v>
          </cell>
          <cell r="M3159" t="str">
            <v>4.1</v>
          </cell>
          <cell r="R3159">
            <v>-3932.44</v>
          </cell>
        </row>
        <row r="3160">
          <cell r="A3160">
            <v>46346</v>
          </cell>
          <cell r="B3160" t="str">
            <v>LARM</v>
          </cell>
          <cell r="M3160" t="str">
            <v>4.1</v>
          </cell>
          <cell r="R3160">
            <v>-5227</v>
          </cell>
        </row>
        <row r="3161">
          <cell r="A3161">
            <v>46346</v>
          </cell>
          <cell r="B3161" t="str">
            <v>LARM</v>
          </cell>
          <cell r="M3161" t="str">
            <v>4.1</v>
          </cell>
          <cell r="R3161">
            <v>-2815</v>
          </cell>
        </row>
        <row r="3162">
          <cell r="A3162">
            <v>46346</v>
          </cell>
          <cell r="B3162" t="str">
            <v>LARM</v>
          </cell>
          <cell r="M3162" t="str">
            <v>4.1</v>
          </cell>
          <cell r="R3162">
            <v>-8400</v>
          </cell>
        </row>
        <row r="3163">
          <cell r="A3163">
            <v>46346</v>
          </cell>
          <cell r="B3163" t="str">
            <v>LARM</v>
          </cell>
          <cell r="M3163" t="str">
            <v>4.1</v>
          </cell>
          <cell r="R3163">
            <v>-800</v>
          </cell>
        </row>
        <row r="3164">
          <cell r="A3164">
            <v>46346</v>
          </cell>
          <cell r="B3164" t="str">
            <v>LARM</v>
          </cell>
          <cell r="M3164" t="str">
            <v>4.1</v>
          </cell>
          <cell r="R3164">
            <v>-800</v>
          </cell>
        </row>
        <row r="3165">
          <cell r="A3165">
            <v>46346</v>
          </cell>
          <cell r="B3165" t="str">
            <v>LARM</v>
          </cell>
          <cell r="M3165" t="str">
            <v>4.1</v>
          </cell>
          <cell r="R3165">
            <v>-724.5</v>
          </cell>
        </row>
        <row r="3166">
          <cell r="A3166">
            <v>46346</v>
          </cell>
          <cell r="B3166" t="str">
            <v>LM</v>
          </cell>
          <cell r="M3166" t="str">
            <v>4.1</v>
          </cell>
          <cell r="R3166">
            <v>-3045</v>
          </cell>
        </row>
        <row r="3167">
          <cell r="A3167">
            <v>46346</v>
          </cell>
          <cell r="B3167" t="str">
            <v>LM</v>
          </cell>
          <cell r="M3167" t="str">
            <v>4.1</v>
          </cell>
          <cell r="R3167">
            <v>-2722</v>
          </cell>
        </row>
        <row r="3168">
          <cell r="A3168">
            <v>46346</v>
          </cell>
          <cell r="B3168" t="str">
            <v>LM</v>
          </cell>
          <cell r="M3168" t="str">
            <v>4.5</v>
          </cell>
          <cell r="R3168">
            <v>-526.72500000000002</v>
          </cell>
        </row>
        <row r="3169">
          <cell r="A3169">
            <v>46346</v>
          </cell>
          <cell r="B3169" t="str">
            <v>LM</v>
          </cell>
          <cell r="M3169" t="str">
            <v>4.3</v>
          </cell>
          <cell r="R3169">
            <v>-259.10000000000002</v>
          </cell>
        </row>
        <row r="3170">
          <cell r="A3170">
            <v>46346</v>
          </cell>
          <cell r="B3170" t="str">
            <v>LM</v>
          </cell>
          <cell r="M3170" t="str">
            <v>4.1</v>
          </cell>
          <cell r="R3170">
            <v>-3045</v>
          </cell>
        </row>
        <row r="3171">
          <cell r="A3171">
            <v>46346</v>
          </cell>
          <cell r="B3171" t="str">
            <v>LM</v>
          </cell>
          <cell r="M3171" t="str">
            <v>4.1</v>
          </cell>
          <cell r="R3171">
            <v>-470.8</v>
          </cell>
        </row>
        <row r="3172">
          <cell r="A3172">
            <v>46346</v>
          </cell>
          <cell r="B3172" t="str">
            <v>LUCKY</v>
          </cell>
          <cell r="M3172" t="str">
            <v>1.1</v>
          </cell>
          <cell r="R3172">
            <v>8261.5499999999993</v>
          </cell>
        </row>
        <row r="3173">
          <cell r="A3173">
            <v>46346</v>
          </cell>
          <cell r="B3173" t="str">
            <v>LUCKY</v>
          </cell>
          <cell r="M3173" t="str">
            <v>4.3</v>
          </cell>
          <cell r="R3173">
            <v>-400</v>
          </cell>
        </row>
        <row r="3174">
          <cell r="A3174">
            <v>46346</v>
          </cell>
          <cell r="B3174" t="str">
            <v>LUCKY</v>
          </cell>
          <cell r="M3174" t="str">
            <v>4.4</v>
          </cell>
          <cell r="R3174">
            <v>-410</v>
          </cell>
        </row>
        <row r="3175">
          <cell r="A3175">
            <v>46346</v>
          </cell>
          <cell r="B3175" t="str">
            <v>LUCKY</v>
          </cell>
          <cell r="M3175" t="str">
            <v>4.1</v>
          </cell>
          <cell r="R3175">
            <v>-867.09</v>
          </cell>
        </row>
        <row r="3176">
          <cell r="A3176">
            <v>46347</v>
          </cell>
          <cell r="B3176" t="str">
            <v>LARM</v>
          </cell>
          <cell r="M3176" t="str">
            <v>1.1</v>
          </cell>
          <cell r="R3176">
            <v>2074.1999999999998</v>
          </cell>
        </row>
        <row r="3177">
          <cell r="A3177">
            <v>46347</v>
          </cell>
          <cell r="B3177" t="str">
            <v>LARM</v>
          </cell>
          <cell r="M3177" t="str">
            <v>4.7</v>
          </cell>
          <cell r="R3177">
            <v>-2300.5500000000002</v>
          </cell>
        </row>
        <row r="3178">
          <cell r="A3178">
            <v>46347</v>
          </cell>
          <cell r="B3178" t="str">
            <v>LARM</v>
          </cell>
          <cell r="M3178" t="str">
            <v>4.1</v>
          </cell>
          <cell r="R3178">
            <v>-8811</v>
          </cell>
        </row>
        <row r="3179">
          <cell r="A3179">
            <v>46347</v>
          </cell>
          <cell r="B3179" t="str">
            <v>LARM</v>
          </cell>
          <cell r="M3179" t="str">
            <v>4.1</v>
          </cell>
          <cell r="R3179">
            <v>-470.8</v>
          </cell>
        </row>
        <row r="3180">
          <cell r="A3180">
            <v>46347</v>
          </cell>
          <cell r="B3180" t="str">
            <v>LARM</v>
          </cell>
          <cell r="M3180" t="str">
            <v>4.1</v>
          </cell>
          <cell r="R3180">
            <v>-470.8</v>
          </cell>
        </row>
        <row r="3181">
          <cell r="A3181">
            <v>46347</v>
          </cell>
          <cell r="B3181" t="str">
            <v>LM</v>
          </cell>
          <cell r="M3181" t="str">
            <v>4.1</v>
          </cell>
          <cell r="R3181">
            <v>-2997</v>
          </cell>
        </row>
        <row r="3182">
          <cell r="A3182">
            <v>46347</v>
          </cell>
          <cell r="B3182" t="str">
            <v>LM</v>
          </cell>
          <cell r="M3182" t="str">
            <v>4.1</v>
          </cell>
          <cell r="R3182">
            <v>-4881</v>
          </cell>
        </row>
        <row r="3183">
          <cell r="A3183">
            <v>46347</v>
          </cell>
          <cell r="B3183" t="str">
            <v>LM</v>
          </cell>
          <cell r="M3183" t="str">
            <v>4.1</v>
          </cell>
          <cell r="R3183">
            <v>-1875</v>
          </cell>
        </row>
        <row r="3184">
          <cell r="A3184">
            <v>46347</v>
          </cell>
          <cell r="B3184" t="str">
            <v>LM</v>
          </cell>
          <cell r="M3184" t="str">
            <v>4.1</v>
          </cell>
          <cell r="R3184">
            <v>-2997</v>
          </cell>
        </row>
        <row r="3185">
          <cell r="A3185">
            <v>46347</v>
          </cell>
          <cell r="B3185" t="str">
            <v>LM</v>
          </cell>
          <cell r="M3185" t="str">
            <v>4.1</v>
          </cell>
          <cell r="R3185">
            <v>-2722</v>
          </cell>
        </row>
        <row r="3186">
          <cell r="A3186">
            <v>46347</v>
          </cell>
          <cell r="B3186" t="str">
            <v>LM</v>
          </cell>
          <cell r="M3186" t="str">
            <v>4.1</v>
          </cell>
          <cell r="R3186">
            <v>-1926</v>
          </cell>
        </row>
        <row r="3187">
          <cell r="A3187">
            <v>46347</v>
          </cell>
          <cell r="B3187" t="str">
            <v>LM</v>
          </cell>
          <cell r="M3187" t="str">
            <v>4.1</v>
          </cell>
          <cell r="R3187">
            <v>-2321</v>
          </cell>
        </row>
        <row r="3188">
          <cell r="A3188">
            <v>46347</v>
          </cell>
          <cell r="B3188" t="str">
            <v>LM</v>
          </cell>
          <cell r="M3188" t="str">
            <v>4.1</v>
          </cell>
          <cell r="R3188">
            <v>-2321</v>
          </cell>
        </row>
        <row r="3189">
          <cell r="A3189">
            <v>46347</v>
          </cell>
          <cell r="B3189" t="str">
            <v>LUCKY</v>
          </cell>
          <cell r="M3189" t="str">
            <v>1.1</v>
          </cell>
          <cell r="R3189">
            <v>1607.85</v>
          </cell>
        </row>
        <row r="3190">
          <cell r="A3190">
            <v>46347</v>
          </cell>
          <cell r="B3190" t="str">
            <v>LUCKY</v>
          </cell>
          <cell r="M3190" t="str">
            <v>4.8</v>
          </cell>
          <cell r="R3190">
            <v>-348.35</v>
          </cell>
        </row>
        <row r="3191">
          <cell r="A3191">
            <v>46347</v>
          </cell>
          <cell r="B3191" t="str">
            <v>LUCKY</v>
          </cell>
          <cell r="M3191" t="str">
            <v>4.1</v>
          </cell>
          <cell r="R3191">
            <v>-13216.9</v>
          </cell>
        </row>
        <row r="3192">
          <cell r="A3192">
            <v>46347</v>
          </cell>
          <cell r="B3192" t="str">
            <v>LUCKY</v>
          </cell>
          <cell r="M3192" t="str">
            <v>4.1</v>
          </cell>
          <cell r="R3192">
            <v>-13216.9</v>
          </cell>
        </row>
        <row r="3193">
          <cell r="A3193">
            <v>46348</v>
          </cell>
          <cell r="B3193" t="str">
            <v>LARM</v>
          </cell>
          <cell r="M3193" t="str">
            <v>1.1</v>
          </cell>
          <cell r="R3193">
            <v>1473.36</v>
          </cell>
        </row>
        <row r="3194">
          <cell r="A3194">
            <v>46348</v>
          </cell>
          <cell r="B3194" t="str">
            <v>LARM</v>
          </cell>
          <cell r="M3194" t="str">
            <v>4.1</v>
          </cell>
          <cell r="R3194">
            <v>-8391.68</v>
          </cell>
        </row>
        <row r="3195">
          <cell r="A3195">
            <v>46348</v>
          </cell>
          <cell r="B3195" t="str">
            <v>LARM</v>
          </cell>
          <cell r="M3195" t="str">
            <v>4.5</v>
          </cell>
          <cell r="R3195">
            <v>-300</v>
          </cell>
        </row>
        <row r="3196">
          <cell r="A3196">
            <v>46348</v>
          </cell>
          <cell r="B3196" t="str">
            <v>LUCKY</v>
          </cell>
          <cell r="M3196" t="str">
            <v>1.1</v>
          </cell>
          <cell r="R3196">
            <v>3509.29</v>
          </cell>
        </row>
        <row r="3197">
          <cell r="A3197">
            <v>46349</v>
          </cell>
          <cell r="B3197" t="str">
            <v>LARM</v>
          </cell>
          <cell r="M3197" t="str">
            <v>4.1</v>
          </cell>
          <cell r="R3197">
            <v>-1442</v>
          </cell>
        </row>
        <row r="3198">
          <cell r="A3198">
            <v>46349</v>
          </cell>
          <cell r="B3198" t="str">
            <v>LARM</v>
          </cell>
          <cell r="M3198" t="str">
            <v>4.3</v>
          </cell>
          <cell r="R3198">
            <v>-610.6</v>
          </cell>
        </row>
        <row r="3199">
          <cell r="A3199">
            <v>46349</v>
          </cell>
          <cell r="B3199" t="str">
            <v>LM</v>
          </cell>
          <cell r="M3199" t="str">
            <v>4.1</v>
          </cell>
          <cell r="R3199">
            <v>-2172</v>
          </cell>
        </row>
        <row r="3200">
          <cell r="A3200">
            <v>46349</v>
          </cell>
          <cell r="B3200" t="str">
            <v>LM</v>
          </cell>
          <cell r="M3200" t="str">
            <v>4.1</v>
          </cell>
          <cell r="R3200">
            <v>-2174</v>
          </cell>
        </row>
        <row r="3201">
          <cell r="A3201">
            <v>46349</v>
          </cell>
          <cell r="B3201" t="str">
            <v>LM</v>
          </cell>
          <cell r="M3201" t="str">
            <v>4.5</v>
          </cell>
          <cell r="R3201">
            <v>-9762</v>
          </cell>
        </row>
        <row r="3202">
          <cell r="A3202">
            <v>46349</v>
          </cell>
          <cell r="B3202" t="str">
            <v>LUCKY</v>
          </cell>
          <cell r="M3202" t="str">
            <v>1.1</v>
          </cell>
          <cell r="R3202">
            <v>7297.46</v>
          </cell>
        </row>
        <row r="3203">
          <cell r="A3203">
            <v>46349</v>
          </cell>
          <cell r="B3203" t="str">
            <v>LUCKY</v>
          </cell>
          <cell r="M3203" t="str">
            <v>4.4</v>
          </cell>
          <cell r="R3203">
            <v>-207.3</v>
          </cell>
        </row>
        <row r="3204">
          <cell r="A3204">
            <v>46349</v>
          </cell>
          <cell r="B3204" t="str">
            <v>LUCKY</v>
          </cell>
          <cell r="M3204" t="str">
            <v>4.5</v>
          </cell>
          <cell r="R3204">
            <v>-1000</v>
          </cell>
        </row>
        <row r="3205">
          <cell r="A3205">
            <v>46350</v>
          </cell>
          <cell r="B3205" t="str">
            <v>LARM</v>
          </cell>
          <cell r="M3205" t="str">
            <v>1.1</v>
          </cell>
          <cell r="R3205">
            <v>5712.34</v>
          </cell>
        </row>
        <row r="3206">
          <cell r="A3206">
            <v>46350</v>
          </cell>
          <cell r="B3206" t="str">
            <v>LARM</v>
          </cell>
          <cell r="M3206" t="str">
            <v>4.7</v>
          </cell>
          <cell r="R3206">
            <v>-531.45000000000005</v>
          </cell>
        </row>
        <row r="3207">
          <cell r="A3207">
            <v>46350</v>
          </cell>
          <cell r="B3207" t="str">
            <v>LARM</v>
          </cell>
          <cell r="M3207" t="str">
            <v>4.7</v>
          </cell>
          <cell r="R3207">
            <v>-519.07000000000005</v>
          </cell>
        </row>
        <row r="3208">
          <cell r="A3208">
            <v>46350</v>
          </cell>
          <cell r="B3208" t="str">
            <v>LM</v>
          </cell>
          <cell r="M3208" t="str">
            <v>4.12</v>
          </cell>
          <cell r="R3208">
            <v>-10000</v>
          </cell>
        </row>
        <row r="3209">
          <cell r="A3209">
            <v>46350</v>
          </cell>
          <cell r="B3209" t="str">
            <v>LUCKY</v>
          </cell>
          <cell r="M3209" t="str">
            <v>4.5</v>
          </cell>
          <cell r="R3209">
            <v>-1500</v>
          </cell>
        </row>
        <row r="3210">
          <cell r="A3210">
            <v>46351</v>
          </cell>
          <cell r="B3210" t="str">
            <v>LARM</v>
          </cell>
          <cell r="M3210" t="str">
            <v>1.1</v>
          </cell>
          <cell r="R3210">
            <v>4745.43</v>
          </cell>
        </row>
        <row r="3211">
          <cell r="A3211">
            <v>46351</v>
          </cell>
          <cell r="B3211" t="str">
            <v>LARM</v>
          </cell>
          <cell r="M3211" t="str">
            <v>2.1</v>
          </cell>
          <cell r="R3211">
            <v>-3147.81</v>
          </cell>
        </row>
        <row r="3212">
          <cell r="A3212">
            <v>46351</v>
          </cell>
          <cell r="B3212" t="str">
            <v>LARM</v>
          </cell>
          <cell r="M3212" t="str">
            <v>2.1</v>
          </cell>
          <cell r="R3212">
            <v>-681.09</v>
          </cell>
        </row>
        <row r="3213">
          <cell r="A3213">
            <v>46351</v>
          </cell>
          <cell r="B3213" t="str">
            <v>LARM</v>
          </cell>
          <cell r="M3213" t="str">
            <v>4.1</v>
          </cell>
          <cell r="R3213">
            <v>-5000</v>
          </cell>
        </row>
        <row r="3214">
          <cell r="A3214">
            <v>46351</v>
          </cell>
          <cell r="B3214" t="str">
            <v>LM</v>
          </cell>
          <cell r="M3214" t="str">
            <v>6.1</v>
          </cell>
          <cell r="R3214">
            <v>-1000</v>
          </cell>
        </row>
        <row r="3215">
          <cell r="A3215">
            <v>46351</v>
          </cell>
          <cell r="B3215" t="str">
            <v>LM</v>
          </cell>
          <cell r="M3215" t="str">
            <v>6.1</v>
          </cell>
          <cell r="R3215">
            <v>-1000</v>
          </cell>
        </row>
        <row r="3216">
          <cell r="A3216">
            <v>46351</v>
          </cell>
          <cell r="B3216" t="str">
            <v>LM</v>
          </cell>
          <cell r="M3216" t="str">
            <v>6.1</v>
          </cell>
          <cell r="R3216">
            <v>-1000</v>
          </cell>
        </row>
        <row r="3217">
          <cell r="A3217">
            <v>46351</v>
          </cell>
          <cell r="B3217" t="str">
            <v>LM</v>
          </cell>
          <cell r="M3217" t="str">
            <v>4.11</v>
          </cell>
          <cell r="R3217">
            <v>-4050</v>
          </cell>
        </row>
        <row r="3218">
          <cell r="A3218">
            <v>46351</v>
          </cell>
          <cell r="B3218" t="str">
            <v>LM</v>
          </cell>
          <cell r="M3218" t="str">
            <v>4.2</v>
          </cell>
          <cell r="R3218">
            <v>-5000</v>
          </cell>
        </row>
        <row r="3219">
          <cell r="A3219">
            <v>46351</v>
          </cell>
          <cell r="B3219" t="str">
            <v>LM</v>
          </cell>
          <cell r="M3219" t="str">
            <v>4.1</v>
          </cell>
          <cell r="R3219">
            <v>-2040</v>
          </cell>
        </row>
        <row r="3220">
          <cell r="A3220">
            <v>46351</v>
          </cell>
          <cell r="B3220" t="str">
            <v>LM</v>
          </cell>
          <cell r="M3220" t="str">
            <v>4.1</v>
          </cell>
          <cell r="R3220">
            <v>-2940</v>
          </cell>
        </row>
        <row r="3221">
          <cell r="A3221">
            <v>46351</v>
          </cell>
          <cell r="B3221" t="str">
            <v>LUCKY</v>
          </cell>
          <cell r="M3221" t="str">
            <v>1.1</v>
          </cell>
          <cell r="R3221">
            <v>1735.42</v>
          </cell>
        </row>
        <row r="3222">
          <cell r="A3222">
            <v>46351</v>
          </cell>
          <cell r="B3222" t="str">
            <v>LUCKY</v>
          </cell>
          <cell r="M3222" t="str">
            <v>2.1</v>
          </cell>
          <cell r="R3222">
            <v>-3275</v>
          </cell>
        </row>
        <row r="3223">
          <cell r="A3223">
            <v>46351</v>
          </cell>
          <cell r="B3223" t="str">
            <v>LUCKY</v>
          </cell>
          <cell r="M3223" t="str">
            <v>2.1</v>
          </cell>
          <cell r="R3223">
            <v>-709</v>
          </cell>
        </row>
        <row r="3224">
          <cell r="A3224">
            <v>46351</v>
          </cell>
          <cell r="B3224" t="str">
            <v>LUCKY</v>
          </cell>
          <cell r="M3224" t="str">
            <v>4.8</v>
          </cell>
          <cell r="R3224">
            <v>-33333</v>
          </cell>
        </row>
        <row r="3225">
          <cell r="A3225">
            <v>46351</v>
          </cell>
          <cell r="B3225" t="str">
            <v>LUCKY</v>
          </cell>
          <cell r="M3225" t="str">
            <v>7.3</v>
          </cell>
          <cell r="R3225">
            <v>-8000</v>
          </cell>
        </row>
        <row r="3226">
          <cell r="A3226">
            <v>46352</v>
          </cell>
          <cell r="B3226" t="str">
            <v>LM</v>
          </cell>
          <cell r="M3226" t="str">
            <v>1.4</v>
          </cell>
          <cell r="R3226">
            <v>1442</v>
          </cell>
        </row>
        <row r="3227">
          <cell r="A3227">
            <v>46352</v>
          </cell>
          <cell r="B3227" t="str">
            <v>LUCKY</v>
          </cell>
          <cell r="M3227" t="str">
            <v>1.1</v>
          </cell>
          <cell r="R3227">
            <v>17339.330000000002</v>
          </cell>
        </row>
        <row r="3228">
          <cell r="A3228">
            <v>46353</v>
          </cell>
          <cell r="B3228" t="str">
            <v>LARM</v>
          </cell>
          <cell r="M3228" t="str">
            <v>1.1</v>
          </cell>
          <cell r="R3228">
            <v>5091.26</v>
          </cell>
        </row>
        <row r="3229">
          <cell r="A3229">
            <v>46353</v>
          </cell>
          <cell r="B3229" t="str">
            <v>LARM</v>
          </cell>
          <cell r="M3229" t="str">
            <v>4.3</v>
          </cell>
          <cell r="R3229">
            <v>-80.58</v>
          </cell>
        </row>
        <row r="3230">
          <cell r="A3230">
            <v>46353</v>
          </cell>
          <cell r="B3230" t="str">
            <v>LARM</v>
          </cell>
          <cell r="M3230" t="str">
            <v>4.3</v>
          </cell>
          <cell r="R3230">
            <v>-33.909999999999997</v>
          </cell>
        </row>
        <row r="3231">
          <cell r="A3231">
            <v>46353</v>
          </cell>
          <cell r="B3231" t="str">
            <v>LUCKY</v>
          </cell>
          <cell r="M3231" t="str">
            <v>1.1</v>
          </cell>
          <cell r="R3231">
            <v>10172.130000000001</v>
          </cell>
        </row>
        <row r="3232">
          <cell r="A3232">
            <v>46354</v>
          </cell>
          <cell r="B3232" t="str">
            <v>LARM</v>
          </cell>
          <cell r="M3232" t="str">
            <v>1.1</v>
          </cell>
          <cell r="R3232">
            <v>4647.9400000000005</v>
          </cell>
        </row>
        <row r="3233">
          <cell r="A3233">
            <v>46354</v>
          </cell>
          <cell r="B3233" t="str">
            <v>LM</v>
          </cell>
          <cell r="M3233" t="str">
            <v>4.3</v>
          </cell>
          <cell r="R3233">
            <v>-112.4</v>
          </cell>
        </row>
        <row r="3234">
          <cell r="A3234">
            <v>46354</v>
          </cell>
          <cell r="B3234" t="str">
            <v>LUCKY</v>
          </cell>
          <cell r="M3234" t="str">
            <v>1.1</v>
          </cell>
          <cell r="R3234">
            <v>9951.630000000001</v>
          </cell>
        </row>
        <row r="3235">
          <cell r="A3235">
            <v>46354</v>
          </cell>
          <cell r="B3235" t="str">
            <v>LUCKY</v>
          </cell>
          <cell r="M3235" t="str">
            <v>8.7</v>
          </cell>
          <cell r="R3235">
            <v>-47373.33</v>
          </cell>
        </row>
        <row r="3236">
          <cell r="A3236">
            <v>46355</v>
          </cell>
          <cell r="B3236" t="str">
            <v>LARM</v>
          </cell>
          <cell r="M3236" t="str">
            <v>1.1</v>
          </cell>
          <cell r="R3236">
            <v>6057.92</v>
          </cell>
        </row>
        <row r="3237">
          <cell r="A3237">
            <v>46355</v>
          </cell>
          <cell r="B3237" t="str">
            <v>LARM</v>
          </cell>
          <cell r="M3237" t="str">
            <v>4.4</v>
          </cell>
          <cell r="R3237">
            <v>-1800</v>
          </cell>
        </row>
        <row r="3238">
          <cell r="A3238">
            <v>46355</v>
          </cell>
          <cell r="B3238" t="str">
            <v>LUCKY</v>
          </cell>
          <cell r="M3238" t="str">
            <v>1.1</v>
          </cell>
          <cell r="R3238">
            <v>4068.53</v>
          </cell>
        </row>
        <row r="3239">
          <cell r="A3239">
            <v>46356</v>
          </cell>
          <cell r="B3239" t="str">
            <v>LARM</v>
          </cell>
          <cell r="M3239" t="str">
            <v>1.1</v>
          </cell>
          <cell r="R3239">
            <v>1569.63</v>
          </cell>
        </row>
        <row r="3240">
          <cell r="A3240">
            <v>46356</v>
          </cell>
          <cell r="B3240" t="str">
            <v>LARM</v>
          </cell>
          <cell r="M3240" t="str">
            <v>4.1</v>
          </cell>
          <cell r="R3240">
            <v>-2815</v>
          </cell>
        </row>
        <row r="3241">
          <cell r="A3241">
            <v>46356</v>
          </cell>
          <cell r="B3241" t="str">
            <v>LARM</v>
          </cell>
          <cell r="M3241" t="str">
            <v>4.1</v>
          </cell>
          <cell r="R3241">
            <v>-5227</v>
          </cell>
        </row>
        <row r="3242">
          <cell r="A3242">
            <v>46356</v>
          </cell>
          <cell r="B3242" t="str">
            <v>LARM</v>
          </cell>
          <cell r="M3242" t="str">
            <v>4.1</v>
          </cell>
          <cell r="R3242">
            <v>-8400</v>
          </cell>
        </row>
        <row r="3243">
          <cell r="A3243">
            <v>46356</v>
          </cell>
          <cell r="B3243" t="str">
            <v>LARM</v>
          </cell>
          <cell r="M3243" t="str">
            <v>4.9</v>
          </cell>
          <cell r="R3243">
            <v>-1000</v>
          </cell>
        </row>
        <row r="3244">
          <cell r="A3244">
            <v>46356</v>
          </cell>
          <cell r="B3244" t="str">
            <v>LM</v>
          </cell>
          <cell r="M3244" t="str">
            <v>4.1</v>
          </cell>
          <cell r="R3244">
            <v>-2321</v>
          </cell>
        </row>
        <row r="3245">
          <cell r="A3245">
            <v>46356</v>
          </cell>
          <cell r="B3245" t="str">
            <v>LM</v>
          </cell>
          <cell r="M3245" t="str">
            <v>4.1</v>
          </cell>
          <cell r="R3245">
            <v>-1875</v>
          </cell>
        </row>
        <row r="3246">
          <cell r="A3246">
            <v>46356</v>
          </cell>
          <cell r="B3246" t="str">
            <v>LM</v>
          </cell>
          <cell r="M3246" t="str">
            <v>4.1</v>
          </cell>
          <cell r="R3246">
            <v>-2040</v>
          </cell>
        </row>
        <row r="3247">
          <cell r="A3247">
            <v>46356</v>
          </cell>
          <cell r="B3247" t="str">
            <v>LM</v>
          </cell>
          <cell r="M3247" t="str">
            <v>4.1</v>
          </cell>
          <cell r="R3247">
            <v>-1926</v>
          </cell>
        </row>
        <row r="3248">
          <cell r="A3248">
            <v>46356</v>
          </cell>
          <cell r="B3248" t="str">
            <v>LM</v>
          </cell>
          <cell r="M3248" t="str">
            <v>4.1</v>
          </cell>
          <cell r="R3248">
            <v>-2321</v>
          </cell>
        </row>
        <row r="3249">
          <cell r="A3249">
            <v>46356</v>
          </cell>
          <cell r="B3249" t="str">
            <v>LM</v>
          </cell>
          <cell r="M3249" t="str">
            <v>4.1</v>
          </cell>
          <cell r="R3249">
            <v>-2940</v>
          </cell>
        </row>
        <row r="3250">
          <cell r="A3250">
            <v>46356</v>
          </cell>
          <cell r="B3250" t="str">
            <v>LM</v>
          </cell>
          <cell r="M3250" t="str">
            <v>4.1</v>
          </cell>
          <cell r="R3250">
            <v>-933.33333333333337</v>
          </cell>
        </row>
        <row r="3251">
          <cell r="A3251">
            <v>46356</v>
          </cell>
          <cell r="B3251" t="str">
            <v>LUCKY</v>
          </cell>
          <cell r="M3251" t="str">
            <v>1.1</v>
          </cell>
          <cell r="R3251">
            <v>7741.7099999999991</v>
          </cell>
        </row>
        <row r="3252">
          <cell r="A3252">
            <v>46356</v>
          </cell>
          <cell r="B3252" t="str">
            <v>LUCKY</v>
          </cell>
          <cell r="M3252" t="str">
            <v>5.1</v>
          </cell>
          <cell r="R3252">
            <v>15892.369999998249</v>
          </cell>
        </row>
        <row r="3253">
          <cell r="A3253">
            <v>46356</v>
          </cell>
          <cell r="B3253" t="str">
            <v>LUCKY</v>
          </cell>
          <cell r="M3253" t="str">
            <v>5.2</v>
          </cell>
          <cell r="R3253">
            <v>-512.15</v>
          </cell>
        </row>
        <row r="3254">
          <cell r="A3254">
            <v>46356</v>
          </cell>
          <cell r="B3254" t="str">
            <v>LUCKY</v>
          </cell>
          <cell r="M3254" t="str">
            <v>5.2</v>
          </cell>
          <cell r="R3254">
            <v>-486.42</v>
          </cell>
        </row>
        <row r="3255">
          <cell r="A3255">
            <v>46356</v>
          </cell>
          <cell r="B3255" t="str">
            <v>LUCKY</v>
          </cell>
          <cell r="M3255" t="str">
            <v>5.2</v>
          </cell>
          <cell r="R3255">
            <v>-1444.22</v>
          </cell>
        </row>
        <row r="3256">
          <cell r="A3256">
            <v>46356</v>
          </cell>
          <cell r="B3256" t="str">
            <v>RM</v>
          </cell>
          <cell r="M3256" t="str">
            <v>5.1</v>
          </cell>
          <cell r="R3256">
            <v>7181.359999999986</v>
          </cell>
        </row>
        <row r="3257">
          <cell r="A3257">
            <v>46357</v>
          </cell>
          <cell r="B3257" t="str">
            <v>HOLDING</v>
          </cell>
          <cell r="M3257" t="str">
            <v>4.2</v>
          </cell>
          <cell r="R3257">
            <v>-131.68</v>
          </cell>
        </row>
        <row r="3258">
          <cell r="A3258">
            <v>46357</v>
          </cell>
          <cell r="B3258" t="str">
            <v>HOLDING</v>
          </cell>
          <cell r="M3258" t="str">
            <v>4.2</v>
          </cell>
          <cell r="R3258">
            <v>-5.73</v>
          </cell>
        </row>
        <row r="3259">
          <cell r="A3259">
            <v>46357</v>
          </cell>
          <cell r="B3259" t="str">
            <v>HOLDING</v>
          </cell>
          <cell r="M3259" t="str">
            <v>4.2</v>
          </cell>
          <cell r="R3259">
            <v>-3458.51</v>
          </cell>
        </row>
        <row r="3260">
          <cell r="A3260">
            <v>46357</v>
          </cell>
          <cell r="B3260" t="str">
            <v>HOLDING</v>
          </cell>
          <cell r="M3260" t="str">
            <v>4.2</v>
          </cell>
          <cell r="R3260">
            <v>-140.83000000000001</v>
          </cell>
        </row>
        <row r="3261">
          <cell r="A3261">
            <v>46357</v>
          </cell>
          <cell r="B3261" t="str">
            <v>HOLDING</v>
          </cell>
          <cell r="M3261" t="str">
            <v>4.2</v>
          </cell>
          <cell r="R3261">
            <v>-424.97</v>
          </cell>
        </row>
        <row r="3262">
          <cell r="A3262">
            <v>46357</v>
          </cell>
          <cell r="B3262" t="str">
            <v>HOLDING</v>
          </cell>
          <cell r="M3262" t="str">
            <v>4.2</v>
          </cell>
          <cell r="R3262">
            <v>-247.75</v>
          </cell>
        </row>
        <row r="3263">
          <cell r="A3263">
            <v>46357</v>
          </cell>
          <cell r="B3263" t="str">
            <v>LARM</v>
          </cell>
          <cell r="M3263" t="str">
            <v>4.4</v>
          </cell>
          <cell r="R3263">
            <v>-950</v>
          </cell>
        </row>
        <row r="3264">
          <cell r="A3264">
            <v>46357</v>
          </cell>
          <cell r="B3264" t="str">
            <v>LM</v>
          </cell>
          <cell r="M3264" t="str">
            <v>4.4</v>
          </cell>
          <cell r="R3264">
            <v>-800</v>
          </cell>
        </row>
        <row r="3265">
          <cell r="A3265">
            <v>46357</v>
          </cell>
          <cell r="B3265" t="str">
            <v>LM</v>
          </cell>
          <cell r="M3265" t="str">
            <v>4.4</v>
          </cell>
          <cell r="R3265">
            <v>-800</v>
          </cell>
        </row>
        <row r="3266">
          <cell r="A3266">
            <v>46357</v>
          </cell>
          <cell r="B3266" t="str">
            <v>LM</v>
          </cell>
          <cell r="M3266" t="str">
            <v>4.2</v>
          </cell>
          <cell r="R3266">
            <v>-283.32</v>
          </cell>
        </row>
        <row r="3267">
          <cell r="A3267">
            <v>46357</v>
          </cell>
          <cell r="B3267" t="str">
            <v>LM</v>
          </cell>
          <cell r="M3267" t="str">
            <v>4.2</v>
          </cell>
          <cell r="R3267">
            <v>-7515.24</v>
          </cell>
        </row>
        <row r="3268">
          <cell r="A3268">
            <v>46357</v>
          </cell>
          <cell r="B3268" t="str">
            <v>LM</v>
          </cell>
          <cell r="M3268" t="str">
            <v>4.2</v>
          </cell>
          <cell r="R3268">
            <v>-681.34</v>
          </cell>
        </row>
        <row r="3269">
          <cell r="A3269">
            <v>46358</v>
          </cell>
          <cell r="B3269" t="str">
            <v>LARM</v>
          </cell>
          <cell r="M3269" t="str">
            <v>1.1</v>
          </cell>
          <cell r="R3269">
            <v>6457.1</v>
          </cell>
        </row>
        <row r="3270">
          <cell r="A3270">
            <v>46358</v>
          </cell>
          <cell r="B3270" t="str">
            <v>LARM</v>
          </cell>
          <cell r="M3270" t="str">
            <v>4.12</v>
          </cell>
          <cell r="R3270">
            <v>-35838.239999999998</v>
          </cell>
        </row>
        <row r="3271">
          <cell r="A3271">
            <v>46358</v>
          </cell>
          <cell r="B3271" t="str">
            <v>LM</v>
          </cell>
          <cell r="M3271" t="str">
            <v>4.1</v>
          </cell>
          <cell r="R3271">
            <v>-661.45</v>
          </cell>
        </row>
        <row r="3272">
          <cell r="A3272">
            <v>46358</v>
          </cell>
          <cell r="B3272" t="str">
            <v>LUCKY</v>
          </cell>
          <cell r="M3272" t="str">
            <v>1.1</v>
          </cell>
          <cell r="R3272">
            <v>1194.29</v>
          </cell>
        </row>
        <row r="3273">
          <cell r="A3273">
            <v>46359</v>
          </cell>
          <cell r="B3273" t="str">
            <v>LARM</v>
          </cell>
          <cell r="M3273" t="str">
            <v>1.1</v>
          </cell>
          <cell r="R3273">
            <v>1593.26</v>
          </cell>
        </row>
        <row r="3274">
          <cell r="A3274">
            <v>46359</v>
          </cell>
          <cell r="B3274" t="str">
            <v>LARM</v>
          </cell>
          <cell r="M3274" t="str">
            <v>4.2</v>
          </cell>
          <cell r="R3274">
            <v>-4953</v>
          </cell>
        </row>
        <row r="3275">
          <cell r="A3275">
            <v>46359</v>
          </cell>
          <cell r="B3275" t="str">
            <v>LARM</v>
          </cell>
          <cell r="M3275" t="str">
            <v>4.2</v>
          </cell>
          <cell r="R3275">
            <v>-4953</v>
          </cell>
        </row>
        <row r="3276">
          <cell r="A3276">
            <v>46359</v>
          </cell>
          <cell r="B3276" t="str">
            <v>LARM</v>
          </cell>
          <cell r="M3276" t="str">
            <v>4.2</v>
          </cell>
          <cell r="R3276">
            <v>-100</v>
          </cell>
        </row>
        <row r="3277">
          <cell r="A3277">
            <v>46359</v>
          </cell>
          <cell r="B3277" t="str">
            <v>LARM</v>
          </cell>
          <cell r="M3277" t="str">
            <v>4.2</v>
          </cell>
          <cell r="R3277">
            <v>-100</v>
          </cell>
        </row>
        <row r="3278">
          <cell r="A3278">
            <v>46359</v>
          </cell>
          <cell r="B3278" t="str">
            <v>LARM</v>
          </cell>
          <cell r="M3278" t="str">
            <v>4.12</v>
          </cell>
          <cell r="R3278">
            <v>-35838.239999999998</v>
          </cell>
        </row>
        <row r="3279">
          <cell r="A3279">
            <v>46359</v>
          </cell>
          <cell r="B3279" t="str">
            <v>LARM</v>
          </cell>
          <cell r="M3279" t="str">
            <v>4.3</v>
          </cell>
          <cell r="R3279">
            <v>-570.83000000000004</v>
          </cell>
        </row>
        <row r="3280">
          <cell r="A3280">
            <v>46359</v>
          </cell>
          <cell r="B3280" t="str">
            <v>LARM</v>
          </cell>
          <cell r="M3280" t="str">
            <v>4.3</v>
          </cell>
          <cell r="R3280">
            <v>-213.65</v>
          </cell>
        </row>
        <row r="3281">
          <cell r="A3281">
            <v>46359</v>
          </cell>
          <cell r="B3281" t="str">
            <v>LARM</v>
          </cell>
          <cell r="M3281" t="str">
            <v>4.5</v>
          </cell>
          <cell r="R3281">
            <v>-67.87</v>
          </cell>
        </row>
        <row r="3282">
          <cell r="A3282">
            <v>46359</v>
          </cell>
          <cell r="B3282" t="str">
            <v>LM</v>
          </cell>
          <cell r="M3282" t="str">
            <v>1.4</v>
          </cell>
          <cell r="R3282">
            <v>1518</v>
          </cell>
        </row>
        <row r="3283">
          <cell r="A3283">
            <v>46359</v>
          </cell>
          <cell r="B3283" t="str">
            <v>LM</v>
          </cell>
          <cell r="M3283" t="str">
            <v>1.4</v>
          </cell>
          <cell r="R3283">
            <v>6920.56</v>
          </cell>
        </row>
        <row r="3284">
          <cell r="A3284">
            <v>46359</v>
          </cell>
          <cell r="B3284" t="str">
            <v>LM</v>
          </cell>
          <cell r="M3284" t="str">
            <v>4.4</v>
          </cell>
          <cell r="R3284">
            <v>-1197.47</v>
          </cell>
        </row>
        <row r="3285">
          <cell r="A3285">
            <v>46359</v>
          </cell>
          <cell r="B3285" t="str">
            <v>LM</v>
          </cell>
          <cell r="M3285" t="str">
            <v>5.2</v>
          </cell>
          <cell r="R3285">
            <v>-86.8</v>
          </cell>
        </row>
        <row r="3286">
          <cell r="A3286">
            <v>46359</v>
          </cell>
          <cell r="B3286" t="str">
            <v>LM</v>
          </cell>
          <cell r="M3286" t="str">
            <v>6.1</v>
          </cell>
          <cell r="R3286">
            <v>-1000</v>
          </cell>
        </row>
        <row r="3287">
          <cell r="A3287">
            <v>46359</v>
          </cell>
          <cell r="B3287" t="str">
            <v>LUCKY</v>
          </cell>
          <cell r="M3287" t="str">
            <v>1.1</v>
          </cell>
          <cell r="R3287">
            <v>1142.57</v>
          </cell>
        </row>
        <row r="3288">
          <cell r="A3288">
            <v>46359</v>
          </cell>
          <cell r="B3288" t="str">
            <v>LUCKY</v>
          </cell>
          <cell r="M3288" t="str">
            <v>4.3</v>
          </cell>
          <cell r="R3288">
            <v>-125.94</v>
          </cell>
        </row>
        <row r="3289">
          <cell r="A3289">
            <v>46360</v>
          </cell>
          <cell r="B3289" t="str">
            <v>LARM</v>
          </cell>
          <cell r="M3289" t="str">
            <v>4.3</v>
          </cell>
          <cell r="R3289">
            <v>-150</v>
          </cell>
        </row>
        <row r="3290">
          <cell r="A3290">
            <v>46361</v>
          </cell>
          <cell r="B3290" t="str">
            <v>LARM</v>
          </cell>
          <cell r="M3290" t="str">
            <v>1.1</v>
          </cell>
          <cell r="R3290">
            <v>4953</v>
          </cell>
        </row>
        <row r="3291">
          <cell r="A3291">
            <v>46361</v>
          </cell>
          <cell r="B3291" t="str">
            <v>LARM</v>
          </cell>
          <cell r="M3291" t="str">
            <v>4.5</v>
          </cell>
          <cell r="R3291">
            <v>-204.44</v>
          </cell>
        </row>
        <row r="3292">
          <cell r="A3292">
            <v>46361</v>
          </cell>
          <cell r="B3292" t="str">
            <v>LM</v>
          </cell>
          <cell r="M3292" t="str">
            <v>4.12</v>
          </cell>
          <cell r="R3292">
            <v>-3300</v>
          </cell>
        </row>
        <row r="3293">
          <cell r="A3293">
            <v>46361</v>
          </cell>
          <cell r="B3293" t="str">
            <v>LM</v>
          </cell>
          <cell r="M3293" t="str">
            <v>4.3</v>
          </cell>
          <cell r="R3293">
            <v>-102.68</v>
          </cell>
        </row>
        <row r="3294">
          <cell r="A3294">
            <v>46361</v>
          </cell>
          <cell r="B3294" t="str">
            <v>LM</v>
          </cell>
          <cell r="M3294" t="str">
            <v>4.3</v>
          </cell>
          <cell r="R3294">
            <v>-353.63</v>
          </cell>
        </row>
        <row r="3295">
          <cell r="A3295">
            <v>46361</v>
          </cell>
          <cell r="B3295" t="str">
            <v>LM</v>
          </cell>
          <cell r="M3295" t="str">
            <v>4.3</v>
          </cell>
          <cell r="R3295">
            <v>-165.26</v>
          </cell>
        </row>
        <row r="3296">
          <cell r="A3296">
            <v>46361</v>
          </cell>
          <cell r="B3296" t="str">
            <v>LUCKY</v>
          </cell>
          <cell r="M3296" t="str">
            <v>1.1</v>
          </cell>
          <cell r="R3296">
            <v>1386.9</v>
          </cell>
        </row>
        <row r="3297">
          <cell r="A3297">
            <v>46361</v>
          </cell>
          <cell r="B3297" t="str">
            <v>LUCKY</v>
          </cell>
          <cell r="M3297" t="str">
            <v>4.4</v>
          </cell>
          <cell r="R3297">
            <v>-265</v>
          </cell>
        </row>
        <row r="3298">
          <cell r="A3298">
            <v>46362</v>
          </cell>
          <cell r="B3298" t="str">
            <v>HOLDING</v>
          </cell>
          <cell r="M3298" t="str">
            <v>4.2</v>
          </cell>
          <cell r="R3298">
            <v>-137.22</v>
          </cell>
        </row>
        <row r="3299">
          <cell r="A3299">
            <v>46362</v>
          </cell>
          <cell r="B3299" t="str">
            <v>HOLDING</v>
          </cell>
          <cell r="M3299" t="str">
            <v>4.2</v>
          </cell>
          <cell r="R3299">
            <v>-282.07</v>
          </cell>
        </row>
        <row r="3300">
          <cell r="A3300">
            <v>46362</v>
          </cell>
          <cell r="B3300" t="str">
            <v>HOLDING</v>
          </cell>
          <cell r="M3300" t="str">
            <v>4.2</v>
          </cell>
          <cell r="R3300">
            <v>-5072.82</v>
          </cell>
        </row>
        <row r="3301">
          <cell r="A3301">
            <v>46362</v>
          </cell>
          <cell r="B3301" t="str">
            <v>HOLDING</v>
          </cell>
          <cell r="M3301" t="str">
            <v>4.2</v>
          </cell>
          <cell r="R3301">
            <v>-200.49</v>
          </cell>
        </row>
        <row r="3302">
          <cell r="A3302">
            <v>46362</v>
          </cell>
          <cell r="B3302" t="str">
            <v>HOLDING</v>
          </cell>
          <cell r="M3302" t="str">
            <v>4.2</v>
          </cell>
          <cell r="R3302">
            <v>-233.18</v>
          </cell>
        </row>
        <row r="3303">
          <cell r="A3303">
            <v>46362</v>
          </cell>
          <cell r="B3303" t="str">
            <v>HOLDING</v>
          </cell>
          <cell r="M3303" t="str">
            <v>4.2</v>
          </cell>
          <cell r="R3303">
            <v>-200.49</v>
          </cell>
        </row>
        <row r="3304">
          <cell r="A3304">
            <v>46362</v>
          </cell>
          <cell r="B3304" t="str">
            <v>HOLDING</v>
          </cell>
          <cell r="M3304" t="str">
            <v>4.3</v>
          </cell>
          <cell r="R3304">
            <v>-310.05</v>
          </cell>
        </row>
        <row r="3305">
          <cell r="A3305">
            <v>46362</v>
          </cell>
          <cell r="B3305" t="str">
            <v>LARM</v>
          </cell>
          <cell r="M3305" t="str">
            <v>1.2</v>
          </cell>
          <cell r="R3305">
            <v>9751.4500000000007</v>
          </cell>
        </row>
        <row r="3306">
          <cell r="A3306">
            <v>46362</v>
          </cell>
          <cell r="B3306" t="str">
            <v>LUCKY</v>
          </cell>
          <cell r="M3306" t="str">
            <v>1.1</v>
          </cell>
          <cell r="R3306">
            <v>6640.24</v>
          </cell>
        </row>
        <row r="3307">
          <cell r="A3307">
            <v>46363</v>
          </cell>
          <cell r="B3307" t="str">
            <v>LARM</v>
          </cell>
          <cell r="M3307" t="str">
            <v>4.1</v>
          </cell>
          <cell r="R3307">
            <v>-774.44</v>
          </cell>
        </row>
        <row r="3308">
          <cell r="A3308">
            <v>46363</v>
          </cell>
          <cell r="B3308" t="str">
            <v>LM</v>
          </cell>
          <cell r="M3308" t="str">
            <v>4.1</v>
          </cell>
          <cell r="R3308">
            <v>-1719.55</v>
          </cell>
        </row>
        <row r="3309">
          <cell r="A3309">
            <v>46363</v>
          </cell>
          <cell r="B3309" t="str">
            <v>LUCKY</v>
          </cell>
          <cell r="M3309" t="str">
            <v>1.1</v>
          </cell>
          <cell r="R3309">
            <v>1248.33</v>
          </cell>
        </row>
        <row r="3310">
          <cell r="A3310">
            <v>46364</v>
          </cell>
          <cell r="B3310" t="str">
            <v>LARM</v>
          </cell>
          <cell r="M3310" t="str">
            <v>1.1</v>
          </cell>
          <cell r="R3310">
            <v>1273.52</v>
          </cell>
        </row>
        <row r="3311">
          <cell r="A3311">
            <v>46364</v>
          </cell>
          <cell r="B3311" t="str">
            <v>LARM</v>
          </cell>
          <cell r="M3311" t="str">
            <v>4.3</v>
          </cell>
          <cell r="R3311">
            <v>-410</v>
          </cell>
        </row>
        <row r="3312">
          <cell r="A3312">
            <v>46364</v>
          </cell>
          <cell r="B3312" t="str">
            <v>LUCKY</v>
          </cell>
          <cell r="M3312" t="str">
            <v>1.1</v>
          </cell>
          <cell r="R3312">
            <v>911.88</v>
          </cell>
        </row>
        <row r="3313">
          <cell r="A3313">
            <v>46365</v>
          </cell>
          <cell r="B3313" t="str">
            <v>LM</v>
          </cell>
          <cell r="M3313" t="str">
            <v>9.1</v>
          </cell>
          <cell r="R3313">
            <v>150000</v>
          </cell>
        </row>
        <row r="3314">
          <cell r="A3314">
            <v>46365</v>
          </cell>
          <cell r="B3314" t="str">
            <v>LUCKY</v>
          </cell>
          <cell r="M3314" t="str">
            <v>4.3</v>
          </cell>
          <cell r="R3314">
            <v>-970.89</v>
          </cell>
        </row>
        <row r="3315">
          <cell r="A3315">
            <v>46365</v>
          </cell>
          <cell r="B3315" t="str">
            <v>LUCKY</v>
          </cell>
          <cell r="M3315" t="str">
            <v>9.1</v>
          </cell>
          <cell r="R3315">
            <v>-150000</v>
          </cell>
        </row>
        <row r="3316">
          <cell r="A3316">
            <v>46366</v>
          </cell>
          <cell r="B3316" t="str">
            <v>LARM</v>
          </cell>
          <cell r="M3316" t="str">
            <v>1.1</v>
          </cell>
          <cell r="R3316">
            <v>5286.0999999999995</v>
          </cell>
        </row>
        <row r="3317">
          <cell r="A3317">
            <v>46366</v>
          </cell>
          <cell r="B3317" t="str">
            <v>LARM</v>
          </cell>
          <cell r="M3317" t="str">
            <v>9.1</v>
          </cell>
          <cell r="R3317">
            <v>200000</v>
          </cell>
        </row>
        <row r="3318">
          <cell r="A3318">
            <v>46366</v>
          </cell>
          <cell r="B3318" t="str">
            <v>LARM</v>
          </cell>
          <cell r="M3318" t="str">
            <v>4.4</v>
          </cell>
          <cell r="R3318">
            <v>-1085.6300000000001</v>
          </cell>
        </row>
        <row r="3319">
          <cell r="A3319">
            <v>46366</v>
          </cell>
          <cell r="B3319" t="str">
            <v>LARM</v>
          </cell>
          <cell r="M3319" t="str">
            <v>4.4</v>
          </cell>
          <cell r="R3319">
            <v>-1060.9000000000001</v>
          </cell>
        </row>
        <row r="3320">
          <cell r="A3320">
            <v>46366</v>
          </cell>
          <cell r="B3320" t="str">
            <v>LARM</v>
          </cell>
          <cell r="M3320" t="str">
            <v>4.4</v>
          </cell>
          <cell r="R3320">
            <v>-15000</v>
          </cell>
        </row>
        <row r="3321">
          <cell r="A3321">
            <v>46366</v>
          </cell>
          <cell r="B3321" t="str">
            <v>LARM</v>
          </cell>
          <cell r="M3321" t="str">
            <v>4.3</v>
          </cell>
          <cell r="R3321">
            <v>-221.24</v>
          </cell>
        </row>
        <row r="3322">
          <cell r="A3322">
            <v>46366</v>
          </cell>
          <cell r="B3322" t="str">
            <v>LARM</v>
          </cell>
          <cell r="M3322" t="str">
            <v>4.4</v>
          </cell>
          <cell r="R3322">
            <v>-974.5</v>
          </cell>
        </row>
        <row r="3323">
          <cell r="A3323">
            <v>46366</v>
          </cell>
          <cell r="B3323" t="str">
            <v>LARM</v>
          </cell>
          <cell r="M3323" t="str">
            <v>4.8</v>
          </cell>
          <cell r="R3323">
            <v>-1314.05</v>
          </cell>
        </row>
        <row r="3324">
          <cell r="A3324">
            <v>46366</v>
          </cell>
          <cell r="B3324" t="str">
            <v>LARM</v>
          </cell>
          <cell r="M3324" t="str">
            <v>4.8</v>
          </cell>
          <cell r="R3324">
            <v>-1134.42</v>
          </cell>
        </row>
        <row r="3325">
          <cell r="A3325">
            <v>46366</v>
          </cell>
          <cell r="B3325" t="str">
            <v>LM</v>
          </cell>
          <cell r="M3325" t="str">
            <v>4.4</v>
          </cell>
          <cell r="R3325">
            <v>-31670</v>
          </cell>
        </row>
        <row r="3326">
          <cell r="A3326">
            <v>46366</v>
          </cell>
          <cell r="B3326" t="str">
            <v>LM</v>
          </cell>
          <cell r="M3326" t="str">
            <v>4.4</v>
          </cell>
          <cell r="R3326">
            <v>-31670</v>
          </cell>
        </row>
        <row r="3327">
          <cell r="A3327">
            <v>46366</v>
          </cell>
          <cell r="B3327" t="str">
            <v>LM</v>
          </cell>
          <cell r="M3327" t="str">
            <v>4.4</v>
          </cell>
          <cell r="R3327">
            <v>-4430.24</v>
          </cell>
        </row>
        <row r="3328">
          <cell r="A3328">
            <v>46366</v>
          </cell>
          <cell r="B3328" t="str">
            <v>LM</v>
          </cell>
          <cell r="M3328" t="str">
            <v>4.1</v>
          </cell>
          <cell r="R3328">
            <v>-313.29000000000002</v>
          </cell>
        </row>
        <row r="3329">
          <cell r="A3329">
            <v>46366</v>
          </cell>
          <cell r="B3329" t="str">
            <v>LUCKY</v>
          </cell>
          <cell r="M3329" t="str">
            <v>1.1</v>
          </cell>
          <cell r="R3329">
            <v>11926.24</v>
          </cell>
        </row>
        <row r="3330">
          <cell r="A3330">
            <v>46366</v>
          </cell>
          <cell r="B3330" t="str">
            <v>LUCKY</v>
          </cell>
          <cell r="M3330" t="str">
            <v>4.8</v>
          </cell>
          <cell r="R3330">
            <v>-3611</v>
          </cell>
        </row>
        <row r="3331">
          <cell r="A3331">
            <v>46366</v>
          </cell>
          <cell r="B3331" t="str">
            <v>LUCKY</v>
          </cell>
          <cell r="M3331" t="str">
            <v>4.8</v>
          </cell>
          <cell r="R3331">
            <v>-3661.15</v>
          </cell>
        </row>
        <row r="3332">
          <cell r="A3332">
            <v>46366</v>
          </cell>
          <cell r="B3332" t="str">
            <v>LUCKY</v>
          </cell>
          <cell r="M3332" t="str">
            <v>9.1</v>
          </cell>
          <cell r="R3332">
            <v>-200000</v>
          </cell>
        </row>
        <row r="3333">
          <cell r="A3333">
            <v>46367</v>
          </cell>
          <cell r="B3333" t="str">
            <v>LARM</v>
          </cell>
          <cell r="M3333" t="str">
            <v>1.1</v>
          </cell>
          <cell r="R3333">
            <v>4430.58</v>
          </cell>
        </row>
        <row r="3334">
          <cell r="A3334">
            <v>46367</v>
          </cell>
          <cell r="B3334" t="str">
            <v>LUCKY</v>
          </cell>
          <cell r="M3334" t="str">
            <v>1.1</v>
          </cell>
          <cell r="R3334">
            <v>3860.34</v>
          </cell>
        </row>
        <row r="3335">
          <cell r="A3335">
            <v>46368</v>
          </cell>
          <cell r="B3335" t="str">
            <v>LARM</v>
          </cell>
          <cell r="M3335" t="str">
            <v>1.1</v>
          </cell>
          <cell r="R3335">
            <v>1242.69</v>
          </cell>
        </row>
        <row r="3336">
          <cell r="A3336">
            <v>46368</v>
          </cell>
          <cell r="B3336" t="str">
            <v>LARM</v>
          </cell>
          <cell r="M3336" t="str">
            <v>4.5</v>
          </cell>
          <cell r="R3336">
            <v>-2832.92</v>
          </cell>
        </row>
        <row r="3337">
          <cell r="A3337">
            <v>46368</v>
          </cell>
          <cell r="B3337" t="str">
            <v>LARM</v>
          </cell>
          <cell r="M3337" t="str">
            <v>4.4</v>
          </cell>
          <cell r="R3337">
            <v>-1656.73</v>
          </cell>
        </row>
        <row r="3338">
          <cell r="A3338">
            <v>46368</v>
          </cell>
          <cell r="B3338" t="str">
            <v>LM</v>
          </cell>
          <cell r="M3338" t="str">
            <v>4.5</v>
          </cell>
          <cell r="R3338">
            <v>-1053.45</v>
          </cell>
        </row>
        <row r="3339">
          <cell r="A3339">
            <v>46368</v>
          </cell>
          <cell r="B3339" t="str">
            <v>LM</v>
          </cell>
          <cell r="M3339" t="str">
            <v>4.3</v>
          </cell>
          <cell r="R3339">
            <v>-64.09</v>
          </cell>
        </row>
        <row r="3340">
          <cell r="A3340">
            <v>46368</v>
          </cell>
          <cell r="B3340" t="str">
            <v>LUCKY</v>
          </cell>
          <cell r="M3340" t="str">
            <v>1.1</v>
          </cell>
          <cell r="R3340">
            <v>8647.880000000001</v>
          </cell>
        </row>
        <row r="3341">
          <cell r="A3341">
            <v>46368</v>
          </cell>
          <cell r="B3341" t="str">
            <v>LUCKY</v>
          </cell>
          <cell r="M3341" t="str">
            <v>4.4</v>
          </cell>
          <cell r="R3341">
            <v>-265</v>
          </cell>
        </row>
        <row r="3342">
          <cell r="A3342">
            <v>46368</v>
          </cell>
          <cell r="B3342" t="str">
            <v>LUCKY</v>
          </cell>
          <cell r="M3342" t="str">
            <v>4.5</v>
          </cell>
          <cell r="R3342">
            <v>-2717.81</v>
          </cell>
        </row>
        <row r="3343">
          <cell r="A3343">
            <v>46368</v>
          </cell>
          <cell r="B3343" t="str">
            <v>LUCKY</v>
          </cell>
          <cell r="M3343" t="str">
            <v>4.5</v>
          </cell>
          <cell r="R3343">
            <v>-2717.81</v>
          </cell>
        </row>
        <row r="3344">
          <cell r="A3344">
            <v>46369</v>
          </cell>
          <cell r="B3344" t="str">
            <v>LARM</v>
          </cell>
          <cell r="M3344" t="str">
            <v>1.1</v>
          </cell>
          <cell r="R3344">
            <v>1469.47</v>
          </cell>
        </row>
        <row r="3345">
          <cell r="A3345">
            <v>46369</v>
          </cell>
          <cell r="B3345" t="str">
            <v>LUCKY</v>
          </cell>
          <cell r="M3345" t="str">
            <v>1.1</v>
          </cell>
          <cell r="R3345">
            <v>11816.82</v>
          </cell>
        </row>
        <row r="3346">
          <cell r="A3346">
            <v>46370</v>
          </cell>
          <cell r="B3346" t="str">
            <v>LUCKY</v>
          </cell>
          <cell r="M3346" t="str">
            <v>1.1</v>
          </cell>
          <cell r="R3346">
            <v>2564.42</v>
          </cell>
        </row>
        <row r="3347">
          <cell r="A3347">
            <v>46371</v>
          </cell>
          <cell r="B3347" t="str">
            <v>HOLDING</v>
          </cell>
          <cell r="M3347" t="str">
            <v>9.1</v>
          </cell>
          <cell r="R3347">
            <v>20000</v>
          </cell>
        </row>
        <row r="3348">
          <cell r="A3348">
            <v>46371</v>
          </cell>
          <cell r="B3348" t="str">
            <v>LARM</v>
          </cell>
          <cell r="M3348" t="str">
            <v>4.2</v>
          </cell>
          <cell r="R3348">
            <v>-2874</v>
          </cell>
        </row>
        <row r="3349">
          <cell r="A3349">
            <v>46371</v>
          </cell>
          <cell r="B3349" t="str">
            <v>LARM</v>
          </cell>
          <cell r="M3349" t="str">
            <v>4.2</v>
          </cell>
          <cell r="R3349">
            <v>-2874</v>
          </cell>
        </row>
        <row r="3350">
          <cell r="A3350">
            <v>46371</v>
          </cell>
          <cell r="B3350" t="str">
            <v>LARM</v>
          </cell>
          <cell r="M3350" t="str">
            <v>4.6</v>
          </cell>
          <cell r="R3350">
            <v>-1095.55</v>
          </cell>
        </row>
        <row r="3351">
          <cell r="A3351">
            <v>46371</v>
          </cell>
          <cell r="B3351" t="str">
            <v>LARM</v>
          </cell>
          <cell r="M3351" t="str">
            <v>4.4</v>
          </cell>
          <cell r="R3351">
            <v>-1997.6</v>
          </cell>
        </row>
        <row r="3352">
          <cell r="A3352">
            <v>46371</v>
          </cell>
          <cell r="B3352" t="str">
            <v>LARM</v>
          </cell>
          <cell r="M3352" t="str">
            <v>9.1</v>
          </cell>
          <cell r="R3352">
            <v>-100000</v>
          </cell>
        </row>
        <row r="3353">
          <cell r="A3353">
            <v>46371</v>
          </cell>
          <cell r="B3353" t="str">
            <v>LM</v>
          </cell>
          <cell r="M3353" t="str">
            <v>6.1</v>
          </cell>
          <cell r="R3353">
            <v>-2000</v>
          </cell>
        </row>
        <row r="3354">
          <cell r="A3354">
            <v>46371</v>
          </cell>
          <cell r="B3354" t="str">
            <v>LM</v>
          </cell>
          <cell r="M3354" t="str">
            <v>4.7</v>
          </cell>
          <cell r="R3354">
            <v>-1000</v>
          </cell>
        </row>
        <row r="3355">
          <cell r="A3355">
            <v>46371</v>
          </cell>
          <cell r="B3355" t="str">
            <v>LUCKY</v>
          </cell>
          <cell r="M3355" t="str">
            <v>1.1</v>
          </cell>
          <cell r="R3355">
            <v>8493.4600000000009</v>
          </cell>
        </row>
        <row r="3356">
          <cell r="A3356">
            <v>46371</v>
          </cell>
          <cell r="B3356" t="str">
            <v>LUCKY</v>
          </cell>
          <cell r="M3356" t="str">
            <v>4.5</v>
          </cell>
          <cell r="R3356">
            <v>-2232.88</v>
          </cell>
        </row>
        <row r="3357">
          <cell r="A3357">
            <v>46371</v>
          </cell>
          <cell r="B3357" t="str">
            <v>LUCKY</v>
          </cell>
          <cell r="M3357" t="str">
            <v>4.8</v>
          </cell>
          <cell r="R3357">
            <v>-3500</v>
          </cell>
        </row>
        <row r="3358">
          <cell r="A3358">
            <v>46371</v>
          </cell>
          <cell r="B3358" t="str">
            <v>LUCKY</v>
          </cell>
          <cell r="M3358" t="str">
            <v>9.1</v>
          </cell>
          <cell r="R3358">
            <v>-20000</v>
          </cell>
        </row>
        <row r="3359">
          <cell r="A3359">
            <v>46372</v>
          </cell>
          <cell r="B3359" t="str">
            <v>LARM</v>
          </cell>
          <cell r="M3359" t="str">
            <v>1.1</v>
          </cell>
          <cell r="R3359">
            <v>2783.2</v>
          </cell>
        </row>
        <row r="3360">
          <cell r="A3360">
            <v>46372</v>
          </cell>
          <cell r="B3360" t="str">
            <v>LARM</v>
          </cell>
          <cell r="M3360" t="str">
            <v>4.3</v>
          </cell>
          <cell r="R3360">
            <v>-729.11</v>
          </cell>
        </row>
        <row r="3361">
          <cell r="A3361">
            <v>46372</v>
          </cell>
          <cell r="B3361" t="str">
            <v>LARM</v>
          </cell>
          <cell r="M3361" t="str">
            <v>4.3</v>
          </cell>
          <cell r="R3361">
            <v>-700.74</v>
          </cell>
        </row>
        <row r="3362">
          <cell r="A3362">
            <v>46372</v>
          </cell>
          <cell r="B3362" t="str">
            <v>LUCKY</v>
          </cell>
          <cell r="M3362" t="str">
            <v>1.1</v>
          </cell>
          <cell r="R3362">
            <v>5066.75</v>
          </cell>
        </row>
        <row r="3363">
          <cell r="A3363">
            <v>46373</v>
          </cell>
          <cell r="B3363" t="str">
            <v>LARM</v>
          </cell>
          <cell r="M3363" t="str">
            <v>1.1</v>
          </cell>
          <cell r="R3363">
            <v>1240.02</v>
          </cell>
        </row>
        <row r="3364">
          <cell r="A3364">
            <v>46374</v>
          </cell>
          <cell r="B3364" t="str">
            <v>LM</v>
          </cell>
          <cell r="M3364" t="str">
            <v>4.3</v>
          </cell>
          <cell r="R3364">
            <v>-99.35</v>
          </cell>
        </row>
        <row r="3365">
          <cell r="A3365">
            <v>46374</v>
          </cell>
          <cell r="B3365" t="str">
            <v>LM</v>
          </cell>
          <cell r="M3365" t="str">
            <v>4.3</v>
          </cell>
          <cell r="R3365">
            <v>-578.65</v>
          </cell>
        </row>
        <row r="3366">
          <cell r="A3366">
            <v>46374</v>
          </cell>
          <cell r="B3366" t="str">
            <v>LUCKY</v>
          </cell>
          <cell r="M3366" t="str">
            <v>1.1</v>
          </cell>
          <cell r="R3366">
            <v>8352.36</v>
          </cell>
        </row>
        <row r="3367">
          <cell r="A3367">
            <v>46375</v>
          </cell>
          <cell r="B3367" t="str">
            <v>LARM</v>
          </cell>
          <cell r="M3367" t="str">
            <v>1.1</v>
          </cell>
          <cell r="R3367">
            <v>2112.06</v>
          </cell>
        </row>
        <row r="3368">
          <cell r="A3368">
            <v>46375</v>
          </cell>
          <cell r="B3368" t="str">
            <v>LARM</v>
          </cell>
          <cell r="M3368" t="str">
            <v>4.3</v>
          </cell>
          <cell r="R3368">
            <v>-493.9</v>
          </cell>
        </row>
        <row r="3369">
          <cell r="A3369">
            <v>46375</v>
          </cell>
          <cell r="B3369" t="str">
            <v>LARM</v>
          </cell>
          <cell r="M3369" t="str">
            <v>4.3</v>
          </cell>
          <cell r="R3369">
            <v>-153.63999999999999</v>
          </cell>
        </row>
        <row r="3370">
          <cell r="A3370">
            <v>46375</v>
          </cell>
          <cell r="B3370" t="str">
            <v>LM</v>
          </cell>
          <cell r="M3370" t="str">
            <v>4.1</v>
          </cell>
          <cell r="R3370">
            <v>-2205.48</v>
          </cell>
        </row>
        <row r="3371">
          <cell r="A3371">
            <v>46375</v>
          </cell>
          <cell r="B3371" t="str">
            <v>LUCKY</v>
          </cell>
          <cell r="M3371" t="str">
            <v>1.1</v>
          </cell>
          <cell r="R3371">
            <v>3332.33</v>
          </cell>
        </row>
        <row r="3372">
          <cell r="A3372">
            <v>46376</v>
          </cell>
          <cell r="B3372" t="str">
            <v>HOLDING</v>
          </cell>
          <cell r="M3372" t="str">
            <v>4.5</v>
          </cell>
          <cell r="R3372">
            <v>-3000</v>
          </cell>
        </row>
        <row r="3373">
          <cell r="A3373">
            <v>46376</v>
          </cell>
          <cell r="B3373" t="str">
            <v>LARM</v>
          </cell>
          <cell r="M3373" t="str">
            <v>1.1</v>
          </cell>
          <cell r="R3373">
            <v>3472.13</v>
          </cell>
        </row>
        <row r="3374">
          <cell r="A3374">
            <v>46376</v>
          </cell>
          <cell r="B3374" t="str">
            <v>LARM</v>
          </cell>
          <cell r="M3374" t="str">
            <v>4.5</v>
          </cell>
          <cell r="R3374">
            <v>-1416.46</v>
          </cell>
        </row>
        <row r="3375">
          <cell r="A3375">
            <v>46376</v>
          </cell>
          <cell r="B3375" t="str">
            <v>LARM</v>
          </cell>
          <cell r="M3375" t="str">
            <v>5.2</v>
          </cell>
          <cell r="R3375">
            <v>-427.2399999999999</v>
          </cell>
        </row>
        <row r="3376">
          <cell r="A3376">
            <v>46376</v>
          </cell>
          <cell r="B3376" t="str">
            <v>LARM</v>
          </cell>
          <cell r="M3376" t="str">
            <v>4.12</v>
          </cell>
          <cell r="R3376">
            <v>-387.72</v>
          </cell>
        </row>
        <row r="3377">
          <cell r="A3377">
            <v>46376</v>
          </cell>
          <cell r="B3377" t="str">
            <v>LARM</v>
          </cell>
          <cell r="M3377" t="str">
            <v>4.1</v>
          </cell>
          <cell r="R3377">
            <v>-1666.6666666666667</v>
          </cell>
        </row>
        <row r="3378">
          <cell r="A3378">
            <v>46376</v>
          </cell>
          <cell r="B3378" t="str">
            <v>LARM</v>
          </cell>
          <cell r="M3378" t="str">
            <v>4.1</v>
          </cell>
          <cell r="R3378">
            <v>-7864.88</v>
          </cell>
        </row>
        <row r="3379">
          <cell r="A3379">
            <v>46376</v>
          </cell>
          <cell r="B3379" t="str">
            <v>LARM</v>
          </cell>
          <cell r="M3379" t="str">
            <v>4.1</v>
          </cell>
          <cell r="R3379">
            <v>-5227</v>
          </cell>
        </row>
        <row r="3380">
          <cell r="A3380">
            <v>46376</v>
          </cell>
          <cell r="B3380" t="str">
            <v>LARM</v>
          </cell>
          <cell r="M3380" t="str">
            <v>4.1</v>
          </cell>
          <cell r="R3380">
            <v>-2815</v>
          </cell>
        </row>
        <row r="3381">
          <cell r="A3381">
            <v>46376</v>
          </cell>
          <cell r="B3381" t="str">
            <v>LARM</v>
          </cell>
          <cell r="M3381" t="str">
            <v>4.1</v>
          </cell>
          <cell r="R3381">
            <v>-8400</v>
          </cell>
        </row>
        <row r="3382">
          <cell r="A3382">
            <v>46376</v>
          </cell>
          <cell r="B3382" t="str">
            <v>LARM</v>
          </cell>
          <cell r="M3382" t="str">
            <v>4.1</v>
          </cell>
          <cell r="R3382">
            <v>-8811</v>
          </cell>
        </row>
        <row r="3383">
          <cell r="A3383">
            <v>46376</v>
          </cell>
          <cell r="B3383" t="str">
            <v>LARM</v>
          </cell>
          <cell r="M3383" t="str">
            <v>4.1</v>
          </cell>
          <cell r="R3383">
            <v>-8811</v>
          </cell>
        </row>
        <row r="3384">
          <cell r="A3384">
            <v>46376</v>
          </cell>
          <cell r="B3384" t="str">
            <v>LARM</v>
          </cell>
          <cell r="M3384" t="str">
            <v>4.1</v>
          </cell>
          <cell r="R3384">
            <v>-800</v>
          </cell>
        </row>
        <row r="3385">
          <cell r="A3385">
            <v>46376</v>
          </cell>
          <cell r="B3385" t="str">
            <v>LARM</v>
          </cell>
          <cell r="M3385" t="str">
            <v>4.1</v>
          </cell>
          <cell r="R3385">
            <v>-800</v>
          </cell>
        </row>
        <row r="3386">
          <cell r="A3386">
            <v>46376</v>
          </cell>
          <cell r="B3386" t="str">
            <v>LARM</v>
          </cell>
          <cell r="M3386" t="str">
            <v>4.1</v>
          </cell>
          <cell r="R3386">
            <v>-724.5</v>
          </cell>
        </row>
        <row r="3387">
          <cell r="A3387">
            <v>46376</v>
          </cell>
          <cell r="B3387" t="str">
            <v>LM</v>
          </cell>
          <cell r="M3387" t="str">
            <v>1.4</v>
          </cell>
          <cell r="R3387">
            <v>1442</v>
          </cell>
        </row>
        <row r="3388">
          <cell r="A3388">
            <v>46376</v>
          </cell>
          <cell r="B3388" t="str">
            <v>LM</v>
          </cell>
          <cell r="M3388" t="str">
            <v>4.5</v>
          </cell>
          <cell r="R3388">
            <v>-526.72500000000002</v>
          </cell>
        </row>
        <row r="3389">
          <cell r="A3389">
            <v>46376</v>
          </cell>
          <cell r="B3389" t="str">
            <v>LM</v>
          </cell>
          <cell r="M3389" t="str">
            <v>4.3</v>
          </cell>
          <cell r="R3389">
            <v>-259.10000000000002</v>
          </cell>
        </row>
        <row r="3390">
          <cell r="A3390">
            <v>46376</v>
          </cell>
          <cell r="B3390" t="str">
            <v>LM</v>
          </cell>
          <cell r="M3390" t="str">
            <v>4.1</v>
          </cell>
          <cell r="R3390">
            <v>-2174</v>
          </cell>
        </row>
        <row r="3391">
          <cell r="A3391">
            <v>46376</v>
          </cell>
          <cell r="B3391" t="str">
            <v>LM</v>
          </cell>
          <cell r="M3391" t="str">
            <v>4.1</v>
          </cell>
          <cell r="R3391">
            <v>-3045</v>
          </cell>
        </row>
        <row r="3392">
          <cell r="A3392">
            <v>46376</v>
          </cell>
          <cell r="B3392" t="str">
            <v>LUCKY</v>
          </cell>
          <cell r="M3392" t="str">
            <v>1.1</v>
          </cell>
          <cell r="R3392">
            <v>8261.5500000000011</v>
          </cell>
        </row>
        <row r="3393">
          <cell r="A3393">
            <v>46376</v>
          </cell>
          <cell r="B3393" t="str">
            <v>LUCKY</v>
          </cell>
          <cell r="M3393" t="str">
            <v>4.5</v>
          </cell>
          <cell r="R3393">
            <v>-1358.905</v>
          </cell>
        </row>
        <row r="3394">
          <cell r="A3394">
            <v>46376</v>
          </cell>
          <cell r="B3394" t="str">
            <v>LUCKY</v>
          </cell>
          <cell r="M3394" t="str">
            <v>4.5</v>
          </cell>
          <cell r="R3394">
            <v>-1358.905</v>
          </cell>
        </row>
        <row r="3395">
          <cell r="A3395">
            <v>46376</v>
          </cell>
          <cell r="B3395" t="str">
            <v>LUCKY</v>
          </cell>
          <cell r="M3395" t="str">
            <v>4.3</v>
          </cell>
          <cell r="R3395">
            <v>-400</v>
          </cell>
        </row>
        <row r="3396">
          <cell r="A3396">
            <v>46376</v>
          </cell>
          <cell r="B3396" t="str">
            <v>LUCKY</v>
          </cell>
          <cell r="M3396" t="str">
            <v>4.4</v>
          </cell>
          <cell r="R3396">
            <v>-410</v>
          </cell>
        </row>
        <row r="3397">
          <cell r="A3397">
            <v>46376</v>
          </cell>
          <cell r="B3397" t="str">
            <v>LUCKY</v>
          </cell>
          <cell r="M3397" t="str">
            <v>4.1</v>
          </cell>
          <cell r="R3397">
            <v>-867.09</v>
          </cell>
        </row>
        <row r="3398">
          <cell r="A3398">
            <v>46376</v>
          </cell>
          <cell r="B3398" t="str">
            <v>LUCKY</v>
          </cell>
          <cell r="M3398" t="str">
            <v>4.1</v>
          </cell>
          <cell r="R3398">
            <v>-13216.9</v>
          </cell>
        </row>
        <row r="3399">
          <cell r="A3399">
            <v>46376</v>
          </cell>
          <cell r="B3399" t="str">
            <v>LUCKY</v>
          </cell>
          <cell r="M3399" t="str">
            <v>4.1</v>
          </cell>
          <cell r="R3399">
            <v>-13216.9</v>
          </cell>
        </row>
        <row r="3400">
          <cell r="A3400">
            <v>46377</v>
          </cell>
          <cell r="B3400" t="str">
            <v>LARM</v>
          </cell>
          <cell r="M3400" t="str">
            <v>1.1</v>
          </cell>
          <cell r="R3400">
            <v>2074.1999999999998</v>
          </cell>
        </row>
        <row r="3401">
          <cell r="A3401">
            <v>46377</v>
          </cell>
          <cell r="B3401" t="str">
            <v>LARM</v>
          </cell>
          <cell r="M3401" t="str">
            <v>4.1</v>
          </cell>
          <cell r="R3401">
            <v>-8811</v>
          </cell>
        </row>
        <row r="3402">
          <cell r="A3402">
            <v>46377</v>
          </cell>
          <cell r="B3402" t="str">
            <v>LARM</v>
          </cell>
          <cell r="M3402" t="str">
            <v>4.1</v>
          </cell>
          <cell r="R3402">
            <v>-8811</v>
          </cell>
        </row>
        <row r="3403">
          <cell r="A3403">
            <v>46377</v>
          </cell>
          <cell r="B3403" t="str">
            <v>LARM</v>
          </cell>
          <cell r="M3403" t="str">
            <v>4.1</v>
          </cell>
          <cell r="R3403">
            <v>-470.8</v>
          </cell>
        </row>
        <row r="3404">
          <cell r="A3404">
            <v>46377</v>
          </cell>
          <cell r="B3404" t="str">
            <v>LARM</v>
          </cell>
          <cell r="M3404" t="str">
            <v>4.1</v>
          </cell>
          <cell r="R3404">
            <v>-470.8</v>
          </cell>
        </row>
        <row r="3405">
          <cell r="A3405">
            <v>46377</v>
          </cell>
          <cell r="B3405" t="str">
            <v>LM</v>
          </cell>
          <cell r="M3405" t="str">
            <v>4.1</v>
          </cell>
          <cell r="R3405">
            <v>-4881</v>
          </cell>
        </row>
        <row r="3406">
          <cell r="A3406">
            <v>46377</v>
          </cell>
          <cell r="B3406" t="str">
            <v>LM</v>
          </cell>
          <cell r="M3406" t="str">
            <v>4.1</v>
          </cell>
          <cell r="R3406">
            <v>-1875</v>
          </cell>
        </row>
        <row r="3407">
          <cell r="A3407">
            <v>46377</v>
          </cell>
          <cell r="B3407" t="str">
            <v>LM</v>
          </cell>
          <cell r="M3407" t="str">
            <v>4.1</v>
          </cell>
          <cell r="R3407">
            <v>-2997</v>
          </cell>
        </row>
        <row r="3408">
          <cell r="A3408">
            <v>46377</v>
          </cell>
          <cell r="B3408" t="str">
            <v>LM</v>
          </cell>
          <cell r="M3408" t="str">
            <v>4.1</v>
          </cell>
          <cell r="R3408">
            <v>-2722</v>
          </cell>
        </row>
        <row r="3409">
          <cell r="A3409">
            <v>46377</v>
          </cell>
          <cell r="B3409" t="str">
            <v>LM</v>
          </cell>
          <cell r="M3409" t="str">
            <v>4.1</v>
          </cell>
          <cell r="R3409">
            <v>-1926</v>
          </cell>
        </row>
        <row r="3410">
          <cell r="A3410">
            <v>46377</v>
          </cell>
          <cell r="B3410" t="str">
            <v>LM</v>
          </cell>
          <cell r="M3410" t="str">
            <v>4.1</v>
          </cell>
          <cell r="R3410">
            <v>-2321</v>
          </cell>
        </row>
        <row r="3411">
          <cell r="A3411">
            <v>46377</v>
          </cell>
          <cell r="B3411" t="str">
            <v>LM</v>
          </cell>
          <cell r="M3411" t="str">
            <v>4.1</v>
          </cell>
          <cell r="R3411">
            <v>-2321</v>
          </cell>
        </row>
        <row r="3412">
          <cell r="A3412">
            <v>46377</v>
          </cell>
          <cell r="B3412" t="str">
            <v>LM</v>
          </cell>
          <cell r="M3412" t="str">
            <v>4.1</v>
          </cell>
          <cell r="R3412">
            <v>-470.8</v>
          </cell>
        </row>
        <row r="3413">
          <cell r="A3413">
            <v>46377</v>
          </cell>
          <cell r="B3413" t="str">
            <v>LUCKY</v>
          </cell>
          <cell r="M3413" t="str">
            <v>1.1</v>
          </cell>
          <cell r="R3413">
            <v>1607.85</v>
          </cell>
        </row>
        <row r="3414">
          <cell r="A3414">
            <v>46377</v>
          </cell>
          <cell r="B3414" t="str">
            <v>LUCKY</v>
          </cell>
          <cell r="M3414" t="str">
            <v>4.8</v>
          </cell>
          <cell r="R3414">
            <v>-348.35</v>
          </cell>
        </row>
        <row r="3415">
          <cell r="A3415">
            <v>46377</v>
          </cell>
          <cell r="B3415" t="str">
            <v>LUCKY</v>
          </cell>
          <cell r="M3415" t="str">
            <v>4.1</v>
          </cell>
          <cell r="R3415">
            <v>-13216.9</v>
          </cell>
        </row>
        <row r="3416">
          <cell r="A3416">
            <v>46377</v>
          </cell>
          <cell r="B3416" t="str">
            <v>LUCKY</v>
          </cell>
          <cell r="M3416" t="str">
            <v>4.1</v>
          </cell>
          <cell r="R3416">
            <v>-13216.9</v>
          </cell>
        </row>
        <row r="3417">
          <cell r="A3417">
            <v>46378</v>
          </cell>
          <cell r="B3417" t="str">
            <v>LARM</v>
          </cell>
          <cell r="M3417" t="str">
            <v>1.1</v>
          </cell>
          <cell r="R3417">
            <v>1473.36</v>
          </cell>
        </row>
        <row r="3418">
          <cell r="A3418">
            <v>46378</v>
          </cell>
          <cell r="B3418" t="str">
            <v>LARM</v>
          </cell>
          <cell r="M3418" t="str">
            <v>4.5</v>
          </cell>
          <cell r="R3418">
            <v>-300</v>
          </cell>
        </row>
        <row r="3419">
          <cell r="A3419">
            <v>46378</v>
          </cell>
          <cell r="B3419" t="str">
            <v>LUCKY</v>
          </cell>
          <cell r="M3419" t="str">
            <v>1.1</v>
          </cell>
          <cell r="R3419">
            <v>3509.29</v>
          </cell>
        </row>
        <row r="3420">
          <cell r="A3420">
            <v>46379</v>
          </cell>
          <cell r="B3420" t="str">
            <v>LARM</v>
          </cell>
          <cell r="M3420" t="str">
            <v>4.3</v>
          </cell>
          <cell r="R3420">
            <v>-33.909999999999997</v>
          </cell>
        </row>
        <row r="3421">
          <cell r="A3421">
            <v>46379</v>
          </cell>
          <cell r="B3421" t="str">
            <v>LARM</v>
          </cell>
          <cell r="M3421" t="str">
            <v>4.1</v>
          </cell>
          <cell r="R3421">
            <v>-1442</v>
          </cell>
        </row>
        <row r="3422">
          <cell r="A3422">
            <v>46379</v>
          </cell>
          <cell r="B3422" t="str">
            <v>LARM</v>
          </cell>
          <cell r="M3422" t="str">
            <v>4.3</v>
          </cell>
          <cell r="R3422">
            <v>-610.6</v>
          </cell>
        </row>
        <row r="3423">
          <cell r="A3423">
            <v>46379</v>
          </cell>
          <cell r="B3423" t="str">
            <v>LM</v>
          </cell>
          <cell r="M3423" t="str">
            <v>4.1</v>
          </cell>
          <cell r="R3423">
            <v>-2174</v>
          </cell>
        </row>
        <row r="3424">
          <cell r="A3424">
            <v>46379</v>
          </cell>
          <cell r="B3424" t="str">
            <v>LM</v>
          </cell>
          <cell r="M3424" t="str">
            <v>4.5</v>
          </cell>
          <cell r="R3424">
            <v>-9762</v>
          </cell>
        </row>
        <row r="3425">
          <cell r="A3425">
            <v>46379</v>
          </cell>
          <cell r="B3425" t="str">
            <v>LUCKY</v>
          </cell>
          <cell r="M3425" t="str">
            <v>1.1</v>
          </cell>
          <cell r="R3425">
            <v>9459.2000000000007</v>
          </cell>
        </row>
        <row r="3426">
          <cell r="A3426">
            <v>46379</v>
          </cell>
          <cell r="B3426" t="str">
            <v>LUCKY</v>
          </cell>
          <cell r="M3426" t="str">
            <v>4.4</v>
          </cell>
          <cell r="R3426">
            <v>-207.3</v>
          </cell>
        </row>
        <row r="3427">
          <cell r="A3427">
            <v>46379</v>
          </cell>
          <cell r="B3427" t="str">
            <v>LUCKY</v>
          </cell>
          <cell r="M3427" t="str">
            <v>4.5</v>
          </cell>
          <cell r="R3427">
            <v>-1000</v>
          </cell>
        </row>
        <row r="3428">
          <cell r="A3428">
            <v>46380</v>
          </cell>
          <cell r="B3428" t="str">
            <v>LARM</v>
          </cell>
          <cell r="M3428" t="str">
            <v>1.1</v>
          </cell>
          <cell r="R3428">
            <v>5712.34</v>
          </cell>
        </row>
        <row r="3429">
          <cell r="A3429">
            <v>46381</v>
          </cell>
          <cell r="B3429" t="str">
            <v>LARM</v>
          </cell>
          <cell r="M3429" t="str">
            <v>1.1</v>
          </cell>
          <cell r="R3429">
            <v>4745.43</v>
          </cell>
        </row>
        <row r="3430">
          <cell r="A3430">
            <v>46381</v>
          </cell>
          <cell r="B3430" t="str">
            <v>LARM</v>
          </cell>
          <cell r="M3430" t="str">
            <v>2.1</v>
          </cell>
          <cell r="R3430">
            <v>-3147.81</v>
          </cell>
        </row>
        <row r="3431">
          <cell r="A3431">
            <v>46381</v>
          </cell>
          <cell r="B3431" t="str">
            <v>LARM</v>
          </cell>
          <cell r="M3431" t="str">
            <v>2.1</v>
          </cell>
          <cell r="R3431">
            <v>-681.09</v>
          </cell>
        </row>
        <row r="3432">
          <cell r="A3432">
            <v>46381</v>
          </cell>
          <cell r="B3432" t="str">
            <v>LARM</v>
          </cell>
          <cell r="M3432" t="str">
            <v>4.1</v>
          </cell>
          <cell r="R3432">
            <v>-5000</v>
          </cell>
        </row>
        <row r="3433">
          <cell r="A3433">
            <v>46381</v>
          </cell>
          <cell r="B3433" t="str">
            <v>LM</v>
          </cell>
          <cell r="M3433" t="str">
            <v>6.1</v>
          </cell>
          <cell r="R3433">
            <v>-1000</v>
          </cell>
        </row>
        <row r="3434">
          <cell r="A3434">
            <v>46381</v>
          </cell>
          <cell r="B3434" t="str">
            <v>LM</v>
          </cell>
          <cell r="M3434" t="str">
            <v>6.1</v>
          </cell>
          <cell r="R3434">
            <v>-1000</v>
          </cell>
        </row>
        <row r="3435">
          <cell r="A3435">
            <v>46381</v>
          </cell>
          <cell r="B3435" t="str">
            <v>LM</v>
          </cell>
          <cell r="M3435" t="str">
            <v>6.1</v>
          </cell>
          <cell r="R3435">
            <v>-1000</v>
          </cell>
        </row>
        <row r="3436">
          <cell r="A3436">
            <v>46381</v>
          </cell>
          <cell r="B3436" t="str">
            <v>LM</v>
          </cell>
          <cell r="M3436" t="str">
            <v>4.11</v>
          </cell>
          <cell r="R3436">
            <v>-4050</v>
          </cell>
        </row>
        <row r="3437">
          <cell r="A3437">
            <v>46381</v>
          </cell>
          <cell r="B3437" t="str">
            <v>LM</v>
          </cell>
          <cell r="M3437" t="str">
            <v>4.2</v>
          </cell>
          <cell r="R3437">
            <v>-5000</v>
          </cell>
        </row>
        <row r="3438">
          <cell r="A3438">
            <v>46381</v>
          </cell>
          <cell r="B3438" t="str">
            <v>LM</v>
          </cell>
          <cell r="M3438" t="str">
            <v>4.1</v>
          </cell>
          <cell r="R3438">
            <v>-2815</v>
          </cell>
        </row>
        <row r="3439">
          <cell r="A3439">
            <v>46381</v>
          </cell>
          <cell r="B3439" t="str">
            <v>LM</v>
          </cell>
          <cell r="M3439" t="str">
            <v>4.1</v>
          </cell>
          <cell r="R3439">
            <v>-5227</v>
          </cell>
        </row>
        <row r="3440">
          <cell r="A3440">
            <v>46381</v>
          </cell>
          <cell r="B3440" t="str">
            <v>LM</v>
          </cell>
          <cell r="M3440" t="str">
            <v>4.1</v>
          </cell>
          <cell r="R3440">
            <v>-8400</v>
          </cell>
        </row>
        <row r="3441">
          <cell r="A3441">
            <v>46381</v>
          </cell>
          <cell r="B3441" t="str">
            <v>LM</v>
          </cell>
          <cell r="M3441" t="str">
            <v>4.1</v>
          </cell>
          <cell r="R3441">
            <v>-1875</v>
          </cell>
        </row>
        <row r="3442">
          <cell r="A3442">
            <v>46381</v>
          </cell>
          <cell r="B3442" t="str">
            <v>LM</v>
          </cell>
          <cell r="M3442" t="str">
            <v>4.1</v>
          </cell>
          <cell r="R3442">
            <v>-3045</v>
          </cell>
        </row>
        <row r="3443">
          <cell r="A3443">
            <v>46381</v>
          </cell>
          <cell r="B3443" t="str">
            <v>LM</v>
          </cell>
          <cell r="M3443" t="str">
            <v>4.1</v>
          </cell>
          <cell r="R3443">
            <v>-2997</v>
          </cell>
        </row>
        <row r="3444">
          <cell r="A3444">
            <v>46381</v>
          </cell>
          <cell r="B3444" t="str">
            <v>LM</v>
          </cell>
          <cell r="M3444" t="str">
            <v>4.1</v>
          </cell>
          <cell r="R3444">
            <v>-2722</v>
          </cell>
        </row>
        <row r="3445">
          <cell r="A3445">
            <v>46381</v>
          </cell>
          <cell r="B3445" t="str">
            <v>LM</v>
          </cell>
          <cell r="M3445" t="str">
            <v>4.1</v>
          </cell>
          <cell r="R3445">
            <v>-2040</v>
          </cell>
        </row>
        <row r="3446">
          <cell r="A3446">
            <v>46381</v>
          </cell>
          <cell r="B3446" t="str">
            <v>LM</v>
          </cell>
          <cell r="M3446" t="str">
            <v>4.1</v>
          </cell>
          <cell r="R3446">
            <v>-1926</v>
          </cell>
        </row>
        <row r="3447">
          <cell r="A3447">
            <v>46381</v>
          </cell>
          <cell r="B3447" t="str">
            <v>LM</v>
          </cell>
          <cell r="M3447" t="str">
            <v>4.1</v>
          </cell>
          <cell r="R3447">
            <v>-2321</v>
          </cell>
        </row>
        <row r="3448">
          <cell r="A3448">
            <v>46381</v>
          </cell>
          <cell r="B3448" t="str">
            <v>LM</v>
          </cell>
          <cell r="M3448" t="str">
            <v>4.1</v>
          </cell>
          <cell r="R3448">
            <v>-2321</v>
          </cell>
        </row>
        <row r="3449">
          <cell r="A3449">
            <v>46381</v>
          </cell>
          <cell r="B3449" t="str">
            <v>LM</v>
          </cell>
          <cell r="M3449" t="str">
            <v>4.1</v>
          </cell>
          <cell r="R3449">
            <v>-2940</v>
          </cell>
        </row>
        <row r="3450">
          <cell r="A3450">
            <v>46381</v>
          </cell>
          <cell r="B3450" t="str">
            <v>LM</v>
          </cell>
          <cell r="M3450" t="str">
            <v>4.1</v>
          </cell>
          <cell r="R3450">
            <v>-2040</v>
          </cell>
        </row>
        <row r="3451">
          <cell r="A3451">
            <v>46381</v>
          </cell>
          <cell r="B3451" t="str">
            <v>LM</v>
          </cell>
          <cell r="M3451" t="str">
            <v>4.1</v>
          </cell>
          <cell r="R3451">
            <v>-2940</v>
          </cell>
        </row>
        <row r="3452">
          <cell r="A3452">
            <v>46381</v>
          </cell>
          <cell r="B3452" t="str">
            <v>LUCKY</v>
          </cell>
          <cell r="M3452" t="str">
            <v>1.1</v>
          </cell>
          <cell r="R3452">
            <v>1735.42</v>
          </cell>
        </row>
        <row r="3453">
          <cell r="A3453">
            <v>46381</v>
          </cell>
          <cell r="B3453" t="str">
            <v>LUCKY</v>
          </cell>
          <cell r="M3453" t="str">
            <v>2.1</v>
          </cell>
          <cell r="R3453">
            <v>-3275</v>
          </cell>
        </row>
        <row r="3454">
          <cell r="A3454">
            <v>46381</v>
          </cell>
          <cell r="B3454" t="str">
            <v>LUCKY</v>
          </cell>
          <cell r="M3454" t="str">
            <v>2.1</v>
          </cell>
          <cell r="R3454">
            <v>-709</v>
          </cell>
        </row>
        <row r="3455">
          <cell r="A3455">
            <v>46381</v>
          </cell>
          <cell r="B3455" t="str">
            <v>LUCKY</v>
          </cell>
          <cell r="M3455" t="str">
            <v>4.8</v>
          </cell>
          <cell r="R3455">
            <v>-33333</v>
          </cell>
        </row>
        <row r="3456">
          <cell r="A3456">
            <v>46381</v>
          </cell>
          <cell r="B3456" t="str">
            <v>LUCKY</v>
          </cell>
          <cell r="M3456" t="str">
            <v>7.3</v>
          </cell>
          <cell r="R3456">
            <v>-8000</v>
          </cell>
        </row>
        <row r="3457">
          <cell r="A3457">
            <v>46382</v>
          </cell>
          <cell r="B3457" t="str">
            <v>LUCKY</v>
          </cell>
          <cell r="M3457" t="str">
            <v>1.1</v>
          </cell>
          <cell r="R3457">
            <v>32990.639999999999</v>
          </cell>
        </row>
        <row r="3458">
          <cell r="A3458">
            <v>46383</v>
          </cell>
          <cell r="B3458" t="str">
            <v>LARM</v>
          </cell>
          <cell r="M3458" t="str">
            <v>1.1</v>
          </cell>
          <cell r="R3458">
            <v>5091.26</v>
          </cell>
        </row>
        <row r="3459">
          <cell r="A3459">
            <v>46383</v>
          </cell>
          <cell r="B3459" t="str">
            <v>LUCKY</v>
          </cell>
          <cell r="M3459" t="str">
            <v>1.1</v>
          </cell>
          <cell r="R3459">
            <v>12379.680000000002</v>
          </cell>
        </row>
        <row r="3460">
          <cell r="A3460">
            <v>46384</v>
          </cell>
          <cell r="B3460" t="str">
            <v>LARM</v>
          </cell>
          <cell r="M3460" t="str">
            <v>1.1</v>
          </cell>
          <cell r="R3460">
            <v>2854.33</v>
          </cell>
        </row>
        <row r="3461">
          <cell r="A3461">
            <v>46384</v>
          </cell>
          <cell r="B3461" t="str">
            <v>LM</v>
          </cell>
          <cell r="M3461" t="str">
            <v>4.3</v>
          </cell>
          <cell r="R3461">
            <v>-112.4</v>
          </cell>
        </row>
        <row r="3462">
          <cell r="A3462">
            <v>46384</v>
          </cell>
          <cell r="B3462" t="str">
            <v>LUCKY</v>
          </cell>
          <cell r="M3462" t="str">
            <v>1.1</v>
          </cell>
          <cell r="R3462">
            <v>9951.630000000001</v>
          </cell>
        </row>
        <row r="3463">
          <cell r="A3463">
            <v>46384</v>
          </cell>
          <cell r="B3463" t="str">
            <v>LUCKY</v>
          </cell>
          <cell r="M3463" t="str">
            <v>8.7</v>
          </cell>
          <cell r="R3463">
            <v>-47373.33</v>
          </cell>
        </row>
        <row r="3464">
          <cell r="A3464">
            <v>46385</v>
          </cell>
          <cell r="B3464" t="str">
            <v>LARM</v>
          </cell>
          <cell r="M3464" t="str">
            <v>1.1</v>
          </cell>
          <cell r="R3464">
            <v>3050.8199999999997</v>
          </cell>
        </row>
        <row r="3465">
          <cell r="A3465">
            <v>46385</v>
          </cell>
          <cell r="B3465" t="str">
            <v>LARM</v>
          </cell>
          <cell r="M3465" t="str">
            <v>4.4</v>
          </cell>
          <cell r="R3465">
            <v>-1800</v>
          </cell>
        </row>
        <row r="3466">
          <cell r="A3466">
            <v>46385</v>
          </cell>
          <cell r="B3466" t="str">
            <v>LUCKY</v>
          </cell>
          <cell r="M3466" t="str">
            <v>1.1</v>
          </cell>
          <cell r="R3466">
            <v>4068.53</v>
          </cell>
        </row>
        <row r="3467">
          <cell r="A3467">
            <v>46386</v>
          </cell>
          <cell r="B3467" t="str">
            <v>LARM</v>
          </cell>
          <cell r="M3467" t="str">
            <v>1.1</v>
          </cell>
          <cell r="R3467">
            <v>1569.63</v>
          </cell>
        </row>
        <row r="3468">
          <cell r="A3468">
            <v>46386</v>
          </cell>
          <cell r="B3468" t="str">
            <v>LARM</v>
          </cell>
          <cell r="M3468" t="str">
            <v>4.7</v>
          </cell>
          <cell r="R3468">
            <v>-2300.5500000000002</v>
          </cell>
        </row>
        <row r="3469">
          <cell r="A3469">
            <v>46386</v>
          </cell>
          <cell r="B3469" t="str">
            <v>LARM</v>
          </cell>
          <cell r="M3469" t="str">
            <v>4.9</v>
          </cell>
          <cell r="R3469">
            <v>-1000</v>
          </cell>
        </row>
        <row r="3470">
          <cell r="A3470">
            <v>46386</v>
          </cell>
          <cell r="B3470" t="str">
            <v>LUCKY</v>
          </cell>
          <cell r="M3470" t="str">
            <v>1.1</v>
          </cell>
          <cell r="R3470">
            <v>9617.14</v>
          </cell>
        </row>
        <row r="3471">
          <cell r="A3471">
            <v>46386</v>
          </cell>
          <cell r="B3471" t="str">
            <v>LUCKY</v>
          </cell>
          <cell r="M3471" t="str">
            <v>5.1</v>
          </cell>
          <cell r="R3471">
            <v>15892.369999998249</v>
          </cell>
        </row>
        <row r="3472">
          <cell r="A3472">
            <v>46386</v>
          </cell>
          <cell r="B3472" t="str">
            <v>LUCKY</v>
          </cell>
          <cell r="M3472" t="str">
            <v>5.2</v>
          </cell>
          <cell r="R3472">
            <v>-1444.22</v>
          </cell>
        </row>
        <row r="3473">
          <cell r="A3473">
            <v>46387</v>
          </cell>
          <cell r="B3473" t="str">
            <v>LUCKY</v>
          </cell>
          <cell r="M3473" t="str">
            <v>5.2</v>
          </cell>
          <cell r="R3473">
            <v>-512.15</v>
          </cell>
        </row>
        <row r="3474">
          <cell r="A3474">
            <v>46387</v>
          </cell>
          <cell r="B3474" t="str">
            <v>LUCKY</v>
          </cell>
          <cell r="M3474" t="str">
            <v>5.2</v>
          </cell>
          <cell r="R3474">
            <v>-486.42</v>
          </cell>
        </row>
        <row r="3475">
          <cell r="A3475">
            <v>46387</v>
          </cell>
          <cell r="B3475" t="str">
            <v>RM</v>
          </cell>
          <cell r="M3475" t="str">
            <v>5.1</v>
          </cell>
          <cell r="R3475">
            <v>7181.359999999986</v>
          </cell>
        </row>
        <row r="3476">
          <cell r="M3476" t="e">
            <v>#N/A</v>
          </cell>
          <cell r="R3476">
            <v>0</v>
          </cell>
        </row>
        <row r="3477">
          <cell r="M3477" t="e">
            <v>#N/A</v>
          </cell>
          <cell r="R3477">
            <v>0</v>
          </cell>
        </row>
        <row r="3478">
          <cell r="M3478" t="e">
            <v>#N/A</v>
          </cell>
          <cell r="R3478">
            <v>0</v>
          </cell>
        </row>
        <row r="3479">
          <cell r="M3479" t="e">
            <v>#N/A</v>
          </cell>
          <cell r="R3479">
            <v>0</v>
          </cell>
        </row>
        <row r="3480">
          <cell r="M3480" t="e">
            <v>#N/A</v>
          </cell>
          <cell r="R3480">
            <v>0</v>
          </cell>
        </row>
        <row r="3481">
          <cell r="M3481" t="e">
            <v>#N/A</v>
          </cell>
          <cell r="R3481">
            <v>0</v>
          </cell>
        </row>
        <row r="3482">
          <cell r="M3482" t="e">
            <v>#N/A</v>
          </cell>
          <cell r="R3482">
            <v>0</v>
          </cell>
        </row>
        <row r="3483">
          <cell r="M3483" t="e">
            <v>#N/A</v>
          </cell>
          <cell r="R3483">
            <v>0</v>
          </cell>
        </row>
        <row r="3484">
          <cell r="M3484" t="e">
            <v>#N/A</v>
          </cell>
          <cell r="R3484">
            <v>0</v>
          </cell>
        </row>
        <row r="3485">
          <cell r="M3485" t="e">
            <v>#N/A</v>
          </cell>
          <cell r="R3485">
            <v>0</v>
          </cell>
        </row>
        <row r="3486">
          <cell r="M3486" t="e">
            <v>#N/A</v>
          </cell>
          <cell r="R3486">
            <v>0</v>
          </cell>
        </row>
        <row r="3487">
          <cell r="M3487" t="e">
            <v>#N/A</v>
          </cell>
          <cell r="R3487">
            <v>0</v>
          </cell>
        </row>
        <row r="3488">
          <cell r="M3488" t="e">
            <v>#N/A</v>
          </cell>
          <cell r="R3488">
            <v>0</v>
          </cell>
        </row>
        <row r="3489">
          <cell r="M3489" t="e">
            <v>#N/A</v>
          </cell>
          <cell r="R3489">
            <v>0</v>
          </cell>
        </row>
        <row r="3490">
          <cell r="M3490" t="e">
            <v>#N/A</v>
          </cell>
          <cell r="R3490">
            <v>0</v>
          </cell>
        </row>
        <row r="3491">
          <cell r="M3491" t="e">
            <v>#N/A</v>
          </cell>
          <cell r="R3491">
            <v>0</v>
          </cell>
        </row>
        <row r="3492">
          <cell r="M3492" t="e">
            <v>#N/A</v>
          </cell>
          <cell r="R3492">
            <v>0</v>
          </cell>
        </row>
        <row r="3493">
          <cell r="M3493" t="e">
            <v>#N/A</v>
          </cell>
          <cell r="R3493">
            <v>0</v>
          </cell>
        </row>
        <row r="3494">
          <cell r="M3494" t="e">
            <v>#N/A</v>
          </cell>
          <cell r="R3494">
            <v>0</v>
          </cell>
        </row>
        <row r="3495">
          <cell r="M3495" t="e">
            <v>#N/A</v>
          </cell>
          <cell r="R3495">
            <v>0</v>
          </cell>
        </row>
        <row r="3496">
          <cell r="M3496" t="e">
            <v>#N/A</v>
          </cell>
          <cell r="R3496">
            <v>0</v>
          </cell>
        </row>
        <row r="3497">
          <cell r="M3497" t="e">
            <v>#N/A</v>
          </cell>
          <cell r="R3497">
            <v>0</v>
          </cell>
        </row>
        <row r="3498">
          <cell r="M3498" t="e">
            <v>#N/A</v>
          </cell>
          <cell r="R3498">
            <v>0</v>
          </cell>
        </row>
        <row r="3499">
          <cell r="M3499" t="e">
            <v>#N/A</v>
          </cell>
          <cell r="R3499">
            <v>0</v>
          </cell>
        </row>
        <row r="3500">
          <cell r="M3500" t="e">
            <v>#N/A</v>
          </cell>
          <cell r="R3500">
            <v>0</v>
          </cell>
        </row>
        <row r="3501">
          <cell r="M3501" t="e">
            <v>#N/A</v>
          </cell>
          <cell r="R3501">
            <v>0</v>
          </cell>
        </row>
        <row r="3502">
          <cell r="M3502" t="e">
            <v>#N/A</v>
          </cell>
          <cell r="R3502">
            <v>0</v>
          </cell>
        </row>
        <row r="3503">
          <cell r="M3503" t="e">
            <v>#N/A</v>
          </cell>
          <cell r="R3503">
            <v>0</v>
          </cell>
        </row>
        <row r="3504">
          <cell r="M3504" t="e">
            <v>#N/A</v>
          </cell>
          <cell r="R3504">
            <v>0</v>
          </cell>
        </row>
        <row r="3505">
          <cell r="M3505" t="e">
            <v>#N/A</v>
          </cell>
          <cell r="R3505">
            <v>0</v>
          </cell>
        </row>
        <row r="3506">
          <cell r="M3506" t="e">
            <v>#N/A</v>
          </cell>
          <cell r="R3506">
            <v>0</v>
          </cell>
        </row>
        <row r="3507">
          <cell r="M3507" t="e">
            <v>#N/A</v>
          </cell>
          <cell r="R3507">
            <v>0</v>
          </cell>
        </row>
        <row r="3508">
          <cell r="M3508" t="e">
            <v>#N/A</v>
          </cell>
          <cell r="R3508">
            <v>0</v>
          </cell>
        </row>
        <row r="3509">
          <cell r="M3509" t="e">
            <v>#N/A</v>
          </cell>
          <cell r="R3509">
            <v>0</v>
          </cell>
        </row>
        <row r="3510">
          <cell r="M3510" t="e">
            <v>#N/A</v>
          </cell>
          <cell r="R3510">
            <v>0</v>
          </cell>
        </row>
        <row r="3511">
          <cell r="M3511" t="e">
            <v>#N/A</v>
          </cell>
          <cell r="R3511">
            <v>0</v>
          </cell>
        </row>
        <row r="3512">
          <cell r="M3512" t="e">
            <v>#N/A</v>
          </cell>
          <cell r="R3512">
            <v>0</v>
          </cell>
        </row>
        <row r="3513">
          <cell r="M3513" t="e">
            <v>#N/A</v>
          </cell>
          <cell r="R3513">
            <v>0</v>
          </cell>
        </row>
        <row r="3514">
          <cell r="M3514" t="e">
            <v>#N/A</v>
          </cell>
          <cell r="R3514">
            <v>0</v>
          </cell>
        </row>
        <row r="3515">
          <cell r="M3515" t="e">
            <v>#N/A</v>
          </cell>
          <cell r="R3515">
            <v>0</v>
          </cell>
        </row>
        <row r="3516">
          <cell r="M3516" t="e">
            <v>#N/A</v>
          </cell>
          <cell r="R3516">
            <v>0</v>
          </cell>
        </row>
        <row r="3517">
          <cell r="M3517" t="e">
            <v>#N/A</v>
          </cell>
          <cell r="R3517">
            <v>0</v>
          </cell>
        </row>
        <row r="3518">
          <cell r="M3518" t="e">
            <v>#N/A</v>
          </cell>
          <cell r="R3518">
            <v>0</v>
          </cell>
        </row>
        <row r="3519">
          <cell r="M3519" t="e">
            <v>#N/A</v>
          </cell>
          <cell r="R3519">
            <v>0</v>
          </cell>
        </row>
        <row r="3520">
          <cell r="M3520" t="e">
            <v>#N/A</v>
          </cell>
          <cell r="R3520">
            <v>0</v>
          </cell>
        </row>
        <row r="3521">
          <cell r="M3521" t="e">
            <v>#N/A</v>
          </cell>
          <cell r="R3521">
            <v>0</v>
          </cell>
        </row>
        <row r="3522">
          <cell r="M3522" t="e">
            <v>#N/A</v>
          </cell>
          <cell r="R3522">
            <v>0</v>
          </cell>
        </row>
        <row r="3523">
          <cell r="M3523" t="e">
            <v>#N/A</v>
          </cell>
          <cell r="R3523">
            <v>0</v>
          </cell>
        </row>
        <row r="3524">
          <cell r="M3524" t="e">
            <v>#N/A</v>
          </cell>
          <cell r="R3524">
            <v>0</v>
          </cell>
        </row>
        <row r="3525">
          <cell r="M3525" t="e">
            <v>#N/A</v>
          </cell>
          <cell r="R3525">
            <v>0</v>
          </cell>
        </row>
        <row r="3526">
          <cell r="M3526" t="e">
            <v>#N/A</v>
          </cell>
          <cell r="R3526">
            <v>0</v>
          </cell>
        </row>
        <row r="3527">
          <cell r="M3527" t="e">
            <v>#N/A</v>
          </cell>
          <cell r="R3527">
            <v>0</v>
          </cell>
        </row>
        <row r="3528">
          <cell r="M3528" t="e">
            <v>#N/A</v>
          </cell>
          <cell r="R3528">
            <v>0</v>
          </cell>
        </row>
        <row r="3529">
          <cell r="M3529" t="e">
            <v>#N/A</v>
          </cell>
          <cell r="R3529">
            <v>0</v>
          </cell>
        </row>
        <row r="3530">
          <cell r="M3530" t="e">
            <v>#N/A</v>
          </cell>
          <cell r="R3530">
            <v>0</v>
          </cell>
        </row>
        <row r="3531">
          <cell r="M3531" t="e">
            <v>#N/A</v>
          </cell>
          <cell r="R3531">
            <v>0</v>
          </cell>
        </row>
        <row r="3532">
          <cell r="M3532" t="e">
            <v>#N/A</v>
          </cell>
          <cell r="R3532">
            <v>0</v>
          </cell>
        </row>
        <row r="3533">
          <cell r="M3533" t="e">
            <v>#N/A</v>
          </cell>
          <cell r="R3533">
            <v>0</v>
          </cell>
        </row>
        <row r="3534">
          <cell r="M3534" t="e">
            <v>#N/A</v>
          </cell>
          <cell r="R3534">
            <v>0</v>
          </cell>
        </row>
        <row r="3535">
          <cell r="M3535" t="e">
            <v>#N/A</v>
          </cell>
          <cell r="R3535">
            <v>0</v>
          </cell>
        </row>
        <row r="3536">
          <cell r="M3536" t="e">
            <v>#N/A</v>
          </cell>
          <cell r="R3536">
            <v>0</v>
          </cell>
        </row>
        <row r="3537">
          <cell r="M3537" t="e">
            <v>#N/A</v>
          </cell>
          <cell r="R3537">
            <v>0</v>
          </cell>
        </row>
        <row r="3538">
          <cell r="M3538" t="e">
            <v>#N/A</v>
          </cell>
          <cell r="R3538">
            <v>0</v>
          </cell>
        </row>
        <row r="3539">
          <cell r="M3539" t="e">
            <v>#N/A</v>
          </cell>
          <cell r="R3539">
            <v>0</v>
          </cell>
        </row>
        <row r="3540">
          <cell r="M3540" t="e">
            <v>#N/A</v>
          </cell>
          <cell r="R3540">
            <v>0</v>
          </cell>
        </row>
        <row r="3541">
          <cell r="M3541" t="e">
            <v>#N/A</v>
          </cell>
          <cell r="R3541">
            <v>0</v>
          </cell>
        </row>
        <row r="3542">
          <cell r="M3542" t="e">
            <v>#N/A</v>
          </cell>
          <cell r="R3542">
            <v>0</v>
          </cell>
        </row>
        <row r="3543">
          <cell r="M3543" t="e">
            <v>#N/A</v>
          </cell>
          <cell r="R3543">
            <v>0</v>
          </cell>
        </row>
        <row r="3544">
          <cell r="M3544" t="e">
            <v>#N/A</v>
          </cell>
          <cell r="R3544">
            <v>0</v>
          </cell>
        </row>
        <row r="3545">
          <cell r="M3545" t="e">
            <v>#N/A</v>
          </cell>
          <cell r="R3545">
            <v>0</v>
          </cell>
        </row>
        <row r="3546">
          <cell r="M3546" t="e">
            <v>#N/A</v>
          </cell>
          <cell r="R3546">
            <v>0</v>
          </cell>
        </row>
        <row r="3547">
          <cell r="M3547" t="e">
            <v>#N/A</v>
          </cell>
          <cell r="R3547">
            <v>0</v>
          </cell>
        </row>
        <row r="3548">
          <cell r="M3548" t="e">
            <v>#N/A</v>
          </cell>
          <cell r="R3548">
            <v>0</v>
          </cell>
        </row>
        <row r="3549">
          <cell r="M3549" t="e">
            <v>#N/A</v>
          </cell>
          <cell r="R3549">
            <v>0</v>
          </cell>
        </row>
        <row r="3550">
          <cell r="M3550" t="e">
            <v>#N/A</v>
          </cell>
          <cell r="R3550">
            <v>0</v>
          </cell>
        </row>
        <row r="3551">
          <cell r="M3551" t="e">
            <v>#N/A</v>
          </cell>
          <cell r="R3551">
            <v>0</v>
          </cell>
        </row>
        <row r="3552">
          <cell r="M3552" t="e">
            <v>#N/A</v>
          </cell>
          <cell r="R3552">
            <v>0</v>
          </cell>
        </row>
        <row r="3553">
          <cell r="M3553" t="e">
            <v>#N/A</v>
          </cell>
          <cell r="R3553">
            <v>0</v>
          </cell>
        </row>
        <row r="3554">
          <cell r="M3554" t="e">
            <v>#N/A</v>
          </cell>
          <cell r="R3554">
            <v>0</v>
          </cell>
        </row>
        <row r="3555">
          <cell r="M3555" t="e">
            <v>#N/A</v>
          </cell>
          <cell r="R3555">
            <v>0</v>
          </cell>
        </row>
        <row r="3556">
          <cell r="M3556" t="e">
            <v>#N/A</v>
          </cell>
          <cell r="R3556">
            <v>0</v>
          </cell>
        </row>
        <row r="3557">
          <cell r="M3557" t="e">
            <v>#N/A</v>
          </cell>
          <cell r="R3557">
            <v>0</v>
          </cell>
        </row>
        <row r="3558">
          <cell r="M3558" t="e">
            <v>#N/A</v>
          </cell>
          <cell r="R3558">
            <v>0</v>
          </cell>
        </row>
        <row r="3559">
          <cell r="M3559" t="e">
            <v>#N/A</v>
          </cell>
          <cell r="R3559">
            <v>0</v>
          </cell>
        </row>
        <row r="3560">
          <cell r="M3560" t="e">
            <v>#N/A</v>
          </cell>
          <cell r="R3560">
            <v>0</v>
          </cell>
        </row>
        <row r="3561">
          <cell r="M3561" t="e">
            <v>#N/A</v>
          </cell>
          <cell r="R3561">
            <v>0</v>
          </cell>
        </row>
        <row r="3562">
          <cell r="M3562" t="e">
            <v>#N/A</v>
          </cell>
          <cell r="R3562">
            <v>0</v>
          </cell>
        </row>
        <row r="3563">
          <cell r="M3563" t="e">
            <v>#N/A</v>
          </cell>
          <cell r="R3563">
            <v>0</v>
          </cell>
        </row>
        <row r="3564">
          <cell r="M3564" t="e">
            <v>#N/A</v>
          </cell>
          <cell r="R3564">
            <v>0</v>
          </cell>
        </row>
        <row r="3565">
          <cell r="M3565" t="e">
            <v>#N/A</v>
          </cell>
          <cell r="R3565">
            <v>0</v>
          </cell>
        </row>
        <row r="3566">
          <cell r="M3566" t="e">
            <v>#N/A</v>
          </cell>
          <cell r="R3566">
            <v>0</v>
          </cell>
        </row>
        <row r="3567">
          <cell r="M3567" t="e">
            <v>#N/A</v>
          </cell>
          <cell r="R3567">
            <v>0</v>
          </cell>
        </row>
        <row r="3568">
          <cell r="M3568" t="e">
            <v>#N/A</v>
          </cell>
          <cell r="R3568">
            <v>0</v>
          </cell>
        </row>
        <row r="3569">
          <cell r="M3569" t="e">
            <v>#N/A</v>
          </cell>
          <cell r="R3569">
            <v>0</v>
          </cell>
        </row>
        <row r="3570">
          <cell r="M3570" t="e">
            <v>#N/A</v>
          </cell>
          <cell r="R3570">
            <v>0</v>
          </cell>
        </row>
        <row r="3571">
          <cell r="M3571" t="e">
            <v>#N/A</v>
          </cell>
          <cell r="R3571">
            <v>0</v>
          </cell>
        </row>
        <row r="3572">
          <cell r="M3572" t="e">
            <v>#N/A</v>
          </cell>
          <cell r="R3572">
            <v>0</v>
          </cell>
        </row>
        <row r="3573">
          <cell r="M3573" t="e">
            <v>#N/A</v>
          </cell>
          <cell r="R3573">
            <v>0</v>
          </cell>
        </row>
        <row r="3574">
          <cell r="M3574" t="e">
            <v>#N/A</v>
          </cell>
          <cell r="R3574">
            <v>0</v>
          </cell>
        </row>
        <row r="3575">
          <cell r="M3575" t="e">
            <v>#N/A</v>
          </cell>
          <cell r="R3575">
            <v>0</v>
          </cell>
        </row>
        <row r="3576">
          <cell r="M3576" t="e">
            <v>#N/A</v>
          </cell>
          <cell r="R3576">
            <v>0</v>
          </cell>
        </row>
        <row r="3577">
          <cell r="M3577" t="e">
            <v>#N/A</v>
          </cell>
          <cell r="R3577">
            <v>0</v>
          </cell>
        </row>
        <row r="3578">
          <cell r="M3578" t="e">
            <v>#N/A</v>
          </cell>
          <cell r="R3578">
            <v>0</v>
          </cell>
        </row>
        <row r="3579">
          <cell r="M3579" t="e">
            <v>#N/A</v>
          </cell>
          <cell r="R3579">
            <v>0</v>
          </cell>
        </row>
        <row r="3580">
          <cell r="M3580" t="e">
            <v>#N/A</v>
          </cell>
          <cell r="R3580">
            <v>0</v>
          </cell>
        </row>
        <row r="3581">
          <cell r="M3581" t="e">
            <v>#N/A</v>
          </cell>
          <cell r="R3581">
            <v>0</v>
          </cell>
        </row>
        <row r="3582">
          <cell r="M3582" t="e">
            <v>#N/A</v>
          </cell>
          <cell r="R3582">
            <v>0</v>
          </cell>
        </row>
        <row r="3583">
          <cell r="M3583" t="e">
            <v>#N/A</v>
          </cell>
          <cell r="R3583">
            <v>0</v>
          </cell>
        </row>
        <row r="3584">
          <cell r="M3584" t="e">
            <v>#N/A</v>
          </cell>
          <cell r="R3584">
            <v>0</v>
          </cell>
        </row>
        <row r="3585">
          <cell r="M3585" t="e">
            <v>#N/A</v>
          </cell>
          <cell r="R3585">
            <v>0</v>
          </cell>
        </row>
        <row r="3586">
          <cell r="M3586" t="e">
            <v>#N/A</v>
          </cell>
          <cell r="R3586">
            <v>0</v>
          </cell>
        </row>
        <row r="3587">
          <cell r="M3587" t="e">
            <v>#N/A</v>
          </cell>
          <cell r="R3587">
            <v>0</v>
          </cell>
        </row>
        <row r="3588">
          <cell r="M3588" t="e">
            <v>#N/A</v>
          </cell>
          <cell r="R3588">
            <v>0</v>
          </cell>
        </row>
        <row r="3589">
          <cell r="M3589" t="e">
            <v>#N/A</v>
          </cell>
          <cell r="R3589">
            <v>0</v>
          </cell>
        </row>
        <row r="3590">
          <cell r="M3590" t="e">
            <v>#N/A</v>
          </cell>
          <cell r="R3590">
            <v>0</v>
          </cell>
        </row>
        <row r="3591">
          <cell r="M3591" t="e">
            <v>#N/A</v>
          </cell>
          <cell r="R3591">
            <v>0</v>
          </cell>
        </row>
        <row r="3592">
          <cell r="M3592" t="e">
            <v>#N/A</v>
          </cell>
          <cell r="R3592">
            <v>0</v>
          </cell>
        </row>
        <row r="3593">
          <cell r="M3593" t="e">
            <v>#N/A</v>
          </cell>
          <cell r="R3593">
            <v>0</v>
          </cell>
        </row>
        <row r="3594">
          <cell r="M3594" t="e">
            <v>#N/A</v>
          </cell>
          <cell r="R3594">
            <v>0</v>
          </cell>
        </row>
        <row r="3595">
          <cell r="M3595" t="e">
            <v>#N/A</v>
          </cell>
          <cell r="R3595">
            <v>0</v>
          </cell>
        </row>
        <row r="3596">
          <cell r="M3596" t="e">
            <v>#N/A</v>
          </cell>
          <cell r="R3596">
            <v>0</v>
          </cell>
        </row>
        <row r="3597">
          <cell r="M3597" t="e">
            <v>#N/A</v>
          </cell>
          <cell r="R3597">
            <v>0</v>
          </cell>
        </row>
        <row r="3598">
          <cell r="M3598" t="e">
            <v>#N/A</v>
          </cell>
          <cell r="R3598">
            <v>0</v>
          </cell>
        </row>
        <row r="3599">
          <cell r="M3599" t="e">
            <v>#N/A</v>
          </cell>
          <cell r="R3599">
            <v>0</v>
          </cell>
        </row>
        <row r="3600">
          <cell r="M3600" t="e">
            <v>#N/A</v>
          </cell>
          <cell r="R3600">
            <v>0</v>
          </cell>
        </row>
        <row r="3601">
          <cell r="M3601" t="e">
            <v>#N/A</v>
          </cell>
          <cell r="R3601">
            <v>0</v>
          </cell>
        </row>
        <row r="3602">
          <cell r="M3602" t="e">
            <v>#N/A</v>
          </cell>
          <cell r="R3602">
            <v>0</v>
          </cell>
        </row>
        <row r="3603">
          <cell r="M3603" t="e">
            <v>#N/A</v>
          </cell>
          <cell r="R3603">
            <v>0</v>
          </cell>
        </row>
        <row r="3604">
          <cell r="M3604" t="e">
            <v>#N/A</v>
          </cell>
          <cell r="R3604">
            <v>0</v>
          </cell>
        </row>
        <row r="3605">
          <cell r="M3605" t="e">
            <v>#N/A</v>
          </cell>
          <cell r="R3605">
            <v>0</v>
          </cell>
        </row>
        <row r="3606">
          <cell r="M3606" t="e">
            <v>#N/A</v>
          </cell>
          <cell r="R3606">
            <v>0</v>
          </cell>
        </row>
        <row r="3607">
          <cell r="M3607" t="e">
            <v>#N/A</v>
          </cell>
          <cell r="R3607">
            <v>0</v>
          </cell>
        </row>
        <row r="3608">
          <cell r="M3608" t="e">
            <v>#N/A</v>
          </cell>
          <cell r="R3608">
            <v>0</v>
          </cell>
        </row>
        <row r="3609">
          <cell r="M3609" t="e">
            <v>#N/A</v>
          </cell>
          <cell r="R3609">
            <v>0</v>
          </cell>
        </row>
        <row r="3610">
          <cell r="M3610" t="e">
            <v>#N/A</v>
          </cell>
          <cell r="R3610">
            <v>0</v>
          </cell>
        </row>
        <row r="3611">
          <cell r="M3611" t="e">
            <v>#N/A</v>
          </cell>
          <cell r="R3611">
            <v>0</v>
          </cell>
        </row>
        <row r="3612">
          <cell r="M3612" t="e">
            <v>#N/A</v>
          </cell>
          <cell r="R3612">
            <v>0</v>
          </cell>
        </row>
        <row r="3613">
          <cell r="M3613" t="e">
            <v>#N/A</v>
          </cell>
          <cell r="R3613">
            <v>0</v>
          </cell>
        </row>
        <row r="3614">
          <cell r="M3614" t="e">
            <v>#N/A</v>
          </cell>
          <cell r="R3614">
            <v>0</v>
          </cell>
        </row>
        <row r="3615">
          <cell r="M3615" t="e">
            <v>#N/A</v>
          </cell>
          <cell r="R3615">
            <v>0</v>
          </cell>
        </row>
        <row r="3616">
          <cell r="M3616" t="e">
            <v>#N/A</v>
          </cell>
          <cell r="R3616">
            <v>0</v>
          </cell>
        </row>
        <row r="3617">
          <cell r="M3617" t="e">
            <v>#N/A</v>
          </cell>
          <cell r="R3617">
            <v>0</v>
          </cell>
        </row>
        <row r="3618">
          <cell r="M3618" t="e">
            <v>#N/A</v>
          </cell>
          <cell r="R3618">
            <v>0</v>
          </cell>
        </row>
        <row r="3619">
          <cell r="M3619" t="e">
            <v>#N/A</v>
          </cell>
          <cell r="R3619">
            <v>0</v>
          </cell>
        </row>
        <row r="3620">
          <cell r="M3620" t="e">
            <v>#N/A</v>
          </cell>
          <cell r="R3620">
            <v>0</v>
          </cell>
        </row>
        <row r="3621">
          <cell r="M3621" t="e">
            <v>#N/A</v>
          </cell>
          <cell r="R3621">
            <v>0</v>
          </cell>
        </row>
        <row r="3622">
          <cell r="M3622" t="e">
            <v>#N/A</v>
          </cell>
          <cell r="R3622">
            <v>0</v>
          </cell>
        </row>
        <row r="3623">
          <cell r="M3623" t="e">
            <v>#N/A</v>
          </cell>
          <cell r="R3623">
            <v>0</v>
          </cell>
        </row>
        <row r="3624">
          <cell r="M3624" t="e">
            <v>#N/A</v>
          </cell>
          <cell r="R3624">
            <v>0</v>
          </cell>
        </row>
        <row r="3625">
          <cell r="M3625" t="e">
            <v>#N/A</v>
          </cell>
          <cell r="R3625">
            <v>0</v>
          </cell>
        </row>
        <row r="3626">
          <cell r="M3626" t="e">
            <v>#N/A</v>
          </cell>
          <cell r="R3626">
            <v>0</v>
          </cell>
        </row>
        <row r="3627">
          <cell r="M3627" t="e">
            <v>#N/A</v>
          </cell>
          <cell r="R3627">
            <v>0</v>
          </cell>
        </row>
        <row r="3628">
          <cell r="M3628" t="e">
            <v>#N/A</v>
          </cell>
          <cell r="R3628">
            <v>0</v>
          </cell>
        </row>
        <row r="3629">
          <cell r="M3629" t="e">
            <v>#N/A</v>
          </cell>
          <cell r="R3629">
            <v>0</v>
          </cell>
        </row>
        <row r="3630">
          <cell r="M3630" t="e">
            <v>#N/A</v>
          </cell>
          <cell r="R3630">
            <v>0</v>
          </cell>
        </row>
        <row r="3631">
          <cell r="M3631" t="e">
            <v>#N/A</v>
          </cell>
          <cell r="R3631">
            <v>0</v>
          </cell>
        </row>
        <row r="3632">
          <cell r="M3632" t="e">
            <v>#N/A</v>
          </cell>
          <cell r="R3632">
            <v>0</v>
          </cell>
        </row>
        <row r="3633">
          <cell r="M3633" t="e">
            <v>#N/A</v>
          </cell>
          <cell r="R3633">
            <v>0</v>
          </cell>
        </row>
        <row r="3634">
          <cell r="M3634" t="e">
            <v>#N/A</v>
          </cell>
          <cell r="R3634">
            <v>0</v>
          </cell>
        </row>
        <row r="3635">
          <cell r="M3635" t="e">
            <v>#N/A</v>
          </cell>
          <cell r="R3635">
            <v>0</v>
          </cell>
        </row>
        <row r="3636">
          <cell r="M3636" t="e">
            <v>#N/A</v>
          </cell>
          <cell r="R3636">
            <v>0</v>
          </cell>
        </row>
        <row r="3637">
          <cell r="M3637" t="e">
            <v>#N/A</v>
          </cell>
          <cell r="R3637">
            <v>0</v>
          </cell>
        </row>
        <row r="3638">
          <cell r="M3638" t="e">
            <v>#N/A</v>
          </cell>
          <cell r="R3638">
            <v>0</v>
          </cell>
        </row>
        <row r="3639">
          <cell r="M3639" t="e">
            <v>#N/A</v>
          </cell>
          <cell r="R3639">
            <v>0</v>
          </cell>
        </row>
        <row r="3640">
          <cell r="M3640" t="e">
            <v>#N/A</v>
          </cell>
          <cell r="R3640">
            <v>0</v>
          </cell>
        </row>
        <row r="3641">
          <cell r="M3641" t="e">
            <v>#N/A</v>
          </cell>
          <cell r="R3641">
            <v>0</v>
          </cell>
        </row>
        <row r="3642">
          <cell r="M3642" t="e">
            <v>#N/A</v>
          </cell>
          <cell r="R3642">
            <v>0</v>
          </cell>
        </row>
        <row r="3643">
          <cell r="M3643" t="e">
            <v>#N/A</v>
          </cell>
          <cell r="R3643">
            <v>0</v>
          </cell>
        </row>
        <row r="3644">
          <cell r="M3644" t="e">
            <v>#N/A</v>
          </cell>
          <cell r="R3644">
            <v>0</v>
          </cell>
        </row>
        <row r="3645">
          <cell r="M3645" t="e">
            <v>#N/A</v>
          </cell>
          <cell r="R3645">
            <v>0</v>
          </cell>
        </row>
        <row r="3646">
          <cell r="M3646" t="e">
            <v>#N/A</v>
          </cell>
          <cell r="R3646">
            <v>0</v>
          </cell>
        </row>
        <row r="3647">
          <cell r="M3647" t="e">
            <v>#N/A</v>
          </cell>
          <cell r="R3647">
            <v>0</v>
          </cell>
        </row>
        <row r="3648">
          <cell r="M3648" t="e">
            <v>#N/A</v>
          </cell>
          <cell r="R3648">
            <v>0</v>
          </cell>
        </row>
        <row r="3649">
          <cell r="M3649" t="e">
            <v>#N/A</v>
          </cell>
          <cell r="R3649">
            <v>0</v>
          </cell>
        </row>
        <row r="3650">
          <cell r="M3650" t="e">
            <v>#N/A</v>
          </cell>
          <cell r="R3650">
            <v>0</v>
          </cell>
        </row>
        <row r="3651">
          <cell r="M3651" t="e">
            <v>#N/A</v>
          </cell>
          <cell r="R3651">
            <v>0</v>
          </cell>
        </row>
        <row r="3652">
          <cell r="M3652" t="e">
            <v>#N/A</v>
          </cell>
          <cell r="R3652">
            <v>0</v>
          </cell>
        </row>
        <row r="3653">
          <cell r="M3653" t="e">
            <v>#N/A</v>
          </cell>
          <cell r="R3653">
            <v>0</v>
          </cell>
        </row>
        <row r="3654">
          <cell r="M3654" t="e">
            <v>#N/A</v>
          </cell>
          <cell r="R3654">
            <v>0</v>
          </cell>
        </row>
        <row r="3655">
          <cell r="M3655" t="e">
            <v>#N/A</v>
          </cell>
          <cell r="R3655">
            <v>0</v>
          </cell>
        </row>
        <row r="3656">
          <cell r="M3656" t="e">
            <v>#N/A</v>
          </cell>
          <cell r="R3656">
            <v>0</v>
          </cell>
        </row>
        <row r="3657">
          <cell r="M3657" t="e">
            <v>#N/A</v>
          </cell>
          <cell r="R3657">
            <v>0</v>
          </cell>
        </row>
        <row r="3658">
          <cell r="M3658" t="e">
            <v>#N/A</v>
          </cell>
          <cell r="R3658">
            <v>0</v>
          </cell>
        </row>
        <row r="3659">
          <cell r="M3659" t="e">
            <v>#N/A</v>
          </cell>
          <cell r="R3659">
            <v>0</v>
          </cell>
        </row>
        <row r="3660">
          <cell r="M3660" t="e">
            <v>#N/A</v>
          </cell>
          <cell r="R3660">
            <v>0</v>
          </cell>
        </row>
        <row r="3661">
          <cell r="M3661" t="e">
            <v>#N/A</v>
          </cell>
          <cell r="R3661">
            <v>0</v>
          </cell>
        </row>
        <row r="3662">
          <cell r="M3662" t="e">
            <v>#N/A</v>
          </cell>
          <cell r="R3662">
            <v>0</v>
          </cell>
        </row>
        <row r="3663">
          <cell r="M3663" t="e">
            <v>#N/A</v>
          </cell>
          <cell r="R3663">
            <v>0</v>
          </cell>
        </row>
        <row r="3664">
          <cell r="M3664" t="e">
            <v>#N/A</v>
          </cell>
          <cell r="R3664">
            <v>0</v>
          </cell>
        </row>
        <row r="3665">
          <cell r="M3665" t="e">
            <v>#N/A</v>
          </cell>
          <cell r="R3665">
            <v>0</v>
          </cell>
        </row>
        <row r="3666">
          <cell r="M3666" t="e">
            <v>#N/A</v>
          </cell>
          <cell r="R3666">
            <v>0</v>
          </cell>
        </row>
        <row r="3667">
          <cell r="M3667" t="e">
            <v>#N/A</v>
          </cell>
          <cell r="R3667">
            <v>0</v>
          </cell>
        </row>
        <row r="3668">
          <cell r="M3668" t="e">
            <v>#N/A</v>
          </cell>
          <cell r="R3668">
            <v>0</v>
          </cell>
        </row>
        <row r="3669">
          <cell r="M3669" t="e">
            <v>#N/A</v>
          </cell>
          <cell r="R3669">
            <v>0</v>
          </cell>
        </row>
        <row r="3670">
          <cell r="M3670" t="e">
            <v>#N/A</v>
          </cell>
          <cell r="R3670">
            <v>0</v>
          </cell>
        </row>
        <row r="3671">
          <cell r="M3671" t="e">
            <v>#N/A</v>
          </cell>
          <cell r="R3671">
            <v>0</v>
          </cell>
        </row>
        <row r="3672">
          <cell r="M3672" t="e">
            <v>#N/A</v>
          </cell>
          <cell r="R3672">
            <v>0</v>
          </cell>
        </row>
        <row r="3673">
          <cell r="M3673" t="e">
            <v>#N/A</v>
          </cell>
          <cell r="R3673">
            <v>0</v>
          </cell>
        </row>
        <row r="3674">
          <cell r="M3674" t="e">
            <v>#N/A</v>
          </cell>
          <cell r="R3674">
            <v>0</v>
          </cell>
        </row>
        <row r="3675">
          <cell r="M3675" t="e">
            <v>#N/A</v>
          </cell>
          <cell r="R3675">
            <v>0</v>
          </cell>
        </row>
        <row r="3676">
          <cell r="M3676" t="e">
            <v>#N/A</v>
          </cell>
          <cell r="R3676">
            <v>0</v>
          </cell>
        </row>
        <row r="3677">
          <cell r="M3677" t="e">
            <v>#N/A</v>
          </cell>
          <cell r="R3677">
            <v>0</v>
          </cell>
        </row>
        <row r="3678">
          <cell r="M3678" t="e">
            <v>#N/A</v>
          </cell>
          <cell r="R3678">
            <v>0</v>
          </cell>
        </row>
        <row r="3679">
          <cell r="M3679" t="e">
            <v>#N/A</v>
          </cell>
          <cell r="R3679">
            <v>0</v>
          </cell>
        </row>
        <row r="3680">
          <cell r="M3680" t="e">
            <v>#N/A</v>
          </cell>
          <cell r="R3680">
            <v>0</v>
          </cell>
        </row>
        <row r="3681">
          <cell r="M3681" t="e">
            <v>#N/A</v>
          </cell>
          <cell r="R3681">
            <v>0</v>
          </cell>
        </row>
        <row r="3682">
          <cell r="M3682" t="e">
            <v>#N/A</v>
          </cell>
          <cell r="R3682">
            <v>0</v>
          </cell>
        </row>
        <row r="3683">
          <cell r="M3683" t="e">
            <v>#N/A</v>
          </cell>
          <cell r="R3683">
            <v>0</v>
          </cell>
        </row>
        <row r="3684">
          <cell r="M3684" t="e">
            <v>#N/A</v>
          </cell>
          <cell r="R3684">
            <v>0</v>
          </cell>
        </row>
        <row r="3685">
          <cell r="M3685" t="e">
            <v>#N/A</v>
          </cell>
          <cell r="R3685">
            <v>0</v>
          </cell>
        </row>
        <row r="3686">
          <cell r="M3686" t="e">
            <v>#N/A</v>
          </cell>
          <cell r="R3686">
            <v>0</v>
          </cell>
        </row>
        <row r="3687">
          <cell r="M3687" t="e">
            <v>#N/A</v>
          </cell>
          <cell r="R3687">
            <v>0</v>
          </cell>
        </row>
        <row r="3688">
          <cell r="M3688" t="e">
            <v>#N/A</v>
          </cell>
          <cell r="R3688">
            <v>0</v>
          </cell>
        </row>
        <row r="3689">
          <cell r="M3689" t="e">
            <v>#N/A</v>
          </cell>
          <cell r="R3689">
            <v>0</v>
          </cell>
        </row>
        <row r="3690">
          <cell r="M3690" t="e">
            <v>#N/A</v>
          </cell>
          <cell r="R3690">
            <v>0</v>
          </cell>
        </row>
        <row r="3691">
          <cell r="M3691" t="e">
            <v>#N/A</v>
          </cell>
          <cell r="R3691">
            <v>0</v>
          </cell>
        </row>
        <row r="3692">
          <cell r="M3692" t="e">
            <v>#N/A</v>
          </cell>
          <cell r="R3692">
            <v>0</v>
          </cell>
        </row>
        <row r="3693">
          <cell r="M3693" t="e">
            <v>#N/A</v>
          </cell>
          <cell r="R3693">
            <v>0</v>
          </cell>
        </row>
        <row r="3694">
          <cell r="M3694" t="e">
            <v>#N/A</v>
          </cell>
          <cell r="R3694">
            <v>0</v>
          </cell>
        </row>
        <row r="3695">
          <cell r="M3695" t="e">
            <v>#N/A</v>
          </cell>
          <cell r="R3695">
            <v>0</v>
          </cell>
        </row>
        <row r="3696">
          <cell r="M3696" t="e">
            <v>#N/A</v>
          </cell>
          <cell r="R3696">
            <v>0</v>
          </cell>
        </row>
        <row r="3697">
          <cell r="M3697" t="e">
            <v>#N/A</v>
          </cell>
          <cell r="R3697">
            <v>0</v>
          </cell>
        </row>
        <row r="3698">
          <cell r="M3698" t="e">
            <v>#N/A</v>
          </cell>
          <cell r="R3698">
            <v>0</v>
          </cell>
        </row>
        <row r="3699">
          <cell r="M3699" t="e">
            <v>#N/A</v>
          </cell>
          <cell r="R3699">
            <v>0</v>
          </cell>
        </row>
        <row r="3700">
          <cell r="M3700" t="e">
            <v>#N/A</v>
          </cell>
          <cell r="R3700">
            <v>0</v>
          </cell>
        </row>
        <row r="3701">
          <cell r="M3701" t="e">
            <v>#N/A</v>
          </cell>
          <cell r="R3701">
            <v>0</v>
          </cell>
        </row>
        <row r="3702">
          <cell r="M3702" t="e">
            <v>#N/A</v>
          </cell>
          <cell r="R3702">
            <v>0</v>
          </cell>
        </row>
        <row r="3703">
          <cell r="M3703" t="e">
            <v>#N/A</v>
          </cell>
          <cell r="R3703">
            <v>0</v>
          </cell>
        </row>
        <row r="3704">
          <cell r="M3704" t="e">
            <v>#N/A</v>
          </cell>
          <cell r="R3704">
            <v>0</v>
          </cell>
        </row>
        <row r="3705">
          <cell r="M3705" t="e">
            <v>#N/A</v>
          </cell>
          <cell r="R3705">
            <v>0</v>
          </cell>
        </row>
        <row r="3706">
          <cell r="M3706" t="e">
            <v>#N/A</v>
          </cell>
          <cell r="R3706">
            <v>0</v>
          </cell>
        </row>
        <row r="3707">
          <cell r="M3707" t="e">
            <v>#N/A</v>
          </cell>
          <cell r="R3707">
            <v>0</v>
          </cell>
        </row>
        <row r="3708">
          <cell r="M3708" t="e">
            <v>#N/A</v>
          </cell>
          <cell r="R3708">
            <v>0</v>
          </cell>
        </row>
        <row r="3709">
          <cell r="M3709" t="e">
            <v>#N/A</v>
          </cell>
          <cell r="R3709">
            <v>0</v>
          </cell>
        </row>
        <row r="3710">
          <cell r="M3710" t="e">
            <v>#N/A</v>
          </cell>
          <cell r="R3710">
            <v>0</v>
          </cell>
        </row>
        <row r="3711">
          <cell r="M3711" t="e">
            <v>#N/A</v>
          </cell>
          <cell r="R3711">
            <v>0</v>
          </cell>
        </row>
        <row r="3712">
          <cell r="M3712" t="e">
            <v>#N/A</v>
          </cell>
          <cell r="R3712">
            <v>0</v>
          </cell>
        </row>
        <row r="3713">
          <cell r="M3713" t="e">
            <v>#N/A</v>
          </cell>
          <cell r="R3713">
            <v>0</v>
          </cell>
        </row>
        <row r="3714">
          <cell r="M3714" t="e">
            <v>#N/A</v>
          </cell>
          <cell r="R3714">
            <v>0</v>
          </cell>
        </row>
        <row r="3715">
          <cell r="M3715" t="e">
            <v>#N/A</v>
          </cell>
          <cell r="R3715">
            <v>0</v>
          </cell>
        </row>
        <row r="3716">
          <cell r="M3716" t="e">
            <v>#N/A</v>
          </cell>
          <cell r="R3716">
            <v>0</v>
          </cell>
        </row>
        <row r="3717">
          <cell r="M3717" t="e">
            <v>#N/A</v>
          </cell>
          <cell r="R3717">
            <v>0</v>
          </cell>
        </row>
        <row r="3718">
          <cell r="M3718" t="e">
            <v>#N/A</v>
          </cell>
          <cell r="R3718">
            <v>0</v>
          </cell>
        </row>
        <row r="3719">
          <cell r="M3719" t="e">
            <v>#N/A</v>
          </cell>
          <cell r="R3719">
            <v>0</v>
          </cell>
        </row>
        <row r="3720">
          <cell r="M3720" t="e">
            <v>#N/A</v>
          </cell>
          <cell r="R3720">
            <v>0</v>
          </cell>
        </row>
        <row r="3721">
          <cell r="M3721" t="e">
            <v>#N/A</v>
          </cell>
          <cell r="R3721">
            <v>0</v>
          </cell>
        </row>
        <row r="3722">
          <cell r="M3722" t="e">
            <v>#N/A</v>
          </cell>
          <cell r="R3722">
            <v>0</v>
          </cell>
        </row>
        <row r="3723">
          <cell r="M3723" t="e">
            <v>#N/A</v>
          </cell>
          <cell r="R3723">
            <v>0</v>
          </cell>
        </row>
        <row r="3724">
          <cell r="M3724" t="e">
            <v>#N/A</v>
          </cell>
          <cell r="R3724">
            <v>0</v>
          </cell>
        </row>
        <row r="3725">
          <cell r="M3725" t="e">
            <v>#N/A</v>
          </cell>
          <cell r="R3725">
            <v>0</v>
          </cell>
        </row>
        <row r="3726">
          <cell r="M3726" t="e">
            <v>#N/A</v>
          </cell>
          <cell r="R3726">
            <v>0</v>
          </cell>
        </row>
        <row r="3727">
          <cell r="M3727" t="e">
            <v>#N/A</v>
          </cell>
          <cell r="R3727">
            <v>0</v>
          </cell>
        </row>
        <row r="3728">
          <cell r="M3728" t="e">
            <v>#N/A</v>
          </cell>
          <cell r="R3728">
            <v>0</v>
          </cell>
        </row>
        <row r="3729">
          <cell r="M3729" t="e">
            <v>#N/A</v>
          </cell>
          <cell r="R3729">
            <v>0</v>
          </cell>
        </row>
        <row r="3730">
          <cell r="M3730" t="e">
            <v>#N/A</v>
          </cell>
          <cell r="R3730">
            <v>0</v>
          </cell>
        </row>
        <row r="3731">
          <cell r="M3731" t="e">
            <v>#N/A</v>
          </cell>
          <cell r="R3731">
            <v>0</v>
          </cell>
        </row>
        <row r="3732">
          <cell r="M3732" t="e">
            <v>#N/A</v>
          </cell>
          <cell r="R3732">
            <v>0</v>
          </cell>
        </row>
        <row r="3733">
          <cell r="M3733" t="e">
            <v>#N/A</v>
          </cell>
          <cell r="R3733">
            <v>0</v>
          </cell>
        </row>
        <row r="3734">
          <cell r="M3734" t="e">
            <v>#N/A</v>
          </cell>
          <cell r="R3734">
            <v>0</v>
          </cell>
        </row>
        <row r="3735">
          <cell r="M3735" t="e">
            <v>#N/A</v>
          </cell>
          <cell r="R3735">
            <v>0</v>
          </cell>
        </row>
        <row r="3736">
          <cell r="M3736" t="e">
            <v>#N/A</v>
          </cell>
          <cell r="R3736">
            <v>0</v>
          </cell>
        </row>
        <row r="3737">
          <cell r="M3737" t="e">
            <v>#N/A</v>
          </cell>
          <cell r="R3737">
            <v>0</v>
          </cell>
        </row>
        <row r="3738">
          <cell r="M3738" t="e">
            <v>#N/A</v>
          </cell>
          <cell r="R3738">
            <v>0</v>
          </cell>
        </row>
        <row r="3739">
          <cell r="M3739" t="e">
            <v>#N/A</v>
          </cell>
          <cell r="R3739">
            <v>0</v>
          </cell>
        </row>
        <row r="3740">
          <cell r="M3740" t="e">
            <v>#N/A</v>
          </cell>
          <cell r="R3740">
            <v>0</v>
          </cell>
        </row>
        <row r="3741">
          <cell r="M3741" t="e">
            <v>#N/A</v>
          </cell>
          <cell r="R3741">
            <v>0</v>
          </cell>
        </row>
        <row r="3742">
          <cell r="M3742" t="e">
            <v>#N/A</v>
          </cell>
          <cell r="R3742">
            <v>0</v>
          </cell>
        </row>
        <row r="3743">
          <cell r="M3743" t="e">
            <v>#N/A</v>
          </cell>
          <cell r="R3743">
            <v>0</v>
          </cell>
        </row>
        <row r="3744">
          <cell r="M3744" t="e">
            <v>#N/A</v>
          </cell>
          <cell r="R3744">
            <v>0</v>
          </cell>
        </row>
        <row r="3745">
          <cell r="M3745" t="e">
            <v>#N/A</v>
          </cell>
          <cell r="R3745">
            <v>0</v>
          </cell>
        </row>
        <row r="3746">
          <cell r="M3746" t="e">
            <v>#N/A</v>
          </cell>
          <cell r="R3746">
            <v>0</v>
          </cell>
        </row>
        <row r="3747">
          <cell r="M3747" t="e">
            <v>#N/A</v>
          </cell>
          <cell r="R3747">
            <v>0</v>
          </cell>
        </row>
        <row r="3748">
          <cell r="M3748" t="e">
            <v>#N/A</v>
          </cell>
          <cell r="R3748">
            <v>0</v>
          </cell>
        </row>
        <row r="3749">
          <cell r="M3749" t="e">
            <v>#N/A</v>
          </cell>
          <cell r="R3749">
            <v>0</v>
          </cell>
        </row>
        <row r="3750">
          <cell r="M3750" t="e">
            <v>#N/A</v>
          </cell>
          <cell r="R3750">
            <v>0</v>
          </cell>
        </row>
        <row r="3751">
          <cell r="M3751" t="e">
            <v>#N/A</v>
          </cell>
          <cell r="R3751">
            <v>0</v>
          </cell>
        </row>
        <row r="3752">
          <cell r="M3752" t="e">
            <v>#N/A</v>
          </cell>
          <cell r="R3752">
            <v>0</v>
          </cell>
        </row>
        <row r="3753">
          <cell r="M3753" t="e">
            <v>#N/A</v>
          </cell>
          <cell r="R3753">
            <v>0</v>
          </cell>
        </row>
        <row r="3754">
          <cell r="M3754" t="e">
            <v>#N/A</v>
          </cell>
          <cell r="R3754">
            <v>0</v>
          </cell>
        </row>
        <row r="3755">
          <cell r="M3755" t="e">
            <v>#N/A</v>
          </cell>
          <cell r="R3755">
            <v>0</v>
          </cell>
        </row>
        <row r="3756">
          <cell r="M3756" t="e">
            <v>#N/A</v>
          </cell>
          <cell r="R3756">
            <v>0</v>
          </cell>
        </row>
        <row r="3757">
          <cell r="M3757" t="e">
            <v>#N/A</v>
          </cell>
          <cell r="R3757">
            <v>0</v>
          </cell>
        </row>
        <row r="3758">
          <cell r="M3758" t="e">
            <v>#N/A</v>
          </cell>
          <cell r="R3758">
            <v>0</v>
          </cell>
        </row>
        <row r="3759">
          <cell r="M3759" t="e">
            <v>#N/A</v>
          </cell>
          <cell r="R3759">
            <v>0</v>
          </cell>
        </row>
        <row r="3760">
          <cell r="M3760" t="e">
            <v>#N/A</v>
          </cell>
          <cell r="R3760">
            <v>0</v>
          </cell>
        </row>
        <row r="3761">
          <cell r="M3761" t="e">
            <v>#N/A</v>
          </cell>
          <cell r="R3761">
            <v>0</v>
          </cell>
        </row>
        <row r="3762">
          <cell r="M3762" t="e">
            <v>#N/A</v>
          </cell>
          <cell r="R3762">
            <v>0</v>
          </cell>
        </row>
        <row r="3763">
          <cell r="M3763" t="e">
            <v>#N/A</v>
          </cell>
          <cell r="R3763">
            <v>0</v>
          </cell>
        </row>
        <row r="3764">
          <cell r="M3764" t="e">
            <v>#N/A</v>
          </cell>
          <cell r="R3764">
            <v>0</v>
          </cell>
        </row>
        <row r="3765">
          <cell r="M3765" t="e">
            <v>#N/A</v>
          </cell>
          <cell r="R3765">
            <v>0</v>
          </cell>
        </row>
        <row r="3766">
          <cell r="M3766" t="e">
            <v>#N/A</v>
          </cell>
          <cell r="R3766">
            <v>0</v>
          </cell>
        </row>
        <row r="3767">
          <cell r="M3767" t="e">
            <v>#N/A</v>
          </cell>
          <cell r="R3767">
            <v>0</v>
          </cell>
        </row>
        <row r="3768">
          <cell r="M3768" t="e">
            <v>#N/A</v>
          </cell>
          <cell r="R3768">
            <v>0</v>
          </cell>
        </row>
        <row r="3769">
          <cell r="M3769" t="e">
            <v>#N/A</v>
          </cell>
          <cell r="R3769">
            <v>0</v>
          </cell>
        </row>
        <row r="3770">
          <cell r="M3770" t="e">
            <v>#N/A</v>
          </cell>
          <cell r="R3770">
            <v>0</v>
          </cell>
        </row>
        <row r="3771">
          <cell r="M3771" t="e">
            <v>#N/A</v>
          </cell>
          <cell r="R3771">
            <v>0</v>
          </cell>
        </row>
        <row r="3772">
          <cell r="M3772" t="e">
            <v>#N/A</v>
          </cell>
          <cell r="R3772">
            <v>0</v>
          </cell>
        </row>
        <row r="3773">
          <cell r="M3773" t="e">
            <v>#N/A</v>
          </cell>
          <cell r="R3773">
            <v>0</v>
          </cell>
        </row>
        <row r="3774">
          <cell r="M3774" t="e">
            <v>#N/A</v>
          </cell>
          <cell r="R3774">
            <v>0</v>
          </cell>
        </row>
        <row r="3775">
          <cell r="M3775" t="e">
            <v>#N/A</v>
          </cell>
          <cell r="R3775">
            <v>0</v>
          </cell>
        </row>
        <row r="3776">
          <cell r="M3776" t="e">
            <v>#N/A</v>
          </cell>
          <cell r="R3776">
            <v>0</v>
          </cell>
        </row>
        <row r="3777">
          <cell r="M3777" t="e">
            <v>#N/A</v>
          </cell>
          <cell r="R3777">
            <v>0</v>
          </cell>
        </row>
        <row r="3778">
          <cell r="M3778" t="e">
            <v>#N/A</v>
          </cell>
          <cell r="R3778">
            <v>0</v>
          </cell>
        </row>
        <row r="3779">
          <cell r="M3779" t="e">
            <v>#N/A</v>
          </cell>
          <cell r="R3779">
            <v>0</v>
          </cell>
        </row>
        <row r="3780">
          <cell r="M3780" t="e">
            <v>#N/A</v>
          </cell>
          <cell r="R3780">
            <v>0</v>
          </cell>
        </row>
        <row r="3781">
          <cell r="M3781" t="e">
            <v>#N/A</v>
          </cell>
          <cell r="R3781">
            <v>0</v>
          </cell>
        </row>
        <row r="3782">
          <cell r="M3782" t="e">
            <v>#N/A</v>
          </cell>
          <cell r="R3782">
            <v>0</v>
          </cell>
        </row>
        <row r="3783">
          <cell r="M3783" t="e">
            <v>#N/A</v>
          </cell>
          <cell r="R3783">
            <v>0</v>
          </cell>
        </row>
        <row r="3784">
          <cell r="M3784" t="e">
            <v>#N/A</v>
          </cell>
          <cell r="R3784">
            <v>0</v>
          </cell>
        </row>
        <row r="3785">
          <cell r="M3785" t="e">
            <v>#N/A</v>
          </cell>
          <cell r="R3785">
            <v>0</v>
          </cell>
        </row>
        <row r="3786">
          <cell r="M3786" t="e">
            <v>#N/A</v>
          </cell>
          <cell r="R3786">
            <v>0</v>
          </cell>
        </row>
        <row r="3787">
          <cell r="M3787" t="e">
            <v>#N/A</v>
          </cell>
          <cell r="R3787">
            <v>0</v>
          </cell>
        </row>
        <row r="3788">
          <cell r="M3788" t="e">
            <v>#N/A</v>
          </cell>
          <cell r="R3788">
            <v>0</v>
          </cell>
        </row>
        <row r="3789">
          <cell r="M3789" t="e">
            <v>#N/A</v>
          </cell>
          <cell r="R3789">
            <v>0</v>
          </cell>
        </row>
        <row r="3790">
          <cell r="M3790" t="e">
            <v>#N/A</v>
          </cell>
          <cell r="R3790">
            <v>0</v>
          </cell>
        </row>
        <row r="3791">
          <cell r="M3791" t="e">
            <v>#N/A</v>
          </cell>
          <cell r="R3791">
            <v>0</v>
          </cell>
        </row>
        <row r="3792">
          <cell r="M3792" t="e">
            <v>#N/A</v>
          </cell>
          <cell r="R3792">
            <v>0</v>
          </cell>
        </row>
        <row r="3793">
          <cell r="M3793" t="e">
            <v>#N/A</v>
          </cell>
          <cell r="R3793">
            <v>0</v>
          </cell>
        </row>
        <row r="3794">
          <cell r="M3794" t="e">
            <v>#N/A</v>
          </cell>
          <cell r="R3794">
            <v>0</v>
          </cell>
        </row>
        <row r="3795">
          <cell r="M3795" t="e">
            <v>#N/A</v>
          </cell>
          <cell r="R3795">
            <v>0</v>
          </cell>
        </row>
        <row r="3796">
          <cell r="M3796" t="e">
            <v>#N/A</v>
          </cell>
          <cell r="R3796">
            <v>0</v>
          </cell>
        </row>
        <row r="3797">
          <cell r="M3797" t="e">
            <v>#N/A</v>
          </cell>
          <cell r="R3797">
            <v>0</v>
          </cell>
        </row>
        <row r="3798">
          <cell r="M3798" t="e">
            <v>#N/A</v>
          </cell>
          <cell r="R3798">
            <v>0</v>
          </cell>
        </row>
        <row r="3799">
          <cell r="M3799" t="e">
            <v>#N/A</v>
          </cell>
          <cell r="R3799">
            <v>0</v>
          </cell>
        </row>
        <row r="3800">
          <cell r="M3800" t="e">
            <v>#N/A</v>
          </cell>
          <cell r="R3800">
            <v>0</v>
          </cell>
        </row>
        <row r="3801">
          <cell r="M3801" t="e">
            <v>#N/A</v>
          </cell>
          <cell r="R3801">
            <v>0</v>
          </cell>
        </row>
        <row r="3802">
          <cell r="M3802" t="e">
            <v>#N/A</v>
          </cell>
          <cell r="R3802">
            <v>0</v>
          </cell>
        </row>
        <row r="3803">
          <cell r="M3803" t="e">
            <v>#N/A</v>
          </cell>
          <cell r="R3803">
            <v>0</v>
          </cell>
        </row>
        <row r="3804">
          <cell r="M3804" t="e">
            <v>#N/A</v>
          </cell>
          <cell r="R3804">
            <v>0</v>
          </cell>
        </row>
        <row r="3805">
          <cell r="M3805" t="e">
            <v>#N/A</v>
          </cell>
          <cell r="R3805">
            <v>0</v>
          </cell>
        </row>
        <row r="3806">
          <cell r="M3806" t="e">
            <v>#N/A</v>
          </cell>
          <cell r="R3806">
            <v>0</v>
          </cell>
        </row>
        <row r="3807">
          <cell r="M3807" t="e">
            <v>#N/A</v>
          </cell>
          <cell r="R3807">
            <v>0</v>
          </cell>
        </row>
        <row r="3808">
          <cell r="M3808" t="e">
            <v>#N/A</v>
          </cell>
          <cell r="R3808">
            <v>0</v>
          </cell>
        </row>
        <row r="3809">
          <cell r="M3809" t="e">
            <v>#N/A</v>
          </cell>
          <cell r="R3809">
            <v>0</v>
          </cell>
        </row>
        <row r="3810">
          <cell r="M3810" t="e">
            <v>#N/A</v>
          </cell>
          <cell r="R3810">
            <v>0</v>
          </cell>
        </row>
        <row r="3811">
          <cell r="M3811" t="e">
            <v>#N/A</v>
          </cell>
          <cell r="R3811">
            <v>0</v>
          </cell>
        </row>
        <row r="3812">
          <cell r="M3812" t="e">
            <v>#N/A</v>
          </cell>
          <cell r="R3812">
            <v>0</v>
          </cell>
        </row>
        <row r="3813">
          <cell r="M3813" t="e">
            <v>#N/A</v>
          </cell>
          <cell r="R3813">
            <v>0</v>
          </cell>
        </row>
        <row r="3814">
          <cell r="M3814" t="e">
            <v>#N/A</v>
          </cell>
          <cell r="R3814">
            <v>0</v>
          </cell>
        </row>
        <row r="3815">
          <cell r="M3815" t="e">
            <v>#N/A</v>
          </cell>
          <cell r="R3815">
            <v>0</v>
          </cell>
        </row>
        <row r="3816">
          <cell r="M3816" t="e">
            <v>#N/A</v>
          </cell>
          <cell r="R3816">
            <v>0</v>
          </cell>
        </row>
        <row r="3817">
          <cell r="M3817" t="e">
            <v>#N/A</v>
          </cell>
          <cell r="R3817">
            <v>0</v>
          </cell>
        </row>
        <row r="3818">
          <cell r="M3818" t="e">
            <v>#N/A</v>
          </cell>
          <cell r="R3818">
            <v>0</v>
          </cell>
        </row>
        <row r="3819">
          <cell r="M3819" t="e">
            <v>#N/A</v>
          </cell>
          <cell r="R3819">
            <v>0</v>
          </cell>
        </row>
        <row r="3820">
          <cell r="M3820" t="e">
            <v>#N/A</v>
          </cell>
          <cell r="R3820">
            <v>0</v>
          </cell>
        </row>
        <row r="3821">
          <cell r="M3821" t="e">
            <v>#N/A</v>
          </cell>
          <cell r="R3821">
            <v>0</v>
          </cell>
        </row>
        <row r="3822">
          <cell r="M3822" t="e">
            <v>#N/A</v>
          </cell>
          <cell r="R3822">
            <v>0</v>
          </cell>
        </row>
        <row r="3823">
          <cell r="M3823" t="e">
            <v>#N/A</v>
          </cell>
          <cell r="R3823">
            <v>0</v>
          </cell>
        </row>
        <row r="3824">
          <cell r="M3824" t="e">
            <v>#N/A</v>
          </cell>
          <cell r="R3824">
            <v>0</v>
          </cell>
        </row>
        <row r="3825">
          <cell r="M3825" t="e">
            <v>#N/A</v>
          </cell>
          <cell r="R3825">
            <v>0</v>
          </cell>
        </row>
        <row r="3826">
          <cell r="M3826" t="e">
            <v>#N/A</v>
          </cell>
          <cell r="R3826">
            <v>0</v>
          </cell>
        </row>
        <row r="3827">
          <cell r="M3827" t="e">
            <v>#N/A</v>
          </cell>
          <cell r="R3827">
            <v>0</v>
          </cell>
        </row>
        <row r="3828">
          <cell r="M3828" t="e">
            <v>#N/A</v>
          </cell>
          <cell r="R3828">
            <v>0</v>
          </cell>
        </row>
        <row r="3829">
          <cell r="M3829" t="e">
            <v>#N/A</v>
          </cell>
          <cell r="R3829">
            <v>0</v>
          </cell>
        </row>
        <row r="3830">
          <cell r="M3830" t="e">
            <v>#N/A</v>
          </cell>
          <cell r="R3830">
            <v>0</v>
          </cell>
        </row>
        <row r="3831">
          <cell r="M3831" t="e">
            <v>#N/A</v>
          </cell>
          <cell r="R3831">
            <v>0</v>
          </cell>
        </row>
        <row r="3832">
          <cell r="M3832" t="e">
            <v>#N/A</v>
          </cell>
          <cell r="R3832">
            <v>0</v>
          </cell>
        </row>
        <row r="3833">
          <cell r="M3833" t="e">
            <v>#N/A</v>
          </cell>
          <cell r="R3833">
            <v>0</v>
          </cell>
        </row>
        <row r="3834">
          <cell r="M3834" t="e">
            <v>#N/A</v>
          </cell>
          <cell r="R3834">
            <v>0</v>
          </cell>
        </row>
        <row r="3835">
          <cell r="M3835" t="e">
            <v>#N/A</v>
          </cell>
          <cell r="R3835">
            <v>0</v>
          </cell>
        </row>
        <row r="3836">
          <cell r="M3836" t="e">
            <v>#N/A</v>
          </cell>
          <cell r="R3836">
            <v>0</v>
          </cell>
        </row>
        <row r="3837">
          <cell r="M3837" t="e">
            <v>#N/A</v>
          </cell>
          <cell r="R3837">
            <v>0</v>
          </cell>
        </row>
        <row r="3838">
          <cell r="M3838" t="e">
            <v>#N/A</v>
          </cell>
          <cell r="R3838">
            <v>0</v>
          </cell>
        </row>
        <row r="3839">
          <cell r="M3839" t="e">
            <v>#N/A</v>
          </cell>
          <cell r="R3839">
            <v>0</v>
          </cell>
        </row>
        <row r="3840">
          <cell r="M3840" t="e">
            <v>#N/A</v>
          </cell>
          <cell r="R3840">
            <v>0</v>
          </cell>
        </row>
        <row r="3841">
          <cell r="M3841" t="e">
            <v>#N/A</v>
          </cell>
          <cell r="R3841">
            <v>0</v>
          </cell>
        </row>
        <row r="3842">
          <cell r="M3842" t="e">
            <v>#N/A</v>
          </cell>
          <cell r="R3842">
            <v>0</v>
          </cell>
        </row>
        <row r="3843">
          <cell r="M3843" t="e">
            <v>#N/A</v>
          </cell>
          <cell r="R3843">
            <v>0</v>
          </cell>
        </row>
        <row r="3844">
          <cell r="M3844" t="e">
            <v>#N/A</v>
          </cell>
          <cell r="R3844">
            <v>0</v>
          </cell>
        </row>
        <row r="3845">
          <cell r="M3845" t="e">
            <v>#N/A</v>
          </cell>
          <cell r="R3845">
            <v>0</v>
          </cell>
        </row>
        <row r="3846">
          <cell r="M3846" t="e">
            <v>#N/A</v>
          </cell>
          <cell r="R3846">
            <v>0</v>
          </cell>
        </row>
        <row r="3847">
          <cell r="M3847" t="e">
            <v>#N/A</v>
          </cell>
          <cell r="R3847">
            <v>0</v>
          </cell>
        </row>
        <row r="3848">
          <cell r="M3848" t="e">
            <v>#N/A</v>
          </cell>
          <cell r="R3848">
            <v>0</v>
          </cell>
        </row>
        <row r="3849">
          <cell r="M3849" t="e">
            <v>#N/A</v>
          </cell>
          <cell r="R3849">
            <v>0</v>
          </cell>
        </row>
        <row r="3850">
          <cell r="M3850" t="e">
            <v>#N/A</v>
          </cell>
          <cell r="R3850">
            <v>0</v>
          </cell>
        </row>
        <row r="3851">
          <cell r="M3851" t="e">
            <v>#N/A</v>
          </cell>
          <cell r="R3851">
            <v>0</v>
          </cell>
        </row>
        <row r="3852">
          <cell r="M3852" t="e">
            <v>#N/A</v>
          </cell>
          <cell r="R3852">
            <v>0</v>
          </cell>
        </row>
        <row r="3853">
          <cell r="M3853" t="e">
            <v>#N/A</v>
          </cell>
          <cell r="R3853">
            <v>0</v>
          </cell>
        </row>
        <row r="3854">
          <cell r="M3854" t="e">
            <v>#N/A</v>
          </cell>
          <cell r="R3854">
            <v>0</v>
          </cell>
        </row>
        <row r="3855">
          <cell r="M3855" t="e">
            <v>#N/A</v>
          </cell>
          <cell r="R3855">
            <v>0</v>
          </cell>
        </row>
        <row r="3856">
          <cell r="M3856" t="e">
            <v>#N/A</v>
          </cell>
          <cell r="R3856">
            <v>0</v>
          </cell>
        </row>
        <row r="3857">
          <cell r="M3857" t="e">
            <v>#N/A</v>
          </cell>
          <cell r="R3857">
            <v>0</v>
          </cell>
        </row>
        <row r="3858">
          <cell r="M3858" t="e">
            <v>#N/A</v>
          </cell>
          <cell r="R3858">
            <v>0</v>
          </cell>
        </row>
        <row r="3859">
          <cell r="M3859" t="e">
            <v>#N/A</v>
          </cell>
          <cell r="R3859">
            <v>0</v>
          </cell>
        </row>
        <row r="3860">
          <cell r="M3860" t="e">
            <v>#N/A</v>
          </cell>
          <cell r="R3860">
            <v>0</v>
          </cell>
        </row>
        <row r="3861">
          <cell r="M3861" t="e">
            <v>#N/A</v>
          </cell>
          <cell r="R3861">
            <v>0</v>
          </cell>
        </row>
        <row r="3862">
          <cell r="M3862" t="e">
            <v>#N/A</v>
          </cell>
          <cell r="R3862">
            <v>0</v>
          </cell>
        </row>
        <row r="3863">
          <cell r="M3863" t="e">
            <v>#N/A</v>
          </cell>
          <cell r="R3863">
            <v>0</v>
          </cell>
        </row>
        <row r="3864">
          <cell r="M3864" t="e">
            <v>#N/A</v>
          </cell>
          <cell r="R3864">
            <v>0</v>
          </cell>
        </row>
        <row r="3865">
          <cell r="M3865" t="e">
            <v>#N/A</v>
          </cell>
          <cell r="R3865">
            <v>0</v>
          </cell>
        </row>
        <row r="3866">
          <cell r="M3866" t="e">
            <v>#N/A</v>
          </cell>
          <cell r="R3866">
            <v>0</v>
          </cell>
        </row>
        <row r="3867">
          <cell r="M3867" t="e">
            <v>#N/A</v>
          </cell>
          <cell r="R3867">
            <v>0</v>
          </cell>
        </row>
        <row r="3868">
          <cell r="M3868" t="e">
            <v>#N/A</v>
          </cell>
          <cell r="R3868">
            <v>0</v>
          </cell>
        </row>
        <row r="3869">
          <cell r="M3869" t="e">
            <v>#N/A</v>
          </cell>
          <cell r="R3869">
            <v>0</v>
          </cell>
        </row>
        <row r="3870">
          <cell r="M3870" t="e">
            <v>#N/A</v>
          </cell>
          <cell r="R3870">
            <v>0</v>
          </cell>
        </row>
        <row r="3871">
          <cell r="M3871" t="e">
            <v>#N/A</v>
          </cell>
          <cell r="R3871">
            <v>0</v>
          </cell>
        </row>
        <row r="3872">
          <cell r="M3872" t="e">
            <v>#N/A</v>
          </cell>
          <cell r="R3872">
            <v>0</v>
          </cell>
        </row>
        <row r="3873">
          <cell r="M3873" t="e">
            <v>#N/A</v>
          </cell>
          <cell r="R3873">
            <v>0</v>
          </cell>
        </row>
        <row r="3874">
          <cell r="M3874" t="e">
            <v>#N/A</v>
          </cell>
          <cell r="R3874">
            <v>0</v>
          </cell>
        </row>
        <row r="3875">
          <cell r="M3875" t="e">
            <v>#N/A</v>
          </cell>
          <cell r="R3875">
            <v>0</v>
          </cell>
        </row>
        <row r="3876">
          <cell r="M3876" t="e">
            <v>#N/A</v>
          </cell>
          <cell r="R3876">
            <v>0</v>
          </cell>
        </row>
        <row r="3877">
          <cell r="M3877" t="e">
            <v>#N/A</v>
          </cell>
          <cell r="R3877">
            <v>0</v>
          </cell>
        </row>
        <row r="3878">
          <cell r="M3878" t="e">
            <v>#N/A</v>
          </cell>
          <cell r="R3878">
            <v>0</v>
          </cell>
        </row>
        <row r="3879">
          <cell r="M3879" t="e">
            <v>#N/A</v>
          </cell>
          <cell r="R3879">
            <v>0</v>
          </cell>
        </row>
        <row r="3880">
          <cell r="M3880" t="e">
            <v>#N/A</v>
          </cell>
          <cell r="R3880">
            <v>0</v>
          </cell>
        </row>
        <row r="3881">
          <cell r="M3881" t="e">
            <v>#N/A</v>
          </cell>
          <cell r="R3881">
            <v>0</v>
          </cell>
        </row>
        <row r="3882">
          <cell r="M3882" t="e">
            <v>#N/A</v>
          </cell>
          <cell r="R3882">
            <v>0</v>
          </cell>
        </row>
        <row r="3883">
          <cell r="M3883" t="e">
            <v>#N/A</v>
          </cell>
          <cell r="R3883">
            <v>0</v>
          </cell>
        </row>
        <row r="3884">
          <cell r="M3884" t="e">
            <v>#N/A</v>
          </cell>
          <cell r="R3884">
            <v>0</v>
          </cell>
        </row>
        <row r="3885">
          <cell r="M3885" t="e">
            <v>#N/A</v>
          </cell>
          <cell r="R3885">
            <v>0</v>
          </cell>
        </row>
        <row r="3886">
          <cell r="M3886" t="e">
            <v>#N/A</v>
          </cell>
          <cell r="R3886">
            <v>0</v>
          </cell>
        </row>
        <row r="3887">
          <cell r="M3887" t="e">
            <v>#N/A</v>
          </cell>
          <cell r="R3887">
            <v>0</v>
          </cell>
        </row>
        <row r="3888">
          <cell r="M3888" t="e">
            <v>#N/A</v>
          </cell>
          <cell r="R3888">
            <v>0</v>
          </cell>
        </row>
        <row r="3889">
          <cell r="M3889" t="e">
            <v>#N/A</v>
          </cell>
          <cell r="R3889">
            <v>0</v>
          </cell>
        </row>
        <row r="3890">
          <cell r="M3890" t="e">
            <v>#N/A</v>
          </cell>
          <cell r="R3890">
            <v>0</v>
          </cell>
        </row>
        <row r="3891">
          <cell r="M3891" t="e">
            <v>#N/A</v>
          </cell>
          <cell r="R3891">
            <v>0</v>
          </cell>
        </row>
        <row r="3892">
          <cell r="M3892" t="e">
            <v>#N/A</v>
          </cell>
          <cell r="R3892">
            <v>0</v>
          </cell>
        </row>
        <row r="3893">
          <cell r="M3893" t="e">
            <v>#N/A</v>
          </cell>
          <cell r="R3893">
            <v>0</v>
          </cell>
        </row>
        <row r="3894">
          <cell r="M3894" t="e">
            <v>#N/A</v>
          </cell>
          <cell r="R3894">
            <v>0</v>
          </cell>
        </row>
        <row r="3895">
          <cell r="M3895" t="e">
            <v>#N/A</v>
          </cell>
          <cell r="R3895">
            <v>0</v>
          </cell>
        </row>
        <row r="3896">
          <cell r="M3896" t="e">
            <v>#N/A</v>
          </cell>
          <cell r="R3896">
            <v>0</v>
          </cell>
        </row>
        <row r="3897">
          <cell r="M3897" t="e">
            <v>#N/A</v>
          </cell>
          <cell r="R3897">
            <v>0</v>
          </cell>
        </row>
        <row r="3898">
          <cell r="M3898" t="e">
            <v>#N/A</v>
          </cell>
          <cell r="R3898">
            <v>0</v>
          </cell>
        </row>
        <row r="3899">
          <cell r="M3899" t="e">
            <v>#N/A</v>
          </cell>
          <cell r="R3899">
            <v>0</v>
          </cell>
        </row>
        <row r="3900">
          <cell r="M3900" t="e">
            <v>#N/A</v>
          </cell>
          <cell r="R3900">
            <v>0</v>
          </cell>
        </row>
        <row r="3901">
          <cell r="M3901" t="e">
            <v>#N/A</v>
          </cell>
          <cell r="R3901">
            <v>0</v>
          </cell>
        </row>
        <row r="3902">
          <cell r="M3902" t="e">
            <v>#N/A</v>
          </cell>
          <cell r="R3902">
            <v>0</v>
          </cell>
        </row>
        <row r="3903">
          <cell r="M3903" t="e">
            <v>#N/A</v>
          </cell>
          <cell r="R3903">
            <v>0</v>
          </cell>
        </row>
        <row r="3904">
          <cell r="M3904" t="e">
            <v>#N/A</v>
          </cell>
          <cell r="R3904">
            <v>0</v>
          </cell>
        </row>
        <row r="3905">
          <cell r="M3905" t="e">
            <v>#N/A</v>
          </cell>
          <cell r="R3905">
            <v>0</v>
          </cell>
        </row>
        <row r="3906">
          <cell r="M3906" t="e">
            <v>#N/A</v>
          </cell>
          <cell r="R3906">
            <v>0</v>
          </cell>
        </row>
        <row r="3907">
          <cell r="M3907" t="e">
            <v>#N/A</v>
          </cell>
          <cell r="R3907">
            <v>0</v>
          </cell>
        </row>
        <row r="3908">
          <cell r="M3908" t="e">
            <v>#N/A</v>
          </cell>
          <cell r="R3908">
            <v>0</v>
          </cell>
        </row>
        <row r="3909">
          <cell r="M3909" t="e">
            <v>#N/A</v>
          </cell>
          <cell r="R3909">
            <v>0</v>
          </cell>
        </row>
        <row r="3910">
          <cell r="M3910" t="e">
            <v>#N/A</v>
          </cell>
          <cell r="R3910">
            <v>0</v>
          </cell>
        </row>
        <row r="3911">
          <cell r="M3911" t="e">
            <v>#N/A</v>
          </cell>
          <cell r="R3911">
            <v>0</v>
          </cell>
        </row>
        <row r="3912">
          <cell r="M3912" t="e">
            <v>#N/A</v>
          </cell>
          <cell r="R3912">
            <v>0</v>
          </cell>
        </row>
        <row r="3913">
          <cell r="M3913" t="e">
            <v>#N/A</v>
          </cell>
          <cell r="R3913">
            <v>0</v>
          </cell>
        </row>
        <row r="3914">
          <cell r="M3914" t="e">
            <v>#N/A</v>
          </cell>
          <cell r="R3914">
            <v>0</v>
          </cell>
        </row>
        <row r="3915">
          <cell r="M3915" t="e">
            <v>#N/A</v>
          </cell>
          <cell r="R3915">
            <v>0</v>
          </cell>
        </row>
        <row r="3916">
          <cell r="M3916" t="e">
            <v>#N/A</v>
          </cell>
          <cell r="R3916">
            <v>0</v>
          </cell>
        </row>
        <row r="3917">
          <cell r="M3917" t="e">
            <v>#N/A</v>
          </cell>
          <cell r="R3917">
            <v>0</v>
          </cell>
        </row>
        <row r="3918">
          <cell r="M3918" t="e">
            <v>#N/A</v>
          </cell>
          <cell r="R3918">
            <v>0</v>
          </cell>
        </row>
        <row r="3919">
          <cell r="M3919" t="e">
            <v>#N/A</v>
          </cell>
          <cell r="R3919">
            <v>0</v>
          </cell>
        </row>
        <row r="3920">
          <cell r="M3920" t="e">
            <v>#N/A</v>
          </cell>
          <cell r="R3920">
            <v>0</v>
          </cell>
        </row>
        <row r="3921">
          <cell r="M3921" t="e">
            <v>#N/A</v>
          </cell>
          <cell r="R3921">
            <v>0</v>
          </cell>
        </row>
        <row r="3922">
          <cell r="M3922" t="e">
            <v>#N/A</v>
          </cell>
          <cell r="R3922">
            <v>0</v>
          </cell>
        </row>
        <row r="3923">
          <cell r="M3923" t="e">
            <v>#N/A</v>
          </cell>
          <cell r="R3923">
            <v>0</v>
          </cell>
        </row>
        <row r="3924">
          <cell r="M3924" t="e">
            <v>#N/A</v>
          </cell>
          <cell r="R3924">
            <v>0</v>
          </cell>
        </row>
        <row r="3925">
          <cell r="M3925" t="e">
            <v>#N/A</v>
          </cell>
          <cell r="R3925">
            <v>0</v>
          </cell>
        </row>
        <row r="3926">
          <cell r="M3926" t="e">
            <v>#N/A</v>
          </cell>
          <cell r="R3926">
            <v>0</v>
          </cell>
        </row>
        <row r="3927">
          <cell r="M3927" t="e">
            <v>#N/A</v>
          </cell>
          <cell r="R3927">
            <v>0</v>
          </cell>
        </row>
        <row r="3928">
          <cell r="M3928" t="e">
            <v>#N/A</v>
          </cell>
          <cell r="R3928">
            <v>0</v>
          </cell>
        </row>
        <row r="3929">
          <cell r="M3929" t="e">
            <v>#N/A</v>
          </cell>
          <cell r="R3929">
            <v>0</v>
          </cell>
        </row>
        <row r="3930">
          <cell r="M3930" t="e">
            <v>#N/A</v>
          </cell>
          <cell r="R3930">
            <v>0</v>
          </cell>
        </row>
        <row r="3931">
          <cell r="M3931" t="e">
            <v>#N/A</v>
          </cell>
          <cell r="R3931">
            <v>0</v>
          </cell>
        </row>
        <row r="3932">
          <cell r="M3932" t="e">
            <v>#N/A</v>
          </cell>
          <cell r="R3932">
            <v>0</v>
          </cell>
        </row>
        <row r="3933">
          <cell r="M3933" t="e">
            <v>#N/A</v>
          </cell>
          <cell r="R3933">
            <v>0</v>
          </cell>
        </row>
        <row r="3934">
          <cell r="M3934" t="e">
            <v>#N/A</v>
          </cell>
          <cell r="R3934">
            <v>0</v>
          </cell>
        </row>
        <row r="3935">
          <cell r="M3935" t="e">
            <v>#N/A</v>
          </cell>
          <cell r="R3935">
            <v>0</v>
          </cell>
        </row>
        <row r="3936">
          <cell r="M3936" t="e">
            <v>#N/A</v>
          </cell>
          <cell r="R3936">
            <v>0</v>
          </cell>
        </row>
        <row r="3937">
          <cell r="M3937" t="e">
            <v>#N/A</v>
          </cell>
          <cell r="R3937">
            <v>0</v>
          </cell>
        </row>
        <row r="3938">
          <cell r="M3938" t="e">
            <v>#N/A</v>
          </cell>
          <cell r="R3938">
            <v>0</v>
          </cell>
        </row>
        <row r="3939">
          <cell r="M3939" t="e">
            <v>#N/A</v>
          </cell>
          <cell r="R3939">
            <v>0</v>
          </cell>
        </row>
        <row r="3940">
          <cell r="M3940" t="e">
            <v>#N/A</v>
          </cell>
          <cell r="R3940">
            <v>0</v>
          </cell>
        </row>
        <row r="3941">
          <cell r="M3941" t="e">
            <v>#N/A</v>
          </cell>
          <cell r="R3941">
            <v>0</v>
          </cell>
        </row>
        <row r="3942">
          <cell r="M3942" t="e">
            <v>#N/A</v>
          </cell>
          <cell r="R3942">
            <v>0</v>
          </cell>
        </row>
        <row r="3943">
          <cell r="M3943" t="e">
            <v>#N/A</v>
          </cell>
          <cell r="R3943">
            <v>0</v>
          </cell>
        </row>
        <row r="3944">
          <cell r="M3944" t="e">
            <v>#N/A</v>
          </cell>
          <cell r="R3944">
            <v>0</v>
          </cell>
        </row>
        <row r="3945">
          <cell r="M3945" t="e">
            <v>#N/A</v>
          </cell>
          <cell r="R3945">
            <v>0</v>
          </cell>
        </row>
        <row r="3946">
          <cell r="M3946" t="e">
            <v>#N/A</v>
          </cell>
          <cell r="R3946">
            <v>0</v>
          </cell>
        </row>
        <row r="3947">
          <cell r="M3947" t="e">
            <v>#N/A</v>
          </cell>
          <cell r="R3947">
            <v>0</v>
          </cell>
        </row>
        <row r="3948">
          <cell r="M3948" t="e">
            <v>#N/A</v>
          </cell>
          <cell r="R3948">
            <v>0</v>
          </cell>
        </row>
        <row r="3949">
          <cell r="M3949" t="e">
            <v>#N/A</v>
          </cell>
          <cell r="R3949">
            <v>0</v>
          </cell>
        </row>
        <row r="3950">
          <cell r="M3950" t="e">
            <v>#N/A</v>
          </cell>
          <cell r="R3950">
            <v>0</v>
          </cell>
        </row>
        <row r="3951">
          <cell r="M3951" t="e">
            <v>#N/A</v>
          </cell>
          <cell r="R3951">
            <v>0</v>
          </cell>
        </row>
        <row r="3952">
          <cell r="M3952" t="e">
            <v>#N/A</v>
          </cell>
          <cell r="R3952">
            <v>0</v>
          </cell>
        </row>
        <row r="3953">
          <cell r="M3953" t="e">
            <v>#N/A</v>
          </cell>
          <cell r="R3953">
            <v>0</v>
          </cell>
        </row>
        <row r="3954">
          <cell r="M3954" t="e">
            <v>#N/A</v>
          </cell>
          <cell r="R3954">
            <v>0</v>
          </cell>
        </row>
        <row r="3955">
          <cell r="M3955" t="e">
            <v>#N/A</v>
          </cell>
          <cell r="R3955">
            <v>0</v>
          </cell>
        </row>
        <row r="3956">
          <cell r="M3956" t="e">
            <v>#N/A</v>
          </cell>
          <cell r="R3956">
            <v>0</v>
          </cell>
        </row>
        <row r="3957">
          <cell r="M3957" t="e">
            <v>#N/A</v>
          </cell>
          <cell r="R3957">
            <v>0</v>
          </cell>
        </row>
        <row r="3958">
          <cell r="M3958" t="e">
            <v>#N/A</v>
          </cell>
          <cell r="R3958">
            <v>0</v>
          </cell>
        </row>
        <row r="3959">
          <cell r="M3959" t="e">
            <v>#N/A</v>
          </cell>
          <cell r="R3959">
            <v>0</v>
          </cell>
        </row>
        <row r="3960">
          <cell r="M3960" t="e">
            <v>#N/A</v>
          </cell>
          <cell r="R3960">
            <v>0</v>
          </cell>
        </row>
        <row r="3961">
          <cell r="M3961" t="e">
            <v>#N/A</v>
          </cell>
          <cell r="R3961">
            <v>0</v>
          </cell>
        </row>
        <row r="3962">
          <cell r="M3962" t="e">
            <v>#N/A</v>
          </cell>
          <cell r="R3962">
            <v>0</v>
          </cell>
        </row>
        <row r="3963">
          <cell r="M3963" t="e">
            <v>#N/A</v>
          </cell>
          <cell r="R3963">
            <v>0</v>
          </cell>
        </row>
        <row r="3964">
          <cell r="M3964" t="e">
            <v>#N/A</v>
          </cell>
          <cell r="R3964">
            <v>0</v>
          </cell>
        </row>
        <row r="3965">
          <cell r="M3965" t="e">
            <v>#N/A</v>
          </cell>
          <cell r="R3965">
            <v>0</v>
          </cell>
        </row>
        <row r="3966">
          <cell r="M3966" t="e">
            <v>#N/A</v>
          </cell>
          <cell r="R3966">
            <v>0</v>
          </cell>
        </row>
        <row r="3967">
          <cell r="M3967" t="e">
            <v>#N/A</v>
          </cell>
          <cell r="R3967">
            <v>0</v>
          </cell>
        </row>
        <row r="3968">
          <cell r="M3968" t="e">
            <v>#N/A</v>
          </cell>
          <cell r="R3968">
            <v>0</v>
          </cell>
        </row>
        <row r="3969">
          <cell r="M3969" t="e">
            <v>#N/A</v>
          </cell>
          <cell r="R3969">
            <v>0</v>
          </cell>
        </row>
        <row r="3970">
          <cell r="M3970" t="e">
            <v>#N/A</v>
          </cell>
          <cell r="R3970">
            <v>0</v>
          </cell>
        </row>
        <row r="3971">
          <cell r="M3971" t="e">
            <v>#N/A</v>
          </cell>
          <cell r="R3971">
            <v>0</v>
          </cell>
        </row>
        <row r="3972">
          <cell r="M3972" t="e">
            <v>#N/A</v>
          </cell>
          <cell r="R3972">
            <v>0</v>
          </cell>
        </row>
        <row r="3973">
          <cell r="M3973" t="e">
            <v>#N/A</v>
          </cell>
          <cell r="R3973">
            <v>0</v>
          </cell>
        </row>
        <row r="3974">
          <cell r="M3974" t="e">
            <v>#N/A</v>
          </cell>
          <cell r="R3974">
            <v>0</v>
          </cell>
        </row>
        <row r="3975">
          <cell r="M3975" t="e">
            <v>#N/A</v>
          </cell>
          <cell r="R3975">
            <v>0</v>
          </cell>
        </row>
        <row r="3976">
          <cell r="M3976" t="e">
            <v>#N/A</v>
          </cell>
          <cell r="R3976">
            <v>0</v>
          </cell>
        </row>
        <row r="3977">
          <cell r="M3977" t="e">
            <v>#N/A</v>
          </cell>
          <cell r="R3977">
            <v>0</v>
          </cell>
        </row>
        <row r="3978">
          <cell r="M3978" t="e">
            <v>#N/A</v>
          </cell>
          <cell r="R3978">
            <v>0</v>
          </cell>
        </row>
        <row r="3979">
          <cell r="M3979" t="e">
            <v>#N/A</v>
          </cell>
          <cell r="R3979">
            <v>0</v>
          </cell>
        </row>
        <row r="3980">
          <cell r="M3980" t="e">
            <v>#N/A</v>
          </cell>
          <cell r="R3980">
            <v>0</v>
          </cell>
        </row>
        <row r="3981">
          <cell r="M3981" t="e">
            <v>#N/A</v>
          </cell>
          <cell r="R3981">
            <v>0</v>
          </cell>
        </row>
        <row r="3982">
          <cell r="M3982" t="e">
            <v>#N/A</v>
          </cell>
          <cell r="R3982">
            <v>0</v>
          </cell>
        </row>
        <row r="3983">
          <cell r="M3983" t="e">
            <v>#N/A</v>
          </cell>
          <cell r="R3983">
            <v>0</v>
          </cell>
        </row>
        <row r="3984">
          <cell r="M3984" t="e">
            <v>#N/A</v>
          </cell>
          <cell r="R3984">
            <v>0</v>
          </cell>
        </row>
        <row r="3985">
          <cell r="M3985" t="e">
            <v>#N/A</v>
          </cell>
          <cell r="R3985">
            <v>0</v>
          </cell>
        </row>
        <row r="3986">
          <cell r="M3986" t="e">
            <v>#N/A</v>
          </cell>
          <cell r="R3986">
            <v>0</v>
          </cell>
        </row>
        <row r="3987">
          <cell r="M3987" t="e">
            <v>#N/A</v>
          </cell>
          <cell r="R3987">
            <v>0</v>
          </cell>
        </row>
        <row r="3988">
          <cell r="M3988" t="e">
            <v>#N/A</v>
          </cell>
          <cell r="R3988">
            <v>0</v>
          </cell>
        </row>
        <row r="3989">
          <cell r="M3989" t="e">
            <v>#N/A</v>
          </cell>
          <cell r="R3989">
            <v>0</v>
          </cell>
        </row>
        <row r="3990">
          <cell r="M3990" t="e">
            <v>#N/A</v>
          </cell>
          <cell r="R3990">
            <v>0</v>
          </cell>
        </row>
        <row r="3991">
          <cell r="M3991" t="e">
            <v>#N/A</v>
          </cell>
          <cell r="R3991">
            <v>0</v>
          </cell>
        </row>
        <row r="3992">
          <cell r="M3992" t="e">
            <v>#N/A</v>
          </cell>
          <cell r="R3992">
            <v>0</v>
          </cell>
        </row>
        <row r="3993">
          <cell r="M3993" t="e">
            <v>#N/A</v>
          </cell>
          <cell r="R3993">
            <v>0</v>
          </cell>
        </row>
        <row r="3994">
          <cell r="M3994" t="e">
            <v>#N/A</v>
          </cell>
          <cell r="R3994">
            <v>0</v>
          </cell>
        </row>
        <row r="3995">
          <cell r="M3995" t="e">
            <v>#N/A</v>
          </cell>
          <cell r="R3995">
            <v>0</v>
          </cell>
        </row>
        <row r="3996">
          <cell r="M3996" t="e">
            <v>#N/A</v>
          </cell>
          <cell r="R3996">
            <v>0</v>
          </cell>
        </row>
        <row r="3997">
          <cell r="M3997" t="e">
            <v>#N/A</v>
          </cell>
          <cell r="R3997">
            <v>0</v>
          </cell>
        </row>
        <row r="3998">
          <cell r="M3998" t="e">
            <v>#N/A</v>
          </cell>
          <cell r="R3998">
            <v>0</v>
          </cell>
        </row>
        <row r="3999">
          <cell r="M3999" t="e">
            <v>#N/A</v>
          </cell>
          <cell r="R3999">
            <v>0</v>
          </cell>
        </row>
        <row r="4000">
          <cell r="M4000" t="e">
            <v>#N/A</v>
          </cell>
          <cell r="R4000">
            <v>0</v>
          </cell>
        </row>
        <row r="4001">
          <cell r="M4001" t="e">
            <v>#N/A</v>
          </cell>
          <cell r="R4001">
            <v>0</v>
          </cell>
        </row>
        <row r="4002">
          <cell r="M4002" t="e">
            <v>#N/A</v>
          </cell>
          <cell r="R4002">
            <v>0</v>
          </cell>
        </row>
        <row r="4003">
          <cell r="M4003" t="e">
            <v>#N/A</v>
          </cell>
          <cell r="R4003">
            <v>0</v>
          </cell>
        </row>
        <row r="4004">
          <cell r="M4004" t="e">
            <v>#N/A</v>
          </cell>
          <cell r="R4004">
            <v>0</v>
          </cell>
        </row>
        <row r="4005">
          <cell r="M4005" t="e">
            <v>#N/A</v>
          </cell>
          <cell r="R4005">
            <v>0</v>
          </cell>
        </row>
        <row r="4006">
          <cell r="M4006" t="e">
            <v>#N/A</v>
          </cell>
          <cell r="R4006">
            <v>0</v>
          </cell>
        </row>
        <row r="4007">
          <cell r="M4007" t="e">
            <v>#N/A</v>
          </cell>
          <cell r="R4007">
            <v>0</v>
          </cell>
        </row>
        <row r="4008">
          <cell r="M4008" t="e">
            <v>#N/A</v>
          </cell>
          <cell r="R4008">
            <v>0</v>
          </cell>
        </row>
        <row r="4009">
          <cell r="M4009" t="e">
            <v>#N/A</v>
          </cell>
          <cell r="R4009">
            <v>0</v>
          </cell>
        </row>
        <row r="4010">
          <cell r="M4010" t="e">
            <v>#N/A</v>
          </cell>
          <cell r="R4010">
            <v>0</v>
          </cell>
        </row>
        <row r="4011">
          <cell r="M4011" t="e">
            <v>#N/A</v>
          </cell>
          <cell r="R4011">
            <v>0</v>
          </cell>
        </row>
        <row r="4012">
          <cell r="M4012" t="e">
            <v>#N/A</v>
          </cell>
          <cell r="R4012">
            <v>0</v>
          </cell>
        </row>
        <row r="4013">
          <cell r="M4013" t="e">
            <v>#N/A</v>
          </cell>
          <cell r="R4013">
            <v>0</v>
          </cell>
        </row>
        <row r="4014">
          <cell r="M4014" t="e">
            <v>#N/A</v>
          </cell>
          <cell r="R4014">
            <v>0</v>
          </cell>
        </row>
        <row r="4015">
          <cell r="M4015" t="e">
            <v>#N/A</v>
          </cell>
          <cell r="R4015">
            <v>0</v>
          </cell>
        </row>
        <row r="4016">
          <cell r="M4016" t="e">
            <v>#N/A</v>
          </cell>
          <cell r="R4016">
            <v>0</v>
          </cell>
        </row>
        <row r="4017">
          <cell r="M4017" t="e">
            <v>#N/A</v>
          </cell>
          <cell r="R4017">
            <v>0</v>
          </cell>
        </row>
        <row r="4018">
          <cell r="M4018" t="e">
            <v>#N/A</v>
          </cell>
          <cell r="R4018">
            <v>0</v>
          </cell>
        </row>
        <row r="4019">
          <cell r="M4019" t="e">
            <v>#N/A</v>
          </cell>
          <cell r="R4019">
            <v>0</v>
          </cell>
        </row>
        <row r="4020">
          <cell r="M4020" t="e">
            <v>#N/A</v>
          </cell>
          <cell r="R4020">
            <v>0</v>
          </cell>
        </row>
        <row r="4021">
          <cell r="M4021" t="e">
            <v>#N/A</v>
          </cell>
          <cell r="R4021">
            <v>0</v>
          </cell>
        </row>
        <row r="4022">
          <cell r="M4022" t="e">
            <v>#N/A</v>
          </cell>
          <cell r="R4022">
            <v>0</v>
          </cell>
        </row>
        <row r="4023">
          <cell r="M4023" t="e">
            <v>#N/A</v>
          </cell>
          <cell r="R4023">
            <v>0</v>
          </cell>
        </row>
        <row r="4024">
          <cell r="M4024" t="e">
            <v>#N/A</v>
          </cell>
          <cell r="R4024">
            <v>0</v>
          </cell>
        </row>
        <row r="4025">
          <cell r="M4025" t="e">
            <v>#N/A</v>
          </cell>
          <cell r="R4025">
            <v>0</v>
          </cell>
        </row>
        <row r="4026">
          <cell r="M4026" t="e">
            <v>#N/A</v>
          </cell>
          <cell r="R4026">
            <v>0</v>
          </cell>
        </row>
        <row r="4027">
          <cell r="M4027" t="e">
            <v>#N/A</v>
          </cell>
          <cell r="R4027">
            <v>0</v>
          </cell>
        </row>
        <row r="4028">
          <cell r="M4028" t="e">
            <v>#N/A</v>
          </cell>
          <cell r="R4028">
            <v>0</v>
          </cell>
        </row>
        <row r="4029">
          <cell r="M4029" t="e">
            <v>#N/A</v>
          </cell>
          <cell r="R4029">
            <v>0</v>
          </cell>
        </row>
        <row r="4030">
          <cell r="M4030" t="e">
            <v>#N/A</v>
          </cell>
          <cell r="R4030">
            <v>0</v>
          </cell>
        </row>
        <row r="4031">
          <cell r="M4031" t="e">
            <v>#N/A</v>
          </cell>
          <cell r="R4031">
            <v>0</v>
          </cell>
        </row>
        <row r="4032">
          <cell r="M4032" t="e">
            <v>#N/A</v>
          </cell>
          <cell r="R4032">
            <v>0</v>
          </cell>
        </row>
        <row r="4033">
          <cell r="M4033" t="e">
            <v>#N/A</v>
          </cell>
          <cell r="R4033">
            <v>0</v>
          </cell>
        </row>
        <row r="4034">
          <cell r="M4034" t="e">
            <v>#N/A</v>
          </cell>
          <cell r="R4034">
            <v>0</v>
          </cell>
        </row>
        <row r="4035">
          <cell r="M4035" t="e">
            <v>#N/A</v>
          </cell>
          <cell r="R4035">
            <v>0</v>
          </cell>
        </row>
        <row r="4036">
          <cell r="M4036" t="e">
            <v>#N/A</v>
          </cell>
          <cell r="R4036">
            <v>0</v>
          </cell>
        </row>
        <row r="4037">
          <cell r="M4037" t="e">
            <v>#N/A</v>
          </cell>
          <cell r="R4037">
            <v>0</v>
          </cell>
        </row>
        <row r="4038">
          <cell r="M4038" t="e">
            <v>#N/A</v>
          </cell>
          <cell r="R4038">
            <v>0</v>
          </cell>
        </row>
        <row r="4039">
          <cell r="M4039" t="e">
            <v>#N/A</v>
          </cell>
          <cell r="R4039">
            <v>0</v>
          </cell>
        </row>
        <row r="4040">
          <cell r="M4040" t="e">
            <v>#N/A</v>
          </cell>
          <cell r="R4040">
            <v>0</v>
          </cell>
        </row>
        <row r="4041">
          <cell r="M4041" t="e">
            <v>#N/A</v>
          </cell>
          <cell r="R4041">
            <v>0</v>
          </cell>
        </row>
        <row r="4042">
          <cell r="M4042" t="e">
            <v>#N/A</v>
          </cell>
          <cell r="R4042">
            <v>0</v>
          </cell>
        </row>
        <row r="4043">
          <cell r="M4043" t="e">
            <v>#N/A</v>
          </cell>
          <cell r="R4043">
            <v>0</v>
          </cell>
        </row>
        <row r="4044">
          <cell r="M4044" t="e">
            <v>#N/A</v>
          </cell>
          <cell r="R4044">
            <v>0</v>
          </cell>
        </row>
        <row r="4045">
          <cell r="M4045" t="e">
            <v>#N/A</v>
          </cell>
          <cell r="R4045">
            <v>0</v>
          </cell>
        </row>
        <row r="4046">
          <cell r="M4046" t="e">
            <v>#N/A</v>
          </cell>
          <cell r="R4046">
            <v>0</v>
          </cell>
        </row>
        <row r="4047">
          <cell r="M4047" t="e">
            <v>#N/A</v>
          </cell>
          <cell r="R4047">
            <v>0</v>
          </cell>
        </row>
        <row r="4048">
          <cell r="M4048" t="e">
            <v>#N/A</v>
          </cell>
          <cell r="R4048">
            <v>0</v>
          </cell>
        </row>
        <row r="4049">
          <cell r="M4049" t="e">
            <v>#N/A</v>
          </cell>
          <cell r="R4049">
            <v>0</v>
          </cell>
        </row>
        <row r="4050">
          <cell r="M4050" t="e">
            <v>#N/A</v>
          </cell>
          <cell r="R4050">
            <v>0</v>
          </cell>
        </row>
        <row r="4051">
          <cell r="M4051" t="e">
            <v>#N/A</v>
          </cell>
          <cell r="R4051">
            <v>0</v>
          </cell>
        </row>
        <row r="4052">
          <cell r="M4052" t="e">
            <v>#N/A</v>
          </cell>
          <cell r="R4052">
            <v>0</v>
          </cell>
        </row>
        <row r="4053">
          <cell r="M4053" t="e">
            <v>#N/A</v>
          </cell>
          <cell r="R4053">
            <v>0</v>
          </cell>
        </row>
        <row r="4054">
          <cell r="M4054" t="e">
            <v>#N/A</v>
          </cell>
          <cell r="R4054">
            <v>0</v>
          </cell>
        </row>
        <row r="4055">
          <cell r="M4055" t="e">
            <v>#N/A</v>
          </cell>
          <cell r="R4055">
            <v>0</v>
          </cell>
        </row>
        <row r="4056">
          <cell r="M4056" t="e">
            <v>#N/A</v>
          </cell>
          <cell r="R4056">
            <v>0</v>
          </cell>
        </row>
        <row r="4057">
          <cell r="M4057" t="e">
            <v>#N/A</v>
          </cell>
          <cell r="R4057">
            <v>0</v>
          </cell>
        </row>
        <row r="4058">
          <cell r="M4058" t="e">
            <v>#N/A</v>
          </cell>
          <cell r="R4058">
            <v>0</v>
          </cell>
        </row>
        <row r="4059">
          <cell r="M4059" t="e">
            <v>#N/A</v>
          </cell>
          <cell r="R4059">
            <v>0</v>
          </cell>
        </row>
        <row r="4060">
          <cell r="M4060" t="e">
            <v>#N/A</v>
          </cell>
          <cell r="R4060">
            <v>0</v>
          </cell>
        </row>
        <row r="4061">
          <cell r="M4061" t="e">
            <v>#N/A</v>
          </cell>
          <cell r="R4061">
            <v>0</v>
          </cell>
        </row>
        <row r="4062">
          <cell r="M4062" t="e">
            <v>#N/A</v>
          </cell>
          <cell r="R4062">
            <v>0</v>
          </cell>
        </row>
        <row r="4063">
          <cell r="M4063" t="e">
            <v>#N/A</v>
          </cell>
          <cell r="R4063">
            <v>0</v>
          </cell>
        </row>
        <row r="4064">
          <cell r="M4064" t="e">
            <v>#N/A</v>
          </cell>
          <cell r="R4064">
            <v>0</v>
          </cell>
        </row>
        <row r="4065">
          <cell r="M4065" t="e">
            <v>#N/A</v>
          </cell>
          <cell r="R4065">
            <v>0</v>
          </cell>
        </row>
        <row r="4066">
          <cell r="M4066" t="e">
            <v>#N/A</v>
          </cell>
          <cell r="R4066">
            <v>0</v>
          </cell>
        </row>
        <row r="4067">
          <cell r="M4067" t="e">
            <v>#N/A</v>
          </cell>
          <cell r="R4067">
            <v>0</v>
          </cell>
        </row>
        <row r="4068">
          <cell r="M4068" t="e">
            <v>#N/A</v>
          </cell>
          <cell r="R4068">
            <v>0</v>
          </cell>
        </row>
        <row r="4069">
          <cell r="M4069" t="e">
            <v>#N/A</v>
          </cell>
          <cell r="R4069">
            <v>0</v>
          </cell>
        </row>
        <row r="4070">
          <cell r="M4070" t="e">
            <v>#N/A</v>
          </cell>
          <cell r="R4070">
            <v>0</v>
          </cell>
        </row>
        <row r="4071">
          <cell r="M4071" t="e">
            <v>#N/A</v>
          </cell>
          <cell r="R4071">
            <v>0</v>
          </cell>
        </row>
        <row r="4072">
          <cell r="M4072" t="e">
            <v>#N/A</v>
          </cell>
          <cell r="R4072">
            <v>0</v>
          </cell>
        </row>
        <row r="4073">
          <cell r="M4073" t="e">
            <v>#N/A</v>
          </cell>
          <cell r="R4073">
            <v>0</v>
          </cell>
        </row>
        <row r="4074">
          <cell r="M4074" t="e">
            <v>#N/A</v>
          </cell>
          <cell r="R4074">
            <v>0</v>
          </cell>
        </row>
        <row r="4075">
          <cell r="M4075" t="e">
            <v>#N/A</v>
          </cell>
          <cell r="R4075">
            <v>0</v>
          </cell>
        </row>
        <row r="4076">
          <cell r="M4076" t="e">
            <v>#N/A</v>
          </cell>
          <cell r="R4076">
            <v>0</v>
          </cell>
        </row>
        <row r="4077">
          <cell r="M4077" t="e">
            <v>#N/A</v>
          </cell>
          <cell r="R4077">
            <v>0</v>
          </cell>
        </row>
        <row r="4078">
          <cell r="M4078" t="e">
            <v>#N/A</v>
          </cell>
          <cell r="R4078">
            <v>0</v>
          </cell>
        </row>
        <row r="4079">
          <cell r="M4079" t="e">
            <v>#N/A</v>
          </cell>
          <cell r="R4079">
            <v>0</v>
          </cell>
        </row>
        <row r="4080">
          <cell r="M4080" t="e">
            <v>#N/A</v>
          </cell>
          <cell r="R4080">
            <v>0</v>
          </cell>
        </row>
        <row r="4081">
          <cell r="M4081" t="e">
            <v>#N/A</v>
          </cell>
          <cell r="R4081">
            <v>0</v>
          </cell>
        </row>
        <row r="4082">
          <cell r="M4082" t="e">
            <v>#N/A</v>
          </cell>
          <cell r="R4082">
            <v>0</v>
          </cell>
        </row>
        <row r="4083">
          <cell r="M4083" t="e">
            <v>#N/A</v>
          </cell>
          <cell r="R4083">
            <v>0</v>
          </cell>
        </row>
        <row r="4084">
          <cell r="M4084" t="e">
            <v>#N/A</v>
          </cell>
          <cell r="R4084">
            <v>0</v>
          </cell>
        </row>
        <row r="4085">
          <cell r="M4085" t="e">
            <v>#N/A</v>
          </cell>
          <cell r="R4085">
            <v>0</v>
          </cell>
        </row>
        <row r="4086">
          <cell r="M4086" t="e">
            <v>#N/A</v>
          </cell>
          <cell r="R4086">
            <v>0</v>
          </cell>
        </row>
        <row r="4087">
          <cell r="M4087" t="e">
            <v>#N/A</v>
          </cell>
          <cell r="R4087">
            <v>0</v>
          </cell>
        </row>
        <row r="4088">
          <cell r="M4088" t="e">
            <v>#N/A</v>
          </cell>
          <cell r="R4088">
            <v>0</v>
          </cell>
        </row>
        <row r="4089">
          <cell r="M4089" t="e">
            <v>#N/A</v>
          </cell>
          <cell r="R4089">
            <v>0</v>
          </cell>
        </row>
        <row r="4090">
          <cell r="M4090" t="e">
            <v>#N/A</v>
          </cell>
          <cell r="R4090">
            <v>0</v>
          </cell>
        </row>
        <row r="4091">
          <cell r="M4091" t="e">
            <v>#N/A</v>
          </cell>
          <cell r="R4091">
            <v>0</v>
          </cell>
        </row>
        <row r="4092">
          <cell r="M4092" t="e">
            <v>#N/A</v>
          </cell>
          <cell r="R4092">
            <v>0</v>
          </cell>
        </row>
        <row r="4093">
          <cell r="M4093" t="e">
            <v>#N/A</v>
          </cell>
          <cell r="R4093">
            <v>0</v>
          </cell>
        </row>
        <row r="4094">
          <cell r="M4094" t="e">
            <v>#N/A</v>
          </cell>
          <cell r="R4094">
            <v>0</v>
          </cell>
        </row>
        <row r="4095">
          <cell r="M4095" t="e">
            <v>#N/A</v>
          </cell>
          <cell r="R4095">
            <v>0</v>
          </cell>
        </row>
        <row r="4096">
          <cell r="M4096" t="e">
            <v>#N/A</v>
          </cell>
          <cell r="R4096">
            <v>0</v>
          </cell>
        </row>
        <row r="4097">
          <cell r="M4097" t="e">
            <v>#N/A</v>
          </cell>
          <cell r="R4097">
            <v>0</v>
          </cell>
        </row>
        <row r="4098">
          <cell r="M4098" t="e">
            <v>#N/A</v>
          </cell>
          <cell r="R4098">
            <v>0</v>
          </cell>
        </row>
        <row r="4099">
          <cell r="M4099" t="e">
            <v>#N/A</v>
          </cell>
          <cell r="R4099">
            <v>0</v>
          </cell>
        </row>
        <row r="4100">
          <cell r="M4100" t="e">
            <v>#N/A</v>
          </cell>
          <cell r="R4100">
            <v>0</v>
          </cell>
        </row>
        <row r="4101">
          <cell r="M4101" t="e">
            <v>#N/A</v>
          </cell>
          <cell r="R4101">
            <v>0</v>
          </cell>
        </row>
        <row r="4102">
          <cell r="M4102" t="e">
            <v>#N/A</v>
          </cell>
          <cell r="R4102">
            <v>0</v>
          </cell>
        </row>
        <row r="4103">
          <cell r="M4103" t="e">
            <v>#N/A</v>
          </cell>
          <cell r="R4103">
            <v>0</v>
          </cell>
        </row>
        <row r="4104">
          <cell r="M4104" t="e">
            <v>#N/A</v>
          </cell>
          <cell r="R4104">
            <v>0</v>
          </cell>
        </row>
        <row r="4105">
          <cell r="M4105" t="e">
            <v>#N/A</v>
          </cell>
          <cell r="R4105">
            <v>0</v>
          </cell>
        </row>
        <row r="4106">
          <cell r="M4106" t="e">
            <v>#N/A</v>
          </cell>
          <cell r="R4106">
            <v>0</v>
          </cell>
        </row>
        <row r="4107">
          <cell r="M4107" t="e">
            <v>#N/A</v>
          </cell>
          <cell r="R4107">
            <v>0</v>
          </cell>
        </row>
        <row r="4108">
          <cell r="M4108" t="e">
            <v>#N/A</v>
          </cell>
          <cell r="R4108">
            <v>0</v>
          </cell>
        </row>
        <row r="4109">
          <cell r="M4109" t="e">
            <v>#N/A</v>
          </cell>
          <cell r="R4109">
            <v>0</v>
          </cell>
        </row>
        <row r="4110">
          <cell r="M4110" t="e">
            <v>#N/A</v>
          </cell>
          <cell r="R4110">
            <v>0</v>
          </cell>
        </row>
        <row r="4111">
          <cell r="M4111" t="e">
            <v>#N/A</v>
          </cell>
          <cell r="R4111">
            <v>0</v>
          </cell>
        </row>
        <row r="4112">
          <cell r="M4112" t="e">
            <v>#N/A</v>
          </cell>
          <cell r="R4112">
            <v>0</v>
          </cell>
        </row>
        <row r="4113">
          <cell r="M4113" t="e">
            <v>#N/A</v>
          </cell>
          <cell r="R4113">
            <v>0</v>
          </cell>
        </row>
        <row r="4114">
          <cell r="M4114" t="e">
            <v>#N/A</v>
          </cell>
          <cell r="R4114">
            <v>0</v>
          </cell>
        </row>
        <row r="4115">
          <cell r="M4115" t="e">
            <v>#N/A</v>
          </cell>
          <cell r="R4115">
            <v>0</v>
          </cell>
        </row>
        <row r="4116">
          <cell r="M4116" t="e">
            <v>#N/A</v>
          </cell>
          <cell r="R4116">
            <v>0</v>
          </cell>
        </row>
        <row r="4117">
          <cell r="M4117" t="e">
            <v>#N/A</v>
          </cell>
          <cell r="R4117">
            <v>0</v>
          </cell>
        </row>
        <row r="4118">
          <cell r="M4118" t="e">
            <v>#N/A</v>
          </cell>
          <cell r="R4118">
            <v>0</v>
          </cell>
        </row>
        <row r="4119">
          <cell r="M4119" t="e">
            <v>#N/A</v>
          </cell>
          <cell r="R4119">
            <v>0</v>
          </cell>
        </row>
        <row r="4120">
          <cell r="M4120" t="e">
            <v>#N/A</v>
          </cell>
          <cell r="R4120">
            <v>0</v>
          </cell>
        </row>
        <row r="4121">
          <cell r="M4121" t="e">
            <v>#N/A</v>
          </cell>
          <cell r="R4121">
            <v>0</v>
          </cell>
        </row>
        <row r="4122">
          <cell r="M4122" t="e">
            <v>#N/A</v>
          </cell>
          <cell r="R4122">
            <v>0</v>
          </cell>
        </row>
        <row r="4123">
          <cell r="M4123" t="e">
            <v>#N/A</v>
          </cell>
          <cell r="R4123">
            <v>0</v>
          </cell>
        </row>
        <row r="4124">
          <cell r="M4124" t="e">
            <v>#N/A</v>
          </cell>
          <cell r="R4124">
            <v>0</v>
          </cell>
        </row>
        <row r="4125">
          <cell r="M4125" t="e">
            <v>#N/A</v>
          </cell>
          <cell r="R4125">
            <v>0</v>
          </cell>
        </row>
        <row r="4126">
          <cell r="M4126" t="e">
            <v>#N/A</v>
          </cell>
          <cell r="R4126">
            <v>0</v>
          </cell>
        </row>
        <row r="4127">
          <cell r="M4127" t="e">
            <v>#N/A</v>
          </cell>
          <cell r="R4127">
            <v>0</v>
          </cell>
        </row>
        <row r="4128">
          <cell r="M4128" t="e">
            <v>#N/A</v>
          </cell>
          <cell r="R4128">
            <v>0</v>
          </cell>
        </row>
        <row r="4129">
          <cell r="M4129" t="e">
            <v>#N/A</v>
          </cell>
          <cell r="R4129">
            <v>0</v>
          </cell>
        </row>
        <row r="4130">
          <cell r="M4130" t="e">
            <v>#N/A</v>
          </cell>
          <cell r="R4130">
            <v>0</v>
          </cell>
        </row>
        <row r="4131">
          <cell r="M4131" t="e">
            <v>#N/A</v>
          </cell>
          <cell r="R4131">
            <v>0</v>
          </cell>
        </row>
        <row r="4132">
          <cell r="M4132" t="e">
            <v>#N/A</v>
          </cell>
          <cell r="R4132">
            <v>0</v>
          </cell>
        </row>
        <row r="4133">
          <cell r="M4133" t="e">
            <v>#N/A</v>
          </cell>
          <cell r="R4133">
            <v>0</v>
          </cell>
        </row>
        <row r="4134">
          <cell r="M4134" t="e">
            <v>#N/A</v>
          </cell>
          <cell r="R4134">
            <v>0</v>
          </cell>
        </row>
        <row r="4135">
          <cell r="M4135" t="e">
            <v>#N/A</v>
          </cell>
          <cell r="R4135">
            <v>0</v>
          </cell>
        </row>
        <row r="4136">
          <cell r="M4136" t="e">
            <v>#N/A</v>
          </cell>
          <cell r="R4136">
            <v>0</v>
          </cell>
        </row>
        <row r="4137">
          <cell r="M4137" t="e">
            <v>#N/A</v>
          </cell>
          <cell r="R4137">
            <v>0</v>
          </cell>
        </row>
        <row r="4138">
          <cell r="M4138" t="e">
            <v>#N/A</v>
          </cell>
          <cell r="R4138">
            <v>0</v>
          </cell>
        </row>
        <row r="4139">
          <cell r="M4139" t="e">
            <v>#N/A</v>
          </cell>
          <cell r="R4139">
            <v>0</v>
          </cell>
        </row>
        <row r="4140">
          <cell r="M4140" t="e">
            <v>#N/A</v>
          </cell>
          <cell r="R4140">
            <v>0</v>
          </cell>
        </row>
        <row r="4141">
          <cell r="M4141" t="e">
            <v>#N/A</v>
          </cell>
          <cell r="R4141">
            <v>0</v>
          </cell>
        </row>
        <row r="4142">
          <cell r="M4142" t="e">
            <v>#N/A</v>
          </cell>
          <cell r="R4142">
            <v>0</v>
          </cell>
        </row>
        <row r="4143">
          <cell r="M4143" t="e">
            <v>#N/A</v>
          </cell>
          <cell r="R4143">
            <v>0</v>
          </cell>
        </row>
        <row r="4144">
          <cell r="M4144" t="e">
            <v>#N/A</v>
          </cell>
          <cell r="R4144">
            <v>0</v>
          </cell>
        </row>
        <row r="4145">
          <cell r="M4145" t="e">
            <v>#N/A</v>
          </cell>
          <cell r="R4145">
            <v>0</v>
          </cell>
        </row>
        <row r="4146">
          <cell r="M4146" t="e">
            <v>#N/A</v>
          </cell>
          <cell r="R4146">
            <v>0</v>
          </cell>
        </row>
        <row r="4147">
          <cell r="M4147" t="e">
            <v>#N/A</v>
          </cell>
          <cell r="R4147">
            <v>0</v>
          </cell>
        </row>
        <row r="4148">
          <cell r="M4148" t="e">
            <v>#N/A</v>
          </cell>
          <cell r="R4148">
            <v>0</v>
          </cell>
        </row>
        <row r="4149">
          <cell r="M4149" t="e">
            <v>#N/A</v>
          </cell>
          <cell r="R4149">
            <v>0</v>
          </cell>
        </row>
        <row r="4150">
          <cell r="M4150" t="e">
            <v>#N/A</v>
          </cell>
          <cell r="R4150">
            <v>0</v>
          </cell>
        </row>
        <row r="4151">
          <cell r="M4151" t="e">
            <v>#N/A</v>
          </cell>
          <cell r="R4151">
            <v>0</v>
          </cell>
        </row>
        <row r="4152">
          <cell r="M4152" t="e">
            <v>#N/A</v>
          </cell>
          <cell r="R4152">
            <v>0</v>
          </cell>
        </row>
        <row r="4153">
          <cell r="M4153" t="e">
            <v>#N/A</v>
          </cell>
          <cell r="R4153">
            <v>0</v>
          </cell>
        </row>
        <row r="4154">
          <cell r="M4154" t="e">
            <v>#N/A</v>
          </cell>
          <cell r="R4154">
            <v>0</v>
          </cell>
        </row>
        <row r="4155">
          <cell r="M4155" t="e">
            <v>#N/A</v>
          </cell>
          <cell r="R4155">
            <v>0</v>
          </cell>
        </row>
        <row r="4156">
          <cell r="M4156" t="e">
            <v>#N/A</v>
          </cell>
          <cell r="R4156">
            <v>0</v>
          </cell>
        </row>
        <row r="4157">
          <cell r="M4157" t="e">
            <v>#N/A</v>
          </cell>
          <cell r="R4157">
            <v>0</v>
          </cell>
        </row>
        <row r="4158">
          <cell r="M4158" t="e">
            <v>#N/A</v>
          </cell>
          <cell r="R4158">
            <v>0</v>
          </cell>
        </row>
        <row r="4159">
          <cell r="M4159" t="e">
            <v>#N/A</v>
          </cell>
          <cell r="R4159">
            <v>0</v>
          </cell>
        </row>
        <row r="4160">
          <cell r="M4160" t="e">
            <v>#N/A</v>
          </cell>
          <cell r="R4160">
            <v>0</v>
          </cell>
        </row>
        <row r="4161">
          <cell r="M4161" t="e">
            <v>#N/A</v>
          </cell>
          <cell r="R4161">
            <v>0</v>
          </cell>
        </row>
        <row r="4162">
          <cell r="M4162" t="e">
            <v>#N/A</v>
          </cell>
          <cell r="R4162">
            <v>0</v>
          </cell>
        </row>
        <row r="4163">
          <cell r="M4163" t="e">
            <v>#N/A</v>
          </cell>
          <cell r="R4163">
            <v>0</v>
          </cell>
        </row>
        <row r="4164">
          <cell r="M4164" t="e">
            <v>#N/A</v>
          </cell>
          <cell r="R4164">
            <v>0</v>
          </cell>
        </row>
        <row r="4165">
          <cell r="M4165" t="e">
            <v>#N/A</v>
          </cell>
          <cell r="R4165">
            <v>0</v>
          </cell>
        </row>
        <row r="4166">
          <cell r="M4166" t="e">
            <v>#N/A</v>
          </cell>
          <cell r="R4166">
            <v>0</v>
          </cell>
        </row>
        <row r="4167">
          <cell r="M4167" t="e">
            <v>#N/A</v>
          </cell>
          <cell r="R4167">
            <v>0</v>
          </cell>
        </row>
        <row r="4168">
          <cell r="M4168" t="e">
            <v>#N/A</v>
          </cell>
          <cell r="R4168">
            <v>0</v>
          </cell>
        </row>
        <row r="4169">
          <cell r="M4169" t="e">
            <v>#N/A</v>
          </cell>
          <cell r="R4169">
            <v>0</v>
          </cell>
        </row>
        <row r="4170">
          <cell r="M4170" t="e">
            <v>#N/A</v>
          </cell>
          <cell r="R4170">
            <v>0</v>
          </cell>
        </row>
        <row r="4171">
          <cell r="M4171" t="e">
            <v>#N/A</v>
          </cell>
          <cell r="R4171">
            <v>0</v>
          </cell>
        </row>
        <row r="4172">
          <cell r="M4172" t="e">
            <v>#N/A</v>
          </cell>
          <cell r="R4172">
            <v>0</v>
          </cell>
        </row>
        <row r="4173">
          <cell r="M4173" t="e">
            <v>#N/A</v>
          </cell>
          <cell r="R4173">
            <v>0</v>
          </cell>
        </row>
        <row r="4174">
          <cell r="M4174" t="e">
            <v>#N/A</v>
          </cell>
          <cell r="R4174">
            <v>0</v>
          </cell>
        </row>
        <row r="4175">
          <cell r="M4175" t="e">
            <v>#N/A</v>
          </cell>
          <cell r="R4175">
            <v>0</v>
          </cell>
        </row>
        <row r="4176">
          <cell r="M4176" t="e">
            <v>#N/A</v>
          </cell>
          <cell r="R4176">
            <v>0</v>
          </cell>
        </row>
        <row r="4177">
          <cell r="M4177" t="e">
            <v>#N/A</v>
          </cell>
          <cell r="R4177">
            <v>0</v>
          </cell>
        </row>
        <row r="4178">
          <cell r="M4178" t="e">
            <v>#N/A</v>
          </cell>
          <cell r="R4178">
            <v>0</v>
          </cell>
        </row>
        <row r="4179">
          <cell r="M4179" t="e">
            <v>#N/A</v>
          </cell>
          <cell r="R4179">
            <v>0</v>
          </cell>
        </row>
        <row r="4180">
          <cell r="M4180" t="e">
            <v>#N/A</v>
          </cell>
          <cell r="R4180">
            <v>0</v>
          </cell>
        </row>
        <row r="4181">
          <cell r="M4181" t="e">
            <v>#N/A</v>
          </cell>
          <cell r="R4181">
            <v>0</v>
          </cell>
        </row>
        <row r="4182">
          <cell r="M4182" t="e">
            <v>#N/A</v>
          </cell>
          <cell r="R4182">
            <v>0</v>
          </cell>
        </row>
        <row r="4183">
          <cell r="M4183" t="e">
            <v>#N/A</v>
          </cell>
          <cell r="R4183">
            <v>0</v>
          </cell>
        </row>
        <row r="4184">
          <cell r="M4184" t="e">
            <v>#N/A</v>
          </cell>
          <cell r="R4184">
            <v>0</v>
          </cell>
        </row>
        <row r="4185">
          <cell r="M4185" t="e">
            <v>#N/A</v>
          </cell>
          <cell r="R4185">
            <v>0</v>
          </cell>
        </row>
        <row r="4186">
          <cell r="M4186" t="e">
            <v>#N/A</v>
          </cell>
          <cell r="R4186">
            <v>0</v>
          </cell>
        </row>
        <row r="4187">
          <cell r="M4187" t="e">
            <v>#N/A</v>
          </cell>
          <cell r="R4187">
            <v>0</v>
          </cell>
        </row>
        <row r="4188">
          <cell r="M4188" t="e">
            <v>#N/A</v>
          </cell>
          <cell r="R4188">
            <v>0</v>
          </cell>
        </row>
        <row r="4189">
          <cell r="M4189" t="e">
            <v>#N/A</v>
          </cell>
          <cell r="R4189">
            <v>0</v>
          </cell>
        </row>
        <row r="4190">
          <cell r="M4190" t="e">
            <v>#N/A</v>
          </cell>
          <cell r="R4190">
            <v>0</v>
          </cell>
        </row>
        <row r="4191">
          <cell r="M4191" t="e">
            <v>#N/A</v>
          </cell>
          <cell r="R4191">
            <v>0</v>
          </cell>
        </row>
        <row r="4192">
          <cell r="M4192" t="e">
            <v>#N/A</v>
          </cell>
          <cell r="R4192">
            <v>0</v>
          </cell>
        </row>
        <row r="4193">
          <cell r="M4193" t="e">
            <v>#N/A</v>
          </cell>
          <cell r="R4193">
            <v>0</v>
          </cell>
        </row>
        <row r="4194">
          <cell r="M4194" t="e">
            <v>#N/A</v>
          </cell>
          <cell r="R4194">
            <v>0</v>
          </cell>
        </row>
        <row r="4195">
          <cell r="M4195" t="e">
            <v>#N/A</v>
          </cell>
          <cell r="R4195">
            <v>0</v>
          </cell>
        </row>
        <row r="4196">
          <cell r="M4196" t="e">
            <v>#N/A</v>
          </cell>
          <cell r="R4196">
            <v>0</v>
          </cell>
        </row>
        <row r="4197">
          <cell r="M4197" t="e">
            <v>#N/A</v>
          </cell>
          <cell r="R4197">
            <v>0</v>
          </cell>
        </row>
        <row r="4198">
          <cell r="M4198" t="e">
            <v>#N/A</v>
          </cell>
          <cell r="R4198">
            <v>0</v>
          </cell>
        </row>
        <row r="4199">
          <cell r="M4199" t="e">
            <v>#N/A</v>
          </cell>
          <cell r="R4199">
            <v>0</v>
          </cell>
        </row>
        <row r="4200">
          <cell r="M4200" t="e">
            <v>#N/A</v>
          </cell>
          <cell r="R4200">
            <v>0</v>
          </cell>
        </row>
        <row r="4201">
          <cell r="M4201" t="e">
            <v>#N/A</v>
          </cell>
          <cell r="R4201">
            <v>0</v>
          </cell>
        </row>
        <row r="4202">
          <cell r="M4202" t="e">
            <v>#N/A</v>
          </cell>
          <cell r="R4202">
            <v>0</v>
          </cell>
        </row>
        <row r="4203">
          <cell r="M4203" t="e">
            <v>#N/A</v>
          </cell>
          <cell r="R4203">
            <v>0</v>
          </cell>
        </row>
        <row r="4204">
          <cell r="M4204" t="e">
            <v>#N/A</v>
          </cell>
          <cell r="R4204">
            <v>0</v>
          </cell>
        </row>
        <row r="4205">
          <cell r="M4205" t="e">
            <v>#N/A</v>
          </cell>
          <cell r="R4205">
            <v>0</v>
          </cell>
        </row>
        <row r="4206">
          <cell r="M4206" t="e">
            <v>#N/A</v>
          </cell>
          <cell r="R4206">
            <v>0</v>
          </cell>
        </row>
        <row r="4207">
          <cell r="M4207" t="e">
            <v>#N/A</v>
          </cell>
          <cell r="R4207">
            <v>0</v>
          </cell>
        </row>
        <row r="4208">
          <cell r="M4208" t="e">
            <v>#N/A</v>
          </cell>
          <cell r="R4208">
            <v>0</v>
          </cell>
        </row>
        <row r="4209">
          <cell r="M4209" t="e">
            <v>#N/A</v>
          </cell>
          <cell r="R4209">
            <v>0</v>
          </cell>
        </row>
        <row r="4210">
          <cell r="M4210" t="e">
            <v>#N/A</v>
          </cell>
          <cell r="R4210">
            <v>0</v>
          </cell>
        </row>
        <row r="4211">
          <cell r="M4211" t="e">
            <v>#N/A</v>
          </cell>
          <cell r="R4211">
            <v>0</v>
          </cell>
        </row>
        <row r="4212">
          <cell r="M4212" t="e">
            <v>#N/A</v>
          </cell>
          <cell r="R4212">
            <v>0</v>
          </cell>
        </row>
        <row r="4213">
          <cell r="M4213" t="e">
            <v>#N/A</v>
          </cell>
          <cell r="R4213">
            <v>0</v>
          </cell>
        </row>
        <row r="4214">
          <cell r="M4214" t="e">
            <v>#N/A</v>
          </cell>
          <cell r="R4214">
            <v>0</v>
          </cell>
        </row>
        <row r="4215">
          <cell r="M4215" t="e">
            <v>#N/A</v>
          </cell>
          <cell r="R4215">
            <v>0</v>
          </cell>
        </row>
        <row r="4216">
          <cell r="M4216" t="e">
            <v>#N/A</v>
          </cell>
          <cell r="R4216">
            <v>0</v>
          </cell>
        </row>
        <row r="4217">
          <cell r="M4217" t="e">
            <v>#N/A</v>
          </cell>
          <cell r="R4217">
            <v>0</v>
          </cell>
        </row>
        <row r="4218">
          <cell r="M4218" t="e">
            <v>#N/A</v>
          </cell>
          <cell r="R4218">
            <v>0</v>
          </cell>
        </row>
        <row r="4219">
          <cell r="M4219" t="e">
            <v>#N/A</v>
          </cell>
          <cell r="R4219">
            <v>0</v>
          </cell>
        </row>
        <row r="4220">
          <cell r="M4220" t="e">
            <v>#N/A</v>
          </cell>
          <cell r="R4220">
            <v>0</v>
          </cell>
        </row>
        <row r="4221">
          <cell r="M4221" t="e">
            <v>#N/A</v>
          </cell>
          <cell r="R4221">
            <v>0</v>
          </cell>
        </row>
        <row r="4222">
          <cell r="M4222" t="e">
            <v>#N/A</v>
          </cell>
          <cell r="R4222">
            <v>0</v>
          </cell>
        </row>
        <row r="4223">
          <cell r="M4223" t="e">
            <v>#N/A</v>
          </cell>
          <cell r="R4223">
            <v>0</v>
          </cell>
        </row>
        <row r="4224">
          <cell r="M4224" t="e">
            <v>#N/A</v>
          </cell>
          <cell r="R4224">
            <v>0</v>
          </cell>
        </row>
        <row r="4225">
          <cell r="M4225" t="e">
            <v>#N/A</v>
          </cell>
          <cell r="R4225">
            <v>0</v>
          </cell>
        </row>
        <row r="4226">
          <cell r="M4226" t="e">
            <v>#N/A</v>
          </cell>
          <cell r="R4226">
            <v>0</v>
          </cell>
        </row>
        <row r="4227">
          <cell r="M4227" t="e">
            <v>#N/A</v>
          </cell>
          <cell r="R4227">
            <v>0</v>
          </cell>
        </row>
        <row r="4228">
          <cell r="M4228" t="e">
            <v>#N/A</v>
          </cell>
          <cell r="R4228">
            <v>0</v>
          </cell>
        </row>
        <row r="4229">
          <cell r="M4229" t="e">
            <v>#N/A</v>
          </cell>
          <cell r="R4229">
            <v>0</v>
          </cell>
        </row>
        <row r="4230">
          <cell r="M4230" t="e">
            <v>#N/A</v>
          </cell>
          <cell r="R4230">
            <v>0</v>
          </cell>
        </row>
        <row r="4231">
          <cell r="M4231" t="e">
            <v>#N/A</v>
          </cell>
          <cell r="R4231">
            <v>0</v>
          </cell>
        </row>
        <row r="4232">
          <cell r="M4232" t="e">
            <v>#N/A</v>
          </cell>
          <cell r="R4232">
            <v>0</v>
          </cell>
        </row>
        <row r="4233">
          <cell r="M4233" t="e">
            <v>#N/A</v>
          </cell>
          <cell r="R4233">
            <v>0</v>
          </cell>
        </row>
        <row r="4234">
          <cell r="M4234" t="e">
            <v>#N/A</v>
          </cell>
          <cell r="R4234">
            <v>0</v>
          </cell>
        </row>
        <row r="4235">
          <cell r="M4235" t="e">
            <v>#N/A</v>
          </cell>
          <cell r="R4235">
            <v>0</v>
          </cell>
        </row>
        <row r="4236">
          <cell r="M4236" t="e">
            <v>#N/A</v>
          </cell>
          <cell r="R4236">
            <v>0</v>
          </cell>
        </row>
        <row r="4237">
          <cell r="M4237" t="e">
            <v>#N/A</v>
          </cell>
          <cell r="R4237">
            <v>0</v>
          </cell>
        </row>
        <row r="4238">
          <cell r="M4238" t="e">
            <v>#N/A</v>
          </cell>
          <cell r="R4238">
            <v>0</v>
          </cell>
        </row>
        <row r="4239">
          <cell r="M4239" t="e">
            <v>#N/A</v>
          </cell>
          <cell r="R4239">
            <v>0</v>
          </cell>
        </row>
        <row r="4240">
          <cell r="M4240" t="e">
            <v>#N/A</v>
          </cell>
          <cell r="R4240">
            <v>0</v>
          </cell>
        </row>
        <row r="4241">
          <cell r="M4241" t="e">
            <v>#N/A</v>
          </cell>
          <cell r="R4241">
            <v>0</v>
          </cell>
        </row>
        <row r="4242">
          <cell r="M4242" t="e">
            <v>#N/A</v>
          </cell>
          <cell r="R4242">
            <v>0</v>
          </cell>
        </row>
        <row r="4243">
          <cell r="M4243" t="e">
            <v>#N/A</v>
          </cell>
          <cell r="R4243">
            <v>0</v>
          </cell>
        </row>
        <row r="4244">
          <cell r="M4244" t="e">
            <v>#N/A</v>
          </cell>
          <cell r="R4244">
            <v>0</v>
          </cell>
        </row>
        <row r="4245">
          <cell r="M4245" t="e">
            <v>#N/A</v>
          </cell>
          <cell r="R4245">
            <v>0</v>
          </cell>
        </row>
        <row r="4246">
          <cell r="M4246" t="e">
            <v>#N/A</v>
          </cell>
          <cell r="R4246">
            <v>0</v>
          </cell>
        </row>
        <row r="4247">
          <cell r="M4247" t="e">
            <v>#N/A</v>
          </cell>
          <cell r="R4247">
            <v>0</v>
          </cell>
        </row>
        <row r="4248">
          <cell r="M4248" t="e">
            <v>#N/A</v>
          </cell>
          <cell r="R4248">
            <v>0</v>
          </cell>
        </row>
        <row r="4249">
          <cell r="M4249" t="e">
            <v>#N/A</v>
          </cell>
          <cell r="R4249">
            <v>0</v>
          </cell>
        </row>
        <row r="4250">
          <cell r="M4250" t="e">
            <v>#N/A</v>
          </cell>
          <cell r="R4250">
            <v>0</v>
          </cell>
        </row>
        <row r="4251">
          <cell r="M4251" t="e">
            <v>#N/A</v>
          </cell>
          <cell r="R4251">
            <v>0</v>
          </cell>
        </row>
        <row r="4252">
          <cell r="M4252" t="e">
            <v>#N/A</v>
          </cell>
          <cell r="R4252">
            <v>0</v>
          </cell>
        </row>
        <row r="4253">
          <cell r="M4253" t="e">
            <v>#N/A</v>
          </cell>
          <cell r="R4253">
            <v>0</v>
          </cell>
        </row>
        <row r="4254">
          <cell r="M4254" t="e">
            <v>#N/A</v>
          </cell>
          <cell r="R4254">
            <v>0</v>
          </cell>
        </row>
        <row r="4255">
          <cell r="M4255" t="e">
            <v>#N/A</v>
          </cell>
          <cell r="R4255">
            <v>0</v>
          </cell>
        </row>
        <row r="4256">
          <cell r="M4256" t="e">
            <v>#N/A</v>
          </cell>
          <cell r="R4256">
            <v>0</v>
          </cell>
        </row>
        <row r="4257">
          <cell r="M4257" t="e">
            <v>#N/A</v>
          </cell>
          <cell r="R4257">
            <v>0</v>
          </cell>
        </row>
        <row r="4258">
          <cell r="M4258" t="e">
            <v>#N/A</v>
          </cell>
          <cell r="R4258">
            <v>0</v>
          </cell>
        </row>
        <row r="4259">
          <cell r="M4259" t="e">
            <v>#N/A</v>
          </cell>
          <cell r="R4259">
            <v>0</v>
          </cell>
        </row>
        <row r="4260">
          <cell r="M4260" t="e">
            <v>#N/A</v>
          </cell>
          <cell r="R4260">
            <v>0</v>
          </cell>
        </row>
        <row r="4261">
          <cell r="M4261" t="e">
            <v>#N/A</v>
          </cell>
          <cell r="R4261">
            <v>0</v>
          </cell>
        </row>
        <row r="4262">
          <cell r="M4262" t="e">
            <v>#N/A</v>
          </cell>
          <cell r="R4262">
            <v>0</v>
          </cell>
        </row>
        <row r="4263">
          <cell r="M4263" t="e">
            <v>#N/A</v>
          </cell>
          <cell r="R4263">
            <v>0</v>
          </cell>
        </row>
        <row r="4264">
          <cell r="M4264" t="e">
            <v>#N/A</v>
          </cell>
          <cell r="R4264">
            <v>0</v>
          </cell>
        </row>
        <row r="4265">
          <cell r="M4265" t="e">
            <v>#N/A</v>
          </cell>
          <cell r="R4265">
            <v>0</v>
          </cell>
        </row>
        <row r="4266">
          <cell r="M4266" t="e">
            <v>#N/A</v>
          </cell>
          <cell r="R4266">
            <v>0</v>
          </cell>
        </row>
        <row r="4267">
          <cell r="M4267" t="e">
            <v>#N/A</v>
          </cell>
          <cell r="R4267">
            <v>0</v>
          </cell>
        </row>
        <row r="4268">
          <cell r="M4268" t="e">
            <v>#N/A</v>
          </cell>
          <cell r="R4268">
            <v>0</v>
          </cell>
        </row>
        <row r="4269">
          <cell r="M4269" t="e">
            <v>#N/A</v>
          </cell>
          <cell r="R4269">
            <v>0</v>
          </cell>
        </row>
        <row r="4270">
          <cell r="M4270" t="e">
            <v>#N/A</v>
          </cell>
          <cell r="R4270">
            <v>0</v>
          </cell>
        </row>
        <row r="4271">
          <cell r="M4271" t="e">
            <v>#N/A</v>
          </cell>
          <cell r="R4271">
            <v>0</v>
          </cell>
        </row>
        <row r="4272">
          <cell r="M4272" t="e">
            <v>#N/A</v>
          </cell>
          <cell r="R4272">
            <v>0</v>
          </cell>
        </row>
        <row r="4273">
          <cell r="M4273" t="e">
            <v>#N/A</v>
          </cell>
          <cell r="R4273">
            <v>0</v>
          </cell>
        </row>
        <row r="4274">
          <cell r="M4274" t="e">
            <v>#N/A</v>
          </cell>
          <cell r="R4274">
            <v>0</v>
          </cell>
        </row>
        <row r="4275">
          <cell r="M4275" t="e">
            <v>#N/A</v>
          </cell>
          <cell r="R4275">
            <v>0</v>
          </cell>
        </row>
        <row r="4276">
          <cell r="M4276" t="e">
            <v>#N/A</v>
          </cell>
          <cell r="R4276">
            <v>0</v>
          </cell>
        </row>
        <row r="4277">
          <cell r="M4277" t="e">
            <v>#N/A</v>
          </cell>
          <cell r="R4277">
            <v>0</v>
          </cell>
        </row>
        <row r="4278">
          <cell r="M4278" t="e">
            <v>#N/A</v>
          </cell>
          <cell r="R4278">
            <v>0</v>
          </cell>
        </row>
        <row r="4279">
          <cell r="M4279" t="e">
            <v>#N/A</v>
          </cell>
          <cell r="R4279">
            <v>0</v>
          </cell>
        </row>
        <row r="4280">
          <cell r="M4280" t="e">
            <v>#N/A</v>
          </cell>
          <cell r="R4280">
            <v>0</v>
          </cell>
        </row>
        <row r="4281">
          <cell r="M4281" t="e">
            <v>#N/A</v>
          </cell>
          <cell r="R4281">
            <v>0</v>
          </cell>
        </row>
        <row r="4282">
          <cell r="M4282" t="e">
            <v>#N/A</v>
          </cell>
          <cell r="R4282">
            <v>0</v>
          </cell>
        </row>
        <row r="4283">
          <cell r="M4283" t="e">
            <v>#N/A</v>
          </cell>
          <cell r="R4283">
            <v>0</v>
          </cell>
        </row>
        <row r="4284">
          <cell r="M4284" t="e">
            <v>#N/A</v>
          </cell>
          <cell r="R4284">
            <v>0</v>
          </cell>
        </row>
        <row r="4285">
          <cell r="M4285" t="e">
            <v>#N/A</v>
          </cell>
          <cell r="R4285">
            <v>0</v>
          </cell>
        </row>
        <row r="4286">
          <cell r="M4286" t="e">
            <v>#N/A</v>
          </cell>
          <cell r="R4286">
            <v>0</v>
          </cell>
        </row>
        <row r="4287">
          <cell r="M4287" t="e">
            <v>#N/A</v>
          </cell>
          <cell r="R4287">
            <v>0</v>
          </cell>
        </row>
        <row r="4288">
          <cell r="M4288" t="e">
            <v>#N/A</v>
          </cell>
          <cell r="R4288">
            <v>0</v>
          </cell>
        </row>
        <row r="4289">
          <cell r="M4289" t="e">
            <v>#N/A</v>
          </cell>
          <cell r="R4289">
            <v>0</v>
          </cell>
        </row>
        <row r="4290">
          <cell r="M4290" t="e">
            <v>#N/A</v>
          </cell>
          <cell r="R4290">
            <v>0</v>
          </cell>
        </row>
        <row r="4291">
          <cell r="M4291" t="e">
            <v>#N/A</v>
          </cell>
          <cell r="R4291">
            <v>0</v>
          </cell>
        </row>
        <row r="4292">
          <cell r="M4292" t="e">
            <v>#N/A</v>
          </cell>
          <cell r="R4292">
            <v>0</v>
          </cell>
        </row>
        <row r="4293">
          <cell r="M4293" t="e">
            <v>#N/A</v>
          </cell>
          <cell r="R4293">
            <v>0</v>
          </cell>
        </row>
        <row r="4294">
          <cell r="M4294" t="e">
            <v>#N/A</v>
          </cell>
          <cell r="R4294">
            <v>0</v>
          </cell>
        </row>
        <row r="4295">
          <cell r="M4295" t="e">
            <v>#N/A</v>
          </cell>
          <cell r="R4295">
            <v>0</v>
          </cell>
        </row>
        <row r="4296">
          <cell r="M4296" t="e">
            <v>#N/A</v>
          </cell>
          <cell r="R4296">
            <v>0</v>
          </cell>
        </row>
        <row r="4297">
          <cell r="M4297" t="e">
            <v>#N/A</v>
          </cell>
          <cell r="R4297">
            <v>0</v>
          </cell>
        </row>
        <row r="4298">
          <cell r="M4298" t="e">
            <v>#N/A</v>
          </cell>
          <cell r="R4298">
            <v>0</v>
          </cell>
        </row>
        <row r="4299">
          <cell r="M4299" t="e">
            <v>#N/A</v>
          </cell>
          <cell r="R4299">
            <v>0</v>
          </cell>
        </row>
        <row r="4300">
          <cell r="M4300" t="e">
            <v>#N/A</v>
          </cell>
          <cell r="R4300">
            <v>0</v>
          </cell>
        </row>
        <row r="4301">
          <cell r="M4301" t="e">
            <v>#N/A</v>
          </cell>
          <cell r="R4301">
            <v>0</v>
          </cell>
        </row>
        <row r="4302">
          <cell r="M4302" t="e">
            <v>#N/A</v>
          </cell>
          <cell r="R4302">
            <v>0</v>
          </cell>
        </row>
        <row r="4303">
          <cell r="M4303" t="e">
            <v>#N/A</v>
          </cell>
          <cell r="R4303">
            <v>0</v>
          </cell>
        </row>
        <row r="4304">
          <cell r="M4304" t="e">
            <v>#N/A</v>
          </cell>
          <cell r="R4304">
            <v>0</v>
          </cell>
        </row>
        <row r="4305">
          <cell r="M4305" t="e">
            <v>#N/A</v>
          </cell>
          <cell r="R4305">
            <v>0</v>
          </cell>
        </row>
        <row r="4306">
          <cell r="M4306" t="e">
            <v>#N/A</v>
          </cell>
          <cell r="R4306">
            <v>0</v>
          </cell>
        </row>
        <row r="4307">
          <cell r="M4307" t="e">
            <v>#N/A</v>
          </cell>
          <cell r="R4307">
            <v>0</v>
          </cell>
        </row>
        <row r="4308">
          <cell r="M4308" t="e">
            <v>#N/A</v>
          </cell>
          <cell r="R4308">
            <v>0</v>
          </cell>
        </row>
        <row r="4309">
          <cell r="M4309" t="e">
            <v>#N/A</v>
          </cell>
          <cell r="R4309">
            <v>0</v>
          </cell>
        </row>
        <row r="4310">
          <cell r="M4310" t="e">
            <v>#N/A</v>
          </cell>
          <cell r="R4310">
            <v>0</v>
          </cell>
        </row>
        <row r="4311">
          <cell r="M4311" t="e">
            <v>#N/A</v>
          </cell>
          <cell r="R4311">
            <v>0</v>
          </cell>
        </row>
        <row r="4312">
          <cell r="M4312" t="e">
            <v>#N/A</v>
          </cell>
          <cell r="R4312">
            <v>0</v>
          </cell>
        </row>
        <row r="4313">
          <cell r="M4313" t="e">
            <v>#N/A</v>
          </cell>
          <cell r="R4313">
            <v>0</v>
          </cell>
        </row>
        <row r="4314">
          <cell r="M4314" t="e">
            <v>#N/A</v>
          </cell>
          <cell r="R4314">
            <v>0</v>
          </cell>
        </row>
        <row r="4315">
          <cell r="M4315" t="e">
            <v>#N/A</v>
          </cell>
          <cell r="R4315">
            <v>0</v>
          </cell>
        </row>
        <row r="4316">
          <cell r="M4316" t="e">
            <v>#N/A</v>
          </cell>
          <cell r="R4316">
            <v>0</v>
          </cell>
        </row>
        <row r="4317">
          <cell r="M4317" t="e">
            <v>#N/A</v>
          </cell>
          <cell r="R4317">
            <v>0</v>
          </cell>
        </row>
        <row r="4318">
          <cell r="M4318" t="e">
            <v>#N/A</v>
          </cell>
          <cell r="R4318">
            <v>0</v>
          </cell>
        </row>
        <row r="4319">
          <cell r="M4319" t="e">
            <v>#N/A</v>
          </cell>
          <cell r="R4319">
            <v>0</v>
          </cell>
        </row>
        <row r="4320">
          <cell r="M4320" t="e">
            <v>#N/A</v>
          </cell>
          <cell r="R4320">
            <v>0</v>
          </cell>
        </row>
        <row r="4321">
          <cell r="M4321" t="e">
            <v>#N/A</v>
          </cell>
          <cell r="R4321">
            <v>0</v>
          </cell>
        </row>
        <row r="4322">
          <cell r="M4322" t="e">
            <v>#N/A</v>
          </cell>
          <cell r="R4322">
            <v>0</v>
          </cell>
        </row>
        <row r="4323">
          <cell r="M4323" t="e">
            <v>#N/A</v>
          </cell>
          <cell r="R4323">
            <v>0</v>
          </cell>
        </row>
        <row r="4324">
          <cell r="M4324" t="e">
            <v>#N/A</v>
          </cell>
          <cell r="R4324">
            <v>0</v>
          </cell>
        </row>
        <row r="4325">
          <cell r="M4325" t="e">
            <v>#N/A</v>
          </cell>
          <cell r="R4325">
            <v>0</v>
          </cell>
        </row>
        <row r="4326">
          <cell r="M4326" t="e">
            <v>#N/A</v>
          </cell>
          <cell r="R4326">
            <v>0</v>
          </cell>
        </row>
        <row r="4327">
          <cell r="M4327" t="e">
            <v>#N/A</v>
          </cell>
          <cell r="R4327">
            <v>0</v>
          </cell>
        </row>
        <row r="4328">
          <cell r="M4328" t="e">
            <v>#N/A</v>
          </cell>
          <cell r="R4328">
            <v>0</v>
          </cell>
        </row>
        <row r="4329">
          <cell r="M4329" t="e">
            <v>#N/A</v>
          </cell>
          <cell r="R4329">
            <v>0</v>
          </cell>
        </row>
        <row r="4330">
          <cell r="M4330" t="e">
            <v>#N/A</v>
          </cell>
          <cell r="R4330">
            <v>0</v>
          </cell>
        </row>
        <row r="4331">
          <cell r="M4331" t="e">
            <v>#N/A</v>
          </cell>
          <cell r="R4331">
            <v>0</v>
          </cell>
        </row>
        <row r="4332">
          <cell r="M4332" t="e">
            <v>#N/A</v>
          </cell>
          <cell r="R4332">
            <v>0</v>
          </cell>
        </row>
        <row r="4333">
          <cell r="M4333" t="e">
            <v>#N/A</v>
          </cell>
          <cell r="R4333">
            <v>0</v>
          </cell>
        </row>
        <row r="4334">
          <cell r="M4334" t="e">
            <v>#N/A</v>
          </cell>
          <cell r="R4334">
            <v>0</v>
          </cell>
        </row>
        <row r="4335">
          <cell r="M4335" t="e">
            <v>#N/A</v>
          </cell>
          <cell r="R4335">
            <v>0</v>
          </cell>
        </row>
        <row r="4336">
          <cell r="M4336" t="e">
            <v>#N/A</v>
          </cell>
          <cell r="R4336">
            <v>0</v>
          </cell>
        </row>
        <row r="4337">
          <cell r="M4337" t="e">
            <v>#N/A</v>
          </cell>
          <cell r="R4337">
            <v>0</v>
          </cell>
        </row>
        <row r="4338">
          <cell r="M4338" t="e">
            <v>#N/A</v>
          </cell>
          <cell r="R4338">
            <v>0</v>
          </cell>
        </row>
        <row r="4339">
          <cell r="M4339" t="e">
            <v>#N/A</v>
          </cell>
          <cell r="R4339">
            <v>0</v>
          </cell>
        </row>
        <row r="4340">
          <cell r="M4340" t="e">
            <v>#N/A</v>
          </cell>
          <cell r="R4340">
            <v>0</v>
          </cell>
        </row>
        <row r="4341">
          <cell r="M4341" t="e">
            <v>#N/A</v>
          </cell>
          <cell r="R4341">
            <v>0</v>
          </cell>
        </row>
        <row r="4342">
          <cell r="M4342" t="e">
            <v>#N/A</v>
          </cell>
          <cell r="R4342">
            <v>0</v>
          </cell>
        </row>
        <row r="4343">
          <cell r="M4343" t="e">
            <v>#N/A</v>
          </cell>
          <cell r="R4343">
            <v>0</v>
          </cell>
        </row>
        <row r="4344">
          <cell r="M4344" t="e">
            <v>#N/A</v>
          </cell>
          <cell r="R4344">
            <v>0</v>
          </cell>
        </row>
        <row r="4345">
          <cell r="M4345" t="e">
            <v>#N/A</v>
          </cell>
          <cell r="R4345">
            <v>0</v>
          </cell>
        </row>
        <row r="4346">
          <cell r="M4346" t="e">
            <v>#N/A</v>
          </cell>
          <cell r="R4346">
            <v>0</v>
          </cell>
        </row>
        <row r="4347">
          <cell r="M4347" t="e">
            <v>#N/A</v>
          </cell>
          <cell r="R4347">
            <v>0</v>
          </cell>
        </row>
        <row r="4348">
          <cell r="M4348" t="e">
            <v>#N/A</v>
          </cell>
          <cell r="R4348">
            <v>0</v>
          </cell>
        </row>
        <row r="4349">
          <cell r="M4349" t="e">
            <v>#N/A</v>
          </cell>
          <cell r="R4349">
            <v>0</v>
          </cell>
        </row>
        <row r="4350">
          <cell r="M4350" t="e">
            <v>#N/A</v>
          </cell>
          <cell r="R4350">
            <v>0</v>
          </cell>
        </row>
        <row r="4351">
          <cell r="M4351" t="e">
            <v>#N/A</v>
          </cell>
          <cell r="R4351">
            <v>0</v>
          </cell>
        </row>
        <row r="4352">
          <cell r="M4352" t="e">
            <v>#N/A</v>
          </cell>
          <cell r="R4352">
            <v>0</v>
          </cell>
        </row>
        <row r="4353">
          <cell r="M4353" t="e">
            <v>#N/A</v>
          </cell>
          <cell r="R4353">
            <v>0</v>
          </cell>
        </row>
        <row r="4354">
          <cell r="M4354" t="e">
            <v>#N/A</v>
          </cell>
          <cell r="R4354">
            <v>0</v>
          </cell>
        </row>
        <row r="4355">
          <cell r="M4355" t="e">
            <v>#N/A</v>
          </cell>
          <cell r="R4355">
            <v>0</v>
          </cell>
        </row>
        <row r="4356">
          <cell r="M4356" t="e">
            <v>#N/A</v>
          </cell>
          <cell r="R4356">
            <v>0</v>
          </cell>
        </row>
        <row r="4357">
          <cell r="M4357" t="e">
            <v>#N/A</v>
          </cell>
          <cell r="R4357">
            <v>0</v>
          </cell>
        </row>
        <row r="4358">
          <cell r="M4358" t="e">
            <v>#N/A</v>
          </cell>
          <cell r="R4358">
            <v>0</v>
          </cell>
        </row>
        <row r="4359">
          <cell r="M4359" t="e">
            <v>#N/A</v>
          </cell>
          <cell r="R4359">
            <v>0</v>
          </cell>
        </row>
        <row r="4360">
          <cell r="M4360" t="e">
            <v>#N/A</v>
          </cell>
          <cell r="R4360">
            <v>0</v>
          </cell>
        </row>
        <row r="4361">
          <cell r="M4361" t="e">
            <v>#N/A</v>
          </cell>
          <cell r="R4361">
            <v>0</v>
          </cell>
        </row>
        <row r="4362">
          <cell r="M4362" t="e">
            <v>#N/A</v>
          </cell>
          <cell r="R4362">
            <v>0</v>
          </cell>
        </row>
        <row r="4363">
          <cell r="M4363" t="e">
            <v>#N/A</v>
          </cell>
          <cell r="R4363">
            <v>0</v>
          </cell>
        </row>
        <row r="4364">
          <cell r="M4364" t="e">
            <v>#N/A</v>
          </cell>
          <cell r="R4364">
            <v>0</v>
          </cell>
        </row>
        <row r="4365">
          <cell r="M4365" t="e">
            <v>#N/A</v>
          </cell>
          <cell r="R4365">
            <v>0</v>
          </cell>
        </row>
        <row r="4366">
          <cell r="M4366" t="e">
            <v>#N/A</v>
          </cell>
          <cell r="R4366">
            <v>0</v>
          </cell>
        </row>
        <row r="4367">
          <cell r="M4367" t="e">
            <v>#N/A</v>
          </cell>
          <cell r="R4367">
            <v>0</v>
          </cell>
        </row>
        <row r="4368">
          <cell r="M4368" t="e">
            <v>#N/A</v>
          </cell>
          <cell r="R4368">
            <v>0</v>
          </cell>
        </row>
        <row r="4369">
          <cell r="M4369" t="e">
            <v>#N/A</v>
          </cell>
          <cell r="R4369">
            <v>0</v>
          </cell>
        </row>
        <row r="4370">
          <cell r="M4370" t="e">
            <v>#N/A</v>
          </cell>
          <cell r="R4370">
            <v>0</v>
          </cell>
        </row>
        <row r="4371">
          <cell r="M4371" t="e">
            <v>#N/A</v>
          </cell>
          <cell r="R4371">
            <v>0</v>
          </cell>
        </row>
        <row r="4372">
          <cell r="M4372" t="e">
            <v>#N/A</v>
          </cell>
          <cell r="R4372">
            <v>0</v>
          </cell>
        </row>
        <row r="4373">
          <cell r="M4373" t="e">
            <v>#N/A</v>
          </cell>
          <cell r="R4373">
            <v>0</v>
          </cell>
        </row>
        <row r="4374">
          <cell r="M4374" t="e">
            <v>#N/A</v>
          </cell>
          <cell r="R4374">
            <v>0</v>
          </cell>
        </row>
        <row r="4375">
          <cell r="M4375" t="e">
            <v>#N/A</v>
          </cell>
          <cell r="R4375">
            <v>0</v>
          </cell>
        </row>
        <row r="4376">
          <cell r="M4376" t="e">
            <v>#N/A</v>
          </cell>
          <cell r="R4376">
            <v>0</v>
          </cell>
        </row>
        <row r="4377">
          <cell r="M4377" t="e">
            <v>#N/A</v>
          </cell>
          <cell r="R4377">
            <v>0</v>
          </cell>
        </row>
        <row r="4378">
          <cell r="M4378" t="e">
            <v>#N/A</v>
          </cell>
          <cell r="R4378">
            <v>0</v>
          </cell>
        </row>
        <row r="4379">
          <cell r="M4379" t="e">
            <v>#N/A</v>
          </cell>
          <cell r="R4379">
            <v>0</v>
          </cell>
        </row>
        <row r="4380">
          <cell r="M4380" t="e">
            <v>#N/A</v>
          </cell>
          <cell r="R4380">
            <v>0</v>
          </cell>
        </row>
        <row r="4381">
          <cell r="M4381" t="e">
            <v>#N/A</v>
          </cell>
          <cell r="R4381">
            <v>0</v>
          </cell>
        </row>
        <row r="4382">
          <cell r="M4382" t="e">
            <v>#N/A</v>
          </cell>
          <cell r="R4382">
            <v>0</v>
          </cell>
        </row>
        <row r="4383">
          <cell r="M4383" t="e">
            <v>#N/A</v>
          </cell>
          <cell r="R4383">
            <v>0</v>
          </cell>
        </row>
        <row r="4384">
          <cell r="M4384" t="e">
            <v>#N/A</v>
          </cell>
          <cell r="R4384">
            <v>0</v>
          </cell>
        </row>
        <row r="4385">
          <cell r="M4385" t="e">
            <v>#N/A</v>
          </cell>
          <cell r="R4385">
            <v>0</v>
          </cell>
        </row>
        <row r="4386">
          <cell r="M4386" t="e">
            <v>#N/A</v>
          </cell>
          <cell r="R4386">
            <v>0</v>
          </cell>
        </row>
        <row r="4387">
          <cell r="M4387" t="e">
            <v>#N/A</v>
          </cell>
          <cell r="R4387">
            <v>0</v>
          </cell>
        </row>
        <row r="4388">
          <cell r="M4388" t="e">
            <v>#N/A</v>
          </cell>
          <cell r="R4388">
            <v>0</v>
          </cell>
        </row>
        <row r="4389">
          <cell r="M4389" t="e">
            <v>#N/A</v>
          </cell>
          <cell r="R4389">
            <v>0</v>
          </cell>
        </row>
        <row r="4390">
          <cell r="M4390" t="e">
            <v>#N/A</v>
          </cell>
          <cell r="R4390">
            <v>0</v>
          </cell>
        </row>
        <row r="4391">
          <cell r="M4391" t="e">
            <v>#N/A</v>
          </cell>
          <cell r="R4391">
            <v>0</v>
          </cell>
        </row>
        <row r="4392">
          <cell r="M4392" t="e">
            <v>#N/A</v>
          </cell>
          <cell r="R4392">
            <v>0</v>
          </cell>
        </row>
        <row r="4393">
          <cell r="M4393" t="e">
            <v>#N/A</v>
          </cell>
          <cell r="R4393">
            <v>0</v>
          </cell>
        </row>
        <row r="4394">
          <cell r="M4394" t="e">
            <v>#N/A</v>
          </cell>
          <cell r="R4394">
            <v>0</v>
          </cell>
        </row>
        <row r="4395">
          <cell r="M4395" t="e">
            <v>#N/A</v>
          </cell>
          <cell r="R4395">
            <v>0</v>
          </cell>
        </row>
        <row r="4396">
          <cell r="M4396" t="e">
            <v>#N/A</v>
          </cell>
          <cell r="R4396">
            <v>0</v>
          </cell>
        </row>
        <row r="4397">
          <cell r="M4397" t="e">
            <v>#N/A</v>
          </cell>
          <cell r="R4397">
            <v>0</v>
          </cell>
        </row>
        <row r="4398">
          <cell r="M4398" t="e">
            <v>#N/A</v>
          </cell>
          <cell r="R4398">
            <v>0</v>
          </cell>
        </row>
        <row r="4399">
          <cell r="M4399" t="e">
            <v>#N/A</v>
          </cell>
          <cell r="R4399">
            <v>0</v>
          </cell>
        </row>
        <row r="4400">
          <cell r="M4400" t="e">
            <v>#N/A</v>
          </cell>
          <cell r="R4400">
            <v>0</v>
          </cell>
        </row>
        <row r="4401">
          <cell r="M4401" t="e">
            <v>#N/A</v>
          </cell>
          <cell r="R4401">
            <v>0</v>
          </cell>
        </row>
        <row r="4402">
          <cell r="M4402" t="e">
            <v>#N/A</v>
          </cell>
          <cell r="R4402">
            <v>0</v>
          </cell>
        </row>
        <row r="4403">
          <cell r="M4403" t="e">
            <v>#N/A</v>
          </cell>
          <cell r="R4403">
            <v>0</v>
          </cell>
        </row>
        <row r="4404">
          <cell r="M4404" t="e">
            <v>#N/A</v>
          </cell>
          <cell r="R4404">
            <v>0</v>
          </cell>
        </row>
        <row r="4405">
          <cell r="M4405" t="e">
            <v>#N/A</v>
          </cell>
          <cell r="R4405">
            <v>0</v>
          </cell>
        </row>
        <row r="4406">
          <cell r="M4406" t="e">
            <v>#N/A</v>
          </cell>
          <cell r="R4406">
            <v>0</v>
          </cell>
        </row>
        <row r="4407">
          <cell r="M4407" t="e">
            <v>#N/A</v>
          </cell>
          <cell r="R4407">
            <v>0</v>
          </cell>
        </row>
        <row r="4408">
          <cell r="M4408" t="e">
            <v>#N/A</v>
          </cell>
          <cell r="R4408">
            <v>0</v>
          </cell>
        </row>
        <row r="4409">
          <cell r="M4409" t="e">
            <v>#N/A</v>
          </cell>
          <cell r="R4409">
            <v>0</v>
          </cell>
        </row>
        <row r="4410">
          <cell r="M4410" t="e">
            <v>#N/A</v>
          </cell>
          <cell r="R4410">
            <v>0</v>
          </cell>
        </row>
        <row r="4411">
          <cell r="M4411" t="e">
            <v>#N/A</v>
          </cell>
          <cell r="R4411">
            <v>0</v>
          </cell>
        </row>
        <row r="4412">
          <cell r="M4412" t="e">
            <v>#N/A</v>
          </cell>
          <cell r="R4412">
            <v>0</v>
          </cell>
        </row>
        <row r="4413">
          <cell r="M4413" t="e">
            <v>#N/A</v>
          </cell>
          <cell r="R4413">
            <v>0</v>
          </cell>
        </row>
        <row r="4414">
          <cell r="M4414" t="e">
            <v>#N/A</v>
          </cell>
          <cell r="R4414">
            <v>0</v>
          </cell>
        </row>
        <row r="4415">
          <cell r="M4415" t="e">
            <v>#N/A</v>
          </cell>
          <cell r="R4415">
            <v>0</v>
          </cell>
        </row>
        <row r="4416">
          <cell r="M4416" t="e">
            <v>#N/A</v>
          </cell>
          <cell r="R4416">
            <v>0</v>
          </cell>
        </row>
        <row r="4417">
          <cell r="M4417" t="e">
            <v>#N/A</v>
          </cell>
          <cell r="R4417">
            <v>0</v>
          </cell>
        </row>
        <row r="4418">
          <cell r="M4418" t="e">
            <v>#N/A</v>
          </cell>
          <cell r="R4418">
            <v>0</v>
          </cell>
        </row>
        <row r="4419">
          <cell r="M4419" t="e">
            <v>#N/A</v>
          </cell>
          <cell r="R4419">
            <v>0</v>
          </cell>
        </row>
        <row r="4420">
          <cell r="M4420" t="e">
            <v>#N/A</v>
          </cell>
          <cell r="R4420">
            <v>0</v>
          </cell>
        </row>
        <row r="4421">
          <cell r="M4421" t="e">
            <v>#N/A</v>
          </cell>
          <cell r="R4421">
            <v>0</v>
          </cell>
        </row>
        <row r="4422">
          <cell r="M4422" t="e">
            <v>#N/A</v>
          </cell>
          <cell r="R4422">
            <v>0</v>
          </cell>
        </row>
        <row r="4423">
          <cell r="M4423" t="e">
            <v>#N/A</v>
          </cell>
          <cell r="R4423">
            <v>0</v>
          </cell>
        </row>
        <row r="4424">
          <cell r="M4424" t="e">
            <v>#N/A</v>
          </cell>
          <cell r="R4424">
            <v>0</v>
          </cell>
        </row>
        <row r="4425">
          <cell r="M4425" t="e">
            <v>#N/A</v>
          </cell>
          <cell r="R4425">
            <v>0</v>
          </cell>
        </row>
        <row r="4426">
          <cell r="M4426" t="e">
            <v>#N/A</v>
          </cell>
          <cell r="R4426">
            <v>0</v>
          </cell>
        </row>
        <row r="4427">
          <cell r="M4427" t="e">
            <v>#N/A</v>
          </cell>
          <cell r="R4427">
            <v>0</v>
          </cell>
        </row>
        <row r="4428">
          <cell r="M4428" t="e">
            <v>#N/A</v>
          </cell>
          <cell r="R4428">
            <v>0</v>
          </cell>
        </row>
        <row r="4429">
          <cell r="M4429" t="e">
            <v>#N/A</v>
          </cell>
          <cell r="R4429">
            <v>0</v>
          </cell>
        </row>
        <row r="4430">
          <cell r="M4430" t="e">
            <v>#N/A</v>
          </cell>
          <cell r="R4430">
            <v>0</v>
          </cell>
        </row>
        <row r="4431">
          <cell r="M4431" t="e">
            <v>#N/A</v>
          </cell>
          <cell r="R4431">
            <v>0</v>
          </cell>
        </row>
        <row r="4432">
          <cell r="M4432" t="e">
            <v>#N/A</v>
          </cell>
          <cell r="R4432">
            <v>0</v>
          </cell>
        </row>
        <row r="4433">
          <cell r="M4433" t="e">
            <v>#N/A</v>
          </cell>
          <cell r="R4433">
            <v>0</v>
          </cell>
        </row>
        <row r="4434">
          <cell r="M4434" t="e">
            <v>#N/A</v>
          </cell>
          <cell r="R4434">
            <v>0</v>
          </cell>
        </row>
        <row r="4435">
          <cell r="M4435" t="e">
            <v>#N/A</v>
          </cell>
          <cell r="R4435">
            <v>0</v>
          </cell>
        </row>
        <row r="4436">
          <cell r="M4436" t="e">
            <v>#N/A</v>
          </cell>
          <cell r="R4436">
            <v>0</v>
          </cell>
        </row>
        <row r="4437">
          <cell r="M4437" t="e">
            <v>#N/A</v>
          </cell>
          <cell r="R4437">
            <v>0</v>
          </cell>
        </row>
        <row r="4438">
          <cell r="M4438" t="e">
            <v>#N/A</v>
          </cell>
          <cell r="R4438">
            <v>0</v>
          </cell>
        </row>
        <row r="4439">
          <cell r="M4439" t="e">
            <v>#N/A</v>
          </cell>
          <cell r="R4439">
            <v>0</v>
          </cell>
        </row>
        <row r="4440">
          <cell r="M4440" t="e">
            <v>#N/A</v>
          </cell>
          <cell r="R4440">
            <v>0</v>
          </cell>
        </row>
        <row r="4441">
          <cell r="M4441" t="e">
            <v>#N/A</v>
          </cell>
          <cell r="R4441">
            <v>0</v>
          </cell>
        </row>
        <row r="4442">
          <cell r="M4442" t="e">
            <v>#N/A</v>
          </cell>
          <cell r="R4442">
            <v>0</v>
          </cell>
        </row>
        <row r="4443">
          <cell r="M4443" t="e">
            <v>#N/A</v>
          </cell>
          <cell r="R4443">
            <v>0</v>
          </cell>
        </row>
        <row r="4444">
          <cell r="M4444" t="e">
            <v>#N/A</v>
          </cell>
          <cell r="R4444">
            <v>0</v>
          </cell>
        </row>
        <row r="4445">
          <cell r="M4445" t="e">
            <v>#N/A</v>
          </cell>
          <cell r="R4445">
            <v>0</v>
          </cell>
        </row>
        <row r="4446">
          <cell r="M4446" t="e">
            <v>#N/A</v>
          </cell>
          <cell r="R4446">
            <v>0</v>
          </cell>
        </row>
        <row r="4447">
          <cell r="M4447" t="e">
            <v>#N/A</v>
          </cell>
          <cell r="R4447">
            <v>0</v>
          </cell>
        </row>
        <row r="4448">
          <cell r="M4448" t="e">
            <v>#N/A</v>
          </cell>
          <cell r="R4448">
            <v>0</v>
          </cell>
        </row>
        <row r="4449">
          <cell r="M4449" t="e">
            <v>#N/A</v>
          </cell>
          <cell r="R4449">
            <v>0</v>
          </cell>
        </row>
        <row r="4450">
          <cell r="M4450" t="e">
            <v>#N/A</v>
          </cell>
          <cell r="R4450">
            <v>0</v>
          </cell>
        </row>
        <row r="4451">
          <cell r="M4451" t="e">
            <v>#N/A</v>
          </cell>
          <cell r="R4451">
            <v>0</v>
          </cell>
        </row>
        <row r="4452">
          <cell r="M4452" t="e">
            <v>#N/A</v>
          </cell>
          <cell r="R4452">
            <v>0</v>
          </cell>
        </row>
        <row r="4453">
          <cell r="M4453" t="e">
            <v>#N/A</v>
          </cell>
          <cell r="R4453">
            <v>0</v>
          </cell>
        </row>
        <row r="4454">
          <cell r="M4454" t="e">
            <v>#N/A</v>
          </cell>
          <cell r="R4454">
            <v>0</v>
          </cell>
        </row>
        <row r="4455">
          <cell r="M4455" t="e">
            <v>#N/A</v>
          </cell>
          <cell r="R4455">
            <v>0</v>
          </cell>
        </row>
        <row r="4456">
          <cell r="M4456" t="e">
            <v>#N/A</v>
          </cell>
          <cell r="R4456">
            <v>0</v>
          </cell>
        </row>
        <row r="4457">
          <cell r="M4457" t="e">
            <v>#N/A</v>
          </cell>
          <cell r="R4457">
            <v>0</v>
          </cell>
        </row>
        <row r="4458">
          <cell r="M4458" t="e">
            <v>#N/A</v>
          </cell>
          <cell r="R4458">
            <v>0</v>
          </cell>
        </row>
        <row r="4459">
          <cell r="M4459" t="e">
            <v>#N/A</v>
          </cell>
          <cell r="R4459">
            <v>0</v>
          </cell>
        </row>
        <row r="4460">
          <cell r="M4460" t="e">
            <v>#N/A</v>
          </cell>
          <cell r="R4460">
            <v>0</v>
          </cell>
        </row>
        <row r="4461">
          <cell r="M4461" t="e">
            <v>#N/A</v>
          </cell>
          <cell r="R4461">
            <v>0</v>
          </cell>
        </row>
        <row r="4462">
          <cell r="M4462" t="e">
            <v>#N/A</v>
          </cell>
          <cell r="R4462">
            <v>0</v>
          </cell>
        </row>
        <row r="4463">
          <cell r="M4463" t="e">
            <v>#N/A</v>
          </cell>
          <cell r="R4463">
            <v>0</v>
          </cell>
        </row>
        <row r="4464">
          <cell r="M4464" t="e">
            <v>#N/A</v>
          </cell>
          <cell r="R4464">
            <v>0</v>
          </cell>
        </row>
        <row r="4465">
          <cell r="M4465" t="e">
            <v>#N/A</v>
          </cell>
          <cell r="R4465">
            <v>0</v>
          </cell>
        </row>
        <row r="4466">
          <cell r="M4466" t="e">
            <v>#N/A</v>
          </cell>
          <cell r="R4466">
            <v>0</v>
          </cell>
        </row>
        <row r="4467">
          <cell r="M4467" t="e">
            <v>#N/A</v>
          </cell>
          <cell r="R4467">
            <v>0</v>
          </cell>
        </row>
        <row r="4468">
          <cell r="M4468" t="e">
            <v>#N/A</v>
          </cell>
          <cell r="R4468">
            <v>0</v>
          </cell>
        </row>
        <row r="4469">
          <cell r="M4469" t="e">
            <v>#N/A</v>
          </cell>
          <cell r="R4469">
            <v>0</v>
          </cell>
        </row>
        <row r="4470">
          <cell r="M4470" t="e">
            <v>#N/A</v>
          </cell>
          <cell r="R4470">
            <v>0</v>
          </cell>
        </row>
        <row r="4471">
          <cell r="M4471" t="e">
            <v>#N/A</v>
          </cell>
          <cell r="R4471">
            <v>0</v>
          </cell>
        </row>
        <row r="4472">
          <cell r="M4472" t="e">
            <v>#N/A</v>
          </cell>
          <cell r="R4472">
            <v>0</v>
          </cell>
        </row>
        <row r="4473">
          <cell r="M4473" t="e">
            <v>#N/A</v>
          </cell>
          <cell r="R4473">
            <v>0</v>
          </cell>
        </row>
        <row r="4474">
          <cell r="M4474" t="e">
            <v>#N/A</v>
          </cell>
          <cell r="R4474">
            <v>0</v>
          </cell>
        </row>
        <row r="4475">
          <cell r="M4475" t="e">
            <v>#N/A</v>
          </cell>
          <cell r="R4475">
            <v>0</v>
          </cell>
        </row>
        <row r="4476">
          <cell r="M4476" t="e">
            <v>#N/A</v>
          </cell>
          <cell r="R4476">
            <v>0</v>
          </cell>
        </row>
        <row r="4477">
          <cell r="M4477" t="e">
            <v>#N/A</v>
          </cell>
          <cell r="R4477">
            <v>0</v>
          </cell>
        </row>
        <row r="4478">
          <cell r="M4478" t="e">
            <v>#N/A</v>
          </cell>
          <cell r="R4478">
            <v>0</v>
          </cell>
        </row>
        <row r="4479">
          <cell r="M4479" t="e">
            <v>#N/A</v>
          </cell>
          <cell r="R4479">
            <v>0</v>
          </cell>
        </row>
        <row r="4480">
          <cell r="M4480" t="e">
            <v>#N/A</v>
          </cell>
          <cell r="R4480">
            <v>0</v>
          </cell>
        </row>
        <row r="4481">
          <cell r="M4481" t="e">
            <v>#N/A</v>
          </cell>
          <cell r="R4481">
            <v>0</v>
          </cell>
        </row>
        <row r="4482">
          <cell r="M4482" t="e">
            <v>#N/A</v>
          </cell>
          <cell r="R4482">
            <v>0</v>
          </cell>
        </row>
        <row r="4483">
          <cell r="M4483" t="e">
            <v>#N/A</v>
          </cell>
          <cell r="R4483">
            <v>0</v>
          </cell>
        </row>
        <row r="4484">
          <cell r="M4484" t="e">
            <v>#N/A</v>
          </cell>
          <cell r="R4484">
            <v>0</v>
          </cell>
        </row>
        <row r="4485">
          <cell r="M4485" t="e">
            <v>#N/A</v>
          </cell>
          <cell r="R4485">
            <v>0</v>
          </cell>
        </row>
        <row r="4486">
          <cell r="M4486" t="e">
            <v>#N/A</v>
          </cell>
          <cell r="R4486">
            <v>0</v>
          </cell>
        </row>
        <row r="4487">
          <cell r="M4487" t="e">
            <v>#N/A</v>
          </cell>
          <cell r="R4487">
            <v>0</v>
          </cell>
        </row>
        <row r="4488">
          <cell r="M4488" t="e">
            <v>#N/A</v>
          </cell>
          <cell r="R4488">
            <v>0</v>
          </cell>
        </row>
        <row r="4489">
          <cell r="M4489" t="e">
            <v>#N/A</v>
          </cell>
          <cell r="R4489">
            <v>0</v>
          </cell>
        </row>
        <row r="4490">
          <cell r="M4490" t="e">
            <v>#N/A</v>
          </cell>
          <cell r="R4490">
            <v>0</v>
          </cell>
        </row>
        <row r="4491">
          <cell r="M4491" t="e">
            <v>#N/A</v>
          </cell>
          <cell r="R4491">
            <v>0</v>
          </cell>
        </row>
        <row r="4492">
          <cell r="M4492" t="e">
            <v>#N/A</v>
          </cell>
          <cell r="R4492">
            <v>0</v>
          </cell>
        </row>
        <row r="4493">
          <cell r="M4493" t="e">
            <v>#N/A</v>
          </cell>
          <cell r="R4493">
            <v>0</v>
          </cell>
        </row>
        <row r="4494">
          <cell r="M4494" t="e">
            <v>#N/A</v>
          </cell>
          <cell r="R4494">
            <v>0</v>
          </cell>
        </row>
        <row r="4495">
          <cell r="M4495" t="e">
            <v>#N/A</v>
          </cell>
          <cell r="R4495">
            <v>0</v>
          </cell>
        </row>
        <row r="4496">
          <cell r="M4496" t="e">
            <v>#N/A</v>
          </cell>
          <cell r="R4496">
            <v>0</v>
          </cell>
        </row>
        <row r="4497">
          <cell r="M4497" t="e">
            <v>#N/A</v>
          </cell>
          <cell r="R4497">
            <v>0</v>
          </cell>
        </row>
        <row r="4498">
          <cell r="M4498" t="e">
            <v>#N/A</v>
          </cell>
          <cell r="R4498">
            <v>0</v>
          </cell>
        </row>
        <row r="4499">
          <cell r="M4499" t="e">
            <v>#N/A</v>
          </cell>
          <cell r="R4499">
            <v>0</v>
          </cell>
        </row>
        <row r="4500">
          <cell r="M4500" t="e">
            <v>#N/A</v>
          </cell>
          <cell r="R4500">
            <v>0</v>
          </cell>
        </row>
        <row r="4501">
          <cell r="M4501" t="e">
            <v>#N/A</v>
          </cell>
          <cell r="R4501">
            <v>0</v>
          </cell>
        </row>
        <row r="4502">
          <cell r="M4502" t="e">
            <v>#N/A</v>
          </cell>
          <cell r="R4502">
            <v>0</v>
          </cell>
        </row>
        <row r="4503">
          <cell r="M4503" t="e">
            <v>#N/A</v>
          </cell>
          <cell r="R4503">
            <v>0</v>
          </cell>
        </row>
        <row r="4504">
          <cell r="M4504" t="e">
            <v>#N/A</v>
          </cell>
          <cell r="R4504">
            <v>0</v>
          </cell>
        </row>
        <row r="4505">
          <cell r="M4505" t="e">
            <v>#N/A</v>
          </cell>
          <cell r="R4505">
            <v>0</v>
          </cell>
        </row>
        <row r="4506">
          <cell r="M4506" t="e">
            <v>#N/A</v>
          </cell>
          <cell r="R4506">
            <v>0</v>
          </cell>
        </row>
        <row r="4507">
          <cell r="M4507" t="e">
            <v>#N/A</v>
          </cell>
          <cell r="R4507">
            <v>0</v>
          </cell>
        </row>
        <row r="4508">
          <cell r="M4508" t="e">
            <v>#N/A</v>
          </cell>
          <cell r="R4508">
            <v>0</v>
          </cell>
        </row>
        <row r="4509">
          <cell r="M4509" t="e">
            <v>#N/A</v>
          </cell>
          <cell r="R4509">
            <v>0</v>
          </cell>
        </row>
        <row r="4510">
          <cell r="M4510" t="e">
            <v>#N/A</v>
          </cell>
          <cell r="R4510">
            <v>0</v>
          </cell>
        </row>
        <row r="4511">
          <cell r="M4511" t="e">
            <v>#N/A</v>
          </cell>
          <cell r="R4511">
            <v>0</v>
          </cell>
        </row>
        <row r="4512">
          <cell r="M4512" t="e">
            <v>#N/A</v>
          </cell>
          <cell r="R4512">
            <v>0</v>
          </cell>
        </row>
        <row r="4513">
          <cell r="M4513" t="e">
            <v>#N/A</v>
          </cell>
          <cell r="R4513">
            <v>0</v>
          </cell>
        </row>
        <row r="4514">
          <cell r="M4514" t="e">
            <v>#N/A</v>
          </cell>
          <cell r="R4514">
            <v>0</v>
          </cell>
        </row>
        <row r="4515">
          <cell r="M4515" t="e">
            <v>#N/A</v>
          </cell>
          <cell r="R4515">
            <v>0</v>
          </cell>
        </row>
        <row r="4516">
          <cell r="M4516" t="e">
            <v>#N/A</v>
          </cell>
          <cell r="R4516">
            <v>0</v>
          </cell>
        </row>
        <row r="4517">
          <cell r="M4517" t="e">
            <v>#N/A</v>
          </cell>
          <cell r="R4517">
            <v>0</v>
          </cell>
        </row>
        <row r="4518">
          <cell r="M4518" t="e">
            <v>#N/A</v>
          </cell>
          <cell r="R4518">
            <v>0</v>
          </cell>
        </row>
        <row r="4519">
          <cell r="M4519" t="e">
            <v>#N/A</v>
          </cell>
          <cell r="R4519">
            <v>0</v>
          </cell>
        </row>
        <row r="4520">
          <cell r="M4520" t="e">
            <v>#N/A</v>
          </cell>
          <cell r="R4520">
            <v>0</v>
          </cell>
        </row>
        <row r="4521">
          <cell r="M4521" t="e">
            <v>#N/A</v>
          </cell>
          <cell r="R4521">
            <v>0</v>
          </cell>
        </row>
        <row r="4522">
          <cell r="M4522" t="e">
            <v>#N/A</v>
          </cell>
          <cell r="R4522">
            <v>0</v>
          </cell>
        </row>
        <row r="4523">
          <cell r="M4523" t="e">
            <v>#N/A</v>
          </cell>
          <cell r="R4523">
            <v>0</v>
          </cell>
        </row>
        <row r="4524">
          <cell r="M4524" t="e">
            <v>#N/A</v>
          </cell>
          <cell r="R4524">
            <v>0</v>
          </cell>
        </row>
        <row r="4525">
          <cell r="M4525" t="e">
            <v>#N/A</v>
          </cell>
          <cell r="R4525">
            <v>0</v>
          </cell>
        </row>
        <row r="4526">
          <cell r="M4526" t="e">
            <v>#N/A</v>
          </cell>
          <cell r="R4526">
            <v>0</v>
          </cell>
        </row>
        <row r="4527">
          <cell r="M4527" t="e">
            <v>#N/A</v>
          </cell>
          <cell r="R4527">
            <v>0</v>
          </cell>
        </row>
        <row r="4528">
          <cell r="M4528" t="e">
            <v>#N/A</v>
          </cell>
          <cell r="R4528">
            <v>0</v>
          </cell>
        </row>
        <row r="4529">
          <cell r="M4529" t="e">
            <v>#N/A</v>
          </cell>
          <cell r="R4529">
            <v>0</v>
          </cell>
        </row>
        <row r="4530">
          <cell r="M4530" t="e">
            <v>#N/A</v>
          </cell>
          <cell r="R4530">
            <v>0</v>
          </cell>
        </row>
        <row r="4531">
          <cell r="M4531" t="e">
            <v>#N/A</v>
          </cell>
          <cell r="R4531">
            <v>0</v>
          </cell>
        </row>
        <row r="4532">
          <cell r="M4532" t="e">
            <v>#N/A</v>
          </cell>
          <cell r="R4532">
            <v>0</v>
          </cell>
        </row>
        <row r="4533">
          <cell r="M4533" t="e">
            <v>#N/A</v>
          </cell>
          <cell r="R4533">
            <v>0</v>
          </cell>
        </row>
        <row r="4534">
          <cell r="M4534" t="e">
            <v>#N/A</v>
          </cell>
          <cell r="R4534">
            <v>0</v>
          </cell>
        </row>
        <row r="4535">
          <cell r="M4535" t="e">
            <v>#N/A</v>
          </cell>
          <cell r="R4535">
            <v>0</v>
          </cell>
        </row>
        <row r="4536">
          <cell r="M4536" t="e">
            <v>#N/A</v>
          </cell>
          <cell r="R4536">
            <v>0</v>
          </cell>
        </row>
        <row r="4537">
          <cell r="M4537" t="e">
            <v>#N/A</v>
          </cell>
          <cell r="R4537">
            <v>0</v>
          </cell>
        </row>
        <row r="4538">
          <cell r="M4538" t="e">
            <v>#N/A</v>
          </cell>
          <cell r="R4538">
            <v>0</v>
          </cell>
        </row>
        <row r="4539">
          <cell r="M4539" t="e">
            <v>#N/A</v>
          </cell>
          <cell r="R4539">
            <v>0</v>
          </cell>
        </row>
        <row r="4540">
          <cell r="M4540" t="e">
            <v>#N/A</v>
          </cell>
          <cell r="R4540">
            <v>0</v>
          </cell>
        </row>
        <row r="4541">
          <cell r="M4541" t="e">
            <v>#N/A</v>
          </cell>
          <cell r="R4541">
            <v>0</v>
          </cell>
        </row>
        <row r="4542">
          <cell r="M4542" t="e">
            <v>#N/A</v>
          </cell>
          <cell r="R4542">
            <v>0</v>
          </cell>
        </row>
        <row r="4543">
          <cell r="M4543" t="e">
            <v>#N/A</v>
          </cell>
          <cell r="R4543">
            <v>0</v>
          </cell>
        </row>
        <row r="4544">
          <cell r="M4544" t="e">
            <v>#N/A</v>
          </cell>
          <cell r="R4544">
            <v>0</v>
          </cell>
        </row>
        <row r="4545">
          <cell r="M4545" t="e">
            <v>#N/A</v>
          </cell>
          <cell r="R4545">
            <v>0</v>
          </cell>
        </row>
        <row r="4546">
          <cell r="M4546" t="e">
            <v>#N/A</v>
          </cell>
          <cell r="R4546">
            <v>0</v>
          </cell>
        </row>
        <row r="4547">
          <cell r="M4547" t="e">
            <v>#N/A</v>
          </cell>
          <cell r="R4547">
            <v>0</v>
          </cell>
        </row>
        <row r="4548">
          <cell r="M4548" t="e">
            <v>#N/A</v>
          </cell>
          <cell r="R4548">
            <v>0</v>
          </cell>
        </row>
        <row r="4549">
          <cell r="M4549" t="e">
            <v>#N/A</v>
          </cell>
          <cell r="R4549">
            <v>0</v>
          </cell>
        </row>
        <row r="4550">
          <cell r="M4550" t="e">
            <v>#N/A</v>
          </cell>
          <cell r="R4550">
            <v>0</v>
          </cell>
        </row>
        <row r="4551">
          <cell r="M4551" t="e">
            <v>#N/A</v>
          </cell>
          <cell r="R4551">
            <v>0</v>
          </cell>
        </row>
        <row r="4552">
          <cell r="M4552" t="e">
            <v>#N/A</v>
          </cell>
          <cell r="R4552">
            <v>0</v>
          </cell>
        </row>
        <row r="4553">
          <cell r="M4553" t="e">
            <v>#N/A</v>
          </cell>
          <cell r="R4553">
            <v>0</v>
          </cell>
        </row>
        <row r="4554">
          <cell r="M4554" t="e">
            <v>#N/A</v>
          </cell>
          <cell r="R4554">
            <v>0</v>
          </cell>
        </row>
        <row r="4555">
          <cell r="M4555" t="e">
            <v>#N/A</v>
          </cell>
          <cell r="R4555">
            <v>0</v>
          </cell>
        </row>
        <row r="4556">
          <cell r="M4556" t="e">
            <v>#N/A</v>
          </cell>
          <cell r="R4556">
            <v>0</v>
          </cell>
        </row>
        <row r="4557">
          <cell r="M4557" t="e">
            <v>#N/A</v>
          </cell>
          <cell r="R4557">
            <v>0</v>
          </cell>
        </row>
        <row r="4558">
          <cell r="M4558" t="e">
            <v>#N/A</v>
          </cell>
          <cell r="R4558">
            <v>0</v>
          </cell>
        </row>
        <row r="4559">
          <cell r="M4559" t="e">
            <v>#N/A</v>
          </cell>
          <cell r="R4559">
            <v>0</v>
          </cell>
        </row>
        <row r="4560">
          <cell r="M4560" t="e">
            <v>#N/A</v>
          </cell>
          <cell r="R4560">
            <v>0</v>
          </cell>
        </row>
        <row r="4561">
          <cell r="M4561" t="e">
            <v>#N/A</v>
          </cell>
          <cell r="R4561">
            <v>0</v>
          </cell>
        </row>
        <row r="4562">
          <cell r="M4562" t="e">
            <v>#N/A</v>
          </cell>
          <cell r="R4562">
            <v>0</v>
          </cell>
        </row>
        <row r="4563">
          <cell r="M4563" t="e">
            <v>#N/A</v>
          </cell>
          <cell r="R4563">
            <v>0</v>
          </cell>
        </row>
        <row r="4564">
          <cell r="M4564" t="e">
            <v>#N/A</v>
          </cell>
          <cell r="R4564">
            <v>0</v>
          </cell>
        </row>
        <row r="4565">
          <cell r="M4565" t="e">
            <v>#N/A</v>
          </cell>
          <cell r="R4565">
            <v>0</v>
          </cell>
        </row>
        <row r="4566">
          <cell r="M4566" t="e">
            <v>#N/A</v>
          </cell>
          <cell r="R4566">
            <v>0</v>
          </cell>
        </row>
        <row r="4567">
          <cell r="M4567" t="e">
            <v>#N/A</v>
          </cell>
          <cell r="R4567">
            <v>0</v>
          </cell>
        </row>
        <row r="4568">
          <cell r="M4568" t="e">
            <v>#N/A</v>
          </cell>
          <cell r="R4568">
            <v>0</v>
          </cell>
        </row>
        <row r="4569">
          <cell r="M4569" t="e">
            <v>#N/A</v>
          </cell>
          <cell r="R4569">
            <v>0</v>
          </cell>
        </row>
        <row r="4570">
          <cell r="M4570" t="e">
            <v>#N/A</v>
          </cell>
          <cell r="R4570">
            <v>0</v>
          </cell>
        </row>
        <row r="4571">
          <cell r="M4571" t="e">
            <v>#N/A</v>
          </cell>
          <cell r="R4571">
            <v>0</v>
          </cell>
        </row>
        <row r="4572">
          <cell r="M4572" t="e">
            <v>#N/A</v>
          </cell>
          <cell r="R4572">
            <v>0</v>
          </cell>
        </row>
        <row r="4573">
          <cell r="M4573" t="e">
            <v>#N/A</v>
          </cell>
          <cell r="R4573">
            <v>0</v>
          </cell>
        </row>
        <row r="4574">
          <cell r="M4574" t="e">
            <v>#N/A</v>
          </cell>
          <cell r="R4574">
            <v>0</v>
          </cell>
        </row>
        <row r="4575">
          <cell r="M4575" t="e">
            <v>#N/A</v>
          </cell>
          <cell r="R4575">
            <v>0</v>
          </cell>
        </row>
        <row r="4576">
          <cell r="M4576" t="e">
            <v>#N/A</v>
          </cell>
          <cell r="R4576">
            <v>0</v>
          </cell>
        </row>
        <row r="4577">
          <cell r="M4577" t="e">
            <v>#N/A</v>
          </cell>
          <cell r="R4577">
            <v>0</v>
          </cell>
        </row>
        <row r="4578">
          <cell r="M4578" t="e">
            <v>#N/A</v>
          </cell>
          <cell r="R4578">
            <v>0</v>
          </cell>
        </row>
        <row r="4579">
          <cell r="M4579" t="e">
            <v>#N/A</v>
          </cell>
          <cell r="R4579">
            <v>0</v>
          </cell>
        </row>
        <row r="4580">
          <cell r="M4580" t="e">
            <v>#N/A</v>
          </cell>
          <cell r="R4580">
            <v>0</v>
          </cell>
        </row>
        <row r="4581">
          <cell r="M4581" t="e">
            <v>#N/A</v>
          </cell>
          <cell r="R4581">
            <v>0</v>
          </cell>
        </row>
        <row r="4582">
          <cell r="M4582" t="e">
            <v>#N/A</v>
          </cell>
          <cell r="R4582">
            <v>0</v>
          </cell>
        </row>
        <row r="4583">
          <cell r="M4583" t="e">
            <v>#N/A</v>
          </cell>
          <cell r="R4583">
            <v>0</v>
          </cell>
        </row>
        <row r="4584">
          <cell r="M4584" t="e">
            <v>#N/A</v>
          </cell>
          <cell r="R4584">
            <v>0</v>
          </cell>
        </row>
        <row r="4585">
          <cell r="M4585" t="e">
            <v>#N/A</v>
          </cell>
          <cell r="R4585">
            <v>0</v>
          </cell>
        </row>
        <row r="4586">
          <cell r="M4586" t="e">
            <v>#N/A</v>
          </cell>
          <cell r="R4586">
            <v>0</v>
          </cell>
        </row>
        <row r="4587">
          <cell r="M4587" t="e">
            <v>#N/A</v>
          </cell>
          <cell r="R4587">
            <v>0</v>
          </cell>
        </row>
        <row r="4588">
          <cell r="M4588" t="e">
            <v>#N/A</v>
          </cell>
          <cell r="R4588">
            <v>0</v>
          </cell>
        </row>
        <row r="4589">
          <cell r="M4589" t="e">
            <v>#N/A</v>
          </cell>
          <cell r="R4589">
            <v>0</v>
          </cell>
        </row>
        <row r="4590">
          <cell r="M4590" t="e">
            <v>#N/A</v>
          </cell>
          <cell r="R4590">
            <v>0</v>
          </cell>
        </row>
        <row r="4591">
          <cell r="M4591" t="e">
            <v>#N/A</v>
          </cell>
          <cell r="R4591">
            <v>0</v>
          </cell>
        </row>
        <row r="4592">
          <cell r="M4592" t="e">
            <v>#N/A</v>
          </cell>
          <cell r="R4592">
            <v>0</v>
          </cell>
        </row>
        <row r="4593">
          <cell r="M4593" t="e">
            <v>#N/A</v>
          </cell>
          <cell r="R4593">
            <v>0</v>
          </cell>
        </row>
        <row r="4594">
          <cell r="M4594" t="e">
            <v>#N/A</v>
          </cell>
          <cell r="R4594">
            <v>0</v>
          </cell>
        </row>
        <row r="4595">
          <cell r="M4595" t="e">
            <v>#N/A</v>
          </cell>
          <cell r="R4595">
            <v>0</v>
          </cell>
        </row>
        <row r="4596">
          <cell r="M4596" t="e">
            <v>#N/A</v>
          </cell>
          <cell r="R4596">
            <v>0</v>
          </cell>
        </row>
        <row r="4597">
          <cell r="M4597" t="e">
            <v>#N/A</v>
          </cell>
          <cell r="R4597">
            <v>0</v>
          </cell>
        </row>
        <row r="4598">
          <cell r="M4598" t="e">
            <v>#N/A</v>
          </cell>
          <cell r="R4598">
            <v>0</v>
          </cell>
        </row>
        <row r="4599">
          <cell r="M4599" t="e">
            <v>#N/A</v>
          </cell>
          <cell r="R4599">
            <v>0</v>
          </cell>
        </row>
        <row r="4600">
          <cell r="M4600" t="e">
            <v>#N/A</v>
          </cell>
          <cell r="R4600">
            <v>0</v>
          </cell>
        </row>
        <row r="4601">
          <cell r="M4601" t="e">
            <v>#N/A</v>
          </cell>
          <cell r="R4601">
            <v>0</v>
          </cell>
        </row>
        <row r="4602">
          <cell r="M4602" t="e">
            <v>#N/A</v>
          </cell>
          <cell r="R4602">
            <v>0</v>
          </cell>
        </row>
        <row r="4603">
          <cell r="M4603" t="e">
            <v>#N/A</v>
          </cell>
          <cell r="R4603">
            <v>0</v>
          </cell>
        </row>
        <row r="4604">
          <cell r="M4604" t="e">
            <v>#N/A</v>
          </cell>
          <cell r="R4604">
            <v>0</v>
          </cell>
        </row>
        <row r="4605">
          <cell r="M4605" t="e">
            <v>#N/A</v>
          </cell>
          <cell r="R4605">
            <v>0</v>
          </cell>
        </row>
        <row r="4606">
          <cell r="M4606" t="e">
            <v>#N/A</v>
          </cell>
          <cell r="R4606">
            <v>0</v>
          </cell>
        </row>
        <row r="4607">
          <cell r="M4607" t="e">
            <v>#N/A</v>
          </cell>
          <cell r="R4607">
            <v>0</v>
          </cell>
        </row>
        <row r="4608">
          <cell r="M4608" t="e">
            <v>#N/A</v>
          </cell>
          <cell r="R4608">
            <v>0</v>
          </cell>
        </row>
        <row r="4609">
          <cell r="M4609" t="e">
            <v>#N/A</v>
          </cell>
          <cell r="R4609">
            <v>0</v>
          </cell>
        </row>
        <row r="4610">
          <cell r="M4610" t="e">
            <v>#N/A</v>
          </cell>
          <cell r="R4610">
            <v>0</v>
          </cell>
        </row>
        <row r="4611">
          <cell r="M4611" t="e">
            <v>#N/A</v>
          </cell>
          <cell r="R4611">
            <v>0</v>
          </cell>
        </row>
        <row r="4612">
          <cell r="M4612" t="e">
            <v>#N/A</v>
          </cell>
          <cell r="R4612">
            <v>0</v>
          </cell>
        </row>
        <row r="4613">
          <cell r="M4613" t="e">
            <v>#N/A</v>
          </cell>
          <cell r="R4613">
            <v>0</v>
          </cell>
        </row>
        <row r="4614">
          <cell r="M4614" t="e">
            <v>#N/A</v>
          </cell>
          <cell r="R4614">
            <v>0</v>
          </cell>
        </row>
        <row r="4615">
          <cell r="M4615" t="e">
            <v>#N/A</v>
          </cell>
          <cell r="R4615">
            <v>0</v>
          </cell>
        </row>
        <row r="4616">
          <cell r="M4616" t="e">
            <v>#N/A</v>
          </cell>
          <cell r="R4616">
            <v>0</v>
          </cell>
        </row>
        <row r="4617">
          <cell r="M4617" t="e">
            <v>#N/A</v>
          </cell>
          <cell r="R4617">
            <v>0</v>
          </cell>
        </row>
        <row r="4618">
          <cell r="M4618" t="e">
            <v>#N/A</v>
          </cell>
          <cell r="R4618">
            <v>0</v>
          </cell>
        </row>
        <row r="4619">
          <cell r="M4619" t="e">
            <v>#N/A</v>
          </cell>
          <cell r="R4619">
            <v>0</v>
          </cell>
        </row>
        <row r="4620">
          <cell r="M4620" t="e">
            <v>#N/A</v>
          </cell>
          <cell r="R4620">
            <v>0</v>
          </cell>
        </row>
        <row r="4621">
          <cell r="M4621" t="e">
            <v>#N/A</v>
          </cell>
          <cell r="R4621">
            <v>0</v>
          </cell>
        </row>
        <row r="4622">
          <cell r="M4622" t="e">
            <v>#N/A</v>
          </cell>
          <cell r="R4622">
            <v>0</v>
          </cell>
        </row>
        <row r="4623">
          <cell r="M4623" t="e">
            <v>#N/A</v>
          </cell>
          <cell r="R4623">
            <v>0</v>
          </cell>
        </row>
        <row r="4624">
          <cell r="M4624" t="e">
            <v>#N/A</v>
          </cell>
          <cell r="R4624">
            <v>0</v>
          </cell>
        </row>
        <row r="4625">
          <cell r="M4625" t="e">
            <v>#N/A</v>
          </cell>
          <cell r="R4625">
            <v>0</v>
          </cell>
        </row>
        <row r="4626">
          <cell r="M4626" t="e">
            <v>#N/A</v>
          </cell>
          <cell r="R4626">
            <v>0</v>
          </cell>
        </row>
        <row r="4627">
          <cell r="M4627" t="e">
            <v>#N/A</v>
          </cell>
          <cell r="R4627">
            <v>0</v>
          </cell>
        </row>
        <row r="4628">
          <cell r="M4628" t="e">
            <v>#N/A</v>
          </cell>
          <cell r="R4628">
            <v>0</v>
          </cell>
        </row>
        <row r="4629">
          <cell r="M4629" t="e">
            <v>#N/A</v>
          </cell>
          <cell r="R4629">
            <v>0</v>
          </cell>
        </row>
        <row r="4630">
          <cell r="M4630" t="e">
            <v>#N/A</v>
          </cell>
          <cell r="R4630">
            <v>0</v>
          </cell>
        </row>
        <row r="4631">
          <cell r="M4631" t="e">
            <v>#N/A</v>
          </cell>
          <cell r="R4631">
            <v>0</v>
          </cell>
        </row>
        <row r="4632">
          <cell r="M4632" t="e">
            <v>#N/A</v>
          </cell>
          <cell r="R4632">
            <v>0</v>
          </cell>
        </row>
        <row r="4633">
          <cell r="M4633" t="e">
            <v>#N/A</v>
          </cell>
          <cell r="R4633">
            <v>0</v>
          </cell>
        </row>
        <row r="4634">
          <cell r="M4634" t="e">
            <v>#N/A</v>
          </cell>
          <cell r="R4634">
            <v>0</v>
          </cell>
        </row>
        <row r="4635">
          <cell r="M4635" t="e">
            <v>#N/A</v>
          </cell>
          <cell r="R4635">
            <v>0</v>
          </cell>
        </row>
        <row r="4636">
          <cell r="M4636" t="e">
            <v>#N/A</v>
          </cell>
          <cell r="R4636">
            <v>0</v>
          </cell>
        </row>
        <row r="4637">
          <cell r="M4637" t="e">
            <v>#N/A</v>
          </cell>
          <cell r="R4637">
            <v>0</v>
          </cell>
        </row>
        <row r="4638">
          <cell r="M4638" t="e">
            <v>#N/A</v>
          </cell>
          <cell r="R4638">
            <v>0</v>
          </cell>
        </row>
        <row r="4639">
          <cell r="M4639" t="e">
            <v>#N/A</v>
          </cell>
          <cell r="R4639">
            <v>0</v>
          </cell>
        </row>
        <row r="4640">
          <cell r="M4640" t="e">
            <v>#N/A</v>
          </cell>
          <cell r="R4640">
            <v>0</v>
          </cell>
        </row>
        <row r="4641">
          <cell r="M4641" t="e">
            <v>#N/A</v>
          </cell>
          <cell r="R4641">
            <v>0</v>
          </cell>
        </row>
        <row r="4642">
          <cell r="M4642" t="e">
            <v>#N/A</v>
          </cell>
          <cell r="R4642">
            <v>0</v>
          </cell>
        </row>
        <row r="4643">
          <cell r="M4643" t="e">
            <v>#N/A</v>
          </cell>
          <cell r="R4643">
            <v>0</v>
          </cell>
        </row>
        <row r="4644">
          <cell r="M4644" t="e">
            <v>#N/A</v>
          </cell>
          <cell r="R4644">
            <v>0</v>
          </cell>
        </row>
        <row r="4645">
          <cell r="M4645" t="e">
            <v>#N/A</v>
          </cell>
          <cell r="R4645">
            <v>0</v>
          </cell>
        </row>
        <row r="4646">
          <cell r="M4646" t="e">
            <v>#N/A</v>
          </cell>
          <cell r="R4646">
            <v>0</v>
          </cell>
        </row>
        <row r="4647">
          <cell r="M4647" t="e">
            <v>#N/A</v>
          </cell>
          <cell r="R4647">
            <v>0</v>
          </cell>
        </row>
        <row r="4648">
          <cell r="M4648" t="e">
            <v>#N/A</v>
          </cell>
          <cell r="R4648">
            <v>0</v>
          </cell>
        </row>
        <row r="4649">
          <cell r="M4649" t="e">
            <v>#N/A</v>
          </cell>
          <cell r="R4649">
            <v>0</v>
          </cell>
        </row>
        <row r="4650">
          <cell r="M4650" t="e">
            <v>#N/A</v>
          </cell>
          <cell r="R4650">
            <v>0</v>
          </cell>
        </row>
        <row r="4651">
          <cell r="M4651" t="e">
            <v>#N/A</v>
          </cell>
          <cell r="R4651">
            <v>0</v>
          </cell>
        </row>
        <row r="4652">
          <cell r="M4652" t="e">
            <v>#N/A</v>
          </cell>
          <cell r="R4652">
            <v>0</v>
          </cell>
        </row>
        <row r="4653">
          <cell r="M4653" t="e">
            <v>#N/A</v>
          </cell>
          <cell r="R4653">
            <v>0</v>
          </cell>
        </row>
        <row r="4654">
          <cell r="M4654" t="e">
            <v>#N/A</v>
          </cell>
          <cell r="R4654">
            <v>0</v>
          </cell>
        </row>
        <row r="4655">
          <cell r="M4655" t="e">
            <v>#N/A</v>
          </cell>
          <cell r="R4655">
            <v>0</v>
          </cell>
        </row>
        <row r="4656">
          <cell r="M4656" t="e">
            <v>#N/A</v>
          </cell>
          <cell r="R4656">
            <v>0</v>
          </cell>
        </row>
        <row r="4657">
          <cell r="M4657" t="e">
            <v>#N/A</v>
          </cell>
          <cell r="R4657">
            <v>0</v>
          </cell>
        </row>
        <row r="4658">
          <cell r="M4658" t="e">
            <v>#N/A</v>
          </cell>
          <cell r="R4658">
            <v>0</v>
          </cell>
        </row>
        <row r="4659">
          <cell r="M4659" t="e">
            <v>#N/A</v>
          </cell>
          <cell r="R4659">
            <v>0</v>
          </cell>
        </row>
        <row r="4660">
          <cell r="M4660" t="e">
            <v>#N/A</v>
          </cell>
          <cell r="R4660">
            <v>0</v>
          </cell>
        </row>
        <row r="4661">
          <cell r="M4661" t="e">
            <v>#N/A</v>
          </cell>
          <cell r="R4661">
            <v>0</v>
          </cell>
        </row>
        <row r="4662">
          <cell r="M4662" t="e">
            <v>#N/A</v>
          </cell>
          <cell r="R4662">
            <v>0</v>
          </cell>
        </row>
        <row r="4663">
          <cell r="M4663" t="e">
            <v>#N/A</v>
          </cell>
          <cell r="R4663">
            <v>0</v>
          </cell>
        </row>
        <row r="4664">
          <cell r="M4664" t="e">
            <v>#N/A</v>
          </cell>
          <cell r="R4664">
            <v>0</v>
          </cell>
        </row>
        <row r="4665">
          <cell r="M4665" t="e">
            <v>#N/A</v>
          </cell>
          <cell r="R4665">
            <v>0</v>
          </cell>
        </row>
        <row r="4666">
          <cell r="M4666" t="e">
            <v>#N/A</v>
          </cell>
          <cell r="R4666">
            <v>0</v>
          </cell>
        </row>
        <row r="4667">
          <cell r="M4667" t="e">
            <v>#N/A</v>
          </cell>
          <cell r="R4667">
            <v>0</v>
          </cell>
        </row>
        <row r="4668">
          <cell r="M4668" t="e">
            <v>#N/A</v>
          </cell>
          <cell r="R4668">
            <v>0</v>
          </cell>
        </row>
        <row r="4669">
          <cell r="M4669" t="e">
            <v>#N/A</v>
          </cell>
          <cell r="R4669">
            <v>0</v>
          </cell>
        </row>
        <row r="4670">
          <cell r="M4670" t="e">
            <v>#N/A</v>
          </cell>
          <cell r="R4670">
            <v>0</v>
          </cell>
        </row>
        <row r="4671">
          <cell r="M4671" t="e">
            <v>#N/A</v>
          </cell>
          <cell r="R4671">
            <v>0</v>
          </cell>
        </row>
        <row r="4672">
          <cell r="M4672" t="e">
            <v>#N/A</v>
          </cell>
          <cell r="R4672">
            <v>0</v>
          </cell>
        </row>
        <row r="4673">
          <cell r="M4673" t="e">
            <v>#N/A</v>
          </cell>
          <cell r="R4673">
            <v>0</v>
          </cell>
        </row>
        <row r="4674">
          <cell r="M4674" t="e">
            <v>#N/A</v>
          </cell>
          <cell r="R4674">
            <v>0</v>
          </cell>
        </row>
        <row r="4675">
          <cell r="M4675" t="e">
            <v>#N/A</v>
          </cell>
          <cell r="R4675">
            <v>0</v>
          </cell>
        </row>
        <row r="4676">
          <cell r="M4676" t="e">
            <v>#N/A</v>
          </cell>
          <cell r="R4676">
            <v>0</v>
          </cell>
        </row>
        <row r="4677">
          <cell r="M4677" t="e">
            <v>#N/A</v>
          </cell>
          <cell r="R4677">
            <v>0</v>
          </cell>
        </row>
        <row r="4678">
          <cell r="M4678" t="e">
            <v>#N/A</v>
          </cell>
          <cell r="R4678">
            <v>0</v>
          </cell>
        </row>
        <row r="4679">
          <cell r="M4679" t="e">
            <v>#N/A</v>
          </cell>
          <cell r="R4679">
            <v>0</v>
          </cell>
        </row>
        <row r="4680">
          <cell r="M4680" t="e">
            <v>#N/A</v>
          </cell>
          <cell r="R4680">
            <v>0</v>
          </cell>
        </row>
        <row r="4681">
          <cell r="M4681" t="e">
            <v>#N/A</v>
          </cell>
          <cell r="R4681">
            <v>0</v>
          </cell>
        </row>
        <row r="4682">
          <cell r="M4682" t="e">
            <v>#N/A</v>
          </cell>
          <cell r="R4682">
            <v>0</v>
          </cell>
        </row>
        <row r="4683">
          <cell r="M4683" t="e">
            <v>#N/A</v>
          </cell>
          <cell r="R4683">
            <v>0</v>
          </cell>
        </row>
        <row r="4684">
          <cell r="M4684" t="e">
            <v>#N/A</v>
          </cell>
          <cell r="R4684">
            <v>0</v>
          </cell>
        </row>
        <row r="4685">
          <cell r="M4685" t="e">
            <v>#N/A</v>
          </cell>
          <cell r="R4685">
            <v>0</v>
          </cell>
        </row>
        <row r="4686">
          <cell r="M4686" t="e">
            <v>#N/A</v>
          </cell>
          <cell r="R4686">
            <v>0</v>
          </cell>
        </row>
        <row r="4687">
          <cell r="M4687" t="e">
            <v>#N/A</v>
          </cell>
          <cell r="R4687">
            <v>0</v>
          </cell>
        </row>
        <row r="4688">
          <cell r="M4688" t="e">
            <v>#N/A</v>
          </cell>
          <cell r="R4688">
            <v>0</v>
          </cell>
        </row>
        <row r="4689">
          <cell r="M4689" t="e">
            <v>#N/A</v>
          </cell>
          <cell r="R4689">
            <v>0</v>
          </cell>
        </row>
        <row r="4690">
          <cell r="M4690" t="e">
            <v>#N/A</v>
          </cell>
          <cell r="R4690">
            <v>0</v>
          </cell>
        </row>
        <row r="4691">
          <cell r="M4691" t="e">
            <v>#N/A</v>
          </cell>
          <cell r="R4691">
            <v>0</v>
          </cell>
        </row>
        <row r="4692">
          <cell r="M4692" t="e">
            <v>#N/A</v>
          </cell>
          <cell r="R4692">
            <v>0</v>
          </cell>
        </row>
        <row r="4693">
          <cell r="M4693" t="e">
            <v>#N/A</v>
          </cell>
          <cell r="R4693">
            <v>0</v>
          </cell>
        </row>
        <row r="4694">
          <cell r="M4694" t="e">
            <v>#N/A</v>
          </cell>
          <cell r="R4694">
            <v>0</v>
          </cell>
        </row>
        <row r="4695">
          <cell r="M4695" t="e">
            <v>#N/A</v>
          </cell>
          <cell r="R4695">
            <v>0</v>
          </cell>
        </row>
        <row r="4696">
          <cell r="M4696" t="e">
            <v>#N/A</v>
          </cell>
          <cell r="R4696">
            <v>0</v>
          </cell>
        </row>
        <row r="4697">
          <cell r="M4697" t="e">
            <v>#N/A</v>
          </cell>
          <cell r="R4697">
            <v>0</v>
          </cell>
        </row>
        <row r="4698">
          <cell r="M4698" t="e">
            <v>#N/A</v>
          </cell>
          <cell r="R4698">
            <v>0</v>
          </cell>
        </row>
        <row r="4699">
          <cell r="M4699" t="e">
            <v>#N/A</v>
          </cell>
          <cell r="R4699">
            <v>0</v>
          </cell>
        </row>
        <row r="4700">
          <cell r="M4700" t="e">
            <v>#N/A</v>
          </cell>
          <cell r="R4700">
            <v>0</v>
          </cell>
        </row>
        <row r="4701">
          <cell r="M4701" t="e">
            <v>#N/A</v>
          </cell>
          <cell r="R4701">
            <v>0</v>
          </cell>
        </row>
        <row r="4702">
          <cell r="M4702" t="e">
            <v>#N/A</v>
          </cell>
          <cell r="R4702">
            <v>0</v>
          </cell>
        </row>
        <row r="4703">
          <cell r="M4703" t="e">
            <v>#N/A</v>
          </cell>
          <cell r="R4703">
            <v>0</v>
          </cell>
        </row>
        <row r="4704">
          <cell r="M4704" t="e">
            <v>#N/A</v>
          </cell>
          <cell r="R4704">
            <v>0</v>
          </cell>
        </row>
        <row r="4705">
          <cell r="M4705" t="e">
            <v>#N/A</v>
          </cell>
          <cell r="R4705">
            <v>0</v>
          </cell>
        </row>
        <row r="4706">
          <cell r="M4706" t="e">
            <v>#N/A</v>
          </cell>
          <cell r="R4706">
            <v>0</v>
          </cell>
        </row>
        <row r="4707">
          <cell r="M4707" t="e">
            <v>#N/A</v>
          </cell>
          <cell r="R4707">
            <v>0</v>
          </cell>
        </row>
        <row r="4708">
          <cell r="M4708" t="e">
            <v>#N/A</v>
          </cell>
          <cell r="R4708">
            <v>0</v>
          </cell>
        </row>
        <row r="4709">
          <cell r="M4709" t="e">
            <v>#N/A</v>
          </cell>
          <cell r="R4709">
            <v>0</v>
          </cell>
        </row>
        <row r="4710">
          <cell r="M4710" t="e">
            <v>#N/A</v>
          </cell>
          <cell r="R4710">
            <v>0</v>
          </cell>
        </row>
        <row r="4711">
          <cell r="M4711" t="e">
            <v>#N/A</v>
          </cell>
          <cell r="R4711">
            <v>0</v>
          </cell>
        </row>
        <row r="4712">
          <cell r="M4712" t="e">
            <v>#N/A</v>
          </cell>
          <cell r="R4712">
            <v>0</v>
          </cell>
        </row>
        <row r="4713">
          <cell r="M4713" t="e">
            <v>#N/A</v>
          </cell>
          <cell r="R4713">
            <v>0</v>
          </cell>
        </row>
        <row r="4714">
          <cell r="M4714" t="e">
            <v>#N/A</v>
          </cell>
          <cell r="R4714">
            <v>0</v>
          </cell>
        </row>
        <row r="4715">
          <cell r="M4715" t="e">
            <v>#N/A</v>
          </cell>
          <cell r="R4715">
            <v>0</v>
          </cell>
        </row>
        <row r="4716">
          <cell r="M4716" t="e">
            <v>#N/A</v>
          </cell>
          <cell r="R4716">
            <v>0</v>
          </cell>
        </row>
        <row r="4717">
          <cell r="M4717" t="e">
            <v>#N/A</v>
          </cell>
          <cell r="R4717">
            <v>0</v>
          </cell>
        </row>
        <row r="4718">
          <cell r="M4718" t="e">
            <v>#N/A</v>
          </cell>
          <cell r="R4718">
            <v>0</v>
          </cell>
        </row>
        <row r="4719">
          <cell r="M4719" t="e">
            <v>#N/A</v>
          </cell>
          <cell r="R4719">
            <v>0</v>
          </cell>
        </row>
        <row r="4720">
          <cell r="M4720" t="e">
            <v>#N/A</v>
          </cell>
          <cell r="R4720">
            <v>0</v>
          </cell>
        </row>
        <row r="4721">
          <cell r="M4721" t="e">
            <v>#N/A</v>
          </cell>
          <cell r="R4721">
            <v>0</v>
          </cell>
        </row>
        <row r="4722">
          <cell r="M4722" t="e">
            <v>#N/A</v>
          </cell>
          <cell r="R4722">
            <v>0</v>
          </cell>
        </row>
        <row r="4723">
          <cell r="M4723" t="e">
            <v>#N/A</v>
          </cell>
          <cell r="R4723">
            <v>0</v>
          </cell>
        </row>
        <row r="4724">
          <cell r="M4724" t="e">
            <v>#N/A</v>
          </cell>
          <cell r="R4724">
            <v>0</v>
          </cell>
        </row>
        <row r="4725">
          <cell r="M4725" t="e">
            <v>#N/A</v>
          </cell>
          <cell r="R4725">
            <v>0</v>
          </cell>
        </row>
        <row r="4726">
          <cell r="M4726" t="e">
            <v>#N/A</v>
          </cell>
          <cell r="R4726">
            <v>0</v>
          </cell>
        </row>
        <row r="4727">
          <cell r="M4727" t="e">
            <v>#N/A</v>
          </cell>
          <cell r="R4727">
            <v>0</v>
          </cell>
        </row>
        <row r="4728">
          <cell r="M4728" t="e">
            <v>#N/A</v>
          </cell>
          <cell r="R4728">
            <v>0</v>
          </cell>
        </row>
        <row r="4729">
          <cell r="M4729" t="e">
            <v>#N/A</v>
          </cell>
          <cell r="R4729">
            <v>0</v>
          </cell>
        </row>
        <row r="4730">
          <cell r="M4730" t="e">
            <v>#N/A</v>
          </cell>
          <cell r="R4730">
            <v>0</v>
          </cell>
        </row>
        <row r="4731">
          <cell r="M4731" t="e">
            <v>#N/A</v>
          </cell>
          <cell r="R4731">
            <v>0</v>
          </cell>
        </row>
        <row r="4732">
          <cell r="M4732" t="e">
            <v>#N/A</v>
          </cell>
          <cell r="R4732">
            <v>0</v>
          </cell>
        </row>
        <row r="4733">
          <cell r="M4733" t="e">
            <v>#N/A</v>
          </cell>
          <cell r="R4733">
            <v>0</v>
          </cell>
        </row>
        <row r="4734">
          <cell r="M4734" t="e">
            <v>#N/A</v>
          </cell>
          <cell r="R4734">
            <v>0</v>
          </cell>
        </row>
        <row r="4735">
          <cell r="M4735" t="e">
            <v>#N/A</v>
          </cell>
          <cell r="R4735">
            <v>0</v>
          </cell>
        </row>
        <row r="4736">
          <cell r="M4736" t="e">
            <v>#N/A</v>
          </cell>
          <cell r="R4736">
            <v>0</v>
          </cell>
        </row>
        <row r="4737">
          <cell r="M4737" t="e">
            <v>#N/A</v>
          </cell>
          <cell r="R4737">
            <v>0</v>
          </cell>
        </row>
        <row r="4738">
          <cell r="M4738" t="e">
            <v>#N/A</v>
          </cell>
          <cell r="R4738">
            <v>0</v>
          </cell>
        </row>
        <row r="4739">
          <cell r="M4739" t="e">
            <v>#N/A</v>
          </cell>
          <cell r="R4739">
            <v>0</v>
          </cell>
        </row>
        <row r="4740">
          <cell r="M4740" t="e">
            <v>#N/A</v>
          </cell>
          <cell r="R4740">
            <v>0</v>
          </cell>
        </row>
        <row r="4741">
          <cell r="M4741" t="e">
            <v>#N/A</v>
          </cell>
          <cell r="R4741">
            <v>0</v>
          </cell>
        </row>
        <row r="4742">
          <cell r="M4742" t="e">
            <v>#N/A</v>
          </cell>
          <cell r="R4742">
            <v>0</v>
          </cell>
        </row>
        <row r="4743">
          <cell r="M4743" t="e">
            <v>#N/A</v>
          </cell>
          <cell r="R4743">
            <v>0</v>
          </cell>
        </row>
        <row r="4744">
          <cell r="M4744" t="e">
            <v>#N/A</v>
          </cell>
          <cell r="R4744">
            <v>0</v>
          </cell>
        </row>
        <row r="4745">
          <cell r="M4745" t="e">
            <v>#N/A</v>
          </cell>
          <cell r="R4745">
            <v>0</v>
          </cell>
        </row>
        <row r="4746">
          <cell r="M4746" t="e">
            <v>#N/A</v>
          </cell>
          <cell r="R4746">
            <v>0</v>
          </cell>
        </row>
        <row r="4747">
          <cell r="M4747" t="e">
            <v>#N/A</v>
          </cell>
          <cell r="R4747">
            <v>0</v>
          </cell>
        </row>
        <row r="4748">
          <cell r="M4748" t="e">
            <v>#N/A</v>
          </cell>
          <cell r="R4748">
            <v>0</v>
          </cell>
        </row>
        <row r="4749">
          <cell r="M4749" t="e">
            <v>#N/A</v>
          </cell>
          <cell r="R4749">
            <v>0</v>
          </cell>
        </row>
        <row r="4750">
          <cell r="M4750" t="e">
            <v>#N/A</v>
          </cell>
          <cell r="R4750">
            <v>0</v>
          </cell>
        </row>
        <row r="4751">
          <cell r="M4751" t="e">
            <v>#N/A</v>
          </cell>
          <cell r="R4751">
            <v>0</v>
          </cell>
        </row>
        <row r="4752">
          <cell r="M4752" t="e">
            <v>#N/A</v>
          </cell>
          <cell r="R4752">
            <v>0</v>
          </cell>
        </row>
        <row r="4753">
          <cell r="M4753" t="e">
            <v>#N/A</v>
          </cell>
          <cell r="R4753">
            <v>0</v>
          </cell>
        </row>
        <row r="4754">
          <cell r="M4754" t="e">
            <v>#N/A</v>
          </cell>
          <cell r="R4754">
            <v>0</v>
          </cell>
        </row>
        <row r="4755">
          <cell r="M4755" t="e">
            <v>#N/A</v>
          </cell>
          <cell r="R4755">
            <v>0</v>
          </cell>
        </row>
        <row r="4756">
          <cell r="M4756" t="e">
            <v>#N/A</v>
          </cell>
          <cell r="R4756">
            <v>0</v>
          </cell>
        </row>
        <row r="4757">
          <cell r="M4757" t="e">
            <v>#N/A</v>
          </cell>
          <cell r="R4757">
            <v>0</v>
          </cell>
        </row>
        <row r="4758">
          <cell r="M4758" t="e">
            <v>#N/A</v>
          </cell>
          <cell r="R4758">
            <v>0</v>
          </cell>
        </row>
        <row r="4759">
          <cell r="M4759" t="e">
            <v>#N/A</v>
          </cell>
          <cell r="R4759">
            <v>0</v>
          </cell>
        </row>
        <row r="4760">
          <cell r="M4760" t="e">
            <v>#N/A</v>
          </cell>
          <cell r="R4760">
            <v>0</v>
          </cell>
        </row>
        <row r="4761">
          <cell r="M4761" t="e">
            <v>#N/A</v>
          </cell>
          <cell r="R4761">
            <v>0</v>
          </cell>
        </row>
        <row r="4762">
          <cell r="M4762" t="e">
            <v>#N/A</v>
          </cell>
          <cell r="R4762">
            <v>0</v>
          </cell>
        </row>
        <row r="4763">
          <cell r="M4763" t="e">
            <v>#N/A</v>
          </cell>
          <cell r="R4763">
            <v>0</v>
          </cell>
        </row>
        <row r="4764">
          <cell r="M4764" t="e">
            <v>#N/A</v>
          </cell>
          <cell r="R4764">
            <v>0</v>
          </cell>
        </row>
        <row r="4765">
          <cell r="M4765" t="e">
            <v>#N/A</v>
          </cell>
          <cell r="R4765">
            <v>0</v>
          </cell>
        </row>
        <row r="4766">
          <cell r="M4766" t="e">
            <v>#N/A</v>
          </cell>
          <cell r="R4766">
            <v>0</v>
          </cell>
        </row>
        <row r="4767">
          <cell r="M4767" t="e">
            <v>#N/A</v>
          </cell>
          <cell r="R4767">
            <v>0</v>
          </cell>
        </row>
        <row r="4768">
          <cell r="M4768" t="e">
            <v>#N/A</v>
          </cell>
          <cell r="R4768">
            <v>0</v>
          </cell>
        </row>
        <row r="4769">
          <cell r="M4769" t="e">
            <v>#N/A</v>
          </cell>
          <cell r="R4769">
            <v>0</v>
          </cell>
        </row>
        <row r="4770">
          <cell r="M4770" t="e">
            <v>#N/A</v>
          </cell>
          <cell r="R4770">
            <v>0</v>
          </cell>
        </row>
        <row r="4771">
          <cell r="M4771" t="e">
            <v>#N/A</v>
          </cell>
          <cell r="R4771">
            <v>0</v>
          </cell>
        </row>
        <row r="4772">
          <cell r="M4772" t="e">
            <v>#N/A</v>
          </cell>
          <cell r="R4772">
            <v>0</v>
          </cell>
        </row>
        <row r="4773">
          <cell r="M4773" t="e">
            <v>#N/A</v>
          </cell>
          <cell r="R4773">
            <v>0</v>
          </cell>
        </row>
        <row r="4774">
          <cell r="M4774" t="e">
            <v>#N/A</v>
          </cell>
          <cell r="R4774">
            <v>0</v>
          </cell>
        </row>
        <row r="4775">
          <cell r="M4775" t="e">
            <v>#N/A</v>
          </cell>
          <cell r="R4775">
            <v>0</v>
          </cell>
        </row>
        <row r="4776">
          <cell r="M4776" t="e">
            <v>#N/A</v>
          </cell>
          <cell r="R4776">
            <v>0</v>
          </cell>
        </row>
        <row r="4777">
          <cell r="M4777" t="e">
            <v>#N/A</v>
          </cell>
          <cell r="R4777">
            <v>0</v>
          </cell>
        </row>
        <row r="4778">
          <cell r="M4778" t="e">
            <v>#N/A</v>
          </cell>
          <cell r="R4778">
            <v>0</v>
          </cell>
        </row>
        <row r="4779">
          <cell r="M4779" t="e">
            <v>#N/A</v>
          </cell>
          <cell r="R4779">
            <v>0</v>
          </cell>
        </row>
        <row r="4780">
          <cell r="M4780" t="e">
            <v>#N/A</v>
          </cell>
          <cell r="R4780">
            <v>0</v>
          </cell>
        </row>
        <row r="4781">
          <cell r="M4781" t="e">
            <v>#N/A</v>
          </cell>
          <cell r="R4781">
            <v>0</v>
          </cell>
        </row>
        <row r="4782">
          <cell r="M4782" t="e">
            <v>#N/A</v>
          </cell>
          <cell r="R4782">
            <v>0</v>
          </cell>
        </row>
        <row r="4783">
          <cell r="M4783" t="e">
            <v>#N/A</v>
          </cell>
          <cell r="R4783">
            <v>0</v>
          </cell>
        </row>
        <row r="4784">
          <cell r="M4784" t="e">
            <v>#N/A</v>
          </cell>
          <cell r="R4784">
            <v>0</v>
          </cell>
        </row>
        <row r="4785">
          <cell r="M4785" t="e">
            <v>#N/A</v>
          </cell>
          <cell r="R4785">
            <v>0</v>
          </cell>
        </row>
        <row r="4786">
          <cell r="M4786" t="e">
            <v>#N/A</v>
          </cell>
          <cell r="R4786">
            <v>0</v>
          </cell>
        </row>
        <row r="4787">
          <cell r="M4787" t="e">
            <v>#N/A</v>
          </cell>
          <cell r="R4787">
            <v>0</v>
          </cell>
        </row>
        <row r="4788">
          <cell r="M4788" t="e">
            <v>#N/A</v>
          </cell>
          <cell r="R4788">
            <v>0</v>
          </cell>
        </row>
        <row r="4789">
          <cell r="M4789" t="e">
            <v>#N/A</v>
          </cell>
          <cell r="R4789">
            <v>0</v>
          </cell>
        </row>
        <row r="4790">
          <cell r="M4790" t="e">
            <v>#N/A</v>
          </cell>
          <cell r="R4790">
            <v>0</v>
          </cell>
        </row>
        <row r="4791">
          <cell r="M4791" t="e">
            <v>#N/A</v>
          </cell>
          <cell r="R4791">
            <v>0</v>
          </cell>
        </row>
        <row r="4792">
          <cell r="M4792" t="e">
            <v>#N/A</v>
          </cell>
          <cell r="R4792">
            <v>0</v>
          </cell>
        </row>
        <row r="4793">
          <cell r="M4793" t="e">
            <v>#N/A</v>
          </cell>
          <cell r="R4793">
            <v>0</v>
          </cell>
        </row>
        <row r="4794">
          <cell r="M4794" t="e">
            <v>#N/A</v>
          </cell>
          <cell r="R4794">
            <v>0</v>
          </cell>
        </row>
        <row r="4795">
          <cell r="M4795" t="e">
            <v>#N/A</v>
          </cell>
          <cell r="R4795">
            <v>0</v>
          </cell>
        </row>
        <row r="4796">
          <cell r="M4796" t="e">
            <v>#N/A</v>
          </cell>
          <cell r="R4796">
            <v>0</v>
          </cell>
        </row>
        <row r="4797">
          <cell r="M4797" t="e">
            <v>#N/A</v>
          </cell>
          <cell r="R4797">
            <v>0</v>
          </cell>
        </row>
        <row r="4798">
          <cell r="M4798" t="e">
            <v>#N/A</v>
          </cell>
          <cell r="R4798">
            <v>0</v>
          </cell>
        </row>
        <row r="4799">
          <cell r="M4799" t="e">
            <v>#N/A</v>
          </cell>
          <cell r="R4799">
            <v>0</v>
          </cell>
        </row>
        <row r="4800">
          <cell r="M4800" t="e">
            <v>#N/A</v>
          </cell>
          <cell r="R4800">
            <v>0</v>
          </cell>
        </row>
        <row r="4801">
          <cell r="M4801" t="e">
            <v>#N/A</v>
          </cell>
          <cell r="R4801">
            <v>0</v>
          </cell>
        </row>
        <row r="4802">
          <cell r="M4802" t="e">
            <v>#N/A</v>
          </cell>
          <cell r="R4802">
            <v>0</v>
          </cell>
        </row>
        <row r="4803">
          <cell r="M4803" t="e">
            <v>#N/A</v>
          </cell>
          <cell r="R4803">
            <v>0</v>
          </cell>
        </row>
        <row r="4804">
          <cell r="M4804" t="e">
            <v>#N/A</v>
          </cell>
          <cell r="R4804">
            <v>0</v>
          </cell>
        </row>
        <row r="4805">
          <cell r="M4805" t="e">
            <v>#N/A</v>
          </cell>
          <cell r="R4805">
            <v>0</v>
          </cell>
        </row>
        <row r="4806">
          <cell r="M4806" t="e">
            <v>#N/A</v>
          </cell>
          <cell r="R4806">
            <v>0</v>
          </cell>
        </row>
        <row r="4807">
          <cell r="M4807" t="e">
            <v>#N/A</v>
          </cell>
          <cell r="R4807">
            <v>0</v>
          </cell>
        </row>
        <row r="4808">
          <cell r="M4808" t="e">
            <v>#N/A</v>
          </cell>
          <cell r="R4808">
            <v>0</v>
          </cell>
        </row>
        <row r="4809">
          <cell r="M4809" t="e">
            <v>#N/A</v>
          </cell>
          <cell r="R4809">
            <v>0</v>
          </cell>
        </row>
        <row r="4810">
          <cell r="M4810" t="e">
            <v>#N/A</v>
          </cell>
          <cell r="R4810">
            <v>0</v>
          </cell>
        </row>
        <row r="4811">
          <cell r="M4811" t="e">
            <v>#N/A</v>
          </cell>
          <cell r="R4811">
            <v>0</v>
          </cell>
        </row>
        <row r="4812">
          <cell r="M4812" t="e">
            <v>#N/A</v>
          </cell>
          <cell r="R4812">
            <v>0</v>
          </cell>
        </row>
        <row r="4813">
          <cell r="M4813" t="e">
            <v>#N/A</v>
          </cell>
          <cell r="R4813">
            <v>0</v>
          </cell>
        </row>
        <row r="4814">
          <cell r="M4814" t="e">
            <v>#N/A</v>
          </cell>
          <cell r="R4814">
            <v>0</v>
          </cell>
        </row>
        <row r="4815">
          <cell r="M4815" t="e">
            <v>#N/A</v>
          </cell>
          <cell r="R4815">
            <v>0</v>
          </cell>
        </row>
        <row r="4816">
          <cell r="M4816" t="e">
            <v>#N/A</v>
          </cell>
          <cell r="R4816">
            <v>0</v>
          </cell>
        </row>
        <row r="4817">
          <cell r="M4817" t="e">
            <v>#N/A</v>
          </cell>
          <cell r="R4817">
            <v>0</v>
          </cell>
        </row>
        <row r="4818">
          <cell r="M4818" t="e">
            <v>#N/A</v>
          </cell>
          <cell r="R4818">
            <v>0</v>
          </cell>
        </row>
        <row r="4819">
          <cell r="M4819" t="e">
            <v>#N/A</v>
          </cell>
          <cell r="R4819">
            <v>0</v>
          </cell>
        </row>
        <row r="4820">
          <cell r="M4820" t="e">
            <v>#N/A</v>
          </cell>
          <cell r="R4820">
            <v>0</v>
          </cell>
        </row>
        <row r="4821">
          <cell r="M4821" t="e">
            <v>#N/A</v>
          </cell>
          <cell r="R4821">
            <v>0</v>
          </cell>
        </row>
        <row r="4822">
          <cell r="M4822" t="e">
            <v>#N/A</v>
          </cell>
          <cell r="R4822">
            <v>0</v>
          </cell>
        </row>
        <row r="4823">
          <cell r="M4823" t="e">
            <v>#N/A</v>
          </cell>
          <cell r="R4823">
            <v>0</v>
          </cell>
        </row>
        <row r="4824">
          <cell r="M4824" t="e">
            <v>#N/A</v>
          </cell>
          <cell r="R4824">
            <v>0</v>
          </cell>
        </row>
        <row r="4825">
          <cell r="M4825" t="e">
            <v>#N/A</v>
          </cell>
          <cell r="R4825">
            <v>0</v>
          </cell>
        </row>
        <row r="4826">
          <cell r="M4826" t="e">
            <v>#N/A</v>
          </cell>
          <cell r="R4826">
            <v>0</v>
          </cell>
        </row>
        <row r="4827">
          <cell r="M4827" t="e">
            <v>#N/A</v>
          </cell>
          <cell r="R4827">
            <v>0</v>
          </cell>
        </row>
        <row r="4828">
          <cell r="M4828" t="e">
            <v>#N/A</v>
          </cell>
          <cell r="R4828">
            <v>0</v>
          </cell>
        </row>
        <row r="4829">
          <cell r="M4829" t="e">
            <v>#N/A</v>
          </cell>
          <cell r="R4829">
            <v>0</v>
          </cell>
        </row>
        <row r="4830">
          <cell r="M4830" t="e">
            <v>#N/A</v>
          </cell>
          <cell r="R4830">
            <v>0</v>
          </cell>
        </row>
        <row r="4831">
          <cell r="M4831" t="e">
            <v>#N/A</v>
          </cell>
          <cell r="R4831">
            <v>0</v>
          </cell>
        </row>
        <row r="4832">
          <cell r="M4832" t="e">
            <v>#N/A</v>
          </cell>
          <cell r="R4832">
            <v>0</v>
          </cell>
        </row>
        <row r="4833">
          <cell r="M4833" t="e">
            <v>#N/A</v>
          </cell>
          <cell r="R4833">
            <v>0</v>
          </cell>
        </row>
        <row r="4834">
          <cell r="M4834" t="e">
            <v>#N/A</v>
          </cell>
          <cell r="R4834">
            <v>0</v>
          </cell>
        </row>
        <row r="4835">
          <cell r="M4835" t="e">
            <v>#N/A</v>
          </cell>
          <cell r="R4835">
            <v>0</v>
          </cell>
        </row>
        <row r="4836">
          <cell r="M4836" t="e">
            <v>#N/A</v>
          </cell>
          <cell r="R4836">
            <v>0</v>
          </cell>
        </row>
        <row r="4837">
          <cell r="M4837" t="e">
            <v>#N/A</v>
          </cell>
          <cell r="R4837">
            <v>0</v>
          </cell>
        </row>
        <row r="4838">
          <cell r="M4838" t="e">
            <v>#N/A</v>
          </cell>
          <cell r="R4838">
            <v>0</v>
          </cell>
        </row>
        <row r="4839">
          <cell r="M4839" t="e">
            <v>#N/A</v>
          </cell>
          <cell r="R4839">
            <v>0</v>
          </cell>
        </row>
        <row r="4840">
          <cell r="M4840" t="e">
            <v>#N/A</v>
          </cell>
          <cell r="R4840">
            <v>0</v>
          </cell>
        </row>
        <row r="4841">
          <cell r="M4841" t="e">
            <v>#N/A</v>
          </cell>
          <cell r="R4841">
            <v>0</v>
          </cell>
        </row>
        <row r="4842">
          <cell r="M4842" t="e">
            <v>#N/A</v>
          </cell>
          <cell r="R4842">
            <v>0</v>
          </cell>
        </row>
        <row r="4843">
          <cell r="M4843" t="e">
            <v>#N/A</v>
          </cell>
          <cell r="R4843">
            <v>0</v>
          </cell>
        </row>
        <row r="4844">
          <cell r="M4844" t="e">
            <v>#N/A</v>
          </cell>
          <cell r="R4844">
            <v>0</v>
          </cell>
        </row>
        <row r="4845">
          <cell r="M4845" t="e">
            <v>#N/A</v>
          </cell>
          <cell r="R4845">
            <v>0</v>
          </cell>
        </row>
        <row r="4846">
          <cell r="M4846" t="e">
            <v>#N/A</v>
          </cell>
          <cell r="R4846">
            <v>0</v>
          </cell>
        </row>
        <row r="4847">
          <cell r="M4847" t="e">
            <v>#N/A</v>
          </cell>
          <cell r="R4847">
            <v>0</v>
          </cell>
        </row>
        <row r="4848">
          <cell r="M4848" t="e">
            <v>#N/A</v>
          </cell>
          <cell r="R4848">
            <v>0</v>
          </cell>
        </row>
        <row r="4849">
          <cell r="M4849" t="e">
            <v>#N/A</v>
          </cell>
          <cell r="R4849">
            <v>0</v>
          </cell>
        </row>
        <row r="4850">
          <cell r="M4850" t="e">
            <v>#N/A</v>
          </cell>
          <cell r="R4850">
            <v>0</v>
          </cell>
        </row>
        <row r="4851">
          <cell r="M4851" t="e">
            <v>#N/A</v>
          </cell>
          <cell r="R4851">
            <v>0</v>
          </cell>
        </row>
        <row r="4852">
          <cell r="M4852" t="e">
            <v>#N/A</v>
          </cell>
          <cell r="R4852">
            <v>0</v>
          </cell>
        </row>
        <row r="4853">
          <cell r="M4853" t="e">
            <v>#N/A</v>
          </cell>
          <cell r="R4853">
            <v>0</v>
          </cell>
        </row>
        <row r="4854">
          <cell r="M4854" t="e">
            <v>#N/A</v>
          </cell>
          <cell r="R4854">
            <v>0</v>
          </cell>
        </row>
        <row r="4855">
          <cell r="M4855" t="e">
            <v>#N/A</v>
          </cell>
          <cell r="R4855">
            <v>0</v>
          </cell>
        </row>
        <row r="4856">
          <cell r="M4856" t="e">
            <v>#N/A</v>
          </cell>
          <cell r="R4856">
            <v>0</v>
          </cell>
        </row>
        <row r="4857">
          <cell r="M4857" t="e">
            <v>#N/A</v>
          </cell>
          <cell r="R4857">
            <v>0</v>
          </cell>
        </row>
        <row r="4858">
          <cell r="M4858" t="e">
            <v>#N/A</v>
          </cell>
          <cell r="R4858">
            <v>0</v>
          </cell>
        </row>
        <row r="4859">
          <cell r="M4859" t="e">
            <v>#N/A</v>
          </cell>
          <cell r="R4859">
            <v>0</v>
          </cell>
        </row>
        <row r="4860">
          <cell r="M4860" t="e">
            <v>#N/A</v>
          </cell>
          <cell r="R4860">
            <v>0</v>
          </cell>
        </row>
        <row r="4861">
          <cell r="M4861" t="e">
            <v>#N/A</v>
          </cell>
          <cell r="R4861">
            <v>0</v>
          </cell>
        </row>
        <row r="4862">
          <cell r="M4862" t="e">
            <v>#N/A</v>
          </cell>
          <cell r="R4862">
            <v>0</v>
          </cell>
        </row>
        <row r="4863">
          <cell r="M4863" t="e">
            <v>#N/A</v>
          </cell>
          <cell r="R4863">
            <v>0</v>
          </cell>
        </row>
        <row r="4864">
          <cell r="M4864" t="e">
            <v>#N/A</v>
          </cell>
          <cell r="R4864">
            <v>0</v>
          </cell>
        </row>
        <row r="4865">
          <cell r="M4865" t="e">
            <v>#N/A</v>
          </cell>
          <cell r="R4865">
            <v>0</v>
          </cell>
        </row>
        <row r="4866">
          <cell r="M4866" t="e">
            <v>#N/A</v>
          </cell>
          <cell r="R4866">
            <v>0</v>
          </cell>
        </row>
        <row r="4867">
          <cell r="M4867" t="e">
            <v>#N/A</v>
          </cell>
          <cell r="R4867">
            <v>0</v>
          </cell>
        </row>
        <row r="4868">
          <cell r="M4868" t="e">
            <v>#N/A</v>
          </cell>
          <cell r="R4868">
            <v>0</v>
          </cell>
        </row>
        <row r="4869">
          <cell r="M4869" t="e">
            <v>#N/A</v>
          </cell>
          <cell r="R4869">
            <v>0</v>
          </cell>
        </row>
        <row r="4870">
          <cell r="M4870" t="e">
            <v>#N/A</v>
          </cell>
          <cell r="R4870">
            <v>0</v>
          </cell>
        </row>
        <row r="4871">
          <cell r="M4871" t="e">
            <v>#N/A</v>
          </cell>
          <cell r="R4871">
            <v>0</v>
          </cell>
        </row>
        <row r="4872">
          <cell r="M4872" t="e">
            <v>#N/A</v>
          </cell>
          <cell r="R4872">
            <v>0</v>
          </cell>
        </row>
        <row r="4873">
          <cell r="M4873" t="e">
            <v>#N/A</v>
          </cell>
          <cell r="R4873">
            <v>0</v>
          </cell>
        </row>
        <row r="4874">
          <cell r="M4874" t="e">
            <v>#N/A</v>
          </cell>
          <cell r="R4874">
            <v>0</v>
          </cell>
        </row>
        <row r="4875">
          <cell r="M4875" t="e">
            <v>#N/A</v>
          </cell>
          <cell r="R4875">
            <v>0</v>
          </cell>
        </row>
        <row r="4876">
          <cell r="M4876" t="e">
            <v>#N/A</v>
          </cell>
          <cell r="R4876">
            <v>0</v>
          </cell>
        </row>
        <row r="4877">
          <cell r="M4877" t="e">
            <v>#N/A</v>
          </cell>
          <cell r="R4877">
            <v>0</v>
          </cell>
        </row>
        <row r="4878">
          <cell r="M4878" t="e">
            <v>#N/A</v>
          </cell>
          <cell r="R4878">
            <v>0</v>
          </cell>
        </row>
        <row r="4879">
          <cell r="M4879" t="e">
            <v>#N/A</v>
          </cell>
          <cell r="R4879">
            <v>0</v>
          </cell>
        </row>
        <row r="4880">
          <cell r="M4880" t="e">
            <v>#N/A</v>
          </cell>
          <cell r="R4880">
            <v>0</v>
          </cell>
        </row>
        <row r="4881">
          <cell r="M4881" t="e">
            <v>#N/A</v>
          </cell>
          <cell r="R4881">
            <v>0</v>
          </cell>
        </row>
        <row r="4882">
          <cell r="M4882" t="e">
            <v>#N/A</v>
          </cell>
          <cell r="R4882">
            <v>0</v>
          </cell>
        </row>
        <row r="4883">
          <cell r="M4883" t="e">
            <v>#N/A</v>
          </cell>
          <cell r="R4883">
            <v>0</v>
          </cell>
        </row>
        <row r="4884">
          <cell r="M4884" t="e">
            <v>#N/A</v>
          </cell>
          <cell r="R4884">
            <v>0</v>
          </cell>
        </row>
        <row r="4885">
          <cell r="M4885" t="e">
            <v>#N/A</v>
          </cell>
          <cell r="R4885">
            <v>0</v>
          </cell>
        </row>
        <row r="4886">
          <cell r="M4886" t="e">
            <v>#N/A</v>
          </cell>
          <cell r="R4886">
            <v>0</v>
          </cell>
        </row>
        <row r="4887">
          <cell r="M4887" t="e">
            <v>#N/A</v>
          </cell>
          <cell r="R4887">
            <v>0</v>
          </cell>
        </row>
        <row r="4888">
          <cell r="M4888" t="e">
            <v>#N/A</v>
          </cell>
          <cell r="R4888">
            <v>0</v>
          </cell>
        </row>
        <row r="4889">
          <cell r="M4889" t="e">
            <v>#N/A</v>
          </cell>
          <cell r="R4889">
            <v>0</v>
          </cell>
        </row>
        <row r="4890">
          <cell r="M4890" t="e">
            <v>#N/A</v>
          </cell>
          <cell r="R4890">
            <v>0</v>
          </cell>
        </row>
        <row r="4891">
          <cell r="M4891" t="e">
            <v>#N/A</v>
          </cell>
          <cell r="R4891">
            <v>0</v>
          </cell>
        </row>
        <row r="4892">
          <cell r="M4892" t="e">
            <v>#N/A</v>
          </cell>
          <cell r="R4892">
            <v>0</v>
          </cell>
        </row>
        <row r="4893">
          <cell r="M4893" t="e">
            <v>#N/A</v>
          </cell>
          <cell r="R4893">
            <v>0</v>
          </cell>
        </row>
        <row r="4894">
          <cell r="M4894" t="e">
            <v>#N/A</v>
          </cell>
          <cell r="R4894">
            <v>0</v>
          </cell>
        </row>
        <row r="4895">
          <cell r="M4895" t="e">
            <v>#N/A</v>
          </cell>
          <cell r="R4895">
            <v>0</v>
          </cell>
        </row>
        <row r="4896">
          <cell r="M4896" t="e">
            <v>#N/A</v>
          </cell>
          <cell r="R4896">
            <v>0</v>
          </cell>
        </row>
        <row r="4897">
          <cell r="M4897" t="e">
            <v>#N/A</v>
          </cell>
          <cell r="R4897">
            <v>0</v>
          </cell>
        </row>
        <row r="4898">
          <cell r="M4898" t="e">
            <v>#N/A</v>
          </cell>
          <cell r="R4898">
            <v>0</v>
          </cell>
        </row>
        <row r="4899">
          <cell r="M4899" t="e">
            <v>#N/A</v>
          </cell>
          <cell r="R4899">
            <v>0</v>
          </cell>
        </row>
        <row r="4900">
          <cell r="M4900" t="e">
            <v>#N/A</v>
          </cell>
          <cell r="R4900">
            <v>0</v>
          </cell>
        </row>
        <row r="4901">
          <cell r="M4901" t="e">
            <v>#N/A</v>
          </cell>
          <cell r="R4901">
            <v>0</v>
          </cell>
        </row>
        <row r="4902">
          <cell r="M4902" t="e">
            <v>#N/A</v>
          </cell>
          <cell r="R4902">
            <v>0</v>
          </cell>
        </row>
        <row r="4903">
          <cell r="M4903" t="e">
            <v>#N/A</v>
          </cell>
          <cell r="R4903">
            <v>0</v>
          </cell>
        </row>
        <row r="4904">
          <cell r="M4904" t="e">
            <v>#N/A</v>
          </cell>
          <cell r="R4904">
            <v>0</v>
          </cell>
        </row>
        <row r="4905">
          <cell r="M4905" t="e">
            <v>#N/A</v>
          </cell>
          <cell r="R4905">
            <v>0</v>
          </cell>
        </row>
        <row r="4906">
          <cell r="M4906" t="e">
            <v>#N/A</v>
          </cell>
          <cell r="R4906">
            <v>0</v>
          </cell>
        </row>
        <row r="4907">
          <cell r="M4907" t="e">
            <v>#N/A</v>
          </cell>
          <cell r="R4907">
            <v>0</v>
          </cell>
        </row>
        <row r="4908">
          <cell r="M4908" t="e">
            <v>#N/A</v>
          </cell>
          <cell r="R4908">
            <v>0</v>
          </cell>
        </row>
        <row r="4909">
          <cell r="M4909" t="e">
            <v>#N/A</v>
          </cell>
          <cell r="R4909">
            <v>0</v>
          </cell>
        </row>
        <row r="4910">
          <cell r="M4910" t="e">
            <v>#N/A</v>
          </cell>
          <cell r="R4910">
            <v>0</v>
          </cell>
        </row>
        <row r="4911">
          <cell r="M4911" t="e">
            <v>#N/A</v>
          </cell>
          <cell r="R4911">
            <v>0</v>
          </cell>
        </row>
        <row r="4912">
          <cell r="M4912" t="e">
            <v>#N/A</v>
          </cell>
          <cell r="R4912">
            <v>0</v>
          </cell>
        </row>
        <row r="4913">
          <cell r="M4913" t="e">
            <v>#N/A</v>
          </cell>
          <cell r="R4913">
            <v>0</v>
          </cell>
        </row>
        <row r="4914">
          <cell r="M4914" t="e">
            <v>#N/A</v>
          </cell>
          <cell r="R4914">
            <v>0</v>
          </cell>
        </row>
        <row r="4915">
          <cell r="M4915" t="e">
            <v>#N/A</v>
          </cell>
          <cell r="R4915">
            <v>0</v>
          </cell>
        </row>
        <row r="4916">
          <cell r="M4916" t="e">
            <v>#N/A</v>
          </cell>
          <cell r="R4916">
            <v>0</v>
          </cell>
        </row>
        <row r="4917">
          <cell r="M4917" t="e">
            <v>#N/A</v>
          </cell>
          <cell r="R4917">
            <v>0</v>
          </cell>
        </row>
        <row r="4918">
          <cell r="M4918" t="e">
            <v>#N/A</v>
          </cell>
          <cell r="R4918">
            <v>0</v>
          </cell>
        </row>
        <row r="4919">
          <cell r="M4919" t="e">
            <v>#N/A</v>
          </cell>
          <cell r="R4919">
            <v>0</v>
          </cell>
        </row>
        <row r="4920">
          <cell r="M4920" t="e">
            <v>#N/A</v>
          </cell>
          <cell r="R4920">
            <v>0</v>
          </cell>
        </row>
        <row r="4921">
          <cell r="M4921" t="e">
            <v>#N/A</v>
          </cell>
          <cell r="R4921">
            <v>0</v>
          </cell>
        </row>
        <row r="4922">
          <cell r="M4922" t="e">
            <v>#N/A</v>
          </cell>
          <cell r="R4922">
            <v>0</v>
          </cell>
        </row>
        <row r="4923">
          <cell r="M4923" t="e">
            <v>#N/A</v>
          </cell>
          <cell r="R4923">
            <v>0</v>
          </cell>
        </row>
        <row r="4924">
          <cell r="M4924" t="e">
            <v>#N/A</v>
          </cell>
          <cell r="R4924">
            <v>0</v>
          </cell>
        </row>
        <row r="4925">
          <cell r="M4925" t="e">
            <v>#N/A</v>
          </cell>
          <cell r="R4925">
            <v>0</v>
          </cell>
        </row>
        <row r="4926">
          <cell r="M4926" t="e">
            <v>#N/A</v>
          </cell>
          <cell r="R4926">
            <v>0</v>
          </cell>
        </row>
        <row r="4927">
          <cell r="M4927" t="e">
            <v>#N/A</v>
          </cell>
          <cell r="R4927">
            <v>0</v>
          </cell>
        </row>
        <row r="4928">
          <cell r="M4928" t="e">
            <v>#N/A</v>
          </cell>
          <cell r="R4928">
            <v>0</v>
          </cell>
        </row>
        <row r="4929">
          <cell r="M4929" t="e">
            <v>#N/A</v>
          </cell>
          <cell r="R4929">
            <v>0</v>
          </cell>
        </row>
        <row r="4930">
          <cell r="M4930" t="e">
            <v>#N/A</v>
          </cell>
          <cell r="R4930">
            <v>0</v>
          </cell>
        </row>
        <row r="4931">
          <cell r="M4931" t="e">
            <v>#N/A</v>
          </cell>
          <cell r="R4931">
            <v>0</v>
          </cell>
        </row>
        <row r="4932">
          <cell r="M4932" t="e">
            <v>#N/A</v>
          </cell>
          <cell r="R4932">
            <v>0</v>
          </cell>
        </row>
        <row r="4933">
          <cell r="M4933" t="e">
            <v>#N/A</v>
          </cell>
          <cell r="R4933">
            <v>0</v>
          </cell>
        </row>
        <row r="4934">
          <cell r="M4934" t="e">
            <v>#N/A</v>
          </cell>
          <cell r="R4934">
            <v>0</v>
          </cell>
        </row>
        <row r="4935">
          <cell r="M4935" t="e">
            <v>#N/A</v>
          </cell>
          <cell r="R4935">
            <v>0</v>
          </cell>
        </row>
        <row r="4936">
          <cell r="M4936" t="e">
            <v>#N/A</v>
          </cell>
          <cell r="R4936">
            <v>0</v>
          </cell>
        </row>
        <row r="4937">
          <cell r="M4937" t="e">
            <v>#N/A</v>
          </cell>
          <cell r="R4937">
            <v>0</v>
          </cell>
        </row>
        <row r="4938">
          <cell r="M4938" t="e">
            <v>#N/A</v>
          </cell>
          <cell r="R4938">
            <v>0</v>
          </cell>
        </row>
        <row r="4939">
          <cell r="M4939" t="e">
            <v>#N/A</v>
          </cell>
          <cell r="R4939">
            <v>0</v>
          </cell>
        </row>
        <row r="4940">
          <cell r="M4940" t="e">
            <v>#N/A</v>
          </cell>
          <cell r="R4940">
            <v>0</v>
          </cell>
        </row>
        <row r="4941">
          <cell r="M4941" t="e">
            <v>#N/A</v>
          </cell>
          <cell r="R4941">
            <v>0</v>
          </cell>
        </row>
        <row r="4942">
          <cell r="M4942" t="e">
            <v>#N/A</v>
          </cell>
          <cell r="R4942">
            <v>0</v>
          </cell>
        </row>
        <row r="4943">
          <cell r="M4943" t="e">
            <v>#N/A</v>
          </cell>
          <cell r="R4943">
            <v>0</v>
          </cell>
        </row>
        <row r="4944">
          <cell r="M4944" t="e">
            <v>#N/A</v>
          </cell>
          <cell r="R4944">
            <v>0</v>
          </cell>
        </row>
        <row r="4945">
          <cell r="M4945" t="e">
            <v>#N/A</v>
          </cell>
          <cell r="R4945">
            <v>0</v>
          </cell>
        </row>
        <row r="4946">
          <cell r="M4946" t="e">
            <v>#N/A</v>
          </cell>
          <cell r="R4946">
            <v>0</v>
          </cell>
        </row>
        <row r="4947">
          <cell r="M4947" t="e">
            <v>#N/A</v>
          </cell>
          <cell r="R4947">
            <v>0</v>
          </cell>
        </row>
        <row r="4948">
          <cell r="M4948" t="e">
            <v>#N/A</v>
          </cell>
          <cell r="R4948">
            <v>0</v>
          </cell>
        </row>
        <row r="4949">
          <cell r="M4949" t="e">
            <v>#N/A</v>
          </cell>
          <cell r="R4949">
            <v>0</v>
          </cell>
        </row>
        <row r="4950">
          <cell r="M4950" t="e">
            <v>#N/A</v>
          </cell>
          <cell r="R4950">
            <v>0</v>
          </cell>
        </row>
        <row r="4951">
          <cell r="M4951" t="e">
            <v>#N/A</v>
          </cell>
          <cell r="R4951">
            <v>0</v>
          </cell>
        </row>
        <row r="4952">
          <cell r="M4952" t="e">
            <v>#N/A</v>
          </cell>
          <cell r="R4952">
            <v>0</v>
          </cell>
        </row>
        <row r="4953">
          <cell r="M4953" t="e">
            <v>#N/A</v>
          </cell>
          <cell r="R4953">
            <v>0</v>
          </cell>
        </row>
        <row r="4954">
          <cell r="M4954" t="e">
            <v>#N/A</v>
          </cell>
          <cell r="R4954">
            <v>0</v>
          </cell>
        </row>
        <row r="4955">
          <cell r="M4955" t="e">
            <v>#N/A</v>
          </cell>
          <cell r="R4955">
            <v>0</v>
          </cell>
        </row>
        <row r="4956">
          <cell r="M4956" t="e">
            <v>#N/A</v>
          </cell>
          <cell r="R4956">
            <v>0</v>
          </cell>
        </row>
        <row r="4957">
          <cell r="M4957" t="e">
            <v>#N/A</v>
          </cell>
          <cell r="R4957">
            <v>0</v>
          </cell>
        </row>
        <row r="4958">
          <cell r="M4958" t="e">
            <v>#N/A</v>
          </cell>
          <cell r="R4958">
            <v>0</v>
          </cell>
        </row>
        <row r="4959">
          <cell r="M4959" t="e">
            <v>#N/A</v>
          </cell>
          <cell r="R4959">
            <v>0</v>
          </cell>
        </row>
        <row r="4960">
          <cell r="M4960" t="e">
            <v>#N/A</v>
          </cell>
          <cell r="R4960">
            <v>0</v>
          </cell>
        </row>
        <row r="4961">
          <cell r="M4961" t="e">
            <v>#N/A</v>
          </cell>
          <cell r="R4961">
            <v>0</v>
          </cell>
        </row>
        <row r="4962">
          <cell r="M4962" t="e">
            <v>#N/A</v>
          </cell>
          <cell r="R4962">
            <v>0</v>
          </cell>
        </row>
        <row r="4963">
          <cell r="M4963" t="e">
            <v>#N/A</v>
          </cell>
          <cell r="R4963">
            <v>0</v>
          </cell>
        </row>
        <row r="4964">
          <cell r="M4964" t="e">
            <v>#N/A</v>
          </cell>
          <cell r="R4964">
            <v>0</v>
          </cell>
        </row>
        <row r="4965">
          <cell r="M4965" t="e">
            <v>#N/A</v>
          </cell>
          <cell r="R4965">
            <v>0</v>
          </cell>
        </row>
        <row r="4966">
          <cell r="M4966" t="e">
            <v>#N/A</v>
          </cell>
          <cell r="R4966">
            <v>0</v>
          </cell>
        </row>
        <row r="4967">
          <cell r="M4967" t="e">
            <v>#N/A</v>
          </cell>
          <cell r="R4967">
            <v>0</v>
          </cell>
        </row>
        <row r="4968">
          <cell r="M4968" t="e">
            <v>#N/A</v>
          </cell>
          <cell r="R4968">
            <v>0</v>
          </cell>
        </row>
        <row r="4969">
          <cell r="M4969" t="e">
            <v>#N/A</v>
          </cell>
          <cell r="R4969">
            <v>0</v>
          </cell>
        </row>
        <row r="4970">
          <cell r="M4970" t="e">
            <v>#N/A</v>
          </cell>
          <cell r="R4970">
            <v>0</v>
          </cell>
        </row>
        <row r="4971">
          <cell r="M4971" t="e">
            <v>#N/A</v>
          </cell>
          <cell r="R4971">
            <v>0</v>
          </cell>
        </row>
        <row r="4972">
          <cell r="M4972" t="e">
            <v>#N/A</v>
          </cell>
          <cell r="R4972">
            <v>0</v>
          </cell>
        </row>
        <row r="4973">
          <cell r="M4973" t="e">
            <v>#N/A</v>
          </cell>
          <cell r="R4973">
            <v>0</v>
          </cell>
        </row>
        <row r="4974">
          <cell r="M4974" t="e">
            <v>#N/A</v>
          </cell>
          <cell r="R4974">
            <v>0</v>
          </cell>
        </row>
        <row r="4975">
          <cell r="M4975" t="e">
            <v>#N/A</v>
          </cell>
          <cell r="R4975">
            <v>0</v>
          </cell>
        </row>
        <row r="4976">
          <cell r="M4976" t="e">
            <v>#N/A</v>
          </cell>
          <cell r="R4976">
            <v>0</v>
          </cell>
        </row>
        <row r="4977">
          <cell r="M4977" t="e">
            <v>#N/A</v>
          </cell>
          <cell r="R4977">
            <v>0</v>
          </cell>
        </row>
        <row r="4978">
          <cell r="M4978" t="e">
            <v>#N/A</v>
          </cell>
          <cell r="R4978">
            <v>0</v>
          </cell>
        </row>
        <row r="4979">
          <cell r="M4979" t="e">
            <v>#N/A</v>
          </cell>
          <cell r="R4979">
            <v>0</v>
          </cell>
        </row>
        <row r="4980">
          <cell r="M4980" t="e">
            <v>#N/A</v>
          </cell>
          <cell r="R4980">
            <v>0</v>
          </cell>
        </row>
        <row r="4981">
          <cell r="M4981" t="e">
            <v>#N/A</v>
          </cell>
          <cell r="R4981">
            <v>0</v>
          </cell>
        </row>
        <row r="4982">
          <cell r="M4982" t="e">
            <v>#N/A</v>
          </cell>
          <cell r="R4982">
            <v>0</v>
          </cell>
        </row>
        <row r="4983">
          <cell r="M4983" t="e">
            <v>#N/A</v>
          </cell>
          <cell r="R4983">
            <v>0</v>
          </cell>
        </row>
        <row r="4984">
          <cell r="M4984" t="e">
            <v>#N/A</v>
          </cell>
          <cell r="R4984">
            <v>0</v>
          </cell>
        </row>
        <row r="4985">
          <cell r="M4985" t="e">
            <v>#N/A</v>
          </cell>
          <cell r="R4985">
            <v>0</v>
          </cell>
        </row>
        <row r="4986">
          <cell r="M4986" t="e">
            <v>#N/A</v>
          </cell>
          <cell r="R4986">
            <v>0</v>
          </cell>
        </row>
        <row r="4987">
          <cell r="M4987" t="e">
            <v>#N/A</v>
          </cell>
          <cell r="R4987">
            <v>0</v>
          </cell>
        </row>
        <row r="4988">
          <cell r="M4988" t="e">
            <v>#N/A</v>
          </cell>
          <cell r="R4988">
            <v>0</v>
          </cell>
        </row>
        <row r="4989">
          <cell r="M4989" t="e">
            <v>#N/A</v>
          </cell>
          <cell r="R4989">
            <v>0</v>
          </cell>
        </row>
        <row r="4990">
          <cell r="M4990" t="e">
            <v>#N/A</v>
          </cell>
          <cell r="R4990">
            <v>0</v>
          </cell>
        </row>
        <row r="4991">
          <cell r="M4991" t="e">
            <v>#N/A</v>
          </cell>
          <cell r="R4991">
            <v>0</v>
          </cell>
        </row>
        <row r="4992">
          <cell r="M4992" t="e">
            <v>#N/A</v>
          </cell>
          <cell r="R4992">
            <v>0</v>
          </cell>
        </row>
        <row r="4993">
          <cell r="M4993" t="e">
            <v>#N/A</v>
          </cell>
          <cell r="R4993">
            <v>0</v>
          </cell>
        </row>
        <row r="4994">
          <cell r="M4994" t="e">
            <v>#N/A</v>
          </cell>
          <cell r="R4994">
            <v>0</v>
          </cell>
        </row>
        <row r="4995">
          <cell r="M4995" t="e">
            <v>#N/A</v>
          </cell>
          <cell r="R4995">
            <v>0</v>
          </cell>
        </row>
        <row r="4996">
          <cell r="M4996" t="e">
            <v>#N/A</v>
          </cell>
          <cell r="R4996">
            <v>0</v>
          </cell>
        </row>
        <row r="4997">
          <cell r="M4997" t="e">
            <v>#N/A</v>
          </cell>
          <cell r="R4997">
            <v>0</v>
          </cell>
        </row>
        <row r="4998">
          <cell r="M4998" t="e">
            <v>#N/A</v>
          </cell>
          <cell r="R4998">
            <v>0</v>
          </cell>
        </row>
        <row r="4999">
          <cell r="M4999" t="e">
            <v>#N/A</v>
          </cell>
          <cell r="R4999">
            <v>0</v>
          </cell>
        </row>
        <row r="5000">
          <cell r="M5000" t="e">
            <v>#N/A</v>
          </cell>
          <cell r="R5000">
            <v>0</v>
          </cell>
        </row>
        <row r="5001">
          <cell r="M5001" t="e">
            <v>#N/A</v>
          </cell>
          <cell r="R5001">
            <v>0</v>
          </cell>
        </row>
        <row r="5002">
          <cell r="M5002" t="e">
            <v>#N/A</v>
          </cell>
          <cell r="R5002">
            <v>0</v>
          </cell>
        </row>
        <row r="5003">
          <cell r="M5003" t="e">
            <v>#N/A</v>
          </cell>
          <cell r="R5003">
            <v>0</v>
          </cell>
        </row>
        <row r="5004">
          <cell r="M5004" t="e">
            <v>#N/A</v>
          </cell>
          <cell r="R5004">
            <v>0</v>
          </cell>
        </row>
        <row r="5005">
          <cell r="M5005" t="e">
            <v>#N/A</v>
          </cell>
          <cell r="R5005">
            <v>0</v>
          </cell>
        </row>
        <row r="5006">
          <cell r="M5006" t="e">
            <v>#N/A</v>
          </cell>
          <cell r="R5006">
            <v>0</v>
          </cell>
        </row>
        <row r="5007">
          <cell r="M5007" t="e">
            <v>#N/A</v>
          </cell>
          <cell r="R5007">
            <v>0</v>
          </cell>
        </row>
        <row r="5008">
          <cell r="M5008" t="e">
            <v>#N/A</v>
          </cell>
          <cell r="R5008">
            <v>0</v>
          </cell>
        </row>
        <row r="5009">
          <cell r="M5009" t="e">
            <v>#N/A</v>
          </cell>
          <cell r="R5009">
            <v>0</v>
          </cell>
        </row>
        <row r="5010">
          <cell r="M5010" t="e">
            <v>#N/A</v>
          </cell>
          <cell r="R5010">
            <v>0</v>
          </cell>
        </row>
        <row r="5011">
          <cell r="M5011" t="e">
            <v>#N/A</v>
          </cell>
          <cell r="R5011">
            <v>0</v>
          </cell>
        </row>
        <row r="5012">
          <cell r="M5012" t="e">
            <v>#N/A</v>
          </cell>
          <cell r="R5012">
            <v>0</v>
          </cell>
        </row>
        <row r="5013">
          <cell r="M5013" t="e">
            <v>#N/A</v>
          </cell>
          <cell r="R5013">
            <v>0</v>
          </cell>
        </row>
        <row r="5014">
          <cell r="M5014" t="e">
            <v>#N/A</v>
          </cell>
          <cell r="R5014">
            <v>0</v>
          </cell>
        </row>
        <row r="5015">
          <cell r="M5015" t="e">
            <v>#N/A</v>
          </cell>
          <cell r="R5015">
            <v>0</v>
          </cell>
        </row>
        <row r="5016">
          <cell r="M5016" t="e">
            <v>#N/A</v>
          </cell>
          <cell r="R5016">
            <v>0</v>
          </cell>
        </row>
        <row r="5017">
          <cell r="M5017" t="e">
            <v>#N/A</v>
          </cell>
          <cell r="R5017">
            <v>0</v>
          </cell>
        </row>
        <row r="5018">
          <cell r="M5018" t="e">
            <v>#N/A</v>
          </cell>
          <cell r="R5018">
            <v>0</v>
          </cell>
        </row>
        <row r="5019">
          <cell r="M5019" t="e">
            <v>#N/A</v>
          </cell>
          <cell r="R5019">
            <v>0</v>
          </cell>
        </row>
        <row r="5020">
          <cell r="M5020" t="e">
            <v>#N/A</v>
          </cell>
          <cell r="R5020">
            <v>0</v>
          </cell>
        </row>
        <row r="5021">
          <cell r="M5021" t="e">
            <v>#N/A</v>
          </cell>
          <cell r="R5021">
            <v>0</v>
          </cell>
        </row>
        <row r="5022">
          <cell r="M5022" t="e">
            <v>#N/A</v>
          </cell>
          <cell r="R5022">
            <v>0</v>
          </cell>
        </row>
        <row r="5023">
          <cell r="M5023" t="e">
            <v>#N/A</v>
          </cell>
          <cell r="R5023">
            <v>0</v>
          </cell>
        </row>
        <row r="5024">
          <cell r="M5024" t="e">
            <v>#N/A</v>
          </cell>
          <cell r="R5024">
            <v>0</v>
          </cell>
        </row>
        <row r="5025">
          <cell r="M5025" t="e">
            <v>#N/A</v>
          </cell>
          <cell r="R5025">
            <v>0</v>
          </cell>
        </row>
        <row r="5026">
          <cell r="M5026" t="e">
            <v>#N/A</v>
          </cell>
          <cell r="R5026">
            <v>0</v>
          </cell>
        </row>
        <row r="5027">
          <cell r="M5027" t="e">
            <v>#N/A</v>
          </cell>
          <cell r="R5027">
            <v>0</v>
          </cell>
        </row>
        <row r="5028">
          <cell r="M5028" t="e">
            <v>#N/A</v>
          </cell>
          <cell r="R5028">
            <v>0</v>
          </cell>
        </row>
        <row r="5029">
          <cell r="M5029" t="e">
            <v>#N/A</v>
          </cell>
          <cell r="R5029">
            <v>0</v>
          </cell>
        </row>
        <row r="5030">
          <cell r="M5030" t="e">
            <v>#N/A</v>
          </cell>
          <cell r="R5030">
            <v>0</v>
          </cell>
        </row>
        <row r="5031">
          <cell r="M5031" t="e">
            <v>#N/A</v>
          </cell>
          <cell r="R5031">
            <v>0</v>
          </cell>
        </row>
        <row r="5032">
          <cell r="M5032" t="e">
            <v>#N/A</v>
          </cell>
          <cell r="R5032">
            <v>0</v>
          </cell>
        </row>
        <row r="5033">
          <cell r="M5033" t="e">
            <v>#N/A</v>
          </cell>
          <cell r="R5033">
            <v>0</v>
          </cell>
        </row>
        <row r="5034">
          <cell r="M5034" t="e">
            <v>#N/A</v>
          </cell>
          <cell r="R5034">
            <v>0</v>
          </cell>
        </row>
        <row r="5035">
          <cell r="M5035" t="e">
            <v>#N/A</v>
          </cell>
          <cell r="R5035">
            <v>0</v>
          </cell>
        </row>
        <row r="5036">
          <cell r="M5036" t="e">
            <v>#N/A</v>
          </cell>
          <cell r="R5036">
            <v>0</v>
          </cell>
        </row>
        <row r="5037">
          <cell r="M5037" t="e">
            <v>#N/A</v>
          </cell>
          <cell r="R5037">
            <v>0</v>
          </cell>
        </row>
        <row r="5038">
          <cell r="M5038" t="e">
            <v>#N/A</v>
          </cell>
          <cell r="R5038">
            <v>0</v>
          </cell>
        </row>
        <row r="5039">
          <cell r="M5039" t="e">
            <v>#N/A</v>
          </cell>
          <cell r="R5039">
            <v>0</v>
          </cell>
        </row>
        <row r="5040">
          <cell r="M5040" t="e">
            <v>#N/A</v>
          </cell>
          <cell r="R5040">
            <v>0</v>
          </cell>
        </row>
        <row r="5041">
          <cell r="M5041" t="e">
            <v>#N/A</v>
          </cell>
          <cell r="R5041">
            <v>0</v>
          </cell>
        </row>
        <row r="5042">
          <cell r="M5042" t="e">
            <v>#N/A</v>
          </cell>
          <cell r="R5042">
            <v>0</v>
          </cell>
        </row>
        <row r="5043">
          <cell r="M5043" t="e">
            <v>#N/A</v>
          </cell>
          <cell r="R5043">
            <v>0</v>
          </cell>
        </row>
        <row r="5044">
          <cell r="M5044" t="e">
            <v>#N/A</v>
          </cell>
          <cell r="R5044">
            <v>0</v>
          </cell>
        </row>
        <row r="5045">
          <cell r="M5045" t="e">
            <v>#N/A</v>
          </cell>
          <cell r="R5045">
            <v>0</v>
          </cell>
        </row>
        <row r="5046">
          <cell r="M5046" t="e">
            <v>#N/A</v>
          </cell>
          <cell r="R5046">
            <v>0</v>
          </cell>
        </row>
        <row r="5047">
          <cell r="M5047" t="e">
            <v>#N/A</v>
          </cell>
          <cell r="R5047">
            <v>0</v>
          </cell>
        </row>
        <row r="5048">
          <cell r="M5048" t="e">
            <v>#N/A</v>
          </cell>
          <cell r="R5048">
            <v>0</v>
          </cell>
        </row>
        <row r="5049">
          <cell r="M5049" t="e">
            <v>#N/A</v>
          </cell>
          <cell r="R5049">
            <v>0</v>
          </cell>
        </row>
        <row r="5050">
          <cell r="M5050" t="e">
            <v>#N/A</v>
          </cell>
          <cell r="R5050">
            <v>0</v>
          </cell>
        </row>
        <row r="5051">
          <cell r="M5051" t="e">
            <v>#N/A</v>
          </cell>
          <cell r="R5051">
            <v>0</v>
          </cell>
        </row>
        <row r="5052">
          <cell r="M5052" t="e">
            <v>#N/A</v>
          </cell>
          <cell r="R5052">
            <v>0</v>
          </cell>
        </row>
        <row r="5053">
          <cell r="M5053" t="e">
            <v>#N/A</v>
          </cell>
          <cell r="R5053">
            <v>0</v>
          </cell>
        </row>
        <row r="5054">
          <cell r="M5054" t="e">
            <v>#N/A</v>
          </cell>
          <cell r="R5054">
            <v>0</v>
          </cell>
        </row>
        <row r="5055">
          <cell r="M5055" t="e">
            <v>#N/A</v>
          </cell>
          <cell r="R5055">
            <v>0</v>
          </cell>
        </row>
        <row r="5056">
          <cell r="M5056" t="e">
            <v>#N/A</v>
          </cell>
          <cell r="R5056">
            <v>0</v>
          </cell>
        </row>
        <row r="5057">
          <cell r="M5057" t="e">
            <v>#N/A</v>
          </cell>
          <cell r="R5057">
            <v>0</v>
          </cell>
        </row>
        <row r="5058">
          <cell r="M5058" t="e">
            <v>#N/A</v>
          </cell>
          <cell r="R5058">
            <v>0</v>
          </cell>
        </row>
        <row r="5059">
          <cell r="M5059" t="e">
            <v>#N/A</v>
          </cell>
          <cell r="R5059">
            <v>0</v>
          </cell>
        </row>
        <row r="5060">
          <cell r="M5060" t="e">
            <v>#N/A</v>
          </cell>
          <cell r="R5060">
            <v>0</v>
          </cell>
        </row>
        <row r="5061">
          <cell r="M5061" t="e">
            <v>#N/A</v>
          </cell>
          <cell r="R5061">
            <v>0</v>
          </cell>
        </row>
        <row r="5062">
          <cell r="M5062" t="e">
            <v>#N/A</v>
          </cell>
          <cell r="R5062">
            <v>0</v>
          </cell>
        </row>
        <row r="5063">
          <cell r="M5063" t="e">
            <v>#N/A</v>
          </cell>
          <cell r="R5063">
            <v>0</v>
          </cell>
        </row>
        <row r="5064">
          <cell r="M5064" t="e">
            <v>#N/A</v>
          </cell>
          <cell r="R5064">
            <v>0</v>
          </cell>
        </row>
        <row r="5065">
          <cell r="M5065" t="e">
            <v>#N/A</v>
          </cell>
          <cell r="R5065">
            <v>0</v>
          </cell>
        </row>
        <row r="5066">
          <cell r="M5066" t="e">
            <v>#N/A</v>
          </cell>
          <cell r="R5066">
            <v>0</v>
          </cell>
        </row>
        <row r="5067">
          <cell r="M5067" t="e">
            <v>#N/A</v>
          </cell>
          <cell r="R5067">
            <v>0</v>
          </cell>
        </row>
        <row r="5068">
          <cell r="M5068" t="e">
            <v>#N/A</v>
          </cell>
          <cell r="R5068">
            <v>0</v>
          </cell>
        </row>
        <row r="5069">
          <cell r="M5069" t="e">
            <v>#N/A</v>
          </cell>
          <cell r="R5069">
            <v>0</v>
          </cell>
        </row>
        <row r="5070">
          <cell r="M5070" t="e">
            <v>#N/A</v>
          </cell>
          <cell r="R5070">
            <v>0</v>
          </cell>
        </row>
        <row r="5071">
          <cell r="M5071" t="e">
            <v>#N/A</v>
          </cell>
          <cell r="R5071">
            <v>0</v>
          </cell>
        </row>
        <row r="5072">
          <cell r="M5072" t="e">
            <v>#N/A</v>
          </cell>
          <cell r="R5072">
            <v>0</v>
          </cell>
        </row>
        <row r="5073">
          <cell r="M5073" t="e">
            <v>#N/A</v>
          </cell>
          <cell r="R5073">
            <v>0</v>
          </cell>
        </row>
        <row r="5074">
          <cell r="M5074" t="e">
            <v>#N/A</v>
          </cell>
          <cell r="R5074">
            <v>0</v>
          </cell>
        </row>
        <row r="5075">
          <cell r="M5075" t="e">
            <v>#N/A</v>
          </cell>
          <cell r="R5075">
            <v>0</v>
          </cell>
        </row>
        <row r="5076">
          <cell r="M5076" t="e">
            <v>#N/A</v>
          </cell>
          <cell r="R5076">
            <v>0</v>
          </cell>
        </row>
        <row r="5077">
          <cell r="M5077" t="e">
            <v>#N/A</v>
          </cell>
          <cell r="R5077">
            <v>0</v>
          </cell>
        </row>
        <row r="5078">
          <cell r="M5078" t="e">
            <v>#N/A</v>
          </cell>
          <cell r="R5078">
            <v>0</v>
          </cell>
        </row>
        <row r="5079">
          <cell r="M5079" t="e">
            <v>#N/A</v>
          </cell>
          <cell r="R5079">
            <v>0</v>
          </cell>
        </row>
        <row r="5080">
          <cell r="M5080" t="e">
            <v>#N/A</v>
          </cell>
          <cell r="R5080">
            <v>0</v>
          </cell>
        </row>
        <row r="5081">
          <cell r="M5081" t="e">
            <v>#N/A</v>
          </cell>
          <cell r="R5081">
            <v>0</v>
          </cell>
        </row>
        <row r="5082">
          <cell r="M5082" t="e">
            <v>#N/A</v>
          </cell>
          <cell r="R5082">
            <v>0</v>
          </cell>
        </row>
        <row r="5083">
          <cell r="M5083" t="e">
            <v>#N/A</v>
          </cell>
          <cell r="R5083">
            <v>0</v>
          </cell>
        </row>
        <row r="5084">
          <cell r="M5084" t="e">
            <v>#N/A</v>
          </cell>
          <cell r="R5084">
            <v>0</v>
          </cell>
        </row>
        <row r="5085">
          <cell r="M5085" t="e">
            <v>#N/A</v>
          </cell>
          <cell r="R5085">
            <v>0</v>
          </cell>
        </row>
        <row r="5086">
          <cell r="M5086" t="e">
            <v>#N/A</v>
          </cell>
          <cell r="R5086">
            <v>0</v>
          </cell>
        </row>
        <row r="5087">
          <cell r="M5087" t="e">
            <v>#N/A</v>
          </cell>
          <cell r="R5087">
            <v>0</v>
          </cell>
        </row>
        <row r="5088">
          <cell r="M5088" t="e">
            <v>#N/A</v>
          </cell>
          <cell r="R5088">
            <v>0</v>
          </cell>
        </row>
        <row r="5089">
          <cell r="M5089" t="e">
            <v>#N/A</v>
          </cell>
          <cell r="R5089">
            <v>0</v>
          </cell>
        </row>
        <row r="5090">
          <cell r="M5090" t="e">
            <v>#N/A</v>
          </cell>
          <cell r="R5090">
            <v>0</v>
          </cell>
        </row>
        <row r="5091">
          <cell r="M5091" t="e">
            <v>#N/A</v>
          </cell>
          <cell r="R5091">
            <v>0</v>
          </cell>
        </row>
        <row r="5092">
          <cell r="M5092" t="e">
            <v>#N/A</v>
          </cell>
          <cell r="R5092">
            <v>0</v>
          </cell>
        </row>
        <row r="5093">
          <cell r="M5093" t="e">
            <v>#N/A</v>
          </cell>
          <cell r="R5093">
            <v>0</v>
          </cell>
        </row>
        <row r="5094">
          <cell r="M5094" t="e">
            <v>#N/A</v>
          </cell>
          <cell r="R5094">
            <v>0</v>
          </cell>
        </row>
        <row r="5095">
          <cell r="M5095" t="e">
            <v>#N/A</v>
          </cell>
          <cell r="R5095">
            <v>0</v>
          </cell>
        </row>
        <row r="5096">
          <cell r="M5096" t="e">
            <v>#N/A</v>
          </cell>
          <cell r="R5096">
            <v>0</v>
          </cell>
        </row>
        <row r="5097">
          <cell r="M5097" t="e">
            <v>#N/A</v>
          </cell>
          <cell r="R5097">
            <v>0</v>
          </cell>
        </row>
        <row r="5098">
          <cell r="M5098" t="e">
            <v>#N/A</v>
          </cell>
          <cell r="R5098">
            <v>0</v>
          </cell>
        </row>
        <row r="5099">
          <cell r="M5099" t="e">
            <v>#N/A</v>
          </cell>
          <cell r="R5099">
            <v>0</v>
          </cell>
        </row>
        <row r="5100">
          <cell r="M5100" t="e">
            <v>#N/A</v>
          </cell>
          <cell r="R5100">
            <v>0</v>
          </cell>
        </row>
        <row r="5101">
          <cell r="M5101" t="e">
            <v>#N/A</v>
          </cell>
          <cell r="R5101">
            <v>0</v>
          </cell>
        </row>
        <row r="5102">
          <cell r="M5102" t="e">
            <v>#N/A</v>
          </cell>
          <cell r="R5102">
            <v>0</v>
          </cell>
        </row>
        <row r="5103">
          <cell r="M5103" t="e">
            <v>#N/A</v>
          </cell>
          <cell r="R5103">
            <v>0</v>
          </cell>
        </row>
        <row r="5104">
          <cell r="M5104" t="e">
            <v>#N/A</v>
          </cell>
          <cell r="R5104">
            <v>0</v>
          </cell>
        </row>
        <row r="5105">
          <cell r="M5105" t="e">
            <v>#N/A</v>
          </cell>
          <cell r="R5105">
            <v>0</v>
          </cell>
        </row>
        <row r="5106">
          <cell r="M5106" t="e">
            <v>#N/A</v>
          </cell>
          <cell r="R5106">
            <v>0</v>
          </cell>
        </row>
        <row r="5107">
          <cell r="M5107" t="e">
            <v>#N/A</v>
          </cell>
          <cell r="R5107">
            <v>0</v>
          </cell>
        </row>
        <row r="5108">
          <cell r="M5108" t="e">
            <v>#N/A</v>
          </cell>
          <cell r="R5108">
            <v>0</v>
          </cell>
        </row>
        <row r="5109">
          <cell r="M5109" t="e">
            <v>#N/A</v>
          </cell>
          <cell r="R5109">
            <v>0</v>
          </cell>
        </row>
        <row r="5110">
          <cell r="M5110" t="e">
            <v>#N/A</v>
          </cell>
          <cell r="R5110">
            <v>0</v>
          </cell>
        </row>
        <row r="5111">
          <cell r="M5111" t="e">
            <v>#N/A</v>
          </cell>
          <cell r="R5111">
            <v>0</v>
          </cell>
        </row>
        <row r="5112">
          <cell r="M5112" t="e">
            <v>#N/A</v>
          </cell>
          <cell r="R5112">
            <v>0</v>
          </cell>
        </row>
        <row r="5113">
          <cell r="M5113" t="e">
            <v>#N/A</v>
          </cell>
          <cell r="R5113">
            <v>0</v>
          </cell>
        </row>
        <row r="5114">
          <cell r="M5114" t="e">
            <v>#N/A</v>
          </cell>
          <cell r="R5114">
            <v>0</v>
          </cell>
        </row>
        <row r="5115">
          <cell r="M5115" t="e">
            <v>#N/A</v>
          </cell>
          <cell r="R5115">
            <v>0</v>
          </cell>
        </row>
        <row r="5116">
          <cell r="M5116" t="e">
            <v>#N/A</v>
          </cell>
          <cell r="R5116">
            <v>0</v>
          </cell>
        </row>
        <row r="5117">
          <cell r="M5117" t="e">
            <v>#N/A</v>
          </cell>
          <cell r="R5117">
            <v>0</v>
          </cell>
        </row>
        <row r="5118">
          <cell r="M5118" t="e">
            <v>#N/A</v>
          </cell>
          <cell r="R5118">
            <v>0</v>
          </cell>
        </row>
        <row r="5119">
          <cell r="M5119" t="e">
            <v>#N/A</v>
          </cell>
          <cell r="R5119">
            <v>0</v>
          </cell>
        </row>
        <row r="5120">
          <cell r="M5120" t="e">
            <v>#N/A</v>
          </cell>
          <cell r="R5120">
            <v>0</v>
          </cell>
        </row>
        <row r="5121">
          <cell r="M5121" t="e">
            <v>#N/A</v>
          </cell>
          <cell r="R5121">
            <v>0</v>
          </cell>
        </row>
        <row r="5122">
          <cell r="M5122" t="e">
            <v>#N/A</v>
          </cell>
          <cell r="R5122">
            <v>0</v>
          </cell>
        </row>
        <row r="5123">
          <cell r="M5123" t="e">
            <v>#N/A</v>
          </cell>
          <cell r="R5123">
            <v>0</v>
          </cell>
        </row>
        <row r="5124">
          <cell r="M5124" t="e">
            <v>#N/A</v>
          </cell>
          <cell r="R5124">
            <v>0</v>
          </cell>
        </row>
        <row r="5125">
          <cell r="M5125" t="e">
            <v>#N/A</v>
          </cell>
          <cell r="R5125">
            <v>0</v>
          </cell>
        </row>
        <row r="5126">
          <cell r="M5126" t="e">
            <v>#N/A</v>
          </cell>
          <cell r="R5126">
            <v>0</v>
          </cell>
        </row>
        <row r="5127">
          <cell r="M5127" t="e">
            <v>#N/A</v>
          </cell>
          <cell r="R5127">
            <v>0</v>
          </cell>
        </row>
        <row r="5128">
          <cell r="M5128" t="e">
            <v>#N/A</v>
          </cell>
          <cell r="R5128">
            <v>0</v>
          </cell>
        </row>
        <row r="5129">
          <cell r="M5129" t="e">
            <v>#N/A</v>
          </cell>
          <cell r="R5129">
            <v>0</v>
          </cell>
        </row>
        <row r="5130">
          <cell r="M5130" t="e">
            <v>#N/A</v>
          </cell>
          <cell r="R5130">
            <v>0</v>
          </cell>
        </row>
        <row r="5131">
          <cell r="M5131" t="e">
            <v>#N/A</v>
          </cell>
          <cell r="R5131">
            <v>0</v>
          </cell>
        </row>
        <row r="5132">
          <cell r="M5132" t="e">
            <v>#N/A</v>
          </cell>
          <cell r="R5132">
            <v>0</v>
          </cell>
        </row>
        <row r="5133">
          <cell r="M5133" t="e">
            <v>#N/A</v>
          </cell>
          <cell r="R5133">
            <v>0</v>
          </cell>
        </row>
        <row r="5134">
          <cell r="M5134" t="e">
            <v>#N/A</v>
          </cell>
          <cell r="R5134">
            <v>0</v>
          </cell>
        </row>
        <row r="5135">
          <cell r="M5135" t="e">
            <v>#N/A</v>
          </cell>
          <cell r="R5135">
            <v>0</v>
          </cell>
        </row>
        <row r="5136">
          <cell r="M5136" t="e">
            <v>#N/A</v>
          </cell>
          <cell r="R5136">
            <v>0</v>
          </cell>
        </row>
        <row r="5137">
          <cell r="M5137" t="e">
            <v>#N/A</v>
          </cell>
          <cell r="R5137">
            <v>0</v>
          </cell>
        </row>
        <row r="5138">
          <cell r="M5138" t="e">
            <v>#N/A</v>
          </cell>
          <cell r="R5138">
            <v>0</v>
          </cell>
        </row>
        <row r="5139">
          <cell r="M5139" t="e">
            <v>#N/A</v>
          </cell>
          <cell r="R5139">
            <v>0</v>
          </cell>
        </row>
        <row r="5140">
          <cell r="M5140" t="e">
            <v>#N/A</v>
          </cell>
          <cell r="R5140">
            <v>0</v>
          </cell>
        </row>
        <row r="5141">
          <cell r="M5141" t="e">
            <v>#N/A</v>
          </cell>
          <cell r="R5141">
            <v>0</v>
          </cell>
        </row>
        <row r="5142">
          <cell r="M5142" t="e">
            <v>#N/A</v>
          </cell>
          <cell r="R5142">
            <v>0</v>
          </cell>
        </row>
        <row r="5143">
          <cell r="M5143" t="e">
            <v>#N/A</v>
          </cell>
          <cell r="R5143">
            <v>0</v>
          </cell>
        </row>
        <row r="5144">
          <cell r="M5144" t="e">
            <v>#N/A</v>
          </cell>
          <cell r="R5144">
            <v>0</v>
          </cell>
        </row>
        <row r="5145">
          <cell r="M5145" t="e">
            <v>#N/A</v>
          </cell>
          <cell r="R5145">
            <v>0</v>
          </cell>
        </row>
        <row r="5146">
          <cell r="M5146" t="e">
            <v>#N/A</v>
          </cell>
          <cell r="R5146">
            <v>0</v>
          </cell>
        </row>
        <row r="5147">
          <cell r="M5147" t="e">
            <v>#N/A</v>
          </cell>
          <cell r="R5147">
            <v>0</v>
          </cell>
        </row>
        <row r="5148">
          <cell r="M5148" t="e">
            <v>#N/A</v>
          </cell>
          <cell r="R5148">
            <v>0</v>
          </cell>
        </row>
        <row r="5149">
          <cell r="M5149" t="e">
            <v>#N/A</v>
          </cell>
          <cell r="R5149">
            <v>0</v>
          </cell>
        </row>
        <row r="5150">
          <cell r="M5150" t="e">
            <v>#N/A</v>
          </cell>
          <cell r="R5150">
            <v>0</v>
          </cell>
        </row>
        <row r="5151">
          <cell r="M5151" t="e">
            <v>#N/A</v>
          </cell>
          <cell r="R5151">
            <v>0</v>
          </cell>
        </row>
        <row r="5152">
          <cell r="M5152" t="e">
            <v>#N/A</v>
          </cell>
          <cell r="R5152">
            <v>0</v>
          </cell>
        </row>
        <row r="5153">
          <cell r="M5153" t="e">
            <v>#N/A</v>
          </cell>
          <cell r="R5153">
            <v>0</v>
          </cell>
        </row>
        <row r="5154">
          <cell r="M5154" t="e">
            <v>#N/A</v>
          </cell>
          <cell r="R5154">
            <v>0</v>
          </cell>
        </row>
        <row r="5155">
          <cell r="M5155" t="e">
            <v>#N/A</v>
          </cell>
          <cell r="R5155">
            <v>0</v>
          </cell>
        </row>
        <row r="5156">
          <cell r="M5156" t="e">
            <v>#N/A</v>
          </cell>
          <cell r="R5156">
            <v>0</v>
          </cell>
        </row>
        <row r="5157">
          <cell r="M5157" t="e">
            <v>#N/A</v>
          </cell>
          <cell r="R5157">
            <v>0</v>
          </cell>
        </row>
        <row r="5158">
          <cell r="M5158" t="e">
            <v>#N/A</v>
          </cell>
          <cell r="R5158">
            <v>0</v>
          </cell>
        </row>
        <row r="5159">
          <cell r="M5159" t="e">
            <v>#N/A</v>
          </cell>
          <cell r="R5159">
            <v>0</v>
          </cell>
        </row>
        <row r="5160">
          <cell r="M5160" t="e">
            <v>#N/A</v>
          </cell>
          <cell r="R5160">
            <v>0</v>
          </cell>
        </row>
        <row r="5161">
          <cell r="M5161" t="e">
            <v>#N/A</v>
          </cell>
          <cell r="R5161">
            <v>0</v>
          </cell>
        </row>
        <row r="5162">
          <cell r="M5162" t="e">
            <v>#N/A</v>
          </cell>
          <cell r="R5162">
            <v>0</v>
          </cell>
        </row>
        <row r="5163">
          <cell r="M5163" t="e">
            <v>#N/A</v>
          </cell>
          <cell r="R5163">
            <v>0</v>
          </cell>
        </row>
        <row r="5164">
          <cell r="M5164" t="e">
            <v>#N/A</v>
          </cell>
          <cell r="R5164">
            <v>0</v>
          </cell>
        </row>
        <row r="5165">
          <cell r="M5165" t="e">
            <v>#N/A</v>
          </cell>
          <cell r="R5165">
            <v>0</v>
          </cell>
        </row>
        <row r="5166">
          <cell r="M5166" t="e">
            <v>#N/A</v>
          </cell>
          <cell r="R5166">
            <v>0</v>
          </cell>
        </row>
        <row r="5167">
          <cell r="M5167" t="e">
            <v>#N/A</v>
          </cell>
          <cell r="R5167">
            <v>0</v>
          </cell>
        </row>
        <row r="5168">
          <cell r="M5168" t="e">
            <v>#N/A</v>
          </cell>
          <cell r="R5168">
            <v>0</v>
          </cell>
        </row>
        <row r="5169">
          <cell r="M5169" t="e">
            <v>#N/A</v>
          </cell>
          <cell r="R5169">
            <v>0</v>
          </cell>
        </row>
        <row r="5170">
          <cell r="M5170" t="e">
            <v>#N/A</v>
          </cell>
          <cell r="R5170">
            <v>0</v>
          </cell>
        </row>
        <row r="5171">
          <cell r="M5171" t="e">
            <v>#N/A</v>
          </cell>
          <cell r="R5171">
            <v>0</v>
          </cell>
        </row>
        <row r="5172">
          <cell r="M5172" t="e">
            <v>#N/A</v>
          </cell>
          <cell r="R5172">
            <v>0</v>
          </cell>
        </row>
        <row r="5173">
          <cell r="M5173" t="e">
            <v>#N/A</v>
          </cell>
          <cell r="R5173">
            <v>0</v>
          </cell>
        </row>
        <row r="5174">
          <cell r="M5174" t="e">
            <v>#N/A</v>
          </cell>
          <cell r="R5174">
            <v>0</v>
          </cell>
        </row>
        <row r="5175">
          <cell r="M5175" t="e">
            <v>#N/A</v>
          </cell>
          <cell r="R5175">
            <v>0</v>
          </cell>
        </row>
        <row r="5176">
          <cell r="M5176" t="e">
            <v>#N/A</v>
          </cell>
          <cell r="R5176">
            <v>0</v>
          </cell>
        </row>
        <row r="5177">
          <cell r="M5177" t="e">
            <v>#N/A</v>
          </cell>
          <cell r="R5177">
            <v>0</v>
          </cell>
        </row>
        <row r="5178">
          <cell r="M5178" t="e">
            <v>#N/A</v>
          </cell>
          <cell r="R5178">
            <v>0</v>
          </cell>
        </row>
        <row r="5179">
          <cell r="M5179" t="e">
            <v>#N/A</v>
          </cell>
          <cell r="R5179">
            <v>0</v>
          </cell>
        </row>
        <row r="5180">
          <cell r="M5180" t="e">
            <v>#N/A</v>
          </cell>
          <cell r="R5180">
            <v>0</v>
          </cell>
        </row>
        <row r="5181">
          <cell r="M5181" t="e">
            <v>#N/A</v>
          </cell>
          <cell r="R5181">
            <v>0</v>
          </cell>
        </row>
        <row r="5182">
          <cell r="M5182" t="e">
            <v>#N/A</v>
          </cell>
          <cell r="R5182">
            <v>0</v>
          </cell>
        </row>
        <row r="5183">
          <cell r="M5183" t="e">
            <v>#N/A</v>
          </cell>
          <cell r="R5183">
            <v>0</v>
          </cell>
        </row>
        <row r="5184">
          <cell r="M5184" t="e">
            <v>#N/A</v>
          </cell>
          <cell r="R5184">
            <v>0</v>
          </cell>
        </row>
        <row r="5185">
          <cell r="M5185" t="e">
            <v>#N/A</v>
          </cell>
          <cell r="R5185">
            <v>0</v>
          </cell>
        </row>
        <row r="5186">
          <cell r="M5186" t="e">
            <v>#N/A</v>
          </cell>
          <cell r="R5186">
            <v>0</v>
          </cell>
        </row>
        <row r="5187">
          <cell r="M5187" t="e">
            <v>#N/A</v>
          </cell>
          <cell r="R5187">
            <v>0</v>
          </cell>
        </row>
        <row r="5188">
          <cell r="M5188" t="e">
            <v>#N/A</v>
          </cell>
          <cell r="R5188">
            <v>0</v>
          </cell>
        </row>
        <row r="5189">
          <cell r="M5189" t="e">
            <v>#N/A</v>
          </cell>
          <cell r="R5189">
            <v>0</v>
          </cell>
        </row>
        <row r="5190">
          <cell r="M5190" t="e">
            <v>#N/A</v>
          </cell>
          <cell r="R5190">
            <v>0</v>
          </cell>
        </row>
        <row r="5191">
          <cell r="M5191" t="e">
            <v>#N/A</v>
          </cell>
          <cell r="R5191">
            <v>0</v>
          </cell>
        </row>
        <row r="5192">
          <cell r="M5192" t="e">
            <v>#N/A</v>
          </cell>
          <cell r="R5192">
            <v>0</v>
          </cell>
        </row>
        <row r="5193">
          <cell r="M5193" t="e">
            <v>#N/A</v>
          </cell>
          <cell r="R5193">
            <v>0</v>
          </cell>
        </row>
        <row r="5194">
          <cell r="M5194" t="e">
            <v>#N/A</v>
          </cell>
          <cell r="R5194">
            <v>0</v>
          </cell>
        </row>
        <row r="5195">
          <cell r="M5195" t="e">
            <v>#N/A</v>
          </cell>
          <cell r="R5195">
            <v>0</v>
          </cell>
        </row>
        <row r="5196">
          <cell r="M5196" t="e">
            <v>#N/A</v>
          </cell>
          <cell r="R5196">
            <v>0</v>
          </cell>
        </row>
        <row r="5197">
          <cell r="M5197" t="e">
            <v>#N/A</v>
          </cell>
          <cell r="R5197">
            <v>0</v>
          </cell>
        </row>
        <row r="5198">
          <cell r="M5198" t="e">
            <v>#N/A</v>
          </cell>
          <cell r="R5198">
            <v>0</v>
          </cell>
        </row>
        <row r="5199">
          <cell r="M5199" t="e">
            <v>#N/A</v>
          </cell>
          <cell r="R5199">
            <v>0</v>
          </cell>
        </row>
        <row r="5200">
          <cell r="M5200" t="e">
            <v>#N/A</v>
          </cell>
          <cell r="R5200">
            <v>0</v>
          </cell>
        </row>
        <row r="5201">
          <cell r="M5201" t="e">
            <v>#N/A</v>
          </cell>
          <cell r="R5201">
            <v>0</v>
          </cell>
        </row>
        <row r="5202">
          <cell r="M5202" t="e">
            <v>#N/A</v>
          </cell>
          <cell r="R5202">
            <v>0</v>
          </cell>
        </row>
        <row r="5203">
          <cell r="M5203" t="e">
            <v>#N/A</v>
          </cell>
          <cell r="R5203">
            <v>0</v>
          </cell>
        </row>
        <row r="5204">
          <cell r="M5204" t="e">
            <v>#N/A</v>
          </cell>
          <cell r="R5204">
            <v>0</v>
          </cell>
        </row>
        <row r="5205">
          <cell r="M5205" t="e">
            <v>#N/A</v>
          </cell>
          <cell r="R5205">
            <v>0</v>
          </cell>
        </row>
        <row r="5206">
          <cell r="M5206" t="e">
            <v>#N/A</v>
          </cell>
          <cell r="R5206">
            <v>0</v>
          </cell>
        </row>
        <row r="5207">
          <cell r="M5207" t="e">
            <v>#N/A</v>
          </cell>
          <cell r="R5207">
            <v>0</v>
          </cell>
        </row>
        <row r="5208">
          <cell r="M5208" t="e">
            <v>#N/A</v>
          </cell>
          <cell r="R5208">
            <v>0</v>
          </cell>
        </row>
        <row r="5209">
          <cell r="M5209" t="e">
            <v>#N/A</v>
          </cell>
          <cell r="R5209">
            <v>0</v>
          </cell>
        </row>
        <row r="5210">
          <cell r="M5210" t="e">
            <v>#N/A</v>
          </cell>
          <cell r="R5210">
            <v>0</v>
          </cell>
        </row>
        <row r="5211">
          <cell r="M5211" t="e">
            <v>#N/A</v>
          </cell>
          <cell r="R5211">
            <v>0</v>
          </cell>
        </row>
        <row r="5212">
          <cell r="M5212" t="e">
            <v>#N/A</v>
          </cell>
          <cell r="R5212">
            <v>0</v>
          </cell>
        </row>
        <row r="5213">
          <cell r="M5213" t="e">
            <v>#N/A</v>
          </cell>
          <cell r="R5213">
            <v>0</v>
          </cell>
        </row>
        <row r="5214">
          <cell r="M5214" t="e">
            <v>#N/A</v>
          </cell>
          <cell r="R5214">
            <v>0</v>
          </cell>
        </row>
        <row r="5215">
          <cell r="M5215" t="e">
            <v>#N/A</v>
          </cell>
          <cell r="R5215">
            <v>0</v>
          </cell>
        </row>
        <row r="5216">
          <cell r="M5216" t="e">
            <v>#N/A</v>
          </cell>
          <cell r="R5216">
            <v>0</v>
          </cell>
        </row>
        <row r="5217">
          <cell r="M5217" t="e">
            <v>#N/A</v>
          </cell>
          <cell r="R5217">
            <v>0</v>
          </cell>
        </row>
        <row r="5218">
          <cell r="M5218" t="e">
            <v>#N/A</v>
          </cell>
          <cell r="R5218">
            <v>0</v>
          </cell>
        </row>
        <row r="5219">
          <cell r="M5219" t="e">
            <v>#N/A</v>
          </cell>
          <cell r="R5219">
            <v>0</v>
          </cell>
        </row>
        <row r="5220">
          <cell r="M5220" t="e">
            <v>#N/A</v>
          </cell>
          <cell r="R5220">
            <v>0</v>
          </cell>
        </row>
        <row r="5221">
          <cell r="M5221" t="e">
            <v>#N/A</v>
          </cell>
          <cell r="R5221">
            <v>0</v>
          </cell>
        </row>
        <row r="5222">
          <cell r="M5222" t="e">
            <v>#N/A</v>
          </cell>
          <cell r="R5222">
            <v>0</v>
          </cell>
        </row>
        <row r="5223">
          <cell r="M5223" t="e">
            <v>#N/A</v>
          </cell>
          <cell r="R5223">
            <v>0</v>
          </cell>
        </row>
        <row r="5224">
          <cell r="M5224" t="e">
            <v>#N/A</v>
          </cell>
          <cell r="R5224">
            <v>0</v>
          </cell>
        </row>
        <row r="5225">
          <cell r="M5225" t="e">
            <v>#N/A</v>
          </cell>
          <cell r="R5225">
            <v>0</v>
          </cell>
        </row>
        <row r="5226">
          <cell r="M5226" t="e">
            <v>#N/A</v>
          </cell>
          <cell r="R5226">
            <v>0</v>
          </cell>
        </row>
        <row r="5227">
          <cell r="M5227" t="e">
            <v>#N/A</v>
          </cell>
          <cell r="R5227">
            <v>0</v>
          </cell>
        </row>
        <row r="5228">
          <cell r="M5228" t="e">
            <v>#N/A</v>
          </cell>
          <cell r="R5228">
            <v>0</v>
          </cell>
        </row>
        <row r="5229">
          <cell r="M5229" t="e">
            <v>#N/A</v>
          </cell>
          <cell r="R5229">
            <v>0</v>
          </cell>
        </row>
        <row r="5230">
          <cell r="M5230" t="e">
            <v>#N/A</v>
          </cell>
          <cell r="R5230">
            <v>0</v>
          </cell>
        </row>
        <row r="5231">
          <cell r="M5231" t="e">
            <v>#N/A</v>
          </cell>
          <cell r="R5231">
            <v>0</v>
          </cell>
        </row>
        <row r="5232">
          <cell r="M5232" t="e">
            <v>#N/A</v>
          </cell>
          <cell r="R5232">
            <v>0</v>
          </cell>
        </row>
        <row r="5233">
          <cell r="M5233" t="e">
            <v>#N/A</v>
          </cell>
          <cell r="R5233">
            <v>0</v>
          </cell>
        </row>
        <row r="5234">
          <cell r="M5234" t="e">
            <v>#N/A</v>
          </cell>
          <cell r="R5234">
            <v>0</v>
          </cell>
        </row>
        <row r="5235">
          <cell r="M5235" t="e">
            <v>#N/A</v>
          </cell>
          <cell r="R5235">
            <v>0</v>
          </cell>
        </row>
        <row r="5236">
          <cell r="M5236" t="e">
            <v>#N/A</v>
          </cell>
          <cell r="R5236">
            <v>0</v>
          </cell>
        </row>
        <row r="5237">
          <cell r="M5237" t="e">
            <v>#N/A</v>
          </cell>
          <cell r="R5237">
            <v>0</v>
          </cell>
        </row>
        <row r="5238">
          <cell r="M5238" t="e">
            <v>#N/A</v>
          </cell>
          <cell r="R5238">
            <v>0</v>
          </cell>
        </row>
        <row r="5239">
          <cell r="M5239" t="e">
            <v>#N/A</v>
          </cell>
          <cell r="R5239">
            <v>0</v>
          </cell>
        </row>
        <row r="5240">
          <cell r="M5240" t="e">
            <v>#N/A</v>
          </cell>
          <cell r="R5240">
            <v>0</v>
          </cell>
        </row>
        <row r="5241">
          <cell r="M5241" t="e">
            <v>#N/A</v>
          </cell>
          <cell r="R5241">
            <v>0</v>
          </cell>
        </row>
        <row r="5242">
          <cell r="M5242" t="e">
            <v>#N/A</v>
          </cell>
          <cell r="R5242">
            <v>0</v>
          </cell>
        </row>
        <row r="5243">
          <cell r="M5243" t="e">
            <v>#N/A</v>
          </cell>
          <cell r="R5243">
            <v>0</v>
          </cell>
        </row>
        <row r="5244">
          <cell r="M5244" t="e">
            <v>#N/A</v>
          </cell>
          <cell r="R5244">
            <v>0</v>
          </cell>
        </row>
        <row r="5245">
          <cell r="M5245" t="e">
            <v>#N/A</v>
          </cell>
          <cell r="R5245">
            <v>0</v>
          </cell>
        </row>
        <row r="5246">
          <cell r="M5246" t="e">
            <v>#N/A</v>
          </cell>
          <cell r="R5246">
            <v>0</v>
          </cell>
        </row>
        <row r="5247">
          <cell r="M5247" t="e">
            <v>#N/A</v>
          </cell>
          <cell r="R5247">
            <v>0</v>
          </cell>
        </row>
        <row r="5248">
          <cell r="M5248" t="e">
            <v>#N/A</v>
          </cell>
          <cell r="R5248">
            <v>0</v>
          </cell>
        </row>
        <row r="5249">
          <cell r="M5249" t="e">
            <v>#N/A</v>
          </cell>
          <cell r="R5249">
            <v>0</v>
          </cell>
        </row>
        <row r="5250">
          <cell r="M5250" t="e">
            <v>#N/A</v>
          </cell>
          <cell r="R5250">
            <v>0</v>
          </cell>
        </row>
        <row r="5251">
          <cell r="M5251" t="e">
            <v>#N/A</v>
          </cell>
          <cell r="R5251">
            <v>0</v>
          </cell>
        </row>
        <row r="5252">
          <cell r="M5252" t="e">
            <v>#N/A</v>
          </cell>
          <cell r="R5252">
            <v>0</v>
          </cell>
        </row>
        <row r="5253">
          <cell r="M5253" t="e">
            <v>#N/A</v>
          </cell>
          <cell r="R5253">
            <v>0</v>
          </cell>
        </row>
        <row r="5254">
          <cell r="M5254" t="e">
            <v>#N/A</v>
          </cell>
          <cell r="R5254">
            <v>0</v>
          </cell>
        </row>
        <row r="5255">
          <cell r="M5255" t="e">
            <v>#N/A</v>
          </cell>
          <cell r="R5255">
            <v>0</v>
          </cell>
        </row>
        <row r="5256">
          <cell r="M5256" t="e">
            <v>#N/A</v>
          </cell>
          <cell r="R5256">
            <v>0</v>
          </cell>
        </row>
        <row r="5257">
          <cell r="M5257" t="e">
            <v>#N/A</v>
          </cell>
          <cell r="R5257">
            <v>0</v>
          </cell>
        </row>
        <row r="5258">
          <cell r="M5258" t="e">
            <v>#N/A</v>
          </cell>
          <cell r="R5258">
            <v>0</v>
          </cell>
        </row>
        <row r="5259">
          <cell r="M5259" t="e">
            <v>#N/A</v>
          </cell>
          <cell r="R5259">
            <v>0</v>
          </cell>
        </row>
        <row r="5260">
          <cell r="M5260" t="e">
            <v>#N/A</v>
          </cell>
          <cell r="R5260">
            <v>0</v>
          </cell>
        </row>
        <row r="5261">
          <cell r="M5261" t="e">
            <v>#N/A</v>
          </cell>
          <cell r="R5261">
            <v>0</v>
          </cell>
        </row>
        <row r="5262">
          <cell r="M5262" t="e">
            <v>#N/A</v>
          </cell>
          <cell r="R5262">
            <v>0</v>
          </cell>
        </row>
        <row r="5263">
          <cell r="M5263" t="e">
            <v>#N/A</v>
          </cell>
          <cell r="R5263">
            <v>0</v>
          </cell>
        </row>
        <row r="5264">
          <cell r="M5264" t="e">
            <v>#N/A</v>
          </cell>
          <cell r="R5264">
            <v>0</v>
          </cell>
        </row>
        <row r="5265">
          <cell r="M5265" t="e">
            <v>#N/A</v>
          </cell>
          <cell r="R5265">
            <v>0</v>
          </cell>
        </row>
        <row r="5266">
          <cell r="M5266" t="e">
            <v>#N/A</v>
          </cell>
          <cell r="R5266">
            <v>0</v>
          </cell>
        </row>
        <row r="5267">
          <cell r="M5267" t="e">
            <v>#N/A</v>
          </cell>
          <cell r="R5267">
            <v>0</v>
          </cell>
        </row>
        <row r="5268">
          <cell r="M5268" t="e">
            <v>#N/A</v>
          </cell>
          <cell r="R5268">
            <v>0</v>
          </cell>
        </row>
        <row r="5269">
          <cell r="M5269" t="e">
            <v>#N/A</v>
          </cell>
          <cell r="R5269">
            <v>0</v>
          </cell>
        </row>
        <row r="5270">
          <cell r="M5270" t="e">
            <v>#N/A</v>
          </cell>
          <cell r="R5270">
            <v>0</v>
          </cell>
        </row>
        <row r="5271">
          <cell r="M5271" t="e">
            <v>#N/A</v>
          </cell>
          <cell r="R5271">
            <v>0</v>
          </cell>
        </row>
        <row r="5272">
          <cell r="M5272" t="e">
            <v>#N/A</v>
          </cell>
          <cell r="R5272">
            <v>0</v>
          </cell>
        </row>
        <row r="5273">
          <cell r="M5273" t="e">
            <v>#N/A</v>
          </cell>
          <cell r="R5273">
            <v>0</v>
          </cell>
        </row>
        <row r="5274">
          <cell r="M5274" t="e">
            <v>#N/A</v>
          </cell>
          <cell r="R5274">
            <v>0</v>
          </cell>
        </row>
        <row r="5275">
          <cell r="M5275" t="e">
            <v>#N/A</v>
          </cell>
          <cell r="R5275">
            <v>0</v>
          </cell>
        </row>
        <row r="5276">
          <cell r="M5276" t="e">
            <v>#N/A</v>
          </cell>
          <cell r="R5276">
            <v>0</v>
          </cell>
        </row>
        <row r="5277">
          <cell r="M5277" t="e">
            <v>#N/A</v>
          </cell>
          <cell r="R5277">
            <v>0</v>
          </cell>
        </row>
        <row r="5278">
          <cell r="M5278" t="e">
            <v>#N/A</v>
          </cell>
          <cell r="R5278">
            <v>0</v>
          </cell>
        </row>
        <row r="5279">
          <cell r="M5279" t="e">
            <v>#N/A</v>
          </cell>
          <cell r="R5279">
            <v>0</v>
          </cell>
        </row>
        <row r="5280">
          <cell r="M5280" t="e">
            <v>#N/A</v>
          </cell>
          <cell r="R5280">
            <v>0</v>
          </cell>
        </row>
        <row r="5281">
          <cell r="M5281" t="e">
            <v>#N/A</v>
          </cell>
          <cell r="R5281">
            <v>0</v>
          </cell>
        </row>
        <row r="5282">
          <cell r="M5282" t="e">
            <v>#N/A</v>
          </cell>
          <cell r="R5282">
            <v>0</v>
          </cell>
        </row>
        <row r="5283">
          <cell r="M5283" t="e">
            <v>#N/A</v>
          </cell>
          <cell r="R5283">
            <v>0</v>
          </cell>
        </row>
        <row r="5284">
          <cell r="M5284" t="e">
            <v>#N/A</v>
          </cell>
          <cell r="R5284">
            <v>0</v>
          </cell>
        </row>
        <row r="5285">
          <cell r="M5285" t="e">
            <v>#N/A</v>
          </cell>
          <cell r="R5285">
            <v>0</v>
          </cell>
        </row>
        <row r="5286">
          <cell r="M5286" t="e">
            <v>#N/A</v>
          </cell>
          <cell r="R5286">
            <v>0</v>
          </cell>
        </row>
        <row r="5287">
          <cell r="M5287" t="e">
            <v>#N/A</v>
          </cell>
          <cell r="R5287">
            <v>0</v>
          </cell>
        </row>
        <row r="5288">
          <cell r="M5288" t="e">
            <v>#N/A</v>
          </cell>
          <cell r="R5288">
            <v>0</v>
          </cell>
        </row>
        <row r="5289">
          <cell r="M5289" t="e">
            <v>#N/A</v>
          </cell>
          <cell r="R5289">
            <v>0</v>
          </cell>
        </row>
        <row r="5290">
          <cell r="M5290" t="e">
            <v>#N/A</v>
          </cell>
          <cell r="R5290">
            <v>0</v>
          </cell>
        </row>
        <row r="5291">
          <cell r="M5291" t="e">
            <v>#N/A</v>
          </cell>
          <cell r="R5291">
            <v>0</v>
          </cell>
        </row>
        <row r="5292">
          <cell r="M5292" t="e">
            <v>#N/A</v>
          </cell>
          <cell r="R5292">
            <v>0</v>
          </cell>
        </row>
        <row r="5293">
          <cell r="M5293" t="e">
            <v>#N/A</v>
          </cell>
          <cell r="R5293">
            <v>0</v>
          </cell>
        </row>
        <row r="5294">
          <cell r="M5294" t="e">
            <v>#N/A</v>
          </cell>
          <cell r="R5294">
            <v>0</v>
          </cell>
        </row>
        <row r="5295">
          <cell r="M5295" t="e">
            <v>#N/A</v>
          </cell>
          <cell r="R5295">
            <v>0</v>
          </cell>
        </row>
        <row r="5296">
          <cell r="M5296" t="e">
            <v>#N/A</v>
          </cell>
          <cell r="R5296">
            <v>0</v>
          </cell>
        </row>
        <row r="5297">
          <cell r="M5297" t="e">
            <v>#N/A</v>
          </cell>
          <cell r="R5297">
            <v>0</v>
          </cell>
        </row>
        <row r="5298">
          <cell r="M5298" t="e">
            <v>#N/A</v>
          </cell>
          <cell r="R5298">
            <v>0</v>
          </cell>
        </row>
        <row r="5299">
          <cell r="M5299" t="e">
            <v>#N/A</v>
          </cell>
          <cell r="R5299">
            <v>0</v>
          </cell>
        </row>
        <row r="5300">
          <cell r="M5300" t="e">
            <v>#N/A</v>
          </cell>
          <cell r="R5300">
            <v>0</v>
          </cell>
        </row>
        <row r="5301">
          <cell r="M5301" t="e">
            <v>#N/A</v>
          </cell>
          <cell r="R5301">
            <v>0</v>
          </cell>
        </row>
        <row r="5302">
          <cell r="M5302" t="e">
            <v>#N/A</v>
          </cell>
          <cell r="R5302">
            <v>0</v>
          </cell>
        </row>
        <row r="5303">
          <cell r="M5303" t="e">
            <v>#N/A</v>
          </cell>
          <cell r="R5303">
            <v>0</v>
          </cell>
        </row>
        <row r="5304">
          <cell r="M5304" t="e">
            <v>#N/A</v>
          </cell>
          <cell r="R5304">
            <v>0</v>
          </cell>
        </row>
        <row r="5305">
          <cell r="M5305" t="e">
            <v>#N/A</v>
          </cell>
          <cell r="R5305">
            <v>0</v>
          </cell>
        </row>
        <row r="5306">
          <cell r="M5306" t="e">
            <v>#N/A</v>
          </cell>
          <cell r="R5306">
            <v>0</v>
          </cell>
        </row>
        <row r="5307">
          <cell r="M5307" t="e">
            <v>#N/A</v>
          </cell>
          <cell r="R5307">
            <v>0</v>
          </cell>
        </row>
        <row r="5308">
          <cell r="M5308" t="e">
            <v>#N/A</v>
          </cell>
          <cell r="R5308">
            <v>0</v>
          </cell>
        </row>
        <row r="5309">
          <cell r="M5309" t="e">
            <v>#N/A</v>
          </cell>
          <cell r="R5309">
            <v>0</v>
          </cell>
        </row>
        <row r="5310">
          <cell r="M5310" t="e">
            <v>#N/A</v>
          </cell>
          <cell r="R5310">
            <v>0</v>
          </cell>
        </row>
        <row r="5311">
          <cell r="M5311" t="e">
            <v>#N/A</v>
          </cell>
          <cell r="R5311">
            <v>0</v>
          </cell>
        </row>
        <row r="5312">
          <cell r="M5312" t="e">
            <v>#N/A</v>
          </cell>
          <cell r="R5312">
            <v>0</v>
          </cell>
        </row>
        <row r="5313">
          <cell r="M5313" t="e">
            <v>#N/A</v>
          </cell>
          <cell r="R5313">
            <v>0</v>
          </cell>
        </row>
        <row r="5314">
          <cell r="M5314" t="e">
            <v>#N/A</v>
          </cell>
          <cell r="R5314">
            <v>0</v>
          </cell>
        </row>
        <row r="5315">
          <cell r="M5315" t="e">
            <v>#N/A</v>
          </cell>
          <cell r="R5315">
            <v>0</v>
          </cell>
        </row>
        <row r="5316">
          <cell r="M5316" t="e">
            <v>#N/A</v>
          </cell>
          <cell r="R5316">
            <v>0</v>
          </cell>
        </row>
        <row r="5317">
          <cell r="M5317" t="e">
            <v>#N/A</v>
          </cell>
          <cell r="R5317">
            <v>0</v>
          </cell>
        </row>
        <row r="5318">
          <cell r="M5318" t="e">
            <v>#N/A</v>
          </cell>
          <cell r="R5318">
            <v>0</v>
          </cell>
        </row>
        <row r="5319">
          <cell r="M5319" t="e">
            <v>#N/A</v>
          </cell>
          <cell r="R5319">
            <v>0</v>
          </cell>
        </row>
        <row r="5320">
          <cell r="M5320" t="e">
            <v>#N/A</v>
          </cell>
          <cell r="R5320">
            <v>0</v>
          </cell>
        </row>
        <row r="5321">
          <cell r="M5321" t="e">
            <v>#N/A</v>
          </cell>
          <cell r="R5321">
            <v>0</v>
          </cell>
        </row>
        <row r="5322">
          <cell r="M5322" t="e">
            <v>#N/A</v>
          </cell>
          <cell r="R5322">
            <v>0</v>
          </cell>
        </row>
        <row r="5323">
          <cell r="M5323" t="e">
            <v>#N/A</v>
          </cell>
          <cell r="R5323">
            <v>0</v>
          </cell>
        </row>
        <row r="5324">
          <cell r="M5324" t="e">
            <v>#N/A</v>
          </cell>
          <cell r="R5324">
            <v>0</v>
          </cell>
        </row>
        <row r="5325">
          <cell r="M5325" t="e">
            <v>#N/A</v>
          </cell>
          <cell r="R5325">
            <v>0</v>
          </cell>
        </row>
        <row r="5326">
          <cell r="M5326" t="e">
            <v>#N/A</v>
          </cell>
          <cell r="R5326">
            <v>0</v>
          </cell>
        </row>
        <row r="5327">
          <cell r="M5327" t="e">
            <v>#N/A</v>
          </cell>
          <cell r="R5327">
            <v>0</v>
          </cell>
        </row>
        <row r="5328">
          <cell r="M5328" t="e">
            <v>#N/A</v>
          </cell>
          <cell r="R5328">
            <v>0</v>
          </cell>
        </row>
        <row r="5329">
          <cell r="M5329" t="e">
            <v>#N/A</v>
          </cell>
          <cell r="R5329">
            <v>0</v>
          </cell>
        </row>
        <row r="5330">
          <cell r="M5330" t="e">
            <v>#N/A</v>
          </cell>
          <cell r="R5330">
            <v>0</v>
          </cell>
        </row>
        <row r="5331">
          <cell r="M5331" t="e">
            <v>#N/A</v>
          </cell>
          <cell r="R5331">
            <v>0</v>
          </cell>
        </row>
        <row r="5332">
          <cell r="M5332" t="e">
            <v>#N/A</v>
          </cell>
          <cell r="R5332">
            <v>0</v>
          </cell>
        </row>
        <row r="5333">
          <cell r="M5333" t="e">
            <v>#N/A</v>
          </cell>
          <cell r="R5333">
            <v>0</v>
          </cell>
        </row>
        <row r="5334">
          <cell r="M5334" t="e">
            <v>#N/A</v>
          </cell>
          <cell r="R5334">
            <v>0</v>
          </cell>
        </row>
        <row r="5335">
          <cell r="M5335" t="e">
            <v>#N/A</v>
          </cell>
          <cell r="R5335">
            <v>0</v>
          </cell>
        </row>
        <row r="5336">
          <cell r="M5336" t="e">
            <v>#N/A</v>
          </cell>
          <cell r="R5336">
            <v>0</v>
          </cell>
        </row>
        <row r="5337">
          <cell r="M5337" t="e">
            <v>#N/A</v>
          </cell>
          <cell r="R5337">
            <v>0</v>
          </cell>
        </row>
        <row r="5338">
          <cell r="M5338" t="e">
            <v>#N/A</v>
          </cell>
          <cell r="R5338">
            <v>0</v>
          </cell>
        </row>
        <row r="5339">
          <cell r="M5339" t="e">
            <v>#N/A</v>
          </cell>
          <cell r="R5339">
            <v>0</v>
          </cell>
        </row>
        <row r="5340">
          <cell r="M5340" t="e">
            <v>#N/A</v>
          </cell>
          <cell r="R5340">
            <v>0</v>
          </cell>
        </row>
        <row r="5341">
          <cell r="M5341" t="e">
            <v>#N/A</v>
          </cell>
          <cell r="R5341">
            <v>0</v>
          </cell>
        </row>
        <row r="5342">
          <cell r="M5342" t="e">
            <v>#N/A</v>
          </cell>
          <cell r="R5342">
            <v>0</v>
          </cell>
        </row>
        <row r="5343">
          <cell r="M5343" t="e">
            <v>#N/A</v>
          </cell>
          <cell r="R5343">
            <v>0</v>
          </cell>
        </row>
        <row r="5344">
          <cell r="M5344" t="e">
            <v>#N/A</v>
          </cell>
          <cell r="R5344">
            <v>0</v>
          </cell>
        </row>
        <row r="5345">
          <cell r="M5345" t="e">
            <v>#N/A</v>
          </cell>
          <cell r="R5345">
            <v>0</v>
          </cell>
        </row>
        <row r="5346">
          <cell r="M5346" t="e">
            <v>#N/A</v>
          </cell>
          <cell r="R5346">
            <v>0</v>
          </cell>
        </row>
        <row r="5347">
          <cell r="M5347" t="e">
            <v>#N/A</v>
          </cell>
          <cell r="R5347">
            <v>0</v>
          </cell>
        </row>
        <row r="5348">
          <cell r="M5348" t="e">
            <v>#N/A</v>
          </cell>
          <cell r="R5348">
            <v>0</v>
          </cell>
        </row>
        <row r="5349">
          <cell r="M5349" t="e">
            <v>#N/A</v>
          </cell>
          <cell r="R5349">
            <v>0</v>
          </cell>
        </row>
        <row r="5350">
          <cell r="M5350" t="e">
            <v>#N/A</v>
          </cell>
          <cell r="R5350">
            <v>0</v>
          </cell>
        </row>
        <row r="5351">
          <cell r="M5351" t="e">
            <v>#N/A</v>
          </cell>
          <cell r="R5351">
            <v>0</v>
          </cell>
        </row>
        <row r="5352">
          <cell r="M5352" t="e">
            <v>#N/A</v>
          </cell>
          <cell r="R5352">
            <v>0</v>
          </cell>
        </row>
        <row r="5353">
          <cell r="M5353" t="e">
            <v>#N/A</v>
          </cell>
          <cell r="R5353">
            <v>0</v>
          </cell>
        </row>
        <row r="5354">
          <cell r="M5354" t="e">
            <v>#N/A</v>
          </cell>
          <cell r="R5354">
            <v>0</v>
          </cell>
        </row>
        <row r="5355">
          <cell r="M5355" t="e">
            <v>#N/A</v>
          </cell>
          <cell r="R5355">
            <v>0</v>
          </cell>
        </row>
        <row r="5356">
          <cell r="M5356" t="e">
            <v>#N/A</v>
          </cell>
          <cell r="R5356">
            <v>0</v>
          </cell>
        </row>
        <row r="5357">
          <cell r="M5357" t="e">
            <v>#N/A</v>
          </cell>
          <cell r="R5357">
            <v>0</v>
          </cell>
        </row>
        <row r="5358">
          <cell r="M5358" t="e">
            <v>#N/A</v>
          </cell>
          <cell r="R5358">
            <v>0</v>
          </cell>
        </row>
        <row r="5359">
          <cell r="M5359" t="e">
            <v>#N/A</v>
          </cell>
          <cell r="R5359">
            <v>0</v>
          </cell>
        </row>
        <row r="5360">
          <cell r="M5360" t="e">
            <v>#N/A</v>
          </cell>
          <cell r="R5360">
            <v>0</v>
          </cell>
        </row>
        <row r="5361">
          <cell r="M5361" t="e">
            <v>#N/A</v>
          </cell>
          <cell r="R5361">
            <v>0</v>
          </cell>
        </row>
        <row r="5362">
          <cell r="M5362" t="e">
            <v>#N/A</v>
          </cell>
          <cell r="R5362">
            <v>0</v>
          </cell>
        </row>
        <row r="5363">
          <cell r="M5363" t="e">
            <v>#N/A</v>
          </cell>
          <cell r="R5363">
            <v>0</v>
          </cell>
        </row>
        <row r="5364">
          <cell r="M5364" t="e">
            <v>#N/A</v>
          </cell>
          <cell r="R5364">
            <v>0</v>
          </cell>
        </row>
        <row r="5365">
          <cell r="M5365" t="e">
            <v>#N/A</v>
          </cell>
          <cell r="R5365">
            <v>0</v>
          </cell>
        </row>
        <row r="5366">
          <cell r="M5366" t="e">
            <v>#N/A</v>
          </cell>
          <cell r="R5366">
            <v>0</v>
          </cell>
        </row>
        <row r="5367">
          <cell r="M5367" t="e">
            <v>#N/A</v>
          </cell>
          <cell r="R5367">
            <v>0</v>
          </cell>
        </row>
        <row r="5368">
          <cell r="M5368" t="e">
            <v>#N/A</v>
          </cell>
          <cell r="R5368">
            <v>0</v>
          </cell>
        </row>
        <row r="5369">
          <cell r="M5369" t="e">
            <v>#N/A</v>
          </cell>
          <cell r="R5369">
            <v>0</v>
          </cell>
        </row>
        <row r="5370">
          <cell r="M5370" t="e">
            <v>#N/A</v>
          </cell>
          <cell r="R5370">
            <v>0</v>
          </cell>
        </row>
        <row r="5371">
          <cell r="M5371" t="e">
            <v>#N/A</v>
          </cell>
          <cell r="R5371">
            <v>0</v>
          </cell>
        </row>
        <row r="5372">
          <cell r="M5372" t="e">
            <v>#N/A</v>
          </cell>
          <cell r="R5372">
            <v>0</v>
          </cell>
        </row>
        <row r="5373">
          <cell r="M5373" t="e">
            <v>#N/A</v>
          </cell>
          <cell r="R5373">
            <v>0</v>
          </cell>
        </row>
        <row r="5374">
          <cell r="M5374" t="e">
            <v>#N/A</v>
          </cell>
          <cell r="R5374">
            <v>0</v>
          </cell>
        </row>
        <row r="5375">
          <cell r="M5375" t="e">
            <v>#N/A</v>
          </cell>
          <cell r="R5375">
            <v>0</v>
          </cell>
        </row>
        <row r="5376">
          <cell r="M5376" t="e">
            <v>#N/A</v>
          </cell>
          <cell r="R5376">
            <v>0</v>
          </cell>
        </row>
        <row r="5377">
          <cell r="M5377" t="e">
            <v>#N/A</v>
          </cell>
          <cell r="R5377">
            <v>0</v>
          </cell>
        </row>
        <row r="5378">
          <cell r="M5378" t="e">
            <v>#N/A</v>
          </cell>
          <cell r="R5378">
            <v>0</v>
          </cell>
        </row>
        <row r="5379">
          <cell r="M5379" t="e">
            <v>#N/A</v>
          </cell>
          <cell r="R5379">
            <v>0</v>
          </cell>
        </row>
        <row r="5380">
          <cell r="M5380" t="e">
            <v>#N/A</v>
          </cell>
          <cell r="R5380">
            <v>0</v>
          </cell>
        </row>
        <row r="5381">
          <cell r="M5381" t="e">
            <v>#N/A</v>
          </cell>
          <cell r="R5381">
            <v>0</v>
          </cell>
        </row>
        <row r="5382">
          <cell r="M5382" t="e">
            <v>#N/A</v>
          </cell>
          <cell r="R5382">
            <v>0</v>
          </cell>
        </row>
        <row r="5383">
          <cell r="M5383" t="e">
            <v>#N/A</v>
          </cell>
          <cell r="R5383">
            <v>0</v>
          </cell>
        </row>
        <row r="5384">
          <cell r="M5384" t="e">
            <v>#N/A</v>
          </cell>
          <cell r="R5384">
            <v>0</v>
          </cell>
        </row>
        <row r="5385">
          <cell r="M5385" t="e">
            <v>#N/A</v>
          </cell>
          <cell r="R5385">
            <v>0</v>
          </cell>
        </row>
        <row r="5386">
          <cell r="M5386" t="e">
            <v>#N/A</v>
          </cell>
          <cell r="R5386">
            <v>0</v>
          </cell>
        </row>
        <row r="5387">
          <cell r="M5387" t="e">
            <v>#N/A</v>
          </cell>
          <cell r="R5387">
            <v>0</v>
          </cell>
        </row>
        <row r="5388">
          <cell r="M5388" t="e">
            <v>#N/A</v>
          </cell>
          <cell r="R5388">
            <v>0</v>
          </cell>
        </row>
        <row r="5389">
          <cell r="M5389" t="e">
            <v>#N/A</v>
          </cell>
          <cell r="R5389">
            <v>0</v>
          </cell>
        </row>
        <row r="5390">
          <cell r="M5390" t="e">
            <v>#N/A</v>
          </cell>
          <cell r="R5390">
            <v>0</v>
          </cell>
        </row>
        <row r="5391">
          <cell r="M5391" t="e">
            <v>#N/A</v>
          </cell>
          <cell r="R5391">
            <v>0</v>
          </cell>
        </row>
        <row r="5392">
          <cell r="M5392" t="e">
            <v>#N/A</v>
          </cell>
          <cell r="R5392">
            <v>0</v>
          </cell>
        </row>
        <row r="5393">
          <cell r="M5393" t="e">
            <v>#N/A</v>
          </cell>
          <cell r="R5393">
            <v>0</v>
          </cell>
        </row>
        <row r="5394">
          <cell r="M5394" t="e">
            <v>#N/A</v>
          </cell>
          <cell r="R5394">
            <v>0</v>
          </cell>
        </row>
        <row r="5395">
          <cell r="M5395" t="e">
            <v>#N/A</v>
          </cell>
          <cell r="R5395">
            <v>0</v>
          </cell>
        </row>
        <row r="5396">
          <cell r="M5396" t="e">
            <v>#N/A</v>
          </cell>
          <cell r="R5396">
            <v>0</v>
          </cell>
        </row>
        <row r="5397">
          <cell r="M5397" t="e">
            <v>#N/A</v>
          </cell>
          <cell r="R5397">
            <v>0</v>
          </cell>
        </row>
        <row r="5398">
          <cell r="M5398" t="e">
            <v>#N/A</v>
          </cell>
          <cell r="R5398">
            <v>0</v>
          </cell>
        </row>
        <row r="5399">
          <cell r="M5399" t="e">
            <v>#N/A</v>
          </cell>
          <cell r="R5399">
            <v>0</v>
          </cell>
        </row>
        <row r="5400">
          <cell r="M5400" t="e">
            <v>#N/A</v>
          </cell>
          <cell r="R5400">
            <v>0</v>
          </cell>
        </row>
        <row r="5401">
          <cell r="M5401" t="e">
            <v>#N/A</v>
          </cell>
          <cell r="R5401">
            <v>0</v>
          </cell>
        </row>
        <row r="5402">
          <cell r="M5402" t="e">
            <v>#N/A</v>
          </cell>
          <cell r="R5402">
            <v>0</v>
          </cell>
        </row>
        <row r="5403">
          <cell r="M5403" t="e">
            <v>#N/A</v>
          </cell>
          <cell r="R5403">
            <v>0</v>
          </cell>
        </row>
        <row r="5404">
          <cell r="M5404" t="e">
            <v>#N/A</v>
          </cell>
          <cell r="R5404">
            <v>0</v>
          </cell>
        </row>
        <row r="5405">
          <cell r="M5405" t="e">
            <v>#N/A</v>
          </cell>
          <cell r="R5405">
            <v>0</v>
          </cell>
        </row>
        <row r="5406">
          <cell r="M5406" t="e">
            <v>#N/A</v>
          </cell>
          <cell r="R5406">
            <v>0</v>
          </cell>
        </row>
        <row r="5407">
          <cell r="M5407" t="e">
            <v>#N/A</v>
          </cell>
          <cell r="R5407">
            <v>0</v>
          </cell>
        </row>
        <row r="5408">
          <cell r="M5408" t="e">
            <v>#N/A</v>
          </cell>
          <cell r="R5408">
            <v>0</v>
          </cell>
        </row>
        <row r="5409">
          <cell r="M5409" t="e">
            <v>#N/A</v>
          </cell>
          <cell r="R5409">
            <v>0</v>
          </cell>
        </row>
        <row r="5410">
          <cell r="M5410" t="e">
            <v>#N/A</v>
          </cell>
          <cell r="R5410">
            <v>0</v>
          </cell>
        </row>
        <row r="5411">
          <cell r="M5411" t="e">
            <v>#N/A</v>
          </cell>
          <cell r="R5411">
            <v>0</v>
          </cell>
        </row>
        <row r="5412">
          <cell r="M5412" t="e">
            <v>#N/A</v>
          </cell>
          <cell r="R5412">
            <v>0</v>
          </cell>
        </row>
        <row r="5413">
          <cell r="M5413" t="e">
            <v>#N/A</v>
          </cell>
          <cell r="R5413">
            <v>0</v>
          </cell>
        </row>
        <row r="5414">
          <cell r="M5414" t="e">
            <v>#N/A</v>
          </cell>
          <cell r="R5414">
            <v>0</v>
          </cell>
        </row>
        <row r="5415">
          <cell r="M5415" t="e">
            <v>#N/A</v>
          </cell>
          <cell r="R5415">
            <v>0</v>
          </cell>
        </row>
        <row r="5416">
          <cell r="M5416" t="e">
            <v>#N/A</v>
          </cell>
          <cell r="R5416">
            <v>0</v>
          </cell>
        </row>
        <row r="5417">
          <cell r="M5417" t="e">
            <v>#N/A</v>
          </cell>
          <cell r="R5417">
            <v>0</v>
          </cell>
        </row>
        <row r="5418">
          <cell r="M5418" t="e">
            <v>#N/A</v>
          </cell>
          <cell r="R5418">
            <v>0</v>
          </cell>
        </row>
        <row r="5419">
          <cell r="M5419" t="e">
            <v>#N/A</v>
          </cell>
          <cell r="R5419">
            <v>0</v>
          </cell>
        </row>
        <row r="5420">
          <cell r="M5420" t="e">
            <v>#N/A</v>
          </cell>
          <cell r="R5420">
            <v>0</v>
          </cell>
        </row>
        <row r="5421">
          <cell r="M5421" t="e">
            <v>#N/A</v>
          </cell>
          <cell r="R5421">
            <v>0</v>
          </cell>
        </row>
        <row r="5422">
          <cell r="M5422" t="e">
            <v>#N/A</v>
          </cell>
          <cell r="R5422">
            <v>0</v>
          </cell>
        </row>
        <row r="5423">
          <cell r="M5423" t="e">
            <v>#N/A</v>
          </cell>
          <cell r="R5423">
            <v>0</v>
          </cell>
        </row>
        <row r="5424">
          <cell r="M5424" t="e">
            <v>#N/A</v>
          </cell>
          <cell r="R5424">
            <v>0</v>
          </cell>
        </row>
        <row r="5425">
          <cell r="M5425" t="e">
            <v>#N/A</v>
          </cell>
          <cell r="R5425">
            <v>0</v>
          </cell>
        </row>
        <row r="5426">
          <cell r="M5426" t="e">
            <v>#N/A</v>
          </cell>
          <cell r="R5426">
            <v>0</v>
          </cell>
        </row>
        <row r="5427">
          <cell r="M5427" t="e">
            <v>#N/A</v>
          </cell>
          <cell r="R5427">
            <v>0</v>
          </cell>
        </row>
        <row r="5428">
          <cell r="M5428" t="e">
            <v>#N/A</v>
          </cell>
          <cell r="R5428">
            <v>0</v>
          </cell>
        </row>
        <row r="5429">
          <cell r="M5429" t="e">
            <v>#N/A</v>
          </cell>
          <cell r="R5429">
            <v>0</v>
          </cell>
        </row>
        <row r="5430">
          <cell r="M5430" t="e">
            <v>#N/A</v>
          </cell>
          <cell r="R5430">
            <v>0</v>
          </cell>
        </row>
        <row r="5431">
          <cell r="M5431" t="e">
            <v>#N/A</v>
          </cell>
          <cell r="R5431">
            <v>0</v>
          </cell>
        </row>
        <row r="5432">
          <cell r="M5432" t="e">
            <v>#N/A</v>
          </cell>
          <cell r="R5432">
            <v>0</v>
          </cell>
        </row>
        <row r="5433">
          <cell r="M5433" t="e">
            <v>#N/A</v>
          </cell>
          <cell r="R5433">
            <v>0</v>
          </cell>
        </row>
        <row r="5434">
          <cell r="M5434" t="e">
            <v>#N/A</v>
          </cell>
          <cell r="R5434">
            <v>0</v>
          </cell>
        </row>
        <row r="5435">
          <cell r="M5435" t="e">
            <v>#N/A</v>
          </cell>
          <cell r="R5435">
            <v>0</v>
          </cell>
        </row>
        <row r="5436">
          <cell r="M5436" t="e">
            <v>#N/A</v>
          </cell>
          <cell r="R5436">
            <v>0</v>
          </cell>
        </row>
        <row r="5437">
          <cell r="M5437" t="e">
            <v>#N/A</v>
          </cell>
          <cell r="R5437">
            <v>0</v>
          </cell>
        </row>
        <row r="5438">
          <cell r="M5438" t="e">
            <v>#N/A</v>
          </cell>
          <cell r="R5438">
            <v>0</v>
          </cell>
        </row>
        <row r="5439">
          <cell r="M5439" t="e">
            <v>#N/A</v>
          </cell>
          <cell r="R5439">
            <v>0</v>
          </cell>
        </row>
        <row r="5440">
          <cell r="M5440" t="e">
            <v>#N/A</v>
          </cell>
          <cell r="R5440">
            <v>0</v>
          </cell>
        </row>
        <row r="5441">
          <cell r="M5441" t="e">
            <v>#N/A</v>
          </cell>
          <cell r="R5441">
            <v>0</v>
          </cell>
        </row>
        <row r="5442">
          <cell r="M5442" t="e">
            <v>#N/A</v>
          </cell>
          <cell r="R5442">
            <v>0</v>
          </cell>
        </row>
        <row r="5443">
          <cell r="M5443" t="e">
            <v>#N/A</v>
          </cell>
          <cell r="R5443">
            <v>0</v>
          </cell>
        </row>
        <row r="5444">
          <cell r="M5444" t="e">
            <v>#N/A</v>
          </cell>
          <cell r="R5444">
            <v>0</v>
          </cell>
        </row>
        <row r="5445">
          <cell r="M5445" t="e">
            <v>#N/A</v>
          </cell>
          <cell r="R5445">
            <v>0</v>
          </cell>
        </row>
        <row r="5446">
          <cell r="M5446" t="e">
            <v>#N/A</v>
          </cell>
          <cell r="R5446">
            <v>0</v>
          </cell>
        </row>
        <row r="5447">
          <cell r="M5447" t="e">
            <v>#N/A</v>
          </cell>
          <cell r="R5447">
            <v>0</v>
          </cell>
        </row>
        <row r="5448">
          <cell r="M5448" t="e">
            <v>#N/A</v>
          </cell>
          <cell r="R5448">
            <v>0</v>
          </cell>
        </row>
        <row r="5449">
          <cell r="M5449" t="e">
            <v>#N/A</v>
          </cell>
          <cell r="R5449">
            <v>0</v>
          </cell>
        </row>
        <row r="5450">
          <cell r="M5450" t="e">
            <v>#N/A</v>
          </cell>
          <cell r="R5450">
            <v>0</v>
          </cell>
        </row>
        <row r="5451">
          <cell r="M5451" t="e">
            <v>#N/A</v>
          </cell>
          <cell r="R5451">
            <v>0</v>
          </cell>
        </row>
        <row r="5452">
          <cell r="M5452" t="e">
            <v>#N/A</v>
          </cell>
          <cell r="R5452">
            <v>0</v>
          </cell>
        </row>
        <row r="5453">
          <cell r="M5453" t="e">
            <v>#N/A</v>
          </cell>
          <cell r="R5453">
            <v>0</v>
          </cell>
        </row>
        <row r="5454">
          <cell r="M5454" t="e">
            <v>#N/A</v>
          </cell>
          <cell r="R5454">
            <v>0</v>
          </cell>
        </row>
        <row r="5455">
          <cell r="M5455" t="e">
            <v>#N/A</v>
          </cell>
          <cell r="R5455">
            <v>0</v>
          </cell>
        </row>
        <row r="5456">
          <cell r="M5456" t="e">
            <v>#N/A</v>
          </cell>
          <cell r="R5456">
            <v>0</v>
          </cell>
        </row>
        <row r="5457">
          <cell r="M5457" t="e">
            <v>#N/A</v>
          </cell>
          <cell r="R5457">
            <v>0</v>
          </cell>
        </row>
        <row r="5458">
          <cell r="M5458" t="e">
            <v>#N/A</v>
          </cell>
          <cell r="R5458">
            <v>0</v>
          </cell>
        </row>
        <row r="5459">
          <cell r="M5459" t="e">
            <v>#N/A</v>
          </cell>
          <cell r="R5459">
            <v>0</v>
          </cell>
        </row>
        <row r="5460">
          <cell r="M5460" t="e">
            <v>#N/A</v>
          </cell>
          <cell r="R5460">
            <v>0</v>
          </cell>
        </row>
        <row r="5461">
          <cell r="M5461" t="e">
            <v>#N/A</v>
          </cell>
          <cell r="R5461">
            <v>0</v>
          </cell>
        </row>
        <row r="5462">
          <cell r="M5462" t="e">
            <v>#N/A</v>
          </cell>
          <cell r="R5462">
            <v>0</v>
          </cell>
        </row>
        <row r="5463">
          <cell r="M5463" t="e">
            <v>#N/A</v>
          </cell>
          <cell r="R5463">
            <v>0</v>
          </cell>
        </row>
        <row r="5464">
          <cell r="M5464" t="e">
            <v>#N/A</v>
          </cell>
          <cell r="R5464">
            <v>0</v>
          </cell>
        </row>
        <row r="5465">
          <cell r="M5465" t="e">
            <v>#N/A</v>
          </cell>
          <cell r="R5465">
            <v>0</v>
          </cell>
        </row>
        <row r="5466">
          <cell r="M5466" t="e">
            <v>#N/A</v>
          </cell>
          <cell r="R5466">
            <v>0</v>
          </cell>
        </row>
        <row r="5467">
          <cell r="M5467" t="e">
            <v>#N/A</v>
          </cell>
          <cell r="R5467">
            <v>0</v>
          </cell>
        </row>
        <row r="5468">
          <cell r="M5468" t="e">
            <v>#N/A</v>
          </cell>
          <cell r="R5468">
            <v>0</v>
          </cell>
        </row>
        <row r="5469">
          <cell r="M5469" t="e">
            <v>#N/A</v>
          </cell>
          <cell r="R5469">
            <v>0</v>
          </cell>
        </row>
        <row r="5470">
          <cell r="M5470" t="e">
            <v>#N/A</v>
          </cell>
          <cell r="R5470">
            <v>0</v>
          </cell>
        </row>
        <row r="5471">
          <cell r="M5471" t="e">
            <v>#N/A</v>
          </cell>
          <cell r="R5471">
            <v>0</v>
          </cell>
        </row>
        <row r="5472">
          <cell r="M5472" t="e">
            <v>#N/A</v>
          </cell>
          <cell r="R5472">
            <v>0</v>
          </cell>
        </row>
        <row r="5473">
          <cell r="M5473" t="e">
            <v>#N/A</v>
          </cell>
          <cell r="R5473">
            <v>0</v>
          </cell>
        </row>
        <row r="5474">
          <cell r="M5474" t="e">
            <v>#N/A</v>
          </cell>
          <cell r="R5474">
            <v>0</v>
          </cell>
        </row>
        <row r="5475">
          <cell r="M5475" t="e">
            <v>#N/A</v>
          </cell>
          <cell r="R5475">
            <v>0</v>
          </cell>
        </row>
        <row r="5476">
          <cell r="M5476" t="e">
            <v>#N/A</v>
          </cell>
          <cell r="R5476">
            <v>0</v>
          </cell>
        </row>
        <row r="5477">
          <cell r="M5477" t="e">
            <v>#N/A</v>
          </cell>
          <cell r="R5477">
            <v>0</v>
          </cell>
        </row>
        <row r="5478">
          <cell r="M5478" t="e">
            <v>#N/A</v>
          </cell>
          <cell r="R5478">
            <v>0</v>
          </cell>
        </row>
        <row r="5479">
          <cell r="M5479" t="e">
            <v>#N/A</v>
          </cell>
          <cell r="R5479">
            <v>0</v>
          </cell>
        </row>
        <row r="5480">
          <cell r="M5480" t="e">
            <v>#N/A</v>
          </cell>
          <cell r="R5480">
            <v>0</v>
          </cell>
        </row>
        <row r="5481">
          <cell r="M5481" t="e">
            <v>#N/A</v>
          </cell>
          <cell r="R5481">
            <v>0</v>
          </cell>
        </row>
        <row r="5482">
          <cell r="M5482" t="e">
            <v>#N/A</v>
          </cell>
          <cell r="R5482">
            <v>0</v>
          </cell>
        </row>
        <row r="5483">
          <cell r="M5483" t="e">
            <v>#N/A</v>
          </cell>
          <cell r="R5483">
            <v>0</v>
          </cell>
        </row>
        <row r="5484">
          <cell r="M5484" t="e">
            <v>#N/A</v>
          </cell>
          <cell r="R5484">
            <v>0</v>
          </cell>
        </row>
        <row r="5485">
          <cell r="M5485" t="e">
            <v>#N/A</v>
          </cell>
          <cell r="R5485">
            <v>0</v>
          </cell>
        </row>
        <row r="5486">
          <cell r="M5486" t="e">
            <v>#N/A</v>
          </cell>
          <cell r="R5486">
            <v>0</v>
          </cell>
        </row>
        <row r="5487">
          <cell r="M5487" t="e">
            <v>#N/A</v>
          </cell>
          <cell r="R5487">
            <v>0</v>
          </cell>
        </row>
        <row r="5488">
          <cell r="M5488" t="e">
            <v>#N/A</v>
          </cell>
          <cell r="R5488">
            <v>0</v>
          </cell>
        </row>
        <row r="5489">
          <cell r="M5489" t="e">
            <v>#N/A</v>
          </cell>
          <cell r="R5489">
            <v>0</v>
          </cell>
        </row>
        <row r="5490">
          <cell r="M5490" t="e">
            <v>#N/A</v>
          </cell>
          <cell r="R5490">
            <v>0</v>
          </cell>
        </row>
        <row r="5491">
          <cell r="M5491" t="e">
            <v>#N/A</v>
          </cell>
          <cell r="R5491">
            <v>0</v>
          </cell>
        </row>
        <row r="5492">
          <cell r="M5492" t="e">
            <v>#N/A</v>
          </cell>
          <cell r="R5492">
            <v>0</v>
          </cell>
        </row>
        <row r="5493">
          <cell r="M5493" t="e">
            <v>#N/A</v>
          </cell>
          <cell r="R5493">
            <v>0</v>
          </cell>
        </row>
        <row r="5494">
          <cell r="M5494" t="e">
            <v>#N/A</v>
          </cell>
          <cell r="R5494">
            <v>0</v>
          </cell>
        </row>
        <row r="5495">
          <cell r="M5495" t="e">
            <v>#N/A</v>
          </cell>
          <cell r="R5495">
            <v>0</v>
          </cell>
        </row>
        <row r="5496">
          <cell r="M5496" t="e">
            <v>#N/A</v>
          </cell>
          <cell r="R5496">
            <v>0</v>
          </cell>
        </row>
        <row r="5497">
          <cell r="M5497" t="e">
            <v>#N/A</v>
          </cell>
          <cell r="R5497">
            <v>0</v>
          </cell>
        </row>
        <row r="5498">
          <cell r="M5498" t="e">
            <v>#N/A</v>
          </cell>
          <cell r="R5498">
            <v>0</v>
          </cell>
        </row>
        <row r="5499">
          <cell r="M5499" t="e">
            <v>#N/A</v>
          </cell>
          <cell r="R5499">
            <v>0</v>
          </cell>
        </row>
        <row r="5500">
          <cell r="M5500" t="e">
            <v>#N/A</v>
          </cell>
          <cell r="R5500">
            <v>0</v>
          </cell>
        </row>
        <row r="5501">
          <cell r="M5501" t="e">
            <v>#N/A</v>
          </cell>
          <cell r="R5501">
            <v>0</v>
          </cell>
        </row>
        <row r="5502">
          <cell r="M5502" t="e">
            <v>#N/A</v>
          </cell>
          <cell r="R5502">
            <v>0</v>
          </cell>
        </row>
        <row r="5503">
          <cell r="M5503" t="e">
            <v>#N/A</v>
          </cell>
          <cell r="R5503">
            <v>0</v>
          </cell>
        </row>
        <row r="5504">
          <cell r="M5504" t="e">
            <v>#N/A</v>
          </cell>
          <cell r="R5504">
            <v>0</v>
          </cell>
        </row>
        <row r="5505">
          <cell r="M5505" t="e">
            <v>#N/A</v>
          </cell>
          <cell r="R5505">
            <v>0</v>
          </cell>
        </row>
        <row r="5506">
          <cell r="M5506" t="e">
            <v>#N/A</v>
          </cell>
          <cell r="R5506">
            <v>0</v>
          </cell>
        </row>
        <row r="5507">
          <cell r="M5507" t="e">
            <v>#N/A</v>
          </cell>
          <cell r="R5507">
            <v>0</v>
          </cell>
        </row>
        <row r="5508">
          <cell r="M5508" t="e">
            <v>#N/A</v>
          </cell>
          <cell r="R5508">
            <v>0</v>
          </cell>
        </row>
        <row r="5509">
          <cell r="M5509" t="e">
            <v>#N/A</v>
          </cell>
          <cell r="R5509">
            <v>0</v>
          </cell>
        </row>
        <row r="5510">
          <cell r="M5510" t="e">
            <v>#N/A</v>
          </cell>
          <cell r="R5510">
            <v>0</v>
          </cell>
        </row>
        <row r="5511">
          <cell r="M5511" t="e">
            <v>#N/A</v>
          </cell>
          <cell r="R5511">
            <v>0</v>
          </cell>
        </row>
        <row r="5512">
          <cell r="M5512" t="e">
            <v>#N/A</v>
          </cell>
          <cell r="R5512">
            <v>0</v>
          </cell>
        </row>
        <row r="5513">
          <cell r="M5513" t="e">
            <v>#N/A</v>
          </cell>
          <cell r="R5513">
            <v>0</v>
          </cell>
        </row>
        <row r="5514">
          <cell r="M5514" t="e">
            <v>#N/A</v>
          </cell>
          <cell r="R5514">
            <v>0</v>
          </cell>
        </row>
        <row r="5515">
          <cell r="M5515" t="e">
            <v>#N/A</v>
          </cell>
          <cell r="R5515">
            <v>0</v>
          </cell>
        </row>
        <row r="5516">
          <cell r="M5516" t="e">
            <v>#N/A</v>
          </cell>
          <cell r="R5516">
            <v>0</v>
          </cell>
        </row>
        <row r="5517">
          <cell r="M5517" t="e">
            <v>#N/A</v>
          </cell>
          <cell r="R5517">
            <v>0</v>
          </cell>
        </row>
        <row r="5518">
          <cell r="M5518" t="e">
            <v>#N/A</v>
          </cell>
          <cell r="R5518">
            <v>0</v>
          </cell>
        </row>
        <row r="5519">
          <cell r="M5519" t="e">
            <v>#N/A</v>
          </cell>
          <cell r="R5519">
            <v>0</v>
          </cell>
        </row>
        <row r="5520">
          <cell r="M5520" t="e">
            <v>#N/A</v>
          </cell>
          <cell r="R5520">
            <v>0</v>
          </cell>
        </row>
        <row r="5521">
          <cell r="M5521" t="e">
            <v>#N/A</v>
          </cell>
          <cell r="R5521">
            <v>0</v>
          </cell>
        </row>
        <row r="5522">
          <cell r="M5522" t="e">
            <v>#N/A</v>
          </cell>
          <cell r="R5522">
            <v>0</v>
          </cell>
        </row>
        <row r="5523">
          <cell r="M5523" t="e">
            <v>#N/A</v>
          </cell>
          <cell r="R5523">
            <v>0</v>
          </cell>
        </row>
        <row r="5524">
          <cell r="M5524" t="e">
            <v>#N/A</v>
          </cell>
          <cell r="R5524">
            <v>0</v>
          </cell>
        </row>
        <row r="5525">
          <cell r="M5525" t="e">
            <v>#N/A</v>
          </cell>
          <cell r="R5525">
            <v>0</v>
          </cell>
        </row>
        <row r="5526">
          <cell r="M5526" t="e">
            <v>#N/A</v>
          </cell>
          <cell r="R5526">
            <v>0</v>
          </cell>
        </row>
        <row r="5527">
          <cell r="M5527" t="e">
            <v>#N/A</v>
          </cell>
          <cell r="R5527">
            <v>0</v>
          </cell>
        </row>
        <row r="5528">
          <cell r="M5528" t="e">
            <v>#N/A</v>
          </cell>
          <cell r="R5528">
            <v>0</v>
          </cell>
        </row>
        <row r="5529">
          <cell r="M5529" t="e">
            <v>#N/A</v>
          </cell>
          <cell r="R5529">
            <v>0</v>
          </cell>
        </row>
        <row r="5530">
          <cell r="M5530" t="e">
            <v>#N/A</v>
          </cell>
          <cell r="R5530">
            <v>0</v>
          </cell>
        </row>
        <row r="5531">
          <cell r="M5531" t="e">
            <v>#N/A</v>
          </cell>
          <cell r="R5531">
            <v>0</v>
          </cell>
        </row>
        <row r="5532">
          <cell r="M5532" t="e">
            <v>#N/A</v>
          </cell>
          <cell r="R5532">
            <v>0</v>
          </cell>
        </row>
        <row r="5533">
          <cell r="M5533" t="e">
            <v>#N/A</v>
          </cell>
          <cell r="R5533">
            <v>0</v>
          </cell>
        </row>
        <row r="5534">
          <cell r="M5534" t="e">
            <v>#N/A</v>
          </cell>
          <cell r="R5534">
            <v>0</v>
          </cell>
        </row>
        <row r="5535">
          <cell r="M5535" t="e">
            <v>#N/A</v>
          </cell>
          <cell r="R5535">
            <v>0</v>
          </cell>
        </row>
        <row r="5536">
          <cell r="M5536" t="e">
            <v>#N/A</v>
          </cell>
          <cell r="R5536">
            <v>0</v>
          </cell>
        </row>
        <row r="5537">
          <cell r="M5537" t="e">
            <v>#N/A</v>
          </cell>
          <cell r="R5537">
            <v>0</v>
          </cell>
        </row>
        <row r="5538">
          <cell r="M5538" t="e">
            <v>#N/A</v>
          </cell>
          <cell r="R5538">
            <v>0</v>
          </cell>
        </row>
        <row r="5539">
          <cell r="M5539" t="e">
            <v>#N/A</v>
          </cell>
          <cell r="R5539">
            <v>0</v>
          </cell>
        </row>
        <row r="5540">
          <cell r="M5540" t="e">
            <v>#N/A</v>
          </cell>
          <cell r="R5540">
            <v>0</v>
          </cell>
        </row>
        <row r="5541">
          <cell r="M5541" t="e">
            <v>#N/A</v>
          </cell>
          <cell r="R5541">
            <v>0</v>
          </cell>
        </row>
        <row r="5542">
          <cell r="M5542" t="e">
            <v>#N/A</v>
          </cell>
          <cell r="R5542">
            <v>0</v>
          </cell>
        </row>
        <row r="5543">
          <cell r="M5543" t="e">
            <v>#N/A</v>
          </cell>
          <cell r="R5543">
            <v>0</v>
          </cell>
        </row>
        <row r="5544">
          <cell r="M5544" t="e">
            <v>#N/A</v>
          </cell>
          <cell r="R5544">
            <v>0</v>
          </cell>
        </row>
        <row r="5545">
          <cell r="M5545" t="e">
            <v>#N/A</v>
          </cell>
          <cell r="R5545">
            <v>0</v>
          </cell>
        </row>
        <row r="5546">
          <cell r="M5546" t="e">
            <v>#N/A</v>
          </cell>
          <cell r="R5546">
            <v>0</v>
          </cell>
        </row>
        <row r="5547">
          <cell r="M5547" t="e">
            <v>#N/A</v>
          </cell>
          <cell r="R5547">
            <v>0</v>
          </cell>
        </row>
        <row r="5548">
          <cell r="M5548" t="e">
            <v>#N/A</v>
          </cell>
          <cell r="R5548">
            <v>0</v>
          </cell>
        </row>
        <row r="5549">
          <cell r="M5549" t="e">
            <v>#N/A</v>
          </cell>
          <cell r="R5549">
            <v>0</v>
          </cell>
        </row>
        <row r="5550">
          <cell r="M5550" t="e">
            <v>#N/A</v>
          </cell>
          <cell r="R5550">
            <v>0</v>
          </cell>
        </row>
        <row r="5551">
          <cell r="M5551" t="e">
            <v>#N/A</v>
          </cell>
          <cell r="R5551">
            <v>0</v>
          </cell>
        </row>
        <row r="5552">
          <cell r="M5552" t="e">
            <v>#N/A</v>
          </cell>
          <cell r="R5552">
            <v>0</v>
          </cell>
        </row>
        <row r="5553">
          <cell r="M5553" t="e">
            <v>#N/A</v>
          </cell>
          <cell r="R5553">
            <v>0</v>
          </cell>
        </row>
        <row r="5554">
          <cell r="M5554" t="e">
            <v>#N/A</v>
          </cell>
          <cell r="R5554">
            <v>0</v>
          </cell>
        </row>
        <row r="5555">
          <cell r="M5555" t="e">
            <v>#N/A</v>
          </cell>
          <cell r="R5555">
            <v>0</v>
          </cell>
        </row>
        <row r="5556">
          <cell r="M5556" t="e">
            <v>#N/A</v>
          </cell>
          <cell r="R5556">
            <v>0</v>
          </cell>
        </row>
        <row r="5557">
          <cell r="M5557" t="e">
            <v>#N/A</v>
          </cell>
          <cell r="R5557">
            <v>0</v>
          </cell>
        </row>
        <row r="5558">
          <cell r="M5558" t="e">
            <v>#N/A</v>
          </cell>
          <cell r="R5558">
            <v>0</v>
          </cell>
        </row>
        <row r="5559">
          <cell r="M5559" t="e">
            <v>#N/A</v>
          </cell>
          <cell r="R5559">
            <v>0</v>
          </cell>
        </row>
        <row r="5560">
          <cell r="M5560" t="e">
            <v>#N/A</v>
          </cell>
          <cell r="R5560">
            <v>0</v>
          </cell>
        </row>
        <row r="5561">
          <cell r="M5561" t="e">
            <v>#N/A</v>
          </cell>
          <cell r="R5561">
            <v>0</v>
          </cell>
        </row>
        <row r="5562">
          <cell r="M5562" t="e">
            <v>#N/A</v>
          </cell>
          <cell r="R5562">
            <v>0</v>
          </cell>
        </row>
        <row r="5563">
          <cell r="M5563" t="e">
            <v>#N/A</v>
          </cell>
          <cell r="R5563">
            <v>0</v>
          </cell>
        </row>
        <row r="5564">
          <cell r="M5564" t="e">
            <v>#N/A</v>
          </cell>
          <cell r="R5564">
            <v>0</v>
          </cell>
        </row>
        <row r="5565">
          <cell r="M5565" t="e">
            <v>#N/A</v>
          </cell>
          <cell r="R5565">
            <v>0</v>
          </cell>
        </row>
        <row r="5566">
          <cell r="M5566" t="e">
            <v>#N/A</v>
          </cell>
          <cell r="R5566">
            <v>0</v>
          </cell>
        </row>
        <row r="5567">
          <cell r="M5567" t="e">
            <v>#N/A</v>
          </cell>
          <cell r="R5567">
            <v>0</v>
          </cell>
        </row>
        <row r="5568">
          <cell r="M5568" t="e">
            <v>#N/A</v>
          </cell>
          <cell r="R5568">
            <v>0</v>
          </cell>
        </row>
        <row r="5569">
          <cell r="M5569" t="e">
            <v>#N/A</v>
          </cell>
          <cell r="R5569">
            <v>0</v>
          </cell>
        </row>
        <row r="5570">
          <cell r="M5570" t="e">
            <v>#N/A</v>
          </cell>
          <cell r="R5570">
            <v>0</v>
          </cell>
        </row>
        <row r="5571">
          <cell r="M5571" t="e">
            <v>#N/A</v>
          </cell>
          <cell r="R5571">
            <v>0</v>
          </cell>
        </row>
        <row r="5572">
          <cell r="M5572" t="e">
            <v>#N/A</v>
          </cell>
          <cell r="R5572">
            <v>0</v>
          </cell>
        </row>
        <row r="5573">
          <cell r="M5573" t="e">
            <v>#N/A</v>
          </cell>
          <cell r="R5573">
            <v>0</v>
          </cell>
        </row>
        <row r="5574">
          <cell r="M5574" t="e">
            <v>#N/A</v>
          </cell>
          <cell r="R5574">
            <v>0</v>
          </cell>
        </row>
        <row r="5575">
          <cell r="M5575" t="e">
            <v>#N/A</v>
          </cell>
          <cell r="R5575">
            <v>0</v>
          </cell>
        </row>
        <row r="5576">
          <cell r="M5576" t="e">
            <v>#N/A</v>
          </cell>
          <cell r="R5576">
            <v>0</v>
          </cell>
        </row>
        <row r="5577">
          <cell r="M5577" t="e">
            <v>#N/A</v>
          </cell>
          <cell r="R5577">
            <v>0</v>
          </cell>
        </row>
        <row r="5578">
          <cell r="M5578" t="e">
            <v>#N/A</v>
          </cell>
          <cell r="R5578">
            <v>0</v>
          </cell>
        </row>
        <row r="5579">
          <cell r="M5579" t="e">
            <v>#N/A</v>
          </cell>
          <cell r="R5579">
            <v>0</v>
          </cell>
        </row>
        <row r="5580">
          <cell r="M5580" t="e">
            <v>#N/A</v>
          </cell>
          <cell r="R5580">
            <v>0</v>
          </cell>
        </row>
        <row r="5581">
          <cell r="M5581" t="e">
            <v>#N/A</v>
          </cell>
          <cell r="R5581">
            <v>0</v>
          </cell>
        </row>
        <row r="5582">
          <cell r="M5582" t="e">
            <v>#N/A</v>
          </cell>
          <cell r="R5582">
            <v>0</v>
          </cell>
        </row>
        <row r="5583">
          <cell r="M5583" t="e">
            <v>#N/A</v>
          </cell>
          <cell r="R5583">
            <v>0</v>
          </cell>
        </row>
        <row r="5584">
          <cell r="M5584" t="e">
            <v>#N/A</v>
          </cell>
          <cell r="R5584">
            <v>0</v>
          </cell>
        </row>
        <row r="5585">
          <cell r="M5585" t="e">
            <v>#N/A</v>
          </cell>
          <cell r="R5585">
            <v>0</v>
          </cell>
        </row>
        <row r="5586">
          <cell r="M5586" t="e">
            <v>#N/A</v>
          </cell>
          <cell r="R5586">
            <v>0</v>
          </cell>
        </row>
        <row r="5587">
          <cell r="M5587" t="e">
            <v>#N/A</v>
          </cell>
          <cell r="R5587">
            <v>0</v>
          </cell>
        </row>
        <row r="5588">
          <cell r="M5588" t="e">
            <v>#N/A</v>
          </cell>
          <cell r="R5588">
            <v>0</v>
          </cell>
        </row>
        <row r="5589">
          <cell r="M5589" t="e">
            <v>#N/A</v>
          </cell>
          <cell r="R5589">
            <v>0</v>
          </cell>
        </row>
        <row r="5590">
          <cell r="M5590" t="e">
            <v>#N/A</v>
          </cell>
          <cell r="R5590">
            <v>0</v>
          </cell>
        </row>
        <row r="5591">
          <cell r="M5591" t="e">
            <v>#N/A</v>
          </cell>
          <cell r="R5591">
            <v>0</v>
          </cell>
        </row>
        <row r="5592">
          <cell r="M5592" t="e">
            <v>#N/A</v>
          </cell>
          <cell r="R5592">
            <v>0</v>
          </cell>
        </row>
        <row r="5593">
          <cell r="M5593" t="e">
            <v>#N/A</v>
          </cell>
          <cell r="R5593">
            <v>0</v>
          </cell>
        </row>
        <row r="5594">
          <cell r="M5594" t="e">
            <v>#N/A</v>
          </cell>
          <cell r="R5594">
            <v>0</v>
          </cell>
        </row>
        <row r="5595">
          <cell r="M5595" t="e">
            <v>#N/A</v>
          </cell>
          <cell r="R5595">
            <v>0</v>
          </cell>
        </row>
        <row r="5596">
          <cell r="M5596" t="e">
            <v>#N/A</v>
          </cell>
          <cell r="R5596">
            <v>0</v>
          </cell>
        </row>
        <row r="5597">
          <cell r="M5597" t="e">
            <v>#N/A</v>
          </cell>
          <cell r="R5597">
            <v>0</v>
          </cell>
        </row>
        <row r="5598">
          <cell r="M5598" t="e">
            <v>#N/A</v>
          </cell>
          <cell r="R5598">
            <v>0</v>
          </cell>
        </row>
        <row r="5599">
          <cell r="M5599" t="e">
            <v>#N/A</v>
          </cell>
          <cell r="R5599">
            <v>0</v>
          </cell>
        </row>
        <row r="5600">
          <cell r="M5600" t="e">
            <v>#N/A</v>
          </cell>
          <cell r="R5600">
            <v>0</v>
          </cell>
        </row>
        <row r="5601">
          <cell r="M5601" t="e">
            <v>#N/A</v>
          </cell>
          <cell r="R5601">
            <v>0</v>
          </cell>
        </row>
        <row r="5602">
          <cell r="M5602" t="e">
            <v>#N/A</v>
          </cell>
          <cell r="R5602">
            <v>0</v>
          </cell>
        </row>
        <row r="5603">
          <cell r="M5603" t="e">
            <v>#N/A</v>
          </cell>
          <cell r="R5603">
            <v>0</v>
          </cell>
        </row>
        <row r="5604">
          <cell r="M5604" t="e">
            <v>#N/A</v>
          </cell>
          <cell r="R5604">
            <v>0</v>
          </cell>
        </row>
        <row r="5605">
          <cell r="M5605" t="e">
            <v>#N/A</v>
          </cell>
          <cell r="R5605">
            <v>0</v>
          </cell>
        </row>
        <row r="5606">
          <cell r="M5606" t="e">
            <v>#N/A</v>
          </cell>
          <cell r="R5606">
            <v>0</v>
          </cell>
        </row>
        <row r="5607">
          <cell r="M5607" t="e">
            <v>#N/A</v>
          </cell>
          <cell r="R5607">
            <v>0</v>
          </cell>
        </row>
        <row r="5608">
          <cell r="M5608" t="e">
            <v>#N/A</v>
          </cell>
          <cell r="R5608">
            <v>0</v>
          </cell>
        </row>
        <row r="5609">
          <cell r="M5609" t="e">
            <v>#N/A</v>
          </cell>
          <cell r="R5609">
            <v>0</v>
          </cell>
        </row>
        <row r="5610">
          <cell r="M5610" t="e">
            <v>#N/A</v>
          </cell>
          <cell r="R5610">
            <v>0</v>
          </cell>
        </row>
        <row r="5611">
          <cell r="M5611" t="e">
            <v>#N/A</v>
          </cell>
          <cell r="R5611">
            <v>0</v>
          </cell>
        </row>
        <row r="5612">
          <cell r="M5612" t="e">
            <v>#N/A</v>
          </cell>
          <cell r="R5612">
            <v>0</v>
          </cell>
        </row>
        <row r="5613">
          <cell r="M5613" t="e">
            <v>#N/A</v>
          </cell>
          <cell r="R5613">
            <v>0</v>
          </cell>
        </row>
        <row r="5614">
          <cell r="M5614" t="e">
            <v>#N/A</v>
          </cell>
          <cell r="R5614">
            <v>0</v>
          </cell>
        </row>
        <row r="5615">
          <cell r="M5615" t="e">
            <v>#N/A</v>
          </cell>
          <cell r="R5615">
            <v>0</v>
          </cell>
        </row>
        <row r="5616">
          <cell r="M5616" t="e">
            <v>#N/A</v>
          </cell>
          <cell r="R5616">
            <v>0</v>
          </cell>
        </row>
        <row r="5617">
          <cell r="M5617" t="e">
            <v>#N/A</v>
          </cell>
          <cell r="R5617">
            <v>0</v>
          </cell>
        </row>
        <row r="5618">
          <cell r="M5618" t="e">
            <v>#N/A</v>
          </cell>
          <cell r="R5618">
            <v>0</v>
          </cell>
        </row>
        <row r="5619">
          <cell r="M5619" t="e">
            <v>#N/A</v>
          </cell>
          <cell r="R5619">
            <v>0</v>
          </cell>
        </row>
        <row r="5620">
          <cell r="M5620" t="e">
            <v>#N/A</v>
          </cell>
          <cell r="R5620">
            <v>0</v>
          </cell>
        </row>
        <row r="5621">
          <cell r="M5621" t="e">
            <v>#N/A</v>
          </cell>
          <cell r="R5621">
            <v>0</v>
          </cell>
        </row>
        <row r="5622">
          <cell r="M5622" t="e">
            <v>#N/A</v>
          </cell>
          <cell r="R5622">
            <v>0</v>
          </cell>
        </row>
        <row r="5623">
          <cell r="M5623" t="e">
            <v>#N/A</v>
          </cell>
          <cell r="R5623">
            <v>0</v>
          </cell>
        </row>
        <row r="5624">
          <cell r="M5624" t="e">
            <v>#N/A</v>
          </cell>
          <cell r="R5624">
            <v>0</v>
          </cell>
        </row>
        <row r="5625">
          <cell r="M5625" t="e">
            <v>#N/A</v>
          </cell>
          <cell r="R5625">
            <v>0</v>
          </cell>
        </row>
        <row r="5626">
          <cell r="M5626" t="e">
            <v>#N/A</v>
          </cell>
          <cell r="R5626">
            <v>0</v>
          </cell>
        </row>
        <row r="5627">
          <cell r="M5627" t="e">
            <v>#N/A</v>
          </cell>
          <cell r="R5627">
            <v>0</v>
          </cell>
        </row>
        <row r="5628">
          <cell r="M5628" t="e">
            <v>#N/A</v>
          </cell>
          <cell r="R5628">
            <v>0</v>
          </cell>
        </row>
        <row r="5629">
          <cell r="M5629" t="e">
            <v>#N/A</v>
          </cell>
          <cell r="R5629">
            <v>0</v>
          </cell>
        </row>
        <row r="5630">
          <cell r="M5630" t="e">
            <v>#N/A</v>
          </cell>
          <cell r="R5630">
            <v>0</v>
          </cell>
        </row>
        <row r="5631">
          <cell r="M5631" t="e">
            <v>#N/A</v>
          </cell>
          <cell r="R5631">
            <v>0</v>
          </cell>
        </row>
        <row r="5632">
          <cell r="M5632" t="e">
            <v>#N/A</v>
          </cell>
          <cell r="R5632">
            <v>0</v>
          </cell>
        </row>
        <row r="5633">
          <cell r="M5633" t="e">
            <v>#N/A</v>
          </cell>
          <cell r="R5633">
            <v>0</v>
          </cell>
        </row>
        <row r="5634">
          <cell r="M5634" t="e">
            <v>#N/A</v>
          </cell>
          <cell r="R5634">
            <v>0</v>
          </cell>
        </row>
        <row r="5635">
          <cell r="M5635" t="e">
            <v>#N/A</v>
          </cell>
          <cell r="R5635">
            <v>0</v>
          </cell>
        </row>
        <row r="5636">
          <cell r="M5636" t="e">
            <v>#N/A</v>
          </cell>
          <cell r="R5636">
            <v>0</v>
          </cell>
        </row>
        <row r="5637">
          <cell r="M5637" t="e">
            <v>#N/A</v>
          </cell>
          <cell r="R5637">
            <v>0</v>
          </cell>
        </row>
        <row r="5638">
          <cell r="M5638" t="e">
            <v>#N/A</v>
          </cell>
          <cell r="R5638">
            <v>0</v>
          </cell>
        </row>
        <row r="5639">
          <cell r="M5639" t="e">
            <v>#N/A</v>
          </cell>
          <cell r="R5639">
            <v>0</v>
          </cell>
        </row>
        <row r="5640">
          <cell r="M5640" t="e">
            <v>#N/A</v>
          </cell>
          <cell r="R5640">
            <v>0</v>
          </cell>
        </row>
        <row r="5641">
          <cell r="M5641" t="e">
            <v>#N/A</v>
          </cell>
          <cell r="R5641">
            <v>0</v>
          </cell>
        </row>
        <row r="5642">
          <cell r="M5642" t="e">
            <v>#N/A</v>
          </cell>
          <cell r="R5642">
            <v>0</v>
          </cell>
        </row>
        <row r="5643">
          <cell r="M5643" t="e">
            <v>#N/A</v>
          </cell>
          <cell r="R5643">
            <v>0</v>
          </cell>
        </row>
        <row r="5644">
          <cell r="M5644" t="e">
            <v>#N/A</v>
          </cell>
          <cell r="R5644">
            <v>0</v>
          </cell>
        </row>
        <row r="5645">
          <cell r="M5645" t="e">
            <v>#N/A</v>
          </cell>
          <cell r="R5645">
            <v>0</v>
          </cell>
        </row>
        <row r="5646">
          <cell r="M5646" t="e">
            <v>#N/A</v>
          </cell>
          <cell r="R5646">
            <v>0</v>
          </cell>
        </row>
        <row r="5647">
          <cell r="M5647" t="e">
            <v>#N/A</v>
          </cell>
          <cell r="R5647">
            <v>0</v>
          </cell>
        </row>
        <row r="5648">
          <cell r="M5648" t="e">
            <v>#N/A</v>
          </cell>
          <cell r="R5648">
            <v>0</v>
          </cell>
        </row>
        <row r="5649">
          <cell r="M5649" t="e">
            <v>#N/A</v>
          </cell>
          <cell r="R5649">
            <v>0</v>
          </cell>
        </row>
        <row r="5650">
          <cell r="M5650" t="e">
            <v>#N/A</v>
          </cell>
          <cell r="R5650">
            <v>0</v>
          </cell>
        </row>
        <row r="5651">
          <cell r="M5651" t="e">
            <v>#N/A</v>
          </cell>
          <cell r="R5651">
            <v>0</v>
          </cell>
        </row>
        <row r="5652">
          <cell r="M5652" t="e">
            <v>#N/A</v>
          </cell>
          <cell r="R5652">
            <v>0</v>
          </cell>
        </row>
        <row r="5653">
          <cell r="M5653" t="e">
            <v>#N/A</v>
          </cell>
          <cell r="R5653">
            <v>0</v>
          </cell>
        </row>
        <row r="5654">
          <cell r="M5654" t="e">
            <v>#N/A</v>
          </cell>
          <cell r="R5654">
            <v>0</v>
          </cell>
        </row>
        <row r="5655">
          <cell r="M5655" t="e">
            <v>#N/A</v>
          </cell>
          <cell r="R5655">
            <v>0</v>
          </cell>
        </row>
        <row r="5656">
          <cell r="M5656" t="e">
            <v>#N/A</v>
          </cell>
          <cell r="R5656">
            <v>0</v>
          </cell>
        </row>
        <row r="5657">
          <cell r="M5657" t="e">
            <v>#N/A</v>
          </cell>
          <cell r="R5657">
            <v>0</v>
          </cell>
        </row>
        <row r="5658">
          <cell r="M5658" t="e">
            <v>#N/A</v>
          </cell>
          <cell r="R5658">
            <v>0</v>
          </cell>
        </row>
        <row r="5659">
          <cell r="M5659" t="e">
            <v>#N/A</v>
          </cell>
          <cell r="R5659">
            <v>0</v>
          </cell>
        </row>
        <row r="5660">
          <cell r="M5660" t="e">
            <v>#N/A</v>
          </cell>
          <cell r="R5660">
            <v>0</v>
          </cell>
        </row>
        <row r="5661">
          <cell r="M5661" t="e">
            <v>#N/A</v>
          </cell>
          <cell r="R5661">
            <v>0</v>
          </cell>
        </row>
        <row r="5662">
          <cell r="M5662" t="e">
            <v>#N/A</v>
          </cell>
          <cell r="R5662">
            <v>0</v>
          </cell>
        </row>
        <row r="5663">
          <cell r="M5663" t="e">
            <v>#N/A</v>
          </cell>
          <cell r="R5663">
            <v>0</v>
          </cell>
        </row>
        <row r="5664">
          <cell r="M5664" t="e">
            <v>#N/A</v>
          </cell>
          <cell r="R5664">
            <v>0</v>
          </cell>
        </row>
        <row r="5665">
          <cell r="M5665" t="e">
            <v>#N/A</v>
          </cell>
          <cell r="R5665">
            <v>0</v>
          </cell>
        </row>
        <row r="5666">
          <cell r="M5666" t="e">
            <v>#N/A</v>
          </cell>
          <cell r="R5666">
            <v>0</v>
          </cell>
        </row>
        <row r="5667">
          <cell r="M5667" t="e">
            <v>#N/A</v>
          </cell>
          <cell r="R5667">
            <v>0</v>
          </cell>
        </row>
        <row r="5668">
          <cell r="M5668" t="e">
            <v>#N/A</v>
          </cell>
          <cell r="R5668">
            <v>0</v>
          </cell>
        </row>
        <row r="5669">
          <cell r="M5669" t="e">
            <v>#N/A</v>
          </cell>
          <cell r="R5669">
            <v>0</v>
          </cell>
        </row>
        <row r="5670">
          <cell r="M5670" t="e">
            <v>#N/A</v>
          </cell>
          <cell r="R5670">
            <v>0</v>
          </cell>
        </row>
        <row r="5671">
          <cell r="M5671" t="e">
            <v>#N/A</v>
          </cell>
          <cell r="R5671">
            <v>0</v>
          </cell>
        </row>
        <row r="5672">
          <cell r="M5672" t="e">
            <v>#N/A</v>
          </cell>
          <cell r="R5672">
            <v>0</v>
          </cell>
        </row>
        <row r="5673">
          <cell r="M5673" t="e">
            <v>#N/A</v>
          </cell>
          <cell r="R5673">
            <v>0</v>
          </cell>
        </row>
        <row r="5674">
          <cell r="M5674" t="e">
            <v>#N/A</v>
          </cell>
          <cell r="R5674">
            <v>0</v>
          </cell>
        </row>
        <row r="5675">
          <cell r="M5675" t="e">
            <v>#N/A</v>
          </cell>
          <cell r="R5675">
            <v>0</v>
          </cell>
        </row>
        <row r="5676">
          <cell r="M5676" t="e">
            <v>#N/A</v>
          </cell>
          <cell r="R5676">
            <v>0</v>
          </cell>
        </row>
        <row r="5677">
          <cell r="M5677" t="e">
            <v>#N/A</v>
          </cell>
          <cell r="R5677">
            <v>0</v>
          </cell>
        </row>
        <row r="5678">
          <cell r="M5678" t="e">
            <v>#N/A</v>
          </cell>
          <cell r="R5678">
            <v>0</v>
          </cell>
        </row>
        <row r="5679">
          <cell r="M5679" t="e">
            <v>#N/A</v>
          </cell>
          <cell r="R5679">
            <v>0</v>
          </cell>
        </row>
        <row r="5680">
          <cell r="M5680" t="e">
            <v>#N/A</v>
          </cell>
          <cell r="R5680">
            <v>0</v>
          </cell>
        </row>
        <row r="5681">
          <cell r="M5681" t="e">
            <v>#N/A</v>
          </cell>
          <cell r="R5681">
            <v>0</v>
          </cell>
        </row>
        <row r="5682">
          <cell r="M5682" t="e">
            <v>#N/A</v>
          </cell>
          <cell r="R5682">
            <v>0</v>
          </cell>
        </row>
        <row r="5683">
          <cell r="M5683" t="e">
            <v>#N/A</v>
          </cell>
          <cell r="R5683">
            <v>0</v>
          </cell>
        </row>
        <row r="5684">
          <cell r="M5684" t="e">
            <v>#N/A</v>
          </cell>
          <cell r="R5684">
            <v>0</v>
          </cell>
        </row>
        <row r="5685">
          <cell r="M5685" t="e">
            <v>#N/A</v>
          </cell>
          <cell r="R5685">
            <v>0</v>
          </cell>
        </row>
        <row r="5686">
          <cell r="M5686" t="e">
            <v>#N/A</v>
          </cell>
          <cell r="R5686">
            <v>0</v>
          </cell>
        </row>
        <row r="5687">
          <cell r="M5687" t="e">
            <v>#N/A</v>
          </cell>
          <cell r="R5687">
            <v>0</v>
          </cell>
        </row>
        <row r="5688">
          <cell r="M5688" t="e">
            <v>#N/A</v>
          </cell>
          <cell r="R5688">
            <v>0</v>
          </cell>
        </row>
        <row r="5689">
          <cell r="M5689" t="e">
            <v>#N/A</v>
          </cell>
          <cell r="R5689">
            <v>0</v>
          </cell>
        </row>
        <row r="5690">
          <cell r="M5690" t="e">
            <v>#N/A</v>
          </cell>
          <cell r="R5690">
            <v>0</v>
          </cell>
        </row>
        <row r="5691">
          <cell r="M5691" t="e">
            <v>#N/A</v>
          </cell>
          <cell r="R5691">
            <v>0</v>
          </cell>
        </row>
        <row r="5692">
          <cell r="M5692" t="e">
            <v>#N/A</v>
          </cell>
          <cell r="R5692">
            <v>0</v>
          </cell>
        </row>
        <row r="5693">
          <cell r="M5693" t="e">
            <v>#N/A</v>
          </cell>
          <cell r="R5693">
            <v>0</v>
          </cell>
        </row>
        <row r="5694">
          <cell r="M5694" t="e">
            <v>#N/A</v>
          </cell>
          <cell r="R5694">
            <v>0</v>
          </cell>
        </row>
        <row r="5695">
          <cell r="M5695" t="e">
            <v>#N/A</v>
          </cell>
          <cell r="R5695">
            <v>0</v>
          </cell>
        </row>
        <row r="5696">
          <cell r="M5696" t="e">
            <v>#N/A</v>
          </cell>
          <cell r="R5696">
            <v>0</v>
          </cell>
        </row>
        <row r="5697">
          <cell r="M5697" t="e">
            <v>#N/A</v>
          </cell>
          <cell r="R5697">
            <v>0</v>
          </cell>
        </row>
        <row r="5698">
          <cell r="M5698" t="e">
            <v>#N/A</v>
          </cell>
          <cell r="R5698">
            <v>0</v>
          </cell>
        </row>
        <row r="5699">
          <cell r="M5699" t="e">
            <v>#N/A</v>
          </cell>
          <cell r="R5699">
            <v>0</v>
          </cell>
        </row>
        <row r="5700">
          <cell r="M5700" t="e">
            <v>#N/A</v>
          </cell>
          <cell r="R5700">
            <v>0</v>
          </cell>
        </row>
        <row r="5701">
          <cell r="M5701" t="e">
            <v>#N/A</v>
          </cell>
          <cell r="R5701">
            <v>0</v>
          </cell>
        </row>
        <row r="5702">
          <cell r="M5702" t="e">
            <v>#N/A</v>
          </cell>
          <cell r="R5702">
            <v>0</v>
          </cell>
        </row>
        <row r="5703">
          <cell r="M5703" t="e">
            <v>#N/A</v>
          </cell>
          <cell r="R5703">
            <v>0</v>
          </cell>
        </row>
        <row r="5704">
          <cell r="M5704" t="e">
            <v>#N/A</v>
          </cell>
          <cell r="R5704">
            <v>0</v>
          </cell>
        </row>
        <row r="5705">
          <cell r="M5705" t="e">
            <v>#N/A</v>
          </cell>
          <cell r="R5705">
            <v>0</v>
          </cell>
        </row>
        <row r="5706">
          <cell r="M5706" t="e">
            <v>#N/A</v>
          </cell>
          <cell r="R5706">
            <v>0</v>
          </cell>
        </row>
        <row r="5707">
          <cell r="M5707" t="e">
            <v>#N/A</v>
          </cell>
          <cell r="R5707">
            <v>0</v>
          </cell>
        </row>
        <row r="5708">
          <cell r="M5708" t="e">
            <v>#N/A</v>
          </cell>
          <cell r="R5708">
            <v>0</v>
          </cell>
        </row>
        <row r="5709">
          <cell r="M5709" t="e">
            <v>#N/A</v>
          </cell>
          <cell r="R5709">
            <v>0</v>
          </cell>
        </row>
        <row r="5710">
          <cell r="M5710" t="e">
            <v>#N/A</v>
          </cell>
          <cell r="R5710">
            <v>0</v>
          </cell>
        </row>
        <row r="5711">
          <cell r="M5711" t="e">
            <v>#N/A</v>
          </cell>
          <cell r="R5711">
            <v>0</v>
          </cell>
        </row>
        <row r="5712">
          <cell r="M5712" t="e">
            <v>#N/A</v>
          </cell>
          <cell r="R5712">
            <v>0</v>
          </cell>
        </row>
        <row r="5713">
          <cell r="M5713" t="e">
            <v>#N/A</v>
          </cell>
          <cell r="R5713">
            <v>0</v>
          </cell>
        </row>
        <row r="5714">
          <cell r="M5714" t="e">
            <v>#N/A</v>
          </cell>
          <cell r="R5714">
            <v>0</v>
          </cell>
        </row>
        <row r="5715">
          <cell r="M5715" t="e">
            <v>#N/A</v>
          </cell>
          <cell r="R5715">
            <v>0</v>
          </cell>
        </row>
        <row r="5716">
          <cell r="M5716" t="e">
            <v>#N/A</v>
          </cell>
          <cell r="R5716">
            <v>0</v>
          </cell>
        </row>
        <row r="5717">
          <cell r="M5717" t="e">
            <v>#N/A</v>
          </cell>
          <cell r="R5717">
            <v>0</v>
          </cell>
        </row>
        <row r="5718">
          <cell r="M5718" t="e">
            <v>#N/A</v>
          </cell>
          <cell r="R5718">
            <v>0</v>
          </cell>
        </row>
        <row r="5719">
          <cell r="M5719" t="e">
            <v>#N/A</v>
          </cell>
          <cell r="R5719">
            <v>0</v>
          </cell>
        </row>
        <row r="5720">
          <cell r="M5720" t="e">
            <v>#N/A</v>
          </cell>
          <cell r="R5720">
            <v>0</v>
          </cell>
        </row>
        <row r="5721">
          <cell r="M5721" t="e">
            <v>#N/A</v>
          </cell>
          <cell r="R5721">
            <v>0</v>
          </cell>
        </row>
        <row r="5722">
          <cell r="M5722" t="e">
            <v>#N/A</v>
          </cell>
          <cell r="R5722">
            <v>0</v>
          </cell>
        </row>
        <row r="5723">
          <cell r="M5723" t="e">
            <v>#N/A</v>
          </cell>
          <cell r="R5723">
            <v>0</v>
          </cell>
        </row>
        <row r="5724">
          <cell r="M5724" t="e">
            <v>#N/A</v>
          </cell>
          <cell r="R5724">
            <v>0</v>
          </cell>
        </row>
        <row r="5725">
          <cell r="M5725" t="e">
            <v>#N/A</v>
          </cell>
          <cell r="R5725">
            <v>0</v>
          </cell>
        </row>
        <row r="5726">
          <cell r="M5726" t="e">
            <v>#N/A</v>
          </cell>
          <cell r="R5726">
            <v>0</v>
          </cell>
        </row>
        <row r="5727">
          <cell r="M5727" t="e">
            <v>#N/A</v>
          </cell>
          <cell r="R5727">
            <v>0</v>
          </cell>
        </row>
        <row r="5728">
          <cell r="M5728" t="e">
            <v>#N/A</v>
          </cell>
          <cell r="R5728">
            <v>0</v>
          </cell>
        </row>
        <row r="5729">
          <cell r="M5729" t="e">
            <v>#N/A</v>
          </cell>
          <cell r="R5729">
            <v>0</v>
          </cell>
        </row>
        <row r="5730">
          <cell r="M5730" t="e">
            <v>#N/A</v>
          </cell>
          <cell r="R5730">
            <v>0</v>
          </cell>
        </row>
        <row r="5731">
          <cell r="M5731" t="e">
            <v>#N/A</v>
          </cell>
          <cell r="R5731">
            <v>0</v>
          </cell>
        </row>
        <row r="5732">
          <cell r="M5732" t="e">
            <v>#N/A</v>
          </cell>
          <cell r="R5732">
            <v>0</v>
          </cell>
        </row>
        <row r="5733">
          <cell r="M5733" t="e">
            <v>#N/A</v>
          </cell>
          <cell r="R5733">
            <v>0</v>
          </cell>
        </row>
        <row r="5734">
          <cell r="M5734" t="e">
            <v>#N/A</v>
          </cell>
          <cell r="R5734">
            <v>0</v>
          </cell>
        </row>
        <row r="5735">
          <cell r="M5735" t="e">
            <v>#N/A</v>
          </cell>
          <cell r="R5735">
            <v>0</v>
          </cell>
        </row>
        <row r="5736">
          <cell r="M5736" t="e">
            <v>#N/A</v>
          </cell>
          <cell r="R5736">
            <v>0</v>
          </cell>
        </row>
        <row r="5737">
          <cell r="M5737" t="e">
            <v>#N/A</v>
          </cell>
          <cell r="R5737">
            <v>0</v>
          </cell>
        </row>
        <row r="5738">
          <cell r="M5738" t="e">
            <v>#N/A</v>
          </cell>
          <cell r="R5738">
            <v>0</v>
          </cell>
        </row>
        <row r="5739">
          <cell r="M5739" t="e">
            <v>#N/A</v>
          </cell>
          <cell r="R5739">
            <v>0</v>
          </cell>
        </row>
        <row r="5740">
          <cell r="M5740" t="e">
            <v>#N/A</v>
          </cell>
          <cell r="R5740">
            <v>0</v>
          </cell>
        </row>
        <row r="5741">
          <cell r="M5741" t="e">
            <v>#N/A</v>
          </cell>
          <cell r="R5741">
            <v>0</v>
          </cell>
        </row>
        <row r="5742">
          <cell r="M5742" t="e">
            <v>#N/A</v>
          </cell>
          <cell r="R5742">
            <v>0</v>
          </cell>
        </row>
        <row r="5743">
          <cell r="M5743" t="e">
            <v>#N/A</v>
          </cell>
          <cell r="R5743">
            <v>0</v>
          </cell>
        </row>
        <row r="5744">
          <cell r="M5744" t="e">
            <v>#N/A</v>
          </cell>
          <cell r="R5744">
            <v>0</v>
          </cell>
        </row>
        <row r="5745">
          <cell r="M5745" t="e">
            <v>#N/A</v>
          </cell>
          <cell r="R5745">
            <v>0</v>
          </cell>
        </row>
        <row r="5746">
          <cell r="M5746" t="e">
            <v>#N/A</v>
          </cell>
          <cell r="R5746">
            <v>0</v>
          </cell>
        </row>
        <row r="5747">
          <cell r="M5747" t="e">
            <v>#N/A</v>
          </cell>
          <cell r="R5747">
            <v>0</v>
          </cell>
        </row>
        <row r="5748">
          <cell r="M5748" t="e">
            <v>#N/A</v>
          </cell>
          <cell r="R5748">
            <v>0</v>
          </cell>
        </row>
        <row r="5749">
          <cell r="M5749" t="e">
            <v>#N/A</v>
          </cell>
          <cell r="R5749">
            <v>0</v>
          </cell>
        </row>
        <row r="5750">
          <cell r="M5750" t="e">
            <v>#N/A</v>
          </cell>
          <cell r="R5750">
            <v>0</v>
          </cell>
        </row>
        <row r="5751">
          <cell r="M5751" t="e">
            <v>#N/A</v>
          </cell>
          <cell r="R5751">
            <v>0</v>
          </cell>
        </row>
        <row r="5752">
          <cell r="M5752" t="e">
            <v>#N/A</v>
          </cell>
          <cell r="R5752">
            <v>0</v>
          </cell>
        </row>
        <row r="5753">
          <cell r="M5753" t="e">
            <v>#N/A</v>
          </cell>
          <cell r="R5753">
            <v>0</v>
          </cell>
        </row>
        <row r="5754">
          <cell r="M5754" t="e">
            <v>#N/A</v>
          </cell>
          <cell r="R5754">
            <v>0</v>
          </cell>
        </row>
        <row r="5755">
          <cell r="M5755" t="e">
            <v>#N/A</v>
          </cell>
          <cell r="R5755">
            <v>0</v>
          </cell>
        </row>
        <row r="5756">
          <cell r="M5756" t="e">
            <v>#N/A</v>
          </cell>
          <cell r="R5756">
            <v>0</v>
          </cell>
        </row>
        <row r="5757">
          <cell r="M5757" t="e">
            <v>#N/A</v>
          </cell>
          <cell r="R5757">
            <v>0</v>
          </cell>
        </row>
        <row r="5758">
          <cell r="M5758" t="e">
            <v>#N/A</v>
          </cell>
          <cell r="R5758">
            <v>0</v>
          </cell>
        </row>
        <row r="5759">
          <cell r="M5759" t="e">
            <v>#N/A</v>
          </cell>
          <cell r="R5759">
            <v>0</v>
          </cell>
        </row>
        <row r="5760">
          <cell r="M5760" t="e">
            <v>#N/A</v>
          </cell>
          <cell r="R5760">
            <v>0</v>
          </cell>
        </row>
        <row r="5761">
          <cell r="M5761" t="e">
            <v>#N/A</v>
          </cell>
          <cell r="R5761">
            <v>0</v>
          </cell>
        </row>
        <row r="5762">
          <cell r="M5762" t="e">
            <v>#N/A</v>
          </cell>
          <cell r="R5762">
            <v>0</v>
          </cell>
        </row>
        <row r="5763">
          <cell r="M5763" t="e">
            <v>#N/A</v>
          </cell>
          <cell r="R5763">
            <v>0</v>
          </cell>
        </row>
        <row r="5764">
          <cell r="M5764" t="e">
            <v>#N/A</v>
          </cell>
          <cell r="R5764">
            <v>0</v>
          </cell>
        </row>
        <row r="5765">
          <cell r="M5765" t="e">
            <v>#N/A</v>
          </cell>
          <cell r="R5765">
            <v>0</v>
          </cell>
        </row>
        <row r="5766">
          <cell r="M5766" t="e">
            <v>#N/A</v>
          </cell>
          <cell r="R5766">
            <v>0</v>
          </cell>
        </row>
        <row r="5767">
          <cell r="M5767" t="e">
            <v>#N/A</v>
          </cell>
          <cell r="R5767">
            <v>0</v>
          </cell>
        </row>
        <row r="5768">
          <cell r="M5768" t="e">
            <v>#N/A</v>
          </cell>
          <cell r="R5768">
            <v>0</v>
          </cell>
        </row>
        <row r="5769">
          <cell r="M5769" t="e">
            <v>#N/A</v>
          </cell>
          <cell r="R5769">
            <v>0</v>
          </cell>
        </row>
        <row r="5770">
          <cell r="M5770" t="e">
            <v>#N/A</v>
          </cell>
          <cell r="R5770">
            <v>0</v>
          </cell>
        </row>
        <row r="5771">
          <cell r="M5771" t="e">
            <v>#N/A</v>
          </cell>
          <cell r="R5771">
            <v>0</v>
          </cell>
        </row>
        <row r="5772">
          <cell r="M5772" t="e">
            <v>#N/A</v>
          </cell>
          <cell r="R5772">
            <v>0</v>
          </cell>
        </row>
        <row r="5773">
          <cell r="M5773" t="e">
            <v>#N/A</v>
          </cell>
          <cell r="R5773">
            <v>0</v>
          </cell>
        </row>
        <row r="5774">
          <cell r="M5774" t="e">
            <v>#N/A</v>
          </cell>
          <cell r="R5774">
            <v>0</v>
          </cell>
        </row>
        <row r="5775">
          <cell r="M5775" t="e">
            <v>#N/A</v>
          </cell>
          <cell r="R5775">
            <v>0</v>
          </cell>
        </row>
        <row r="5776">
          <cell r="M5776" t="e">
            <v>#N/A</v>
          </cell>
          <cell r="R5776">
            <v>0</v>
          </cell>
        </row>
        <row r="5777">
          <cell r="M5777" t="e">
            <v>#N/A</v>
          </cell>
          <cell r="R5777">
            <v>0</v>
          </cell>
        </row>
        <row r="5778">
          <cell r="M5778" t="e">
            <v>#N/A</v>
          </cell>
          <cell r="R5778">
            <v>0</v>
          </cell>
        </row>
        <row r="5779">
          <cell r="M5779" t="e">
            <v>#N/A</v>
          </cell>
          <cell r="R5779">
            <v>0</v>
          </cell>
        </row>
        <row r="5780">
          <cell r="M5780" t="e">
            <v>#N/A</v>
          </cell>
          <cell r="R5780">
            <v>0</v>
          </cell>
        </row>
        <row r="5781">
          <cell r="M5781" t="e">
            <v>#N/A</v>
          </cell>
          <cell r="R5781">
            <v>0</v>
          </cell>
        </row>
        <row r="5782">
          <cell r="M5782" t="e">
            <v>#N/A</v>
          </cell>
          <cell r="R5782">
            <v>0</v>
          </cell>
        </row>
        <row r="5783">
          <cell r="M5783" t="e">
            <v>#N/A</v>
          </cell>
          <cell r="R5783">
            <v>0</v>
          </cell>
        </row>
        <row r="5784">
          <cell r="M5784" t="e">
            <v>#N/A</v>
          </cell>
          <cell r="R5784">
            <v>0</v>
          </cell>
        </row>
        <row r="5785">
          <cell r="M5785" t="e">
            <v>#N/A</v>
          </cell>
          <cell r="R5785">
            <v>0</v>
          </cell>
        </row>
        <row r="5786">
          <cell r="M5786" t="e">
            <v>#N/A</v>
          </cell>
          <cell r="R5786">
            <v>0</v>
          </cell>
        </row>
        <row r="5787">
          <cell r="M5787" t="e">
            <v>#N/A</v>
          </cell>
          <cell r="R5787">
            <v>0</v>
          </cell>
        </row>
        <row r="5788">
          <cell r="M5788" t="e">
            <v>#N/A</v>
          </cell>
          <cell r="R5788">
            <v>0</v>
          </cell>
        </row>
        <row r="5789">
          <cell r="M5789" t="e">
            <v>#N/A</v>
          </cell>
          <cell r="R5789">
            <v>0</v>
          </cell>
        </row>
        <row r="5790">
          <cell r="M5790" t="e">
            <v>#N/A</v>
          </cell>
          <cell r="R5790">
            <v>0</v>
          </cell>
        </row>
        <row r="5791">
          <cell r="M5791" t="e">
            <v>#N/A</v>
          </cell>
          <cell r="R5791">
            <v>0</v>
          </cell>
        </row>
        <row r="5792">
          <cell r="M5792" t="e">
            <v>#N/A</v>
          </cell>
          <cell r="R5792">
            <v>0</v>
          </cell>
        </row>
        <row r="5793">
          <cell r="M5793" t="e">
            <v>#N/A</v>
          </cell>
          <cell r="R5793">
            <v>0</v>
          </cell>
        </row>
        <row r="5794">
          <cell r="M5794" t="e">
            <v>#N/A</v>
          </cell>
          <cell r="R5794">
            <v>0</v>
          </cell>
        </row>
        <row r="5795">
          <cell r="M5795" t="e">
            <v>#N/A</v>
          </cell>
          <cell r="R5795">
            <v>0</v>
          </cell>
        </row>
        <row r="5796">
          <cell r="M5796" t="e">
            <v>#N/A</v>
          </cell>
          <cell r="R5796">
            <v>0</v>
          </cell>
        </row>
        <row r="5797">
          <cell r="M5797" t="e">
            <v>#N/A</v>
          </cell>
          <cell r="R5797">
            <v>0</v>
          </cell>
        </row>
        <row r="5798">
          <cell r="M5798" t="e">
            <v>#N/A</v>
          </cell>
          <cell r="R5798">
            <v>0</v>
          </cell>
        </row>
        <row r="5799">
          <cell r="M5799" t="e">
            <v>#N/A</v>
          </cell>
          <cell r="R5799">
            <v>0</v>
          </cell>
        </row>
        <row r="5800">
          <cell r="M5800" t="e">
            <v>#N/A</v>
          </cell>
          <cell r="R5800">
            <v>0</v>
          </cell>
        </row>
        <row r="5801">
          <cell r="M5801" t="e">
            <v>#N/A</v>
          </cell>
          <cell r="R5801">
            <v>0</v>
          </cell>
        </row>
        <row r="5802">
          <cell r="M5802" t="e">
            <v>#N/A</v>
          </cell>
          <cell r="R5802">
            <v>0</v>
          </cell>
        </row>
        <row r="5803">
          <cell r="M5803" t="e">
            <v>#N/A</v>
          </cell>
          <cell r="R5803">
            <v>0</v>
          </cell>
        </row>
        <row r="5804">
          <cell r="M5804" t="e">
            <v>#N/A</v>
          </cell>
          <cell r="R5804">
            <v>0</v>
          </cell>
        </row>
        <row r="5805">
          <cell r="M5805" t="e">
            <v>#N/A</v>
          </cell>
          <cell r="R5805">
            <v>0</v>
          </cell>
        </row>
        <row r="5806">
          <cell r="M5806" t="e">
            <v>#N/A</v>
          </cell>
          <cell r="R5806">
            <v>0</v>
          </cell>
        </row>
        <row r="5807">
          <cell r="M5807" t="e">
            <v>#N/A</v>
          </cell>
          <cell r="R5807">
            <v>0</v>
          </cell>
        </row>
        <row r="5808">
          <cell r="M5808" t="e">
            <v>#N/A</v>
          </cell>
          <cell r="R5808">
            <v>0</v>
          </cell>
        </row>
        <row r="5809">
          <cell r="M5809" t="e">
            <v>#N/A</v>
          </cell>
          <cell r="R5809">
            <v>0</v>
          </cell>
        </row>
        <row r="5810">
          <cell r="M5810" t="e">
            <v>#N/A</v>
          </cell>
          <cell r="R5810">
            <v>0</v>
          </cell>
        </row>
        <row r="5811">
          <cell r="M5811" t="e">
            <v>#N/A</v>
          </cell>
          <cell r="R5811">
            <v>0</v>
          </cell>
        </row>
        <row r="5812">
          <cell r="M5812" t="e">
            <v>#N/A</v>
          </cell>
          <cell r="R5812">
            <v>0</v>
          </cell>
        </row>
        <row r="5813">
          <cell r="M5813" t="e">
            <v>#N/A</v>
          </cell>
          <cell r="R5813">
            <v>0</v>
          </cell>
        </row>
        <row r="5814">
          <cell r="M5814" t="e">
            <v>#N/A</v>
          </cell>
          <cell r="R5814">
            <v>0</v>
          </cell>
        </row>
        <row r="5815">
          <cell r="M5815" t="e">
            <v>#N/A</v>
          </cell>
          <cell r="R5815">
            <v>0</v>
          </cell>
        </row>
        <row r="5816">
          <cell r="M5816" t="e">
            <v>#N/A</v>
          </cell>
          <cell r="R5816">
            <v>0</v>
          </cell>
        </row>
        <row r="5817">
          <cell r="M5817" t="e">
            <v>#N/A</v>
          </cell>
          <cell r="R5817">
            <v>0</v>
          </cell>
        </row>
        <row r="5818">
          <cell r="M5818" t="e">
            <v>#N/A</v>
          </cell>
          <cell r="R5818">
            <v>0</v>
          </cell>
        </row>
        <row r="5819">
          <cell r="M5819" t="e">
            <v>#N/A</v>
          </cell>
          <cell r="R5819">
            <v>0</v>
          </cell>
        </row>
        <row r="5820">
          <cell r="M5820" t="e">
            <v>#N/A</v>
          </cell>
          <cell r="R5820">
            <v>0</v>
          </cell>
        </row>
        <row r="5821">
          <cell r="M5821" t="e">
            <v>#N/A</v>
          </cell>
          <cell r="R5821">
            <v>0</v>
          </cell>
        </row>
        <row r="5822">
          <cell r="M5822" t="e">
            <v>#N/A</v>
          </cell>
          <cell r="R5822">
            <v>0</v>
          </cell>
        </row>
        <row r="5823">
          <cell r="M5823" t="e">
            <v>#N/A</v>
          </cell>
          <cell r="R5823">
            <v>0</v>
          </cell>
        </row>
        <row r="5824">
          <cell r="M5824" t="e">
            <v>#N/A</v>
          </cell>
          <cell r="R5824">
            <v>0</v>
          </cell>
        </row>
        <row r="5825">
          <cell r="M5825" t="e">
            <v>#N/A</v>
          </cell>
          <cell r="R5825">
            <v>0</v>
          </cell>
        </row>
        <row r="5826">
          <cell r="M5826" t="e">
            <v>#N/A</v>
          </cell>
          <cell r="R5826">
            <v>0</v>
          </cell>
        </row>
        <row r="5827">
          <cell r="M5827" t="e">
            <v>#N/A</v>
          </cell>
          <cell r="R5827">
            <v>0</v>
          </cell>
        </row>
        <row r="5828">
          <cell r="M5828" t="e">
            <v>#N/A</v>
          </cell>
          <cell r="R5828">
            <v>0</v>
          </cell>
        </row>
        <row r="5829">
          <cell r="M5829" t="e">
            <v>#N/A</v>
          </cell>
          <cell r="R5829">
            <v>0</v>
          </cell>
        </row>
        <row r="5830">
          <cell r="M5830" t="e">
            <v>#N/A</v>
          </cell>
          <cell r="R5830">
            <v>0</v>
          </cell>
        </row>
        <row r="5831">
          <cell r="M5831" t="e">
            <v>#N/A</v>
          </cell>
          <cell r="R5831">
            <v>0</v>
          </cell>
        </row>
        <row r="5832">
          <cell r="M5832" t="e">
            <v>#N/A</v>
          </cell>
          <cell r="R5832">
            <v>0</v>
          </cell>
        </row>
        <row r="5833">
          <cell r="M5833" t="e">
            <v>#N/A</v>
          </cell>
          <cell r="R5833">
            <v>0</v>
          </cell>
        </row>
        <row r="5834">
          <cell r="M5834" t="e">
            <v>#N/A</v>
          </cell>
          <cell r="R5834">
            <v>0</v>
          </cell>
        </row>
        <row r="5835">
          <cell r="M5835" t="e">
            <v>#N/A</v>
          </cell>
          <cell r="R5835">
            <v>0</v>
          </cell>
        </row>
        <row r="5836">
          <cell r="M5836" t="e">
            <v>#N/A</v>
          </cell>
          <cell r="R5836">
            <v>0</v>
          </cell>
        </row>
        <row r="5837">
          <cell r="M5837" t="e">
            <v>#N/A</v>
          </cell>
          <cell r="R5837">
            <v>0</v>
          </cell>
        </row>
        <row r="5838">
          <cell r="M5838" t="e">
            <v>#N/A</v>
          </cell>
          <cell r="R5838">
            <v>0</v>
          </cell>
        </row>
        <row r="5839">
          <cell r="M5839" t="e">
            <v>#N/A</v>
          </cell>
          <cell r="R5839">
            <v>0</v>
          </cell>
        </row>
        <row r="5840">
          <cell r="M5840" t="e">
            <v>#N/A</v>
          </cell>
          <cell r="R5840">
            <v>0</v>
          </cell>
        </row>
        <row r="5841">
          <cell r="M5841" t="e">
            <v>#N/A</v>
          </cell>
          <cell r="R5841">
            <v>0</v>
          </cell>
        </row>
        <row r="5842">
          <cell r="M5842" t="e">
            <v>#N/A</v>
          </cell>
          <cell r="R5842">
            <v>0</v>
          </cell>
        </row>
        <row r="5843">
          <cell r="M5843" t="e">
            <v>#N/A</v>
          </cell>
          <cell r="R5843">
            <v>0</v>
          </cell>
        </row>
        <row r="5844">
          <cell r="M5844" t="e">
            <v>#N/A</v>
          </cell>
          <cell r="R5844">
            <v>0</v>
          </cell>
        </row>
        <row r="5845">
          <cell r="M5845" t="e">
            <v>#N/A</v>
          </cell>
          <cell r="R5845">
            <v>0</v>
          </cell>
        </row>
        <row r="5846">
          <cell r="M5846" t="e">
            <v>#N/A</v>
          </cell>
          <cell r="R5846">
            <v>0</v>
          </cell>
        </row>
        <row r="5847">
          <cell r="M5847" t="e">
            <v>#N/A</v>
          </cell>
          <cell r="R5847">
            <v>0</v>
          </cell>
        </row>
        <row r="5848">
          <cell r="M5848" t="e">
            <v>#N/A</v>
          </cell>
          <cell r="R5848">
            <v>0</v>
          </cell>
        </row>
        <row r="5849">
          <cell r="M5849" t="e">
            <v>#N/A</v>
          </cell>
          <cell r="R5849">
            <v>0</v>
          </cell>
        </row>
        <row r="5850">
          <cell r="M5850" t="e">
            <v>#N/A</v>
          </cell>
          <cell r="R5850">
            <v>0</v>
          </cell>
        </row>
        <row r="5851">
          <cell r="M5851" t="e">
            <v>#N/A</v>
          </cell>
          <cell r="R5851">
            <v>0</v>
          </cell>
        </row>
        <row r="5852">
          <cell r="M5852" t="e">
            <v>#N/A</v>
          </cell>
          <cell r="R5852">
            <v>0</v>
          </cell>
        </row>
        <row r="5853">
          <cell r="M5853" t="e">
            <v>#N/A</v>
          </cell>
          <cell r="R5853">
            <v>0</v>
          </cell>
        </row>
        <row r="5854">
          <cell r="M5854" t="e">
            <v>#N/A</v>
          </cell>
          <cell r="R5854">
            <v>0</v>
          </cell>
        </row>
        <row r="5855">
          <cell r="M5855" t="e">
            <v>#N/A</v>
          </cell>
          <cell r="R5855">
            <v>0</v>
          </cell>
        </row>
        <row r="5856">
          <cell r="M5856" t="e">
            <v>#N/A</v>
          </cell>
          <cell r="R5856">
            <v>0</v>
          </cell>
        </row>
        <row r="5857">
          <cell r="M5857" t="e">
            <v>#N/A</v>
          </cell>
          <cell r="R5857">
            <v>0</v>
          </cell>
        </row>
        <row r="5858">
          <cell r="M5858" t="e">
            <v>#N/A</v>
          </cell>
          <cell r="R5858">
            <v>0</v>
          </cell>
        </row>
        <row r="5859">
          <cell r="M5859" t="e">
            <v>#N/A</v>
          </cell>
          <cell r="R5859">
            <v>0</v>
          </cell>
        </row>
        <row r="5860">
          <cell r="M5860" t="e">
            <v>#N/A</v>
          </cell>
          <cell r="R5860">
            <v>0</v>
          </cell>
        </row>
        <row r="5861">
          <cell r="M5861" t="e">
            <v>#N/A</v>
          </cell>
          <cell r="R5861">
            <v>0</v>
          </cell>
        </row>
        <row r="5862">
          <cell r="M5862" t="e">
            <v>#N/A</v>
          </cell>
          <cell r="R5862">
            <v>0</v>
          </cell>
        </row>
        <row r="5863">
          <cell r="M5863" t="e">
            <v>#N/A</v>
          </cell>
          <cell r="R5863">
            <v>0</v>
          </cell>
        </row>
        <row r="5864">
          <cell r="M5864" t="e">
            <v>#N/A</v>
          </cell>
          <cell r="R5864">
            <v>0</v>
          </cell>
        </row>
        <row r="5865">
          <cell r="M5865" t="e">
            <v>#N/A</v>
          </cell>
          <cell r="R5865">
            <v>0</v>
          </cell>
        </row>
        <row r="5866">
          <cell r="M5866" t="e">
            <v>#N/A</v>
          </cell>
          <cell r="R5866">
            <v>0</v>
          </cell>
        </row>
        <row r="5867">
          <cell r="M5867" t="e">
            <v>#N/A</v>
          </cell>
          <cell r="R5867">
            <v>0</v>
          </cell>
        </row>
        <row r="5868">
          <cell r="M5868" t="e">
            <v>#N/A</v>
          </cell>
          <cell r="R5868">
            <v>0</v>
          </cell>
        </row>
        <row r="5869">
          <cell r="M5869" t="e">
            <v>#N/A</v>
          </cell>
          <cell r="R5869">
            <v>0</v>
          </cell>
        </row>
        <row r="5870">
          <cell r="M5870" t="e">
            <v>#N/A</v>
          </cell>
          <cell r="R5870">
            <v>0</v>
          </cell>
        </row>
        <row r="5871">
          <cell r="M5871" t="e">
            <v>#N/A</v>
          </cell>
          <cell r="R5871">
            <v>0</v>
          </cell>
        </row>
        <row r="5872">
          <cell r="M5872" t="e">
            <v>#N/A</v>
          </cell>
          <cell r="R5872">
            <v>0</v>
          </cell>
        </row>
        <row r="5873">
          <cell r="M5873" t="e">
            <v>#N/A</v>
          </cell>
          <cell r="R5873">
            <v>0</v>
          </cell>
        </row>
        <row r="5874">
          <cell r="M5874" t="e">
            <v>#N/A</v>
          </cell>
          <cell r="R5874">
            <v>0</v>
          </cell>
        </row>
        <row r="5875">
          <cell r="M5875" t="e">
            <v>#N/A</v>
          </cell>
          <cell r="R5875">
            <v>0</v>
          </cell>
        </row>
        <row r="5876">
          <cell r="M5876" t="e">
            <v>#N/A</v>
          </cell>
          <cell r="R5876">
            <v>0</v>
          </cell>
        </row>
        <row r="5877">
          <cell r="M5877" t="e">
            <v>#N/A</v>
          </cell>
          <cell r="R5877">
            <v>0</v>
          </cell>
        </row>
        <row r="5878">
          <cell r="M5878" t="e">
            <v>#N/A</v>
          </cell>
          <cell r="R5878">
            <v>0</v>
          </cell>
        </row>
        <row r="5879">
          <cell r="M5879" t="e">
            <v>#N/A</v>
          </cell>
          <cell r="R5879">
            <v>0</v>
          </cell>
        </row>
        <row r="5880">
          <cell r="M5880" t="e">
            <v>#N/A</v>
          </cell>
          <cell r="R5880">
            <v>0</v>
          </cell>
        </row>
        <row r="5881">
          <cell r="M5881" t="e">
            <v>#N/A</v>
          </cell>
          <cell r="R5881">
            <v>0</v>
          </cell>
        </row>
        <row r="5882">
          <cell r="M5882" t="e">
            <v>#N/A</v>
          </cell>
          <cell r="R5882">
            <v>0</v>
          </cell>
        </row>
        <row r="5883">
          <cell r="M5883" t="e">
            <v>#N/A</v>
          </cell>
          <cell r="R5883">
            <v>0</v>
          </cell>
        </row>
        <row r="5884">
          <cell r="M5884" t="e">
            <v>#N/A</v>
          </cell>
          <cell r="R5884">
            <v>0</v>
          </cell>
        </row>
        <row r="5885">
          <cell r="M5885" t="e">
            <v>#N/A</v>
          </cell>
          <cell r="R5885">
            <v>0</v>
          </cell>
        </row>
        <row r="5886">
          <cell r="M5886" t="e">
            <v>#N/A</v>
          </cell>
          <cell r="R5886">
            <v>0</v>
          </cell>
        </row>
        <row r="5887">
          <cell r="M5887" t="e">
            <v>#N/A</v>
          </cell>
          <cell r="R5887">
            <v>0</v>
          </cell>
        </row>
        <row r="5888">
          <cell r="M5888" t="e">
            <v>#N/A</v>
          </cell>
          <cell r="R5888">
            <v>0</v>
          </cell>
        </row>
        <row r="5889">
          <cell r="M5889" t="e">
            <v>#N/A</v>
          </cell>
          <cell r="R5889">
            <v>0</v>
          </cell>
        </row>
        <row r="5890">
          <cell r="M5890" t="e">
            <v>#N/A</v>
          </cell>
          <cell r="R5890">
            <v>0</v>
          </cell>
        </row>
        <row r="5891">
          <cell r="M5891" t="e">
            <v>#N/A</v>
          </cell>
          <cell r="R5891">
            <v>0</v>
          </cell>
        </row>
        <row r="5892">
          <cell r="M5892" t="e">
            <v>#N/A</v>
          </cell>
          <cell r="R5892">
            <v>0</v>
          </cell>
        </row>
        <row r="5893">
          <cell r="M5893" t="e">
            <v>#N/A</v>
          </cell>
          <cell r="R5893">
            <v>0</v>
          </cell>
        </row>
        <row r="5894">
          <cell r="M5894" t="e">
            <v>#N/A</v>
          </cell>
          <cell r="R5894">
            <v>0</v>
          </cell>
        </row>
        <row r="5895">
          <cell r="M5895" t="e">
            <v>#N/A</v>
          </cell>
          <cell r="R5895">
            <v>0</v>
          </cell>
        </row>
        <row r="5896">
          <cell r="M5896" t="e">
            <v>#N/A</v>
          </cell>
          <cell r="R5896">
            <v>0</v>
          </cell>
        </row>
        <row r="5897">
          <cell r="M5897" t="e">
            <v>#N/A</v>
          </cell>
          <cell r="R5897">
            <v>0</v>
          </cell>
        </row>
        <row r="5898">
          <cell r="M5898" t="e">
            <v>#N/A</v>
          </cell>
          <cell r="R5898">
            <v>0</v>
          </cell>
        </row>
        <row r="5899">
          <cell r="M5899" t="e">
            <v>#N/A</v>
          </cell>
          <cell r="R5899">
            <v>0</v>
          </cell>
        </row>
        <row r="5900">
          <cell r="M5900" t="e">
            <v>#N/A</v>
          </cell>
          <cell r="R5900">
            <v>0</v>
          </cell>
        </row>
        <row r="5901">
          <cell r="M5901" t="e">
            <v>#N/A</v>
          </cell>
          <cell r="R5901">
            <v>0</v>
          </cell>
        </row>
        <row r="5902">
          <cell r="M5902" t="e">
            <v>#N/A</v>
          </cell>
          <cell r="R5902">
            <v>0</v>
          </cell>
        </row>
        <row r="5903">
          <cell r="M5903" t="e">
            <v>#N/A</v>
          </cell>
          <cell r="R5903">
            <v>0</v>
          </cell>
        </row>
        <row r="5904">
          <cell r="M5904" t="e">
            <v>#N/A</v>
          </cell>
          <cell r="R5904">
            <v>0</v>
          </cell>
        </row>
        <row r="5905">
          <cell r="M5905" t="e">
            <v>#N/A</v>
          </cell>
          <cell r="R5905">
            <v>0</v>
          </cell>
        </row>
        <row r="5906">
          <cell r="M5906" t="e">
            <v>#N/A</v>
          </cell>
          <cell r="R5906">
            <v>0</v>
          </cell>
        </row>
        <row r="5907">
          <cell r="M5907" t="e">
            <v>#N/A</v>
          </cell>
          <cell r="R5907">
            <v>0</v>
          </cell>
        </row>
        <row r="5908">
          <cell r="M5908" t="e">
            <v>#N/A</v>
          </cell>
          <cell r="R5908">
            <v>0</v>
          </cell>
        </row>
        <row r="5909">
          <cell r="M5909" t="e">
            <v>#N/A</v>
          </cell>
          <cell r="R5909">
            <v>0</v>
          </cell>
        </row>
        <row r="5910">
          <cell r="M5910" t="e">
            <v>#N/A</v>
          </cell>
          <cell r="R5910">
            <v>0</v>
          </cell>
        </row>
        <row r="5911">
          <cell r="M5911" t="e">
            <v>#N/A</v>
          </cell>
          <cell r="R5911">
            <v>0</v>
          </cell>
        </row>
        <row r="5912">
          <cell r="M5912" t="e">
            <v>#N/A</v>
          </cell>
          <cell r="R5912">
            <v>0</v>
          </cell>
        </row>
        <row r="5913">
          <cell r="M5913" t="e">
            <v>#N/A</v>
          </cell>
          <cell r="R5913">
            <v>0</v>
          </cell>
        </row>
        <row r="5914">
          <cell r="M5914" t="e">
            <v>#N/A</v>
          </cell>
          <cell r="R5914">
            <v>0</v>
          </cell>
        </row>
        <row r="5915">
          <cell r="M5915" t="e">
            <v>#N/A</v>
          </cell>
          <cell r="R5915">
            <v>0</v>
          </cell>
        </row>
        <row r="5916">
          <cell r="M5916" t="e">
            <v>#N/A</v>
          </cell>
          <cell r="R5916">
            <v>0</v>
          </cell>
        </row>
        <row r="5917">
          <cell r="M5917" t="e">
            <v>#N/A</v>
          </cell>
          <cell r="R5917">
            <v>0</v>
          </cell>
        </row>
        <row r="5918">
          <cell r="M5918" t="e">
            <v>#N/A</v>
          </cell>
          <cell r="R5918">
            <v>0</v>
          </cell>
        </row>
        <row r="5919">
          <cell r="M5919" t="e">
            <v>#N/A</v>
          </cell>
          <cell r="R5919">
            <v>0</v>
          </cell>
        </row>
        <row r="5920">
          <cell r="M5920" t="e">
            <v>#N/A</v>
          </cell>
          <cell r="R5920">
            <v>0</v>
          </cell>
        </row>
        <row r="5921">
          <cell r="M5921" t="e">
            <v>#N/A</v>
          </cell>
          <cell r="R5921">
            <v>0</v>
          </cell>
        </row>
        <row r="5922">
          <cell r="M5922" t="e">
            <v>#N/A</v>
          </cell>
          <cell r="R5922">
            <v>0</v>
          </cell>
        </row>
        <row r="5923">
          <cell r="M5923" t="e">
            <v>#N/A</v>
          </cell>
          <cell r="R5923">
            <v>0</v>
          </cell>
        </row>
        <row r="5924">
          <cell r="M5924" t="e">
            <v>#N/A</v>
          </cell>
          <cell r="R5924">
            <v>0</v>
          </cell>
        </row>
        <row r="5925">
          <cell r="M5925" t="e">
            <v>#N/A</v>
          </cell>
          <cell r="R5925">
            <v>0</v>
          </cell>
        </row>
        <row r="5926">
          <cell r="M5926" t="e">
            <v>#N/A</v>
          </cell>
          <cell r="R5926">
            <v>0</v>
          </cell>
        </row>
        <row r="5927">
          <cell r="M5927" t="e">
            <v>#N/A</v>
          </cell>
          <cell r="R5927">
            <v>0</v>
          </cell>
        </row>
        <row r="5928">
          <cell r="M5928" t="e">
            <v>#N/A</v>
          </cell>
          <cell r="R5928">
            <v>0</v>
          </cell>
        </row>
        <row r="5929">
          <cell r="M5929" t="e">
            <v>#N/A</v>
          </cell>
          <cell r="R5929">
            <v>0</v>
          </cell>
        </row>
        <row r="5930">
          <cell r="M5930" t="e">
            <v>#N/A</v>
          </cell>
          <cell r="R5930">
            <v>0</v>
          </cell>
        </row>
        <row r="5931">
          <cell r="M5931" t="e">
            <v>#N/A</v>
          </cell>
          <cell r="R5931">
            <v>0</v>
          </cell>
        </row>
        <row r="5932">
          <cell r="M5932" t="e">
            <v>#N/A</v>
          </cell>
          <cell r="R5932">
            <v>0</v>
          </cell>
        </row>
        <row r="5933">
          <cell r="M5933" t="e">
            <v>#N/A</v>
          </cell>
          <cell r="R5933">
            <v>0</v>
          </cell>
        </row>
        <row r="5934">
          <cell r="M5934" t="e">
            <v>#N/A</v>
          </cell>
          <cell r="R5934">
            <v>0</v>
          </cell>
        </row>
        <row r="5935">
          <cell r="M5935" t="e">
            <v>#N/A</v>
          </cell>
          <cell r="R5935">
            <v>0</v>
          </cell>
        </row>
        <row r="5936">
          <cell r="M5936" t="e">
            <v>#N/A</v>
          </cell>
          <cell r="R5936">
            <v>0</v>
          </cell>
        </row>
        <row r="5937">
          <cell r="M5937" t="e">
            <v>#N/A</v>
          </cell>
          <cell r="R5937">
            <v>0</v>
          </cell>
        </row>
        <row r="5938">
          <cell r="M5938" t="e">
            <v>#N/A</v>
          </cell>
          <cell r="R5938">
            <v>0</v>
          </cell>
        </row>
        <row r="5939">
          <cell r="M5939" t="e">
            <v>#N/A</v>
          </cell>
          <cell r="R5939">
            <v>0</v>
          </cell>
        </row>
        <row r="5940">
          <cell r="M5940" t="e">
            <v>#N/A</v>
          </cell>
          <cell r="R5940">
            <v>0</v>
          </cell>
        </row>
        <row r="5941">
          <cell r="M5941" t="e">
            <v>#N/A</v>
          </cell>
          <cell r="R5941">
            <v>0</v>
          </cell>
        </row>
        <row r="5942">
          <cell r="M5942" t="e">
            <v>#N/A</v>
          </cell>
          <cell r="R5942">
            <v>0</v>
          </cell>
        </row>
        <row r="5943">
          <cell r="M5943" t="e">
            <v>#N/A</v>
          </cell>
          <cell r="R5943">
            <v>0</v>
          </cell>
        </row>
        <row r="5944">
          <cell r="M5944" t="e">
            <v>#N/A</v>
          </cell>
          <cell r="R5944">
            <v>0</v>
          </cell>
        </row>
        <row r="5945">
          <cell r="M5945" t="e">
            <v>#N/A</v>
          </cell>
          <cell r="R5945">
            <v>0</v>
          </cell>
        </row>
        <row r="5946">
          <cell r="M5946" t="e">
            <v>#N/A</v>
          </cell>
          <cell r="R5946">
            <v>0</v>
          </cell>
        </row>
        <row r="5947">
          <cell r="M5947" t="e">
            <v>#N/A</v>
          </cell>
          <cell r="R5947">
            <v>0</v>
          </cell>
        </row>
        <row r="5948">
          <cell r="M5948" t="e">
            <v>#N/A</v>
          </cell>
          <cell r="R5948">
            <v>0</v>
          </cell>
        </row>
        <row r="5949">
          <cell r="M5949" t="e">
            <v>#N/A</v>
          </cell>
          <cell r="R5949">
            <v>0</v>
          </cell>
        </row>
        <row r="5950">
          <cell r="M5950" t="e">
            <v>#N/A</v>
          </cell>
          <cell r="R5950">
            <v>0</v>
          </cell>
        </row>
        <row r="5951">
          <cell r="M5951" t="e">
            <v>#N/A</v>
          </cell>
          <cell r="R5951">
            <v>0</v>
          </cell>
        </row>
        <row r="5952">
          <cell r="M5952" t="e">
            <v>#N/A</v>
          </cell>
          <cell r="R5952">
            <v>0</v>
          </cell>
        </row>
        <row r="5953">
          <cell r="M5953" t="e">
            <v>#N/A</v>
          </cell>
          <cell r="R5953">
            <v>0</v>
          </cell>
        </row>
        <row r="5954">
          <cell r="M5954" t="e">
            <v>#N/A</v>
          </cell>
          <cell r="R5954">
            <v>0</v>
          </cell>
        </row>
        <row r="5955">
          <cell r="M5955" t="e">
            <v>#N/A</v>
          </cell>
          <cell r="R5955">
            <v>0</v>
          </cell>
        </row>
        <row r="5956">
          <cell r="M5956" t="e">
            <v>#N/A</v>
          </cell>
          <cell r="R5956">
            <v>0</v>
          </cell>
        </row>
        <row r="5957">
          <cell r="M5957" t="e">
            <v>#N/A</v>
          </cell>
          <cell r="R5957">
            <v>0</v>
          </cell>
        </row>
        <row r="5958">
          <cell r="M5958" t="e">
            <v>#N/A</v>
          </cell>
          <cell r="R5958">
            <v>0</v>
          </cell>
        </row>
        <row r="5959">
          <cell r="M5959" t="e">
            <v>#N/A</v>
          </cell>
          <cell r="R5959">
            <v>0</v>
          </cell>
        </row>
        <row r="5960">
          <cell r="M5960" t="e">
            <v>#N/A</v>
          </cell>
          <cell r="R5960">
            <v>0</v>
          </cell>
        </row>
        <row r="5961">
          <cell r="M5961" t="e">
            <v>#N/A</v>
          </cell>
          <cell r="R5961">
            <v>0</v>
          </cell>
        </row>
        <row r="5962">
          <cell r="M5962" t="e">
            <v>#N/A</v>
          </cell>
          <cell r="R5962">
            <v>0</v>
          </cell>
        </row>
        <row r="5963">
          <cell r="M5963" t="e">
            <v>#N/A</v>
          </cell>
          <cell r="R5963">
            <v>0</v>
          </cell>
        </row>
        <row r="5964">
          <cell r="M5964" t="e">
            <v>#N/A</v>
          </cell>
          <cell r="R5964">
            <v>0</v>
          </cell>
        </row>
        <row r="5965">
          <cell r="M5965" t="e">
            <v>#N/A</v>
          </cell>
          <cell r="R5965">
            <v>0</v>
          </cell>
        </row>
        <row r="5966">
          <cell r="M5966" t="e">
            <v>#N/A</v>
          </cell>
          <cell r="R5966">
            <v>0</v>
          </cell>
        </row>
        <row r="5967">
          <cell r="M5967" t="e">
            <v>#N/A</v>
          </cell>
          <cell r="R5967">
            <v>0</v>
          </cell>
        </row>
        <row r="5968">
          <cell r="M5968" t="e">
            <v>#N/A</v>
          </cell>
          <cell r="R5968">
            <v>0</v>
          </cell>
        </row>
        <row r="5969">
          <cell r="M5969" t="e">
            <v>#N/A</v>
          </cell>
          <cell r="R5969">
            <v>0</v>
          </cell>
        </row>
        <row r="5970">
          <cell r="M5970" t="e">
            <v>#N/A</v>
          </cell>
          <cell r="R5970">
            <v>0</v>
          </cell>
        </row>
        <row r="5971">
          <cell r="M5971" t="e">
            <v>#N/A</v>
          </cell>
          <cell r="R5971">
            <v>0</v>
          </cell>
        </row>
        <row r="5972">
          <cell r="M5972" t="e">
            <v>#N/A</v>
          </cell>
          <cell r="R5972">
            <v>0</v>
          </cell>
        </row>
        <row r="5973">
          <cell r="M5973" t="e">
            <v>#N/A</v>
          </cell>
          <cell r="R5973">
            <v>0</v>
          </cell>
        </row>
        <row r="5974">
          <cell r="M5974" t="e">
            <v>#N/A</v>
          </cell>
          <cell r="R5974">
            <v>0</v>
          </cell>
        </row>
        <row r="5975">
          <cell r="M5975" t="e">
            <v>#N/A</v>
          </cell>
          <cell r="R5975">
            <v>0</v>
          </cell>
        </row>
        <row r="5976">
          <cell r="M5976" t="e">
            <v>#N/A</v>
          </cell>
          <cell r="R5976">
            <v>0</v>
          </cell>
        </row>
        <row r="5977">
          <cell r="M5977" t="e">
            <v>#N/A</v>
          </cell>
          <cell r="R5977">
            <v>0</v>
          </cell>
        </row>
        <row r="5978">
          <cell r="M5978" t="e">
            <v>#N/A</v>
          </cell>
          <cell r="R5978">
            <v>0</v>
          </cell>
        </row>
        <row r="5979">
          <cell r="M5979" t="e">
            <v>#N/A</v>
          </cell>
          <cell r="R5979">
            <v>0</v>
          </cell>
        </row>
        <row r="5980">
          <cell r="M5980" t="e">
            <v>#N/A</v>
          </cell>
          <cell r="R5980">
            <v>0</v>
          </cell>
        </row>
        <row r="5981">
          <cell r="M5981" t="e">
            <v>#N/A</v>
          </cell>
          <cell r="R5981">
            <v>0</v>
          </cell>
        </row>
        <row r="5982">
          <cell r="M5982" t="e">
            <v>#N/A</v>
          </cell>
          <cell r="R5982">
            <v>0</v>
          </cell>
        </row>
        <row r="5983">
          <cell r="M5983" t="e">
            <v>#N/A</v>
          </cell>
          <cell r="R5983">
            <v>0</v>
          </cell>
        </row>
        <row r="5984">
          <cell r="M5984" t="e">
            <v>#N/A</v>
          </cell>
          <cell r="R5984">
            <v>0</v>
          </cell>
        </row>
        <row r="5985">
          <cell r="M5985" t="e">
            <v>#N/A</v>
          </cell>
          <cell r="R5985">
            <v>0</v>
          </cell>
        </row>
        <row r="5986">
          <cell r="M5986" t="e">
            <v>#N/A</v>
          </cell>
          <cell r="R5986">
            <v>0</v>
          </cell>
        </row>
        <row r="5987">
          <cell r="M5987" t="e">
            <v>#N/A</v>
          </cell>
          <cell r="R5987">
            <v>0</v>
          </cell>
        </row>
        <row r="5988">
          <cell r="M5988" t="e">
            <v>#N/A</v>
          </cell>
          <cell r="R5988">
            <v>0</v>
          </cell>
        </row>
        <row r="5989">
          <cell r="M5989" t="e">
            <v>#N/A</v>
          </cell>
          <cell r="R5989">
            <v>0</v>
          </cell>
        </row>
        <row r="5990">
          <cell r="M5990" t="e">
            <v>#N/A</v>
          </cell>
          <cell r="R5990">
            <v>0</v>
          </cell>
        </row>
        <row r="5991">
          <cell r="M5991" t="e">
            <v>#N/A</v>
          </cell>
          <cell r="R5991">
            <v>0</v>
          </cell>
        </row>
        <row r="5992">
          <cell r="M5992" t="e">
            <v>#N/A</v>
          </cell>
          <cell r="R5992">
            <v>0</v>
          </cell>
        </row>
        <row r="5993">
          <cell r="M5993" t="e">
            <v>#N/A</v>
          </cell>
          <cell r="R5993">
            <v>0</v>
          </cell>
        </row>
        <row r="5994">
          <cell r="M5994" t="e">
            <v>#N/A</v>
          </cell>
          <cell r="R5994">
            <v>0</v>
          </cell>
        </row>
        <row r="5995">
          <cell r="M5995" t="e">
            <v>#N/A</v>
          </cell>
          <cell r="R5995">
            <v>0</v>
          </cell>
        </row>
        <row r="5996">
          <cell r="M5996" t="e">
            <v>#N/A</v>
          </cell>
          <cell r="R5996">
            <v>0</v>
          </cell>
        </row>
        <row r="5997">
          <cell r="M5997" t="e">
            <v>#N/A</v>
          </cell>
          <cell r="R5997">
            <v>0</v>
          </cell>
        </row>
        <row r="5998">
          <cell r="M5998" t="e">
            <v>#N/A</v>
          </cell>
          <cell r="R5998">
            <v>0</v>
          </cell>
        </row>
        <row r="5999">
          <cell r="M5999" t="e">
            <v>#N/A</v>
          </cell>
          <cell r="R5999">
            <v>0</v>
          </cell>
        </row>
        <row r="6000">
          <cell r="M6000" t="e">
            <v>#N/A</v>
          </cell>
          <cell r="R6000">
            <v>0</v>
          </cell>
        </row>
        <row r="6001">
          <cell r="M6001" t="e">
            <v>#N/A</v>
          </cell>
          <cell r="R6001">
            <v>0</v>
          </cell>
        </row>
        <row r="6002">
          <cell r="M6002" t="e">
            <v>#N/A</v>
          </cell>
          <cell r="R6002">
            <v>0</v>
          </cell>
        </row>
        <row r="6003">
          <cell r="M6003" t="e">
            <v>#N/A</v>
          </cell>
          <cell r="R6003">
            <v>0</v>
          </cell>
        </row>
        <row r="6004">
          <cell r="M6004" t="e">
            <v>#N/A</v>
          </cell>
          <cell r="R6004">
            <v>0</v>
          </cell>
        </row>
        <row r="6005">
          <cell r="M6005" t="e">
            <v>#N/A</v>
          </cell>
          <cell r="R6005">
            <v>0</v>
          </cell>
        </row>
        <row r="6006">
          <cell r="M6006" t="e">
            <v>#N/A</v>
          </cell>
          <cell r="R6006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OV85"/>
  <sheetViews>
    <sheetView tabSelected="1" zoomScale="70" zoomScaleNormal="70" workbookViewId="0">
      <pane xSplit="4" ySplit="5" topLeftCell="AJ64" activePane="bottomRight" state="frozen"/>
      <selection activeCell="A3" sqref="A3:XFD3"/>
      <selection pane="topRight" activeCell="A3" sqref="A3:XFD3"/>
      <selection pane="bottomLeft" activeCell="A3" sqref="A3:XFD3"/>
      <selection pane="bottomRight" activeCell="EB72" sqref="EB72"/>
    </sheetView>
  </sheetViews>
  <sheetFormatPr defaultColWidth="9.140625" defaultRowHeight="15.75" outlineLevelRow="1" outlineLevelCol="1"/>
  <cols>
    <col min="1" max="1" width="2.28515625" style="10" customWidth="1"/>
    <col min="2" max="2" width="11.140625" style="10" hidden="1" customWidth="1" outlineLevel="1"/>
    <col min="3" max="3" width="38.140625" style="10" bestFit="1" customWidth="1" collapsed="1"/>
    <col min="4" max="4" width="1.7109375" style="10" customWidth="1"/>
    <col min="5" max="8" width="19.85546875" style="10" hidden="1" customWidth="1" outlineLevel="1"/>
    <col min="9" max="34" width="20.140625" style="10" hidden="1" customWidth="1" outlineLevel="1"/>
    <col min="35" max="35" width="20.5703125" style="10" hidden="1" customWidth="1" outlineLevel="1"/>
    <col min="36" max="36" width="15.7109375" style="10" customWidth="1" collapsed="1"/>
    <col min="37" max="67" width="20.5703125" style="10" hidden="1" customWidth="1" outlineLevel="1"/>
    <col min="68" max="68" width="15.7109375" style="10" customWidth="1" collapsed="1"/>
    <col min="69" max="99" width="20.5703125" style="10" hidden="1" customWidth="1" outlineLevel="1"/>
    <col min="100" max="100" width="15.7109375" style="10" customWidth="1" collapsed="1"/>
    <col min="101" max="131" width="20.5703125" style="10" hidden="1" customWidth="1" outlineLevel="1"/>
    <col min="132" max="132" width="15.7109375" style="10" customWidth="1" collapsed="1"/>
    <col min="133" max="163" width="20.5703125" style="10" hidden="1" customWidth="1" outlineLevel="1"/>
    <col min="164" max="164" width="15.7109375" style="10" customWidth="1" collapsed="1"/>
    <col min="165" max="195" width="20.5703125" style="10" hidden="1" customWidth="1" outlineLevel="1"/>
    <col min="196" max="196" width="15.7109375" style="10" customWidth="1" collapsed="1"/>
    <col min="197" max="227" width="20.5703125" style="10" hidden="1" customWidth="1" outlineLevel="1"/>
    <col min="228" max="228" width="15.7109375" style="10" customWidth="1" collapsed="1"/>
    <col min="229" max="259" width="20.5703125" style="10" hidden="1" customWidth="1" outlineLevel="1"/>
    <col min="260" max="260" width="15.7109375" style="10" customWidth="1" collapsed="1"/>
    <col min="261" max="291" width="20.5703125" style="10" hidden="1" customWidth="1" outlineLevel="1"/>
    <col min="292" max="292" width="15.7109375" style="10" customWidth="1" collapsed="1"/>
    <col min="293" max="323" width="20.5703125" style="10" hidden="1" customWidth="1" outlineLevel="1"/>
    <col min="324" max="324" width="15.7109375" style="10" customWidth="1" collapsed="1"/>
    <col min="325" max="355" width="20.5703125" style="10" hidden="1" customWidth="1" outlineLevel="1"/>
    <col min="356" max="356" width="15.7109375" style="10" customWidth="1" collapsed="1"/>
    <col min="357" max="387" width="20.5703125" style="10" hidden="1" customWidth="1" outlineLevel="1"/>
    <col min="388" max="388" width="15.7109375" style="10" customWidth="1" collapsed="1"/>
    <col min="389" max="389" width="1.7109375" style="10" customWidth="1"/>
    <col min="390" max="390" width="16.425781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3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15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108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SUM(LARM:RM!E5)</f>
        <v>9666473.959999999</v>
      </c>
      <c r="F5" s="64">
        <f>E66</f>
        <v>9666473.959999999</v>
      </c>
      <c r="G5" s="64">
        <f t="shared" ref="G5:AI5" si="28">F66</f>
        <v>9557533.9999999981</v>
      </c>
      <c r="H5" s="64">
        <f t="shared" si="28"/>
        <v>9557533.9999999981</v>
      </c>
      <c r="I5" s="64">
        <f t="shared" si="28"/>
        <v>9557533.9999999981</v>
      </c>
      <c r="J5" s="64">
        <f t="shared" si="28"/>
        <v>9568564.6499999985</v>
      </c>
      <c r="K5" s="64">
        <f t="shared" si="28"/>
        <v>9610003.3199999984</v>
      </c>
      <c r="L5" s="64">
        <f t="shared" si="28"/>
        <v>9600051.9099999983</v>
      </c>
      <c r="M5" s="64">
        <f t="shared" si="28"/>
        <v>9504902.0199999977</v>
      </c>
      <c r="N5" s="64">
        <f t="shared" si="28"/>
        <v>9511702.7799999975</v>
      </c>
      <c r="O5" s="64">
        <f t="shared" si="28"/>
        <v>9511702.7799999975</v>
      </c>
      <c r="P5" s="64">
        <f t="shared" si="28"/>
        <v>9511702.7799999975</v>
      </c>
      <c r="Q5" s="64">
        <f t="shared" si="28"/>
        <v>9406696.9599999972</v>
      </c>
      <c r="R5" s="64">
        <f t="shared" si="28"/>
        <v>9430521.6199999973</v>
      </c>
      <c r="S5" s="64">
        <f t="shared" si="28"/>
        <v>9399188.3099999968</v>
      </c>
      <c r="T5" s="64">
        <f t="shared" si="28"/>
        <v>9399679.299999997</v>
      </c>
      <c r="U5" s="64">
        <f t="shared" si="28"/>
        <v>9451452.7199999969</v>
      </c>
      <c r="V5" s="64">
        <f t="shared" si="28"/>
        <v>9451452.7199999969</v>
      </c>
      <c r="W5" s="64">
        <f t="shared" si="28"/>
        <v>9451452.7199999969</v>
      </c>
      <c r="X5" s="64">
        <f t="shared" si="28"/>
        <v>9488378.0899999961</v>
      </c>
      <c r="Y5" s="64">
        <f t="shared" si="28"/>
        <v>9457937.5699999966</v>
      </c>
      <c r="Z5" s="64">
        <f t="shared" si="28"/>
        <v>9470992.9799999967</v>
      </c>
      <c r="AA5" s="64">
        <f t="shared" si="28"/>
        <v>9472560.6199999973</v>
      </c>
      <c r="AB5" s="64">
        <f t="shared" si="28"/>
        <v>9556806.799999997</v>
      </c>
      <c r="AC5" s="64">
        <f t="shared" si="28"/>
        <v>9556806.799999997</v>
      </c>
      <c r="AD5" s="64">
        <f t="shared" si="28"/>
        <v>9556806.799999997</v>
      </c>
      <c r="AE5" s="64">
        <f t="shared" si="28"/>
        <v>9399062.8499999978</v>
      </c>
      <c r="AF5" s="64">
        <f t="shared" si="28"/>
        <v>9459998.9199999981</v>
      </c>
      <c r="AG5" s="64">
        <f t="shared" si="28"/>
        <v>9468079.4399999976</v>
      </c>
      <c r="AH5" s="64">
        <f t="shared" si="28"/>
        <v>9473482.3699999973</v>
      </c>
      <c r="AI5" s="64">
        <f t="shared" si="28"/>
        <v>9402648.4799999967</v>
      </c>
      <c r="AJ5" s="64">
        <f>E5</f>
        <v>9666473.959999999</v>
      </c>
      <c r="AK5" s="64">
        <f>AJ66</f>
        <v>9416986.4699999988</v>
      </c>
      <c r="AL5" s="64">
        <f t="shared" ref="AL5:BO5" si="29">AK66</f>
        <v>9416986.4699999988</v>
      </c>
      <c r="AM5" s="64">
        <f t="shared" si="29"/>
        <v>9317787.6999999993</v>
      </c>
      <c r="AN5" s="64">
        <f t="shared" si="29"/>
        <v>9404150.9799999986</v>
      </c>
      <c r="AO5" s="64">
        <f t="shared" si="29"/>
        <v>9421184.0099999979</v>
      </c>
      <c r="AP5" s="64">
        <f t="shared" si="29"/>
        <v>9417996.3599999975</v>
      </c>
      <c r="AQ5" s="64">
        <f t="shared" si="29"/>
        <v>9445722.9399999976</v>
      </c>
      <c r="AR5" s="64">
        <f t="shared" si="29"/>
        <v>9445722.9399999976</v>
      </c>
      <c r="AS5" s="64">
        <f t="shared" si="29"/>
        <v>9445722.9399999976</v>
      </c>
      <c r="AT5" s="64">
        <f t="shared" si="29"/>
        <v>9295732.9099999983</v>
      </c>
      <c r="AU5" s="64">
        <f t="shared" si="29"/>
        <v>9303822.6399999987</v>
      </c>
      <c r="AV5" s="64">
        <f t="shared" si="29"/>
        <v>9310743.9299999978</v>
      </c>
      <c r="AW5" s="64">
        <f t="shared" si="29"/>
        <v>9299254.839999998</v>
      </c>
      <c r="AX5" s="64">
        <f t="shared" si="29"/>
        <v>9283811.6099999975</v>
      </c>
      <c r="AY5" s="64">
        <f t="shared" si="29"/>
        <v>9283811.6099999975</v>
      </c>
      <c r="AZ5" s="64">
        <f t="shared" si="29"/>
        <v>9283811.6099999975</v>
      </c>
      <c r="BA5" s="64">
        <f t="shared" si="29"/>
        <v>9283811.6099999975</v>
      </c>
      <c r="BB5" s="64">
        <f t="shared" si="29"/>
        <v>9283811.6099999975</v>
      </c>
      <c r="BC5" s="64">
        <f t="shared" si="29"/>
        <v>9290259.2899999972</v>
      </c>
      <c r="BD5" s="64">
        <f t="shared" si="29"/>
        <v>9360294.1499999966</v>
      </c>
      <c r="BE5" s="64">
        <f t="shared" si="29"/>
        <v>9345197.8199999966</v>
      </c>
      <c r="BF5" s="64">
        <f t="shared" si="29"/>
        <v>9345197.8199999966</v>
      </c>
      <c r="BG5" s="64">
        <f t="shared" si="29"/>
        <v>9345197.8199999966</v>
      </c>
      <c r="BH5" s="64">
        <f t="shared" si="29"/>
        <v>9343154.0599999968</v>
      </c>
      <c r="BI5" s="64">
        <f t="shared" si="29"/>
        <v>9260177.6599999964</v>
      </c>
      <c r="BJ5" s="64">
        <f t="shared" si="29"/>
        <v>9376332.3199999966</v>
      </c>
      <c r="BK5" s="64">
        <f t="shared" si="29"/>
        <v>9384201.6699999962</v>
      </c>
      <c r="BL5" s="64">
        <f t="shared" si="29"/>
        <v>9434402.5899999961</v>
      </c>
      <c r="BM5" s="64">
        <f t="shared" si="29"/>
        <v>9434402.5899999961</v>
      </c>
      <c r="BN5" s="64">
        <f t="shared" si="29"/>
        <v>9434402.5899999961</v>
      </c>
      <c r="BO5" s="64">
        <f t="shared" si="29"/>
        <v>9434402.5899999961</v>
      </c>
      <c r="BP5" s="64">
        <f>AK5</f>
        <v>9416986.4699999988</v>
      </c>
      <c r="BQ5" s="64">
        <f>BP66</f>
        <v>9434402.589999998</v>
      </c>
      <c r="BR5" s="64">
        <f t="shared" ref="BR5:CU5" si="30">BQ66</f>
        <v>9434402.589999998</v>
      </c>
      <c r="BS5" s="64">
        <f t="shared" si="30"/>
        <v>9281310.6299999971</v>
      </c>
      <c r="BT5" s="64">
        <f t="shared" si="30"/>
        <v>9305044.0599999968</v>
      </c>
      <c r="BU5" s="64">
        <f t="shared" si="30"/>
        <v>9328619.3999999966</v>
      </c>
      <c r="BV5" s="64">
        <f t="shared" si="30"/>
        <v>9322788.5799999963</v>
      </c>
      <c r="BW5" s="64">
        <f t="shared" si="30"/>
        <v>9323256.5399999972</v>
      </c>
      <c r="BX5" s="64">
        <f t="shared" si="30"/>
        <v>9323256.5399999972</v>
      </c>
      <c r="BY5" s="64">
        <f t="shared" si="30"/>
        <v>9323256.5399999972</v>
      </c>
      <c r="BZ5" s="64">
        <f t="shared" si="30"/>
        <v>9278300.7299999967</v>
      </c>
      <c r="CA5" s="64">
        <f t="shared" si="30"/>
        <v>9268752.4099999964</v>
      </c>
      <c r="CB5" s="64">
        <f t="shared" si="30"/>
        <v>9263479.7399999965</v>
      </c>
      <c r="CC5" s="64">
        <f t="shared" si="30"/>
        <v>9258979.0899999961</v>
      </c>
      <c r="CD5" s="64">
        <f t="shared" si="30"/>
        <v>9242359.1399999969</v>
      </c>
      <c r="CE5" s="64">
        <f t="shared" si="30"/>
        <v>9242359.1399999969</v>
      </c>
      <c r="CF5" s="64">
        <f t="shared" si="30"/>
        <v>9242359.1399999969</v>
      </c>
      <c r="CG5" s="64">
        <f t="shared" si="30"/>
        <v>9182990.3799999971</v>
      </c>
      <c r="CH5" s="64">
        <f t="shared" si="30"/>
        <v>9201011.9399999976</v>
      </c>
      <c r="CI5" s="64">
        <f t="shared" si="30"/>
        <v>9201556.0699999984</v>
      </c>
      <c r="CJ5" s="64">
        <f t="shared" si="30"/>
        <v>9205397.8599999975</v>
      </c>
      <c r="CK5" s="64">
        <f t="shared" si="30"/>
        <v>9194276.9899999984</v>
      </c>
      <c r="CL5" s="64">
        <f t="shared" si="30"/>
        <v>9194276.9899999984</v>
      </c>
      <c r="CM5" s="64">
        <f t="shared" si="30"/>
        <v>9194276.9899999984</v>
      </c>
      <c r="CN5" s="64">
        <f t="shared" si="30"/>
        <v>9209439.9699999988</v>
      </c>
      <c r="CO5" s="64">
        <f t="shared" si="30"/>
        <v>9106246.5399999991</v>
      </c>
      <c r="CP5" s="64">
        <f t="shared" si="30"/>
        <v>9103288.0899999999</v>
      </c>
      <c r="CQ5" s="64">
        <f t="shared" si="30"/>
        <v>9162519.0099999998</v>
      </c>
      <c r="CR5" s="64">
        <f t="shared" si="30"/>
        <v>9202932.2699999996</v>
      </c>
      <c r="CS5" s="64">
        <f t="shared" si="30"/>
        <v>9202932.2699999996</v>
      </c>
      <c r="CT5" s="64">
        <f t="shared" si="30"/>
        <v>9202932.2699999996</v>
      </c>
      <c r="CU5" s="64">
        <f t="shared" si="30"/>
        <v>9197990.209999999</v>
      </c>
      <c r="CV5" s="64">
        <f>BQ5</f>
        <v>9434402.589999998</v>
      </c>
      <c r="CW5" s="64">
        <f>CV66</f>
        <v>9214203.7699999977</v>
      </c>
      <c r="CX5" s="64">
        <f t="shared" ref="CX5:EA5" si="31">CW66</f>
        <v>9073948.0799999982</v>
      </c>
      <c r="CY5" s="64">
        <f t="shared" si="31"/>
        <v>9044133.0999999978</v>
      </c>
      <c r="CZ5" s="64">
        <f t="shared" si="31"/>
        <v>9044133.0999999978</v>
      </c>
      <c r="DA5" s="64">
        <f t="shared" si="31"/>
        <v>9044133.0999999978</v>
      </c>
      <c r="DB5" s="64">
        <f t="shared" si="31"/>
        <v>9044133.0999999978</v>
      </c>
      <c r="DC5" s="64">
        <f t="shared" si="31"/>
        <v>9039172.8999999985</v>
      </c>
      <c r="DD5" s="64">
        <f t="shared" si="31"/>
        <v>9068507.7199999988</v>
      </c>
      <c r="DE5" s="64">
        <f t="shared" si="31"/>
        <v>9056456.2399999984</v>
      </c>
      <c r="DF5" s="64">
        <f t="shared" si="31"/>
        <v>9066039.1599999983</v>
      </c>
      <c r="DG5" s="64">
        <f t="shared" si="31"/>
        <v>9023113.0499999989</v>
      </c>
      <c r="DH5" s="64">
        <f t="shared" si="31"/>
        <v>9023113.0499999989</v>
      </c>
      <c r="DI5" s="64">
        <f t="shared" si="31"/>
        <v>9023113.0499999989</v>
      </c>
      <c r="DJ5" s="64">
        <f t="shared" si="31"/>
        <v>8988711.3299999982</v>
      </c>
      <c r="DK5" s="64">
        <f t="shared" si="31"/>
        <v>9017313.6199999973</v>
      </c>
      <c r="DL5" s="64">
        <f t="shared" si="31"/>
        <v>9015614.3099999968</v>
      </c>
      <c r="DM5" s="64">
        <f t="shared" si="31"/>
        <v>9011003.9699999969</v>
      </c>
      <c r="DN5" s="64">
        <f t="shared" si="31"/>
        <v>8998913.6499999966</v>
      </c>
      <c r="DO5" s="64">
        <f t="shared" si="31"/>
        <v>8998913.6499999966</v>
      </c>
      <c r="DP5" s="64">
        <f t="shared" si="31"/>
        <v>8998913.6499999966</v>
      </c>
      <c r="DQ5" s="64">
        <f t="shared" si="31"/>
        <v>9149567.679999996</v>
      </c>
      <c r="DR5" s="64">
        <f t="shared" si="31"/>
        <v>9149567.679999996</v>
      </c>
      <c r="DS5" s="64">
        <f t="shared" si="31"/>
        <v>9156801.5699999966</v>
      </c>
      <c r="DT5" s="64">
        <f t="shared" si="31"/>
        <v>9032943.9699999969</v>
      </c>
      <c r="DU5" s="64">
        <f t="shared" si="31"/>
        <v>9136333.9399999976</v>
      </c>
      <c r="DV5" s="64">
        <f t="shared" si="31"/>
        <v>9136333.9399999976</v>
      </c>
      <c r="DW5" s="64">
        <f t="shared" si="31"/>
        <v>9136333.9399999976</v>
      </c>
      <c r="DX5" s="64">
        <f t="shared" si="31"/>
        <v>9137947.7599999979</v>
      </c>
      <c r="DY5" s="64">
        <f t="shared" si="31"/>
        <v>9135043.1699999981</v>
      </c>
      <c r="DZ5" s="64">
        <f t="shared" si="31"/>
        <v>8959962.5399999972</v>
      </c>
      <c r="EA5" s="64">
        <f t="shared" si="31"/>
        <v>8963918.089999998</v>
      </c>
      <c r="EB5" s="64">
        <f>CW5</f>
        <v>9214203.7699999977</v>
      </c>
      <c r="EC5" s="64">
        <f>EB66</f>
        <v>8963918.089999998</v>
      </c>
      <c r="ED5" s="64">
        <f t="shared" ref="ED5:FG5" si="32">EC66</f>
        <v>8963918.089999998</v>
      </c>
      <c r="EE5" s="64">
        <f t="shared" si="32"/>
        <v>8963918.089999998</v>
      </c>
      <c r="EF5" s="64">
        <f t="shared" si="32"/>
        <v>8963918.089999998</v>
      </c>
      <c r="EG5" s="64">
        <f t="shared" si="32"/>
        <v>9250122.9399999995</v>
      </c>
      <c r="EH5" s="64">
        <f t="shared" si="32"/>
        <v>9269303.1899999995</v>
      </c>
      <c r="EI5" s="64">
        <f t="shared" si="32"/>
        <v>9263341.3200000003</v>
      </c>
      <c r="EJ5" s="64">
        <f t="shared" si="32"/>
        <v>9247341.3200000003</v>
      </c>
      <c r="EK5" s="64">
        <f t="shared" si="32"/>
        <v>9247341.3200000003</v>
      </c>
      <c r="EL5" s="64">
        <f t="shared" si="32"/>
        <v>9247341.3200000003</v>
      </c>
      <c r="EM5" s="64">
        <f t="shared" si="32"/>
        <v>9247341.3200000003</v>
      </c>
      <c r="EN5" s="64">
        <f t="shared" si="32"/>
        <v>9255030.8399999999</v>
      </c>
      <c r="EO5" s="64">
        <f t="shared" si="32"/>
        <v>9210192.6099999994</v>
      </c>
      <c r="EP5" s="64">
        <f t="shared" si="32"/>
        <v>9220402.5</v>
      </c>
      <c r="EQ5" s="64">
        <f t="shared" si="32"/>
        <v>9217451.3900000006</v>
      </c>
      <c r="ER5" s="64">
        <f t="shared" si="32"/>
        <v>9196142.7700000014</v>
      </c>
      <c r="ES5" s="64">
        <f t="shared" si="32"/>
        <v>9203291.9800000023</v>
      </c>
      <c r="ET5" s="64">
        <f t="shared" si="32"/>
        <v>9204532.0000000019</v>
      </c>
      <c r="EU5" s="64">
        <f t="shared" si="32"/>
        <v>9208664.7600000016</v>
      </c>
      <c r="EV5" s="64">
        <f t="shared" si="32"/>
        <v>9193037.3500000015</v>
      </c>
      <c r="EW5" s="64">
        <f t="shared" si="32"/>
        <v>9194812.1500000022</v>
      </c>
      <c r="EX5" s="64">
        <f t="shared" si="32"/>
        <v>9193494.200000003</v>
      </c>
      <c r="EY5" s="64">
        <f t="shared" si="32"/>
        <v>9200621.5600000024</v>
      </c>
      <c r="EZ5" s="64">
        <f t="shared" si="32"/>
        <v>9109189.6700000018</v>
      </c>
      <c r="FA5" s="64">
        <f t="shared" si="32"/>
        <v>9115352.3500000015</v>
      </c>
      <c r="FB5" s="64">
        <f t="shared" si="32"/>
        <v>9068450.2000000011</v>
      </c>
      <c r="FC5" s="64">
        <f t="shared" si="32"/>
        <v>8808140.160000002</v>
      </c>
      <c r="FD5" s="64">
        <f t="shared" si="32"/>
        <v>8822042.7600000016</v>
      </c>
      <c r="FE5" s="64">
        <f t="shared" si="32"/>
        <v>8774540.910000002</v>
      </c>
      <c r="FF5" s="64">
        <f t="shared" si="32"/>
        <v>8742199.6433333363</v>
      </c>
      <c r="FG5" s="64">
        <f t="shared" si="32"/>
        <v>8741427.5833333358</v>
      </c>
      <c r="FH5" s="64">
        <f>EC5</f>
        <v>8963918.089999998</v>
      </c>
      <c r="FI5" s="64">
        <f>FH66</f>
        <v>8766038.4433333296</v>
      </c>
      <c r="FJ5" s="64">
        <f t="shared" ref="FJ5:GM5" si="33">FI66</f>
        <v>8766038.4433333296</v>
      </c>
      <c r="FK5" s="64">
        <f t="shared" si="33"/>
        <v>8695353.8333333302</v>
      </c>
      <c r="FL5" s="64">
        <f t="shared" si="33"/>
        <v>8697984.3933333308</v>
      </c>
      <c r="FM5" s="64">
        <f t="shared" si="33"/>
        <v>8707531.4433333315</v>
      </c>
      <c r="FN5" s="64">
        <f t="shared" si="33"/>
        <v>8713171.0833333321</v>
      </c>
      <c r="FO5" s="64">
        <f t="shared" si="33"/>
        <v>8727889.9933333322</v>
      </c>
      <c r="FP5" s="64">
        <f t="shared" si="33"/>
        <v>8729138.3233333323</v>
      </c>
      <c r="FQ5" s="64">
        <f t="shared" si="33"/>
        <v>8731323.7233333327</v>
      </c>
      <c r="FR5" s="64">
        <f t="shared" si="33"/>
        <v>8584917.8033333328</v>
      </c>
      <c r="FS5" s="64">
        <f t="shared" si="33"/>
        <v>8600341.5733333323</v>
      </c>
      <c r="FT5" s="64">
        <f t="shared" si="33"/>
        <v>8608632.4933333322</v>
      </c>
      <c r="FU5" s="64">
        <f t="shared" si="33"/>
        <v>8607537.8933333326</v>
      </c>
      <c r="FV5" s="64">
        <f t="shared" si="33"/>
        <v>8618871.4933333322</v>
      </c>
      <c r="FW5" s="64">
        <f t="shared" si="33"/>
        <v>8621435.9133333322</v>
      </c>
      <c r="FX5" s="64">
        <f t="shared" si="33"/>
        <v>8590078.8633333314</v>
      </c>
      <c r="FY5" s="64">
        <f t="shared" si="33"/>
        <v>8568031.9933333322</v>
      </c>
      <c r="FZ5" s="64">
        <f t="shared" si="33"/>
        <v>8568509.0133333318</v>
      </c>
      <c r="GA5" s="64">
        <f t="shared" si="33"/>
        <v>8559525.4433333315</v>
      </c>
      <c r="GB5" s="64">
        <f t="shared" si="33"/>
        <v>8564969.8333333321</v>
      </c>
      <c r="GC5" s="64">
        <f t="shared" si="33"/>
        <v>8574832.0533333328</v>
      </c>
      <c r="GD5" s="64">
        <f t="shared" si="33"/>
        <v>8578514.1033333335</v>
      </c>
      <c r="GE5" s="64">
        <f t="shared" si="33"/>
        <v>8583947.6033333335</v>
      </c>
      <c r="GF5" s="64">
        <f t="shared" si="33"/>
        <v>8572924.833333334</v>
      </c>
      <c r="GG5" s="64">
        <f t="shared" si="33"/>
        <v>8578637.1733333338</v>
      </c>
      <c r="GH5" s="64">
        <f t="shared" si="33"/>
        <v>8423647.5033333339</v>
      </c>
      <c r="GI5" s="64">
        <f t="shared" si="33"/>
        <v>8444926.5633333344</v>
      </c>
      <c r="GJ5" s="64">
        <f t="shared" si="33"/>
        <v>8453987.9633333348</v>
      </c>
      <c r="GK5" s="64">
        <f t="shared" si="33"/>
        <v>8419353.8133333344</v>
      </c>
      <c r="GL5" s="64">
        <f t="shared" si="33"/>
        <v>8408302.0166666675</v>
      </c>
      <c r="GM5" s="64">
        <f t="shared" si="33"/>
        <v>8427355.8566666655</v>
      </c>
      <c r="GN5" s="64">
        <f>FI5</f>
        <v>8766038.4433333296</v>
      </c>
      <c r="GO5" s="64">
        <f>GN66</f>
        <v>8427355.8566666618</v>
      </c>
      <c r="GP5" s="64">
        <f t="shared" ref="GP5:HS5" si="34">GO66</f>
        <v>8357391.5266666617</v>
      </c>
      <c r="GQ5" s="64">
        <f t="shared" si="34"/>
        <v>8361949.0166666619</v>
      </c>
      <c r="GR5" s="64">
        <f t="shared" si="34"/>
        <v>8373641.3366666622</v>
      </c>
      <c r="GS5" s="64">
        <f t="shared" si="34"/>
        <v>8274749.8266666625</v>
      </c>
      <c r="GT5" s="64">
        <f t="shared" si="34"/>
        <v>8280143.0566666629</v>
      </c>
      <c r="GU5" s="64">
        <f t="shared" si="34"/>
        <v>8285875.3966666628</v>
      </c>
      <c r="GV5" s="64">
        <f t="shared" si="34"/>
        <v>8272125.3366666632</v>
      </c>
      <c r="GW5" s="64">
        <f t="shared" si="34"/>
        <v>8277755.2666666629</v>
      </c>
      <c r="GX5" s="64">
        <f t="shared" si="34"/>
        <v>8277755.2666666629</v>
      </c>
      <c r="GY5" s="64">
        <f t="shared" si="34"/>
        <v>8244860.2366666626</v>
      </c>
      <c r="GZ5" s="64">
        <f t="shared" si="34"/>
        <v>8255990.4966666624</v>
      </c>
      <c r="HA5" s="64">
        <f t="shared" si="34"/>
        <v>8262179.1566666625</v>
      </c>
      <c r="HB5" s="64">
        <f t="shared" si="34"/>
        <v>8273059.6566666625</v>
      </c>
      <c r="HC5" s="64">
        <f t="shared" si="34"/>
        <v>8261044.7166666621</v>
      </c>
      <c r="HD5" s="64">
        <f t="shared" si="34"/>
        <v>8262952.4966666624</v>
      </c>
      <c r="HE5" s="64">
        <f t="shared" si="34"/>
        <v>8265101.7066666624</v>
      </c>
      <c r="HF5" s="64">
        <f t="shared" si="34"/>
        <v>8266341.7266666619</v>
      </c>
      <c r="HG5" s="64">
        <f t="shared" si="34"/>
        <v>8247961.2466666615</v>
      </c>
      <c r="HH5" s="64">
        <f t="shared" si="34"/>
        <v>8253405.6366666611</v>
      </c>
      <c r="HI5" s="64">
        <f t="shared" si="34"/>
        <v>8263267.8566666609</v>
      </c>
      <c r="HJ5" s="64">
        <f t="shared" si="34"/>
        <v>8258803.5266666608</v>
      </c>
      <c r="HK5" s="64">
        <f t="shared" si="34"/>
        <v>8263786.1766666612</v>
      </c>
      <c r="HL5" s="64">
        <f t="shared" si="34"/>
        <v>8180743.2166666612</v>
      </c>
      <c r="HM5" s="64">
        <f t="shared" si="34"/>
        <v>8186455.5566666611</v>
      </c>
      <c r="HN5" s="64">
        <f t="shared" si="34"/>
        <v>8122675.1866666609</v>
      </c>
      <c r="HO5" s="64">
        <f t="shared" si="34"/>
        <v>8145445.4366666609</v>
      </c>
      <c r="HP5" s="64">
        <f t="shared" si="34"/>
        <v>8162483.4166666614</v>
      </c>
      <c r="HQ5" s="64">
        <f t="shared" si="34"/>
        <v>8097196.3666666616</v>
      </c>
      <c r="HR5" s="64">
        <f t="shared" si="34"/>
        <v>8100604.1599999946</v>
      </c>
      <c r="HS5" s="64">
        <f t="shared" si="34"/>
        <v>8093017.1499999948</v>
      </c>
      <c r="HT5" s="64">
        <f>GO5</f>
        <v>8427355.8566666618</v>
      </c>
      <c r="HU5" s="64">
        <f>HT66</f>
        <v>8115092.3099999931</v>
      </c>
      <c r="HV5" s="64">
        <f t="shared" ref="HV5:IY5" si="35">HU66</f>
        <v>8021236.9199999934</v>
      </c>
      <c r="HW5" s="64">
        <f t="shared" si="35"/>
        <v>8025881.2099999934</v>
      </c>
      <c r="HX5" s="64">
        <f t="shared" si="35"/>
        <v>8028617.0399999935</v>
      </c>
      <c r="HY5" s="64">
        <f t="shared" si="35"/>
        <v>7927869.5399999935</v>
      </c>
      <c r="HZ5" s="64">
        <f t="shared" si="35"/>
        <v>7934778.8699999936</v>
      </c>
      <c r="IA5" s="64">
        <f t="shared" si="35"/>
        <v>7950262.6599999936</v>
      </c>
      <c r="IB5" s="64">
        <f t="shared" si="35"/>
        <v>7950784.4099999936</v>
      </c>
      <c r="IC5" s="64">
        <f t="shared" si="35"/>
        <v>7951941.9499999937</v>
      </c>
      <c r="ID5" s="64">
        <f t="shared" si="35"/>
        <v>7951941.9499999937</v>
      </c>
      <c r="IE5" s="64">
        <f t="shared" si="35"/>
        <v>7970623.099999994</v>
      </c>
      <c r="IF5" s="64">
        <f t="shared" si="35"/>
        <v>7917842.9299999941</v>
      </c>
      <c r="IG5" s="64">
        <f t="shared" si="35"/>
        <v>7934087.6699999943</v>
      </c>
      <c r="IH5" s="64">
        <f t="shared" si="35"/>
        <v>7944110.7399999946</v>
      </c>
      <c r="II5" s="64">
        <f t="shared" si="35"/>
        <v>7946675.1599999946</v>
      </c>
      <c r="IJ5" s="64">
        <f t="shared" si="35"/>
        <v>7924753.6299999943</v>
      </c>
      <c r="IK5" s="64">
        <f t="shared" si="35"/>
        <v>7931902.8399999943</v>
      </c>
      <c r="IL5" s="64">
        <f t="shared" si="35"/>
        <v>7934905.6399999941</v>
      </c>
      <c r="IM5" s="64">
        <f t="shared" si="35"/>
        <v>7936410.6799999941</v>
      </c>
      <c r="IN5" s="64">
        <f t="shared" si="35"/>
        <v>7941855.0699999938</v>
      </c>
      <c r="IO5" s="64">
        <f t="shared" si="35"/>
        <v>7933458.6499999939</v>
      </c>
      <c r="IP5" s="64">
        <f t="shared" si="35"/>
        <v>7926642.8999999939</v>
      </c>
      <c r="IQ5" s="64">
        <f t="shared" si="35"/>
        <v>7876073.7599999942</v>
      </c>
      <c r="IR5" s="64">
        <f t="shared" si="35"/>
        <v>7887342.3199999938</v>
      </c>
      <c r="IS5" s="64">
        <f t="shared" si="35"/>
        <v>7893054.6599999936</v>
      </c>
      <c r="IT5" s="64">
        <f t="shared" si="35"/>
        <v>7826596.3799999934</v>
      </c>
      <c r="IU5" s="64">
        <f t="shared" si="35"/>
        <v>7838777.7099999934</v>
      </c>
      <c r="IV5" s="64">
        <f t="shared" si="35"/>
        <v>7854041.0999999931</v>
      </c>
      <c r="IW5" s="64">
        <f t="shared" si="35"/>
        <v>7812395.8599999929</v>
      </c>
      <c r="IX5" s="64">
        <f t="shared" si="35"/>
        <v>7863552.1633333256</v>
      </c>
      <c r="IY5" s="64">
        <f t="shared" si="35"/>
        <v>7870292.363333324</v>
      </c>
      <c r="IZ5" s="64">
        <f>HU5</f>
        <v>8115092.3099999931</v>
      </c>
      <c r="JA5" s="64">
        <f>IZ66</f>
        <v>7876475.153333324</v>
      </c>
      <c r="JB5" s="64">
        <f t="shared" ref="JB5:KE5" si="36">JA66</f>
        <v>7804903.9733333243</v>
      </c>
      <c r="JC5" s="64">
        <f t="shared" si="36"/>
        <v>7809073.2633333243</v>
      </c>
      <c r="JD5" s="64">
        <f t="shared" si="36"/>
        <v>7820247.653333324</v>
      </c>
      <c r="JE5" s="64">
        <f t="shared" si="36"/>
        <v>7815247.653333324</v>
      </c>
      <c r="JF5" s="64">
        <f t="shared" si="36"/>
        <v>7814020.3833333245</v>
      </c>
      <c r="JG5" s="64">
        <f t="shared" si="36"/>
        <v>7831487.3133333242</v>
      </c>
      <c r="JH5" s="64">
        <f t="shared" si="36"/>
        <v>7824235.6433333242</v>
      </c>
      <c r="JI5" s="64">
        <f t="shared" si="36"/>
        <v>7693302.7533333246</v>
      </c>
      <c r="JJ5" s="64">
        <f t="shared" si="36"/>
        <v>7691552.3533333242</v>
      </c>
      <c r="JK5" s="64">
        <f t="shared" si="36"/>
        <v>7705592.5133333243</v>
      </c>
      <c r="JL5" s="64">
        <f t="shared" si="36"/>
        <v>7713883.4333333243</v>
      </c>
      <c r="JM5" s="64">
        <f t="shared" si="36"/>
        <v>7708703.2233333243</v>
      </c>
      <c r="JN5" s="64">
        <f t="shared" si="36"/>
        <v>7719583.7233333243</v>
      </c>
      <c r="JO5" s="64">
        <f t="shared" si="36"/>
        <v>7727844.7733333241</v>
      </c>
      <c r="JP5" s="64">
        <f t="shared" si="36"/>
        <v>7692205.7833333239</v>
      </c>
      <c r="JQ5" s="64">
        <f t="shared" si="36"/>
        <v>7699124.0833333237</v>
      </c>
      <c r="JR5" s="64">
        <f t="shared" si="36"/>
        <v>7700364.1033333233</v>
      </c>
      <c r="JS5" s="64">
        <f t="shared" si="36"/>
        <v>7704496.863333323</v>
      </c>
      <c r="JT5" s="64">
        <f t="shared" si="36"/>
        <v>7681207.2033333229</v>
      </c>
      <c r="JU5" s="64">
        <f t="shared" si="36"/>
        <v>7691069.4233333226</v>
      </c>
      <c r="JV5" s="64">
        <f t="shared" si="36"/>
        <v>7694751.4733333224</v>
      </c>
      <c r="JW5" s="64">
        <f t="shared" si="36"/>
        <v>7697553.5433333227</v>
      </c>
      <c r="JX5" s="64">
        <f t="shared" si="36"/>
        <v>7598594.8333333228</v>
      </c>
      <c r="JY5" s="64">
        <f t="shared" si="36"/>
        <v>7606338.9633333227</v>
      </c>
      <c r="JZ5" s="64">
        <f t="shared" si="36"/>
        <v>7530910.7233333224</v>
      </c>
      <c r="KA5" s="64">
        <f t="shared" si="36"/>
        <v>7549692.0533333225</v>
      </c>
      <c r="KB5" s="64">
        <f t="shared" si="36"/>
        <v>7567408.7433333229</v>
      </c>
      <c r="KC5" s="64">
        <f t="shared" si="36"/>
        <v>7532841.3733333228</v>
      </c>
      <c r="KD5" s="64">
        <f t="shared" si="36"/>
        <v>7534494.0566666555</v>
      </c>
      <c r="KE5" s="64">
        <f t="shared" si="36"/>
        <v>7548467.5133333206</v>
      </c>
      <c r="KF5" s="64">
        <f>JA5</f>
        <v>7876475.153333324</v>
      </c>
      <c r="KG5" s="64">
        <f>KF66</f>
        <v>7548467.5133333215</v>
      </c>
      <c r="KH5" s="64">
        <f t="shared" ref="KH5:LK5" si="37">KG66</f>
        <v>7437549.5033333218</v>
      </c>
      <c r="KI5" s="64">
        <f t="shared" si="37"/>
        <v>7442106.993333322</v>
      </c>
      <c r="KJ5" s="64">
        <f t="shared" si="37"/>
        <v>7444554.8133333223</v>
      </c>
      <c r="KK5" s="64">
        <f t="shared" si="37"/>
        <v>7444554.8133333223</v>
      </c>
      <c r="KL5" s="64">
        <f t="shared" si="37"/>
        <v>7451982.0733333221</v>
      </c>
      <c r="KM5" s="64">
        <f t="shared" si="37"/>
        <v>7445433.5833333218</v>
      </c>
      <c r="KN5" s="64">
        <f t="shared" si="37"/>
        <v>7446681.9133333219</v>
      </c>
      <c r="KO5" s="64">
        <f t="shared" si="37"/>
        <v>7452804.7633333215</v>
      </c>
      <c r="KP5" s="64">
        <f t="shared" si="37"/>
        <v>7452804.7633333215</v>
      </c>
      <c r="KQ5" s="64">
        <f t="shared" si="37"/>
        <v>7309758.0633333214</v>
      </c>
      <c r="KR5" s="64">
        <f t="shared" si="37"/>
        <v>7318048.9833333213</v>
      </c>
      <c r="KS5" s="64">
        <f t="shared" si="37"/>
        <v>7325590.4033333212</v>
      </c>
      <c r="KT5" s="64">
        <f t="shared" si="37"/>
        <v>7314079.8333333209</v>
      </c>
      <c r="KU5" s="64">
        <f t="shared" si="37"/>
        <v>7314108.4633333208</v>
      </c>
      <c r="KV5" s="64">
        <f t="shared" si="37"/>
        <v>7315214.1533333212</v>
      </c>
      <c r="KW5" s="64">
        <f t="shared" si="37"/>
        <v>7323064.1033333214</v>
      </c>
      <c r="KX5" s="64">
        <f t="shared" si="37"/>
        <v>7320720.3033333216</v>
      </c>
      <c r="KY5" s="64">
        <f t="shared" si="37"/>
        <v>7324853.0633333214</v>
      </c>
      <c r="KZ5" s="64">
        <f t="shared" si="37"/>
        <v>7330297.453333321</v>
      </c>
      <c r="LA5" s="64">
        <f t="shared" si="37"/>
        <v>7278495.9433333213</v>
      </c>
      <c r="LB5" s="64">
        <f t="shared" si="37"/>
        <v>7246933.1933333213</v>
      </c>
      <c r="LC5" s="64">
        <f t="shared" si="37"/>
        <v>7245138.873333321</v>
      </c>
      <c r="LD5" s="64">
        <f t="shared" si="37"/>
        <v>7208709.203333321</v>
      </c>
      <c r="LE5" s="64">
        <f t="shared" si="37"/>
        <v>7214421.5433333209</v>
      </c>
      <c r="LF5" s="64">
        <f t="shared" si="37"/>
        <v>7167519.3933333205</v>
      </c>
      <c r="LG5" s="64">
        <f t="shared" si="37"/>
        <v>7186300.7233333206</v>
      </c>
      <c r="LH5" s="64">
        <f t="shared" si="37"/>
        <v>7179737.0433333209</v>
      </c>
      <c r="LI5" s="64">
        <f t="shared" si="37"/>
        <v>7143134.7333333204</v>
      </c>
      <c r="LJ5" s="64">
        <f t="shared" si="37"/>
        <v>7147022.9966666531</v>
      </c>
      <c r="LK5" s="64">
        <f t="shared" si="37"/>
        <v>7155969.6899999864</v>
      </c>
      <c r="LL5" s="64">
        <f>KG5</f>
        <v>7548467.5133333215</v>
      </c>
      <c r="LM5" s="64">
        <f>LL66</f>
        <v>7169151.8299999861</v>
      </c>
      <c r="LN5" s="64">
        <f t="shared" ref="LN5:MQ5" si="38">LM66</f>
        <v>7169151.8299999861</v>
      </c>
      <c r="LO5" s="64">
        <f t="shared" si="38"/>
        <v>7173796.1199999861</v>
      </c>
      <c r="LP5" s="64">
        <f t="shared" si="38"/>
        <v>7120463.6599999862</v>
      </c>
      <c r="LQ5" s="64">
        <f t="shared" si="38"/>
        <v>7110463.6599999862</v>
      </c>
      <c r="LR5" s="64">
        <f t="shared" si="38"/>
        <v>7103162.8299999861</v>
      </c>
      <c r="LS5" s="64">
        <f t="shared" si="38"/>
        <v>7113646.6199999861</v>
      </c>
      <c r="LT5" s="64">
        <f t="shared" si="38"/>
        <v>7111394.9499999862</v>
      </c>
      <c r="LU5" s="64">
        <f t="shared" si="38"/>
        <v>7113580.3499999866</v>
      </c>
      <c r="LV5" s="64">
        <f t="shared" si="38"/>
        <v>7113580.3499999866</v>
      </c>
      <c r="LW5" s="64">
        <f t="shared" si="38"/>
        <v>6987054.7699999865</v>
      </c>
      <c r="LX5" s="64">
        <f t="shared" si="38"/>
        <v>6995345.6899999864</v>
      </c>
      <c r="LY5" s="64">
        <f t="shared" si="38"/>
        <v>6999617.5099999867</v>
      </c>
      <c r="LZ5" s="64">
        <f t="shared" si="38"/>
        <v>7011878.829999987</v>
      </c>
      <c r="MA5" s="64">
        <f t="shared" si="38"/>
        <v>7014443.249999987</v>
      </c>
      <c r="MB5" s="64">
        <f t="shared" si="38"/>
        <v>7007528.8499999866</v>
      </c>
      <c r="MC5" s="64">
        <f t="shared" si="38"/>
        <v>7018724.3799999868</v>
      </c>
      <c r="MD5" s="64">
        <f t="shared" si="38"/>
        <v>7019038.0599999866</v>
      </c>
      <c r="ME5" s="64">
        <f t="shared" si="38"/>
        <v>7022492.8199999863</v>
      </c>
      <c r="MF5" s="64">
        <f t="shared" si="38"/>
        <v>7023892.7999999868</v>
      </c>
      <c r="MG5" s="64">
        <f t="shared" si="38"/>
        <v>7000366.8649999872</v>
      </c>
      <c r="MH5" s="64">
        <f t="shared" si="38"/>
        <v>6943173.6149999872</v>
      </c>
      <c r="MI5" s="64">
        <f t="shared" si="38"/>
        <v>6939464.5849999869</v>
      </c>
      <c r="MJ5" s="64">
        <f t="shared" si="38"/>
        <v>6929394.1449999865</v>
      </c>
      <c r="MK5" s="64">
        <f t="shared" si="38"/>
        <v>6922555.9649999868</v>
      </c>
      <c r="ML5" s="64">
        <f t="shared" si="38"/>
        <v>6857860.914999987</v>
      </c>
      <c r="MM5" s="64">
        <f t="shared" si="38"/>
        <v>6876642.2449999871</v>
      </c>
      <c r="MN5" s="64">
        <f t="shared" si="38"/>
        <v>6891791.1449999874</v>
      </c>
      <c r="MO5" s="64">
        <f t="shared" si="38"/>
        <v>6858904.9849999873</v>
      </c>
      <c r="MP5" s="64">
        <f t="shared" si="38"/>
        <v>6867231.4349999875</v>
      </c>
      <c r="MQ5" s="64">
        <f t="shared" si="38"/>
        <v>6865375.3816666519</v>
      </c>
      <c r="MR5" s="64">
        <f>LM5</f>
        <v>7169151.8299999861</v>
      </c>
      <c r="MS5" s="64">
        <f>MR66</f>
        <v>6865375.381666651</v>
      </c>
      <c r="MT5" s="64">
        <f t="shared" ref="MT5:NW5" si="39">MS66</f>
        <v>6849936.0116666509</v>
      </c>
      <c r="MU5" s="64">
        <f t="shared" si="39"/>
        <v>6821087.7116666511</v>
      </c>
      <c r="MV5" s="64">
        <f t="shared" si="39"/>
        <v>6783055.3016666509</v>
      </c>
      <c r="MW5" s="64">
        <f t="shared" si="39"/>
        <v>6782905.3016666509</v>
      </c>
      <c r="MX5" s="64">
        <f t="shared" si="39"/>
        <v>6784854.1916666506</v>
      </c>
      <c r="MY5" s="64">
        <f t="shared" si="39"/>
        <v>6794809.5616666507</v>
      </c>
      <c r="MZ5" s="64">
        <f t="shared" si="39"/>
        <v>6793563.9016666505</v>
      </c>
      <c r="NA5" s="64">
        <f t="shared" si="39"/>
        <v>6795339.3016666509</v>
      </c>
      <c r="NB5" s="64">
        <f t="shared" si="39"/>
        <v>6794368.4116666513</v>
      </c>
      <c r="NC5" s="64">
        <f t="shared" si="39"/>
        <v>6715434.3316666512</v>
      </c>
      <c r="ND5" s="64">
        <f t="shared" si="39"/>
        <v>6723725.2516666511</v>
      </c>
      <c r="NE5" s="64">
        <f t="shared" si="39"/>
        <v>6722308.0116666509</v>
      </c>
      <c r="NF5" s="64">
        <f t="shared" si="39"/>
        <v>6735594.3016666509</v>
      </c>
      <c r="NG5" s="64">
        <f t="shared" si="39"/>
        <v>6738158.7216666508</v>
      </c>
      <c r="NH5" s="64">
        <f t="shared" si="39"/>
        <v>6629078.1516666505</v>
      </c>
      <c r="NI5" s="64">
        <f t="shared" si="39"/>
        <v>6635498.2516666502</v>
      </c>
      <c r="NJ5" s="64">
        <f t="shared" si="39"/>
        <v>6636738.2716666497</v>
      </c>
      <c r="NK5" s="64">
        <f t="shared" si="39"/>
        <v>6644412.6316666501</v>
      </c>
      <c r="NL5" s="64">
        <f t="shared" si="39"/>
        <v>6647004.0016666502</v>
      </c>
      <c r="NM5" s="64">
        <f t="shared" si="39"/>
        <v>6572194.6899999836</v>
      </c>
      <c r="NN5" s="64">
        <f t="shared" si="39"/>
        <v>6511017.1899999836</v>
      </c>
      <c r="NO5" s="64">
        <f t="shared" si="39"/>
        <v>6515699.839999984</v>
      </c>
      <c r="NP5" s="64">
        <f t="shared" si="39"/>
        <v>6509929.2299999837</v>
      </c>
      <c r="NQ5" s="64">
        <f t="shared" si="39"/>
        <v>6515641.5699999835</v>
      </c>
      <c r="NR5" s="64">
        <f t="shared" si="39"/>
        <v>6412317.5199999837</v>
      </c>
      <c r="NS5" s="64">
        <f t="shared" si="39"/>
        <v>6445308.1599999834</v>
      </c>
      <c r="NT5" s="64">
        <f t="shared" si="39"/>
        <v>6462779.0999999838</v>
      </c>
      <c r="NU5" s="64">
        <f t="shared" si="39"/>
        <v>6428099.3299999833</v>
      </c>
      <c r="NV5" s="64">
        <f t="shared" si="39"/>
        <v>6433418.6799999829</v>
      </c>
      <c r="NW5" s="64">
        <f t="shared" si="39"/>
        <v>6455753.0499999812</v>
      </c>
      <c r="NX5" s="64">
        <f>MS5</f>
        <v>6865375.381666651</v>
      </c>
      <c r="NY5" s="10"/>
      <c r="NZ5" s="64">
        <f>AJ5</f>
        <v>9666473.959999999</v>
      </c>
      <c r="OA5" s="32">
        <f>NZ5</f>
        <v>9666473.959999999</v>
      </c>
      <c r="OB5" s="31"/>
      <c r="OG5" s="63" t="s">
        <v>91</v>
      </c>
      <c r="OH5" s="10"/>
      <c r="OI5" s="64">
        <f>SUM(LARM:RM!OI5)</f>
        <v>9666473.959999999</v>
      </c>
      <c r="OJ5" s="64">
        <f>SUM(LARM:RM!OJ5)</f>
        <v>9318743.0349999964</v>
      </c>
      <c r="OK5" s="64">
        <f>SUM(LARM:RM!OK5)</f>
        <v>8870547.7916666623</v>
      </c>
      <c r="OL5" s="64">
        <f>SUM(LARM:RM!OL5)</f>
        <v>8557368.6566666607</v>
      </c>
      <c r="OM5" s="64">
        <f>SUM(LARM:RM!OM5)</f>
        <v>8201602.8233333249</v>
      </c>
      <c r="ON5" s="64">
        <f>SUM(LARM:RM!ON5)</f>
        <v>8044399.6783333234</v>
      </c>
      <c r="OO5" s="64">
        <f>SUM(LARM:RM!OO5)</f>
        <v>7825930.4483333211</v>
      </c>
      <c r="OP5" s="64">
        <f>SUM(LARM:RM!OP5)</f>
        <v>7637207.4333333187</v>
      </c>
      <c r="OQ5" s="64">
        <f>SUM(LARM:RM!OQ5)</f>
        <v>7531380.0583333187</v>
      </c>
      <c r="OR5" s="64">
        <f>SUM(LARM:RM!OR5)</f>
        <v>7333457.2449999824</v>
      </c>
      <c r="OS5" s="64">
        <f>SUM(LARM:RM!OS5)</f>
        <v>7087655.3691666489</v>
      </c>
      <c r="OT5" s="64">
        <f>SUM(LARM:RM!OT5)</f>
        <v>6908418.4224999808</v>
      </c>
      <c r="OU5" s="10"/>
      <c r="OV5" s="64">
        <f>OI5</f>
        <v>9666473.959999999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I7" si="40">SUM(F8:F11)</f>
        <v>5609.2</v>
      </c>
      <c r="G7" s="149">
        <f t="shared" si="40"/>
        <v>0</v>
      </c>
      <c r="H7" s="149">
        <f t="shared" si="40"/>
        <v>0</v>
      </c>
      <c r="I7" s="149">
        <f t="shared" si="40"/>
        <v>13569.029999999999</v>
      </c>
      <c r="J7" s="149">
        <f t="shared" si="40"/>
        <v>42403.729999999996</v>
      </c>
      <c r="K7" s="149">
        <f t="shared" si="40"/>
        <v>6934.1</v>
      </c>
      <c r="L7" s="149">
        <f t="shared" si="40"/>
        <v>4030.18</v>
      </c>
      <c r="M7" s="149">
        <f t="shared" si="40"/>
        <v>6815.76</v>
      </c>
      <c r="N7" s="149">
        <f t="shared" si="40"/>
        <v>0</v>
      </c>
      <c r="O7" s="149">
        <f t="shared" si="40"/>
        <v>0</v>
      </c>
      <c r="P7" s="149">
        <f t="shared" si="40"/>
        <v>6717.9</v>
      </c>
      <c r="Q7" s="149">
        <f t="shared" si="40"/>
        <v>25131.48</v>
      </c>
      <c r="R7" s="149">
        <f t="shared" si="40"/>
        <v>8871.24</v>
      </c>
      <c r="S7" s="149">
        <f t="shared" si="40"/>
        <v>7716.1299999999992</v>
      </c>
      <c r="T7" s="149">
        <f t="shared" si="40"/>
        <v>58819.350000000006</v>
      </c>
      <c r="U7" s="149">
        <f t="shared" si="40"/>
        <v>0</v>
      </c>
      <c r="V7" s="149">
        <f t="shared" si="40"/>
        <v>0</v>
      </c>
      <c r="W7" s="149">
        <f t="shared" si="40"/>
        <v>54458.770000000004</v>
      </c>
      <c r="X7" s="149">
        <f t="shared" si="40"/>
        <v>18467.91</v>
      </c>
      <c r="Y7" s="149">
        <f t="shared" si="40"/>
        <v>14470.720000000001</v>
      </c>
      <c r="Z7" s="149">
        <f t="shared" si="40"/>
        <v>3113.24</v>
      </c>
      <c r="AA7" s="149">
        <f t="shared" si="40"/>
        <v>112363.38</v>
      </c>
      <c r="AB7" s="149">
        <f t="shared" si="40"/>
        <v>0</v>
      </c>
      <c r="AC7" s="149">
        <f t="shared" si="40"/>
        <v>0</v>
      </c>
      <c r="AD7" s="149">
        <f t="shared" si="40"/>
        <v>2679.7799999999997</v>
      </c>
      <c r="AE7" s="149">
        <f t="shared" si="40"/>
        <v>67820.03</v>
      </c>
      <c r="AF7" s="149">
        <f t="shared" si="40"/>
        <v>8095.58</v>
      </c>
      <c r="AG7" s="149">
        <f t="shared" si="40"/>
        <v>10424.17</v>
      </c>
      <c r="AH7" s="149">
        <f t="shared" si="40"/>
        <v>9736.94</v>
      </c>
      <c r="AI7" s="149">
        <f t="shared" si="40"/>
        <v>0</v>
      </c>
      <c r="AJ7" s="149">
        <f t="shared" ref="AJ7:BO7" si="41">SUM(AJ8:AJ11)</f>
        <v>488248.62000000005</v>
      </c>
      <c r="AK7" s="149">
        <f t="shared" si="41"/>
        <v>0</v>
      </c>
      <c r="AL7" s="149">
        <f t="shared" si="41"/>
        <v>9347.56</v>
      </c>
      <c r="AM7" s="149">
        <f t="shared" si="41"/>
        <v>87792.91</v>
      </c>
      <c r="AN7" s="149">
        <f t="shared" si="41"/>
        <v>17054.150000000001</v>
      </c>
      <c r="AO7" s="149">
        <f t="shared" si="41"/>
        <v>7695.04</v>
      </c>
      <c r="AP7" s="149">
        <f t="shared" si="41"/>
        <v>33133.79</v>
      </c>
      <c r="AQ7" s="149">
        <f t="shared" si="41"/>
        <v>0</v>
      </c>
      <c r="AR7" s="149">
        <f t="shared" si="41"/>
        <v>0</v>
      </c>
      <c r="AS7" s="149">
        <f t="shared" si="41"/>
        <v>9288.9599999999991</v>
      </c>
      <c r="AT7" s="149">
        <f t="shared" si="41"/>
        <v>8756.51</v>
      </c>
      <c r="AU7" s="149">
        <f t="shared" si="41"/>
        <v>11942.210000000001</v>
      </c>
      <c r="AV7" s="149">
        <f t="shared" si="41"/>
        <v>3644.05</v>
      </c>
      <c r="AW7" s="149">
        <f t="shared" si="41"/>
        <v>7346.68</v>
      </c>
      <c r="AX7" s="149">
        <f t="shared" si="41"/>
        <v>0</v>
      </c>
      <c r="AY7" s="149">
        <f t="shared" si="41"/>
        <v>0</v>
      </c>
      <c r="AZ7" s="149">
        <f t="shared" si="41"/>
        <v>0</v>
      </c>
      <c r="BA7" s="149">
        <f t="shared" si="41"/>
        <v>0</v>
      </c>
      <c r="BB7" s="149">
        <f t="shared" si="41"/>
        <v>8682.75</v>
      </c>
      <c r="BC7" s="149">
        <f t="shared" si="41"/>
        <v>81767.759999999995</v>
      </c>
      <c r="BD7" s="149">
        <f t="shared" si="41"/>
        <v>14554.02</v>
      </c>
      <c r="BE7" s="149">
        <f t="shared" si="41"/>
        <v>0</v>
      </c>
      <c r="BF7" s="149">
        <f t="shared" si="41"/>
        <v>0</v>
      </c>
      <c r="BG7" s="149">
        <f t="shared" si="41"/>
        <v>14076.67</v>
      </c>
      <c r="BH7" s="149">
        <f t="shared" si="41"/>
        <v>32076.980000000003</v>
      </c>
      <c r="BI7" s="149">
        <f t="shared" si="41"/>
        <v>121386.85</v>
      </c>
      <c r="BJ7" s="149">
        <f t="shared" si="41"/>
        <v>7915.07</v>
      </c>
      <c r="BK7" s="149">
        <f t="shared" si="41"/>
        <v>9703.2900000000009</v>
      </c>
      <c r="BL7" s="149">
        <f t="shared" si="41"/>
        <v>0</v>
      </c>
      <c r="BM7" s="149">
        <f t="shared" si="41"/>
        <v>0</v>
      </c>
      <c r="BN7" s="149">
        <f t="shared" si="41"/>
        <v>0</v>
      </c>
      <c r="BO7" s="149">
        <f t="shared" si="41"/>
        <v>0</v>
      </c>
      <c r="BP7" s="149">
        <f t="shared" ref="BP7:CU7" si="42">SUM(BP8:BP11)</f>
        <v>486165.25</v>
      </c>
      <c r="BQ7" s="149">
        <f t="shared" si="42"/>
        <v>0</v>
      </c>
      <c r="BR7" s="149">
        <f t="shared" si="42"/>
        <v>36807.75</v>
      </c>
      <c r="BS7" s="149">
        <f t="shared" si="42"/>
        <v>27849.87</v>
      </c>
      <c r="BT7" s="149">
        <f t="shared" si="42"/>
        <v>23608.66</v>
      </c>
      <c r="BU7" s="149">
        <f t="shared" si="42"/>
        <v>4859.71</v>
      </c>
      <c r="BV7" s="149">
        <f t="shared" si="42"/>
        <v>19112.099999999999</v>
      </c>
      <c r="BW7" s="149">
        <f t="shared" si="42"/>
        <v>0</v>
      </c>
      <c r="BX7" s="149">
        <f t="shared" si="42"/>
        <v>0</v>
      </c>
      <c r="BY7" s="149">
        <f t="shared" si="42"/>
        <v>18829.550000000003</v>
      </c>
      <c r="BZ7" s="149">
        <f t="shared" si="42"/>
        <v>19995.379999999997</v>
      </c>
      <c r="CA7" s="149">
        <f t="shared" si="42"/>
        <v>3903.24</v>
      </c>
      <c r="CB7" s="149">
        <f t="shared" si="42"/>
        <v>6685.87</v>
      </c>
      <c r="CC7" s="149">
        <f t="shared" si="42"/>
        <v>6594.61</v>
      </c>
      <c r="CD7" s="149">
        <f t="shared" si="42"/>
        <v>0</v>
      </c>
      <c r="CE7" s="149">
        <f t="shared" si="42"/>
        <v>0</v>
      </c>
      <c r="CF7" s="149">
        <f t="shared" si="42"/>
        <v>5625.74</v>
      </c>
      <c r="CG7" s="149">
        <f t="shared" si="42"/>
        <v>18054.560000000001</v>
      </c>
      <c r="CH7" s="149">
        <f t="shared" si="42"/>
        <v>6371.21</v>
      </c>
      <c r="CI7" s="149">
        <f t="shared" si="42"/>
        <v>5831.34</v>
      </c>
      <c r="CJ7" s="149">
        <f t="shared" si="42"/>
        <v>728.7</v>
      </c>
      <c r="CK7" s="149">
        <f t="shared" si="42"/>
        <v>0</v>
      </c>
      <c r="CL7" s="149">
        <f t="shared" si="42"/>
        <v>0</v>
      </c>
      <c r="CM7" s="149">
        <f t="shared" si="42"/>
        <v>10169.379999999999</v>
      </c>
      <c r="CN7" s="149">
        <f t="shared" si="42"/>
        <v>19656.54</v>
      </c>
      <c r="CO7" s="149">
        <f t="shared" si="42"/>
        <v>2524.14</v>
      </c>
      <c r="CP7" s="149">
        <f t="shared" si="42"/>
        <v>80209.569999999992</v>
      </c>
      <c r="CQ7" s="149">
        <f t="shared" si="42"/>
        <v>46102.17</v>
      </c>
      <c r="CR7" s="149">
        <f t="shared" si="42"/>
        <v>0</v>
      </c>
      <c r="CS7" s="149">
        <f t="shared" si="42"/>
        <v>0</v>
      </c>
      <c r="CT7" s="149">
        <f t="shared" si="42"/>
        <v>8979.619999999999</v>
      </c>
      <c r="CU7" s="149">
        <f t="shared" si="42"/>
        <v>19943.86</v>
      </c>
      <c r="CV7" s="149">
        <f t="shared" ref="CV7:EA7" si="43">SUM(CV8:CV11)</f>
        <v>392443.56999999995</v>
      </c>
      <c r="CW7" s="149">
        <f t="shared" si="43"/>
        <v>9784.64</v>
      </c>
      <c r="CX7" s="149">
        <f t="shared" si="43"/>
        <v>6922.99</v>
      </c>
      <c r="CY7" s="149">
        <f t="shared" si="43"/>
        <v>0</v>
      </c>
      <c r="CZ7" s="149">
        <f t="shared" si="43"/>
        <v>0</v>
      </c>
      <c r="DA7" s="149">
        <f t="shared" si="43"/>
        <v>0</v>
      </c>
      <c r="DB7" s="149">
        <f t="shared" si="43"/>
        <v>21159.7</v>
      </c>
      <c r="DC7" s="149">
        <f t="shared" si="43"/>
        <v>29361.82</v>
      </c>
      <c r="DD7" s="149">
        <f t="shared" si="43"/>
        <v>3663.6</v>
      </c>
      <c r="DE7" s="149">
        <f t="shared" si="43"/>
        <v>10415.470000000001</v>
      </c>
      <c r="DF7" s="149">
        <f t="shared" si="43"/>
        <v>6516.89</v>
      </c>
      <c r="DG7" s="149">
        <f t="shared" si="43"/>
        <v>0</v>
      </c>
      <c r="DH7" s="149">
        <f t="shared" si="43"/>
        <v>0</v>
      </c>
      <c r="DI7" s="149">
        <f t="shared" si="43"/>
        <v>8096</v>
      </c>
      <c r="DJ7" s="149">
        <f t="shared" si="43"/>
        <v>28644.47</v>
      </c>
      <c r="DK7" s="149">
        <f t="shared" si="43"/>
        <v>5251.31</v>
      </c>
      <c r="DL7" s="149">
        <f t="shared" si="43"/>
        <v>12310.09</v>
      </c>
      <c r="DM7" s="149">
        <f t="shared" si="43"/>
        <v>3796.46</v>
      </c>
      <c r="DN7" s="149">
        <f t="shared" si="43"/>
        <v>0</v>
      </c>
      <c r="DO7" s="149">
        <f t="shared" si="43"/>
        <v>0</v>
      </c>
      <c r="DP7" s="149">
        <f t="shared" si="43"/>
        <v>149827.78</v>
      </c>
      <c r="DQ7" s="149">
        <f t="shared" si="43"/>
        <v>0</v>
      </c>
      <c r="DR7" s="149">
        <f t="shared" si="43"/>
        <v>9872.11</v>
      </c>
      <c r="DS7" s="149">
        <f t="shared" si="43"/>
        <v>14805.3</v>
      </c>
      <c r="DT7" s="149">
        <f t="shared" si="43"/>
        <v>103420.09</v>
      </c>
      <c r="DU7" s="149">
        <f t="shared" si="43"/>
        <v>0</v>
      </c>
      <c r="DV7" s="149">
        <f t="shared" si="43"/>
        <v>0</v>
      </c>
      <c r="DW7" s="149">
        <f t="shared" si="43"/>
        <v>7758.880000000001</v>
      </c>
      <c r="DX7" s="149">
        <f t="shared" si="43"/>
        <v>18349.78</v>
      </c>
      <c r="DY7" s="149">
        <f t="shared" si="43"/>
        <v>16665.66</v>
      </c>
      <c r="DZ7" s="149">
        <f t="shared" si="43"/>
        <v>3834.74</v>
      </c>
      <c r="EA7" s="149">
        <f t="shared" si="43"/>
        <v>0</v>
      </c>
      <c r="EB7" s="149">
        <f t="shared" ref="EB7:FG7" si="44">SUM(EB8:EB11)</f>
        <v>470457.77999999997</v>
      </c>
      <c r="EC7" s="149">
        <f t="shared" si="44"/>
        <v>0</v>
      </c>
      <c r="ED7" s="149">
        <f t="shared" si="44"/>
        <v>0</v>
      </c>
      <c r="EE7" s="149">
        <f t="shared" si="44"/>
        <v>0</v>
      </c>
      <c r="EF7" s="149">
        <f t="shared" si="44"/>
        <v>21700.89</v>
      </c>
      <c r="EG7" s="149">
        <f t="shared" si="44"/>
        <v>20376.599999999999</v>
      </c>
      <c r="EH7" s="149">
        <f t="shared" si="44"/>
        <v>29823.730000000003</v>
      </c>
      <c r="EI7" s="149">
        <f t="shared" si="44"/>
        <v>0</v>
      </c>
      <c r="EJ7" s="149">
        <f t="shared" si="44"/>
        <v>0</v>
      </c>
      <c r="EK7" s="149">
        <f t="shared" si="44"/>
        <v>0</v>
      </c>
      <c r="EL7" s="149">
        <f t="shared" si="44"/>
        <v>0</v>
      </c>
      <c r="EM7" s="149">
        <f t="shared" si="44"/>
        <v>8290.92</v>
      </c>
      <c r="EN7" s="149">
        <f t="shared" si="44"/>
        <v>7541.42</v>
      </c>
      <c r="EO7" s="149">
        <f t="shared" si="44"/>
        <v>11333.599999999999</v>
      </c>
      <c r="EP7" s="149">
        <f t="shared" si="44"/>
        <v>2564.42</v>
      </c>
      <c r="EQ7" s="149">
        <f t="shared" si="44"/>
        <v>11528.85</v>
      </c>
      <c r="ER7" s="149">
        <f t="shared" si="44"/>
        <v>7849.95</v>
      </c>
      <c r="ES7" s="149">
        <f t="shared" si="44"/>
        <v>1240.02</v>
      </c>
      <c r="ET7" s="149">
        <f t="shared" si="44"/>
        <v>4132.76</v>
      </c>
      <c r="EU7" s="149">
        <f t="shared" si="44"/>
        <v>14637.349999999999</v>
      </c>
      <c r="EV7" s="149">
        <f t="shared" si="44"/>
        <v>13630.260000000002</v>
      </c>
      <c r="EW7" s="149">
        <f t="shared" si="44"/>
        <v>3682.0499999999997</v>
      </c>
      <c r="EX7" s="149">
        <f t="shared" si="44"/>
        <v>7598.16</v>
      </c>
      <c r="EY7" s="149">
        <f t="shared" si="44"/>
        <v>10701.23</v>
      </c>
      <c r="EZ7" s="149">
        <f t="shared" si="44"/>
        <v>6162.68</v>
      </c>
      <c r="FA7" s="149">
        <f t="shared" si="44"/>
        <v>6480.85</v>
      </c>
      <c r="FB7" s="149">
        <f t="shared" si="44"/>
        <v>18781.330000000002</v>
      </c>
      <c r="FC7" s="149">
        <f t="shared" si="44"/>
        <v>14224.19</v>
      </c>
      <c r="FD7" s="149">
        <f t="shared" si="44"/>
        <v>12739.18</v>
      </c>
      <c r="FE7" s="149">
        <f t="shared" si="44"/>
        <v>7614.869999999999</v>
      </c>
      <c r="FF7" s="149">
        <f t="shared" si="44"/>
        <v>10827.940000000002</v>
      </c>
      <c r="FG7" s="149">
        <f t="shared" si="44"/>
        <v>0</v>
      </c>
      <c r="FH7" s="149">
        <f t="shared" ref="FH7:GM7" si="45">SUM(FH8:FH11)</f>
        <v>253463.25</v>
      </c>
      <c r="FI7" s="149">
        <f t="shared" si="45"/>
        <v>0</v>
      </c>
      <c r="FJ7" s="149">
        <f t="shared" si="45"/>
        <v>4644.29</v>
      </c>
      <c r="FK7" s="149">
        <f t="shared" si="45"/>
        <v>3253.76</v>
      </c>
      <c r="FL7" s="149">
        <f t="shared" si="45"/>
        <v>9547.0500000000011</v>
      </c>
      <c r="FM7" s="149">
        <f t="shared" si="45"/>
        <v>6790.75</v>
      </c>
      <c r="FN7" s="149">
        <f t="shared" si="45"/>
        <v>15483.79</v>
      </c>
      <c r="FO7" s="149">
        <f t="shared" si="45"/>
        <v>1248.33</v>
      </c>
      <c r="FP7" s="149">
        <f t="shared" si="45"/>
        <v>2185.4</v>
      </c>
      <c r="FQ7" s="149">
        <f t="shared" si="45"/>
        <v>0</v>
      </c>
      <c r="FR7" s="149">
        <f t="shared" si="45"/>
        <v>17212.34</v>
      </c>
      <c r="FS7" s="149">
        <f t="shared" si="45"/>
        <v>8290.92</v>
      </c>
      <c r="FT7" s="149">
        <f t="shared" si="45"/>
        <v>7541.42</v>
      </c>
      <c r="FU7" s="149">
        <f t="shared" si="45"/>
        <v>11333.599999999999</v>
      </c>
      <c r="FV7" s="149">
        <f t="shared" si="45"/>
        <v>2564.42</v>
      </c>
      <c r="FW7" s="149">
        <f t="shared" si="45"/>
        <v>11110.24</v>
      </c>
      <c r="FX7" s="149">
        <f t="shared" si="45"/>
        <v>7849.95</v>
      </c>
      <c r="FY7" s="149">
        <f t="shared" si="45"/>
        <v>1240.02</v>
      </c>
      <c r="FZ7" s="149">
        <f t="shared" si="45"/>
        <v>4132.76</v>
      </c>
      <c r="GA7" s="149">
        <f t="shared" si="45"/>
        <v>5444.3899999999994</v>
      </c>
      <c r="GB7" s="149">
        <f t="shared" si="45"/>
        <v>11733.68</v>
      </c>
      <c r="GC7" s="149">
        <f t="shared" si="45"/>
        <v>3682.0499999999997</v>
      </c>
      <c r="GD7" s="149">
        <f t="shared" si="45"/>
        <v>5433.5</v>
      </c>
      <c r="GE7" s="149">
        <f t="shared" si="45"/>
        <v>7908.33</v>
      </c>
      <c r="GF7" s="149">
        <f t="shared" si="45"/>
        <v>5712.34</v>
      </c>
      <c r="GG7" s="149">
        <f t="shared" si="45"/>
        <v>6480.85</v>
      </c>
      <c r="GH7" s="149">
        <f t="shared" si="45"/>
        <v>21279.060000000005</v>
      </c>
      <c r="GI7" s="149">
        <f t="shared" si="45"/>
        <v>15263.390000000001</v>
      </c>
      <c r="GJ7" s="149">
        <f t="shared" si="45"/>
        <v>12739.18</v>
      </c>
      <c r="GK7" s="149">
        <f t="shared" si="45"/>
        <v>7614.869999999999</v>
      </c>
      <c r="GL7" s="149">
        <f t="shared" si="45"/>
        <v>10358.080000000002</v>
      </c>
      <c r="GM7" s="149">
        <f t="shared" si="45"/>
        <v>0</v>
      </c>
      <c r="GN7" s="149">
        <f t="shared" ref="GN7:HS7" si="46">SUM(GN8:GN11)</f>
        <v>228078.76</v>
      </c>
      <c r="GO7" s="149">
        <f t="shared" si="46"/>
        <v>0</v>
      </c>
      <c r="GP7" s="149">
        <f t="shared" si="46"/>
        <v>4644.29</v>
      </c>
      <c r="GQ7" s="149">
        <f t="shared" si="46"/>
        <v>11692.320000000002</v>
      </c>
      <c r="GR7" s="149">
        <f t="shared" si="46"/>
        <v>1108.49</v>
      </c>
      <c r="GS7" s="149">
        <f t="shared" si="46"/>
        <v>6339.9</v>
      </c>
      <c r="GT7" s="149">
        <f t="shared" si="46"/>
        <v>5732.3399999999992</v>
      </c>
      <c r="GU7" s="149">
        <f t="shared" si="46"/>
        <v>3022.92</v>
      </c>
      <c r="GV7" s="149">
        <f t="shared" si="46"/>
        <v>11936.85</v>
      </c>
      <c r="GW7" s="149">
        <f t="shared" si="46"/>
        <v>0</v>
      </c>
      <c r="GX7" s="149">
        <f t="shared" si="46"/>
        <v>17212.34</v>
      </c>
      <c r="GY7" s="149">
        <f t="shared" si="46"/>
        <v>11130.259999999998</v>
      </c>
      <c r="GZ7" s="149">
        <f t="shared" si="46"/>
        <v>7541.42</v>
      </c>
      <c r="HA7" s="149">
        <f t="shared" si="46"/>
        <v>10880.5</v>
      </c>
      <c r="HB7" s="149">
        <f t="shared" si="46"/>
        <v>2564.42</v>
      </c>
      <c r="HC7" s="149">
        <f t="shared" si="46"/>
        <v>9655.7800000000007</v>
      </c>
      <c r="HD7" s="149">
        <f t="shared" si="46"/>
        <v>7849.95</v>
      </c>
      <c r="HE7" s="149">
        <f t="shared" si="46"/>
        <v>1240.02</v>
      </c>
      <c r="HF7" s="149">
        <f t="shared" si="46"/>
        <v>4132.76</v>
      </c>
      <c r="HG7" s="149">
        <f t="shared" si="46"/>
        <v>5444.3899999999994</v>
      </c>
      <c r="HH7" s="149">
        <f t="shared" si="46"/>
        <v>11733.68</v>
      </c>
      <c r="HI7" s="149">
        <f t="shared" si="46"/>
        <v>3682.0499999999997</v>
      </c>
      <c r="HJ7" s="149">
        <f t="shared" si="46"/>
        <v>4982.6499999999996</v>
      </c>
      <c r="HK7" s="149">
        <f t="shared" si="46"/>
        <v>7908.33</v>
      </c>
      <c r="HL7" s="149">
        <f t="shared" si="46"/>
        <v>5712.34</v>
      </c>
      <c r="HM7" s="149">
        <f t="shared" si="46"/>
        <v>6480.85</v>
      </c>
      <c r="HN7" s="149">
        <f t="shared" si="46"/>
        <v>22770.25</v>
      </c>
      <c r="HO7" s="149">
        <f t="shared" si="46"/>
        <v>17037.980000000003</v>
      </c>
      <c r="HP7" s="149">
        <f t="shared" si="46"/>
        <v>12739.18</v>
      </c>
      <c r="HQ7" s="149">
        <f t="shared" si="46"/>
        <v>8874.4599999999991</v>
      </c>
      <c r="HR7" s="149">
        <f t="shared" si="46"/>
        <v>12028.989999999998</v>
      </c>
      <c r="HS7" s="149">
        <f t="shared" si="46"/>
        <v>0</v>
      </c>
      <c r="HT7" s="149">
        <f t="shared" ref="HT7:IY7" si="47">SUM(HT8:HT11)</f>
        <v>236079.71</v>
      </c>
      <c r="HU7" s="149">
        <f t="shared" si="47"/>
        <v>0</v>
      </c>
      <c r="HV7" s="149">
        <f t="shared" si="47"/>
        <v>4644.29</v>
      </c>
      <c r="HW7" s="149">
        <f t="shared" si="47"/>
        <v>2735.83</v>
      </c>
      <c r="HX7" s="149">
        <f t="shared" si="47"/>
        <v>0</v>
      </c>
      <c r="HY7" s="149">
        <f t="shared" si="47"/>
        <v>14778.460000000001</v>
      </c>
      <c r="HZ7" s="149">
        <f t="shared" si="47"/>
        <v>15483.79</v>
      </c>
      <c r="IA7" s="149">
        <f t="shared" si="47"/>
        <v>1248.33</v>
      </c>
      <c r="IB7" s="149">
        <f t="shared" si="47"/>
        <v>2185.4</v>
      </c>
      <c r="IC7" s="149">
        <f t="shared" si="47"/>
        <v>0</v>
      </c>
      <c r="ID7" s="149">
        <f t="shared" si="47"/>
        <v>19404.439999999999</v>
      </c>
      <c r="IE7" s="149">
        <f t="shared" si="47"/>
        <v>8290.92</v>
      </c>
      <c r="IF7" s="149">
        <f t="shared" si="47"/>
        <v>18276.789999999997</v>
      </c>
      <c r="IG7" s="149">
        <f t="shared" si="47"/>
        <v>10880.5</v>
      </c>
      <c r="IH7" s="149">
        <f t="shared" si="47"/>
        <v>2564.42</v>
      </c>
      <c r="II7" s="149">
        <f t="shared" si="47"/>
        <v>9655.7800000000007</v>
      </c>
      <c r="IJ7" s="149">
        <f t="shared" si="47"/>
        <v>7849.95</v>
      </c>
      <c r="IK7" s="149">
        <f t="shared" si="47"/>
        <v>3002.8</v>
      </c>
      <c r="IL7" s="149">
        <f t="shared" si="47"/>
        <v>7167.56</v>
      </c>
      <c r="IM7" s="149">
        <f t="shared" si="47"/>
        <v>5444.3899999999994</v>
      </c>
      <c r="IN7" s="149">
        <f t="shared" si="47"/>
        <v>13257.739999999998</v>
      </c>
      <c r="IO7" s="149">
        <f t="shared" si="47"/>
        <v>53682.05</v>
      </c>
      <c r="IP7" s="149">
        <f t="shared" si="47"/>
        <v>7077.1399999999994</v>
      </c>
      <c r="IQ7" s="149">
        <f t="shared" si="47"/>
        <v>11268.560000000001</v>
      </c>
      <c r="IR7" s="149">
        <f t="shared" si="47"/>
        <v>5712.34</v>
      </c>
      <c r="IS7" s="149">
        <f t="shared" si="47"/>
        <v>6480.85</v>
      </c>
      <c r="IT7" s="149">
        <f t="shared" si="47"/>
        <v>18781.330000000002</v>
      </c>
      <c r="IU7" s="149">
        <f t="shared" si="47"/>
        <v>15263.390000000001</v>
      </c>
      <c r="IV7" s="149">
        <f t="shared" si="47"/>
        <v>12739.18</v>
      </c>
      <c r="IW7" s="149">
        <f t="shared" si="47"/>
        <v>83980.99</v>
      </c>
      <c r="IX7" s="149">
        <f t="shared" si="47"/>
        <v>9847.8300000000017</v>
      </c>
      <c r="IY7" s="149">
        <f t="shared" si="47"/>
        <v>0</v>
      </c>
      <c r="IZ7" s="149">
        <f t="shared" ref="IZ7:KE7" si="48">SUM(IZ8:IZ11)</f>
        <v>371705.05</v>
      </c>
      <c r="JA7" s="149">
        <f t="shared" si="48"/>
        <v>0</v>
      </c>
      <c r="JB7" s="149">
        <f t="shared" si="48"/>
        <v>4644.29</v>
      </c>
      <c r="JC7" s="149">
        <f t="shared" si="48"/>
        <v>11174.390000000001</v>
      </c>
      <c r="JD7" s="149">
        <f t="shared" si="48"/>
        <v>0</v>
      </c>
      <c r="JE7" s="149">
        <f t="shared" si="48"/>
        <v>6339.9</v>
      </c>
      <c r="JF7" s="149">
        <f t="shared" si="48"/>
        <v>17466.93</v>
      </c>
      <c r="JG7" s="149">
        <f t="shared" si="48"/>
        <v>1248.33</v>
      </c>
      <c r="JH7" s="149">
        <f t="shared" si="48"/>
        <v>2185.4</v>
      </c>
      <c r="JI7" s="149">
        <f t="shared" si="48"/>
        <v>0</v>
      </c>
      <c r="JJ7" s="149">
        <f t="shared" si="48"/>
        <v>19763.449999999997</v>
      </c>
      <c r="JK7" s="149">
        <f t="shared" si="48"/>
        <v>8290.92</v>
      </c>
      <c r="JL7" s="149">
        <f t="shared" si="48"/>
        <v>7541.42</v>
      </c>
      <c r="JM7" s="149">
        <f t="shared" si="48"/>
        <v>10880.5</v>
      </c>
      <c r="JN7" s="149">
        <f t="shared" si="48"/>
        <v>8261.0499999999993</v>
      </c>
      <c r="JO7" s="149">
        <f t="shared" si="48"/>
        <v>8493.4600000000009</v>
      </c>
      <c r="JP7" s="149">
        <f t="shared" si="48"/>
        <v>9724.33</v>
      </c>
      <c r="JQ7" s="149">
        <f t="shared" si="48"/>
        <v>1240.02</v>
      </c>
      <c r="JR7" s="149">
        <f t="shared" si="48"/>
        <v>4132.76</v>
      </c>
      <c r="JS7" s="149">
        <f t="shared" si="48"/>
        <v>5444.3899999999994</v>
      </c>
      <c r="JT7" s="149">
        <f t="shared" si="48"/>
        <v>11733.68</v>
      </c>
      <c r="JU7" s="149">
        <f t="shared" si="48"/>
        <v>3682.0499999999997</v>
      </c>
      <c r="JV7" s="149">
        <f t="shared" si="48"/>
        <v>4982.6499999999996</v>
      </c>
      <c r="JW7" s="149">
        <f t="shared" si="48"/>
        <v>7297.46</v>
      </c>
      <c r="JX7" s="149">
        <f t="shared" si="48"/>
        <v>7744.130000000001</v>
      </c>
      <c r="JY7" s="149">
        <f t="shared" si="48"/>
        <v>6480.85</v>
      </c>
      <c r="JZ7" s="149">
        <f t="shared" si="48"/>
        <v>18781.330000000002</v>
      </c>
      <c r="KA7" s="149">
        <f t="shared" si="48"/>
        <v>17716.690000000002</v>
      </c>
      <c r="KB7" s="149">
        <f t="shared" si="48"/>
        <v>12805.960000000001</v>
      </c>
      <c r="KC7" s="149">
        <f t="shared" si="48"/>
        <v>7119.35</v>
      </c>
      <c r="KD7" s="149">
        <f t="shared" si="48"/>
        <v>11431.129999999997</v>
      </c>
      <c r="KE7" s="149">
        <f t="shared" si="48"/>
        <v>0</v>
      </c>
      <c r="KF7" s="149">
        <f t="shared" ref="KF7:LK7" si="49">SUM(KF8:KF11)</f>
        <v>236606.82</v>
      </c>
      <c r="KG7" s="149">
        <f t="shared" si="49"/>
        <v>0</v>
      </c>
      <c r="KH7" s="149">
        <f t="shared" si="49"/>
        <v>4644.29</v>
      </c>
      <c r="KI7" s="149">
        <f t="shared" si="49"/>
        <v>11174.390000000001</v>
      </c>
      <c r="KJ7" s="149">
        <f t="shared" si="49"/>
        <v>0</v>
      </c>
      <c r="KK7" s="149">
        <f t="shared" si="49"/>
        <v>8373.93</v>
      </c>
      <c r="KL7" s="149">
        <f t="shared" si="49"/>
        <v>15483.79</v>
      </c>
      <c r="KM7" s="149">
        <f t="shared" si="49"/>
        <v>1248.33</v>
      </c>
      <c r="KN7" s="149">
        <f t="shared" si="49"/>
        <v>2185.4</v>
      </c>
      <c r="KO7" s="149">
        <f t="shared" si="49"/>
        <v>0</v>
      </c>
      <c r="KP7" s="149">
        <f t="shared" si="49"/>
        <v>17212.34</v>
      </c>
      <c r="KQ7" s="149">
        <f t="shared" si="49"/>
        <v>8290.92</v>
      </c>
      <c r="KR7" s="149">
        <f t="shared" si="49"/>
        <v>7541.42</v>
      </c>
      <c r="KS7" s="149">
        <f t="shared" si="49"/>
        <v>12924.71</v>
      </c>
      <c r="KT7" s="149">
        <f t="shared" si="49"/>
        <v>4589.53</v>
      </c>
      <c r="KU7" s="149">
        <f t="shared" si="49"/>
        <v>15097.09</v>
      </c>
      <c r="KV7" s="149">
        <f t="shared" si="49"/>
        <v>7849.95</v>
      </c>
      <c r="KW7" s="149">
        <f t="shared" si="49"/>
        <v>1240.02</v>
      </c>
      <c r="KX7" s="149">
        <f t="shared" si="49"/>
        <v>4132.76</v>
      </c>
      <c r="KY7" s="149">
        <f t="shared" si="49"/>
        <v>5444.3899999999994</v>
      </c>
      <c r="KZ7" s="149">
        <f t="shared" si="49"/>
        <v>11733.68</v>
      </c>
      <c r="LA7" s="149">
        <f t="shared" si="49"/>
        <v>3682.0499999999997</v>
      </c>
      <c r="LB7" s="149">
        <f t="shared" si="49"/>
        <v>7016.6799999999994</v>
      </c>
      <c r="LC7" s="149">
        <f t="shared" si="49"/>
        <v>9604.4900000000016</v>
      </c>
      <c r="LD7" s="149">
        <f t="shared" si="49"/>
        <v>5712.34</v>
      </c>
      <c r="LE7" s="149">
        <f t="shared" si="49"/>
        <v>6480.85</v>
      </c>
      <c r="LF7" s="149">
        <f t="shared" si="49"/>
        <v>18781.330000000002</v>
      </c>
      <c r="LG7" s="149">
        <f t="shared" si="49"/>
        <v>15263.390000000001</v>
      </c>
      <c r="LH7" s="149">
        <f t="shared" si="49"/>
        <v>12805.960000000001</v>
      </c>
      <c r="LI7" s="149">
        <f t="shared" si="49"/>
        <v>9354.93</v>
      </c>
      <c r="LJ7" s="149">
        <f t="shared" si="49"/>
        <v>11613.359999999999</v>
      </c>
      <c r="LK7" s="149">
        <f t="shared" si="49"/>
        <v>0</v>
      </c>
      <c r="LL7" s="149">
        <f t="shared" ref="LL7:MQ7" si="50">SUM(LL8:LL11)</f>
        <v>239482.31999999998</v>
      </c>
      <c r="LM7" s="149">
        <f t="shared" si="50"/>
        <v>0</v>
      </c>
      <c r="LN7" s="149">
        <f t="shared" si="50"/>
        <v>4644.29</v>
      </c>
      <c r="LO7" s="149">
        <f t="shared" si="50"/>
        <v>13511.07</v>
      </c>
      <c r="LP7" s="149">
        <f t="shared" si="50"/>
        <v>0</v>
      </c>
      <c r="LQ7" s="149">
        <f t="shared" si="50"/>
        <v>6339.9</v>
      </c>
      <c r="LR7" s="149">
        <f t="shared" si="50"/>
        <v>15483.79</v>
      </c>
      <c r="LS7" s="149">
        <f t="shared" si="50"/>
        <v>1248.33</v>
      </c>
      <c r="LT7" s="149">
        <f t="shared" si="50"/>
        <v>2185.4</v>
      </c>
      <c r="LU7" s="149">
        <f t="shared" si="50"/>
        <v>0</v>
      </c>
      <c r="LV7" s="149">
        <f t="shared" si="50"/>
        <v>21838.999999999996</v>
      </c>
      <c r="LW7" s="149">
        <f t="shared" si="50"/>
        <v>8290.92</v>
      </c>
      <c r="LX7" s="149">
        <f t="shared" si="50"/>
        <v>10053.689999999999</v>
      </c>
      <c r="LY7" s="149">
        <f t="shared" si="50"/>
        <v>12261.32</v>
      </c>
      <c r="LZ7" s="149">
        <f t="shared" si="50"/>
        <v>2564.42</v>
      </c>
      <c r="MA7" s="149">
        <f t="shared" si="50"/>
        <v>8493.4600000000009</v>
      </c>
      <c r="MB7" s="149">
        <f t="shared" si="50"/>
        <v>11924.64</v>
      </c>
      <c r="MC7" s="149">
        <f t="shared" si="50"/>
        <v>1240.02</v>
      </c>
      <c r="MD7" s="149">
        <f t="shared" si="50"/>
        <v>4132.76</v>
      </c>
      <c r="ME7" s="149">
        <f t="shared" si="50"/>
        <v>5444.3899999999994</v>
      </c>
      <c r="MF7" s="149">
        <f t="shared" si="50"/>
        <v>11733.68</v>
      </c>
      <c r="MG7" s="149">
        <f t="shared" si="50"/>
        <v>3682.0499999999997</v>
      </c>
      <c r="MH7" s="149">
        <f t="shared" si="50"/>
        <v>4982.6499999999996</v>
      </c>
      <c r="MI7" s="149">
        <f t="shared" si="50"/>
        <v>7297.46</v>
      </c>
      <c r="MJ7" s="149">
        <f t="shared" si="50"/>
        <v>5712.34</v>
      </c>
      <c r="MK7" s="149">
        <f t="shared" si="50"/>
        <v>6480.85</v>
      </c>
      <c r="ML7" s="149">
        <f t="shared" si="50"/>
        <v>18781.330000000002</v>
      </c>
      <c r="MM7" s="149">
        <f t="shared" si="50"/>
        <v>15263.390000000001</v>
      </c>
      <c r="MN7" s="149">
        <f t="shared" si="50"/>
        <v>14599.570000000002</v>
      </c>
      <c r="MO7" s="149">
        <f t="shared" si="50"/>
        <v>10126.450000000001</v>
      </c>
      <c r="MP7" s="149">
        <f t="shared" si="50"/>
        <v>9311.34</v>
      </c>
      <c r="MQ7" s="149">
        <f t="shared" si="50"/>
        <v>0</v>
      </c>
      <c r="MR7" s="149">
        <f t="shared" ref="MR7:NW7" si="51">SUM(MR8:MR11)</f>
        <v>237628.51000000004</v>
      </c>
      <c r="MS7" s="149">
        <f t="shared" si="51"/>
        <v>0</v>
      </c>
      <c r="MT7" s="149">
        <f t="shared" si="51"/>
        <v>7651.39</v>
      </c>
      <c r="MU7" s="149">
        <f t="shared" si="51"/>
        <v>11174.390000000001</v>
      </c>
      <c r="MV7" s="149">
        <f t="shared" si="51"/>
        <v>0</v>
      </c>
      <c r="MW7" s="149">
        <f t="shared" si="51"/>
        <v>6339.9</v>
      </c>
      <c r="MX7" s="149">
        <f t="shared" si="51"/>
        <v>16391.690000000002</v>
      </c>
      <c r="MY7" s="149">
        <f t="shared" si="51"/>
        <v>1248.33</v>
      </c>
      <c r="MZ7" s="149">
        <f t="shared" si="51"/>
        <v>2185.4</v>
      </c>
      <c r="NA7" s="149">
        <f t="shared" si="51"/>
        <v>0</v>
      </c>
      <c r="NB7" s="149">
        <f t="shared" si="51"/>
        <v>17212.34</v>
      </c>
      <c r="NC7" s="149">
        <f t="shared" si="51"/>
        <v>8290.92</v>
      </c>
      <c r="ND7" s="149">
        <f t="shared" si="51"/>
        <v>9890.5700000000015</v>
      </c>
      <c r="NE7" s="149">
        <f t="shared" si="51"/>
        <v>13286.289999999999</v>
      </c>
      <c r="NF7" s="149">
        <f t="shared" si="51"/>
        <v>2564.42</v>
      </c>
      <c r="NG7" s="149">
        <f t="shared" si="51"/>
        <v>8493.4600000000009</v>
      </c>
      <c r="NH7" s="149">
        <f t="shared" si="51"/>
        <v>7849.95</v>
      </c>
      <c r="NI7" s="149">
        <f t="shared" si="51"/>
        <v>1240.02</v>
      </c>
      <c r="NJ7" s="149">
        <f t="shared" si="51"/>
        <v>8352.36</v>
      </c>
      <c r="NK7" s="149">
        <f t="shared" si="51"/>
        <v>5444.3899999999994</v>
      </c>
      <c r="NL7" s="149">
        <f t="shared" si="51"/>
        <v>13175.68</v>
      </c>
      <c r="NM7" s="149">
        <f t="shared" si="51"/>
        <v>3682.0499999999997</v>
      </c>
      <c r="NN7" s="149">
        <f t="shared" si="51"/>
        <v>4982.6499999999996</v>
      </c>
      <c r="NO7" s="149">
        <f t="shared" si="51"/>
        <v>9459.2000000000007</v>
      </c>
      <c r="NP7" s="149">
        <f t="shared" si="51"/>
        <v>5712.34</v>
      </c>
      <c r="NQ7" s="149">
        <f t="shared" si="51"/>
        <v>6480.85</v>
      </c>
      <c r="NR7" s="149">
        <f t="shared" si="51"/>
        <v>32990.639999999999</v>
      </c>
      <c r="NS7" s="149">
        <f t="shared" si="51"/>
        <v>17470.940000000002</v>
      </c>
      <c r="NT7" s="149">
        <f t="shared" si="51"/>
        <v>12805.960000000001</v>
      </c>
      <c r="NU7" s="149">
        <f t="shared" si="51"/>
        <v>7119.35</v>
      </c>
      <c r="NV7" s="149">
        <f t="shared" si="51"/>
        <v>11186.77</v>
      </c>
      <c r="NW7" s="149">
        <f t="shared" si="51"/>
        <v>0</v>
      </c>
      <c r="NX7" s="149">
        <f>SUM(NX8:NX11)</f>
        <v>252682.25000000003</v>
      </c>
      <c r="NZ7" s="149">
        <f>SUM(NZ8:NZ11)</f>
        <v>3893041.89</v>
      </c>
      <c r="OA7" s="150">
        <f>SUM(OA8:OA12)</f>
        <v>2409155.605</v>
      </c>
      <c r="OB7" s="151">
        <f>IF(NZ7=0,"",(OA7/NZ7)-1)</f>
        <v>-0.38116370872135674</v>
      </c>
      <c r="OD7" s="182"/>
      <c r="OG7" s="161" t="s">
        <v>95</v>
      </c>
      <c r="OI7" s="162">
        <f>SUM(OI8:OI11)</f>
        <v>299175.35500000004</v>
      </c>
      <c r="OJ7" s="162">
        <f t="shared" ref="OJ7:OV7" si="52">SUM(OJ8:OJ11)</f>
        <v>283317.91000000003</v>
      </c>
      <c r="OK7" s="162">
        <f t="shared" si="52"/>
        <v>434755.185</v>
      </c>
      <c r="OL7" s="162">
        <f t="shared" si="52"/>
        <v>293546.88</v>
      </c>
      <c r="OM7" s="162">
        <f t="shared" si="52"/>
        <v>299094.245</v>
      </c>
      <c r="ON7" s="162">
        <f t="shared" si="52"/>
        <v>292750.17500000005</v>
      </c>
      <c r="OO7" s="162">
        <f t="shared" si="52"/>
        <v>306379.45999999996</v>
      </c>
      <c r="OP7" s="162">
        <f t="shared" si="52"/>
        <v>450349.35499999998</v>
      </c>
      <c r="OQ7" s="162">
        <f t="shared" si="52"/>
        <v>325384.70999999996</v>
      </c>
      <c r="OR7" s="162">
        <f t="shared" si="52"/>
        <v>335306.42083333334</v>
      </c>
      <c r="OS7" s="162">
        <f t="shared" si="52"/>
        <v>340502.31166666665</v>
      </c>
      <c r="OT7" s="162">
        <f t="shared" si="52"/>
        <v>354228.85749999993</v>
      </c>
      <c r="OV7" s="162">
        <f t="shared" si="52"/>
        <v>4014790.8649999993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SUM(LARM:RM!E8)</f>
        <v>0</v>
      </c>
      <c r="F8" s="141">
        <f>SUM(LARM:RM!F8)</f>
        <v>5609.2</v>
      </c>
      <c r="G8" s="141">
        <f>SUM(LARM:RM!G8)</f>
        <v>0</v>
      </c>
      <c r="H8" s="141">
        <f>SUM(LARM:RM!H8)</f>
        <v>0</v>
      </c>
      <c r="I8" s="141">
        <f>SUM(LARM:RM!I8)</f>
        <v>13569.029999999999</v>
      </c>
      <c r="J8" s="141">
        <f>SUM(LARM:RM!J8)</f>
        <v>23958.84</v>
      </c>
      <c r="K8" s="141">
        <f>SUM(LARM:RM!K8)</f>
        <v>6934.1</v>
      </c>
      <c r="L8" s="141">
        <f>SUM(LARM:RM!L8)</f>
        <v>4030.18</v>
      </c>
      <c r="M8" s="141">
        <f>SUM(LARM:RM!M8)</f>
        <v>6815.76</v>
      </c>
      <c r="N8" s="141">
        <f>SUM(LARM:RM!N8)</f>
        <v>0</v>
      </c>
      <c r="O8" s="141">
        <f>SUM(LARM:RM!O8)</f>
        <v>0</v>
      </c>
      <c r="P8" s="141">
        <f>SUM(LARM:RM!P8)</f>
        <v>6717.9</v>
      </c>
      <c r="Q8" s="141">
        <f>SUM(LARM:RM!Q8)</f>
        <v>25131.48</v>
      </c>
      <c r="R8" s="141">
        <f>SUM(LARM:RM!R8)</f>
        <v>8871.24</v>
      </c>
      <c r="S8" s="141">
        <f>SUM(LARM:RM!S8)</f>
        <v>7716.1299999999992</v>
      </c>
      <c r="T8" s="141">
        <f>SUM(LARM:RM!T8)</f>
        <v>58819.350000000006</v>
      </c>
      <c r="U8" s="141">
        <f>SUM(LARM:RM!U8)</f>
        <v>0</v>
      </c>
      <c r="V8" s="141">
        <f>SUM(LARM:RM!V8)</f>
        <v>0</v>
      </c>
      <c r="W8" s="141">
        <f>SUM(LARM:RM!W8)</f>
        <v>54458.770000000004</v>
      </c>
      <c r="X8" s="141">
        <f>SUM(LARM:RM!X8)</f>
        <v>18467.91</v>
      </c>
      <c r="Y8" s="141">
        <f>SUM(LARM:RM!Y8)</f>
        <v>14470.720000000001</v>
      </c>
      <c r="Z8" s="141">
        <f>SUM(LARM:RM!Z8)</f>
        <v>3113.24</v>
      </c>
      <c r="AA8" s="141">
        <f>SUM(LARM:RM!AA8)</f>
        <v>62363.38</v>
      </c>
      <c r="AB8" s="141">
        <f>SUM(LARM:RM!AB8)</f>
        <v>0</v>
      </c>
      <c r="AC8" s="141">
        <f>SUM(LARM:RM!AC8)</f>
        <v>0</v>
      </c>
      <c r="AD8" s="141">
        <f>SUM(LARM:RM!AD8)</f>
        <v>1237.78</v>
      </c>
      <c r="AE8" s="141">
        <f>SUM(LARM:RM!AE8)</f>
        <v>67820.03</v>
      </c>
      <c r="AF8" s="141">
        <f>SUM(LARM:RM!AF8)</f>
        <v>8095.58</v>
      </c>
      <c r="AG8" s="141">
        <f>SUM(LARM:RM!AG8)</f>
        <v>10424.17</v>
      </c>
      <c r="AH8" s="141">
        <f>SUM(LARM:RM!AH8)</f>
        <v>9736.94</v>
      </c>
      <c r="AI8" s="141">
        <f>SUM(LARM:RM!AI8)</f>
        <v>0</v>
      </c>
      <c r="AJ8" s="141">
        <f>SUM(E8:AI8)</f>
        <v>418361.73000000004</v>
      </c>
      <c r="AK8" s="141">
        <f>SUM(LARM:RM!AK8)</f>
        <v>0</v>
      </c>
      <c r="AL8" s="141">
        <f>SUM(LARM:RM!AL8)</f>
        <v>9347.56</v>
      </c>
      <c r="AM8" s="141">
        <f>SUM(LARM:RM!AM8)</f>
        <v>10292.91</v>
      </c>
      <c r="AN8" s="141">
        <f>SUM(LARM:RM!AN8)</f>
        <v>8088.29</v>
      </c>
      <c r="AO8" s="141">
        <f>SUM(LARM:RM!AO8)</f>
        <v>7695.04</v>
      </c>
      <c r="AP8" s="141">
        <f>SUM(LARM:RM!AP8)</f>
        <v>33133.79</v>
      </c>
      <c r="AQ8" s="141">
        <f>SUM(LARM:RM!AQ8)</f>
        <v>0</v>
      </c>
      <c r="AR8" s="141">
        <f>SUM(LARM:RM!AR8)</f>
        <v>0</v>
      </c>
      <c r="AS8" s="141">
        <f>SUM(LARM:RM!AS8)</f>
        <v>9288.9599999999991</v>
      </c>
      <c r="AT8" s="141">
        <f>SUM(LARM:RM!AT8)</f>
        <v>8756.51</v>
      </c>
      <c r="AU8" s="141">
        <f>SUM(LARM:RM!AU8)</f>
        <v>11942.210000000001</v>
      </c>
      <c r="AV8" s="141">
        <f>SUM(LARM:RM!AV8)</f>
        <v>3644.05</v>
      </c>
      <c r="AW8" s="141">
        <f>SUM(LARM:RM!AW8)</f>
        <v>7346.68</v>
      </c>
      <c r="AX8" s="141">
        <f>SUM(LARM:RM!AX8)</f>
        <v>0</v>
      </c>
      <c r="AY8" s="141">
        <f>SUM(LARM:RM!AY8)</f>
        <v>0</v>
      </c>
      <c r="AZ8" s="141">
        <f>SUM(LARM:RM!AZ8)</f>
        <v>0</v>
      </c>
      <c r="BA8" s="141">
        <f>SUM(LARM:RM!BA8)</f>
        <v>0</v>
      </c>
      <c r="BB8" s="141">
        <f>SUM(LARM:RM!BB8)</f>
        <v>8682.75</v>
      </c>
      <c r="BC8" s="141">
        <f>SUM(LARM:RM!BC8)</f>
        <v>81767.759999999995</v>
      </c>
      <c r="BD8" s="141">
        <f>SUM(LARM:RM!BD8)</f>
        <v>14554.02</v>
      </c>
      <c r="BE8" s="141">
        <f>SUM(LARM:RM!BE8)</f>
        <v>0</v>
      </c>
      <c r="BF8" s="141">
        <f>SUM(LARM:RM!BF8)</f>
        <v>0</v>
      </c>
      <c r="BG8" s="141">
        <f>SUM(LARM:RM!BG8)</f>
        <v>14076.67</v>
      </c>
      <c r="BH8" s="141">
        <f>SUM(LARM:RM!BH8)</f>
        <v>30633.980000000003</v>
      </c>
      <c r="BI8" s="141">
        <f>SUM(LARM:RM!BI8)</f>
        <v>121386.85</v>
      </c>
      <c r="BJ8" s="141">
        <f>SUM(LARM:RM!BJ8)</f>
        <v>7915.07</v>
      </c>
      <c r="BK8" s="141">
        <f>SUM(LARM:RM!BK8)</f>
        <v>9703.2900000000009</v>
      </c>
      <c r="BL8" s="141">
        <f>SUM(LARM:RM!BL8)</f>
        <v>0</v>
      </c>
      <c r="BM8" s="141">
        <f>SUM(LARM:RM!BM8)</f>
        <v>0</v>
      </c>
      <c r="BN8" s="141">
        <f>SUM(LARM:RM!BN8)</f>
        <v>0</v>
      </c>
      <c r="BO8" s="141">
        <f>SUM(LARM:RM!BO8)</f>
        <v>0</v>
      </c>
      <c r="BP8" s="141">
        <f>SUM(AK8:BO8)</f>
        <v>398256.39</v>
      </c>
      <c r="BQ8" s="141">
        <f>SUM(LARM:RM!BQ8)</f>
        <v>0</v>
      </c>
      <c r="BR8" s="141">
        <f>SUM(LARM:RM!BR8)</f>
        <v>36807.75</v>
      </c>
      <c r="BS8" s="141">
        <f>SUM(LARM:RM!BS8)</f>
        <v>27849.87</v>
      </c>
      <c r="BT8" s="141">
        <f>SUM(LARM:RM!BT8)</f>
        <v>14642.8</v>
      </c>
      <c r="BU8" s="141">
        <f>SUM(LARM:RM!BU8)</f>
        <v>4859.71</v>
      </c>
      <c r="BV8" s="141">
        <f>SUM(LARM:RM!BV8)</f>
        <v>9360.6499999999978</v>
      </c>
      <c r="BW8" s="141">
        <f>SUM(LARM:RM!BW8)</f>
        <v>0</v>
      </c>
      <c r="BX8" s="141">
        <f>SUM(LARM:RM!BX8)</f>
        <v>0</v>
      </c>
      <c r="BY8" s="141">
        <f>SUM(LARM:RM!BY8)</f>
        <v>18829.550000000003</v>
      </c>
      <c r="BZ8" s="141">
        <f>SUM(LARM:RM!BZ8)</f>
        <v>19995.379999999997</v>
      </c>
      <c r="CA8" s="141">
        <f>SUM(LARM:RM!CA8)</f>
        <v>3903.24</v>
      </c>
      <c r="CB8" s="141">
        <f>SUM(LARM:RM!CB8)</f>
        <v>6685.87</v>
      </c>
      <c r="CC8" s="141">
        <f>SUM(LARM:RM!CC8)</f>
        <v>6594.61</v>
      </c>
      <c r="CD8" s="141">
        <f>SUM(LARM:RM!CD8)</f>
        <v>0</v>
      </c>
      <c r="CE8" s="141">
        <f>SUM(LARM:RM!CE8)</f>
        <v>0</v>
      </c>
      <c r="CF8" s="141">
        <f>SUM(LARM:RM!CF8)</f>
        <v>5625.74</v>
      </c>
      <c r="CG8" s="141">
        <f>SUM(LARM:RM!CG8)</f>
        <v>18054.560000000001</v>
      </c>
      <c r="CH8" s="141">
        <f>SUM(LARM:RM!CH8)</f>
        <v>6371.21</v>
      </c>
      <c r="CI8" s="141">
        <f>SUM(LARM:RM!CI8)</f>
        <v>5831.34</v>
      </c>
      <c r="CJ8" s="141">
        <f>SUM(LARM:RM!CJ8)</f>
        <v>728.7</v>
      </c>
      <c r="CK8" s="141">
        <f>SUM(LARM:RM!CK8)</f>
        <v>0</v>
      </c>
      <c r="CL8" s="141">
        <f>SUM(LARM:RM!CL8)</f>
        <v>0</v>
      </c>
      <c r="CM8" s="141">
        <f>SUM(LARM:RM!CM8)</f>
        <v>10169.379999999999</v>
      </c>
      <c r="CN8" s="141">
        <f>SUM(LARM:RM!CN8)</f>
        <v>18213.54</v>
      </c>
      <c r="CO8" s="141">
        <f>SUM(LARM:RM!CO8)</f>
        <v>2524.14</v>
      </c>
      <c r="CP8" s="141">
        <f>SUM(LARM:RM!CP8)</f>
        <v>80209.569999999992</v>
      </c>
      <c r="CQ8" s="141">
        <f>SUM(LARM:RM!CQ8)</f>
        <v>46102.17</v>
      </c>
      <c r="CR8" s="141">
        <f>SUM(LARM:RM!CR8)</f>
        <v>0</v>
      </c>
      <c r="CS8" s="141">
        <f>SUM(LARM:RM!CS8)</f>
        <v>0</v>
      </c>
      <c r="CT8" s="141">
        <f>SUM(LARM:RM!CT8)</f>
        <v>8979.619999999999</v>
      </c>
      <c r="CU8" s="141">
        <f>SUM(LARM:RM!CU8)</f>
        <v>19943.86</v>
      </c>
      <c r="CV8" s="141">
        <f>SUM(BQ8:CU8)</f>
        <v>372283.25999999995</v>
      </c>
      <c r="CW8" s="141">
        <f>SUM(LARM:RM!CW8)</f>
        <v>9784.64</v>
      </c>
      <c r="CX8" s="141">
        <f>SUM(LARM:RM!CX8)</f>
        <v>6922.99</v>
      </c>
      <c r="CY8" s="141">
        <f>SUM(LARM:RM!CY8)</f>
        <v>0</v>
      </c>
      <c r="CZ8" s="141">
        <f>SUM(LARM:RM!CZ8)</f>
        <v>0</v>
      </c>
      <c r="DA8" s="141">
        <f>SUM(LARM:RM!DA8)</f>
        <v>0</v>
      </c>
      <c r="DB8" s="141">
        <f>SUM(LARM:RM!DB8)</f>
        <v>12193.84</v>
      </c>
      <c r="DC8" s="141">
        <f>SUM(LARM:RM!DC8)</f>
        <v>29361.82</v>
      </c>
      <c r="DD8" s="141">
        <f>SUM(LARM:RM!DD8)</f>
        <v>3663.6</v>
      </c>
      <c r="DE8" s="141">
        <f>SUM(LARM:RM!DE8)</f>
        <v>10415.470000000001</v>
      </c>
      <c r="DF8" s="141">
        <f>SUM(LARM:RM!DF8)</f>
        <v>6516.89</v>
      </c>
      <c r="DG8" s="141">
        <f>SUM(LARM:RM!DG8)</f>
        <v>0</v>
      </c>
      <c r="DH8" s="141">
        <f>SUM(LARM:RM!DH8)</f>
        <v>0</v>
      </c>
      <c r="DI8" s="141">
        <f>SUM(LARM:RM!DI8)</f>
        <v>8096</v>
      </c>
      <c r="DJ8" s="141">
        <f>SUM(LARM:RM!DJ8)</f>
        <v>16644.47</v>
      </c>
      <c r="DK8" s="141">
        <f>SUM(LARM:RM!DK8)</f>
        <v>5251.31</v>
      </c>
      <c r="DL8" s="141">
        <f>SUM(LARM:RM!DL8)</f>
        <v>12310.09</v>
      </c>
      <c r="DM8" s="141">
        <f>SUM(LARM:RM!DM8)</f>
        <v>3796.46</v>
      </c>
      <c r="DN8" s="141">
        <f>SUM(LARM:RM!DN8)</f>
        <v>0</v>
      </c>
      <c r="DO8" s="141">
        <f>SUM(LARM:RM!DO8)</f>
        <v>0</v>
      </c>
      <c r="DP8" s="141">
        <f>SUM(LARM:RM!DP8)</f>
        <v>149827.78</v>
      </c>
      <c r="DQ8" s="141">
        <f>SUM(LARM:RM!DQ8)</f>
        <v>0</v>
      </c>
      <c r="DR8" s="141">
        <f>SUM(LARM:RM!DR8)</f>
        <v>9872.11</v>
      </c>
      <c r="DS8" s="141">
        <f>SUM(LARM:RM!DS8)</f>
        <v>13363.3</v>
      </c>
      <c r="DT8" s="141">
        <f>SUM(LARM:RM!DT8)</f>
        <v>103420.09</v>
      </c>
      <c r="DU8" s="141">
        <f>SUM(LARM:RM!DU8)</f>
        <v>0</v>
      </c>
      <c r="DV8" s="141">
        <f>SUM(LARM:RM!DV8)</f>
        <v>0</v>
      </c>
      <c r="DW8" s="141">
        <f>SUM(LARM:RM!DW8)</f>
        <v>7758.880000000001</v>
      </c>
      <c r="DX8" s="141">
        <f>SUM(LARM:RM!DX8)</f>
        <v>18349.78</v>
      </c>
      <c r="DY8" s="141">
        <f>SUM(LARM:RM!DY8)</f>
        <v>16665.66</v>
      </c>
      <c r="DZ8" s="141">
        <f>SUM(LARM:RM!DZ8)</f>
        <v>3834.74</v>
      </c>
      <c r="EA8" s="141">
        <f>SUM(LARM:RM!EA8)</f>
        <v>0</v>
      </c>
      <c r="EB8" s="141">
        <f>SUM(CW8:EA8)</f>
        <v>448049.91999999998</v>
      </c>
      <c r="EC8" s="141">
        <f>SUM(LARM:RM!EC8)</f>
        <v>0</v>
      </c>
      <c r="ED8" s="141">
        <f>SUM(LARM:RM!ED8)</f>
        <v>0</v>
      </c>
      <c r="EE8" s="141">
        <f>SUM(LARM:RM!EE8)</f>
        <v>0</v>
      </c>
      <c r="EF8" s="141">
        <f>SUM(LARM:RM!EF8)</f>
        <v>21700.89</v>
      </c>
      <c r="EG8" s="141">
        <f>SUM(LARM:RM!EG8)</f>
        <v>20376.599999999999</v>
      </c>
      <c r="EH8" s="141">
        <f>SUM(LARM:RM!EH8)</f>
        <v>29823.730000000003</v>
      </c>
      <c r="EI8" s="141">
        <f>SUM(LARM:RM!EI8)</f>
        <v>0</v>
      </c>
      <c r="EJ8" s="141">
        <f>SUM(LARM:RM!EJ8)</f>
        <v>0</v>
      </c>
      <c r="EK8" s="141">
        <f>SUM(LARM:RM!EK8)</f>
        <v>0</v>
      </c>
      <c r="EL8" s="141">
        <f>SUM(LARM:RM!EL8)</f>
        <v>0</v>
      </c>
      <c r="EM8" s="141">
        <f>SUM(LARM:RM!EM8)</f>
        <v>8290.92</v>
      </c>
      <c r="EN8" s="141">
        <f>SUM(LARM:RM!EN8)</f>
        <v>7541.42</v>
      </c>
      <c r="EO8" s="141">
        <f>SUM(LARM:RM!EO8)</f>
        <v>11333.599999999999</v>
      </c>
      <c r="EP8" s="141">
        <f>SUM(LARM:RM!EP8)</f>
        <v>2564.42</v>
      </c>
      <c r="EQ8" s="141">
        <f>SUM(LARM:RM!EQ8)</f>
        <v>11528.85</v>
      </c>
      <c r="ER8" s="141">
        <f>SUM(LARM:RM!ER8)</f>
        <v>7849.95</v>
      </c>
      <c r="ES8" s="141">
        <f>SUM(LARM:RM!ES8)</f>
        <v>1240.02</v>
      </c>
      <c r="ET8" s="141">
        <f>SUM(LARM:RM!ET8)</f>
        <v>4132.76</v>
      </c>
      <c r="EU8" s="141">
        <f>SUM(LARM:RM!EU8)</f>
        <v>14637.349999999999</v>
      </c>
      <c r="EV8" s="141">
        <f>SUM(LARM:RM!EV8)</f>
        <v>13630.260000000002</v>
      </c>
      <c r="EW8" s="141">
        <f>SUM(LARM:RM!EW8)</f>
        <v>3682.0499999999997</v>
      </c>
      <c r="EX8" s="141">
        <f>SUM(LARM:RM!EX8)</f>
        <v>7598.16</v>
      </c>
      <c r="EY8" s="141">
        <f>SUM(LARM:RM!EY8)</f>
        <v>10701.23</v>
      </c>
      <c r="EZ8" s="141">
        <f>SUM(LARM:RM!EZ8)</f>
        <v>6162.68</v>
      </c>
      <c r="FA8" s="141">
        <f>SUM(LARM:RM!FA8)</f>
        <v>6480.85</v>
      </c>
      <c r="FB8" s="141">
        <f>SUM(LARM:RM!FB8)</f>
        <v>17339.330000000002</v>
      </c>
      <c r="FC8" s="141">
        <f>SUM(LARM:RM!FC8)</f>
        <v>14224.19</v>
      </c>
      <c r="FD8" s="141">
        <f>SUM(LARM:RM!FD8)</f>
        <v>12739.18</v>
      </c>
      <c r="FE8" s="141">
        <f>SUM(LARM:RM!FE8)</f>
        <v>7614.869999999999</v>
      </c>
      <c r="FF8" s="141">
        <f>SUM(LARM:RM!FF8)</f>
        <v>10827.940000000002</v>
      </c>
      <c r="FG8" s="141">
        <f>SUM(LARM:RM!FG8)</f>
        <v>0</v>
      </c>
      <c r="FH8" s="141">
        <f>SUM(EC8:FG8)</f>
        <v>252021.25</v>
      </c>
      <c r="FI8" s="141">
        <f>SUM(LARM:RM!FI8)</f>
        <v>0</v>
      </c>
      <c r="FJ8" s="141">
        <f>SUM(LARM:RM!FJ8)</f>
        <v>4644.29</v>
      </c>
      <c r="FK8" s="141">
        <f>SUM(LARM:RM!FK8)</f>
        <v>3253.76</v>
      </c>
      <c r="FL8" s="141">
        <f>SUM(LARM:RM!FL8)</f>
        <v>1108.49</v>
      </c>
      <c r="FM8" s="141">
        <f>SUM(LARM:RM!FM8)</f>
        <v>6790.75</v>
      </c>
      <c r="FN8" s="141">
        <f>SUM(LARM:RM!FN8)</f>
        <v>5732.3399999999992</v>
      </c>
      <c r="FO8" s="141">
        <f>SUM(LARM:RM!FO8)</f>
        <v>1248.33</v>
      </c>
      <c r="FP8" s="141">
        <f>SUM(LARM:RM!FP8)</f>
        <v>2185.4</v>
      </c>
      <c r="FQ8" s="141">
        <f>SUM(LARM:RM!FQ8)</f>
        <v>0</v>
      </c>
      <c r="FR8" s="141">
        <f>SUM(LARM:RM!FR8)</f>
        <v>17212.34</v>
      </c>
      <c r="FS8" s="141">
        <f>SUM(LARM:RM!FS8)</f>
        <v>8290.92</v>
      </c>
      <c r="FT8" s="141">
        <f>SUM(LARM:RM!FT8)</f>
        <v>7541.42</v>
      </c>
      <c r="FU8" s="141">
        <f>SUM(LARM:RM!FU8)</f>
        <v>11333.599999999999</v>
      </c>
      <c r="FV8" s="141">
        <f>SUM(LARM:RM!FV8)</f>
        <v>2564.42</v>
      </c>
      <c r="FW8" s="141">
        <f>SUM(LARM:RM!FW8)</f>
        <v>11110.24</v>
      </c>
      <c r="FX8" s="141">
        <f>SUM(LARM:RM!FX8)</f>
        <v>7849.95</v>
      </c>
      <c r="FY8" s="141">
        <f>SUM(LARM:RM!FY8)</f>
        <v>1240.02</v>
      </c>
      <c r="FZ8" s="141">
        <f>SUM(LARM:RM!FZ8)</f>
        <v>4132.76</v>
      </c>
      <c r="GA8" s="141">
        <f>SUM(LARM:RM!GA8)</f>
        <v>5444.3899999999994</v>
      </c>
      <c r="GB8" s="141">
        <f>SUM(LARM:RM!GB8)</f>
        <v>11733.68</v>
      </c>
      <c r="GC8" s="141">
        <f>SUM(LARM:RM!GC8)</f>
        <v>3682.0499999999997</v>
      </c>
      <c r="GD8" s="141">
        <f>SUM(LARM:RM!GD8)</f>
        <v>5433.5</v>
      </c>
      <c r="GE8" s="141">
        <f>SUM(LARM:RM!GE8)</f>
        <v>7908.33</v>
      </c>
      <c r="GF8" s="141">
        <f>SUM(LARM:RM!GF8)</f>
        <v>5712.34</v>
      </c>
      <c r="GG8" s="141">
        <f>SUM(LARM:RM!GG8)</f>
        <v>6480.85</v>
      </c>
      <c r="GH8" s="141">
        <f>SUM(LARM:RM!GH8)</f>
        <v>19837.060000000005</v>
      </c>
      <c r="GI8" s="141">
        <f>SUM(LARM:RM!GI8)</f>
        <v>15263.390000000001</v>
      </c>
      <c r="GJ8" s="141">
        <f>SUM(LARM:RM!GJ8)</f>
        <v>12739.18</v>
      </c>
      <c r="GK8" s="141">
        <f>SUM(LARM:RM!GK8)</f>
        <v>7614.869999999999</v>
      </c>
      <c r="GL8" s="141">
        <f>SUM(LARM:RM!GL8)</f>
        <v>10358.080000000002</v>
      </c>
      <c r="GM8" s="141">
        <f>SUM(LARM:RM!GM8)</f>
        <v>0</v>
      </c>
      <c r="GN8" s="141">
        <f>SUM(FI8:GM8)</f>
        <v>208446.75</v>
      </c>
      <c r="GO8" s="141">
        <f>SUM(LARM:RM!GO8)</f>
        <v>0</v>
      </c>
      <c r="GP8" s="141">
        <f>SUM(LARM:RM!GP8)</f>
        <v>4644.29</v>
      </c>
      <c r="GQ8" s="141">
        <f>SUM(LARM:RM!GQ8)</f>
        <v>3253.76</v>
      </c>
      <c r="GR8" s="141">
        <f>SUM(LARM:RM!GR8)</f>
        <v>1108.49</v>
      </c>
      <c r="GS8" s="141">
        <f>SUM(LARM:RM!GS8)</f>
        <v>6339.9</v>
      </c>
      <c r="GT8" s="141">
        <f>SUM(LARM:RM!GT8)</f>
        <v>5732.3399999999992</v>
      </c>
      <c r="GU8" s="141">
        <f>SUM(LARM:RM!GU8)</f>
        <v>3022.92</v>
      </c>
      <c r="GV8" s="141">
        <f>SUM(LARM:RM!GV8)</f>
        <v>2185.4</v>
      </c>
      <c r="GW8" s="141">
        <f>SUM(LARM:RM!GW8)</f>
        <v>0</v>
      </c>
      <c r="GX8" s="141">
        <f>SUM(LARM:RM!GX8)</f>
        <v>17212.34</v>
      </c>
      <c r="GY8" s="141">
        <f>SUM(LARM:RM!GY8)</f>
        <v>11130.259999999998</v>
      </c>
      <c r="GZ8" s="141">
        <f>SUM(LARM:RM!GZ8)</f>
        <v>7541.42</v>
      </c>
      <c r="HA8" s="141">
        <f>SUM(LARM:RM!HA8)</f>
        <v>10880.5</v>
      </c>
      <c r="HB8" s="141">
        <f>SUM(LARM:RM!HB8)</f>
        <v>2564.42</v>
      </c>
      <c r="HC8" s="141">
        <f>SUM(LARM:RM!HC8)</f>
        <v>9655.7800000000007</v>
      </c>
      <c r="HD8" s="141">
        <f>SUM(LARM:RM!HD8)</f>
        <v>7849.95</v>
      </c>
      <c r="HE8" s="141">
        <f>SUM(LARM:RM!HE8)</f>
        <v>1240.02</v>
      </c>
      <c r="HF8" s="141">
        <f>SUM(LARM:RM!HF8)</f>
        <v>4132.76</v>
      </c>
      <c r="HG8" s="141">
        <f>SUM(LARM:RM!HG8)</f>
        <v>5444.3899999999994</v>
      </c>
      <c r="HH8" s="141">
        <f>SUM(LARM:RM!HH8)</f>
        <v>11733.68</v>
      </c>
      <c r="HI8" s="141">
        <f>SUM(LARM:RM!HI8)</f>
        <v>3682.0499999999997</v>
      </c>
      <c r="HJ8" s="141">
        <f>SUM(LARM:RM!HJ8)</f>
        <v>4982.6499999999996</v>
      </c>
      <c r="HK8" s="141">
        <f>SUM(LARM:RM!HK8)</f>
        <v>7908.33</v>
      </c>
      <c r="HL8" s="141">
        <f>SUM(LARM:RM!HL8)</f>
        <v>5712.34</v>
      </c>
      <c r="HM8" s="141">
        <f>SUM(LARM:RM!HM8)</f>
        <v>6480.85</v>
      </c>
      <c r="HN8" s="141">
        <f>SUM(LARM:RM!HN8)</f>
        <v>21328.25</v>
      </c>
      <c r="HO8" s="141">
        <f>SUM(LARM:RM!HO8)</f>
        <v>17037.980000000003</v>
      </c>
      <c r="HP8" s="141">
        <f>SUM(LARM:RM!HP8)</f>
        <v>12739.18</v>
      </c>
      <c r="HQ8" s="141">
        <f>SUM(LARM:RM!HQ8)</f>
        <v>8874.4599999999991</v>
      </c>
      <c r="HR8" s="141">
        <f>SUM(LARM:RM!HR8)</f>
        <v>12028.989999999998</v>
      </c>
      <c r="HS8" s="141">
        <f>SUM(LARM:RM!HS8)</f>
        <v>0</v>
      </c>
      <c r="HT8" s="141">
        <f>SUM(GO8:HS8)</f>
        <v>216447.69999999998</v>
      </c>
      <c r="HU8" s="141">
        <f>SUM(LARM:RM!HU8)</f>
        <v>0</v>
      </c>
      <c r="HV8" s="141">
        <f>SUM(LARM:RM!HV8)</f>
        <v>4644.29</v>
      </c>
      <c r="HW8" s="141">
        <f>SUM(LARM:RM!HW8)</f>
        <v>2735.83</v>
      </c>
      <c r="HX8" s="141">
        <f>SUM(LARM:RM!HX8)</f>
        <v>0</v>
      </c>
      <c r="HY8" s="141">
        <f>SUM(LARM:RM!HY8)</f>
        <v>6339.9</v>
      </c>
      <c r="HZ8" s="141">
        <f>SUM(LARM:RM!HZ8)</f>
        <v>5732.3399999999992</v>
      </c>
      <c r="IA8" s="141">
        <f>SUM(LARM:RM!IA8)</f>
        <v>1248.33</v>
      </c>
      <c r="IB8" s="141">
        <f>SUM(LARM:RM!IB8)</f>
        <v>2185.4</v>
      </c>
      <c r="IC8" s="141">
        <f>SUM(LARM:RM!IC8)</f>
        <v>0</v>
      </c>
      <c r="ID8" s="141">
        <f>SUM(LARM:RM!ID8)</f>
        <v>19404.439999999999</v>
      </c>
      <c r="IE8" s="141">
        <f>SUM(LARM:RM!IE8)</f>
        <v>8290.92</v>
      </c>
      <c r="IF8" s="141">
        <f>SUM(LARM:RM!IF8)</f>
        <v>18276.789999999997</v>
      </c>
      <c r="IG8" s="141">
        <f>SUM(LARM:RM!IG8)</f>
        <v>10880.5</v>
      </c>
      <c r="IH8" s="141">
        <f>SUM(LARM:RM!IH8)</f>
        <v>2564.42</v>
      </c>
      <c r="II8" s="141">
        <f>SUM(LARM:RM!II8)</f>
        <v>9655.7800000000007</v>
      </c>
      <c r="IJ8" s="141">
        <f>SUM(LARM:RM!IJ8)</f>
        <v>7849.95</v>
      </c>
      <c r="IK8" s="141">
        <f>SUM(LARM:RM!IK8)</f>
        <v>3002.8</v>
      </c>
      <c r="IL8" s="141">
        <f>SUM(LARM:RM!IL8)</f>
        <v>7167.56</v>
      </c>
      <c r="IM8" s="141">
        <f>SUM(LARM:RM!IM8)</f>
        <v>5444.3899999999994</v>
      </c>
      <c r="IN8" s="141">
        <f>SUM(LARM:RM!IN8)</f>
        <v>13257.739999999998</v>
      </c>
      <c r="IO8" s="141">
        <f>SUM(LARM:RM!IO8)</f>
        <v>3682.0499999999997</v>
      </c>
      <c r="IP8" s="141">
        <f>SUM(LARM:RM!IP8)</f>
        <v>7077.1399999999994</v>
      </c>
      <c r="IQ8" s="141">
        <f>SUM(LARM:RM!IQ8)</f>
        <v>11268.560000000001</v>
      </c>
      <c r="IR8" s="141">
        <f>SUM(LARM:RM!IR8)</f>
        <v>5712.34</v>
      </c>
      <c r="IS8" s="141">
        <f>SUM(LARM:RM!IS8)</f>
        <v>6480.85</v>
      </c>
      <c r="IT8" s="141">
        <f>SUM(LARM:RM!IT8)</f>
        <v>17339.330000000002</v>
      </c>
      <c r="IU8" s="141">
        <f>SUM(LARM:RM!IU8)</f>
        <v>15263.390000000001</v>
      </c>
      <c r="IV8" s="141">
        <f>SUM(LARM:RM!IV8)</f>
        <v>12739.18</v>
      </c>
      <c r="IW8" s="141">
        <f>SUM(LARM:RM!IW8)</f>
        <v>8980.99</v>
      </c>
      <c r="IX8" s="141">
        <f>SUM(LARM:RM!IX8)</f>
        <v>9847.8300000000017</v>
      </c>
      <c r="IY8" s="141">
        <f>SUM(LARM:RM!IY8)</f>
        <v>0</v>
      </c>
      <c r="IZ8" s="141">
        <f>SUM(HU8:IY8)</f>
        <v>227073.03999999998</v>
      </c>
      <c r="JA8" s="141">
        <f>SUM(LARM:RM!JA8)</f>
        <v>0</v>
      </c>
      <c r="JB8" s="141">
        <f>SUM(LARM:RM!JB8)</f>
        <v>4644.29</v>
      </c>
      <c r="JC8" s="141">
        <f>SUM(LARM:RM!JC8)</f>
        <v>2735.83</v>
      </c>
      <c r="JD8" s="141">
        <f>SUM(LARM:RM!JD8)</f>
        <v>0</v>
      </c>
      <c r="JE8" s="141">
        <f>SUM(LARM:RM!JE8)</f>
        <v>6339.9</v>
      </c>
      <c r="JF8" s="141">
        <f>SUM(LARM:RM!JF8)</f>
        <v>7715.4800000000005</v>
      </c>
      <c r="JG8" s="141">
        <f>SUM(LARM:RM!JG8)</f>
        <v>1248.33</v>
      </c>
      <c r="JH8" s="141">
        <f>SUM(LARM:RM!JH8)</f>
        <v>2185.4</v>
      </c>
      <c r="JI8" s="141">
        <f>SUM(LARM:RM!JI8)</f>
        <v>0</v>
      </c>
      <c r="JJ8" s="141">
        <f>SUM(LARM:RM!JJ8)</f>
        <v>19763.449999999997</v>
      </c>
      <c r="JK8" s="141">
        <f>SUM(LARM:RM!JK8)</f>
        <v>8290.92</v>
      </c>
      <c r="JL8" s="141">
        <f>SUM(LARM:RM!JL8)</f>
        <v>7541.42</v>
      </c>
      <c r="JM8" s="141">
        <f>SUM(LARM:RM!JM8)</f>
        <v>10880.5</v>
      </c>
      <c r="JN8" s="141">
        <f>SUM(LARM:RM!JN8)</f>
        <v>8261.0499999999993</v>
      </c>
      <c r="JO8" s="141">
        <f>SUM(LARM:RM!JO8)</f>
        <v>8493.4600000000009</v>
      </c>
      <c r="JP8" s="141">
        <f>SUM(LARM:RM!JP8)</f>
        <v>9724.33</v>
      </c>
      <c r="JQ8" s="141">
        <f>SUM(LARM:RM!JQ8)</f>
        <v>1240.02</v>
      </c>
      <c r="JR8" s="141">
        <f>SUM(LARM:RM!JR8)</f>
        <v>4132.76</v>
      </c>
      <c r="JS8" s="141">
        <f>SUM(LARM:RM!JS8)</f>
        <v>5444.3899999999994</v>
      </c>
      <c r="JT8" s="141">
        <f>SUM(LARM:RM!JT8)</f>
        <v>11733.68</v>
      </c>
      <c r="JU8" s="141">
        <f>SUM(LARM:RM!JU8)</f>
        <v>3682.0499999999997</v>
      </c>
      <c r="JV8" s="141">
        <f>SUM(LARM:RM!JV8)</f>
        <v>4982.6499999999996</v>
      </c>
      <c r="JW8" s="141">
        <f>SUM(LARM:RM!JW8)</f>
        <v>7297.46</v>
      </c>
      <c r="JX8" s="141">
        <f>SUM(LARM:RM!JX8)</f>
        <v>7744.130000000001</v>
      </c>
      <c r="JY8" s="141">
        <f>SUM(LARM:RM!JY8)</f>
        <v>6480.85</v>
      </c>
      <c r="JZ8" s="141">
        <f>SUM(LARM:RM!JZ8)</f>
        <v>17339.330000000002</v>
      </c>
      <c r="KA8" s="141">
        <f>SUM(LARM:RM!KA8)</f>
        <v>17716.690000000002</v>
      </c>
      <c r="KB8" s="141">
        <f>SUM(LARM:RM!KB8)</f>
        <v>12805.960000000001</v>
      </c>
      <c r="KC8" s="141">
        <f>SUM(LARM:RM!KC8)</f>
        <v>7119.35</v>
      </c>
      <c r="KD8" s="141">
        <f>SUM(LARM:RM!KD8)</f>
        <v>11431.129999999997</v>
      </c>
      <c r="KE8" s="141">
        <f>SUM(LARM:RM!KE8)</f>
        <v>0</v>
      </c>
      <c r="KF8" s="141">
        <f>SUM(JA8:KE8)</f>
        <v>216974.81</v>
      </c>
      <c r="KG8" s="141">
        <f>SUM(LARM:RM!KG8)</f>
        <v>0</v>
      </c>
      <c r="KH8" s="141">
        <f>SUM(LARM:RM!KH8)</f>
        <v>4644.29</v>
      </c>
      <c r="KI8" s="141">
        <f>SUM(LARM:RM!KI8)</f>
        <v>2735.83</v>
      </c>
      <c r="KJ8" s="141">
        <f>SUM(LARM:RM!KJ8)</f>
        <v>0</v>
      </c>
      <c r="KK8" s="141">
        <f>SUM(LARM:RM!KK8)</f>
        <v>8373.93</v>
      </c>
      <c r="KL8" s="141">
        <f>SUM(LARM:RM!KL8)</f>
        <v>5732.3399999999992</v>
      </c>
      <c r="KM8" s="141">
        <f>SUM(LARM:RM!KM8)</f>
        <v>1248.33</v>
      </c>
      <c r="KN8" s="141">
        <f>SUM(LARM:RM!KN8)</f>
        <v>2185.4</v>
      </c>
      <c r="KO8" s="141">
        <f>SUM(LARM:RM!KO8)</f>
        <v>0</v>
      </c>
      <c r="KP8" s="141">
        <f>SUM(LARM:RM!KP8)</f>
        <v>17212.34</v>
      </c>
      <c r="KQ8" s="141">
        <f>SUM(LARM:RM!KQ8)</f>
        <v>8290.92</v>
      </c>
      <c r="KR8" s="141">
        <f>SUM(LARM:RM!KR8)</f>
        <v>7541.42</v>
      </c>
      <c r="KS8" s="141">
        <f>SUM(LARM:RM!KS8)</f>
        <v>12924.71</v>
      </c>
      <c r="KT8" s="141">
        <f>SUM(LARM:RM!KT8)</f>
        <v>4589.53</v>
      </c>
      <c r="KU8" s="141">
        <f>SUM(LARM:RM!KU8)</f>
        <v>15097.09</v>
      </c>
      <c r="KV8" s="141">
        <f>SUM(LARM:RM!KV8)</f>
        <v>7849.95</v>
      </c>
      <c r="KW8" s="141">
        <f>SUM(LARM:RM!KW8)</f>
        <v>1240.02</v>
      </c>
      <c r="KX8" s="141">
        <f>SUM(LARM:RM!KX8)</f>
        <v>4132.76</v>
      </c>
      <c r="KY8" s="141">
        <f>SUM(LARM:RM!KY8)</f>
        <v>5444.3899999999994</v>
      </c>
      <c r="KZ8" s="141">
        <f>SUM(LARM:RM!KZ8)</f>
        <v>11733.68</v>
      </c>
      <c r="LA8" s="141">
        <f>SUM(LARM:RM!LA8)</f>
        <v>3682.0499999999997</v>
      </c>
      <c r="LB8" s="141">
        <f>SUM(LARM:RM!LB8)</f>
        <v>7016.6799999999994</v>
      </c>
      <c r="LC8" s="141">
        <f>SUM(LARM:RM!LC8)</f>
        <v>9604.4900000000016</v>
      </c>
      <c r="LD8" s="141">
        <f>SUM(LARM:RM!LD8)</f>
        <v>5712.34</v>
      </c>
      <c r="LE8" s="141">
        <f>SUM(LARM:RM!LE8)</f>
        <v>6480.85</v>
      </c>
      <c r="LF8" s="141">
        <f>SUM(LARM:RM!LF8)</f>
        <v>17339.330000000002</v>
      </c>
      <c r="LG8" s="141">
        <f>SUM(LARM:RM!LG8)</f>
        <v>15263.390000000001</v>
      </c>
      <c r="LH8" s="141">
        <f>SUM(LARM:RM!LH8)</f>
        <v>12805.960000000001</v>
      </c>
      <c r="LI8" s="141">
        <f>SUM(LARM:RM!LI8)</f>
        <v>9354.93</v>
      </c>
      <c r="LJ8" s="141">
        <f>SUM(LARM:RM!LJ8)</f>
        <v>11613.359999999999</v>
      </c>
      <c r="LK8" s="141">
        <f>SUM(LARM:RM!LK8)</f>
        <v>0</v>
      </c>
      <c r="LL8" s="141">
        <f>SUM(KG8:LK8)</f>
        <v>219850.30999999997</v>
      </c>
      <c r="LM8" s="141">
        <f>SUM(LARM:RM!LM8)</f>
        <v>0</v>
      </c>
      <c r="LN8" s="141">
        <f>SUM(LARM:RM!LN8)</f>
        <v>4644.29</v>
      </c>
      <c r="LO8" s="141">
        <f>SUM(LARM:RM!LO8)</f>
        <v>5072.5099999999993</v>
      </c>
      <c r="LP8" s="141">
        <f>SUM(LARM:RM!LP8)</f>
        <v>0</v>
      </c>
      <c r="LQ8" s="141">
        <f>SUM(LARM:RM!LQ8)</f>
        <v>6339.9</v>
      </c>
      <c r="LR8" s="141">
        <f>SUM(LARM:RM!LR8)</f>
        <v>5732.3399999999992</v>
      </c>
      <c r="LS8" s="141">
        <f>SUM(LARM:RM!LS8)</f>
        <v>1248.33</v>
      </c>
      <c r="LT8" s="141">
        <f>SUM(LARM:RM!LT8)</f>
        <v>2185.4</v>
      </c>
      <c r="LU8" s="141">
        <f>SUM(LARM:RM!LU8)</f>
        <v>0</v>
      </c>
      <c r="LV8" s="141">
        <f>SUM(LARM:RM!LV8)</f>
        <v>21838.999999999996</v>
      </c>
      <c r="LW8" s="141">
        <f>SUM(LARM:RM!LW8)</f>
        <v>8290.92</v>
      </c>
      <c r="LX8" s="141">
        <f>SUM(LARM:RM!LX8)</f>
        <v>10053.689999999999</v>
      </c>
      <c r="LY8" s="141">
        <f>SUM(LARM:RM!LY8)</f>
        <v>12261.32</v>
      </c>
      <c r="LZ8" s="141">
        <f>SUM(LARM:RM!LZ8)</f>
        <v>2564.42</v>
      </c>
      <c r="MA8" s="141">
        <f>SUM(LARM:RM!MA8)</f>
        <v>8493.4600000000009</v>
      </c>
      <c r="MB8" s="141">
        <f>SUM(LARM:RM!MB8)</f>
        <v>11924.64</v>
      </c>
      <c r="MC8" s="141">
        <f>SUM(LARM:RM!MC8)</f>
        <v>1240.02</v>
      </c>
      <c r="MD8" s="141">
        <f>SUM(LARM:RM!MD8)</f>
        <v>4132.76</v>
      </c>
      <c r="ME8" s="141">
        <f>SUM(LARM:RM!ME8)</f>
        <v>5444.3899999999994</v>
      </c>
      <c r="MF8" s="141">
        <f>SUM(LARM:RM!MF8)</f>
        <v>11733.68</v>
      </c>
      <c r="MG8" s="141">
        <f>SUM(LARM:RM!MG8)</f>
        <v>3682.0499999999997</v>
      </c>
      <c r="MH8" s="141">
        <f>SUM(LARM:RM!MH8)</f>
        <v>4982.6499999999996</v>
      </c>
      <c r="MI8" s="141">
        <f>SUM(LARM:RM!MI8)</f>
        <v>7297.46</v>
      </c>
      <c r="MJ8" s="141">
        <f>SUM(LARM:RM!MJ8)</f>
        <v>5712.34</v>
      </c>
      <c r="MK8" s="141">
        <f>SUM(LARM:RM!MK8)</f>
        <v>6480.85</v>
      </c>
      <c r="ML8" s="141">
        <f>SUM(LARM:RM!ML8)</f>
        <v>17339.330000000002</v>
      </c>
      <c r="MM8" s="141">
        <f>SUM(LARM:RM!MM8)</f>
        <v>15263.390000000001</v>
      </c>
      <c r="MN8" s="141">
        <f>SUM(LARM:RM!MN8)</f>
        <v>14599.570000000002</v>
      </c>
      <c r="MO8" s="141">
        <f>SUM(LARM:RM!MO8)</f>
        <v>10126.450000000001</v>
      </c>
      <c r="MP8" s="141">
        <f>SUM(LARM:RM!MP8)</f>
        <v>9311.34</v>
      </c>
      <c r="MQ8" s="141">
        <f>SUM(LARM:RM!MQ8)</f>
        <v>0</v>
      </c>
      <c r="MR8" s="141">
        <f>SUM(LM8:MQ8)</f>
        <v>217996.50000000003</v>
      </c>
      <c r="MS8" s="141">
        <f>SUM(LARM:RM!MS8)</f>
        <v>0</v>
      </c>
      <c r="MT8" s="141">
        <f>SUM(LARM:RM!MT8)</f>
        <v>7651.39</v>
      </c>
      <c r="MU8" s="141">
        <f>SUM(LARM:RM!MU8)</f>
        <v>2735.83</v>
      </c>
      <c r="MV8" s="141">
        <f>SUM(LARM:RM!MV8)</f>
        <v>0</v>
      </c>
      <c r="MW8" s="141">
        <f>SUM(LARM:RM!MW8)</f>
        <v>6339.9</v>
      </c>
      <c r="MX8" s="141">
        <f>SUM(LARM:RM!MX8)</f>
        <v>6640.24</v>
      </c>
      <c r="MY8" s="141">
        <f>SUM(LARM:RM!MY8)</f>
        <v>1248.33</v>
      </c>
      <c r="MZ8" s="141">
        <f>SUM(LARM:RM!MZ8)</f>
        <v>2185.4</v>
      </c>
      <c r="NA8" s="141">
        <f>SUM(LARM:RM!NA8)</f>
        <v>0</v>
      </c>
      <c r="NB8" s="141">
        <f>SUM(LARM:RM!NB8)</f>
        <v>17212.34</v>
      </c>
      <c r="NC8" s="141">
        <f>SUM(LARM:RM!NC8)</f>
        <v>8290.92</v>
      </c>
      <c r="ND8" s="141">
        <f>SUM(LARM:RM!ND8)</f>
        <v>9890.5700000000015</v>
      </c>
      <c r="NE8" s="141">
        <f>SUM(LARM:RM!NE8)</f>
        <v>13286.289999999999</v>
      </c>
      <c r="NF8" s="141">
        <f>SUM(LARM:RM!NF8)</f>
        <v>2564.42</v>
      </c>
      <c r="NG8" s="141">
        <f>SUM(LARM:RM!NG8)</f>
        <v>8493.4600000000009</v>
      </c>
      <c r="NH8" s="141">
        <f>SUM(LARM:RM!NH8)</f>
        <v>7849.95</v>
      </c>
      <c r="NI8" s="141">
        <f>SUM(LARM:RM!NI8)</f>
        <v>1240.02</v>
      </c>
      <c r="NJ8" s="141">
        <f>SUM(LARM:RM!NJ8)</f>
        <v>8352.36</v>
      </c>
      <c r="NK8" s="141">
        <f>SUM(LARM:RM!NK8)</f>
        <v>5444.3899999999994</v>
      </c>
      <c r="NL8" s="141">
        <f>SUM(LARM:RM!NL8)</f>
        <v>11733.68</v>
      </c>
      <c r="NM8" s="141">
        <f>SUM(LARM:RM!NM8)</f>
        <v>3682.0499999999997</v>
      </c>
      <c r="NN8" s="141">
        <f>SUM(LARM:RM!NN8)</f>
        <v>4982.6499999999996</v>
      </c>
      <c r="NO8" s="141">
        <f>SUM(LARM:RM!NO8)</f>
        <v>9459.2000000000007</v>
      </c>
      <c r="NP8" s="141">
        <f>SUM(LARM:RM!NP8)</f>
        <v>5712.34</v>
      </c>
      <c r="NQ8" s="141">
        <f>SUM(LARM:RM!NQ8)</f>
        <v>6480.85</v>
      </c>
      <c r="NR8" s="141">
        <f>SUM(LARM:RM!NR8)</f>
        <v>32990.639999999999</v>
      </c>
      <c r="NS8" s="141">
        <f>SUM(LARM:RM!NS8)</f>
        <v>17470.940000000002</v>
      </c>
      <c r="NT8" s="141">
        <f>SUM(LARM:RM!NT8)</f>
        <v>12805.960000000001</v>
      </c>
      <c r="NU8" s="141">
        <f>SUM(LARM:RM!NU8)</f>
        <v>7119.35</v>
      </c>
      <c r="NV8" s="141">
        <f>SUM(LARM:RM!NV8)</f>
        <v>11186.77</v>
      </c>
      <c r="NW8" s="141">
        <f>SUM(LARM:RM!NW8)</f>
        <v>0</v>
      </c>
      <c r="NX8" s="141">
        <f>SUM(MS8:NW8)</f>
        <v>233050.24000000002</v>
      </c>
      <c r="NY8" s="10"/>
      <c r="NZ8" s="141">
        <f>AJ8+BP8+CV8+EB8+FH8+GN8+HT8+IZ8+KF8+LL8+MR8+NX8</f>
        <v>3428811.9000000004</v>
      </c>
      <c r="OA8" s="143">
        <f>SUM(OI8:OP8)</f>
        <v>2206375.3149999999</v>
      </c>
      <c r="OB8" s="145">
        <f>IF(OA8=0,"",(NZ8/OA8)-1)</f>
        <v>0.55404743548810065</v>
      </c>
      <c r="OD8" s="182"/>
      <c r="OG8" s="163" t="s">
        <v>27</v>
      </c>
      <c r="OH8" s="10"/>
      <c r="OI8" s="164">
        <f>SUM(LARM:RM!OI8)</f>
        <v>279600.34500000003</v>
      </c>
      <c r="OJ8" s="164">
        <f>SUM(LARM:RM!OJ8)</f>
        <v>263742.90000000002</v>
      </c>
      <c r="OK8" s="164">
        <f>SUM(LARM:RM!OK8)</f>
        <v>252200.17499999999</v>
      </c>
      <c r="OL8" s="164">
        <f>SUM(LARM:RM!OL8)</f>
        <v>273971.87</v>
      </c>
      <c r="OM8" s="164">
        <f>SUM(LARM:RM!OM8)</f>
        <v>275114.79499999998</v>
      </c>
      <c r="ON8" s="164">
        <f>SUM(LARM:RM!ON8)</f>
        <v>269166.43500000006</v>
      </c>
      <c r="OO8" s="164">
        <f>SUM(LARM:RM!OO8)</f>
        <v>286804.44999999995</v>
      </c>
      <c r="OP8" s="164">
        <f>SUM(LARM:RM!OP8)</f>
        <v>305774.34499999997</v>
      </c>
      <c r="OQ8" s="164">
        <f>SUM(LARM:RM!OQ8)</f>
        <v>305809.69999999995</v>
      </c>
      <c r="OR8" s="164">
        <f>SUM(LARM:RM!OR8)</f>
        <v>315731.41083333333</v>
      </c>
      <c r="OS8" s="164">
        <f>SUM(LARM:RM!OS8)</f>
        <v>320927.30166666664</v>
      </c>
      <c r="OT8" s="164">
        <f>SUM(LARM:RM!OT8)</f>
        <v>334653.84749999992</v>
      </c>
      <c r="OU8" s="10"/>
      <c r="OV8" s="164">
        <f t="shared" ref="OV8:OV14" si="53">SUM(OI8:OT8)</f>
        <v>3483497.5749999993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SUM(LARM:RM!E9)</f>
        <v>0</v>
      </c>
      <c r="F9" s="141">
        <f>SUM(LARM:RM!F9)</f>
        <v>0</v>
      </c>
      <c r="G9" s="141">
        <f>SUM(LARM:RM!G9)</f>
        <v>0</v>
      </c>
      <c r="H9" s="141">
        <f>SUM(LARM:RM!H9)</f>
        <v>0</v>
      </c>
      <c r="I9" s="141">
        <f>SUM(LARM:RM!I9)</f>
        <v>0</v>
      </c>
      <c r="J9" s="141">
        <f>SUM(LARM:RM!J9)</f>
        <v>9751.4500000000007</v>
      </c>
      <c r="K9" s="141">
        <f>SUM(LARM:RM!K9)</f>
        <v>0</v>
      </c>
      <c r="L9" s="141">
        <f>SUM(LARM:RM!L9)</f>
        <v>0</v>
      </c>
      <c r="M9" s="141">
        <f>SUM(LARM:RM!M9)</f>
        <v>0</v>
      </c>
      <c r="N9" s="141">
        <f>SUM(LARM:RM!N9)</f>
        <v>0</v>
      </c>
      <c r="O9" s="141">
        <f>SUM(LARM:RM!O9)</f>
        <v>0</v>
      </c>
      <c r="P9" s="141">
        <f>SUM(LARM:RM!P9)</f>
        <v>0</v>
      </c>
      <c r="Q9" s="141">
        <f>SUM(LARM:RM!Q9)</f>
        <v>0</v>
      </c>
      <c r="R9" s="141">
        <f>SUM(LARM:RM!R9)</f>
        <v>0</v>
      </c>
      <c r="S9" s="141">
        <f>SUM(LARM:RM!S9)</f>
        <v>0</v>
      </c>
      <c r="T9" s="141">
        <f>SUM(LARM:RM!T9)</f>
        <v>0</v>
      </c>
      <c r="U9" s="141">
        <f>SUM(LARM:RM!U9)</f>
        <v>0</v>
      </c>
      <c r="V9" s="141">
        <f>SUM(LARM:RM!V9)</f>
        <v>0</v>
      </c>
      <c r="W9" s="141">
        <f>SUM(LARM:RM!W9)</f>
        <v>0</v>
      </c>
      <c r="X9" s="141">
        <f>SUM(LARM:RM!X9)</f>
        <v>0</v>
      </c>
      <c r="Y9" s="141">
        <f>SUM(LARM:RM!Y9)</f>
        <v>0</v>
      </c>
      <c r="Z9" s="141">
        <f>SUM(LARM:RM!Z9)</f>
        <v>0</v>
      </c>
      <c r="AA9" s="141">
        <f>SUM(LARM:RM!AA9)</f>
        <v>0</v>
      </c>
      <c r="AB9" s="141">
        <f>SUM(LARM:RM!AB9)</f>
        <v>0</v>
      </c>
      <c r="AC9" s="141">
        <f>SUM(LARM:RM!AC9)</f>
        <v>0</v>
      </c>
      <c r="AD9" s="141">
        <f>SUM(LARM:RM!AD9)</f>
        <v>0</v>
      </c>
      <c r="AE9" s="141">
        <f>SUM(LARM:RM!AE9)</f>
        <v>0</v>
      </c>
      <c r="AF9" s="141">
        <f>SUM(LARM:RM!AF9)</f>
        <v>0</v>
      </c>
      <c r="AG9" s="141">
        <f>SUM(LARM:RM!AG9)</f>
        <v>0</v>
      </c>
      <c r="AH9" s="141">
        <f>SUM(LARM:RM!AH9)</f>
        <v>0</v>
      </c>
      <c r="AI9" s="141">
        <f>SUM(LARM:RM!AI9)</f>
        <v>0</v>
      </c>
      <c r="AJ9" s="141">
        <f t="shared" ref="AJ9:AJ14" si="54">SUM(E9:AI9)</f>
        <v>9751.4500000000007</v>
      </c>
      <c r="AK9" s="141">
        <f>SUM(LARM:RM!AK9)</f>
        <v>0</v>
      </c>
      <c r="AL9" s="141">
        <f>SUM(LARM:RM!AL9)</f>
        <v>0</v>
      </c>
      <c r="AM9" s="141">
        <f>SUM(LARM:RM!AM9)</f>
        <v>0</v>
      </c>
      <c r="AN9" s="141">
        <f>SUM(LARM:RM!AN9)</f>
        <v>0</v>
      </c>
      <c r="AO9" s="141">
        <f>SUM(LARM:RM!AO9)</f>
        <v>0</v>
      </c>
      <c r="AP9" s="141">
        <f>SUM(LARM:RM!AP9)</f>
        <v>0</v>
      </c>
      <c r="AQ9" s="141">
        <f>SUM(LARM:RM!AQ9)</f>
        <v>0</v>
      </c>
      <c r="AR9" s="141">
        <f>SUM(LARM:RM!AR9)</f>
        <v>0</v>
      </c>
      <c r="AS9" s="141">
        <f>SUM(LARM:RM!AS9)</f>
        <v>0</v>
      </c>
      <c r="AT9" s="141">
        <f>SUM(LARM:RM!AT9)</f>
        <v>0</v>
      </c>
      <c r="AU9" s="141">
        <f>SUM(LARM:RM!AU9)</f>
        <v>0</v>
      </c>
      <c r="AV9" s="141">
        <f>SUM(LARM:RM!AV9)</f>
        <v>0</v>
      </c>
      <c r="AW9" s="141">
        <f>SUM(LARM:RM!AW9)</f>
        <v>0</v>
      </c>
      <c r="AX9" s="141">
        <f>SUM(LARM:RM!AX9)</f>
        <v>0</v>
      </c>
      <c r="AY9" s="141">
        <f>SUM(LARM:RM!AY9)</f>
        <v>0</v>
      </c>
      <c r="AZ9" s="141">
        <f>SUM(LARM:RM!AZ9)</f>
        <v>0</v>
      </c>
      <c r="BA9" s="141">
        <f>SUM(LARM:RM!BA9)</f>
        <v>0</v>
      </c>
      <c r="BB9" s="141">
        <f>SUM(LARM:RM!BB9)</f>
        <v>0</v>
      </c>
      <c r="BC9" s="141">
        <f>SUM(LARM:RM!BC9)</f>
        <v>0</v>
      </c>
      <c r="BD9" s="141">
        <f>SUM(LARM:RM!BD9)</f>
        <v>0</v>
      </c>
      <c r="BE9" s="141">
        <f>SUM(LARM:RM!BE9)</f>
        <v>0</v>
      </c>
      <c r="BF9" s="141">
        <f>SUM(LARM:RM!BF9)</f>
        <v>0</v>
      </c>
      <c r="BG9" s="141">
        <f>SUM(LARM:RM!BG9)</f>
        <v>0</v>
      </c>
      <c r="BH9" s="141">
        <f>SUM(LARM:RM!BH9)</f>
        <v>0</v>
      </c>
      <c r="BI9" s="141">
        <f>SUM(LARM:RM!BI9)</f>
        <v>0</v>
      </c>
      <c r="BJ9" s="141">
        <f>SUM(LARM:RM!BJ9)</f>
        <v>0</v>
      </c>
      <c r="BK9" s="141">
        <f>SUM(LARM:RM!BK9)</f>
        <v>0</v>
      </c>
      <c r="BL9" s="141">
        <f>SUM(LARM:RM!BL9)</f>
        <v>0</v>
      </c>
      <c r="BM9" s="141">
        <f>SUM(LARM:RM!BM9)</f>
        <v>0</v>
      </c>
      <c r="BN9" s="141">
        <f>SUM(LARM:RM!BN9)</f>
        <v>0</v>
      </c>
      <c r="BO9" s="141">
        <f>SUM(LARM:RM!BO9)</f>
        <v>0</v>
      </c>
      <c r="BP9" s="141">
        <f t="shared" ref="BP9:BP11" si="55">SUM(AK9:BO9)</f>
        <v>0</v>
      </c>
      <c r="BQ9" s="141">
        <f>SUM(LARM:RM!BQ9)</f>
        <v>0</v>
      </c>
      <c r="BR9" s="141">
        <f>SUM(LARM:RM!BR9)</f>
        <v>0</v>
      </c>
      <c r="BS9" s="141">
        <f>SUM(LARM:RM!BS9)</f>
        <v>0</v>
      </c>
      <c r="BT9" s="141">
        <f>SUM(LARM:RM!BT9)</f>
        <v>0</v>
      </c>
      <c r="BU9" s="141">
        <f>SUM(LARM:RM!BU9)</f>
        <v>0</v>
      </c>
      <c r="BV9" s="141">
        <f>SUM(LARM:RM!BV9)</f>
        <v>9751.4500000000007</v>
      </c>
      <c r="BW9" s="141">
        <f>SUM(LARM:RM!BW9)</f>
        <v>0</v>
      </c>
      <c r="BX9" s="141">
        <f>SUM(LARM:RM!BX9)</f>
        <v>0</v>
      </c>
      <c r="BY9" s="141">
        <f>SUM(LARM:RM!BY9)</f>
        <v>0</v>
      </c>
      <c r="BZ9" s="141">
        <f>SUM(LARM:RM!BZ9)</f>
        <v>0</v>
      </c>
      <c r="CA9" s="141">
        <f>SUM(LARM:RM!CA9)</f>
        <v>0</v>
      </c>
      <c r="CB9" s="141">
        <f>SUM(LARM:RM!CB9)</f>
        <v>0</v>
      </c>
      <c r="CC9" s="141">
        <f>SUM(LARM:RM!CC9)</f>
        <v>0</v>
      </c>
      <c r="CD9" s="141">
        <f>SUM(LARM:RM!CD9)</f>
        <v>0</v>
      </c>
      <c r="CE9" s="141">
        <f>SUM(LARM:RM!CE9)</f>
        <v>0</v>
      </c>
      <c r="CF9" s="141">
        <f>SUM(LARM:RM!CF9)</f>
        <v>0</v>
      </c>
      <c r="CG9" s="141">
        <f>SUM(LARM:RM!CG9)</f>
        <v>0</v>
      </c>
      <c r="CH9" s="141">
        <f>SUM(LARM:RM!CH9)</f>
        <v>0</v>
      </c>
      <c r="CI9" s="141">
        <f>SUM(LARM:RM!CI9)</f>
        <v>0</v>
      </c>
      <c r="CJ9" s="141">
        <f>SUM(LARM:RM!CJ9)</f>
        <v>0</v>
      </c>
      <c r="CK9" s="141">
        <f>SUM(LARM:RM!CK9)</f>
        <v>0</v>
      </c>
      <c r="CL9" s="141">
        <f>SUM(LARM:RM!CL9)</f>
        <v>0</v>
      </c>
      <c r="CM9" s="141">
        <f>SUM(LARM:RM!CM9)</f>
        <v>0</v>
      </c>
      <c r="CN9" s="141">
        <f>SUM(LARM:RM!CN9)</f>
        <v>0</v>
      </c>
      <c r="CO9" s="141">
        <f>SUM(LARM:RM!CO9)</f>
        <v>0</v>
      </c>
      <c r="CP9" s="141">
        <f>SUM(LARM:RM!CP9)</f>
        <v>0</v>
      </c>
      <c r="CQ9" s="141">
        <f>SUM(LARM:RM!CQ9)</f>
        <v>0</v>
      </c>
      <c r="CR9" s="141">
        <f>SUM(LARM:RM!CR9)</f>
        <v>0</v>
      </c>
      <c r="CS9" s="141">
        <f>SUM(LARM:RM!CS9)</f>
        <v>0</v>
      </c>
      <c r="CT9" s="141">
        <f>SUM(LARM:RM!CT9)</f>
        <v>0</v>
      </c>
      <c r="CU9" s="141">
        <f>SUM(LARM:RM!CU9)</f>
        <v>0</v>
      </c>
      <c r="CV9" s="141">
        <f t="shared" ref="CV9:CV11" si="56">SUM(BQ9:CU9)</f>
        <v>9751.4500000000007</v>
      </c>
      <c r="CW9" s="141">
        <f>SUM(LARM:RM!CW9)</f>
        <v>0</v>
      </c>
      <c r="CX9" s="141">
        <f>SUM(LARM:RM!CX9)</f>
        <v>0</v>
      </c>
      <c r="CY9" s="141">
        <f>SUM(LARM:RM!CY9)</f>
        <v>0</v>
      </c>
      <c r="CZ9" s="141">
        <f>SUM(LARM:RM!CZ9)</f>
        <v>0</v>
      </c>
      <c r="DA9" s="141">
        <f>SUM(LARM:RM!DA9)</f>
        <v>0</v>
      </c>
      <c r="DB9" s="141">
        <f>SUM(LARM:RM!DB9)</f>
        <v>0</v>
      </c>
      <c r="DC9" s="141">
        <f>SUM(LARM:RM!DC9)</f>
        <v>0</v>
      </c>
      <c r="DD9" s="141">
        <f>SUM(LARM:RM!DD9)</f>
        <v>0</v>
      </c>
      <c r="DE9" s="141">
        <f>SUM(LARM:RM!DE9)</f>
        <v>0</v>
      </c>
      <c r="DF9" s="141">
        <f>SUM(LARM:RM!DF9)</f>
        <v>0</v>
      </c>
      <c r="DG9" s="141">
        <f>SUM(LARM:RM!DG9)</f>
        <v>0</v>
      </c>
      <c r="DH9" s="141">
        <f>SUM(LARM:RM!DH9)</f>
        <v>0</v>
      </c>
      <c r="DI9" s="141">
        <f>SUM(LARM:RM!DI9)</f>
        <v>0</v>
      </c>
      <c r="DJ9" s="141">
        <f>SUM(LARM:RM!DJ9)</f>
        <v>0</v>
      </c>
      <c r="DK9" s="141">
        <f>SUM(LARM:RM!DK9)</f>
        <v>0</v>
      </c>
      <c r="DL9" s="141">
        <f>SUM(LARM:RM!DL9)</f>
        <v>0</v>
      </c>
      <c r="DM9" s="141">
        <f>SUM(LARM:RM!DM9)</f>
        <v>0</v>
      </c>
      <c r="DN9" s="141">
        <f>SUM(LARM:RM!DN9)</f>
        <v>0</v>
      </c>
      <c r="DO9" s="141">
        <f>SUM(LARM:RM!DO9)</f>
        <v>0</v>
      </c>
      <c r="DP9" s="141">
        <f>SUM(LARM:RM!DP9)</f>
        <v>0</v>
      </c>
      <c r="DQ9" s="141">
        <f>SUM(LARM:RM!DQ9)</f>
        <v>0</v>
      </c>
      <c r="DR9" s="141">
        <f>SUM(LARM:RM!DR9)</f>
        <v>0</v>
      </c>
      <c r="DS9" s="141">
        <f>SUM(LARM:RM!DS9)</f>
        <v>0</v>
      </c>
      <c r="DT9" s="141">
        <f>SUM(LARM:RM!DT9)</f>
        <v>0</v>
      </c>
      <c r="DU9" s="141">
        <f>SUM(LARM:RM!DU9)</f>
        <v>0</v>
      </c>
      <c r="DV9" s="141">
        <f>SUM(LARM:RM!DV9)</f>
        <v>0</v>
      </c>
      <c r="DW9" s="141">
        <f>SUM(LARM:RM!DW9)</f>
        <v>0</v>
      </c>
      <c r="DX9" s="141">
        <f>SUM(LARM:RM!DX9)</f>
        <v>0</v>
      </c>
      <c r="DY9" s="141">
        <f>SUM(LARM:RM!DY9)</f>
        <v>0</v>
      </c>
      <c r="DZ9" s="141">
        <f>SUM(LARM:RM!DZ9)</f>
        <v>0</v>
      </c>
      <c r="EA9" s="141">
        <f>SUM(LARM:RM!EA9)</f>
        <v>0</v>
      </c>
      <c r="EB9" s="141">
        <f t="shared" ref="EB9:EB11" si="57">SUM(CW9:EA9)</f>
        <v>0</v>
      </c>
      <c r="EC9" s="141">
        <f>SUM(LARM:RM!EC9)</f>
        <v>0</v>
      </c>
      <c r="ED9" s="141">
        <f>SUM(LARM:RM!ED9)</f>
        <v>0</v>
      </c>
      <c r="EE9" s="141">
        <f>SUM(LARM:RM!EE9)</f>
        <v>0</v>
      </c>
      <c r="EF9" s="141">
        <f>SUM(LARM:RM!EF9)</f>
        <v>0</v>
      </c>
      <c r="EG9" s="141">
        <f>SUM(LARM:RM!EG9)</f>
        <v>0</v>
      </c>
      <c r="EH9" s="141">
        <f>SUM(LARM:RM!EH9)</f>
        <v>0</v>
      </c>
      <c r="EI9" s="141">
        <f>SUM(LARM:RM!EI9)</f>
        <v>0</v>
      </c>
      <c r="EJ9" s="141">
        <f>SUM(LARM:RM!EJ9)</f>
        <v>0</v>
      </c>
      <c r="EK9" s="141">
        <f>SUM(LARM:RM!EK9)</f>
        <v>0</v>
      </c>
      <c r="EL9" s="141">
        <f>SUM(LARM:RM!EL9)</f>
        <v>0</v>
      </c>
      <c r="EM9" s="141">
        <f>SUM(LARM:RM!EM9)</f>
        <v>0</v>
      </c>
      <c r="EN9" s="141">
        <f>SUM(LARM:RM!EN9)</f>
        <v>0</v>
      </c>
      <c r="EO9" s="141">
        <f>SUM(LARM:RM!EO9)</f>
        <v>0</v>
      </c>
      <c r="EP9" s="141">
        <f>SUM(LARM:RM!EP9)</f>
        <v>0</v>
      </c>
      <c r="EQ9" s="141">
        <f>SUM(LARM:RM!EQ9)</f>
        <v>0</v>
      </c>
      <c r="ER9" s="141">
        <f>SUM(LARM:RM!ER9)</f>
        <v>0</v>
      </c>
      <c r="ES9" s="141">
        <f>SUM(LARM:RM!ES9)</f>
        <v>0</v>
      </c>
      <c r="ET9" s="141">
        <f>SUM(LARM:RM!ET9)</f>
        <v>0</v>
      </c>
      <c r="EU9" s="141">
        <f>SUM(LARM:RM!EU9)</f>
        <v>0</v>
      </c>
      <c r="EV9" s="141">
        <f>SUM(LARM:RM!EV9)</f>
        <v>0</v>
      </c>
      <c r="EW9" s="141">
        <f>SUM(LARM:RM!EW9)</f>
        <v>0</v>
      </c>
      <c r="EX9" s="141">
        <f>SUM(LARM:RM!EX9)</f>
        <v>0</v>
      </c>
      <c r="EY9" s="141">
        <f>SUM(LARM:RM!EY9)</f>
        <v>0</v>
      </c>
      <c r="EZ9" s="141">
        <f>SUM(LARM:RM!EZ9)</f>
        <v>0</v>
      </c>
      <c r="FA9" s="141">
        <f>SUM(LARM:RM!FA9)</f>
        <v>0</v>
      </c>
      <c r="FB9" s="141">
        <f>SUM(LARM:RM!FB9)</f>
        <v>0</v>
      </c>
      <c r="FC9" s="141">
        <f>SUM(LARM:RM!FC9)</f>
        <v>0</v>
      </c>
      <c r="FD9" s="141">
        <f>SUM(LARM:RM!FD9)</f>
        <v>0</v>
      </c>
      <c r="FE9" s="141">
        <f>SUM(LARM:RM!FE9)</f>
        <v>0</v>
      </c>
      <c r="FF9" s="141">
        <f>SUM(LARM:RM!FF9)</f>
        <v>0</v>
      </c>
      <c r="FG9" s="141">
        <f>SUM(LARM:RM!FG9)</f>
        <v>0</v>
      </c>
      <c r="FH9" s="141">
        <f t="shared" ref="FH9:FH11" si="58">SUM(EC9:FG9)</f>
        <v>0</v>
      </c>
      <c r="FI9" s="141">
        <f>SUM(LARM:RM!FI9)</f>
        <v>0</v>
      </c>
      <c r="FJ9" s="141">
        <f>SUM(LARM:RM!FJ9)</f>
        <v>0</v>
      </c>
      <c r="FK9" s="141">
        <f>SUM(LARM:RM!FK9)</f>
        <v>0</v>
      </c>
      <c r="FL9" s="141">
        <f>SUM(LARM:RM!FL9)</f>
        <v>0</v>
      </c>
      <c r="FM9" s="141">
        <f>SUM(LARM:RM!FM9)</f>
        <v>0</v>
      </c>
      <c r="FN9" s="141">
        <f>SUM(LARM:RM!FN9)</f>
        <v>9751.4500000000007</v>
      </c>
      <c r="FO9" s="141">
        <f>SUM(LARM:RM!FO9)</f>
        <v>0</v>
      </c>
      <c r="FP9" s="141">
        <f>SUM(LARM:RM!FP9)</f>
        <v>0</v>
      </c>
      <c r="FQ9" s="141">
        <f>SUM(LARM:RM!FQ9)</f>
        <v>0</v>
      </c>
      <c r="FR9" s="141">
        <f>SUM(LARM:RM!FR9)</f>
        <v>0</v>
      </c>
      <c r="FS9" s="141">
        <f>SUM(LARM:RM!FS9)</f>
        <v>0</v>
      </c>
      <c r="FT9" s="141">
        <f>SUM(LARM:RM!FT9)</f>
        <v>0</v>
      </c>
      <c r="FU9" s="141">
        <f>SUM(LARM:RM!FU9)</f>
        <v>0</v>
      </c>
      <c r="FV9" s="141">
        <f>SUM(LARM:RM!FV9)</f>
        <v>0</v>
      </c>
      <c r="FW9" s="141">
        <f>SUM(LARM:RM!FW9)</f>
        <v>0</v>
      </c>
      <c r="FX9" s="141">
        <f>SUM(LARM:RM!FX9)</f>
        <v>0</v>
      </c>
      <c r="FY9" s="141">
        <f>SUM(LARM:RM!FY9)</f>
        <v>0</v>
      </c>
      <c r="FZ9" s="141">
        <f>SUM(LARM:RM!FZ9)</f>
        <v>0</v>
      </c>
      <c r="GA9" s="141">
        <f>SUM(LARM:RM!GA9)</f>
        <v>0</v>
      </c>
      <c r="GB9" s="141">
        <f>SUM(LARM:RM!GB9)</f>
        <v>0</v>
      </c>
      <c r="GC9" s="141">
        <f>SUM(LARM:RM!GC9)</f>
        <v>0</v>
      </c>
      <c r="GD9" s="141">
        <f>SUM(LARM:RM!GD9)</f>
        <v>0</v>
      </c>
      <c r="GE9" s="141">
        <f>SUM(LARM:RM!GE9)</f>
        <v>0</v>
      </c>
      <c r="GF9" s="141">
        <f>SUM(LARM:RM!GF9)</f>
        <v>0</v>
      </c>
      <c r="GG9" s="141">
        <f>SUM(LARM:RM!GG9)</f>
        <v>0</v>
      </c>
      <c r="GH9" s="141">
        <f>SUM(LARM:RM!GH9)</f>
        <v>0</v>
      </c>
      <c r="GI9" s="141">
        <f>SUM(LARM:RM!GI9)</f>
        <v>0</v>
      </c>
      <c r="GJ9" s="141">
        <f>SUM(LARM:RM!GJ9)</f>
        <v>0</v>
      </c>
      <c r="GK9" s="141">
        <f>SUM(LARM:RM!GK9)</f>
        <v>0</v>
      </c>
      <c r="GL9" s="141">
        <f>SUM(LARM:RM!GL9)</f>
        <v>0</v>
      </c>
      <c r="GM9" s="141">
        <f>SUM(LARM:RM!GM9)</f>
        <v>0</v>
      </c>
      <c r="GN9" s="141">
        <f t="shared" ref="GN9:GN11" si="59">SUM(FI9:GM9)</f>
        <v>9751.4500000000007</v>
      </c>
      <c r="GO9" s="141">
        <f>SUM(LARM:RM!GO9)</f>
        <v>0</v>
      </c>
      <c r="GP9" s="141">
        <f>SUM(LARM:RM!GP9)</f>
        <v>0</v>
      </c>
      <c r="GQ9" s="141">
        <f>SUM(LARM:RM!GQ9)</f>
        <v>0</v>
      </c>
      <c r="GR9" s="141">
        <f>SUM(LARM:RM!GR9)</f>
        <v>0</v>
      </c>
      <c r="GS9" s="141">
        <f>SUM(LARM:RM!GS9)</f>
        <v>0</v>
      </c>
      <c r="GT9" s="141">
        <f>SUM(LARM:RM!GT9)</f>
        <v>0</v>
      </c>
      <c r="GU9" s="141">
        <f>SUM(LARM:RM!GU9)</f>
        <v>0</v>
      </c>
      <c r="GV9" s="141">
        <f>SUM(LARM:RM!GV9)</f>
        <v>9751.4500000000007</v>
      </c>
      <c r="GW9" s="141">
        <f>SUM(LARM:RM!GW9)</f>
        <v>0</v>
      </c>
      <c r="GX9" s="141">
        <f>SUM(LARM:RM!GX9)</f>
        <v>0</v>
      </c>
      <c r="GY9" s="141">
        <f>SUM(LARM:RM!GY9)</f>
        <v>0</v>
      </c>
      <c r="GZ9" s="141">
        <f>SUM(LARM:RM!GZ9)</f>
        <v>0</v>
      </c>
      <c r="HA9" s="141">
        <f>SUM(LARM:RM!HA9)</f>
        <v>0</v>
      </c>
      <c r="HB9" s="141">
        <f>SUM(LARM:RM!HB9)</f>
        <v>0</v>
      </c>
      <c r="HC9" s="141">
        <f>SUM(LARM:RM!HC9)</f>
        <v>0</v>
      </c>
      <c r="HD9" s="141">
        <f>SUM(LARM:RM!HD9)</f>
        <v>0</v>
      </c>
      <c r="HE9" s="141">
        <f>SUM(LARM:RM!HE9)</f>
        <v>0</v>
      </c>
      <c r="HF9" s="141">
        <f>SUM(LARM:RM!HF9)</f>
        <v>0</v>
      </c>
      <c r="HG9" s="141">
        <f>SUM(LARM:RM!HG9)</f>
        <v>0</v>
      </c>
      <c r="HH9" s="141">
        <f>SUM(LARM:RM!HH9)</f>
        <v>0</v>
      </c>
      <c r="HI9" s="141">
        <f>SUM(LARM:RM!HI9)</f>
        <v>0</v>
      </c>
      <c r="HJ9" s="141">
        <f>SUM(LARM:RM!HJ9)</f>
        <v>0</v>
      </c>
      <c r="HK9" s="141">
        <f>SUM(LARM:RM!HK9)</f>
        <v>0</v>
      </c>
      <c r="HL9" s="141">
        <f>SUM(LARM:RM!HL9)</f>
        <v>0</v>
      </c>
      <c r="HM9" s="141">
        <f>SUM(LARM:RM!HM9)</f>
        <v>0</v>
      </c>
      <c r="HN9" s="141">
        <f>SUM(LARM:RM!HN9)</f>
        <v>0</v>
      </c>
      <c r="HO9" s="141">
        <f>SUM(LARM:RM!HO9)</f>
        <v>0</v>
      </c>
      <c r="HP9" s="141">
        <f>SUM(LARM:RM!HP9)</f>
        <v>0</v>
      </c>
      <c r="HQ9" s="141">
        <f>SUM(LARM:RM!HQ9)</f>
        <v>0</v>
      </c>
      <c r="HR9" s="141">
        <f>SUM(LARM:RM!HR9)</f>
        <v>0</v>
      </c>
      <c r="HS9" s="141">
        <f>SUM(LARM:RM!HS9)</f>
        <v>0</v>
      </c>
      <c r="HT9" s="141">
        <f t="shared" ref="HT9:HT11" si="60">SUM(GO9:HS9)</f>
        <v>9751.4500000000007</v>
      </c>
      <c r="HU9" s="141">
        <f>SUM(LARM:RM!HU9)</f>
        <v>0</v>
      </c>
      <c r="HV9" s="141">
        <f>SUM(LARM:RM!HV9)</f>
        <v>0</v>
      </c>
      <c r="HW9" s="141">
        <f>SUM(LARM:RM!HW9)</f>
        <v>0</v>
      </c>
      <c r="HX9" s="141">
        <f>SUM(LARM:RM!HX9)</f>
        <v>0</v>
      </c>
      <c r="HY9" s="141">
        <f>SUM(LARM:RM!HY9)</f>
        <v>0</v>
      </c>
      <c r="HZ9" s="141">
        <f>SUM(LARM:RM!HZ9)</f>
        <v>9751.4500000000007</v>
      </c>
      <c r="IA9" s="141">
        <f>SUM(LARM:RM!IA9)</f>
        <v>0</v>
      </c>
      <c r="IB9" s="141">
        <f>SUM(LARM:RM!IB9)</f>
        <v>0</v>
      </c>
      <c r="IC9" s="141">
        <f>SUM(LARM:RM!IC9)</f>
        <v>0</v>
      </c>
      <c r="ID9" s="141">
        <f>SUM(LARM:RM!ID9)</f>
        <v>0</v>
      </c>
      <c r="IE9" s="141">
        <f>SUM(LARM:RM!IE9)</f>
        <v>0</v>
      </c>
      <c r="IF9" s="141">
        <f>SUM(LARM:RM!IF9)</f>
        <v>0</v>
      </c>
      <c r="IG9" s="141">
        <f>SUM(LARM:RM!IG9)</f>
        <v>0</v>
      </c>
      <c r="IH9" s="141">
        <f>SUM(LARM:RM!IH9)</f>
        <v>0</v>
      </c>
      <c r="II9" s="141">
        <f>SUM(LARM:RM!II9)</f>
        <v>0</v>
      </c>
      <c r="IJ9" s="141">
        <f>SUM(LARM:RM!IJ9)</f>
        <v>0</v>
      </c>
      <c r="IK9" s="141">
        <f>SUM(LARM:RM!IK9)</f>
        <v>0</v>
      </c>
      <c r="IL9" s="141">
        <f>SUM(LARM:RM!IL9)</f>
        <v>0</v>
      </c>
      <c r="IM9" s="141">
        <f>SUM(LARM:RM!IM9)</f>
        <v>0</v>
      </c>
      <c r="IN9" s="141">
        <f>SUM(LARM:RM!IN9)</f>
        <v>0</v>
      </c>
      <c r="IO9" s="141">
        <f>SUM(LARM:RM!IO9)</f>
        <v>0</v>
      </c>
      <c r="IP9" s="141">
        <f>SUM(LARM:RM!IP9)</f>
        <v>0</v>
      </c>
      <c r="IQ9" s="141">
        <f>SUM(LARM:RM!IQ9)</f>
        <v>0</v>
      </c>
      <c r="IR9" s="141">
        <f>SUM(LARM:RM!IR9)</f>
        <v>0</v>
      </c>
      <c r="IS9" s="141">
        <f>SUM(LARM:RM!IS9)</f>
        <v>0</v>
      </c>
      <c r="IT9" s="141">
        <f>SUM(LARM:RM!IT9)</f>
        <v>0</v>
      </c>
      <c r="IU9" s="141">
        <f>SUM(LARM:RM!IU9)</f>
        <v>0</v>
      </c>
      <c r="IV9" s="141">
        <f>SUM(LARM:RM!IV9)</f>
        <v>0</v>
      </c>
      <c r="IW9" s="141">
        <f>SUM(LARM:RM!IW9)</f>
        <v>0</v>
      </c>
      <c r="IX9" s="141">
        <f>SUM(LARM:RM!IX9)</f>
        <v>0</v>
      </c>
      <c r="IY9" s="141">
        <f>SUM(LARM:RM!IY9)</f>
        <v>0</v>
      </c>
      <c r="IZ9" s="141">
        <f t="shared" ref="IZ9:IZ11" si="61">SUM(HU9:IY9)</f>
        <v>9751.4500000000007</v>
      </c>
      <c r="JA9" s="141">
        <f>SUM(LARM:RM!JA9)</f>
        <v>0</v>
      </c>
      <c r="JB9" s="141">
        <f>SUM(LARM:RM!JB9)</f>
        <v>0</v>
      </c>
      <c r="JC9" s="141">
        <f>SUM(LARM:RM!JC9)</f>
        <v>0</v>
      </c>
      <c r="JD9" s="141">
        <f>SUM(LARM:RM!JD9)</f>
        <v>0</v>
      </c>
      <c r="JE9" s="141">
        <f>SUM(LARM:RM!JE9)</f>
        <v>0</v>
      </c>
      <c r="JF9" s="141">
        <f>SUM(LARM:RM!JF9)</f>
        <v>9751.4500000000007</v>
      </c>
      <c r="JG9" s="141">
        <f>SUM(LARM:RM!JG9)</f>
        <v>0</v>
      </c>
      <c r="JH9" s="141">
        <f>SUM(LARM:RM!JH9)</f>
        <v>0</v>
      </c>
      <c r="JI9" s="141">
        <f>SUM(LARM:RM!JI9)</f>
        <v>0</v>
      </c>
      <c r="JJ9" s="141">
        <f>SUM(LARM:RM!JJ9)</f>
        <v>0</v>
      </c>
      <c r="JK9" s="141">
        <f>SUM(LARM:RM!JK9)</f>
        <v>0</v>
      </c>
      <c r="JL9" s="141">
        <f>SUM(LARM:RM!JL9)</f>
        <v>0</v>
      </c>
      <c r="JM9" s="141">
        <f>SUM(LARM:RM!JM9)</f>
        <v>0</v>
      </c>
      <c r="JN9" s="141">
        <f>SUM(LARM:RM!JN9)</f>
        <v>0</v>
      </c>
      <c r="JO9" s="141">
        <f>SUM(LARM:RM!JO9)</f>
        <v>0</v>
      </c>
      <c r="JP9" s="141">
        <f>SUM(LARM:RM!JP9)</f>
        <v>0</v>
      </c>
      <c r="JQ9" s="141">
        <f>SUM(LARM:RM!JQ9)</f>
        <v>0</v>
      </c>
      <c r="JR9" s="141">
        <f>SUM(LARM:RM!JR9)</f>
        <v>0</v>
      </c>
      <c r="JS9" s="141">
        <f>SUM(LARM:RM!JS9)</f>
        <v>0</v>
      </c>
      <c r="JT9" s="141">
        <f>SUM(LARM:RM!JT9)</f>
        <v>0</v>
      </c>
      <c r="JU9" s="141">
        <f>SUM(LARM:RM!JU9)</f>
        <v>0</v>
      </c>
      <c r="JV9" s="141">
        <f>SUM(LARM:RM!JV9)</f>
        <v>0</v>
      </c>
      <c r="JW9" s="141">
        <f>SUM(LARM:RM!JW9)</f>
        <v>0</v>
      </c>
      <c r="JX9" s="141">
        <f>SUM(LARM:RM!JX9)</f>
        <v>0</v>
      </c>
      <c r="JY9" s="141">
        <f>SUM(LARM:RM!JY9)</f>
        <v>0</v>
      </c>
      <c r="JZ9" s="141">
        <f>SUM(LARM:RM!JZ9)</f>
        <v>0</v>
      </c>
      <c r="KA9" s="141">
        <f>SUM(LARM:RM!KA9)</f>
        <v>0</v>
      </c>
      <c r="KB9" s="141">
        <f>SUM(LARM:RM!KB9)</f>
        <v>0</v>
      </c>
      <c r="KC9" s="141">
        <f>SUM(LARM:RM!KC9)</f>
        <v>0</v>
      </c>
      <c r="KD9" s="141">
        <f>SUM(LARM:RM!KD9)</f>
        <v>0</v>
      </c>
      <c r="KE9" s="141">
        <f>SUM(LARM:RM!KE9)</f>
        <v>0</v>
      </c>
      <c r="KF9" s="141">
        <f t="shared" ref="KF9:KF11" si="62">SUM(JA9:KE9)</f>
        <v>9751.4500000000007</v>
      </c>
      <c r="KG9" s="141">
        <f>SUM(LARM:RM!KG9)</f>
        <v>0</v>
      </c>
      <c r="KH9" s="141">
        <f>SUM(LARM:RM!KH9)</f>
        <v>0</v>
      </c>
      <c r="KI9" s="141">
        <f>SUM(LARM:RM!KI9)</f>
        <v>0</v>
      </c>
      <c r="KJ9" s="141">
        <f>SUM(LARM:RM!KJ9)</f>
        <v>0</v>
      </c>
      <c r="KK9" s="141">
        <f>SUM(LARM:RM!KK9)</f>
        <v>0</v>
      </c>
      <c r="KL9" s="141">
        <f>SUM(LARM:RM!KL9)</f>
        <v>9751.4500000000007</v>
      </c>
      <c r="KM9" s="141">
        <f>SUM(LARM:RM!KM9)</f>
        <v>0</v>
      </c>
      <c r="KN9" s="141">
        <f>SUM(LARM:RM!KN9)</f>
        <v>0</v>
      </c>
      <c r="KO9" s="141">
        <f>SUM(LARM:RM!KO9)</f>
        <v>0</v>
      </c>
      <c r="KP9" s="141">
        <f>SUM(LARM:RM!KP9)</f>
        <v>0</v>
      </c>
      <c r="KQ9" s="141">
        <f>SUM(LARM:RM!KQ9)</f>
        <v>0</v>
      </c>
      <c r="KR9" s="141">
        <f>SUM(LARM:RM!KR9)</f>
        <v>0</v>
      </c>
      <c r="KS9" s="141">
        <f>SUM(LARM:RM!KS9)</f>
        <v>0</v>
      </c>
      <c r="KT9" s="141">
        <f>SUM(LARM:RM!KT9)</f>
        <v>0</v>
      </c>
      <c r="KU9" s="141">
        <f>SUM(LARM:RM!KU9)</f>
        <v>0</v>
      </c>
      <c r="KV9" s="141">
        <f>SUM(LARM:RM!KV9)</f>
        <v>0</v>
      </c>
      <c r="KW9" s="141">
        <f>SUM(LARM:RM!KW9)</f>
        <v>0</v>
      </c>
      <c r="KX9" s="141">
        <f>SUM(LARM:RM!KX9)</f>
        <v>0</v>
      </c>
      <c r="KY9" s="141">
        <f>SUM(LARM:RM!KY9)</f>
        <v>0</v>
      </c>
      <c r="KZ9" s="141">
        <f>SUM(LARM:RM!KZ9)</f>
        <v>0</v>
      </c>
      <c r="LA9" s="141">
        <f>SUM(LARM:RM!LA9)</f>
        <v>0</v>
      </c>
      <c r="LB9" s="141">
        <f>SUM(LARM:RM!LB9)</f>
        <v>0</v>
      </c>
      <c r="LC9" s="141">
        <f>SUM(LARM:RM!LC9)</f>
        <v>0</v>
      </c>
      <c r="LD9" s="141">
        <f>SUM(LARM:RM!LD9)</f>
        <v>0</v>
      </c>
      <c r="LE9" s="141">
        <f>SUM(LARM:RM!LE9)</f>
        <v>0</v>
      </c>
      <c r="LF9" s="141">
        <f>SUM(LARM:RM!LF9)</f>
        <v>0</v>
      </c>
      <c r="LG9" s="141">
        <f>SUM(LARM:RM!LG9)</f>
        <v>0</v>
      </c>
      <c r="LH9" s="141">
        <f>SUM(LARM:RM!LH9)</f>
        <v>0</v>
      </c>
      <c r="LI9" s="141">
        <f>SUM(LARM:RM!LI9)</f>
        <v>0</v>
      </c>
      <c r="LJ9" s="141">
        <f>SUM(LARM:RM!LJ9)</f>
        <v>0</v>
      </c>
      <c r="LK9" s="141">
        <f>SUM(LARM:RM!LK9)</f>
        <v>0</v>
      </c>
      <c r="LL9" s="141">
        <f t="shared" ref="LL9:LL11" si="63">SUM(KG9:LK9)</f>
        <v>9751.4500000000007</v>
      </c>
      <c r="LM9" s="141">
        <f>SUM(LARM:RM!LM9)</f>
        <v>0</v>
      </c>
      <c r="LN9" s="141">
        <f>SUM(LARM:RM!LN9)</f>
        <v>0</v>
      </c>
      <c r="LO9" s="141">
        <f>SUM(LARM:RM!LO9)</f>
        <v>0</v>
      </c>
      <c r="LP9" s="141">
        <f>SUM(LARM:RM!LP9)</f>
        <v>0</v>
      </c>
      <c r="LQ9" s="141">
        <f>SUM(LARM:RM!LQ9)</f>
        <v>0</v>
      </c>
      <c r="LR9" s="141">
        <f>SUM(LARM:RM!LR9)</f>
        <v>9751.4500000000007</v>
      </c>
      <c r="LS9" s="141">
        <f>SUM(LARM:RM!LS9)</f>
        <v>0</v>
      </c>
      <c r="LT9" s="141">
        <f>SUM(LARM:RM!LT9)</f>
        <v>0</v>
      </c>
      <c r="LU9" s="141">
        <f>SUM(LARM:RM!LU9)</f>
        <v>0</v>
      </c>
      <c r="LV9" s="141">
        <f>SUM(LARM:RM!LV9)</f>
        <v>0</v>
      </c>
      <c r="LW9" s="141">
        <f>SUM(LARM:RM!LW9)</f>
        <v>0</v>
      </c>
      <c r="LX9" s="141">
        <f>SUM(LARM:RM!LX9)</f>
        <v>0</v>
      </c>
      <c r="LY9" s="141">
        <f>SUM(LARM:RM!LY9)</f>
        <v>0</v>
      </c>
      <c r="LZ9" s="141">
        <f>SUM(LARM:RM!LZ9)</f>
        <v>0</v>
      </c>
      <c r="MA9" s="141">
        <f>SUM(LARM:RM!MA9)</f>
        <v>0</v>
      </c>
      <c r="MB9" s="141">
        <f>SUM(LARM:RM!MB9)</f>
        <v>0</v>
      </c>
      <c r="MC9" s="141">
        <f>SUM(LARM:RM!MC9)</f>
        <v>0</v>
      </c>
      <c r="MD9" s="141">
        <f>SUM(LARM:RM!MD9)</f>
        <v>0</v>
      </c>
      <c r="ME9" s="141">
        <f>SUM(LARM:RM!ME9)</f>
        <v>0</v>
      </c>
      <c r="MF9" s="141">
        <f>SUM(LARM:RM!MF9)</f>
        <v>0</v>
      </c>
      <c r="MG9" s="141">
        <f>SUM(LARM:RM!MG9)</f>
        <v>0</v>
      </c>
      <c r="MH9" s="141">
        <f>SUM(LARM:RM!MH9)</f>
        <v>0</v>
      </c>
      <c r="MI9" s="141">
        <f>SUM(LARM:RM!MI9)</f>
        <v>0</v>
      </c>
      <c r="MJ9" s="141">
        <f>SUM(LARM:RM!MJ9)</f>
        <v>0</v>
      </c>
      <c r="MK9" s="141">
        <f>SUM(LARM:RM!MK9)</f>
        <v>0</v>
      </c>
      <c r="ML9" s="141">
        <f>SUM(LARM:RM!ML9)</f>
        <v>0</v>
      </c>
      <c r="MM9" s="141">
        <f>SUM(LARM:RM!MM9)</f>
        <v>0</v>
      </c>
      <c r="MN9" s="141">
        <f>SUM(LARM:RM!MN9)</f>
        <v>0</v>
      </c>
      <c r="MO9" s="141">
        <f>SUM(LARM:RM!MO9)</f>
        <v>0</v>
      </c>
      <c r="MP9" s="141">
        <f>SUM(LARM:RM!MP9)</f>
        <v>0</v>
      </c>
      <c r="MQ9" s="141">
        <f>SUM(LARM:RM!MQ9)</f>
        <v>0</v>
      </c>
      <c r="MR9" s="141">
        <f t="shared" ref="MR9:MR11" si="64">SUM(LM9:MQ9)</f>
        <v>9751.4500000000007</v>
      </c>
      <c r="MS9" s="141">
        <f>SUM(LARM:RM!MS9)</f>
        <v>0</v>
      </c>
      <c r="MT9" s="141">
        <f>SUM(LARM:RM!MT9)</f>
        <v>0</v>
      </c>
      <c r="MU9" s="141">
        <f>SUM(LARM:RM!MU9)</f>
        <v>0</v>
      </c>
      <c r="MV9" s="141">
        <f>SUM(LARM:RM!MV9)</f>
        <v>0</v>
      </c>
      <c r="MW9" s="141">
        <f>SUM(LARM:RM!MW9)</f>
        <v>0</v>
      </c>
      <c r="MX9" s="141">
        <f>SUM(LARM:RM!MX9)</f>
        <v>9751.4500000000007</v>
      </c>
      <c r="MY9" s="141">
        <f>SUM(LARM:RM!MY9)</f>
        <v>0</v>
      </c>
      <c r="MZ9" s="141">
        <f>SUM(LARM:RM!MZ9)</f>
        <v>0</v>
      </c>
      <c r="NA9" s="141">
        <f>SUM(LARM:RM!NA9)</f>
        <v>0</v>
      </c>
      <c r="NB9" s="141">
        <f>SUM(LARM:RM!NB9)</f>
        <v>0</v>
      </c>
      <c r="NC9" s="141">
        <f>SUM(LARM:RM!NC9)</f>
        <v>0</v>
      </c>
      <c r="ND9" s="141">
        <f>SUM(LARM:RM!ND9)</f>
        <v>0</v>
      </c>
      <c r="NE9" s="141">
        <f>SUM(LARM:RM!NE9)</f>
        <v>0</v>
      </c>
      <c r="NF9" s="141">
        <f>SUM(LARM:RM!NF9)</f>
        <v>0</v>
      </c>
      <c r="NG9" s="141">
        <f>SUM(LARM:RM!NG9)</f>
        <v>0</v>
      </c>
      <c r="NH9" s="141">
        <f>SUM(LARM:RM!NH9)</f>
        <v>0</v>
      </c>
      <c r="NI9" s="141">
        <f>SUM(LARM:RM!NI9)</f>
        <v>0</v>
      </c>
      <c r="NJ9" s="141">
        <f>SUM(LARM:RM!NJ9)</f>
        <v>0</v>
      </c>
      <c r="NK9" s="141">
        <f>SUM(LARM:RM!NK9)</f>
        <v>0</v>
      </c>
      <c r="NL9" s="141">
        <f>SUM(LARM:RM!NL9)</f>
        <v>0</v>
      </c>
      <c r="NM9" s="141">
        <f>SUM(LARM:RM!NM9)</f>
        <v>0</v>
      </c>
      <c r="NN9" s="141">
        <f>SUM(LARM:RM!NN9)</f>
        <v>0</v>
      </c>
      <c r="NO9" s="141">
        <f>SUM(LARM:RM!NO9)</f>
        <v>0</v>
      </c>
      <c r="NP9" s="141">
        <f>SUM(LARM:RM!NP9)</f>
        <v>0</v>
      </c>
      <c r="NQ9" s="141">
        <f>SUM(LARM:RM!NQ9)</f>
        <v>0</v>
      </c>
      <c r="NR9" s="141">
        <f>SUM(LARM:RM!NR9)</f>
        <v>0</v>
      </c>
      <c r="NS9" s="141">
        <f>SUM(LARM:RM!NS9)</f>
        <v>0</v>
      </c>
      <c r="NT9" s="141">
        <f>SUM(LARM:RM!NT9)</f>
        <v>0</v>
      </c>
      <c r="NU9" s="141">
        <f>SUM(LARM:RM!NU9)</f>
        <v>0</v>
      </c>
      <c r="NV9" s="141">
        <f>SUM(LARM:RM!NV9)</f>
        <v>0</v>
      </c>
      <c r="NW9" s="141">
        <f>SUM(LARM:RM!NW9)</f>
        <v>0</v>
      </c>
      <c r="NX9" s="141">
        <f t="shared" ref="NX9:NX11" si="65">SUM(MS9:NW9)</f>
        <v>9751.4500000000007</v>
      </c>
      <c r="NY9" s="10"/>
      <c r="NZ9" s="141">
        <f>AJ9+BP9+CV9+EB9+FH9+GN9+HT9+IZ9+KF9+LL9+MR9+NX9</f>
        <v>87763.049999999988</v>
      </c>
      <c r="OA9" s="143">
        <f t="shared" ref="OA9:OA11" si="66">SUM(OI9:OP9)</f>
        <v>78011.599999999991</v>
      </c>
      <c r="OB9" s="145">
        <f>IF(OA9=0,"",(NZ9/OA9)-1)</f>
        <v>0.125</v>
      </c>
      <c r="OD9" s="182"/>
      <c r="OG9" s="163" t="s">
        <v>28</v>
      </c>
      <c r="OH9" s="10"/>
      <c r="OI9" s="164">
        <f>SUM(LARM:RM!OI9)</f>
        <v>9751.4500000000007</v>
      </c>
      <c r="OJ9" s="164">
        <f>SUM(LARM:RM!OJ9)</f>
        <v>9751.4500000000007</v>
      </c>
      <c r="OK9" s="164">
        <f>SUM(LARM:RM!OK9)</f>
        <v>9751.4500000000007</v>
      </c>
      <c r="OL9" s="164">
        <f>SUM(LARM:RM!OL9)</f>
        <v>9751.4500000000007</v>
      </c>
      <c r="OM9" s="164">
        <f>SUM(LARM:RM!OM9)</f>
        <v>9751.4500000000007</v>
      </c>
      <c r="ON9" s="164">
        <f>SUM(LARM:RM!ON9)</f>
        <v>9751.4500000000007</v>
      </c>
      <c r="OO9" s="164">
        <f>SUM(LARM:RM!OO9)</f>
        <v>9751.4500000000007</v>
      </c>
      <c r="OP9" s="164">
        <f>SUM(LARM:RM!OP9)</f>
        <v>9751.4500000000007</v>
      </c>
      <c r="OQ9" s="164">
        <f>SUM(LARM:RM!OQ9)</f>
        <v>9751.4500000000007</v>
      </c>
      <c r="OR9" s="164">
        <f>SUM(LARM:RM!OR9)</f>
        <v>9751.4500000000007</v>
      </c>
      <c r="OS9" s="164">
        <f>SUM(LARM:RM!OS9)</f>
        <v>9751.4500000000007</v>
      </c>
      <c r="OT9" s="164">
        <f>SUM(LARM:RM!OT9)</f>
        <v>9751.4500000000007</v>
      </c>
      <c r="OU9" s="10"/>
      <c r="OV9" s="164">
        <f t="shared" si="53"/>
        <v>117017.39999999998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SUM(LARM:RM!E10)</f>
        <v>0</v>
      </c>
      <c r="F10" s="141">
        <f>SUM(LARM:RM!F10)</f>
        <v>0</v>
      </c>
      <c r="G10" s="141">
        <f>SUM(LARM:RM!G10)</f>
        <v>0</v>
      </c>
      <c r="H10" s="141">
        <f>SUM(LARM:RM!H10)</f>
        <v>0</v>
      </c>
      <c r="I10" s="141">
        <f>SUM(LARM:RM!I10)</f>
        <v>0</v>
      </c>
      <c r="J10" s="141">
        <f>SUM(LARM:RM!J10)</f>
        <v>0</v>
      </c>
      <c r="K10" s="141">
        <f>SUM(LARM:RM!K10)</f>
        <v>0</v>
      </c>
      <c r="L10" s="141">
        <f>SUM(LARM:RM!L10)</f>
        <v>0</v>
      </c>
      <c r="M10" s="141">
        <f>SUM(LARM:RM!M10)</f>
        <v>0</v>
      </c>
      <c r="N10" s="141">
        <f>SUM(LARM:RM!N10)</f>
        <v>0</v>
      </c>
      <c r="O10" s="141">
        <f>SUM(LARM:RM!O10)</f>
        <v>0</v>
      </c>
      <c r="P10" s="141">
        <f>SUM(LARM:RM!P10)</f>
        <v>0</v>
      </c>
      <c r="Q10" s="141">
        <f>SUM(LARM:RM!Q10)</f>
        <v>0</v>
      </c>
      <c r="R10" s="141">
        <f>SUM(LARM:RM!R10)</f>
        <v>0</v>
      </c>
      <c r="S10" s="141">
        <f>SUM(LARM:RM!S10)</f>
        <v>0</v>
      </c>
      <c r="T10" s="141">
        <f>SUM(LARM:RM!T10)</f>
        <v>0</v>
      </c>
      <c r="U10" s="141">
        <f>SUM(LARM:RM!U10)</f>
        <v>0</v>
      </c>
      <c r="V10" s="141">
        <f>SUM(LARM:RM!V10)</f>
        <v>0</v>
      </c>
      <c r="W10" s="141">
        <f>SUM(LARM:RM!W10)</f>
        <v>0</v>
      </c>
      <c r="X10" s="141">
        <f>SUM(LARM:RM!X10)</f>
        <v>0</v>
      </c>
      <c r="Y10" s="141">
        <f>SUM(LARM:RM!Y10)</f>
        <v>0</v>
      </c>
      <c r="Z10" s="141">
        <f>SUM(LARM:RM!Z10)</f>
        <v>0</v>
      </c>
      <c r="AA10" s="141">
        <f>SUM(LARM:RM!AA10)</f>
        <v>50000</v>
      </c>
      <c r="AB10" s="141">
        <f>SUM(LARM:RM!AB10)</f>
        <v>0</v>
      </c>
      <c r="AC10" s="141">
        <f>SUM(LARM:RM!AC10)</f>
        <v>0</v>
      </c>
      <c r="AD10" s="141">
        <f>SUM(LARM:RM!AD10)</f>
        <v>0</v>
      </c>
      <c r="AE10" s="141">
        <f>SUM(LARM:RM!AE10)</f>
        <v>0</v>
      </c>
      <c r="AF10" s="141">
        <f>SUM(LARM:RM!AF10)</f>
        <v>0</v>
      </c>
      <c r="AG10" s="141">
        <f>SUM(LARM:RM!AG10)</f>
        <v>0</v>
      </c>
      <c r="AH10" s="141">
        <f>SUM(LARM:RM!AH10)</f>
        <v>0</v>
      </c>
      <c r="AI10" s="141">
        <f>SUM(LARM:RM!AI10)</f>
        <v>0</v>
      </c>
      <c r="AJ10" s="141">
        <f t="shared" si="54"/>
        <v>50000</v>
      </c>
      <c r="AK10" s="141">
        <f>SUM(LARM:RM!AK10)</f>
        <v>0</v>
      </c>
      <c r="AL10" s="141">
        <f>SUM(LARM:RM!AL10)</f>
        <v>0</v>
      </c>
      <c r="AM10" s="141">
        <f>SUM(LARM:RM!AM10)</f>
        <v>77500</v>
      </c>
      <c r="AN10" s="141">
        <f>SUM(LARM:RM!AN10)</f>
        <v>0</v>
      </c>
      <c r="AO10" s="141">
        <f>SUM(LARM:RM!AO10)</f>
        <v>0</v>
      </c>
      <c r="AP10" s="141">
        <f>SUM(LARM:RM!AP10)</f>
        <v>0</v>
      </c>
      <c r="AQ10" s="141">
        <f>SUM(LARM:RM!AQ10)</f>
        <v>0</v>
      </c>
      <c r="AR10" s="141">
        <f>SUM(LARM:RM!AR10)</f>
        <v>0</v>
      </c>
      <c r="AS10" s="141">
        <f>SUM(LARM:RM!AS10)</f>
        <v>0</v>
      </c>
      <c r="AT10" s="141">
        <f>SUM(LARM:RM!AT10)</f>
        <v>0</v>
      </c>
      <c r="AU10" s="141">
        <f>SUM(LARM:RM!AU10)</f>
        <v>0</v>
      </c>
      <c r="AV10" s="141">
        <f>SUM(LARM:RM!AV10)</f>
        <v>0</v>
      </c>
      <c r="AW10" s="141">
        <f>SUM(LARM:RM!AW10)</f>
        <v>0</v>
      </c>
      <c r="AX10" s="141">
        <f>SUM(LARM:RM!AX10)</f>
        <v>0</v>
      </c>
      <c r="AY10" s="141">
        <f>SUM(LARM:RM!AY10)</f>
        <v>0</v>
      </c>
      <c r="AZ10" s="141">
        <f>SUM(LARM:RM!AZ10)</f>
        <v>0</v>
      </c>
      <c r="BA10" s="141">
        <f>SUM(LARM:RM!BA10)</f>
        <v>0</v>
      </c>
      <c r="BB10" s="141">
        <f>SUM(LARM:RM!BB10)</f>
        <v>0</v>
      </c>
      <c r="BC10" s="141">
        <f>SUM(LARM:RM!BC10)</f>
        <v>0</v>
      </c>
      <c r="BD10" s="141">
        <f>SUM(LARM:RM!BD10)</f>
        <v>0</v>
      </c>
      <c r="BE10" s="141">
        <f>SUM(LARM:RM!BE10)</f>
        <v>0</v>
      </c>
      <c r="BF10" s="141">
        <f>SUM(LARM:RM!BF10)</f>
        <v>0</v>
      </c>
      <c r="BG10" s="141">
        <f>SUM(LARM:RM!BG10)</f>
        <v>0</v>
      </c>
      <c r="BH10" s="141">
        <f>SUM(LARM:RM!BH10)</f>
        <v>0</v>
      </c>
      <c r="BI10" s="141">
        <f>SUM(LARM:RM!BI10)</f>
        <v>0</v>
      </c>
      <c r="BJ10" s="141">
        <f>SUM(LARM:RM!BJ10)</f>
        <v>0</v>
      </c>
      <c r="BK10" s="141">
        <f>SUM(LARM:RM!BK10)</f>
        <v>0</v>
      </c>
      <c r="BL10" s="141">
        <f>SUM(LARM:RM!BL10)</f>
        <v>0</v>
      </c>
      <c r="BM10" s="141">
        <f>SUM(LARM:RM!BM10)</f>
        <v>0</v>
      </c>
      <c r="BN10" s="141">
        <f>SUM(LARM:RM!BN10)</f>
        <v>0</v>
      </c>
      <c r="BO10" s="141">
        <f>SUM(LARM:RM!BO10)</f>
        <v>0</v>
      </c>
      <c r="BP10" s="141">
        <f t="shared" si="55"/>
        <v>77500</v>
      </c>
      <c r="BQ10" s="141">
        <f>SUM(LARM:RM!BQ10)</f>
        <v>0</v>
      </c>
      <c r="BR10" s="141">
        <f>SUM(LARM:RM!BR10)</f>
        <v>0</v>
      </c>
      <c r="BS10" s="141">
        <f>SUM(LARM:RM!BS10)</f>
        <v>0</v>
      </c>
      <c r="BT10" s="141">
        <f>SUM(LARM:RM!BT10)</f>
        <v>0</v>
      </c>
      <c r="BU10" s="141">
        <f>SUM(LARM:RM!BU10)</f>
        <v>0</v>
      </c>
      <c r="BV10" s="141">
        <f>SUM(LARM:RM!BV10)</f>
        <v>0</v>
      </c>
      <c r="BW10" s="141">
        <f>SUM(LARM:RM!BW10)</f>
        <v>0</v>
      </c>
      <c r="BX10" s="141">
        <f>SUM(LARM:RM!BX10)</f>
        <v>0</v>
      </c>
      <c r="BY10" s="141">
        <f>SUM(LARM:RM!BY10)</f>
        <v>0</v>
      </c>
      <c r="BZ10" s="141">
        <f>SUM(LARM:RM!BZ10)</f>
        <v>0</v>
      </c>
      <c r="CA10" s="141">
        <f>SUM(LARM:RM!CA10)</f>
        <v>0</v>
      </c>
      <c r="CB10" s="141">
        <f>SUM(LARM:RM!CB10)</f>
        <v>0</v>
      </c>
      <c r="CC10" s="141">
        <f>SUM(LARM:RM!CC10)</f>
        <v>0</v>
      </c>
      <c r="CD10" s="141">
        <f>SUM(LARM:RM!CD10)</f>
        <v>0</v>
      </c>
      <c r="CE10" s="141">
        <f>SUM(LARM:RM!CE10)</f>
        <v>0</v>
      </c>
      <c r="CF10" s="141">
        <f>SUM(LARM:RM!CF10)</f>
        <v>0</v>
      </c>
      <c r="CG10" s="141">
        <f>SUM(LARM:RM!CG10)</f>
        <v>0</v>
      </c>
      <c r="CH10" s="141">
        <f>SUM(LARM:RM!CH10)</f>
        <v>0</v>
      </c>
      <c r="CI10" s="141">
        <f>SUM(LARM:RM!CI10)</f>
        <v>0</v>
      </c>
      <c r="CJ10" s="141">
        <f>SUM(LARM:RM!CJ10)</f>
        <v>0</v>
      </c>
      <c r="CK10" s="141">
        <f>SUM(LARM:RM!CK10)</f>
        <v>0</v>
      </c>
      <c r="CL10" s="141">
        <f>SUM(LARM:RM!CL10)</f>
        <v>0</v>
      </c>
      <c r="CM10" s="141">
        <f>SUM(LARM:RM!CM10)</f>
        <v>0</v>
      </c>
      <c r="CN10" s="141">
        <f>SUM(LARM:RM!CN10)</f>
        <v>0</v>
      </c>
      <c r="CO10" s="141">
        <f>SUM(LARM:RM!CO10)</f>
        <v>0</v>
      </c>
      <c r="CP10" s="141">
        <f>SUM(LARM:RM!CP10)</f>
        <v>0</v>
      </c>
      <c r="CQ10" s="141">
        <f>SUM(LARM:RM!CQ10)</f>
        <v>0</v>
      </c>
      <c r="CR10" s="141">
        <f>SUM(LARM:RM!CR10)</f>
        <v>0</v>
      </c>
      <c r="CS10" s="141">
        <f>SUM(LARM:RM!CS10)</f>
        <v>0</v>
      </c>
      <c r="CT10" s="141">
        <f>SUM(LARM:RM!CT10)</f>
        <v>0</v>
      </c>
      <c r="CU10" s="141">
        <f>SUM(LARM:RM!CU10)</f>
        <v>0</v>
      </c>
      <c r="CV10" s="141">
        <f t="shared" si="56"/>
        <v>0</v>
      </c>
      <c r="CW10" s="141">
        <f>SUM(LARM:RM!CW10)</f>
        <v>0</v>
      </c>
      <c r="CX10" s="141">
        <f>SUM(LARM:RM!CX10)</f>
        <v>0</v>
      </c>
      <c r="CY10" s="141">
        <f>SUM(LARM:RM!CY10)</f>
        <v>0</v>
      </c>
      <c r="CZ10" s="141">
        <f>SUM(LARM:RM!CZ10)</f>
        <v>0</v>
      </c>
      <c r="DA10" s="141">
        <f>SUM(LARM:RM!DA10)</f>
        <v>0</v>
      </c>
      <c r="DB10" s="141">
        <f>SUM(LARM:RM!DB10)</f>
        <v>0</v>
      </c>
      <c r="DC10" s="141">
        <f>SUM(LARM:RM!DC10)</f>
        <v>0</v>
      </c>
      <c r="DD10" s="141">
        <f>SUM(LARM:RM!DD10)</f>
        <v>0</v>
      </c>
      <c r="DE10" s="141">
        <f>SUM(LARM:RM!DE10)</f>
        <v>0</v>
      </c>
      <c r="DF10" s="141">
        <f>SUM(LARM:RM!DF10)</f>
        <v>0</v>
      </c>
      <c r="DG10" s="141">
        <f>SUM(LARM:RM!DG10)</f>
        <v>0</v>
      </c>
      <c r="DH10" s="141">
        <f>SUM(LARM:RM!DH10)</f>
        <v>0</v>
      </c>
      <c r="DI10" s="141">
        <f>SUM(LARM:RM!DI10)</f>
        <v>0</v>
      </c>
      <c r="DJ10" s="141">
        <f>SUM(LARM:RM!DJ10)</f>
        <v>12000</v>
      </c>
      <c r="DK10" s="141">
        <f>SUM(LARM:RM!DK10)</f>
        <v>0</v>
      </c>
      <c r="DL10" s="141">
        <f>SUM(LARM:RM!DL10)</f>
        <v>0</v>
      </c>
      <c r="DM10" s="141">
        <f>SUM(LARM:RM!DM10)</f>
        <v>0</v>
      </c>
      <c r="DN10" s="141">
        <f>SUM(LARM:RM!DN10)</f>
        <v>0</v>
      </c>
      <c r="DO10" s="141">
        <f>SUM(LARM:RM!DO10)</f>
        <v>0</v>
      </c>
      <c r="DP10" s="141">
        <f>SUM(LARM:RM!DP10)</f>
        <v>0</v>
      </c>
      <c r="DQ10" s="141">
        <f>SUM(LARM:RM!DQ10)</f>
        <v>0</v>
      </c>
      <c r="DR10" s="141">
        <f>SUM(LARM:RM!DR10)</f>
        <v>0</v>
      </c>
      <c r="DS10" s="141">
        <f>SUM(LARM:RM!DS10)</f>
        <v>0</v>
      </c>
      <c r="DT10" s="141">
        <f>SUM(LARM:RM!DT10)</f>
        <v>0</v>
      </c>
      <c r="DU10" s="141">
        <f>SUM(LARM:RM!DU10)</f>
        <v>0</v>
      </c>
      <c r="DV10" s="141">
        <f>SUM(LARM:RM!DV10)</f>
        <v>0</v>
      </c>
      <c r="DW10" s="141">
        <f>SUM(LARM:RM!DW10)</f>
        <v>0</v>
      </c>
      <c r="DX10" s="141">
        <f>SUM(LARM:RM!DX10)</f>
        <v>0</v>
      </c>
      <c r="DY10" s="141">
        <f>SUM(LARM:RM!DY10)</f>
        <v>0</v>
      </c>
      <c r="DZ10" s="141">
        <f>SUM(LARM:RM!DZ10)</f>
        <v>0</v>
      </c>
      <c r="EA10" s="141">
        <f>SUM(LARM:RM!EA10)</f>
        <v>0</v>
      </c>
      <c r="EB10" s="141">
        <f t="shared" si="57"/>
        <v>12000</v>
      </c>
      <c r="EC10" s="141">
        <f>SUM(LARM:RM!EC10)</f>
        <v>0</v>
      </c>
      <c r="ED10" s="141">
        <f>SUM(LARM:RM!ED10)</f>
        <v>0</v>
      </c>
      <c r="EE10" s="141">
        <f>SUM(LARM:RM!EE10)</f>
        <v>0</v>
      </c>
      <c r="EF10" s="141">
        <f>SUM(LARM:RM!EF10)</f>
        <v>0</v>
      </c>
      <c r="EG10" s="141">
        <f>SUM(LARM:RM!EG10)</f>
        <v>0</v>
      </c>
      <c r="EH10" s="141">
        <f>SUM(LARM:RM!EH10)</f>
        <v>0</v>
      </c>
      <c r="EI10" s="141">
        <f>SUM(LARM:RM!EI10)</f>
        <v>0</v>
      </c>
      <c r="EJ10" s="141">
        <f>SUM(LARM:RM!EJ10)</f>
        <v>0</v>
      </c>
      <c r="EK10" s="141">
        <f>SUM(LARM:RM!EK10)</f>
        <v>0</v>
      </c>
      <c r="EL10" s="141">
        <f>SUM(LARM:RM!EL10)</f>
        <v>0</v>
      </c>
      <c r="EM10" s="141">
        <f>SUM(LARM:RM!EM10)</f>
        <v>0</v>
      </c>
      <c r="EN10" s="141">
        <f>SUM(LARM:RM!EN10)</f>
        <v>0</v>
      </c>
      <c r="EO10" s="141">
        <f>SUM(LARM:RM!EO10)</f>
        <v>0</v>
      </c>
      <c r="EP10" s="141">
        <f>SUM(LARM:RM!EP10)</f>
        <v>0</v>
      </c>
      <c r="EQ10" s="141">
        <f>SUM(LARM:RM!EQ10)</f>
        <v>0</v>
      </c>
      <c r="ER10" s="141">
        <f>SUM(LARM:RM!ER10)</f>
        <v>0</v>
      </c>
      <c r="ES10" s="141">
        <f>SUM(LARM:RM!ES10)</f>
        <v>0</v>
      </c>
      <c r="ET10" s="141">
        <f>SUM(LARM:RM!ET10)</f>
        <v>0</v>
      </c>
      <c r="EU10" s="141">
        <f>SUM(LARM:RM!EU10)</f>
        <v>0</v>
      </c>
      <c r="EV10" s="141">
        <f>SUM(LARM:RM!EV10)</f>
        <v>0</v>
      </c>
      <c r="EW10" s="141">
        <f>SUM(LARM:RM!EW10)</f>
        <v>0</v>
      </c>
      <c r="EX10" s="141">
        <f>SUM(LARM:RM!EX10)</f>
        <v>0</v>
      </c>
      <c r="EY10" s="141">
        <f>SUM(LARM:RM!EY10)</f>
        <v>0</v>
      </c>
      <c r="EZ10" s="141">
        <f>SUM(LARM:RM!EZ10)</f>
        <v>0</v>
      </c>
      <c r="FA10" s="141">
        <f>SUM(LARM:RM!FA10)</f>
        <v>0</v>
      </c>
      <c r="FB10" s="141">
        <f>SUM(LARM:RM!FB10)</f>
        <v>0</v>
      </c>
      <c r="FC10" s="141">
        <f>SUM(LARM:RM!FC10)</f>
        <v>0</v>
      </c>
      <c r="FD10" s="141">
        <f>SUM(LARM:RM!FD10)</f>
        <v>0</v>
      </c>
      <c r="FE10" s="141">
        <f>SUM(LARM:RM!FE10)</f>
        <v>0</v>
      </c>
      <c r="FF10" s="141">
        <f>SUM(LARM:RM!FF10)</f>
        <v>0</v>
      </c>
      <c r="FG10" s="141">
        <f>SUM(LARM:RM!FG10)</f>
        <v>0</v>
      </c>
      <c r="FH10" s="141">
        <f t="shared" si="58"/>
        <v>0</v>
      </c>
      <c r="FI10" s="141">
        <f>SUM(LARM:RM!FI10)</f>
        <v>0</v>
      </c>
      <c r="FJ10" s="141">
        <f>SUM(LARM:RM!FJ10)</f>
        <v>0</v>
      </c>
      <c r="FK10" s="141">
        <f>SUM(LARM:RM!FK10)</f>
        <v>0</v>
      </c>
      <c r="FL10" s="141">
        <f>SUM(LARM:RM!FL10)</f>
        <v>0</v>
      </c>
      <c r="FM10" s="141">
        <f>SUM(LARM:RM!FM10)</f>
        <v>0</v>
      </c>
      <c r="FN10" s="141">
        <f>SUM(LARM:RM!FN10)</f>
        <v>0</v>
      </c>
      <c r="FO10" s="141">
        <f>SUM(LARM:RM!FO10)</f>
        <v>0</v>
      </c>
      <c r="FP10" s="141">
        <f>SUM(LARM:RM!FP10)</f>
        <v>0</v>
      </c>
      <c r="FQ10" s="141">
        <f>SUM(LARM:RM!FQ10)</f>
        <v>0</v>
      </c>
      <c r="FR10" s="141">
        <f>SUM(LARM:RM!FR10)</f>
        <v>0</v>
      </c>
      <c r="FS10" s="141">
        <f>SUM(LARM:RM!FS10)</f>
        <v>0</v>
      </c>
      <c r="FT10" s="141">
        <f>SUM(LARM:RM!FT10)</f>
        <v>0</v>
      </c>
      <c r="FU10" s="141">
        <f>SUM(LARM:RM!FU10)</f>
        <v>0</v>
      </c>
      <c r="FV10" s="141">
        <f>SUM(LARM:RM!FV10)</f>
        <v>0</v>
      </c>
      <c r="FW10" s="141">
        <f>SUM(LARM:RM!FW10)</f>
        <v>0</v>
      </c>
      <c r="FX10" s="141">
        <f>SUM(LARM:RM!FX10)</f>
        <v>0</v>
      </c>
      <c r="FY10" s="141">
        <f>SUM(LARM:RM!FY10)</f>
        <v>0</v>
      </c>
      <c r="FZ10" s="141">
        <f>SUM(LARM:RM!FZ10)</f>
        <v>0</v>
      </c>
      <c r="GA10" s="141">
        <f>SUM(LARM:RM!GA10)</f>
        <v>0</v>
      </c>
      <c r="GB10" s="141">
        <f>SUM(LARM:RM!GB10)</f>
        <v>0</v>
      </c>
      <c r="GC10" s="141">
        <f>SUM(LARM:RM!GC10)</f>
        <v>0</v>
      </c>
      <c r="GD10" s="141">
        <f>SUM(LARM:RM!GD10)</f>
        <v>0</v>
      </c>
      <c r="GE10" s="141">
        <f>SUM(LARM:RM!GE10)</f>
        <v>0</v>
      </c>
      <c r="GF10" s="141">
        <f>SUM(LARM:RM!GF10)</f>
        <v>0</v>
      </c>
      <c r="GG10" s="141">
        <f>SUM(LARM:RM!GG10)</f>
        <v>0</v>
      </c>
      <c r="GH10" s="141">
        <f>SUM(LARM:RM!GH10)</f>
        <v>0</v>
      </c>
      <c r="GI10" s="141">
        <f>SUM(LARM:RM!GI10)</f>
        <v>0</v>
      </c>
      <c r="GJ10" s="141">
        <f>SUM(LARM:RM!GJ10)</f>
        <v>0</v>
      </c>
      <c r="GK10" s="141">
        <f>SUM(LARM:RM!GK10)</f>
        <v>0</v>
      </c>
      <c r="GL10" s="141">
        <f>SUM(LARM:RM!GL10)</f>
        <v>0</v>
      </c>
      <c r="GM10" s="141">
        <f>SUM(LARM:RM!GM10)</f>
        <v>0</v>
      </c>
      <c r="GN10" s="141">
        <f t="shared" si="59"/>
        <v>0</v>
      </c>
      <c r="GO10" s="141">
        <f>SUM(LARM:RM!GO10)</f>
        <v>0</v>
      </c>
      <c r="GP10" s="141">
        <f>SUM(LARM:RM!GP10)</f>
        <v>0</v>
      </c>
      <c r="GQ10" s="141">
        <f>SUM(LARM:RM!GQ10)</f>
        <v>0</v>
      </c>
      <c r="GR10" s="141">
        <f>SUM(LARM:RM!GR10)</f>
        <v>0</v>
      </c>
      <c r="GS10" s="141">
        <f>SUM(LARM:RM!GS10)</f>
        <v>0</v>
      </c>
      <c r="GT10" s="141">
        <f>SUM(LARM:RM!GT10)</f>
        <v>0</v>
      </c>
      <c r="GU10" s="141">
        <f>SUM(LARM:RM!GU10)</f>
        <v>0</v>
      </c>
      <c r="GV10" s="141">
        <f>SUM(LARM:RM!GV10)</f>
        <v>0</v>
      </c>
      <c r="GW10" s="141">
        <f>SUM(LARM:RM!GW10)</f>
        <v>0</v>
      </c>
      <c r="GX10" s="141">
        <f>SUM(LARM:RM!GX10)</f>
        <v>0</v>
      </c>
      <c r="GY10" s="141">
        <f>SUM(LARM:RM!GY10)</f>
        <v>0</v>
      </c>
      <c r="GZ10" s="141">
        <f>SUM(LARM:RM!GZ10)</f>
        <v>0</v>
      </c>
      <c r="HA10" s="141">
        <f>SUM(LARM:RM!HA10)</f>
        <v>0</v>
      </c>
      <c r="HB10" s="141">
        <f>SUM(LARM:RM!HB10)</f>
        <v>0</v>
      </c>
      <c r="HC10" s="141">
        <f>SUM(LARM:RM!HC10)</f>
        <v>0</v>
      </c>
      <c r="HD10" s="141">
        <f>SUM(LARM:RM!HD10)</f>
        <v>0</v>
      </c>
      <c r="HE10" s="141">
        <f>SUM(LARM:RM!HE10)</f>
        <v>0</v>
      </c>
      <c r="HF10" s="141">
        <f>SUM(LARM:RM!HF10)</f>
        <v>0</v>
      </c>
      <c r="HG10" s="141">
        <f>SUM(LARM:RM!HG10)</f>
        <v>0</v>
      </c>
      <c r="HH10" s="141">
        <f>SUM(LARM:RM!HH10)</f>
        <v>0</v>
      </c>
      <c r="HI10" s="141">
        <f>SUM(LARM:RM!HI10)</f>
        <v>0</v>
      </c>
      <c r="HJ10" s="141">
        <f>SUM(LARM:RM!HJ10)</f>
        <v>0</v>
      </c>
      <c r="HK10" s="141">
        <f>SUM(LARM:RM!HK10)</f>
        <v>0</v>
      </c>
      <c r="HL10" s="141">
        <f>SUM(LARM:RM!HL10)</f>
        <v>0</v>
      </c>
      <c r="HM10" s="141">
        <f>SUM(LARM:RM!HM10)</f>
        <v>0</v>
      </c>
      <c r="HN10" s="141">
        <f>SUM(LARM:RM!HN10)</f>
        <v>0</v>
      </c>
      <c r="HO10" s="141">
        <f>SUM(LARM:RM!HO10)</f>
        <v>0</v>
      </c>
      <c r="HP10" s="141">
        <f>SUM(LARM:RM!HP10)</f>
        <v>0</v>
      </c>
      <c r="HQ10" s="141">
        <f>SUM(LARM:RM!HQ10)</f>
        <v>0</v>
      </c>
      <c r="HR10" s="141">
        <f>SUM(LARM:RM!HR10)</f>
        <v>0</v>
      </c>
      <c r="HS10" s="141">
        <f>SUM(LARM:RM!HS10)</f>
        <v>0</v>
      </c>
      <c r="HT10" s="141">
        <f t="shared" si="60"/>
        <v>0</v>
      </c>
      <c r="HU10" s="141">
        <f>SUM(LARM:RM!HU10)</f>
        <v>0</v>
      </c>
      <c r="HV10" s="141">
        <f>SUM(LARM:RM!HV10)</f>
        <v>0</v>
      </c>
      <c r="HW10" s="141">
        <f>SUM(LARM:RM!HW10)</f>
        <v>0</v>
      </c>
      <c r="HX10" s="141">
        <f>SUM(LARM:RM!HX10)</f>
        <v>0</v>
      </c>
      <c r="HY10" s="141">
        <f>SUM(LARM:RM!HY10)</f>
        <v>0</v>
      </c>
      <c r="HZ10" s="141">
        <f>SUM(LARM:RM!HZ10)</f>
        <v>0</v>
      </c>
      <c r="IA10" s="141">
        <f>SUM(LARM:RM!IA10)</f>
        <v>0</v>
      </c>
      <c r="IB10" s="141">
        <f>SUM(LARM:RM!IB10)</f>
        <v>0</v>
      </c>
      <c r="IC10" s="141">
        <f>SUM(LARM:RM!IC10)</f>
        <v>0</v>
      </c>
      <c r="ID10" s="141">
        <f>SUM(LARM:RM!ID10)</f>
        <v>0</v>
      </c>
      <c r="IE10" s="141">
        <f>SUM(LARM:RM!IE10)</f>
        <v>0</v>
      </c>
      <c r="IF10" s="141">
        <f>SUM(LARM:RM!IF10)</f>
        <v>0</v>
      </c>
      <c r="IG10" s="141">
        <f>SUM(LARM:RM!IG10)</f>
        <v>0</v>
      </c>
      <c r="IH10" s="141">
        <f>SUM(LARM:RM!IH10)</f>
        <v>0</v>
      </c>
      <c r="II10" s="141">
        <f>SUM(LARM:RM!II10)</f>
        <v>0</v>
      </c>
      <c r="IJ10" s="141">
        <f>SUM(LARM:RM!IJ10)</f>
        <v>0</v>
      </c>
      <c r="IK10" s="141">
        <f>SUM(LARM:RM!IK10)</f>
        <v>0</v>
      </c>
      <c r="IL10" s="141">
        <f>SUM(LARM:RM!IL10)</f>
        <v>0</v>
      </c>
      <c r="IM10" s="141">
        <f>SUM(LARM:RM!IM10)</f>
        <v>0</v>
      </c>
      <c r="IN10" s="141">
        <f>SUM(LARM:RM!IN10)</f>
        <v>0</v>
      </c>
      <c r="IO10" s="141">
        <f>SUM(LARM:RM!IO10)</f>
        <v>50000</v>
      </c>
      <c r="IP10" s="141">
        <f>SUM(LARM:RM!IP10)</f>
        <v>0</v>
      </c>
      <c r="IQ10" s="141">
        <f>SUM(LARM:RM!IQ10)</f>
        <v>0</v>
      </c>
      <c r="IR10" s="141">
        <f>SUM(LARM:RM!IR10)</f>
        <v>0</v>
      </c>
      <c r="IS10" s="141">
        <f>SUM(LARM:RM!IS10)</f>
        <v>0</v>
      </c>
      <c r="IT10" s="141">
        <f>SUM(LARM:RM!IT10)</f>
        <v>0</v>
      </c>
      <c r="IU10" s="141">
        <f>SUM(LARM:RM!IU10)</f>
        <v>0</v>
      </c>
      <c r="IV10" s="141">
        <f>SUM(LARM:RM!IV10)</f>
        <v>0</v>
      </c>
      <c r="IW10" s="141">
        <f>SUM(LARM:RM!IW10)</f>
        <v>75000</v>
      </c>
      <c r="IX10" s="141">
        <f>SUM(LARM:RM!IX10)</f>
        <v>0</v>
      </c>
      <c r="IY10" s="141">
        <f>SUM(LARM:RM!IY10)</f>
        <v>0</v>
      </c>
      <c r="IZ10" s="141">
        <f t="shared" si="61"/>
        <v>125000</v>
      </c>
      <c r="JA10" s="141">
        <f>SUM(LARM:RM!JA10)</f>
        <v>0</v>
      </c>
      <c r="JB10" s="141">
        <f>SUM(LARM:RM!JB10)</f>
        <v>0</v>
      </c>
      <c r="JC10" s="141">
        <f>SUM(LARM:RM!JC10)</f>
        <v>0</v>
      </c>
      <c r="JD10" s="141">
        <f>SUM(LARM:RM!JD10)</f>
        <v>0</v>
      </c>
      <c r="JE10" s="141">
        <f>SUM(LARM:RM!JE10)</f>
        <v>0</v>
      </c>
      <c r="JF10" s="141">
        <f>SUM(LARM:RM!JF10)</f>
        <v>0</v>
      </c>
      <c r="JG10" s="141">
        <f>SUM(LARM:RM!JG10)</f>
        <v>0</v>
      </c>
      <c r="JH10" s="141">
        <f>SUM(LARM:RM!JH10)</f>
        <v>0</v>
      </c>
      <c r="JI10" s="141">
        <f>SUM(LARM:RM!JI10)</f>
        <v>0</v>
      </c>
      <c r="JJ10" s="141">
        <f>SUM(LARM:RM!JJ10)</f>
        <v>0</v>
      </c>
      <c r="JK10" s="141">
        <f>SUM(LARM:RM!JK10)</f>
        <v>0</v>
      </c>
      <c r="JL10" s="141">
        <f>SUM(LARM:RM!JL10)</f>
        <v>0</v>
      </c>
      <c r="JM10" s="141">
        <f>SUM(LARM:RM!JM10)</f>
        <v>0</v>
      </c>
      <c r="JN10" s="141">
        <f>SUM(LARM:RM!JN10)</f>
        <v>0</v>
      </c>
      <c r="JO10" s="141">
        <f>SUM(LARM:RM!JO10)</f>
        <v>0</v>
      </c>
      <c r="JP10" s="141">
        <f>SUM(LARM:RM!JP10)</f>
        <v>0</v>
      </c>
      <c r="JQ10" s="141">
        <f>SUM(LARM:RM!JQ10)</f>
        <v>0</v>
      </c>
      <c r="JR10" s="141">
        <f>SUM(LARM:RM!JR10)</f>
        <v>0</v>
      </c>
      <c r="JS10" s="141">
        <f>SUM(LARM:RM!JS10)</f>
        <v>0</v>
      </c>
      <c r="JT10" s="141">
        <f>SUM(LARM:RM!JT10)</f>
        <v>0</v>
      </c>
      <c r="JU10" s="141">
        <f>SUM(LARM:RM!JU10)</f>
        <v>0</v>
      </c>
      <c r="JV10" s="141">
        <f>SUM(LARM:RM!JV10)</f>
        <v>0</v>
      </c>
      <c r="JW10" s="141">
        <f>SUM(LARM:RM!JW10)</f>
        <v>0</v>
      </c>
      <c r="JX10" s="141">
        <f>SUM(LARM:RM!JX10)</f>
        <v>0</v>
      </c>
      <c r="JY10" s="141">
        <f>SUM(LARM:RM!JY10)</f>
        <v>0</v>
      </c>
      <c r="JZ10" s="141">
        <f>SUM(LARM:RM!JZ10)</f>
        <v>0</v>
      </c>
      <c r="KA10" s="141">
        <f>SUM(LARM:RM!KA10)</f>
        <v>0</v>
      </c>
      <c r="KB10" s="141">
        <f>SUM(LARM:RM!KB10)</f>
        <v>0</v>
      </c>
      <c r="KC10" s="141">
        <f>SUM(LARM:RM!KC10)</f>
        <v>0</v>
      </c>
      <c r="KD10" s="141">
        <f>SUM(LARM:RM!KD10)</f>
        <v>0</v>
      </c>
      <c r="KE10" s="141">
        <f>SUM(LARM:RM!KE10)</f>
        <v>0</v>
      </c>
      <c r="KF10" s="141">
        <f t="shared" si="62"/>
        <v>0</v>
      </c>
      <c r="KG10" s="141">
        <f>SUM(LARM:RM!KG10)</f>
        <v>0</v>
      </c>
      <c r="KH10" s="141">
        <f>SUM(LARM:RM!KH10)</f>
        <v>0</v>
      </c>
      <c r="KI10" s="141">
        <f>SUM(LARM:RM!KI10)</f>
        <v>0</v>
      </c>
      <c r="KJ10" s="141">
        <f>SUM(LARM:RM!KJ10)</f>
        <v>0</v>
      </c>
      <c r="KK10" s="141">
        <f>SUM(LARM:RM!KK10)</f>
        <v>0</v>
      </c>
      <c r="KL10" s="141">
        <f>SUM(LARM:RM!KL10)</f>
        <v>0</v>
      </c>
      <c r="KM10" s="141">
        <f>SUM(LARM:RM!KM10)</f>
        <v>0</v>
      </c>
      <c r="KN10" s="141">
        <f>SUM(LARM:RM!KN10)</f>
        <v>0</v>
      </c>
      <c r="KO10" s="141">
        <f>SUM(LARM:RM!KO10)</f>
        <v>0</v>
      </c>
      <c r="KP10" s="141">
        <f>SUM(LARM:RM!KP10)</f>
        <v>0</v>
      </c>
      <c r="KQ10" s="141">
        <f>SUM(LARM:RM!KQ10)</f>
        <v>0</v>
      </c>
      <c r="KR10" s="141">
        <f>SUM(LARM:RM!KR10)</f>
        <v>0</v>
      </c>
      <c r="KS10" s="141">
        <f>SUM(LARM:RM!KS10)</f>
        <v>0</v>
      </c>
      <c r="KT10" s="141">
        <f>SUM(LARM:RM!KT10)</f>
        <v>0</v>
      </c>
      <c r="KU10" s="141">
        <f>SUM(LARM:RM!KU10)</f>
        <v>0</v>
      </c>
      <c r="KV10" s="141">
        <f>SUM(LARM:RM!KV10)</f>
        <v>0</v>
      </c>
      <c r="KW10" s="141">
        <f>SUM(LARM:RM!KW10)</f>
        <v>0</v>
      </c>
      <c r="KX10" s="141">
        <f>SUM(LARM:RM!KX10)</f>
        <v>0</v>
      </c>
      <c r="KY10" s="141">
        <f>SUM(LARM:RM!KY10)</f>
        <v>0</v>
      </c>
      <c r="KZ10" s="141">
        <f>SUM(LARM:RM!KZ10)</f>
        <v>0</v>
      </c>
      <c r="LA10" s="141">
        <f>SUM(LARM:RM!LA10)</f>
        <v>0</v>
      </c>
      <c r="LB10" s="141">
        <f>SUM(LARM:RM!LB10)</f>
        <v>0</v>
      </c>
      <c r="LC10" s="141">
        <f>SUM(LARM:RM!LC10)</f>
        <v>0</v>
      </c>
      <c r="LD10" s="141">
        <f>SUM(LARM:RM!LD10)</f>
        <v>0</v>
      </c>
      <c r="LE10" s="141">
        <f>SUM(LARM:RM!LE10)</f>
        <v>0</v>
      </c>
      <c r="LF10" s="141">
        <f>SUM(LARM:RM!LF10)</f>
        <v>0</v>
      </c>
      <c r="LG10" s="141">
        <f>SUM(LARM:RM!LG10)</f>
        <v>0</v>
      </c>
      <c r="LH10" s="141">
        <f>SUM(LARM:RM!LH10)</f>
        <v>0</v>
      </c>
      <c r="LI10" s="141">
        <f>SUM(LARM:RM!LI10)</f>
        <v>0</v>
      </c>
      <c r="LJ10" s="141">
        <f>SUM(LARM:RM!LJ10)</f>
        <v>0</v>
      </c>
      <c r="LK10" s="141">
        <f>SUM(LARM:RM!LK10)</f>
        <v>0</v>
      </c>
      <c r="LL10" s="141">
        <f t="shared" si="63"/>
        <v>0</v>
      </c>
      <c r="LM10" s="141">
        <f>SUM(LARM:RM!LM10)</f>
        <v>0</v>
      </c>
      <c r="LN10" s="141">
        <f>SUM(LARM:RM!LN10)</f>
        <v>0</v>
      </c>
      <c r="LO10" s="141">
        <f>SUM(LARM:RM!LO10)</f>
        <v>0</v>
      </c>
      <c r="LP10" s="141">
        <f>SUM(LARM:RM!LP10)</f>
        <v>0</v>
      </c>
      <c r="LQ10" s="141">
        <f>SUM(LARM:RM!LQ10)</f>
        <v>0</v>
      </c>
      <c r="LR10" s="141">
        <f>SUM(LARM:RM!LR10)</f>
        <v>0</v>
      </c>
      <c r="LS10" s="141">
        <f>SUM(LARM:RM!LS10)</f>
        <v>0</v>
      </c>
      <c r="LT10" s="141">
        <f>SUM(LARM:RM!LT10)</f>
        <v>0</v>
      </c>
      <c r="LU10" s="141">
        <f>SUM(LARM:RM!LU10)</f>
        <v>0</v>
      </c>
      <c r="LV10" s="141">
        <f>SUM(LARM:RM!LV10)</f>
        <v>0</v>
      </c>
      <c r="LW10" s="141">
        <f>SUM(LARM:RM!LW10)</f>
        <v>0</v>
      </c>
      <c r="LX10" s="141">
        <f>SUM(LARM:RM!LX10)</f>
        <v>0</v>
      </c>
      <c r="LY10" s="141">
        <f>SUM(LARM:RM!LY10)</f>
        <v>0</v>
      </c>
      <c r="LZ10" s="141">
        <f>SUM(LARM:RM!LZ10)</f>
        <v>0</v>
      </c>
      <c r="MA10" s="141">
        <f>SUM(LARM:RM!MA10)</f>
        <v>0</v>
      </c>
      <c r="MB10" s="141">
        <f>SUM(LARM:RM!MB10)</f>
        <v>0</v>
      </c>
      <c r="MC10" s="141">
        <f>SUM(LARM:RM!MC10)</f>
        <v>0</v>
      </c>
      <c r="MD10" s="141">
        <f>SUM(LARM:RM!MD10)</f>
        <v>0</v>
      </c>
      <c r="ME10" s="141">
        <f>SUM(LARM:RM!ME10)</f>
        <v>0</v>
      </c>
      <c r="MF10" s="141">
        <f>SUM(LARM:RM!MF10)</f>
        <v>0</v>
      </c>
      <c r="MG10" s="141">
        <f>SUM(LARM:RM!MG10)</f>
        <v>0</v>
      </c>
      <c r="MH10" s="141">
        <f>SUM(LARM:RM!MH10)</f>
        <v>0</v>
      </c>
      <c r="MI10" s="141">
        <f>SUM(LARM:RM!MI10)</f>
        <v>0</v>
      </c>
      <c r="MJ10" s="141">
        <f>SUM(LARM:RM!MJ10)</f>
        <v>0</v>
      </c>
      <c r="MK10" s="141">
        <f>SUM(LARM:RM!MK10)</f>
        <v>0</v>
      </c>
      <c r="ML10" s="141">
        <f>SUM(LARM:RM!ML10)</f>
        <v>0</v>
      </c>
      <c r="MM10" s="141">
        <f>SUM(LARM:RM!MM10)</f>
        <v>0</v>
      </c>
      <c r="MN10" s="141">
        <f>SUM(LARM:RM!MN10)</f>
        <v>0</v>
      </c>
      <c r="MO10" s="141">
        <f>SUM(LARM:RM!MO10)</f>
        <v>0</v>
      </c>
      <c r="MP10" s="141">
        <f>SUM(LARM:RM!MP10)</f>
        <v>0</v>
      </c>
      <c r="MQ10" s="141">
        <f>SUM(LARM:RM!MQ10)</f>
        <v>0</v>
      </c>
      <c r="MR10" s="141">
        <f t="shared" si="64"/>
        <v>0</v>
      </c>
      <c r="MS10" s="141">
        <f>SUM(LARM:RM!MS10)</f>
        <v>0</v>
      </c>
      <c r="MT10" s="141">
        <f>SUM(LARM:RM!MT10)</f>
        <v>0</v>
      </c>
      <c r="MU10" s="141">
        <f>SUM(LARM:RM!MU10)</f>
        <v>0</v>
      </c>
      <c r="MV10" s="141">
        <f>SUM(LARM:RM!MV10)</f>
        <v>0</v>
      </c>
      <c r="MW10" s="141">
        <f>SUM(LARM:RM!MW10)</f>
        <v>0</v>
      </c>
      <c r="MX10" s="141">
        <f>SUM(LARM:RM!MX10)</f>
        <v>0</v>
      </c>
      <c r="MY10" s="141">
        <f>SUM(LARM:RM!MY10)</f>
        <v>0</v>
      </c>
      <c r="MZ10" s="141">
        <f>SUM(LARM:RM!MZ10)</f>
        <v>0</v>
      </c>
      <c r="NA10" s="141">
        <f>SUM(LARM:RM!NA10)</f>
        <v>0</v>
      </c>
      <c r="NB10" s="141">
        <f>SUM(LARM:RM!NB10)</f>
        <v>0</v>
      </c>
      <c r="NC10" s="141">
        <f>SUM(LARM:RM!NC10)</f>
        <v>0</v>
      </c>
      <c r="ND10" s="141">
        <f>SUM(LARM:RM!ND10)</f>
        <v>0</v>
      </c>
      <c r="NE10" s="141">
        <f>SUM(LARM:RM!NE10)</f>
        <v>0</v>
      </c>
      <c r="NF10" s="141">
        <f>SUM(LARM:RM!NF10)</f>
        <v>0</v>
      </c>
      <c r="NG10" s="141">
        <f>SUM(LARM:RM!NG10)</f>
        <v>0</v>
      </c>
      <c r="NH10" s="141">
        <f>SUM(LARM:RM!NH10)</f>
        <v>0</v>
      </c>
      <c r="NI10" s="141">
        <f>SUM(LARM:RM!NI10)</f>
        <v>0</v>
      </c>
      <c r="NJ10" s="141">
        <f>SUM(LARM:RM!NJ10)</f>
        <v>0</v>
      </c>
      <c r="NK10" s="141">
        <f>SUM(LARM:RM!NK10)</f>
        <v>0</v>
      </c>
      <c r="NL10" s="141">
        <f>SUM(LARM:RM!NL10)</f>
        <v>0</v>
      </c>
      <c r="NM10" s="141">
        <f>SUM(LARM:RM!NM10)</f>
        <v>0</v>
      </c>
      <c r="NN10" s="141">
        <f>SUM(LARM:RM!NN10)</f>
        <v>0</v>
      </c>
      <c r="NO10" s="141">
        <f>SUM(LARM:RM!NO10)</f>
        <v>0</v>
      </c>
      <c r="NP10" s="141">
        <f>SUM(LARM:RM!NP10)</f>
        <v>0</v>
      </c>
      <c r="NQ10" s="141">
        <f>SUM(LARM:RM!NQ10)</f>
        <v>0</v>
      </c>
      <c r="NR10" s="141">
        <f>SUM(LARM:RM!NR10)</f>
        <v>0</v>
      </c>
      <c r="NS10" s="141">
        <f>SUM(LARM:RM!NS10)</f>
        <v>0</v>
      </c>
      <c r="NT10" s="141">
        <f>SUM(LARM:RM!NT10)</f>
        <v>0</v>
      </c>
      <c r="NU10" s="141">
        <f>SUM(LARM:RM!NU10)</f>
        <v>0</v>
      </c>
      <c r="NV10" s="141">
        <f>SUM(LARM:RM!NV10)</f>
        <v>0</v>
      </c>
      <c r="NW10" s="141">
        <f>SUM(LARM:RM!NW10)</f>
        <v>0</v>
      </c>
      <c r="NX10" s="141">
        <f t="shared" si="65"/>
        <v>0</v>
      </c>
      <c r="NY10" s="10"/>
      <c r="NZ10" s="141">
        <f>AJ10+BP10+CV10+EB10+FH10+GN10+HT10+IZ10+KF10+LL10+MR10+NX10</f>
        <v>264500</v>
      </c>
      <c r="OA10" s="143">
        <f t="shared" si="66"/>
        <v>287980</v>
      </c>
      <c r="OB10" s="145">
        <f>IF(OA10=0,"",(NZ10/OA10)-1)</f>
        <v>-8.1533439822209841E-2</v>
      </c>
      <c r="OD10" s="182"/>
      <c r="OG10" s="163" t="s">
        <v>32</v>
      </c>
      <c r="OH10" s="10"/>
      <c r="OI10" s="164">
        <f>SUM(LARM:RM!OI10)</f>
        <v>0</v>
      </c>
      <c r="OJ10" s="164">
        <f>SUM(LARM:RM!OJ10)</f>
        <v>0</v>
      </c>
      <c r="OK10" s="164">
        <f>SUM(LARM:RM!OK10)</f>
        <v>162980</v>
      </c>
      <c r="OL10" s="164">
        <f>SUM(LARM:RM!OL10)</f>
        <v>0</v>
      </c>
      <c r="OM10" s="164">
        <f>SUM(LARM:RM!OM10)</f>
        <v>0</v>
      </c>
      <c r="ON10" s="164">
        <f>SUM(LARM:RM!ON10)</f>
        <v>0</v>
      </c>
      <c r="OO10" s="164">
        <f>SUM(LARM:RM!OO10)</f>
        <v>0</v>
      </c>
      <c r="OP10" s="164">
        <f>SUM(LARM:RM!OP10)</f>
        <v>125000</v>
      </c>
      <c r="OQ10" s="164">
        <f>SUM(LARM:RM!OQ10)</f>
        <v>0</v>
      </c>
      <c r="OR10" s="164">
        <f>SUM(LARM:RM!OR10)</f>
        <v>0</v>
      </c>
      <c r="OS10" s="164">
        <f>SUM(LARM:RM!OS10)</f>
        <v>0</v>
      </c>
      <c r="OT10" s="164">
        <f>SUM(LARM:RM!OT10)</f>
        <v>0</v>
      </c>
      <c r="OU10" s="10"/>
      <c r="OV10" s="164">
        <f t="shared" si="53"/>
        <v>287980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SUM(LARM:RM!E11)</f>
        <v>0</v>
      </c>
      <c r="F11" s="141">
        <f>SUM(LARM:RM!F11)</f>
        <v>0</v>
      </c>
      <c r="G11" s="141">
        <f>SUM(LARM:RM!G11)</f>
        <v>0</v>
      </c>
      <c r="H11" s="141">
        <f>SUM(LARM:RM!H11)</f>
        <v>0</v>
      </c>
      <c r="I11" s="141">
        <f>SUM(LARM:RM!I11)</f>
        <v>0</v>
      </c>
      <c r="J11" s="141">
        <f>SUM(LARM:RM!J11)</f>
        <v>8693.4399999999987</v>
      </c>
      <c r="K11" s="141">
        <f>SUM(LARM:RM!K11)</f>
        <v>0</v>
      </c>
      <c r="L11" s="141">
        <f>SUM(LARM:RM!L11)</f>
        <v>0</v>
      </c>
      <c r="M11" s="141">
        <f>SUM(LARM:RM!M11)</f>
        <v>0</v>
      </c>
      <c r="N11" s="141">
        <f>SUM(LARM:RM!N11)</f>
        <v>0</v>
      </c>
      <c r="O11" s="141">
        <f>SUM(LARM:RM!O11)</f>
        <v>0</v>
      </c>
      <c r="P11" s="141">
        <f>SUM(LARM:RM!P11)</f>
        <v>0</v>
      </c>
      <c r="Q11" s="141">
        <f>SUM(LARM:RM!Q11)</f>
        <v>0</v>
      </c>
      <c r="R11" s="141">
        <f>SUM(LARM:RM!R11)</f>
        <v>0</v>
      </c>
      <c r="S11" s="141">
        <f>SUM(LARM:RM!S11)</f>
        <v>0</v>
      </c>
      <c r="T11" s="141">
        <f>SUM(LARM:RM!T11)</f>
        <v>0</v>
      </c>
      <c r="U11" s="141">
        <f>SUM(LARM:RM!U11)</f>
        <v>0</v>
      </c>
      <c r="V11" s="141">
        <f>SUM(LARM:RM!V11)</f>
        <v>0</v>
      </c>
      <c r="W11" s="141">
        <f>SUM(LARM:RM!W11)</f>
        <v>0</v>
      </c>
      <c r="X11" s="141">
        <f>SUM(LARM:RM!X11)</f>
        <v>0</v>
      </c>
      <c r="Y11" s="141">
        <f>SUM(LARM:RM!Y11)</f>
        <v>0</v>
      </c>
      <c r="Z11" s="141">
        <f>SUM(LARM:RM!Z11)</f>
        <v>0</v>
      </c>
      <c r="AA11" s="141">
        <f>SUM(LARM:RM!AA11)</f>
        <v>0</v>
      </c>
      <c r="AB11" s="141">
        <f>SUM(LARM:RM!AB11)</f>
        <v>0</v>
      </c>
      <c r="AC11" s="141">
        <f>SUM(LARM:RM!AC11)</f>
        <v>0</v>
      </c>
      <c r="AD11" s="141">
        <f>SUM(LARM:RM!AD11)</f>
        <v>1442</v>
      </c>
      <c r="AE11" s="141">
        <f>SUM(LARM:RM!AE11)</f>
        <v>0</v>
      </c>
      <c r="AF11" s="141">
        <f>SUM(LARM:RM!AF11)</f>
        <v>0</v>
      </c>
      <c r="AG11" s="141">
        <f>SUM(LARM:RM!AG11)</f>
        <v>0</v>
      </c>
      <c r="AH11" s="141">
        <f>SUM(LARM:RM!AH11)</f>
        <v>0</v>
      </c>
      <c r="AI11" s="141">
        <f>SUM(LARM:RM!AI11)</f>
        <v>0</v>
      </c>
      <c r="AJ11" s="141">
        <f t="shared" si="54"/>
        <v>10135.439999999999</v>
      </c>
      <c r="AK11" s="141">
        <f>SUM(LARM:RM!AK11)</f>
        <v>0</v>
      </c>
      <c r="AL11" s="141">
        <f>SUM(LARM:RM!AL11)</f>
        <v>0</v>
      </c>
      <c r="AM11" s="141">
        <f>SUM(LARM:RM!AM11)</f>
        <v>0</v>
      </c>
      <c r="AN11" s="141">
        <f>SUM(LARM:RM!AN11)</f>
        <v>8965.86</v>
      </c>
      <c r="AO11" s="141">
        <f>SUM(LARM:RM!AO11)</f>
        <v>0</v>
      </c>
      <c r="AP11" s="141">
        <f>SUM(LARM:RM!AP11)</f>
        <v>0</v>
      </c>
      <c r="AQ11" s="141">
        <f>SUM(LARM:RM!AQ11)</f>
        <v>0</v>
      </c>
      <c r="AR11" s="141">
        <f>SUM(LARM:RM!AR11)</f>
        <v>0</v>
      </c>
      <c r="AS11" s="141">
        <f>SUM(LARM:RM!AS11)</f>
        <v>0</v>
      </c>
      <c r="AT11" s="141">
        <f>SUM(LARM:RM!AT11)</f>
        <v>0</v>
      </c>
      <c r="AU11" s="141">
        <f>SUM(LARM:RM!AU11)</f>
        <v>0</v>
      </c>
      <c r="AV11" s="141">
        <f>SUM(LARM:RM!AV11)</f>
        <v>0</v>
      </c>
      <c r="AW11" s="141">
        <f>SUM(LARM:RM!AW11)</f>
        <v>0</v>
      </c>
      <c r="AX11" s="141">
        <f>SUM(LARM:RM!AX11)</f>
        <v>0</v>
      </c>
      <c r="AY11" s="141">
        <f>SUM(LARM:RM!AY11)</f>
        <v>0</v>
      </c>
      <c r="AZ11" s="141">
        <f>SUM(LARM:RM!AZ11)</f>
        <v>0</v>
      </c>
      <c r="BA11" s="141">
        <f>SUM(LARM:RM!BA11)</f>
        <v>0</v>
      </c>
      <c r="BB11" s="141">
        <f>SUM(LARM:RM!BB11)</f>
        <v>0</v>
      </c>
      <c r="BC11" s="141">
        <f>SUM(LARM:RM!BC11)</f>
        <v>0</v>
      </c>
      <c r="BD11" s="141">
        <f>SUM(LARM:RM!BD11)</f>
        <v>0</v>
      </c>
      <c r="BE11" s="141">
        <f>SUM(LARM:RM!BE11)</f>
        <v>0</v>
      </c>
      <c r="BF11" s="141">
        <f>SUM(LARM:RM!BF11)</f>
        <v>0</v>
      </c>
      <c r="BG11" s="141">
        <f>SUM(LARM:RM!BG11)</f>
        <v>0</v>
      </c>
      <c r="BH11" s="141">
        <f>SUM(LARM:RM!BH11)</f>
        <v>1443</v>
      </c>
      <c r="BI11" s="141">
        <f>SUM(LARM:RM!BI11)</f>
        <v>0</v>
      </c>
      <c r="BJ11" s="141">
        <f>SUM(LARM:RM!BJ11)</f>
        <v>0</v>
      </c>
      <c r="BK11" s="141">
        <f>SUM(LARM:RM!BK11)</f>
        <v>0</v>
      </c>
      <c r="BL11" s="141">
        <f>SUM(LARM:RM!BL11)</f>
        <v>0</v>
      </c>
      <c r="BM11" s="141">
        <f>SUM(LARM:RM!BM11)</f>
        <v>0</v>
      </c>
      <c r="BN11" s="141">
        <f>SUM(LARM:RM!BN11)</f>
        <v>0</v>
      </c>
      <c r="BO11" s="141">
        <f>SUM(LARM:RM!BO11)</f>
        <v>0</v>
      </c>
      <c r="BP11" s="141">
        <f t="shared" si="55"/>
        <v>10408.86</v>
      </c>
      <c r="BQ11" s="141">
        <f>SUM(LARM:RM!BQ11)</f>
        <v>0</v>
      </c>
      <c r="BR11" s="141">
        <f>SUM(LARM:RM!BR11)</f>
        <v>0</v>
      </c>
      <c r="BS11" s="141">
        <f>SUM(LARM:RM!BS11)</f>
        <v>0</v>
      </c>
      <c r="BT11" s="141">
        <f>SUM(LARM:RM!BT11)</f>
        <v>8965.86</v>
      </c>
      <c r="BU11" s="141">
        <f>SUM(LARM:RM!BU11)</f>
        <v>0</v>
      </c>
      <c r="BV11" s="141">
        <f>SUM(LARM:RM!BV11)</f>
        <v>0</v>
      </c>
      <c r="BW11" s="141">
        <f>SUM(LARM:RM!BW11)</f>
        <v>0</v>
      </c>
      <c r="BX11" s="141">
        <f>SUM(LARM:RM!BX11)</f>
        <v>0</v>
      </c>
      <c r="BY11" s="141">
        <f>SUM(LARM:RM!BY11)</f>
        <v>0</v>
      </c>
      <c r="BZ11" s="141">
        <f>SUM(LARM:RM!BZ11)</f>
        <v>0</v>
      </c>
      <c r="CA11" s="141">
        <f>SUM(LARM:RM!CA11)</f>
        <v>0</v>
      </c>
      <c r="CB11" s="141">
        <f>SUM(LARM:RM!CB11)</f>
        <v>0</v>
      </c>
      <c r="CC11" s="141">
        <f>SUM(LARM:RM!CC11)</f>
        <v>0</v>
      </c>
      <c r="CD11" s="141">
        <f>SUM(LARM:RM!CD11)</f>
        <v>0</v>
      </c>
      <c r="CE11" s="141">
        <f>SUM(LARM:RM!CE11)</f>
        <v>0</v>
      </c>
      <c r="CF11" s="141">
        <f>SUM(LARM:RM!CF11)</f>
        <v>0</v>
      </c>
      <c r="CG11" s="141">
        <f>SUM(LARM:RM!CG11)</f>
        <v>0</v>
      </c>
      <c r="CH11" s="141">
        <f>SUM(LARM:RM!CH11)</f>
        <v>0</v>
      </c>
      <c r="CI11" s="141">
        <f>SUM(LARM:RM!CI11)</f>
        <v>0</v>
      </c>
      <c r="CJ11" s="141">
        <f>SUM(LARM:RM!CJ11)</f>
        <v>0</v>
      </c>
      <c r="CK11" s="141">
        <f>SUM(LARM:RM!CK11)</f>
        <v>0</v>
      </c>
      <c r="CL11" s="141">
        <f>SUM(LARM:RM!CL11)</f>
        <v>0</v>
      </c>
      <c r="CM11" s="141">
        <f>SUM(LARM:RM!CM11)</f>
        <v>0</v>
      </c>
      <c r="CN11" s="141">
        <f>SUM(LARM:RM!CN11)</f>
        <v>1443</v>
      </c>
      <c r="CO11" s="141">
        <f>SUM(LARM:RM!CO11)</f>
        <v>0</v>
      </c>
      <c r="CP11" s="141">
        <f>SUM(LARM:RM!CP11)</f>
        <v>0</v>
      </c>
      <c r="CQ11" s="141">
        <f>SUM(LARM:RM!CQ11)</f>
        <v>0</v>
      </c>
      <c r="CR11" s="141">
        <f>SUM(LARM:RM!CR11)</f>
        <v>0</v>
      </c>
      <c r="CS11" s="141">
        <f>SUM(LARM:RM!CS11)</f>
        <v>0</v>
      </c>
      <c r="CT11" s="141">
        <f>SUM(LARM:RM!CT11)</f>
        <v>0</v>
      </c>
      <c r="CU11" s="141">
        <f>SUM(LARM:RM!CU11)</f>
        <v>0</v>
      </c>
      <c r="CV11" s="141">
        <f t="shared" si="56"/>
        <v>10408.86</v>
      </c>
      <c r="CW11" s="141">
        <f>SUM(LARM:RM!CW11)</f>
        <v>0</v>
      </c>
      <c r="CX11" s="141">
        <f>SUM(LARM:RM!CX11)</f>
        <v>0</v>
      </c>
      <c r="CY11" s="141">
        <f>SUM(LARM:RM!CY11)</f>
        <v>0</v>
      </c>
      <c r="CZ11" s="141">
        <f>SUM(LARM:RM!CZ11)</f>
        <v>0</v>
      </c>
      <c r="DA11" s="141">
        <f>SUM(LARM:RM!DA11)</f>
        <v>0</v>
      </c>
      <c r="DB11" s="141">
        <f>SUM(LARM:RM!DB11)</f>
        <v>8965.86</v>
      </c>
      <c r="DC11" s="141">
        <f>SUM(LARM:RM!DC11)</f>
        <v>0</v>
      </c>
      <c r="DD11" s="141">
        <f>SUM(LARM:RM!DD11)</f>
        <v>0</v>
      </c>
      <c r="DE11" s="141">
        <f>SUM(LARM:RM!DE11)</f>
        <v>0</v>
      </c>
      <c r="DF11" s="141">
        <f>SUM(LARM:RM!DF11)</f>
        <v>0</v>
      </c>
      <c r="DG11" s="141">
        <f>SUM(LARM:RM!DG11)</f>
        <v>0</v>
      </c>
      <c r="DH11" s="141">
        <f>SUM(LARM:RM!DH11)</f>
        <v>0</v>
      </c>
      <c r="DI11" s="141">
        <f>SUM(LARM:RM!DI11)</f>
        <v>0</v>
      </c>
      <c r="DJ11" s="141">
        <f>SUM(LARM:RM!DJ11)</f>
        <v>0</v>
      </c>
      <c r="DK11" s="141">
        <f>SUM(LARM:RM!DK11)</f>
        <v>0</v>
      </c>
      <c r="DL11" s="141">
        <f>SUM(LARM:RM!DL11)</f>
        <v>0</v>
      </c>
      <c r="DM11" s="141">
        <f>SUM(LARM:RM!DM11)</f>
        <v>0</v>
      </c>
      <c r="DN11" s="141">
        <f>SUM(LARM:RM!DN11)</f>
        <v>0</v>
      </c>
      <c r="DO11" s="141">
        <f>SUM(LARM:RM!DO11)</f>
        <v>0</v>
      </c>
      <c r="DP11" s="141">
        <f>SUM(LARM:RM!DP11)</f>
        <v>0</v>
      </c>
      <c r="DQ11" s="141">
        <f>SUM(LARM:RM!DQ11)</f>
        <v>0</v>
      </c>
      <c r="DR11" s="141">
        <f>SUM(LARM:RM!DR11)</f>
        <v>0</v>
      </c>
      <c r="DS11" s="141">
        <f>SUM(LARM:RM!DS11)</f>
        <v>1442</v>
      </c>
      <c r="DT11" s="141">
        <f>SUM(LARM:RM!DT11)</f>
        <v>0</v>
      </c>
      <c r="DU11" s="141">
        <f>SUM(LARM:RM!DU11)</f>
        <v>0</v>
      </c>
      <c r="DV11" s="141">
        <f>SUM(LARM:RM!DV11)</f>
        <v>0</v>
      </c>
      <c r="DW11" s="141">
        <f>SUM(LARM:RM!DW11)</f>
        <v>0</v>
      </c>
      <c r="DX11" s="141">
        <f>SUM(LARM:RM!DX11)</f>
        <v>0</v>
      </c>
      <c r="DY11" s="141">
        <f>SUM(LARM:RM!DY11)</f>
        <v>0</v>
      </c>
      <c r="DZ11" s="141">
        <f>SUM(LARM:RM!DZ11)</f>
        <v>0</v>
      </c>
      <c r="EA11" s="141">
        <f>SUM(LARM:RM!EA11)</f>
        <v>0</v>
      </c>
      <c r="EB11" s="141">
        <f t="shared" si="57"/>
        <v>10407.86</v>
      </c>
      <c r="EC11" s="141">
        <f>SUM(LARM:RM!EC11)</f>
        <v>0</v>
      </c>
      <c r="ED11" s="141">
        <f>SUM(LARM:RM!ED11)</f>
        <v>0</v>
      </c>
      <c r="EE11" s="141">
        <f>SUM(LARM:RM!EE11)</f>
        <v>0</v>
      </c>
      <c r="EF11" s="141">
        <f>SUM(LARM:RM!EF11)</f>
        <v>0</v>
      </c>
      <c r="EG11" s="141">
        <f>SUM(LARM:RM!EG11)</f>
        <v>0</v>
      </c>
      <c r="EH11" s="141">
        <f>SUM(LARM:RM!EH11)</f>
        <v>0</v>
      </c>
      <c r="EI11" s="141">
        <f>SUM(LARM:RM!EI11)</f>
        <v>0</v>
      </c>
      <c r="EJ11" s="141">
        <f>SUM(LARM:RM!EJ11)</f>
        <v>0</v>
      </c>
      <c r="EK11" s="141">
        <f>SUM(LARM:RM!EK11)</f>
        <v>0</v>
      </c>
      <c r="EL11" s="141">
        <f>SUM(LARM:RM!EL11)</f>
        <v>0</v>
      </c>
      <c r="EM11" s="141">
        <f>SUM(LARM:RM!EM11)</f>
        <v>0</v>
      </c>
      <c r="EN11" s="141">
        <f>SUM(LARM:RM!EN11)</f>
        <v>0</v>
      </c>
      <c r="EO11" s="141">
        <f>SUM(LARM:RM!EO11)</f>
        <v>0</v>
      </c>
      <c r="EP11" s="141">
        <f>SUM(LARM:RM!EP11)</f>
        <v>0</v>
      </c>
      <c r="EQ11" s="141">
        <f>SUM(LARM:RM!EQ11)</f>
        <v>0</v>
      </c>
      <c r="ER11" s="141">
        <f>SUM(LARM:RM!ER11)</f>
        <v>0</v>
      </c>
      <c r="ES11" s="141">
        <f>SUM(LARM:RM!ES11)</f>
        <v>0</v>
      </c>
      <c r="ET11" s="141">
        <f>SUM(LARM:RM!ET11)</f>
        <v>0</v>
      </c>
      <c r="EU11" s="141">
        <f>SUM(LARM:RM!EU11)</f>
        <v>0</v>
      </c>
      <c r="EV11" s="141">
        <f>SUM(LARM:RM!EV11)</f>
        <v>0</v>
      </c>
      <c r="EW11" s="141">
        <f>SUM(LARM:RM!EW11)</f>
        <v>0</v>
      </c>
      <c r="EX11" s="141">
        <f>SUM(LARM:RM!EX11)</f>
        <v>0</v>
      </c>
      <c r="EY11" s="141">
        <f>SUM(LARM:RM!EY11)</f>
        <v>0</v>
      </c>
      <c r="EZ11" s="141">
        <f>SUM(LARM:RM!EZ11)</f>
        <v>0</v>
      </c>
      <c r="FA11" s="141">
        <f>SUM(LARM:RM!FA11)</f>
        <v>0</v>
      </c>
      <c r="FB11" s="141">
        <f>SUM(LARM:RM!FB11)</f>
        <v>1442</v>
      </c>
      <c r="FC11" s="141">
        <f>SUM(LARM:RM!FC11)</f>
        <v>0</v>
      </c>
      <c r="FD11" s="141">
        <f>SUM(LARM:RM!FD11)</f>
        <v>0</v>
      </c>
      <c r="FE11" s="141">
        <f>SUM(LARM:RM!FE11)</f>
        <v>0</v>
      </c>
      <c r="FF11" s="141">
        <f>SUM(LARM:RM!FF11)</f>
        <v>0</v>
      </c>
      <c r="FG11" s="141">
        <f>SUM(LARM:RM!FG11)</f>
        <v>0</v>
      </c>
      <c r="FH11" s="141">
        <f t="shared" si="58"/>
        <v>1442</v>
      </c>
      <c r="FI11" s="141">
        <f>SUM(LARM:RM!FI11)</f>
        <v>0</v>
      </c>
      <c r="FJ11" s="141">
        <f>SUM(LARM:RM!FJ11)</f>
        <v>0</v>
      </c>
      <c r="FK11" s="141">
        <f>SUM(LARM:RM!FK11)</f>
        <v>0</v>
      </c>
      <c r="FL11" s="141">
        <f>SUM(LARM:RM!FL11)</f>
        <v>8438.5600000000013</v>
      </c>
      <c r="FM11" s="141">
        <f>SUM(LARM:RM!FM11)</f>
        <v>0</v>
      </c>
      <c r="FN11" s="141">
        <f>SUM(LARM:RM!FN11)</f>
        <v>0</v>
      </c>
      <c r="FO11" s="141">
        <f>SUM(LARM:RM!FO11)</f>
        <v>0</v>
      </c>
      <c r="FP11" s="141">
        <f>SUM(LARM:RM!FP11)</f>
        <v>0</v>
      </c>
      <c r="FQ11" s="141">
        <f>SUM(LARM:RM!FQ11)</f>
        <v>0</v>
      </c>
      <c r="FR11" s="141">
        <f>SUM(LARM:RM!FR11)</f>
        <v>0</v>
      </c>
      <c r="FS11" s="141">
        <f>SUM(LARM:RM!FS11)</f>
        <v>0</v>
      </c>
      <c r="FT11" s="141">
        <f>SUM(LARM:RM!FT11)</f>
        <v>0</v>
      </c>
      <c r="FU11" s="141">
        <f>SUM(LARM:RM!FU11)</f>
        <v>0</v>
      </c>
      <c r="FV11" s="141">
        <f>SUM(LARM:RM!FV11)</f>
        <v>0</v>
      </c>
      <c r="FW11" s="141">
        <f>SUM(LARM:RM!FW11)</f>
        <v>0</v>
      </c>
      <c r="FX11" s="141">
        <f>SUM(LARM:RM!FX11)</f>
        <v>0</v>
      </c>
      <c r="FY11" s="141">
        <f>SUM(LARM:RM!FY11)</f>
        <v>0</v>
      </c>
      <c r="FZ11" s="141">
        <f>SUM(LARM:RM!FZ11)</f>
        <v>0</v>
      </c>
      <c r="GA11" s="141">
        <f>SUM(LARM:RM!GA11)</f>
        <v>0</v>
      </c>
      <c r="GB11" s="141">
        <f>SUM(LARM:RM!GB11)</f>
        <v>0</v>
      </c>
      <c r="GC11" s="141">
        <f>SUM(LARM:RM!GC11)</f>
        <v>0</v>
      </c>
      <c r="GD11" s="141">
        <f>SUM(LARM:RM!GD11)</f>
        <v>0</v>
      </c>
      <c r="GE11" s="141">
        <f>SUM(LARM:RM!GE11)</f>
        <v>0</v>
      </c>
      <c r="GF11" s="141">
        <f>SUM(LARM:RM!GF11)</f>
        <v>0</v>
      </c>
      <c r="GG11" s="141">
        <f>SUM(LARM:RM!GG11)</f>
        <v>0</v>
      </c>
      <c r="GH11" s="141">
        <f>SUM(LARM:RM!GH11)</f>
        <v>1442</v>
      </c>
      <c r="GI11" s="141">
        <f>SUM(LARM:RM!GI11)</f>
        <v>0</v>
      </c>
      <c r="GJ11" s="141">
        <f>SUM(LARM:RM!GJ11)</f>
        <v>0</v>
      </c>
      <c r="GK11" s="141">
        <f>SUM(LARM:RM!GK11)</f>
        <v>0</v>
      </c>
      <c r="GL11" s="141">
        <f>SUM(LARM:RM!GL11)</f>
        <v>0</v>
      </c>
      <c r="GM11" s="141">
        <f>SUM(LARM:RM!GM11)</f>
        <v>0</v>
      </c>
      <c r="GN11" s="141">
        <f t="shared" si="59"/>
        <v>9880.5600000000013</v>
      </c>
      <c r="GO11" s="141">
        <f>SUM(LARM:RM!GO11)</f>
        <v>0</v>
      </c>
      <c r="GP11" s="141">
        <f>SUM(LARM:RM!GP11)</f>
        <v>0</v>
      </c>
      <c r="GQ11" s="141">
        <f>SUM(LARM:RM!GQ11)</f>
        <v>8438.5600000000013</v>
      </c>
      <c r="GR11" s="141">
        <f>SUM(LARM:RM!GR11)</f>
        <v>0</v>
      </c>
      <c r="GS11" s="141">
        <f>SUM(LARM:RM!GS11)</f>
        <v>0</v>
      </c>
      <c r="GT11" s="141">
        <f>SUM(LARM:RM!GT11)</f>
        <v>0</v>
      </c>
      <c r="GU11" s="141">
        <f>SUM(LARM:RM!GU11)</f>
        <v>0</v>
      </c>
      <c r="GV11" s="141">
        <f>SUM(LARM:RM!GV11)</f>
        <v>0</v>
      </c>
      <c r="GW11" s="141">
        <f>SUM(LARM:RM!GW11)</f>
        <v>0</v>
      </c>
      <c r="GX11" s="141">
        <f>SUM(LARM:RM!GX11)</f>
        <v>0</v>
      </c>
      <c r="GY11" s="141">
        <f>SUM(LARM:RM!GY11)</f>
        <v>0</v>
      </c>
      <c r="GZ11" s="141">
        <f>SUM(LARM:RM!GZ11)</f>
        <v>0</v>
      </c>
      <c r="HA11" s="141">
        <f>SUM(LARM:RM!HA11)</f>
        <v>0</v>
      </c>
      <c r="HB11" s="141">
        <f>SUM(LARM:RM!HB11)</f>
        <v>0</v>
      </c>
      <c r="HC11" s="141">
        <f>SUM(LARM:RM!HC11)</f>
        <v>0</v>
      </c>
      <c r="HD11" s="141">
        <f>SUM(LARM:RM!HD11)</f>
        <v>0</v>
      </c>
      <c r="HE11" s="141">
        <f>SUM(LARM:RM!HE11)</f>
        <v>0</v>
      </c>
      <c r="HF11" s="141">
        <f>SUM(LARM:RM!HF11)</f>
        <v>0</v>
      </c>
      <c r="HG11" s="141">
        <f>SUM(LARM:RM!HG11)</f>
        <v>0</v>
      </c>
      <c r="HH11" s="141">
        <f>SUM(LARM:RM!HH11)</f>
        <v>0</v>
      </c>
      <c r="HI11" s="141">
        <f>SUM(LARM:RM!HI11)</f>
        <v>0</v>
      </c>
      <c r="HJ11" s="141">
        <f>SUM(LARM:RM!HJ11)</f>
        <v>0</v>
      </c>
      <c r="HK11" s="141">
        <f>SUM(LARM:RM!HK11)</f>
        <v>0</v>
      </c>
      <c r="HL11" s="141">
        <f>SUM(LARM:RM!HL11)</f>
        <v>0</v>
      </c>
      <c r="HM11" s="141">
        <f>SUM(LARM:RM!HM11)</f>
        <v>0</v>
      </c>
      <c r="HN11" s="141">
        <f>SUM(LARM:RM!HN11)</f>
        <v>1442</v>
      </c>
      <c r="HO11" s="141">
        <f>SUM(LARM:RM!HO11)</f>
        <v>0</v>
      </c>
      <c r="HP11" s="141">
        <f>SUM(LARM:RM!HP11)</f>
        <v>0</v>
      </c>
      <c r="HQ11" s="141">
        <f>SUM(LARM:RM!HQ11)</f>
        <v>0</v>
      </c>
      <c r="HR11" s="141">
        <f>SUM(LARM:RM!HR11)</f>
        <v>0</v>
      </c>
      <c r="HS11" s="141">
        <f>SUM(LARM:RM!HS11)</f>
        <v>0</v>
      </c>
      <c r="HT11" s="141">
        <f t="shared" si="60"/>
        <v>9880.5600000000013</v>
      </c>
      <c r="HU11" s="141">
        <f>SUM(LARM:RM!HU11)</f>
        <v>0</v>
      </c>
      <c r="HV11" s="141">
        <f>SUM(LARM:RM!HV11)</f>
        <v>0</v>
      </c>
      <c r="HW11" s="141">
        <f>SUM(LARM:RM!HW11)</f>
        <v>0</v>
      </c>
      <c r="HX11" s="141">
        <f>SUM(LARM:RM!HX11)</f>
        <v>0</v>
      </c>
      <c r="HY11" s="141">
        <f>SUM(LARM:RM!HY11)</f>
        <v>8438.5600000000013</v>
      </c>
      <c r="HZ11" s="141">
        <f>SUM(LARM:RM!HZ11)</f>
        <v>0</v>
      </c>
      <c r="IA11" s="141">
        <f>SUM(LARM:RM!IA11)</f>
        <v>0</v>
      </c>
      <c r="IB11" s="141">
        <f>SUM(LARM:RM!IB11)</f>
        <v>0</v>
      </c>
      <c r="IC11" s="141">
        <f>SUM(LARM:RM!IC11)</f>
        <v>0</v>
      </c>
      <c r="ID11" s="141">
        <f>SUM(LARM:RM!ID11)</f>
        <v>0</v>
      </c>
      <c r="IE11" s="141">
        <f>SUM(LARM:RM!IE11)</f>
        <v>0</v>
      </c>
      <c r="IF11" s="141">
        <f>SUM(LARM:RM!IF11)</f>
        <v>0</v>
      </c>
      <c r="IG11" s="141">
        <f>SUM(LARM:RM!IG11)</f>
        <v>0</v>
      </c>
      <c r="IH11" s="141">
        <f>SUM(LARM:RM!IH11)</f>
        <v>0</v>
      </c>
      <c r="II11" s="141">
        <f>SUM(LARM:RM!II11)</f>
        <v>0</v>
      </c>
      <c r="IJ11" s="141">
        <f>SUM(LARM:RM!IJ11)</f>
        <v>0</v>
      </c>
      <c r="IK11" s="141">
        <f>SUM(LARM:RM!IK11)</f>
        <v>0</v>
      </c>
      <c r="IL11" s="141">
        <f>SUM(LARM:RM!IL11)</f>
        <v>0</v>
      </c>
      <c r="IM11" s="141">
        <f>SUM(LARM:RM!IM11)</f>
        <v>0</v>
      </c>
      <c r="IN11" s="141">
        <f>SUM(LARM:RM!IN11)</f>
        <v>0</v>
      </c>
      <c r="IO11" s="141">
        <f>SUM(LARM:RM!IO11)</f>
        <v>0</v>
      </c>
      <c r="IP11" s="141">
        <f>SUM(LARM:RM!IP11)</f>
        <v>0</v>
      </c>
      <c r="IQ11" s="141">
        <f>SUM(LARM:RM!IQ11)</f>
        <v>0</v>
      </c>
      <c r="IR11" s="141">
        <f>SUM(LARM:RM!IR11)</f>
        <v>0</v>
      </c>
      <c r="IS11" s="141">
        <f>SUM(LARM:RM!IS11)</f>
        <v>0</v>
      </c>
      <c r="IT11" s="141">
        <f>SUM(LARM:RM!IT11)</f>
        <v>1442</v>
      </c>
      <c r="IU11" s="141">
        <f>SUM(LARM:RM!IU11)</f>
        <v>0</v>
      </c>
      <c r="IV11" s="141">
        <f>SUM(LARM:RM!IV11)</f>
        <v>0</v>
      </c>
      <c r="IW11" s="141">
        <f>SUM(LARM:RM!IW11)</f>
        <v>0</v>
      </c>
      <c r="IX11" s="141">
        <f>SUM(LARM:RM!IX11)</f>
        <v>0</v>
      </c>
      <c r="IY11" s="141">
        <f>SUM(LARM:RM!IY11)</f>
        <v>0</v>
      </c>
      <c r="IZ11" s="141">
        <f t="shared" si="61"/>
        <v>9880.5600000000013</v>
      </c>
      <c r="JA11" s="141">
        <f>SUM(LARM:RM!JA11)</f>
        <v>0</v>
      </c>
      <c r="JB11" s="141">
        <f>SUM(LARM:RM!JB11)</f>
        <v>0</v>
      </c>
      <c r="JC11" s="141">
        <f>SUM(LARM:RM!JC11)</f>
        <v>8438.5600000000013</v>
      </c>
      <c r="JD11" s="141">
        <f>SUM(LARM:RM!JD11)</f>
        <v>0</v>
      </c>
      <c r="JE11" s="141">
        <f>SUM(LARM:RM!JE11)</f>
        <v>0</v>
      </c>
      <c r="JF11" s="141">
        <f>SUM(LARM:RM!JF11)</f>
        <v>0</v>
      </c>
      <c r="JG11" s="141">
        <f>SUM(LARM:RM!JG11)</f>
        <v>0</v>
      </c>
      <c r="JH11" s="141">
        <f>SUM(LARM:RM!JH11)</f>
        <v>0</v>
      </c>
      <c r="JI11" s="141">
        <f>SUM(LARM:RM!JI11)</f>
        <v>0</v>
      </c>
      <c r="JJ11" s="141">
        <f>SUM(LARM:RM!JJ11)</f>
        <v>0</v>
      </c>
      <c r="JK11" s="141">
        <f>SUM(LARM:RM!JK11)</f>
        <v>0</v>
      </c>
      <c r="JL11" s="141">
        <f>SUM(LARM:RM!JL11)</f>
        <v>0</v>
      </c>
      <c r="JM11" s="141">
        <f>SUM(LARM:RM!JM11)</f>
        <v>0</v>
      </c>
      <c r="JN11" s="141">
        <f>SUM(LARM:RM!JN11)</f>
        <v>0</v>
      </c>
      <c r="JO11" s="141">
        <f>SUM(LARM:RM!JO11)</f>
        <v>0</v>
      </c>
      <c r="JP11" s="141">
        <f>SUM(LARM:RM!JP11)</f>
        <v>0</v>
      </c>
      <c r="JQ11" s="141">
        <f>SUM(LARM:RM!JQ11)</f>
        <v>0</v>
      </c>
      <c r="JR11" s="141">
        <f>SUM(LARM:RM!JR11)</f>
        <v>0</v>
      </c>
      <c r="JS11" s="141">
        <f>SUM(LARM:RM!JS11)</f>
        <v>0</v>
      </c>
      <c r="JT11" s="141">
        <f>SUM(LARM:RM!JT11)</f>
        <v>0</v>
      </c>
      <c r="JU11" s="141">
        <f>SUM(LARM:RM!JU11)</f>
        <v>0</v>
      </c>
      <c r="JV11" s="141">
        <f>SUM(LARM:RM!JV11)</f>
        <v>0</v>
      </c>
      <c r="JW11" s="141">
        <f>SUM(LARM:RM!JW11)</f>
        <v>0</v>
      </c>
      <c r="JX11" s="141">
        <f>SUM(LARM:RM!JX11)</f>
        <v>0</v>
      </c>
      <c r="JY11" s="141">
        <f>SUM(LARM:RM!JY11)</f>
        <v>0</v>
      </c>
      <c r="JZ11" s="141">
        <f>SUM(LARM:RM!JZ11)</f>
        <v>1442</v>
      </c>
      <c r="KA11" s="141">
        <f>SUM(LARM:RM!KA11)</f>
        <v>0</v>
      </c>
      <c r="KB11" s="141">
        <f>SUM(LARM:RM!KB11)</f>
        <v>0</v>
      </c>
      <c r="KC11" s="141">
        <f>SUM(LARM:RM!KC11)</f>
        <v>0</v>
      </c>
      <c r="KD11" s="141">
        <f>SUM(LARM:RM!KD11)</f>
        <v>0</v>
      </c>
      <c r="KE11" s="141">
        <f>SUM(LARM:RM!KE11)</f>
        <v>0</v>
      </c>
      <c r="KF11" s="141">
        <f t="shared" si="62"/>
        <v>9880.5600000000013</v>
      </c>
      <c r="KG11" s="141">
        <f>SUM(LARM:RM!KG11)</f>
        <v>0</v>
      </c>
      <c r="KH11" s="141">
        <f>SUM(LARM:RM!KH11)</f>
        <v>0</v>
      </c>
      <c r="KI11" s="141">
        <f>SUM(LARM:RM!KI11)</f>
        <v>8438.5600000000013</v>
      </c>
      <c r="KJ11" s="141">
        <f>SUM(LARM:RM!KJ11)</f>
        <v>0</v>
      </c>
      <c r="KK11" s="141">
        <f>SUM(LARM:RM!KK11)</f>
        <v>0</v>
      </c>
      <c r="KL11" s="141">
        <f>SUM(LARM:RM!KL11)</f>
        <v>0</v>
      </c>
      <c r="KM11" s="141">
        <f>SUM(LARM:RM!KM11)</f>
        <v>0</v>
      </c>
      <c r="KN11" s="141">
        <f>SUM(LARM:RM!KN11)</f>
        <v>0</v>
      </c>
      <c r="KO11" s="141">
        <f>SUM(LARM:RM!KO11)</f>
        <v>0</v>
      </c>
      <c r="KP11" s="141">
        <f>SUM(LARM:RM!KP11)</f>
        <v>0</v>
      </c>
      <c r="KQ11" s="141">
        <f>SUM(LARM:RM!KQ11)</f>
        <v>0</v>
      </c>
      <c r="KR11" s="141">
        <f>SUM(LARM:RM!KR11)</f>
        <v>0</v>
      </c>
      <c r="KS11" s="141">
        <f>SUM(LARM:RM!KS11)</f>
        <v>0</v>
      </c>
      <c r="KT11" s="141">
        <f>SUM(LARM:RM!KT11)</f>
        <v>0</v>
      </c>
      <c r="KU11" s="141">
        <f>SUM(LARM:RM!KU11)</f>
        <v>0</v>
      </c>
      <c r="KV11" s="141">
        <f>SUM(LARM:RM!KV11)</f>
        <v>0</v>
      </c>
      <c r="KW11" s="141">
        <f>SUM(LARM:RM!KW11)</f>
        <v>0</v>
      </c>
      <c r="KX11" s="141">
        <f>SUM(LARM:RM!KX11)</f>
        <v>0</v>
      </c>
      <c r="KY11" s="141">
        <f>SUM(LARM:RM!KY11)</f>
        <v>0</v>
      </c>
      <c r="KZ11" s="141">
        <f>SUM(LARM:RM!KZ11)</f>
        <v>0</v>
      </c>
      <c r="LA11" s="141">
        <f>SUM(LARM:RM!LA11)</f>
        <v>0</v>
      </c>
      <c r="LB11" s="141">
        <f>SUM(LARM:RM!LB11)</f>
        <v>0</v>
      </c>
      <c r="LC11" s="141">
        <f>SUM(LARM:RM!LC11)</f>
        <v>0</v>
      </c>
      <c r="LD11" s="141">
        <f>SUM(LARM:RM!LD11)</f>
        <v>0</v>
      </c>
      <c r="LE11" s="141">
        <f>SUM(LARM:RM!LE11)</f>
        <v>0</v>
      </c>
      <c r="LF11" s="141">
        <f>SUM(LARM:RM!LF11)</f>
        <v>1442</v>
      </c>
      <c r="LG11" s="141">
        <f>SUM(LARM:RM!LG11)</f>
        <v>0</v>
      </c>
      <c r="LH11" s="141">
        <f>SUM(LARM:RM!LH11)</f>
        <v>0</v>
      </c>
      <c r="LI11" s="141">
        <f>SUM(LARM:RM!LI11)</f>
        <v>0</v>
      </c>
      <c r="LJ11" s="141">
        <f>SUM(LARM:RM!LJ11)</f>
        <v>0</v>
      </c>
      <c r="LK11" s="141">
        <f>SUM(LARM:RM!LK11)</f>
        <v>0</v>
      </c>
      <c r="LL11" s="141">
        <f t="shared" si="63"/>
        <v>9880.5600000000013</v>
      </c>
      <c r="LM11" s="141">
        <f>SUM(LARM:RM!LM11)</f>
        <v>0</v>
      </c>
      <c r="LN11" s="141">
        <f>SUM(LARM:RM!LN11)</f>
        <v>0</v>
      </c>
      <c r="LO11" s="141">
        <f>SUM(LARM:RM!LO11)</f>
        <v>8438.5600000000013</v>
      </c>
      <c r="LP11" s="141">
        <f>SUM(LARM:RM!LP11)</f>
        <v>0</v>
      </c>
      <c r="LQ11" s="141">
        <f>SUM(LARM:RM!LQ11)</f>
        <v>0</v>
      </c>
      <c r="LR11" s="141">
        <f>SUM(LARM:RM!LR11)</f>
        <v>0</v>
      </c>
      <c r="LS11" s="141">
        <f>SUM(LARM:RM!LS11)</f>
        <v>0</v>
      </c>
      <c r="LT11" s="141">
        <f>SUM(LARM:RM!LT11)</f>
        <v>0</v>
      </c>
      <c r="LU11" s="141">
        <f>SUM(LARM:RM!LU11)</f>
        <v>0</v>
      </c>
      <c r="LV11" s="141">
        <f>SUM(LARM:RM!LV11)</f>
        <v>0</v>
      </c>
      <c r="LW11" s="141">
        <f>SUM(LARM:RM!LW11)</f>
        <v>0</v>
      </c>
      <c r="LX11" s="141">
        <f>SUM(LARM:RM!LX11)</f>
        <v>0</v>
      </c>
      <c r="LY11" s="141">
        <f>SUM(LARM:RM!LY11)</f>
        <v>0</v>
      </c>
      <c r="LZ11" s="141">
        <f>SUM(LARM:RM!LZ11)</f>
        <v>0</v>
      </c>
      <c r="MA11" s="141">
        <f>SUM(LARM:RM!MA11)</f>
        <v>0</v>
      </c>
      <c r="MB11" s="141">
        <f>SUM(LARM:RM!MB11)</f>
        <v>0</v>
      </c>
      <c r="MC11" s="141">
        <f>SUM(LARM:RM!MC11)</f>
        <v>0</v>
      </c>
      <c r="MD11" s="141">
        <f>SUM(LARM:RM!MD11)</f>
        <v>0</v>
      </c>
      <c r="ME11" s="141">
        <f>SUM(LARM:RM!ME11)</f>
        <v>0</v>
      </c>
      <c r="MF11" s="141">
        <f>SUM(LARM:RM!MF11)</f>
        <v>0</v>
      </c>
      <c r="MG11" s="141">
        <f>SUM(LARM:RM!MG11)</f>
        <v>0</v>
      </c>
      <c r="MH11" s="141">
        <f>SUM(LARM:RM!MH11)</f>
        <v>0</v>
      </c>
      <c r="MI11" s="141">
        <f>SUM(LARM:RM!MI11)</f>
        <v>0</v>
      </c>
      <c r="MJ11" s="141">
        <f>SUM(LARM:RM!MJ11)</f>
        <v>0</v>
      </c>
      <c r="MK11" s="141">
        <f>SUM(LARM:RM!MK11)</f>
        <v>0</v>
      </c>
      <c r="ML11" s="141">
        <f>SUM(LARM:RM!ML11)</f>
        <v>1442</v>
      </c>
      <c r="MM11" s="141">
        <f>SUM(LARM:RM!MM11)</f>
        <v>0</v>
      </c>
      <c r="MN11" s="141">
        <f>SUM(LARM:RM!MN11)</f>
        <v>0</v>
      </c>
      <c r="MO11" s="141">
        <f>SUM(LARM:RM!MO11)</f>
        <v>0</v>
      </c>
      <c r="MP11" s="141">
        <f>SUM(LARM:RM!MP11)</f>
        <v>0</v>
      </c>
      <c r="MQ11" s="141">
        <f>SUM(LARM:RM!MQ11)</f>
        <v>0</v>
      </c>
      <c r="MR11" s="141">
        <f t="shared" si="64"/>
        <v>9880.5600000000013</v>
      </c>
      <c r="MS11" s="141">
        <f>SUM(LARM:RM!MS11)</f>
        <v>0</v>
      </c>
      <c r="MT11" s="141">
        <f>SUM(LARM:RM!MT11)</f>
        <v>0</v>
      </c>
      <c r="MU11" s="141">
        <f>SUM(LARM:RM!MU11)</f>
        <v>8438.5600000000013</v>
      </c>
      <c r="MV11" s="141">
        <f>SUM(LARM:RM!MV11)</f>
        <v>0</v>
      </c>
      <c r="MW11" s="141">
        <f>SUM(LARM:RM!MW11)</f>
        <v>0</v>
      </c>
      <c r="MX11" s="141">
        <f>SUM(LARM:RM!MX11)</f>
        <v>0</v>
      </c>
      <c r="MY11" s="141">
        <f>SUM(LARM:RM!MY11)</f>
        <v>0</v>
      </c>
      <c r="MZ11" s="141">
        <f>SUM(LARM:RM!MZ11)</f>
        <v>0</v>
      </c>
      <c r="NA11" s="141">
        <f>SUM(LARM:RM!NA11)</f>
        <v>0</v>
      </c>
      <c r="NB11" s="141">
        <f>SUM(LARM:RM!NB11)</f>
        <v>0</v>
      </c>
      <c r="NC11" s="141">
        <f>SUM(LARM:RM!NC11)</f>
        <v>0</v>
      </c>
      <c r="ND11" s="141">
        <f>SUM(LARM:RM!ND11)</f>
        <v>0</v>
      </c>
      <c r="NE11" s="141">
        <f>SUM(LARM:RM!NE11)</f>
        <v>0</v>
      </c>
      <c r="NF11" s="141">
        <f>SUM(LARM:RM!NF11)</f>
        <v>0</v>
      </c>
      <c r="NG11" s="141">
        <f>SUM(LARM:RM!NG11)</f>
        <v>0</v>
      </c>
      <c r="NH11" s="141">
        <f>SUM(LARM:RM!NH11)</f>
        <v>0</v>
      </c>
      <c r="NI11" s="141">
        <f>SUM(LARM:RM!NI11)</f>
        <v>0</v>
      </c>
      <c r="NJ11" s="141">
        <f>SUM(LARM:RM!NJ11)</f>
        <v>0</v>
      </c>
      <c r="NK11" s="141">
        <f>SUM(LARM:RM!NK11)</f>
        <v>0</v>
      </c>
      <c r="NL11" s="141">
        <f>SUM(LARM:RM!NL11)</f>
        <v>1442</v>
      </c>
      <c r="NM11" s="141">
        <f>SUM(LARM:RM!NM11)</f>
        <v>0</v>
      </c>
      <c r="NN11" s="141">
        <f>SUM(LARM:RM!NN11)</f>
        <v>0</v>
      </c>
      <c r="NO11" s="141">
        <f>SUM(LARM:RM!NO11)</f>
        <v>0</v>
      </c>
      <c r="NP11" s="141">
        <f>SUM(LARM:RM!NP11)</f>
        <v>0</v>
      </c>
      <c r="NQ11" s="141">
        <f>SUM(LARM:RM!NQ11)</f>
        <v>0</v>
      </c>
      <c r="NR11" s="141">
        <f>SUM(LARM:RM!NR11)</f>
        <v>0</v>
      </c>
      <c r="NS11" s="141">
        <f>SUM(LARM:RM!NS11)</f>
        <v>0</v>
      </c>
      <c r="NT11" s="141">
        <f>SUM(LARM:RM!NT11)</f>
        <v>0</v>
      </c>
      <c r="NU11" s="141">
        <f>SUM(LARM:RM!NU11)</f>
        <v>0</v>
      </c>
      <c r="NV11" s="141">
        <f>SUM(LARM:RM!NV11)</f>
        <v>0</v>
      </c>
      <c r="NW11" s="141">
        <f>SUM(LARM:RM!NW11)</f>
        <v>0</v>
      </c>
      <c r="NX11" s="141">
        <f t="shared" si="65"/>
        <v>9880.5600000000013</v>
      </c>
      <c r="NY11" s="10"/>
      <c r="NZ11" s="141">
        <f>AJ11+BP11+CV11+EB11+FH11+GN11+HT11+IZ11+KF11+LL11+MR11+NX11</f>
        <v>111966.93999999999</v>
      </c>
      <c r="OA11" s="143">
        <f t="shared" si="66"/>
        <v>87001.65</v>
      </c>
      <c r="OB11" s="145">
        <f>IF(OA11=0,"",(NZ11/OA11)-1)</f>
        <v>0.28695191413036425</v>
      </c>
      <c r="OD11" s="182"/>
      <c r="OG11" s="163" t="s">
        <v>29</v>
      </c>
      <c r="OH11" s="10"/>
      <c r="OI11" s="164">
        <f>SUM(LARM:RM!OI11)</f>
        <v>9823.5600000000013</v>
      </c>
      <c r="OJ11" s="164">
        <f>SUM(LARM:RM!OJ11)</f>
        <v>9823.5600000000013</v>
      </c>
      <c r="OK11" s="164">
        <f>SUM(LARM:RM!OK11)</f>
        <v>9823.5600000000013</v>
      </c>
      <c r="OL11" s="164">
        <f>SUM(LARM:RM!OL11)</f>
        <v>9823.5600000000013</v>
      </c>
      <c r="OM11" s="164">
        <f>SUM(LARM:RM!OM11)</f>
        <v>14228</v>
      </c>
      <c r="ON11" s="164">
        <f>SUM(LARM:RM!ON11)</f>
        <v>13832.29</v>
      </c>
      <c r="OO11" s="164">
        <f>SUM(LARM:RM!OO11)</f>
        <v>9823.5600000000013</v>
      </c>
      <c r="OP11" s="164">
        <f>SUM(LARM:RM!OP11)</f>
        <v>9823.5600000000013</v>
      </c>
      <c r="OQ11" s="164">
        <f>SUM(LARM:RM!OQ11)</f>
        <v>9823.5600000000013</v>
      </c>
      <c r="OR11" s="164">
        <f>SUM(LARM:RM!OR11)</f>
        <v>9823.5600000000013</v>
      </c>
      <c r="OS11" s="164">
        <f>SUM(LARM:RM!OS11)</f>
        <v>9823.5600000000013</v>
      </c>
      <c r="OT11" s="164">
        <f>SUM(LARM:RM!OT11)</f>
        <v>9823.5600000000013</v>
      </c>
      <c r="OU11" s="10"/>
      <c r="OV11" s="164">
        <f t="shared" si="53"/>
        <v>126295.88999999998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I12" si="67">SUM(F13:F14)</f>
        <v>0</v>
      </c>
      <c r="G12" s="149">
        <f t="shared" si="67"/>
        <v>0</v>
      </c>
      <c r="H12" s="149">
        <f t="shared" si="67"/>
        <v>0</v>
      </c>
      <c r="I12" s="149">
        <f t="shared" si="67"/>
        <v>0</v>
      </c>
      <c r="J12" s="149">
        <f t="shared" si="67"/>
        <v>0</v>
      </c>
      <c r="K12" s="149">
        <f t="shared" si="67"/>
        <v>0</v>
      </c>
      <c r="L12" s="149">
        <f t="shared" si="67"/>
        <v>0</v>
      </c>
      <c r="M12" s="149">
        <f t="shared" si="67"/>
        <v>0</v>
      </c>
      <c r="N12" s="149">
        <f t="shared" si="67"/>
        <v>0</v>
      </c>
      <c r="O12" s="149">
        <f t="shared" si="67"/>
        <v>0</v>
      </c>
      <c r="P12" s="149">
        <f t="shared" si="67"/>
        <v>0</v>
      </c>
      <c r="Q12" s="149">
        <f t="shared" si="67"/>
        <v>0</v>
      </c>
      <c r="R12" s="149">
        <f t="shared" si="67"/>
        <v>0</v>
      </c>
      <c r="S12" s="149">
        <f t="shared" si="67"/>
        <v>0</v>
      </c>
      <c r="T12" s="149">
        <f t="shared" si="67"/>
        <v>0</v>
      </c>
      <c r="U12" s="149">
        <f t="shared" si="67"/>
        <v>0</v>
      </c>
      <c r="V12" s="149">
        <f t="shared" si="67"/>
        <v>0</v>
      </c>
      <c r="W12" s="149">
        <f t="shared" si="67"/>
        <v>0</v>
      </c>
      <c r="X12" s="149">
        <f t="shared" si="67"/>
        <v>0</v>
      </c>
      <c r="Y12" s="149">
        <f t="shared" si="67"/>
        <v>0</v>
      </c>
      <c r="Z12" s="149">
        <f t="shared" si="67"/>
        <v>0</v>
      </c>
      <c r="AA12" s="149">
        <f t="shared" si="67"/>
        <v>-28003.34</v>
      </c>
      <c r="AB12" s="149">
        <f t="shared" si="67"/>
        <v>0</v>
      </c>
      <c r="AC12" s="149">
        <f t="shared" si="67"/>
        <v>0</v>
      </c>
      <c r="AD12" s="149">
        <f t="shared" si="67"/>
        <v>-30634.41</v>
      </c>
      <c r="AE12" s="149">
        <f t="shared" si="67"/>
        <v>0</v>
      </c>
      <c r="AF12" s="149">
        <f t="shared" si="67"/>
        <v>0</v>
      </c>
      <c r="AG12" s="149">
        <f t="shared" si="67"/>
        <v>0</v>
      </c>
      <c r="AH12" s="149">
        <f t="shared" si="67"/>
        <v>-69229.579999999987</v>
      </c>
      <c r="AI12" s="149">
        <f t="shared" si="67"/>
        <v>0</v>
      </c>
      <c r="AJ12" s="149">
        <f t="shared" ref="AJ12:BO12" si="68">SUM(AJ13:AJ14)</f>
        <v>-127867.33</v>
      </c>
      <c r="AK12" s="149">
        <f t="shared" si="68"/>
        <v>0</v>
      </c>
      <c r="AL12" s="149">
        <f t="shared" si="68"/>
        <v>0</v>
      </c>
      <c r="AM12" s="149">
        <f t="shared" si="68"/>
        <v>0</v>
      </c>
      <c r="AN12" s="149">
        <f t="shared" si="68"/>
        <v>0</v>
      </c>
      <c r="AO12" s="149">
        <f t="shared" si="68"/>
        <v>0</v>
      </c>
      <c r="AP12" s="149">
        <f t="shared" si="68"/>
        <v>0</v>
      </c>
      <c r="AQ12" s="149">
        <f t="shared" si="68"/>
        <v>0</v>
      </c>
      <c r="AR12" s="149">
        <f t="shared" si="68"/>
        <v>0</v>
      </c>
      <c r="AS12" s="149">
        <f t="shared" si="68"/>
        <v>0</v>
      </c>
      <c r="AT12" s="149">
        <f t="shared" si="68"/>
        <v>0</v>
      </c>
      <c r="AU12" s="149">
        <f t="shared" si="68"/>
        <v>0</v>
      </c>
      <c r="AV12" s="149">
        <f t="shared" si="68"/>
        <v>0</v>
      </c>
      <c r="AW12" s="149">
        <f t="shared" si="68"/>
        <v>0</v>
      </c>
      <c r="AX12" s="149">
        <f t="shared" si="68"/>
        <v>0</v>
      </c>
      <c r="AY12" s="149">
        <f t="shared" si="68"/>
        <v>0</v>
      </c>
      <c r="AZ12" s="149">
        <f t="shared" si="68"/>
        <v>0</v>
      </c>
      <c r="BA12" s="149">
        <f t="shared" si="68"/>
        <v>0</v>
      </c>
      <c r="BB12" s="149">
        <f t="shared" si="68"/>
        <v>0</v>
      </c>
      <c r="BC12" s="149">
        <f t="shared" si="68"/>
        <v>0</v>
      </c>
      <c r="BD12" s="149">
        <f t="shared" si="68"/>
        <v>0</v>
      </c>
      <c r="BE12" s="149">
        <f t="shared" si="68"/>
        <v>0</v>
      </c>
      <c r="BF12" s="149">
        <f t="shared" si="68"/>
        <v>0</v>
      </c>
      <c r="BG12" s="149">
        <f t="shared" si="68"/>
        <v>0</v>
      </c>
      <c r="BH12" s="149">
        <f t="shared" si="68"/>
        <v>-12641.7</v>
      </c>
      <c r="BI12" s="149">
        <f t="shared" si="68"/>
        <v>0</v>
      </c>
      <c r="BJ12" s="149">
        <f t="shared" si="68"/>
        <v>0</v>
      </c>
      <c r="BK12" s="149">
        <f t="shared" si="68"/>
        <v>0</v>
      </c>
      <c r="BL12" s="149">
        <f t="shared" si="68"/>
        <v>0</v>
      </c>
      <c r="BM12" s="149">
        <f t="shared" si="68"/>
        <v>0</v>
      </c>
      <c r="BN12" s="149">
        <f t="shared" si="68"/>
        <v>0</v>
      </c>
      <c r="BO12" s="149">
        <f t="shared" si="68"/>
        <v>0</v>
      </c>
      <c r="BP12" s="149">
        <f t="shared" ref="BP12:CU12" si="69">SUM(BP13:BP14)</f>
        <v>-12641.7</v>
      </c>
      <c r="BQ12" s="149">
        <f t="shared" si="69"/>
        <v>0</v>
      </c>
      <c r="BR12" s="149">
        <f t="shared" si="69"/>
        <v>-20091.349999999999</v>
      </c>
      <c r="BS12" s="149">
        <f t="shared" si="69"/>
        <v>0</v>
      </c>
      <c r="BT12" s="149">
        <f t="shared" si="69"/>
        <v>0</v>
      </c>
      <c r="BU12" s="149">
        <f t="shared" si="69"/>
        <v>0</v>
      </c>
      <c r="BV12" s="149">
        <f t="shared" si="69"/>
        <v>0</v>
      </c>
      <c r="BW12" s="149">
        <f t="shared" si="69"/>
        <v>0</v>
      </c>
      <c r="BX12" s="149">
        <f t="shared" si="69"/>
        <v>0</v>
      </c>
      <c r="BY12" s="149">
        <f t="shared" si="69"/>
        <v>0</v>
      </c>
      <c r="BZ12" s="149">
        <f t="shared" si="69"/>
        <v>0</v>
      </c>
      <c r="CA12" s="149">
        <f t="shared" si="69"/>
        <v>0</v>
      </c>
      <c r="CB12" s="149">
        <f t="shared" si="69"/>
        <v>0</v>
      </c>
      <c r="CC12" s="149">
        <f t="shared" si="69"/>
        <v>0</v>
      </c>
      <c r="CD12" s="149">
        <f t="shared" si="69"/>
        <v>0</v>
      </c>
      <c r="CE12" s="149">
        <f t="shared" si="69"/>
        <v>0</v>
      </c>
      <c r="CF12" s="149">
        <f t="shared" si="69"/>
        <v>0</v>
      </c>
      <c r="CG12" s="149">
        <f t="shared" si="69"/>
        <v>0</v>
      </c>
      <c r="CH12" s="149">
        <f t="shared" si="69"/>
        <v>0</v>
      </c>
      <c r="CI12" s="149">
        <f t="shared" si="69"/>
        <v>0</v>
      </c>
      <c r="CJ12" s="149">
        <f t="shared" si="69"/>
        <v>0</v>
      </c>
      <c r="CK12" s="149">
        <f t="shared" si="69"/>
        <v>0</v>
      </c>
      <c r="CL12" s="149">
        <f t="shared" si="69"/>
        <v>0</v>
      </c>
      <c r="CM12" s="149">
        <f t="shared" si="69"/>
        <v>0</v>
      </c>
      <c r="CN12" s="149">
        <f t="shared" si="69"/>
        <v>-10165.490000000002</v>
      </c>
      <c r="CO12" s="149">
        <f t="shared" si="69"/>
        <v>0</v>
      </c>
      <c r="CP12" s="149">
        <f t="shared" si="69"/>
        <v>-19097.03</v>
      </c>
      <c r="CQ12" s="149">
        <f t="shared" si="69"/>
        <v>0</v>
      </c>
      <c r="CR12" s="149">
        <f t="shared" si="69"/>
        <v>0</v>
      </c>
      <c r="CS12" s="149">
        <f t="shared" si="69"/>
        <v>0</v>
      </c>
      <c r="CT12" s="149">
        <f t="shared" si="69"/>
        <v>0</v>
      </c>
      <c r="CU12" s="149">
        <f t="shared" si="69"/>
        <v>0</v>
      </c>
      <c r="CV12" s="149">
        <f t="shared" ref="CV12:EA12" si="70">SUM(CV13:CV14)</f>
        <v>-49353.869999999995</v>
      </c>
      <c r="CW12" s="149">
        <f t="shared" si="70"/>
        <v>0</v>
      </c>
      <c r="CX12" s="149">
        <f t="shared" si="70"/>
        <v>0</v>
      </c>
      <c r="CY12" s="149">
        <f t="shared" si="70"/>
        <v>0</v>
      </c>
      <c r="CZ12" s="149">
        <f t="shared" si="70"/>
        <v>0</v>
      </c>
      <c r="DA12" s="149">
        <f t="shared" si="70"/>
        <v>0</v>
      </c>
      <c r="DB12" s="149">
        <f t="shared" si="70"/>
        <v>0</v>
      </c>
      <c r="DC12" s="149">
        <f t="shared" si="70"/>
        <v>0</v>
      </c>
      <c r="DD12" s="149">
        <f t="shared" si="70"/>
        <v>0</v>
      </c>
      <c r="DE12" s="149">
        <f t="shared" si="70"/>
        <v>0</v>
      </c>
      <c r="DF12" s="149">
        <f t="shared" si="70"/>
        <v>0</v>
      </c>
      <c r="DG12" s="149">
        <f t="shared" si="70"/>
        <v>0</v>
      </c>
      <c r="DH12" s="149">
        <f t="shared" si="70"/>
        <v>0</v>
      </c>
      <c r="DI12" s="149">
        <f t="shared" si="70"/>
        <v>0</v>
      </c>
      <c r="DJ12" s="149">
        <f t="shared" si="70"/>
        <v>0</v>
      </c>
      <c r="DK12" s="149">
        <f t="shared" si="70"/>
        <v>0</v>
      </c>
      <c r="DL12" s="149">
        <f t="shared" si="70"/>
        <v>0</v>
      </c>
      <c r="DM12" s="149">
        <f t="shared" si="70"/>
        <v>0</v>
      </c>
      <c r="DN12" s="149">
        <f t="shared" si="70"/>
        <v>0</v>
      </c>
      <c r="DO12" s="149">
        <f t="shared" si="70"/>
        <v>0</v>
      </c>
      <c r="DP12" s="149">
        <f t="shared" si="70"/>
        <v>0</v>
      </c>
      <c r="DQ12" s="149">
        <f t="shared" si="70"/>
        <v>0</v>
      </c>
      <c r="DR12" s="149">
        <f t="shared" si="70"/>
        <v>0</v>
      </c>
      <c r="DS12" s="149">
        <f t="shared" si="70"/>
        <v>-20852.669999999998</v>
      </c>
      <c r="DT12" s="149">
        <f t="shared" si="70"/>
        <v>0</v>
      </c>
      <c r="DU12" s="149">
        <f t="shared" si="70"/>
        <v>0</v>
      </c>
      <c r="DV12" s="149">
        <f t="shared" si="70"/>
        <v>0</v>
      </c>
      <c r="DW12" s="149">
        <f t="shared" si="70"/>
        <v>0</v>
      </c>
      <c r="DX12" s="149">
        <f t="shared" si="70"/>
        <v>0</v>
      </c>
      <c r="DY12" s="149">
        <f t="shared" si="70"/>
        <v>-66009.16</v>
      </c>
      <c r="DZ12" s="149">
        <f t="shared" si="70"/>
        <v>0</v>
      </c>
      <c r="EA12" s="149">
        <f t="shared" si="70"/>
        <v>0</v>
      </c>
      <c r="EB12" s="149">
        <f t="shared" ref="EB12:FG12" si="71">SUM(EB13:EB14)</f>
        <v>-86861.83</v>
      </c>
      <c r="EC12" s="149">
        <f t="shared" si="71"/>
        <v>0</v>
      </c>
      <c r="ED12" s="149">
        <f t="shared" si="71"/>
        <v>0</v>
      </c>
      <c r="EE12" s="149">
        <f t="shared" si="71"/>
        <v>0</v>
      </c>
      <c r="EF12" s="149">
        <f t="shared" si="71"/>
        <v>0</v>
      </c>
      <c r="EG12" s="149">
        <f t="shared" si="71"/>
        <v>0</v>
      </c>
      <c r="EH12" s="149">
        <f t="shared" si="71"/>
        <v>0</v>
      </c>
      <c r="EI12" s="149">
        <f t="shared" si="71"/>
        <v>0</v>
      </c>
      <c r="EJ12" s="149">
        <f t="shared" si="71"/>
        <v>0</v>
      </c>
      <c r="EK12" s="149">
        <f t="shared" si="71"/>
        <v>0</v>
      </c>
      <c r="EL12" s="149">
        <f t="shared" si="71"/>
        <v>0</v>
      </c>
      <c r="EM12" s="149">
        <f t="shared" si="71"/>
        <v>0</v>
      </c>
      <c r="EN12" s="149">
        <f t="shared" si="71"/>
        <v>0</v>
      </c>
      <c r="EO12" s="149">
        <f t="shared" si="71"/>
        <v>0</v>
      </c>
      <c r="EP12" s="149">
        <f t="shared" si="71"/>
        <v>0</v>
      </c>
      <c r="EQ12" s="149">
        <f t="shared" si="71"/>
        <v>-24289.47</v>
      </c>
      <c r="ER12" s="149">
        <f t="shared" si="71"/>
        <v>0</v>
      </c>
      <c r="ES12" s="149">
        <f t="shared" si="71"/>
        <v>0</v>
      </c>
      <c r="ET12" s="149">
        <f t="shared" si="71"/>
        <v>0</v>
      </c>
      <c r="EU12" s="149">
        <f t="shared" si="71"/>
        <v>0</v>
      </c>
      <c r="EV12" s="149">
        <f t="shared" si="71"/>
        <v>0</v>
      </c>
      <c r="EW12" s="149">
        <f t="shared" si="71"/>
        <v>0</v>
      </c>
      <c r="EX12" s="149">
        <f t="shared" si="71"/>
        <v>0</v>
      </c>
      <c r="EY12" s="149">
        <f t="shared" si="71"/>
        <v>-10039.91</v>
      </c>
      <c r="EZ12" s="149">
        <f t="shared" si="71"/>
        <v>0</v>
      </c>
      <c r="FA12" s="149">
        <f t="shared" si="71"/>
        <v>0</v>
      </c>
      <c r="FB12" s="149">
        <f t="shared" si="71"/>
        <v>0</v>
      </c>
      <c r="FC12" s="149">
        <f t="shared" si="71"/>
        <v>0</v>
      </c>
      <c r="FD12" s="149">
        <f t="shared" si="71"/>
        <v>0</v>
      </c>
      <c r="FE12" s="149">
        <f t="shared" si="71"/>
        <v>-24289.47</v>
      </c>
      <c r="FF12" s="149">
        <f t="shared" si="71"/>
        <v>0</v>
      </c>
      <c r="FG12" s="149">
        <f t="shared" si="71"/>
        <v>0</v>
      </c>
      <c r="FH12" s="149">
        <f t="shared" ref="FH12:GM12" si="72">SUM(FH13:FH14)</f>
        <v>-58618.850000000006</v>
      </c>
      <c r="FI12" s="149">
        <f t="shared" si="72"/>
        <v>0</v>
      </c>
      <c r="FJ12" s="149">
        <f t="shared" si="72"/>
        <v>0</v>
      </c>
      <c r="FK12" s="149">
        <f t="shared" si="72"/>
        <v>0</v>
      </c>
      <c r="FL12" s="149">
        <f t="shared" si="72"/>
        <v>0</v>
      </c>
      <c r="FM12" s="149">
        <f t="shared" si="72"/>
        <v>0</v>
      </c>
      <c r="FN12" s="149">
        <f t="shared" si="72"/>
        <v>0</v>
      </c>
      <c r="FO12" s="149">
        <f t="shared" si="72"/>
        <v>0</v>
      </c>
      <c r="FP12" s="149">
        <f t="shared" si="72"/>
        <v>0</v>
      </c>
      <c r="FQ12" s="149">
        <f t="shared" si="72"/>
        <v>0</v>
      </c>
      <c r="FR12" s="149">
        <f t="shared" si="72"/>
        <v>0</v>
      </c>
      <c r="FS12" s="149">
        <f t="shared" si="72"/>
        <v>0</v>
      </c>
      <c r="FT12" s="149">
        <f t="shared" si="72"/>
        <v>0</v>
      </c>
      <c r="FU12" s="149">
        <f t="shared" si="72"/>
        <v>0</v>
      </c>
      <c r="FV12" s="149">
        <f t="shared" si="72"/>
        <v>0</v>
      </c>
      <c r="FW12" s="149">
        <f t="shared" si="72"/>
        <v>0</v>
      </c>
      <c r="FX12" s="149">
        <f t="shared" si="72"/>
        <v>0</v>
      </c>
      <c r="FY12" s="149">
        <f t="shared" si="72"/>
        <v>0</v>
      </c>
      <c r="FZ12" s="149">
        <f t="shared" si="72"/>
        <v>0</v>
      </c>
      <c r="GA12" s="149">
        <f t="shared" si="72"/>
        <v>0</v>
      </c>
      <c r="GB12" s="149">
        <f t="shared" si="72"/>
        <v>0</v>
      </c>
      <c r="GC12" s="149">
        <f t="shared" si="72"/>
        <v>0</v>
      </c>
      <c r="GD12" s="149">
        <f t="shared" si="72"/>
        <v>0</v>
      </c>
      <c r="GE12" s="149">
        <f t="shared" si="72"/>
        <v>0</v>
      </c>
      <c r="GF12" s="149">
        <f t="shared" si="72"/>
        <v>0</v>
      </c>
      <c r="GG12" s="149">
        <f t="shared" si="72"/>
        <v>-11839.470000000001</v>
      </c>
      <c r="GH12" s="149">
        <f t="shared" si="72"/>
        <v>0</v>
      </c>
      <c r="GI12" s="149">
        <f t="shared" si="72"/>
        <v>0</v>
      </c>
      <c r="GJ12" s="149">
        <f t="shared" si="72"/>
        <v>0</v>
      </c>
      <c r="GK12" s="149">
        <f t="shared" si="72"/>
        <v>0</v>
      </c>
      <c r="GL12" s="149">
        <f t="shared" si="72"/>
        <v>0</v>
      </c>
      <c r="GM12" s="149">
        <f t="shared" si="72"/>
        <v>0</v>
      </c>
      <c r="GN12" s="149">
        <f t="shared" ref="GN12:HS12" si="73">SUM(GN13:GN14)</f>
        <v>-11839.470000000001</v>
      </c>
      <c r="GO12" s="149">
        <f t="shared" si="73"/>
        <v>0</v>
      </c>
      <c r="GP12" s="149">
        <f t="shared" si="73"/>
        <v>0</v>
      </c>
      <c r="GQ12" s="149">
        <f t="shared" si="73"/>
        <v>0</v>
      </c>
      <c r="GR12" s="149">
        <f t="shared" si="73"/>
        <v>0</v>
      </c>
      <c r="GS12" s="149">
        <f t="shared" si="73"/>
        <v>0</v>
      </c>
      <c r="GT12" s="149">
        <f t="shared" si="73"/>
        <v>0</v>
      </c>
      <c r="GU12" s="149">
        <f t="shared" si="73"/>
        <v>0</v>
      </c>
      <c r="GV12" s="149">
        <f t="shared" si="73"/>
        <v>0</v>
      </c>
      <c r="GW12" s="149">
        <f t="shared" si="73"/>
        <v>0</v>
      </c>
      <c r="GX12" s="149">
        <f t="shared" si="73"/>
        <v>0</v>
      </c>
      <c r="GY12" s="149">
        <f t="shared" si="73"/>
        <v>0</v>
      </c>
      <c r="GZ12" s="149">
        <f t="shared" si="73"/>
        <v>0</v>
      </c>
      <c r="HA12" s="149">
        <f t="shared" si="73"/>
        <v>0</v>
      </c>
      <c r="HB12" s="149">
        <f t="shared" si="73"/>
        <v>0</v>
      </c>
      <c r="HC12" s="149">
        <f t="shared" si="73"/>
        <v>0</v>
      </c>
      <c r="HD12" s="149">
        <f t="shared" si="73"/>
        <v>0</v>
      </c>
      <c r="HE12" s="149">
        <f t="shared" si="73"/>
        <v>0</v>
      </c>
      <c r="HF12" s="149">
        <f t="shared" si="73"/>
        <v>0</v>
      </c>
      <c r="HG12" s="149">
        <f t="shared" si="73"/>
        <v>0</v>
      </c>
      <c r="HH12" s="149">
        <f t="shared" si="73"/>
        <v>0</v>
      </c>
      <c r="HI12" s="149">
        <f t="shared" si="73"/>
        <v>0</v>
      </c>
      <c r="HJ12" s="149">
        <f t="shared" si="73"/>
        <v>0</v>
      </c>
      <c r="HK12" s="149">
        <f t="shared" si="73"/>
        <v>0</v>
      </c>
      <c r="HL12" s="149">
        <f t="shared" si="73"/>
        <v>0</v>
      </c>
      <c r="HM12" s="149">
        <f t="shared" si="73"/>
        <v>-16878.22</v>
      </c>
      <c r="HN12" s="149">
        <f t="shared" si="73"/>
        <v>0</v>
      </c>
      <c r="HO12" s="149">
        <f t="shared" si="73"/>
        <v>0</v>
      </c>
      <c r="HP12" s="149">
        <f t="shared" si="73"/>
        <v>-17554.72</v>
      </c>
      <c r="HQ12" s="149">
        <f t="shared" si="73"/>
        <v>0</v>
      </c>
      <c r="HR12" s="149">
        <f t="shared" si="73"/>
        <v>0</v>
      </c>
      <c r="HS12" s="149">
        <f t="shared" si="73"/>
        <v>0</v>
      </c>
      <c r="HT12" s="149">
        <f t="shared" ref="HT12:IY12" si="74">SUM(HT13:HT14)</f>
        <v>-34432.94</v>
      </c>
      <c r="HU12" s="149">
        <f t="shared" si="74"/>
        <v>0</v>
      </c>
      <c r="HV12" s="149">
        <f t="shared" si="74"/>
        <v>0</v>
      </c>
      <c r="HW12" s="149">
        <f t="shared" si="74"/>
        <v>0</v>
      </c>
      <c r="HX12" s="149">
        <f t="shared" si="74"/>
        <v>0</v>
      </c>
      <c r="HY12" s="149">
        <f t="shared" si="74"/>
        <v>0</v>
      </c>
      <c r="HZ12" s="149">
        <f t="shared" si="74"/>
        <v>0</v>
      </c>
      <c r="IA12" s="149">
        <f t="shared" si="74"/>
        <v>0</v>
      </c>
      <c r="IB12" s="149">
        <f t="shared" si="74"/>
        <v>0</v>
      </c>
      <c r="IC12" s="149">
        <f t="shared" si="74"/>
        <v>0</v>
      </c>
      <c r="ID12" s="149">
        <f t="shared" si="74"/>
        <v>0</v>
      </c>
      <c r="IE12" s="149">
        <f t="shared" si="74"/>
        <v>0</v>
      </c>
      <c r="IF12" s="149">
        <f t="shared" si="74"/>
        <v>0</v>
      </c>
      <c r="IG12" s="149">
        <f t="shared" si="74"/>
        <v>0</v>
      </c>
      <c r="IH12" s="149">
        <f t="shared" si="74"/>
        <v>0</v>
      </c>
      <c r="II12" s="149">
        <f t="shared" si="74"/>
        <v>0</v>
      </c>
      <c r="IJ12" s="149">
        <f t="shared" si="74"/>
        <v>0</v>
      </c>
      <c r="IK12" s="149">
        <f t="shared" si="74"/>
        <v>0</v>
      </c>
      <c r="IL12" s="149">
        <f t="shared" si="74"/>
        <v>0</v>
      </c>
      <c r="IM12" s="149">
        <f t="shared" si="74"/>
        <v>0</v>
      </c>
      <c r="IN12" s="149">
        <f t="shared" si="74"/>
        <v>0</v>
      </c>
      <c r="IO12" s="149">
        <f t="shared" si="74"/>
        <v>0</v>
      </c>
      <c r="IP12" s="149">
        <f t="shared" si="74"/>
        <v>0</v>
      </c>
      <c r="IQ12" s="149">
        <f t="shared" si="74"/>
        <v>0</v>
      </c>
      <c r="IR12" s="149">
        <f t="shared" si="74"/>
        <v>0</v>
      </c>
      <c r="IS12" s="149">
        <f t="shared" si="74"/>
        <v>-19556.129999999997</v>
      </c>
      <c r="IT12" s="149">
        <f t="shared" si="74"/>
        <v>0</v>
      </c>
      <c r="IU12" s="149">
        <f t="shared" si="74"/>
        <v>0</v>
      </c>
      <c r="IV12" s="149">
        <f t="shared" si="74"/>
        <v>0</v>
      </c>
      <c r="IW12" s="149">
        <f t="shared" si="74"/>
        <v>0</v>
      </c>
      <c r="IX12" s="149">
        <f t="shared" si="74"/>
        <v>0</v>
      </c>
      <c r="IY12" s="149">
        <f t="shared" si="74"/>
        <v>0</v>
      </c>
      <c r="IZ12" s="149">
        <f t="shared" ref="IZ12:KE12" si="75">SUM(IZ13:IZ14)</f>
        <v>-19556.129999999997</v>
      </c>
      <c r="JA12" s="149">
        <f t="shared" si="75"/>
        <v>0</v>
      </c>
      <c r="JB12" s="149">
        <f t="shared" si="75"/>
        <v>0</v>
      </c>
      <c r="JC12" s="149">
        <f t="shared" si="75"/>
        <v>0</v>
      </c>
      <c r="JD12" s="149">
        <f t="shared" si="75"/>
        <v>0</v>
      </c>
      <c r="JE12" s="149">
        <f t="shared" si="75"/>
        <v>0</v>
      </c>
      <c r="JF12" s="149">
        <f t="shared" si="75"/>
        <v>0</v>
      </c>
      <c r="JG12" s="149">
        <f t="shared" si="75"/>
        <v>0</v>
      </c>
      <c r="JH12" s="149">
        <f t="shared" si="75"/>
        <v>0</v>
      </c>
      <c r="JI12" s="149">
        <f t="shared" si="75"/>
        <v>0</v>
      </c>
      <c r="JJ12" s="149">
        <f t="shared" si="75"/>
        <v>0</v>
      </c>
      <c r="JK12" s="149">
        <f t="shared" si="75"/>
        <v>0</v>
      </c>
      <c r="JL12" s="149">
        <f t="shared" si="75"/>
        <v>0</v>
      </c>
      <c r="JM12" s="149">
        <f t="shared" si="75"/>
        <v>0</v>
      </c>
      <c r="JN12" s="149">
        <f t="shared" si="75"/>
        <v>0</v>
      </c>
      <c r="JO12" s="149">
        <f t="shared" si="75"/>
        <v>0</v>
      </c>
      <c r="JP12" s="149">
        <f t="shared" si="75"/>
        <v>0</v>
      </c>
      <c r="JQ12" s="149">
        <f t="shared" si="75"/>
        <v>0</v>
      </c>
      <c r="JR12" s="149">
        <f t="shared" si="75"/>
        <v>0</v>
      </c>
      <c r="JS12" s="149">
        <f t="shared" si="75"/>
        <v>0</v>
      </c>
      <c r="JT12" s="149">
        <f t="shared" si="75"/>
        <v>0</v>
      </c>
      <c r="JU12" s="149">
        <f t="shared" si="75"/>
        <v>0</v>
      </c>
      <c r="JV12" s="149">
        <f t="shared" si="75"/>
        <v>0</v>
      </c>
      <c r="JW12" s="149">
        <f t="shared" si="75"/>
        <v>0</v>
      </c>
      <c r="JX12" s="149">
        <f t="shared" si="75"/>
        <v>0</v>
      </c>
      <c r="JY12" s="149">
        <f t="shared" si="75"/>
        <v>-11435.29</v>
      </c>
      <c r="JZ12" s="149">
        <f t="shared" si="75"/>
        <v>0</v>
      </c>
      <c r="KA12" s="149">
        <f t="shared" si="75"/>
        <v>0</v>
      </c>
      <c r="KB12" s="149">
        <f t="shared" si="75"/>
        <v>0</v>
      </c>
      <c r="KC12" s="149">
        <f t="shared" si="75"/>
        <v>0</v>
      </c>
      <c r="KD12" s="149">
        <f t="shared" si="75"/>
        <v>0</v>
      </c>
      <c r="KE12" s="149">
        <f t="shared" si="75"/>
        <v>0</v>
      </c>
      <c r="KF12" s="149">
        <f t="shared" ref="KF12:LK12" si="76">SUM(KF13:KF14)</f>
        <v>-11435.29</v>
      </c>
      <c r="KG12" s="149">
        <f t="shared" si="76"/>
        <v>0</v>
      </c>
      <c r="KH12" s="149">
        <f t="shared" si="76"/>
        <v>0</v>
      </c>
      <c r="KI12" s="149">
        <f t="shared" si="76"/>
        <v>0</v>
      </c>
      <c r="KJ12" s="149">
        <f t="shared" si="76"/>
        <v>0</v>
      </c>
      <c r="KK12" s="149">
        <f t="shared" si="76"/>
        <v>0</v>
      </c>
      <c r="KL12" s="149">
        <f t="shared" si="76"/>
        <v>0</v>
      </c>
      <c r="KM12" s="149">
        <f t="shared" si="76"/>
        <v>0</v>
      </c>
      <c r="KN12" s="149">
        <f t="shared" si="76"/>
        <v>0</v>
      </c>
      <c r="KO12" s="149">
        <f t="shared" si="76"/>
        <v>0</v>
      </c>
      <c r="KP12" s="149">
        <f t="shared" si="76"/>
        <v>0</v>
      </c>
      <c r="KQ12" s="149">
        <f t="shared" si="76"/>
        <v>0</v>
      </c>
      <c r="KR12" s="149">
        <f t="shared" si="76"/>
        <v>0</v>
      </c>
      <c r="KS12" s="149">
        <f t="shared" si="76"/>
        <v>0</v>
      </c>
      <c r="KT12" s="149">
        <f t="shared" si="76"/>
        <v>0</v>
      </c>
      <c r="KU12" s="149">
        <f t="shared" si="76"/>
        <v>0</v>
      </c>
      <c r="KV12" s="149">
        <f t="shared" si="76"/>
        <v>0</v>
      </c>
      <c r="KW12" s="149">
        <f t="shared" si="76"/>
        <v>0</v>
      </c>
      <c r="KX12" s="149">
        <f t="shared" si="76"/>
        <v>0</v>
      </c>
      <c r="KY12" s="149">
        <f t="shared" si="76"/>
        <v>0</v>
      </c>
      <c r="KZ12" s="149">
        <f t="shared" si="76"/>
        <v>-11013.470000000001</v>
      </c>
      <c r="LA12" s="149">
        <f t="shared" si="76"/>
        <v>0</v>
      </c>
      <c r="LB12" s="149">
        <f t="shared" si="76"/>
        <v>0</v>
      </c>
      <c r="LC12" s="149">
        <f t="shared" si="76"/>
        <v>0</v>
      </c>
      <c r="LD12" s="149">
        <f t="shared" si="76"/>
        <v>0</v>
      </c>
      <c r="LE12" s="149">
        <f t="shared" si="76"/>
        <v>0</v>
      </c>
      <c r="LF12" s="149">
        <f t="shared" si="76"/>
        <v>0</v>
      </c>
      <c r="LG12" s="149">
        <f t="shared" si="76"/>
        <v>-18419.78</v>
      </c>
      <c r="LH12" s="149">
        <f t="shared" si="76"/>
        <v>0</v>
      </c>
      <c r="LI12" s="149">
        <f t="shared" si="76"/>
        <v>0</v>
      </c>
      <c r="LJ12" s="149">
        <f t="shared" si="76"/>
        <v>0</v>
      </c>
      <c r="LK12" s="149">
        <f t="shared" si="76"/>
        <v>0</v>
      </c>
      <c r="LL12" s="149">
        <f t="shared" ref="LL12:MQ12" si="77">SUM(LL13:LL14)</f>
        <v>-29433.25</v>
      </c>
      <c r="LM12" s="149">
        <f t="shared" si="77"/>
        <v>0</v>
      </c>
      <c r="LN12" s="149">
        <f t="shared" si="77"/>
        <v>0</v>
      </c>
      <c r="LO12" s="149">
        <f t="shared" si="77"/>
        <v>0</v>
      </c>
      <c r="LP12" s="149">
        <f t="shared" si="77"/>
        <v>0</v>
      </c>
      <c r="LQ12" s="149">
        <f t="shared" si="77"/>
        <v>0</v>
      </c>
      <c r="LR12" s="149">
        <f t="shared" si="77"/>
        <v>0</v>
      </c>
      <c r="LS12" s="149">
        <f t="shared" si="77"/>
        <v>0</v>
      </c>
      <c r="LT12" s="149">
        <f t="shared" si="77"/>
        <v>0</v>
      </c>
      <c r="LU12" s="149">
        <f t="shared" si="77"/>
        <v>0</v>
      </c>
      <c r="LV12" s="149">
        <f t="shared" si="77"/>
        <v>0</v>
      </c>
      <c r="LW12" s="149">
        <f t="shared" si="77"/>
        <v>0</v>
      </c>
      <c r="LX12" s="149">
        <f t="shared" si="77"/>
        <v>0</v>
      </c>
      <c r="LY12" s="149">
        <f t="shared" si="77"/>
        <v>0</v>
      </c>
      <c r="LZ12" s="149">
        <f t="shared" si="77"/>
        <v>0</v>
      </c>
      <c r="MA12" s="149">
        <f t="shared" si="77"/>
        <v>0</v>
      </c>
      <c r="MB12" s="149">
        <f t="shared" si="77"/>
        <v>0</v>
      </c>
      <c r="MC12" s="149">
        <f t="shared" si="77"/>
        <v>0</v>
      </c>
      <c r="MD12" s="149">
        <f t="shared" si="77"/>
        <v>0</v>
      </c>
      <c r="ME12" s="149">
        <f t="shared" si="77"/>
        <v>0</v>
      </c>
      <c r="MF12" s="149">
        <f t="shared" si="77"/>
        <v>0</v>
      </c>
      <c r="MG12" s="149">
        <f t="shared" si="77"/>
        <v>0</v>
      </c>
      <c r="MH12" s="149">
        <f t="shared" si="77"/>
        <v>0</v>
      </c>
      <c r="MI12" s="149">
        <f t="shared" si="77"/>
        <v>0</v>
      </c>
      <c r="MJ12" s="149">
        <f t="shared" si="77"/>
        <v>0</v>
      </c>
      <c r="MK12" s="149">
        <f t="shared" si="77"/>
        <v>-7812.9</v>
      </c>
      <c r="ML12" s="149">
        <f t="shared" si="77"/>
        <v>0</v>
      </c>
      <c r="MM12" s="149">
        <f t="shared" si="77"/>
        <v>0</v>
      </c>
      <c r="MN12" s="149">
        <f t="shared" si="77"/>
        <v>0</v>
      </c>
      <c r="MO12" s="149">
        <f t="shared" si="77"/>
        <v>0</v>
      </c>
      <c r="MP12" s="149">
        <f t="shared" si="77"/>
        <v>0</v>
      </c>
      <c r="MQ12" s="149">
        <f t="shared" si="77"/>
        <v>0</v>
      </c>
      <c r="MR12" s="149">
        <f t="shared" ref="MR12:NW12" si="78">SUM(MR13:MR14)</f>
        <v>-7812.9</v>
      </c>
      <c r="MS12" s="149">
        <f t="shared" si="78"/>
        <v>0</v>
      </c>
      <c r="MT12" s="149">
        <f t="shared" si="78"/>
        <v>0</v>
      </c>
      <c r="MU12" s="149">
        <f t="shared" si="78"/>
        <v>0</v>
      </c>
      <c r="MV12" s="149">
        <f t="shared" si="78"/>
        <v>0</v>
      </c>
      <c r="MW12" s="149">
        <f t="shared" si="78"/>
        <v>0</v>
      </c>
      <c r="MX12" s="149">
        <f t="shared" si="78"/>
        <v>0</v>
      </c>
      <c r="MY12" s="149">
        <f t="shared" si="78"/>
        <v>0</v>
      </c>
      <c r="MZ12" s="149">
        <f t="shared" si="78"/>
        <v>0</v>
      </c>
      <c r="NA12" s="149">
        <f t="shared" si="78"/>
        <v>0</v>
      </c>
      <c r="NB12" s="149">
        <f t="shared" si="78"/>
        <v>0</v>
      </c>
      <c r="NC12" s="149">
        <f t="shared" si="78"/>
        <v>0</v>
      </c>
      <c r="ND12" s="149">
        <f t="shared" si="78"/>
        <v>0</v>
      </c>
      <c r="NE12" s="149">
        <f t="shared" si="78"/>
        <v>0</v>
      </c>
      <c r="NF12" s="149">
        <f t="shared" si="78"/>
        <v>0</v>
      </c>
      <c r="NG12" s="149">
        <f t="shared" si="78"/>
        <v>0</v>
      </c>
      <c r="NH12" s="149">
        <f t="shared" si="78"/>
        <v>0</v>
      </c>
      <c r="NI12" s="149">
        <f t="shared" si="78"/>
        <v>0</v>
      </c>
      <c r="NJ12" s="149">
        <f t="shared" si="78"/>
        <v>0</v>
      </c>
      <c r="NK12" s="149">
        <f t="shared" si="78"/>
        <v>0</v>
      </c>
      <c r="NL12" s="149">
        <f t="shared" si="78"/>
        <v>0</v>
      </c>
      <c r="NM12" s="149">
        <f t="shared" si="78"/>
        <v>0</v>
      </c>
      <c r="NN12" s="149">
        <f t="shared" si="78"/>
        <v>0</v>
      </c>
      <c r="NO12" s="149">
        <f t="shared" si="78"/>
        <v>0</v>
      </c>
      <c r="NP12" s="149">
        <f t="shared" si="78"/>
        <v>0</v>
      </c>
      <c r="NQ12" s="149">
        <f t="shared" si="78"/>
        <v>-7812.9</v>
      </c>
      <c r="NR12" s="149">
        <f t="shared" si="78"/>
        <v>0</v>
      </c>
      <c r="NS12" s="149">
        <f t="shared" si="78"/>
        <v>0</v>
      </c>
      <c r="NT12" s="149">
        <f t="shared" si="78"/>
        <v>0</v>
      </c>
      <c r="NU12" s="149">
        <f t="shared" si="78"/>
        <v>0</v>
      </c>
      <c r="NV12" s="149">
        <f t="shared" si="78"/>
        <v>0</v>
      </c>
      <c r="NW12" s="149">
        <f t="shared" si="78"/>
        <v>0</v>
      </c>
      <c r="NX12" s="149">
        <f t="shared" ref="NX12" si="79">SUM(NX13:NX14)</f>
        <v>-7812.9</v>
      </c>
      <c r="NZ12" s="149">
        <f>SUM(NZ13:NZ14)</f>
        <v>-457666.46</v>
      </c>
      <c r="OA12" s="150">
        <f>SUM(OA13:OA14)+OA15</f>
        <v>-250212.96000000002</v>
      </c>
      <c r="OB12" s="151">
        <f>IF(OA12=0,"",((NZ12/OA12)-1)*-1)</f>
        <v>-0.82910773286883299</v>
      </c>
      <c r="OD12" s="182"/>
      <c r="OG12" s="161" t="s">
        <v>87</v>
      </c>
      <c r="OI12" s="162">
        <f>SUM(OI13:OI14)</f>
        <v>-81795.37</v>
      </c>
      <c r="OJ12" s="162">
        <f t="shared" ref="OJ12:OV12" si="80">SUM(OJ13:OJ14)</f>
        <v>-31012.460000000003</v>
      </c>
      <c r="OK12" s="162">
        <f t="shared" si="80"/>
        <v>-14258.970000000001</v>
      </c>
      <c r="OL12" s="162">
        <f t="shared" si="80"/>
        <v>-47277.71</v>
      </c>
      <c r="OM12" s="162">
        <f t="shared" si="80"/>
        <v>-10039.91</v>
      </c>
      <c r="ON12" s="162">
        <f t="shared" si="80"/>
        <v>-11839.470000000001</v>
      </c>
      <c r="OO12" s="162">
        <f t="shared" si="80"/>
        <v>-34432.94</v>
      </c>
      <c r="OP12" s="162">
        <f t="shared" si="80"/>
        <v>-19556.129999999997</v>
      </c>
      <c r="OQ12" s="162">
        <f t="shared" si="80"/>
        <v>-11435.29</v>
      </c>
      <c r="OR12" s="162">
        <f t="shared" si="80"/>
        <v>-29433.25</v>
      </c>
      <c r="OS12" s="162">
        <f t="shared" si="80"/>
        <v>-7812.9</v>
      </c>
      <c r="OT12" s="162">
        <f t="shared" si="80"/>
        <v>-7812.9</v>
      </c>
      <c r="OV12" s="162">
        <f t="shared" si="80"/>
        <v>-306707.30000000005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SUM(LARM:RM!E13)</f>
        <v>0</v>
      </c>
      <c r="F13" s="141">
        <f>SUM(LARM:RM!F13)</f>
        <v>0</v>
      </c>
      <c r="G13" s="141">
        <f>SUM(LARM:RM!G13)</f>
        <v>0</v>
      </c>
      <c r="H13" s="141">
        <f>SUM(LARM:RM!H13)</f>
        <v>0</v>
      </c>
      <c r="I13" s="141">
        <f>SUM(LARM:RM!I13)</f>
        <v>0</v>
      </c>
      <c r="J13" s="141">
        <f>SUM(LARM:RM!J13)</f>
        <v>0</v>
      </c>
      <c r="K13" s="141">
        <f>SUM(LARM:RM!K13)</f>
        <v>0</v>
      </c>
      <c r="L13" s="141">
        <f>SUM(LARM:RM!L13)</f>
        <v>0</v>
      </c>
      <c r="M13" s="141">
        <f>SUM(LARM:RM!M13)</f>
        <v>0</v>
      </c>
      <c r="N13" s="141">
        <f>SUM(LARM:RM!N13)</f>
        <v>0</v>
      </c>
      <c r="O13" s="141">
        <f>SUM(LARM:RM!O13)</f>
        <v>0</v>
      </c>
      <c r="P13" s="141">
        <f>SUM(LARM:RM!P13)</f>
        <v>0</v>
      </c>
      <c r="Q13" s="141">
        <f>SUM(LARM:RM!Q13)</f>
        <v>0</v>
      </c>
      <c r="R13" s="141">
        <f>SUM(LARM:RM!R13)</f>
        <v>0</v>
      </c>
      <c r="S13" s="141">
        <f>SUM(LARM:RM!S13)</f>
        <v>0</v>
      </c>
      <c r="T13" s="141">
        <f>SUM(LARM:RM!T13)</f>
        <v>0</v>
      </c>
      <c r="U13" s="141">
        <f>SUM(LARM:RM!U13)</f>
        <v>0</v>
      </c>
      <c r="V13" s="141">
        <f>SUM(LARM:RM!V13)</f>
        <v>0</v>
      </c>
      <c r="W13" s="141">
        <f>SUM(LARM:RM!W13)</f>
        <v>0</v>
      </c>
      <c r="X13" s="141">
        <f>SUM(LARM:RM!X13)</f>
        <v>0</v>
      </c>
      <c r="Y13" s="141">
        <f>SUM(LARM:RM!Y13)</f>
        <v>0</v>
      </c>
      <c r="Z13" s="141">
        <f>SUM(LARM:RM!Z13)</f>
        <v>0</v>
      </c>
      <c r="AA13" s="141">
        <f>SUM(LARM:RM!AA13)</f>
        <v>-6093.71</v>
      </c>
      <c r="AB13" s="141">
        <f>SUM(LARM:RM!AB13)</f>
        <v>0</v>
      </c>
      <c r="AC13" s="141">
        <f>SUM(LARM:RM!AC13)</f>
        <v>0</v>
      </c>
      <c r="AD13" s="141">
        <f>SUM(LARM:RM!AD13)</f>
        <v>-30634.41</v>
      </c>
      <c r="AE13" s="141">
        <f>SUM(LARM:RM!AE13)</f>
        <v>0</v>
      </c>
      <c r="AF13" s="141">
        <f>SUM(LARM:RM!AF13)</f>
        <v>0</v>
      </c>
      <c r="AG13" s="141">
        <f>SUM(LARM:RM!AG13)</f>
        <v>0</v>
      </c>
      <c r="AH13" s="141">
        <f>SUM(LARM:RM!AH13)</f>
        <v>-38265.379999999997</v>
      </c>
      <c r="AI13" s="141">
        <f>SUM(LARM:RM!AI13)</f>
        <v>0</v>
      </c>
      <c r="AJ13" s="142">
        <f t="shared" si="54"/>
        <v>-74993.5</v>
      </c>
      <c r="AK13" s="141">
        <f>SUM(LARM:RM!AK13)</f>
        <v>0</v>
      </c>
      <c r="AL13" s="141">
        <f>SUM(LARM:RM!AL13)</f>
        <v>0</v>
      </c>
      <c r="AM13" s="141">
        <f>SUM(LARM:RM!AM13)</f>
        <v>0</v>
      </c>
      <c r="AN13" s="141">
        <f>SUM(LARM:RM!AN13)</f>
        <v>0</v>
      </c>
      <c r="AO13" s="141">
        <f>SUM(LARM:RM!AO13)</f>
        <v>0</v>
      </c>
      <c r="AP13" s="141">
        <f>SUM(LARM:RM!AP13)</f>
        <v>0</v>
      </c>
      <c r="AQ13" s="141">
        <f>SUM(LARM:RM!AQ13)</f>
        <v>0</v>
      </c>
      <c r="AR13" s="141">
        <f>SUM(LARM:RM!AR13)</f>
        <v>0</v>
      </c>
      <c r="AS13" s="141">
        <f>SUM(LARM:RM!AS13)</f>
        <v>0</v>
      </c>
      <c r="AT13" s="141">
        <f>SUM(LARM:RM!AT13)</f>
        <v>0</v>
      </c>
      <c r="AU13" s="141">
        <f>SUM(LARM:RM!AU13)</f>
        <v>0</v>
      </c>
      <c r="AV13" s="141">
        <f>SUM(LARM:RM!AV13)</f>
        <v>0</v>
      </c>
      <c r="AW13" s="141">
        <f>SUM(LARM:RM!AW13)</f>
        <v>0</v>
      </c>
      <c r="AX13" s="141">
        <f>SUM(LARM:RM!AX13)</f>
        <v>0</v>
      </c>
      <c r="AY13" s="141">
        <f>SUM(LARM:RM!AY13)</f>
        <v>0</v>
      </c>
      <c r="AZ13" s="141">
        <f>SUM(LARM:RM!AZ13)</f>
        <v>0</v>
      </c>
      <c r="BA13" s="141">
        <f>SUM(LARM:RM!BA13)</f>
        <v>0</v>
      </c>
      <c r="BB13" s="141">
        <f>SUM(LARM:RM!BB13)</f>
        <v>0</v>
      </c>
      <c r="BC13" s="141">
        <f>SUM(LARM:RM!BC13)</f>
        <v>0</v>
      </c>
      <c r="BD13" s="141">
        <f>SUM(LARM:RM!BD13)</f>
        <v>0</v>
      </c>
      <c r="BE13" s="141">
        <f>SUM(LARM:RM!BE13)</f>
        <v>0</v>
      </c>
      <c r="BF13" s="141">
        <f>SUM(LARM:RM!BF13)</f>
        <v>0</v>
      </c>
      <c r="BG13" s="141">
        <f>SUM(LARM:RM!BG13)</f>
        <v>0</v>
      </c>
      <c r="BH13" s="141">
        <f>SUM(LARM:RM!BH13)</f>
        <v>0</v>
      </c>
      <c r="BI13" s="141">
        <f>SUM(LARM:RM!BI13)</f>
        <v>0</v>
      </c>
      <c r="BJ13" s="141">
        <f>SUM(LARM:RM!BJ13)</f>
        <v>0</v>
      </c>
      <c r="BK13" s="141">
        <f>SUM(LARM:RM!BK13)</f>
        <v>0</v>
      </c>
      <c r="BL13" s="141">
        <f>SUM(LARM:RM!BL13)</f>
        <v>0</v>
      </c>
      <c r="BM13" s="141">
        <f>SUM(LARM:RM!BM13)</f>
        <v>0</v>
      </c>
      <c r="BN13" s="141">
        <f>SUM(LARM:RM!BN13)</f>
        <v>0</v>
      </c>
      <c r="BO13" s="141">
        <f>SUM(LARM:RM!BO13)</f>
        <v>0</v>
      </c>
      <c r="BP13" s="142">
        <f t="shared" ref="BP13:BP14" si="81">SUM(AK13:BO13)</f>
        <v>0</v>
      </c>
      <c r="BQ13" s="141">
        <f>SUM(LARM:RM!BQ13)</f>
        <v>0</v>
      </c>
      <c r="BR13" s="141">
        <f>SUM(LARM:RM!BR13)</f>
        <v>-20091.349999999999</v>
      </c>
      <c r="BS13" s="141">
        <f>SUM(LARM:RM!BS13)</f>
        <v>0</v>
      </c>
      <c r="BT13" s="141">
        <f>SUM(LARM:RM!BT13)</f>
        <v>0</v>
      </c>
      <c r="BU13" s="141">
        <f>SUM(LARM:RM!BU13)</f>
        <v>0</v>
      </c>
      <c r="BV13" s="141">
        <f>SUM(LARM:RM!BV13)</f>
        <v>0</v>
      </c>
      <c r="BW13" s="141">
        <f>SUM(LARM:RM!BW13)</f>
        <v>0</v>
      </c>
      <c r="BX13" s="141">
        <f>SUM(LARM:RM!BX13)</f>
        <v>0</v>
      </c>
      <c r="BY13" s="141">
        <f>SUM(LARM:RM!BY13)</f>
        <v>0</v>
      </c>
      <c r="BZ13" s="141">
        <f>SUM(LARM:RM!BZ13)</f>
        <v>0</v>
      </c>
      <c r="CA13" s="141">
        <f>SUM(LARM:RM!CA13)</f>
        <v>0</v>
      </c>
      <c r="CB13" s="141">
        <f>SUM(LARM:RM!CB13)</f>
        <v>0</v>
      </c>
      <c r="CC13" s="141">
        <f>SUM(LARM:RM!CC13)</f>
        <v>0</v>
      </c>
      <c r="CD13" s="141">
        <f>SUM(LARM:RM!CD13)</f>
        <v>0</v>
      </c>
      <c r="CE13" s="141">
        <f>SUM(LARM:RM!CE13)</f>
        <v>0</v>
      </c>
      <c r="CF13" s="141">
        <f>SUM(LARM:RM!CF13)</f>
        <v>0</v>
      </c>
      <c r="CG13" s="141">
        <f>SUM(LARM:RM!CG13)</f>
        <v>0</v>
      </c>
      <c r="CH13" s="141">
        <f>SUM(LARM:RM!CH13)</f>
        <v>0</v>
      </c>
      <c r="CI13" s="141">
        <f>SUM(LARM:RM!CI13)</f>
        <v>0</v>
      </c>
      <c r="CJ13" s="141">
        <f>SUM(LARM:RM!CJ13)</f>
        <v>0</v>
      </c>
      <c r="CK13" s="141">
        <f>SUM(LARM:RM!CK13)</f>
        <v>0</v>
      </c>
      <c r="CL13" s="141">
        <f>SUM(LARM:RM!CL13)</f>
        <v>0</v>
      </c>
      <c r="CM13" s="141">
        <f>SUM(LARM:RM!CM13)</f>
        <v>0</v>
      </c>
      <c r="CN13" s="141">
        <f>SUM(LARM:RM!CN13)</f>
        <v>0</v>
      </c>
      <c r="CO13" s="141">
        <f>SUM(LARM:RM!CO13)</f>
        <v>0</v>
      </c>
      <c r="CP13" s="141">
        <f>SUM(LARM:RM!CP13)</f>
        <v>-19097.03</v>
      </c>
      <c r="CQ13" s="141">
        <f>SUM(LARM:RM!CQ13)</f>
        <v>0</v>
      </c>
      <c r="CR13" s="141">
        <f>SUM(LARM:RM!CR13)</f>
        <v>0</v>
      </c>
      <c r="CS13" s="141">
        <f>SUM(LARM:RM!CS13)</f>
        <v>0</v>
      </c>
      <c r="CT13" s="141">
        <f>SUM(LARM:RM!CT13)</f>
        <v>0</v>
      </c>
      <c r="CU13" s="141">
        <f>SUM(LARM:RM!CU13)</f>
        <v>0</v>
      </c>
      <c r="CV13" s="142">
        <f t="shared" ref="CV13:CV14" si="82">SUM(BQ13:CU13)</f>
        <v>-39188.379999999997</v>
      </c>
      <c r="CW13" s="141">
        <f>SUM(LARM:RM!CW13)</f>
        <v>0</v>
      </c>
      <c r="CX13" s="141">
        <f>SUM(LARM:RM!CX13)</f>
        <v>0</v>
      </c>
      <c r="CY13" s="141">
        <f>SUM(LARM:RM!CY13)</f>
        <v>0</v>
      </c>
      <c r="CZ13" s="141">
        <f>SUM(LARM:RM!CZ13)</f>
        <v>0</v>
      </c>
      <c r="DA13" s="141">
        <f>SUM(LARM:RM!DA13)</f>
        <v>0</v>
      </c>
      <c r="DB13" s="141">
        <f>SUM(LARM:RM!DB13)</f>
        <v>0</v>
      </c>
      <c r="DC13" s="141">
        <f>SUM(LARM:RM!DC13)</f>
        <v>0</v>
      </c>
      <c r="DD13" s="141">
        <f>SUM(LARM:RM!DD13)</f>
        <v>0</v>
      </c>
      <c r="DE13" s="141">
        <f>SUM(LARM:RM!DE13)</f>
        <v>0</v>
      </c>
      <c r="DF13" s="141">
        <f>SUM(LARM:RM!DF13)</f>
        <v>0</v>
      </c>
      <c r="DG13" s="141">
        <f>SUM(LARM:RM!DG13)</f>
        <v>0</v>
      </c>
      <c r="DH13" s="141">
        <f>SUM(LARM:RM!DH13)</f>
        <v>0</v>
      </c>
      <c r="DI13" s="141">
        <f>SUM(LARM:RM!DI13)</f>
        <v>0</v>
      </c>
      <c r="DJ13" s="141">
        <f>SUM(LARM:RM!DJ13)</f>
        <v>0</v>
      </c>
      <c r="DK13" s="141">
        <f>SUM(LARM:RM!DK13)</f>
        <v>0</v>
      </c>
      <c r="DL13" s="141">
        <f>SUM(LARM:RM!DL13)</f>
        <v>0</v>
      </c>
      <c r="DM13" s="141">
        <f>SUM(LARM:RM!DM13)</f>
        <v>0</v>
      </c>
      <c r="DN13" s="141">
        <f>SUM(LARM:RM!DN13)</f>
        <v>0</v>
      </c>
      <c r="DO13" s="141">
        <f>SUM(LARM:RM!DO13)</f>
        <v>0</v>
      </c>
      <c r="DP13" s="141">
        <f>SUM(LARM:RM!DP13)</f>
        <v>0</v>
      </c>
      <c r="DQ13" s="141">
        <f>SUM(LARM:RM!DQ13)</f>
        <v>0</v>
      </c>
      <c r="DR13" s="141">
        <f>SUM(LARM:RM!DR13)</f>
        <v>0</v>
      </c>
      <c r="DS13" s="141">
        <f>SUM(LARM:RM!DS13)</f>
        <v>0</v>
      </c>
      <c r="DT13" s="141">
        <f>SUM(LARM:RM!DT13)</f>
        <v>0</v>
      </c>
      <c r="DU13" s="141">
        <f>SUM(LARM:RM!DU13)</f>
        <v>0</v>
      </c>
      <c r="DV13" s="141">
        <f>SUM(LARM:RM!DV13)</f>
        <v>0</v>
      </c>
      <c r="DW13" s="141">
        <f>SUM(LARM:RM!DW13)</f>
        <v>0</v>
      </c>
      <c r="DX13" s="141">
        <f>SUM(LARM:RM!DX13)</f>
        <v>0</v>
      </c>
      <c r="DY13" s="141">
        <f>SUM(LARM:RM!DY13)</f>
        <v>-50391.62</v>
      </c>
      <c r="DZ13" s="141">
        <f>SUM(LARM:RM!DZ13)</f>
        <v>0</v>
      </c>
      <c r="EA13" s="141">
        <f>SUM(LARM:RM!EA13)</f>
        <v>0</v>
      </c>
      <c r="EB13" s="142">
        <f t="shared" ref="EB13:EB14" si="83">SUM(CW13:EA13)</f>
        <v>-50391.62</v>
      </c>
      <c r="EC13" s="141">
        <f>SUM(LARM:RM!EC13)</f>
        <v>0</v>
      </c>
      <c r="ED13" s="141">
        <f>SUM(LARM:RM!ED13)</f>
        <v>0</v>
      </c>
      <c r="EE13" s="141">
        <f>SUM(LARM:RM!EE13)</f>
        <v>0</v>
      </c>
      <c r="EF13" s="141">
        <f>SUM(LARM:RM!EF13)</f>
        <v>0</v>
      </c>
      <c r="EG13" s="141">
        <f>SUM(LARM:RM!EG13)</f>
        <v>0</v>
      </c>
      <c r="EH13" s="141">
        <f>SUM(LARM:RM!EH13)</f>
        <v>0</v>
      </c>
      <c r="EI13" s="141">
        <f>SUM(LARM:RM!EI13)</f>
        <v>0</v>
      </c>
      <c r="EJ13" s="141">
        <f>SUM(LARM:RM!EJ13)</f>
        <v>0</v>
      </c>
      <c r="EK13" s="141">
        <f>SUM(LARM:RM!EK13)</f>
        <v>0</v>
      </c>
      <c r="EL13" s="141">
        <f>SUM(LARM:RM!EL13)</f>
        <v>0</v>
      </c>
      <c r="EM13" s="141">
        <f>SUM(LARM:RM!EM13)</f>
        <v>0</v>
      </c>
      <c r="EN13" s="141">
        <f>SUM(LARM:RM!EN13)</f>
        <v>0</v>
      </c>
      <c r="EO13" s="141">
        <f>SUM(LARM:RM!EO13)</f>
        <v>0</v>
      </c>
      <c r="EP13" s="141">
        <f>SUM(LARM:RM!EP13)</f>
        <v>0</v>
      </c>
      <c r="EQ13" s="141">
        <f>SUM(LARM:RM!EQ13)</f>
        <v>-24289.47</v>
      </c>
      <c r="ER13" s="141">
        <f>SUM(LARM:RM!ER13)</f>
        <v>0</v>
      </c>
      <c r="ES13" s="141">
        <f>SUM(LARM:RM!ES13)</f>
        <v>0</v>
      </c>
      <c r="ET13" s="141">
        <f>SUM(LARM:RM!ET13)</f>
        <v>0</v>
      </c>
      <c r="EU13" s="141">
        <f>SUM(LARM:RM!EU13)</f>
        <v>0</v>
      </c>
      <c r="EV13" s="141">
        <f>SUM(LARM:RM!EV13)</f>
        <v>0</v>
      </c>
      <c r="EW13" s="141">
        <f>SUM(LARM:RM!EW13)</f>
        <v>0</v>
      </c>
      <c r="EX13" s="141">
        <f>SUM(LARM:RM!EX13)</f>
        <v>0</v>
      </c>
      <c r="EY13" s="141">
        <f>SUM(LARM:RM!EY13)</f>
        <v>0</v>
      </c>
      <c r="EZ13" s="141">
        <f>SUM(LARM:RM!EZ13)</f>
        <v>0</v>
      </c>
      <c r="FA13" s="141">
        <f>SUM(LARM:RM!FA13)</f>
        <v>0</v>
      </c>
      <c r="FB13" s="141">
        <f>SUM(LARM:RM!FB13)</f>
        <v>0</v>
      </c>
      <c r="FC13" s="141">
        <f>SUM(LARM:RM!FC13)</f>
        <v>0</v>
      </c>
      <c r="FD13" s="141">
        <f>SUM(LARM:RM!FD13)</f>
        <v>0</v>
      </c>
      <c r="FE13" s="141">
        <f>SUM(LARM:RM!FE13)</f>
        <v>-24289.47</v>
      </c>
      <c r="FF13" s="141">
        <f>SUM(LARM:RM!FF13)</f>
        <v>0</v>
      </c>
      <c r="FG13" s="141">
        <f>SUM(LARM:RM!FG13)</f>
        <v>0</v>
      </c>
      <c r="FH13" s="142">
        <f t="shared" ref="FH13:FH14" si="84">SUM(EC13:FG13)</f>
        <v>-48578.94</v>
      </c>
      <c r="FI13" s="141">
        <f>SUM(LARM:RM!FI13)</f>
        <v>0</v>
      </c>
      <c r="FJ13" s="141">
        <f>SUM(LARM:RM!FJ13)</f>
        <v>0</v>
      </c>
      <c r="FK13" s="141">
        <f>SUM(LARM:RM!FK13)</f>
        <v>0</v>
      </c>
      <c r="FL13" s="141">
        <f>SUM(LARM:RM!FL13)</f>
        <v>0</v>
      </c>
      <c r="FM13" s="141">
        <f>SUM(LARM:RM!FM13)</f>
        <v>0</v>
      </c>
      <c r="FN13" s="141">
        <f>SUM(LARM:RM!FN13)</f>
        <v>0</v>
      </c>
      <c r="FO13" s="141">
        <f>SUM(LARM:RM!FO13)</f>
        <v>0</v>
      </c>
      <c r="FP13" s="141">
        <f>SUM(LARM:RM!FP13)</f>
        <v>0</v>
      </c>
      <c r="FQ13" s="141">
        <f>SUM(LARM:RM!FQ13)</f>
        <v>0</v>
      </c>
      <c r="FR13" s="141">
        <f>SUM(LARM:RM!FR13)</f>
        <v>0</v>
      </c>
      <c r="FS13" s="141">
        <f>SUM(LARM:RM!FS13)</f>
        <v>0</v>
      </c>
      <c r="FT13" s="141">
        <f>SUM(LARM:RM!FT13)</f>
        <v>0</v>
      </c>
      <c r="FU13" s="141">
        <f>SUM(LARM:RM!FU13)</f>
        <v>0</v>
      </c>
      <c r="FV13" s="141">
        <f>SUM(LARM:RM!FV13)</f>
        <v>0</v>
      </c>
      <c r="FW13" s="141">
        <f>SUM(LARM:RM!FW13)</f>
        <v>0</v>
      </c>
      <c r="FX13" s="141">
        <f>SUM(LARM:RM!FX13)</f>
        <v>0</v>
      </c>
      <c r="FY13" s="141">
        <f>SUM(LARM:RM!FY13)</f>
        <v>0</v>
      </c>
      <c r="FZ13" s="141">
        <f>SUM(LARM:RM!FZ13)</f>
        <v>0</v>
      </c>
      <c r="GA13" s="141">
        <f>SUM(LARM:RM!GA13)</f>
        <v>0</v>
      </c>
      <c r="GB13" s="141">
        <f>SUM(LARM:RM!GB13)</f>
        <v>0</v>
      </c>
      <c r="GC13" s="141">
        <f>SUM(LARM:RM!GC13)</f>
        <v>0</v>
      </c>
      <c r="GD13" s="141">
        <f>SUM(LARM:RM!GD13)</f>
        <v>0</v>
      </c>
      <c r="GE13" s="141">
        <f>SUM(LARM:RM!GE13)</f>
        <v>0</v>
      </c>
      <c r="GF13" s="141">
        <f>SUM(LARM:RM!GF13)</f>
        <v>0</v>
      </c>
      <c r="GG13" s="141">
        <f>SUM(LARM:RM!GG13)</f>
        <v>0</v>
      </c>
      <c r="GH13" s="141">
        <f>SUM(LARM:RM!GH13)</f>
        <v>0</v>
      </c>
      <c r="GI13" s="141">
        <f>SUM(LARM:RM!GI13)</f>
        <v>0</v>
      </c>
      <c r="GJ13" s="141">
        <f>SUM(LARM:RM!GJ13)</f>
        <v>0</v>
      </c>
      <c r="GK13" s="141">
        <f>SUM(LARM:RM!GK13)</f>
        <v>0</v>
      </c>
      <c r="GL13" s="141">
        <f>SUM(LARM:RM!GL13)</f>
        <v>0</v>
      </c>
      <c r="GM13" s="141">
        <f>SUM(LARM:RM!GM13)</f>
        <v>0</v>
      </c>
      <c r="GN13" s="142">
        <f t="shared" ref="GN13:GN14" si="85">SUM(FI13:GM13)</f>
        <v>0</v>
      </c>
      <c r="GO13" s="141">
        <f>SUM(LARM:RM!GO13)</f>
        <v>0</v>
      </c>
      <c r="GP13" s="141">
        <f>SUM(LARM:RM!GP13)</f>
        <v>0</v>
      </c>
      <c r="GQ13" s="141">
        <f>SUM(LARM:RM!GQ13)</f>
        <v>0</v>
      </c>
      <c r="GR13" s="141">
        <f>SUM(LARM:RM!GR13)</f>
        <v>0</v>
      </c>
      <c r="GS13" s="141">
        <f>SUM(LARM:RM!GS13)</f>
        <v>0</v>
      </c>
      <c r="GT13" s="141">
        <f>SUM(LARM:RM!GT13)</f>
        <v>0</v>
      </c>
      <c r="GU13" s="141">
        <f>SUM(LARM:RM!GU13)</f>
        <v>0</v>
      </c>
      <c r="GV13" s="141">
        <f>SUM(LARM:RM!GV13)</f>
        <v>0</v>
      </c>
      <c r="GW13" s="141">
        <f>SUM(LARM:RM!GW13)</f>
        <v>0</v>
      </c>
      <c r="GX13" s="141">
        <f>SUM(LARM:RM!GX13)</f>
        <v>0</v>
      </c>
      <c r="GY13" s="141">
        <f>SUM(LARM:RM!GY13)</f>
        <v>0</v>
      </c>
      <c r="GZ13" s="141">
        <f>SUM(LARM:RM!GZ13)</f>
        <v>0</v>
      </c>
      <c r="HA13" s="141">
        <f>SUM(LARM:RM!HA13)</f>
        <v>0</v>
      </c>
      <c r="HB13" s="141">
        <f>SUM(LARM:RM!HB13)</f>
        <v>0</v>
      </c>
      <c r="HC13" s="141">
        <f>SUM(LARM:RM!HC13)</f>
        <v>0</v>
      </c>
      <c r="HD13" s="141">
        <f>SUM(LARM:RM!HD13)</f>
        <v>0</v>
      </c>
      <c r="HE13" s="141">
        <f>SUM(LARM:RM!HE13)</f>
        <v>0</v>
      </c>
      <c r="HF13" s="141">
        <f>SUM(LARM:RM!HF13)</f>
        <v>0</v>
      </c>
      <c r="HG13" s="141">
        <f>SUM(LARM:RM!HG13)</f>
        <v>0</v>
      </c>
      <c r="HH13" s="141">
        <f>SUM(LARM:RM!HH13)</f>
        <v>0</v>
      </c>
      <c r="HI13" s="141">
        <f>SUM(LARM:RM!HI13)</f>
        <v>0</v>
      </c>
      <c r="HJ13" s="141">
        <f>SUM(LARM:RM!HJ13)</f>
        <v>0</v>
      </c>
      <c r="HK13" s="141">
        <f>SUM(LARM:RM!HK13)</f>
        <v>0</v>
      </c>
      <c r="HL13" s="141">
        <f>SUM(LARM:RM!HL13)</f>
        <v>0</v>
      </c>
      <c r="HM13" s="141">
        <f>SUM(LARM:RM!HM13)</f>
        <v>0</v>
      </c>
      <c r="HN13" s="141">
        <f>SUM(LARM:RM!HN13)</f>
        <v>0</v>
      </c>
      <c r="HO13" s="141">
        <f>SUM(LARM:RM!HO13)</f>
        <v>0</v>
      </c>
      <c r="HP13" s="141">
        <f>SUM(LARM:RM!HP13)</f>
        <v>0</v>
      </c>
      <c r="HQ13" s="141">
        <f>SUM(LARM:RM!HQ13)</f>
        <v>0</v>
      </c>
      <c r="HR13" s="141">
        <f>SUM(LARM:RM!HR13)</f>
        <v>0</v>
      </c>
      <c r="HS13" s="141">
        <f>SUM(LARM:RM!HS13)</f>
        <v>0</v>
      </c>
      <c r="HT13" s="142">
        <f t="shared" ref="HT13:HT14" si="86">SUM(GO13:HS13)</f>
        <v>0</v>
      </c>
      <c r="HU13" s="141">
        <f>SUM(LARM:RM!HU13)</f>
        <v>0</v>
      </c>
      <c r="HV13" s="141">
        <f>SUM(LARM:RM!HV13)</f>
        <v>0</v>
      </c>
      <c r="HW13" s="141">
        <f>SUM(LARM:RM!HW13)</f>
        <v>0</v>
      </c>
      <c r="HX13" s="141">
        <f>SUM(LARM:RM!HX13)</f>
        <v>0</v>
      </c>
      <c r="HY13" s="141">
        <f>SUM(LARM:RM!HY13)</f>
        <v>0</v>
      </c>
      <c r="HZ13" s="141">
        <f>SUM(LARM:RM!HZ13)</f>
        <v>0</v>
      </c>
      <c r="IA13" s="141">
        <f>SUM(LARM:RM!IA13)</f>
        <v>0</v>
      </c>
      <c r="IB13" s="141">
        <f>SUM(LARM:RM!IB13)</f>
        <v>0</v>
      </c>
      <c r="IC13" s="141">
        <f>SUM(LARM:RM!IC13)</f>
        <v>0</v>
      </c>
      <c r="ID13" s="141">
        <f>SUM(LARM:RM!ID13)</f>
        <v>0</v>
      </c>
      <c r="IE13" s="141">
        <f>SUM(LARM:RM!IE13)</f>
        <v>0</v>
      </c>
      <c r="IF13" s="141">
        <f>SUM(LARM:RM!IF13)</f>
        <v>0</v>
      </c>
      <c r="IG13" s="141">
        <f>SUM(LARM:RM!IG13)</f>
        <v>0</v>
      </c>
      <c r="IH13" s="141">
        <f>SUM(LARM:RM!IH13)</f>
        <v>0</v>
      </c>
      <c r="II13" s="141">
        <f>SUM(LARM:RM!II13)</f>
        <v>0</v>
      </c>
      <c r="IJ13" s="141">
        <f>SUM(LARM:RM!IJ13)</f>
        <v>0</v>
      </c>
      <c r="IK13" s="141">
        <f>SUM(LARM:RM!IK13)</f>
        <v>0</v>
      </c>
      <c r="IL13" s="141">
        <f>SUM(LARM:RM!IL13)</f>
        <v>0</v>
      </c>
      <c r="IM13" s="141">
        <f>SUM(LARM:RM!IM13)</f>
        <v>0</v>
      </c>
      <c r="IN13" s="141">
        <f>SUM(LARM:RM!IN13)</f>
        <v>0</v>
      </c>
      <c r="IO13" s="141">
        <f>SUM(LARM:RM!IO13)</f>
        <v>0</v>
      </c>
      <c r="IP13" s="141">
        <f>SUM(LARM:RM!IP13)</f>
        <v>0</v>
      </c>
      <c r="IQ13" s="141">
        <f>SUM(LARM:RM!IQ13)</f>
        <v>0</v>
      </c>
      <c r="IR13" s="141">
        <f>SUM(LARM:RM!IR13)</f>
        <v>0</v>
      </c>
      <c r="IS13" s="141">
        <f>SUM(LARM:RM!IS13)</f>
        <v>0</v>
      </c>
      <c r="IT13" s="141">
        <f>SUM(LARM:RM!IT13)</f>
        <v>0</v>
      </c>
      <c r="IU13" s="141">
        <f>SUM(LARM:RM!IU13)</f>
        <v>0</v>
      </c>
      <c r="IV13" s="141">
        <f>SUM(LARM:RM!IV13)</f>
        <v>0</v>
      </c>
      <c r="IW13" s="141">
        <f>SUM(LARM:RM!IW13)</f>
        <v>0</v>
      </c>
      <c r="IX13" s="141">
        <f>SUM(LARM:RM!IX13)</f>
        <v>0</v>
      </c>
      <c r="IY13" s="141">
        <f>SUM(LARM:RM!IY13)</f>
        <v>0</v>
      </c>
      <c r="IZ13" s="142">
        <f t="shared" ref="IZ13:IZ14" si="87">SUM(HU13:IY13)</f>
        <v>0</v>
      </c>
      <c r="JA13" s="141">
        <f>SUM(LARM:RM!JA13)</f>
        <v>0</v>
      </c>
      <c r="JB13" s="141">
        <f>SUM(LARM:RM!JB13)</f>
        <v>0</v>
      </c>
      <c r="JC13" s="141">
        <f>SUM(LARM:RM!JC13)</f>
        <v>0</v>
      </c>
      <c r="JD13" s="141">
        <f>SUM(LARM:RM!JD13)</f>
        <v>0</v>
      </c>
      <c r="JE13" s="141">
        <f>SUM(LARM:RM!JE13)</f>
        <v>0</v>
      </c>
      <c r="JF13" s="141">
        <f>SUM(LARM:RM!JF13)</f>
        <v>0</v>
      </c>
      <c r="JG13" s="141">
        <f>SUM(LARM:RM!JG13)</f>
        <v>0</v>
      </c>
      <c r="JH13" s="141">
        <f>SUM(LARM:RM!JH13)</f>
        <v>0</v>
      </c>
      <c r="JI13" s="141">
        <f>SUM(LARM:RM!JI13)</f>
        <v>0</v>
      </c>
      <c r="JJ13" s="141">
        <f>SUM(LARM:RM!JJ13)</f>
        <v>0</v>
      </c>
      <c r="JK13" s="141">
        <f>SUM(LARM:RM!JK13)</f>
        <v>0</v>
      </c>
      <c r="JL13" s="141">
        <f>SUM(LARM:RM!JL13)</f>
        <v>0</v>
      </c>
      <c r="JM13" s="141">
        <f>SUM(LARM:RM!JM13)</f>
        <v>0</v>
      </c>
      <c r="JN13" s="141">
        <f>SUM(LARM:RM!JN13)</f>
        <v>0</v>
      </c>
      <c r="JO13" s="141">
        <f>SUM(LARM:RM!JO13)</f>
        <v>0</v>
      </c>
      <c r="JP13" s="141">
        <f>SUM(LARM:RM!JP13)</f>
        <v>0</v>
      </c>
      <c r="JQ13" s="141">
        <f>SUM(LARM:RM!JQ13)</f>
        <v>0</v>
      </c>
      <c r="JR13" s="141">
        <f>SUM(LARM:RM!JR13)</f>
        <v>0</v>
      </c>
      <c r="JS13" s="141">
        <f>SUM(LARM:RM!JS13)</f>
        <v>0</v>
      </c>
      <c r="JT13" s="141">
        <f>SUM(LARM:RM!JT13)</f>
        <v>0</v>
      </c>
      <c r="JU13" s="141">
        <f>SUM(LARM:RM!JU13)</f>
        <v>0</v>
      </c>
      <c r="JV13" s="141">
        <f>SUM(LARM:RM!JV13)</f>
        <v>0</v>
      </c>
      <c r="JW13" s="141">
        <f>SUM(LARM:RM!JW13)</f>
        <v>0</v>
      </c>
      <c r="JX13" s="141">
        <f>SUM(LARM:RM!JX13)</f>
        <v>0</v>
      </c>
      <c r="JY13" s="141">
        <f>SUM(LARM:RM!JY13)</f>
        <v>0</v>
      </c>
      <c r="JZ13" s="141">
        <f>SUM(LARM:RM!JZ13)</f>
        <v>0</v>
      </c>
      <c r="KA13" s="141">
        <f>SUM(LARM:RM!KA13)</f>
        <v>0</v>
      </c>
      <c r="KB13" s="141">
        <f>SUM(LARM:RM!KB13)</f>
        <v>0</v>
      </c>
      <c r="KC13" s="141">
        <f>SUM(LARM:RM!KC13)</f>
        <v>0</v>
      </c>
      <c r="KD13" s="141">
        <f>SUM(LARM:RM!KD13)</f>
        <v>0</v>
      </c>
      <c r="KE13" s="141">
        <f>SUM(LARM:RM!KE13)</f>
        <v>0</v>
      </c>
      <c r="KF13" s="142">
        <f t="shared" ref="KF13:KF14" si="88">SUM(JA13:KE13)</f>
        <v>0</v>
      </c>
      <c r="KG13" s="141">
        <f>SUM(LARM:RM!KG13)</f>
        <v>0</v>
      </c>
      <c r="KH13" s="141">
        <f>SUM(LARM:RM!KH13)</f>
        <v>0</v>
      </c>
      <c r="KI13" s="141">
        <f>SUM(LARM:RM!KI13)</f>
        <v>0</v>
      </c>
      <c r="KJ13" s="141">
        <f>SUM(LARM:RM!KJ13)</f>
        <v>0</v>
      </c>
      <c r="KK13" s="141">
        <f>SUM(LARM:RM!KK13)</f>
        <v>0</v>
      </c>
      <c r="KL13" s="141">
        <f>SUM(LARM:RM!KL13)</f>
        <v>0</v>
      </c>
      <c r="KM13" s="141">
        <f>SUM(LARM:RM!KM13)</f>
        <v>0</v>
      </c>
      <c r="KN13" s="141">
        <f>SUM(LARM:RM!KN13)</f>
        <v>0</v>
      </c>
      <c r="KO13" s="141">
        <f>SUM(LARM:RM!KO13)</f>
        <v>0</v>
      </c>
      <c r="KP13" s="141">
        <f>SUM(LARM:RM!KP13)</f>
        <v>0</v>
      </c>
      <c r="KQ13" s="141">
        <f>SUM(LARM:RM!KQ13)</f>
        <v>0</v>
      </c>
      <c r="KR13" s="141">
        <f>SUM(LARM:RM!KR13)</f>
        <v>0</v>
      </c>
      <c r="KS13" s="141">
        <f>SUM(LARM:RM!KS13)</f>
        <v>0</v>
      </c>
      <c r="KT13" s="141">
        <f>SUM(LARM:RM!KT13)</f>
        <v>0</v>
      </c>
      <c r="KU13" s="141">
        <f>SUM(LARM:RM!KU13)</f>
        <v>0</v>
      </c>
      <c r="KV13" s="141">
        <f>SUM(LARM:RM!KV13)</f>
        <v>0</v>
      </c>
      <c r="KW13" s="141">
        <f>SUM(LARM:RM!KW13)</f>
        <v>0</v>
      </c>
      <c r="KX13" s="141">
        <f>SUM(LARM:RM!KX13)</f>
        <v>0</v>
      </c>
      <c r="KY13" s="141">
        <f>SUM(LARM:RM!KY13)</f>
        <v>0</v>
      </c>
      <c r="KZ13" s="141">
        <f>SUM(LARM:RM!KZ13)</f>
        <v>0</v>
      </c>
      <c r="LA13" s="141">
        <f>SUM(LARM:RM!LA13)</f>
        <v>0</v>
      </c>
      <c r="LB13" s="141">
        <f>SUM(LARM:RM!LB13)</f>
        <v>0</v>
      </c>
      <c r="LC13" s="141">
        <f>SUM(LARM:RM!LC13)</f>
        <v>0</v>
      </c>
      <c r="LD13" s="141">
        <f>SUM(LARM:RM!LD13)</f>
        <v>0</v>
      </c>
      <c r="LE13" s="141">
        <f>SUM(LARM:RM!LE13)</f>
        <v>0</v>
      </c>
      <c r="LF13" s="141">
        <f>SUM(LARM:RM!LF13)</f>
        <v>0</v>
      </c>
      <c r="LG13" s="141">
        <f>SUM(LARM:RM!LG13)</f>
        <v>0</v>
      </c>
      <c r="LH13" s="141">
        <f>SUM(LARM:RM!LH13)</f>
        <v>0</v>
      </c>
      <c r="LI13" s="141">
        <f>SUM(LARM:RM!LI13)</f>
        <v>0</v>
      </c>
      <c r="LJ13" s="141">
        <f>SUM(LARM:RM!LJ13)</f>
        <v>0</v>
      </c>
      <c r="LK13" s="141">
        <f>SUM(LARM:RM!LK13)</f>
        <v>0</v>
      </c>
      <c r="LL13" s="142">
        <f t="shared" ref="LL13:LL14" si="89">SUM(KG13:LK13)</f>
        <v>0</v>
      </c>
      <c r="LM13" s="141">
        <f>SUM(LARM:RM!LM13)</f>
        <v>0</v>
      </c>
      <c r="LN13" s="141">
        <f>SUM(LARM:RM!LN13)</f>
        <v>0</v>
      </c>
      <c r="LO13" s="141">
        <f>SUM(LARM:RM!LO13)</f>
        <v>0</v>
      </c>
      <c r="LP13" s="141">
        <f>SUM(LARM:RM!LP13)</f>
        <v>0</v>
      </c>
      <c r="LQ13" s="141">
        <f>SUM(LARM:RM!LQ13)</f>
        <v>0</v>
      </c>
      <c r="LR13" s="141">
        <f>SUM(LARM:RM!LR13)</f>
        <v>0</v>
      </c>
      <c r="LS13" s="141">
        <f>SUM(LARM:RM!LS13)</f>
        <v>0</v>
      </c>
      <c r="LT13" s="141">
        <f>SUM(LARM:RM!LT13)</f>
        <v>0</v>
      </c>
      <c r="LU13" s="141">
        <f>SUM(LARM:RM!LU13)</f>
        <v>0</v>
      </c>
      <c r="LV13" s="141">
        <f>SUM(LARM:RM!LV13)</f>
        <v>0</v>
      </c>
      <c r="LW13" s="141">
        <f>SUM(LARM:RM!LW13)</f>
        <v>0</v>
      </c>
      <c r="LX13" s="141">
        <f>SUM(LARM:RM!LX13)</f>
        <v>0</v>
      </c>
      <c r="LY13" s="141">
        <f>SUM(LARM:RM!LY13)</f>
        <v>0</v>
      </c>
      <c r="LZ13" s="141">
        <f>SUM(LARM:RM!LZ13)</f>
        <v>0</v>
      </c>
      <c r="MA13" s="141">
        <f>SUM(LARM:RM!MA13)</f>
        <v>0</v>
      </c>
      <c r="MB13" s="141">
        <f>SUM(LARM:RM!MB13)</f>
        <v>0</v>
      </c>
      <c r="MC13" s="141">
        <f>SUM(LARM:RM!MC13)</f>
        <v>0</v>
      </c>
      <c r="MD13" s="141">
        <f>SUM(LARM:RM!MD13)</f>
        <v>0</v>
      </c>
      <c r="ME13" s="141">
        <f>SUM(LARM:RM!ME13)</f>
        <v>0</v>
      </c>
      <c r="MF13" s="141">
        <f>SUM(LARM:RM!MF13)</f>
        <v>0</v>
      </c>
      <c r="MG13" s="141">
        <f>SUM(LARM:RM!MG13)</f>
        <v>0</v>
      </c>
      <c r="MH13" s="141">
        <f>SUM(LARM:RM!MH13)</f>
        <v>0</v>
      </c>
      <c r="MI13" s="141">
        <f>SUM(LARM:RM!MI13)</f>
        <v>0</v>
      </c>
      <c r="MJ13" s="141">
        <f>SUM(LARM:RM!MJ13)</f>
        <v>0</v>
      </c>
      <c r="MK13" s="141">
        <f>SUM(LARM:RM!MK13)</f>
        <v>0</v>
      </c>
      <c r="ML13" s="141">
        <f>SUM(LARM:RM!ML13)</f>
        <v>0</v>
      </c>
      <c r="MM13" s="141">
        <f>SUM(LARM:RM!MM13)</f>
        <v>0</v>
      </c>
      <c r="MN13" s="141">
        <f>SUM(LARM:RM!MN13)</f>
        <v>0</v>
      </c>
      <c r="MO13" s="141">
        <f>SUM(LARM:RM!MO13)</f>
        <v>0</v>
      </c>
      <c r="MP13" s="141">
        <f>SUM(LARM:RM!MP13)</f>
        <v>0</v>
      </c>
      <c r="MQ13" s="141">
        <f>SUM(LARM:RM!MQ13)</f>
        <v>0</v>
      </c>
      <c r="MR13" s="142">
        <f t="shared" ref="MR13:MR14" si="90">SUM(LM13:MQ13)</f>
        <v>0</v>
      </c>
      <c r="MS13" s="141">
        <f>SUM(LARM:RM!MS13)</f>
        <v>0</v>
      </c>
      <c r="MT13" s="141">
        <f>SUM(LARM:RM!MT13)</f>
        <v>0</v>
      </c>
      <c r="MU13" s="141">
        <f>SUM(LARM:RM!MU13)</f>
        <v>0</v>
      </c>
      <c r="MV13" s="141">
        <f>SUM(LARM:RM!MV13)</f>
        <v>0</v>
      </c>
      <c r="MW13" s="141">
        <f>SUM(LARM:RM!MW13)</f>
        <v>0</v>
      </c>
      <c r="MX13" s="141">
        <f>SUM(LARM:RM!MX13)</f>
        <v>0</v>
      </c>
      <c r="MY13" s="141">
        <f>SUM(LARM:RM!MY13)</f>
        <v>0</v>
      </c>
      <c r="MZ13" s="141">
        <f>SUM(LARM:RM!MZ13)</f>
        <v>0</v>
      </c>
      <c r="NA13" s="141">
        <f>SUM(LARM:RM!NA13)</f>
        <v>0</v>
      </c>
      <c r="NB13" s="141">
        <f>SUM(LARM:RM!NB13)</f>
        <v>0</v>
      </c>
      <c r="NC13" s="141">
        <f>SUM(LARM:RM!NC13)</f>
        <v>0</v>
      </c>
      <c r="ND13" s="141">
        <f>SUM(LARM:RM!ND13)</f>
        <v>0</v>
      </c>
      <c r="NE13" s="141">
        <f>SUM(LARM:RM!NE13)</f>
        <v>0</v>
      </c>
      <c r="NF13" s="141">
        <f>SUM(LARM:RM!NF13)</f>
        <v>0</v>
      </c>
      <c r="NG13" s="141">
        <f>SUM(LARM:RM!NG13)</f>
        <v>0</v>
      </c>
      <c r="NH13" s="141">
        <f>SUM(LARM:RM!NH13)</f>
        <v>0</v>
      </c>
      <c r="NI13" s="141">
        <f>SUM(LARM:RM!NI13)</f>
        <v>0</v>
      </c>
      <c r="NJ13" s="141">
        <f>SUM(LARM:RM!NJ13)</f>
        <v>0</v>
      </c>
      <c r="NK13" s="141">
        <f>SUM(LARM:RM!NK13)</f>
        <v>0</v>
      </c>
      <c r="NL13" s="141">
        <f>SUM(LARM:RM!NL13)</f>
        <v>0</v>
      </c>
      <c r="NM13" s="141">
        <f>SUM(LARM:RM!NM13)</f>
        <v>0</v>
      </c>
      <c r="NN13" s="141">
        <f>SUM(LARM:RM!NN13)</f>
        <v>0</v>
      </c>
      <c r="NO13" s="141">
        <f>SUM(LARM:RM!NO13)</f>
        <v>0</v>
      </c>
      <c r="NP13" s="141">
        <f>SUM(LARM:RM!NP13)</f>
        <v>0</v>
      </c>
      <c r="NQ13" s="141">
        <f>SUM(LARM:RM!NQ13)</f>
        <v>0</v>
      </c>
      <c r="NR13" s="141">
        <f>SUM(LARM:RM!NR13)</f>
        <v>0</v>
      </c>
      <c r="NS13" s="141">
        <f>SUM(LARM:RM!NS13)</f>
        <v>0</v>
      </c>
      <c r="NT13" s="141">
        <f>SUM(LARM:RM!NT13)</f>
        <v>0</v>
      </c>
      <c r="NU13" s="141">
        <f>SUM(LARM:RM!NU13)</f>
        <v>0</v>
      </c>
      <c r="NV13" s="141">
        <f>SUM(LARM:RM!NV13)</f>
        <v>0</v>
      </c>
      <c r="NW13" s="141">
        <f>SUM(LARM:RM!NW13)</f>
        <v>0</v>
      </c>
      <c r="NX13" s="142">
        <f t="shared" ref="NX13:NX14" si="91">SUM(MS13:NW13)</f>
        <v>0</v>
      </c>
      <c r="NY13" s="10"/>
      <c r="NZ13" s="142">
        <f t="shared" ref="NZ13:NZ14" si="92">AJ13+BP13+CV13+EB13+FH13+GN13+HT13+IZ13+KF13+LL13+MR13+NX13</f>
        <v>-213152.44</v>
      </c>
      <c r="OA13" s="143">
        <f t="shared" ref="OA13:OA14" si="93">SUM(OI13:OP13)</f>
        <v>-53251.59</v>
      </c>
      <c r="OB13" s="144">
        <f>IF(OA13=0,"",((NZ13/OA13)-1)*-1)</f>
        <v>-3.0027432044752098</v>
      </c>
      <c r="OD13" s="182"/>
      <c r="OG13" s="163" t="s">
        <v>4</v>
      </c>
      <c r="OH13" s="10"/>
      <c r="OI13" s="165">
        <f>SUM(LARM:RM!OI13)</f>
        <v>-53251.59</v>
      </c>
      <c r="OJ13" s="165">
        <f>SUM(LARM:RM!OJ13)</f>
        <v>0</v>
      </c>
      <c r="OK13" s="165">
        <f>SUM(LARM:RM!OK13)</f>
        <v>0</v>
      </c>
      <c r="OL13" s="165">
        <f>SUM(LARM:RM!OL13)</f>
        <v>0</v>
      </c>
      <c r="OM13" s="165">
        <f>SUM(LARM:RM!OM13)</f>
        <v>0</v>
      </c>
      <c r="ON13" s="165">
        <f>SUM(LARM:RM!ON13)</f>
        <v>0</v>
      </c>
      <c r="OO13" s="165">
        <f>SUM(LARM:RM!OO13)</f>
        <v>0</v>
      </c>
      <c r="OP13" s="165">
        <f>SUM(LARM:RM!OP13)</f>
        <v>0</v>
      </c>
      <c r="OQ13" s="165">
        <f>SUM(LARM:RM!OQ13)</f>
        <v>0</v>
      </c>
      <c r="OR13" s="165">
        <f>SUM(LARM:RM!OR13)</f>
        <v>0</v>
      </c>
      <c r="OS13" s="165">
        <f>SUM(LARM:RM!OS13)</f>
        <v>0</v>
      </c>
      <c r="OT13" s="165">
        <f>SUM(LARM:RM!OT13)</f>
        <v>0</v>
      </c>
      <c r="OU13" s="10"/>
      <c r="OV13" s="165">
        <f t="shared" si="53"/>
        <v>-53251.59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SUM(LARM:RM!E14)</f>
        <v>0</v>
      </c>
      <c r="F14" s="141">
        <f>SUM(LARM:RM!F14)</f>
        <v>0</v>
      </c>
      <c r="G14" s="141">
        <f>SUM(LARM:RM!G14)</f>
        <v>0</v>
      </c>
      <c r="H14" s="141">
        <f>SUM(LARM:RM!H14)</f>
        <v>0</v>
      </c>
      <c r="I14" s="141">
        <f>SUM(LARM:RM!I14)</f>
        <v>0</v>
      </c>
      <c r="J14" s="141">
        <f>SUM(LARM:RM!J14)</f>
        <v>0</v>
      </c>
      <c r="K14" s="141">
        <f>SUM(LARM:RM!K14)</f>
        <v>0</v>
      </c>
      <c r="L14" s="141">
        <f>SUM(LARM:RM!L14)</f>
        <v>0</v>
      </c>
      <c r="M14" s="141">
        <f>SUM(LARM:RM!M14)</f>
        <v>0</v>
      </c>
      <c r="N14" s="141">
        <f>SUM(LARM:RM!N14)</f>
        <v>0</v>
      </c>
      <c r="O14" s="141">
        <f>SUM(LARM:RM!O14)</f>
        <v>0</v>
      </c>
      <c r="P14" s="141">
        <f>SUM(LARM:RM!P14)</f>
        <v>0</v>
      </c>
      <c r="Q14" s="141">
        <f>SUM(LARM:RM!Q14)</f>
        <v>0</v>
      </c>
      <c r="R14" s="141">
        <f>SUM(LARM:RM!R14)</f>
        <v>0</v>
      </c>
      <c r="S14" s="141">
        <f>SUM(LARM:RM!S14)</f>
        <v>0</v>
      </c>
      <c r="T14" s="141">
        <f>SUM(LARM:RM!T14)</f>
        <v>0</v>
      </c>
      <c r="U14" s="141">
        <f>SUM(LARM:RM!U14)</f>
        <v>0</v>
      </c>
      <c r="V14" s="141">
        <f>SUM(LARM:RM!V14)</f>
        <v>0</v>
      </c>
      <c r="W14" s="141">
        <f>SUM(LARM:RM!W14)</f>
        <v>0</v>
      </c>
      <c r="X14" s="141">
        <f>SUM(LARM:RM!X14)</f>
        <v>0</v>
      </c>
      <c r="Y14" s="141">
        <f>SUM(LARM:RM!Y14)</f>
        <v>0</v>
      </c>
      <c r="Z14" s="141">
        <f>SUM(LARM:RM!Z14)</f>
        <v>0</v>
      </c>
      <c r="AA14" s="141">
        <f>SUM(LARM:RM!AA14)</f>
        <v>-21909.63</v>
      </c>
      <c r="AB14" s="141">
        <f>SUM(LARM:RM!AB14)</f>
        <v>0</v>
      </c>
      <c r="AC14" s="141">
        <f>SUM(LARM:RM!AC14)</f>
        <v>0</v>
      </c>
      <c r="AD14" s="141">
        <f>SUM(LARM:RM!AD14)</f>
        <v>0</v>
      </c>
      <c r="AE14" s="141">
        <f>SUM(LARM:RM!AE14)</f>
        <v>0</v>
      </c>
      <c r="AF14" s="141">
        <f>SUM(LARM:RM!AF14)</f>
        <v>0</v>
      </c>
      <c r="AG14" s="141">
        <f>SUM(LARM:RM!AG14)</f>
        <v>0</v>
      </c>
      <c r="AH14" s="141">
        <f>SUM(LARM:RM!AH14)</f>
        <v>-30964.199999999997</v>
      </c>
      <c r="AI14" s="141">
        <f>SUM(LARM:RM!AI14)</f>
        <v>0</v>
      </c>
      <c r="AJ14" s="142">
        <f t="shared" si="54"/>
        <v>-52873.83</v>
      </c>
      <c r="AK14" s="141">
        <f>SUM(LARM:RM!AK14)</f>
        <v>0</v>
      </c>
      <c r="AL14" s="141">
        <f>SUM(LARM:RM!AL14)</f>
        <v>0</v>
      </c>
      <c r="AM14" s="141">
        <f>SUM(LARM:RM!AM14)</f>
        <v>0</v>
      </c>
      <c r="AN14" s="141">
        <f>SUM(LARM:RM!AN14)</f>
        <v>0</v>
      </c>
      <c r="AO14" s="141">
        <f>SUM(LARM:RM!AO14)</f>
        <v>0</v>
      </c>
      <c r="AP14" s="141">
        <f>SUM(LARM:RM!AP14)</f>
        <v>0</v>
      </c>
      <c r="AQ14" s="141">
        <f>SUM(LARM:RM!AQ14)</f>
        <v>0</v>
      </c>
      <c r="AR14" s="141">
        <f>SUM(LARM:RM!AR14)</f>
        <v>0</v>
      </c>
      <c r="AS14" s="141">
        <f>SUM(LARM:RM!AS14)</f>
        <v>0</v>
      </c>
      <c r="AT14" s="141">
        <f>SUM(LARM:RM!AT14)</f>
        <v>0</v>
      </c>
      <c r="AU14" s="141">
        <f>SUM(LARM:RM!AU14)</f>
        <v>0</v>
      </c>
      <c r="AV14" s="141">
        <f>SUM(LARM:RM!AV14)</f>
        <v>0</v>
      </c>
      <c r="AW14" s="141">
        <f>SUM(LARM:RM!AW14)</f>
        <v>0</v>
      </c>
      <c r="AX14" s="141">
        <f>SUM(LARM:RM!AX14)</f>
        <v>0</v>
      </c>
      <c r="AY14" s="141">
        <f>SUM(LARM:RM!AY14)</f>
        <v>0</v>
      </c>
      <c r="AZ14" s="141">
        <f>SUM(LARM:RM!AZ14)</f>
        <v>0</v>
      </c>
      <c r="BA14" s="141">
        <f>SUM(LARM:RM!BA14)</f>
        <v>0</v>
      </c>
      <c r="BB14" s="141">
        <f>SUM(LARM:RM!BB14)</f>
        <v>0</v>
      </c>
      <c r="BC14" s="141">
        <f>SUM(LARM:RM!BC14)</f>
        <v>0</v>
      </c>
      <c r="BD14" s="141">
        <f>SUM(LARM:RM!BD14)</f>
        <v>0</v>
      </c>
      <c r="BE14" s="141">
        <f>SUM(LARM:RM!BE14)</f>
        <v>0</v>
      </c>
      <c r="BF14" s="141">
        <f>SUM(LARM:RM!BF14)</f>
        <v>0</v>
      </c>
      <c r="BG14" s="141">
        <f>SUM(LARM:RM!BG14)</f>
        <v>0</v>
      </c>
      <c r="BH14" s="141">
        <f>SUM(LARM:RM!BH14)</f>
        <v>-12641.7</v>
      </c>
      <c r="BI14" s="141">
        <f>SUM(LARM:RM!BI14)</f>
        <v>0</v>
      </c>
      <c r="BJ14" s="141">
        <f>SUM(LARM:RM!BJ14)</f>
        <v>0</v>
      </c>
      <c r="BK14" s="141">
        <f>SUM(LARM:RM!BK14)</f>
        <v>0</v>
      </c>
      <c r="BL14" s="141">
        <f>SUM(LARM:RM!BL14)</f>
        <v>0</v>
      </c>
      <c r="BM14" s="141">
        <f>SUM(LARM:RM!BM14)</f>
        <v>0</v>
      </c>
      <c r="BN14" s="141">
        <f>SUM(LARM:RM!BN14)</f>
        <v>0</v>
      </c>
      <c r="BO14" s="141">
        <f>SUM(LARM:RM!BO14)</f>
        <v>0</v>
      </c>
      <c r="BP14" s="142">
        <f t="shared" si="81"/>
        <v>-12641.7</v>
      </c>
      <c r="BQ14" s="141">
        <f>SUM(LARM:RM!BQ14)</f>
        <v>0</v>
      </c>
      <c r="BR14" s="141">
        <f>SUM(LARM:RM!BR14)</f>
        <v>0</v>
      </c>
      <c r="BS14" s="141">
        <f>SUM(LARM:RM!BS14)</f>
        <v>0</v>
      </c>
      <c r="BT14" s="141">
        <f>SUM(LARM:RM!BT14)</f>
        <v>0</v>
      </c>
      <c r="BU14" s="141">
        <f>SUM(LARM:RM!BU14)</f>
        <v>0</v>
      </c>
      <c r="BV14" s="141">
        <f>SUM(LARM:RM!BV14)</f>
        <v>0</v>
      </c>
      <c r="BW14" s="141">
        <f>SUM(LARM:RM!BW14)</f>
        <v>0</v>
      </c>
      <c r="BX14" s="141">
        <f>SUM(LARM:RM!BX14)</f>
        <v>0</v>
      </c>
      <c r="BY14" s="141">
        <f>SUM(LARM:RM!BY14)</f>
        <v>0</v>
      </c>
      <c r="BZ14" s="141">
        <f>SUM(LARM:RM!BZ14)</f>
        <v>0</v>
      </c>
      <c r="CA14" s="141">
        <f>SUM(LARM:RM!CA14)</f>
        <v>0</v>
      </c>
      <c r="CB14" s="141">
        <f>SUM(LARM:RM!CB14)</f>
        <v>0</v>
      </c>
      <c r="CC14" s="141">
        <f>SUM(LARM:RM!CC14)</f>
        <v>0</v>
      </c>
      <c r="CD14" s="141">
        <f>SUM(LARM:RM!CD14)</f>
        <v>0</v>
      </c>
      <c r="CE14" s="141">
        <f>SUM(LARM:RM!CE14)</f>
        <v>0</v>
      </c>
      <c r="CF14" s="141">
        <f>SUM(LARM:RM!CF14)</f>
        <v>0</v>
      </c>
      <c r="CG14" s="141">
        <f>SUM(LARM:RM!CG14)</f>
        <v>0</v>
      </c>
      <c r="CH14" s="141">
        <f>SUM(LARM:RM!CH14)</f>
        <v>0</v>
      </c>
      <c r="CI14" s="141">
        <f>SUM(LARM:RM!CI14)</f>
        <v>0</v>
      </c>
      <c r="CJ14" s="141">
        <f>SUM(LARM:RM!CJ14)</f>
        <v>0</v>
      </c>
      <c r="CK14" s="141">
        <f>SUM(LARM:RM!CK14)</f>
        <v>0</v>
      </c>
      <c r="CL14" s="141">
        <f>SUM(LARM:RM!CL14)</f>
        <v>0</v>
      </c>
      <c r="CM14" s="141">
        <f>SUM(LARM:RM!CM14)</f>
        <v>0</v>
      </c>
      <c r="CN14" s="141">
        <f>SUM(LARM:RM!CN14)</f>
        <v>-10165.490000000002</v>
      </c>
      <c r="CO14" s="141">
        <f>SUM(LARM:RM!CO14)</f>
        <v>0</v>
      </c>
      <c r="CP14" s="141">
        <f>SUM(LARM:RM!CP14)</f>
        <v>0</v>
      </c>
      <c r="CQ14" s="141">
        <f>SUM(LARM:RM!CQ14)</f>
        <v>0</v>
      </c>
      <c r="CR14" s="141">
        <f>SUM(LARM:RM!CR14)</f>
        <v>0</v>
      </c>
      <c r="CS14" s="141">
        <f>SUM(LARM:RM!CS14)</f>
        <v>0</v>
      </c>
      <c r="CT14" s="141">
        <f>SUM(LARM:RM!CT14)</f>
        <v>0</v>
      </c>
      <c r="CU14" s="141">
        <f>SUM(LARM:RM!CU14)</f>
        <v>0</v>
      </c>
      <c r="CV14" s="142">
        <f t="shared" si="82"/>
        <v>-10165.490000000002</v>
      </c>
      <c r="CW14" s="141">
        <f>SUM(LARM:RM!CW14)</f>
        <v>0</v>
      </c>
      <c r="CX14" s="141">
        <f>SUM(LARM:RM!CX14)</f>
        <v>0</v>
      </c>
      <c r="CY14" s="141">
        <f>SUM(LARM:RM!CY14)</f>
        <v>0</v>
      </c>
      <c r="CZ14" s="141">
        <f>SUM(LARM:RM!CZ14)</f>
        <v>0</v>
      </c>
      <c r="DA14" s="141">
        <f>SUM(LARM:RM!DA14)</f>
        <v>0</v>
      </c>
      <c r="DB14" s="141">
        <f>SUM(LARM:RM!DB14)</f>
        <v>0</v>
      </c>
      <c r="DC14" s="141">
        <f>SUM(LARM:RM!DC14)</f>
        <v>0</v>
      </c>
      <c r="DD14" s="141">
        <f>SUM(LARM:RM!DD14)</f>
        <v>0</v>
      </c>
      <c r="DE14" s="141">
        <f>SUM(LARM:RM!DE14)</f>
        <v>0</v>
      </c>
      <c r="DF14" s="141">
        <f>SUM(LARM:RM!DF14)</f>
        <v>0</v>
      </c>
      <c r="DG14" s="141">
        <f>SUM(LARM:RM!DG14)</f>
        <v>0</v>
      </c>
      <c r="DH14" s="141">
        <f>SUM(LARM:RM!DH14)</f>
        <v>0</v>
      </c>
      <c r="DI14" s="141">
        <f>SUM(LARM:RM!DI14)</f>
        <v>0</v>
      </c>
      <c r="DJ14" s="141">
        <f>SUM(LARM:RM!DJ14)</f>
        <v>0</v>
      </c>
      <c r="DK14" s="141">
        <f>SUM(LARM:RM!DK14)</f>
        <v>0</v>
      </c>
      <c r="DL14" s="141">
        <f>SUM(LARM:RM!DL14)</f>
        <v>0</v>
      </c>
      <c r="DM14" s="141">
        <f>SUM(LARM:RM!DM14)</f>
        <v>0</v>
      </c>
      <c r="DN14" s="141">
        <f>SUM(LARM:RM!DN14)</f>
        <v>0</v>
      </c>
      <c r="DO14" s="141">
        <f>SUM(LARM:RM!DO14)</f>
        <v>0</v>
      </c>
      <c r="DP14" s="141">
        <f>SUM(LARM:RM!DP14)</f>
        <v>0</v>
      </c>
      <c r="DQ14" s="141">
        <f>SUM(LARM:RM!DQ14)</f>
        <v>0</v>
      </c>
      <c r="DR14" s="141">
        <f>SUM(LARM:RM!DR14)</f>
        <v>0</v>
      </c>
      <c r="DS14" s="141">
        <f>SUM(LARM:RM!DS14)</f>
        <v>-20852.669999999998</v>
      </c>
      <c r="DT14" s="141">
        <f>SUM(LARM:RM!DT14)</f>
        <v>0</v>
      </c>
      <c r="DU14" s="141">
        <f>SUM(LARM:RM!DU14)</f>
        <v>0</v>
      </c>
      <c r="DV14" s="141">
        <f>SUM(LARM:RM!DV14)</f>
        <v>0</v>
      </c>
      <c r="DW14" s="141">
        <f>SUM(LARM:RM!DW14)</f>
        <v>0</v>
      </c>
      <c r="DX14" s="141">
        <f>SUM(LARM:RM!DX14)</f>
        <v>0</v>
      </c>
      <c r="DY14" s="141">
        <f>SUM(LARM:RM!DY14)</f>
        <v>-15617.539999999999</v>
      </c>
      <c r="DZ14" s="141">
        <f>SUM(LARM:RM!DZ14)</f>
        <v>0</v>
      </c>
      <c r="EA14" s="141">
        <f>SUM(LARM:RM!EA14)</f>
        <v>0</v>
      </c>
      <c r="EB14" s="142">
        <f t="shared" si="83"/>
        <v>-36470.21</v>
      </c>
      <c r="EC14" s="141">
        <f>SUM(LARM:RM!EC14)</f>
        <v>0</v>
      </c>
      <c r="ED14" s="141">
        <f>SUM(LARM:RM!ED14)</f>
        <v>0</v>
      </c>
      <c r="EE14" s="141">
        <f>SUM(LARM:RM!EE14)</f>
        <v>0</v>
      </c>
      <c r="EF14" s="141">
        <f>SUM(LARM:RM!EF14)</f>
        <v>0</v>
      </c>
      <c r="EG14" s="141">
        <f>SUM(LARM:RM!EG14)</f>
        <v>0</v>
      </c>
      <c r="EH14" s="141">
        <f>SUM(LARM:RM!EH14)</f>
        <v>0</v>
      </c>
      <c r="EI14" s="141">
        <f>SUM(LARM:RM!EI14)</f>
        <v>0</v>
      </c>
      <c r="EJ14" s="141">
        <f>SUM(LARM:RM!EJ14)</f>
        <v>0</v>
      </c>
      <c r="EK14" s="141">
        <f>SUM(LARM:RM!EK14)</f>
        <v>0</v>
      </c>
      <c r="EL14" s="141">
        <f>SUM(LARM:RM!EL14)</f>
        <v>0</v>
      </c>
      <c r="EM14" s="141">
        <f>SUM(LARM:RM!EM14)</f>
        <v>0</v>
      </c>
      <c r="EN14" s="141">
        <f>SUM(LARM:RM!EN14)</f>
        <v>0</v>
      </c>
      <c r="EO14" s="141">
        <f>SUM(LARM:RM!EO14)</f>
        <v>0</v>
      </c>
      <c r="EP14" s="141">
        <f>SUM(LARM:RM!EP14)</f>
        <v>0</v>
      </c>
      <c r="EQ14" s="141">
        <f>SUM(LARM:RM!EQ14)</f>
        <v>0</v>
      </c>
      <c r="ER14" s="141">
        <f>SUM(LARM:RM!ER14)</f>
        <v>0</v>
      </c>
      <c r="ES14" s="141">
        <f>SUM(LARM:RM!ES14)</f>
        <v>0</v>
      </c>
      <c r="ET14" s="141">
        <f>SUM(LARM:RM!ET14)</f>
        <v>0</v>
      </c>
      <c r="EU14" s="141">
        <f>SUM(LARM:RM!EU14)</f>
        <v>0</v>
      </c>
      <c r="EV14" s="141">
        <f>SUM(LARM:RM!EV14)</f>
        <v>0</v>
      </c>
      <c r="EW14" s="141">
        <f>SUM(LARM:RM!EW14)</f>
        <v>0</v>
      </c>
      <c r="EX14" s="141">
        <f>SUM(LARM:RM!EX14)</f>
        <v>0</v>
      </c>
      <c r="EY14" s="141">
        <f>SUM(LARM:RM!EY14)</f>
        <v>-10039.91</v>
      </c>
      <c r="EZ14" s="141">
        <f>SUM(LARM:RM!EZ14)</f>
        <v>0</v>
      </c>
      <c r="FA14" s="141">
        <f>SUM(LARM:RM!FA14)</f>
        <v>0</v>
      </c>
      <c r="FB14" s="141">
        <f>SUM(LARM:RM!FB14)</f>
        <v>0</v>
      </c>
      <c r="FC14" s="141">
        <f>SUM(LARM:RM!FC14)</f>
        <v>0</v>
      </c>
      <c r="FD14" s="141">
        <f>SUM(LARM:RM!FD14)</f>
        <v>0</v>
      </c>
      <c r="FE14" s="141">
        <f>SUM(LARM:RM!FE14)</f>
        <v>0</v>
      </c>
      <c r="FF14" s="141">
        <f>SUM(LARM:RM!FF14)</f>
        <v>0</v>
      </c>
      <c r="FG14" s="141">
        <f>SUM(LARM:RM!FG14)</f>
        <v>0</v>
      </c>
      <c r="FH14" s="142">
        <f t="shared" si="84"/>
        <v>-10039.91</v>
      </c>
      <c r="FI14" s="141">
        <f>SUM(LARM:RM!FI14)</f>
        <v>0</v>
      </c>
      <c r="FJ14" s="141">
        <f>SUM(LARM:RM!FJ14)</f>
        <v>0</v>
      </c>
      <c r="FK14" s="141">
        <f>SUM(LARM:RM!FK14)</f>
        <v>0</v>
      </c>
      <c r="FL14" s="141">
        <f>SUM(LARM:RM!FL14)</f>
        <v>0</v>
      </c>
      <c r="FM14" s="141">
        <f>SUM(LARM:RM!FM14)</f>
        <v>0</v>
      </c>
      <c r="FN14" s="141">
        <f>SUM(LARM:RM!FN14)</f>
        <v>0</v>
      </c>
      <c r="FO14" s="141">
        <f>SUM(LARM:RM!FO14)</f>
        <v>0</v>
      </c>
      <c r="FP14" s="141">
        <f>SUM(LARM:RM!FP14)</f>
        <v>0</v>
      </c>
      <c r="FQ14" s="141">
        <f>SUM(LARM:RM!FQ14)</f>
        <v>0</v>
      </c>
      <c r="FR14" s="141">
        <f>SUM(LARM:RM!FR14)</f>
        <v>0</v>
      </c>
      <c r="FS14" s="141">
        <f>SUM(LARM:RM!FS14)</f>
        <v>0</v>
      </c>
      <c r="FT14" s="141">
        <f>SUM(LARM:RM!FT14)</f>
        <v>0</v>
      </c>
      <c r="FU14" s="141">
        <f>SUM(LARM:RM!FU14)</f>
        <v>0</v>
      </c>
      <c r="FV14" s="141">
        <f>SUM(LARM:RM!FV14)</f>
        <v>0</v>
      </c>
      <c r="FW14" s="141">
        <f>SUM(LARM:RM!FW14)</f>
        <v>0</v>
      </c>
      <c r="FX14" s="141">
        <f>SUM(LARM:RM!FX14)</f>
        <v>0</v>
      </c>
      <c r="FY14" s="141">
        <f>SUM(LARM:RM!FY14)</f>
        <v>0</v>
      </c>
      <c r="FZ14" s="141">
        <f>SUM(LARM:RM!FZ14)</f>
        <v>0</v>
      </c>
      <c r="GA14" s="141">
        <f>SUM(LARM:RM!GA14)</f>
        <v>0</v>
      </c>
      <c r="GB14" s="141">
        <f>SUM(LARM:RM!GB14)</f>
        <v>0</v>
      </c>
      <c r="GC14" s="141">
        <f>SUM(LARM:RM!GC14)</f>
        <v>0</v>
      </c>
      <c r="GD14" s="141">
        <f>SUM(LARM:RM!GD14)</f>
        <v>0</v>
      </c>
      <c r="GE14" s="141">
        <f>SUM(LARM:RM!GE14)</f>
        <v>0</v>
      </c>
      <c r="GF14" s="141">
        <f>SUM(LARM:RM!GF14)</f>
        <v>0</v>
      </c>
      <c r="GG14" s="141">
        <f>SUM(LARM:RM!GG14)</f>
        <v>-11839.470000000001</v>
      </c>
      <c r="GH14" s="141">
        <f>SUM(LARM:RM!GH14)</f>
        <v>0</v>
      </c>
      <c r="GI14" s="141">
        <f>SUM(LARM:RM!GI14)</f>
        <v>0</v>
      </c>
      <c r="GJ14" s="141">
        <f>SUM(LARM:RM!GJ14)</f>
        <v>0</v>
      </c>
      <c r="GK14" s="141">
        <f>SUM(LARM:RM!GK14)</f>
        <v>0</v>
      </c>
      <c r="GL14" s="141">
        <f>SUM(LARM:RM!GL14)</f>
        <v>0</v>
      </c>
      <c r="GM14" s="141">
        <f>SUM(LARM:RM!GM14)</f>
        <v>0</v>
      </c>
      <c r="GN14" s="142">
        <f t="shared" si="85"/>
        <v>-11839.470000000001</v>
      </c>
      <c r="GO14" s="141">
        <f>SUM(LARM:RM!GO14)</f>
        <v>0</v>
      </c>
      <c r="GP14" s="141">
        <f>SUM(LARM:RM!GP14)</f>
        <v>0</v>
      </c>
      <c r="GQ14" s="141">
        <f>SUM(LARM:RM!GQ14)</f>
        <v>0</v>
      </c>
      <c r="GR14" s="141">
        <f>SUM(LARM:RM!GR14)</f>
        <v>0</v>
      </c>
      <c r="GS14" s="141">
        <f>SUM(LARM:RM!GS14)</f>
        <v>0</v>
      </c>
      <c r="GT14" s="141">
        <f>SUM(LARM:RM!GT14)</f>
        <v>0</v>
      </c>
      <c r="GU14" s="141">
        <f>SUM(LARM:RM!GU14)</f>
        <v>0</v>
      </c>
      <c r="GV14" s="141">
        <f>SUM(LARM:RM!GV14)</f>
        <v>0</v>
      </c>
      <c r="GW14" s="141">
        <f>SUM(LARM:RM!GW14)</f>
        <v>0</v>
      </c>
      <c r="GX14" s="141">
        <f>SUM(LARM:RM!GX14)</f>
        <v>0</v>
      </c>
      <c r="GY14" s="141">
        <f>SUM(LARM:RM!GY14)</f>
        <v>0</v>
      </c>
      <c r="GZ14" s="141">
        <f>SUM(LARM:RM!GZ14)</f>
        <v>0</v>
      </c>
      <c r="HA14" s="141">
        <f>SUM(LARM:RM!HA14)</f>
        <v>0</v>
      </c>
      <c r="HB14" s="141">
        <f>SUM(LARM:RM!HB14)</f>
        <v>0</v>
      </c>
      <c r="HC14" s="141">
        <f>SUM(LARM:RM!HC14)</f>
        <v>0</v>
      </c>
      <c r="HD14" s="141">
        <f>SUM(LARM:RM!HD14)</f>
        <v>0</v>
      </c>
      <c r="HE14" s="141">
        <f>SUM(LARM:RM!HE14)</f>
        <v>0</v>
      </c>
      <c r="HF14" s="141">
        <f>SUM(LARM:RM!HF14)</f>
        <v>0</v>
      </c>
      <c r="HG14" s="141">
        <f>SUM(LARM:RM!HG14)</f>
        <v>0</v>
      </c>
      <c r="HH14" s="141">
        <f>SUM(LARM:RM!HH14)</f>
        <v>0</v>
      </c>
      <c r="HI14" s="141">
        <f>SUM(LARM:RM!HI14)</f>
        <v>0</v>
      </c>
      <c r="HJ14" s="141">
        <f>SUM(LARM:RM!HJ14)</f>
        <v>0</v>
      </c>
      <c r="HK14" s="141">
        <f>SUM(LARM:RM!HK14)</f>
        <v>0</v>
      </c>
      <c r="HL14" s="141">
        <f>SUM(LARM:RM!HL14)</f>
        <v>0</v>
      </c>
      <c r="HM14" s="141">
        <f>SUM(LARM:RM!HM14)</f>
        <v>-16878.22</v>
      </c>
      <c r="HN14" s="141">
        <f>SUM(LARM:RM!HN14)</f>
        <v>0</v>
      </c>
      <c r="HO14" s="141">
        <f>SUM(LARM:RM!HO14)</f>
        <v>0</v>
      </c>
      <c r="HP14" s="141">
        <f>SUM(LARM:RM!HP14)</f>
        <v>-17554.72</v>
      </c>
      <c r="HQ14" s="141">
        <f>SUM(LARM:RM!HQ14)</f>
        <v>0</v>
      </c>
      <c r="HR14" s="141">
        <f>SUM(LARM:RM!HR14)</f>
        <v>0</v>
      </c>
      <c r="HS14" s="141">
        <f>SUM(LARM:RM!HS14)</f>
        <v>0</v>
      </c>
      <c r="HT14" s="142">
        <f t="shared" si="86"/>
        <v>-34432.94</v>
      </c>
      <c r="HU14" s="141">
        <f>SUM(LARM:RM!HU14)</f>
        <v>0</v>
      </c>
      <c r="HV14" s="141">
        <f>SUM(LARM:RM!HV14)</f>
        <v>0</v>
      </c>
      <c r="HW14" s="141">
        <f>SUM(LARM:RM!HW14)</f>
        <v>0</v>
      </c>
      <c r="HX14" s="141">
        <f>SUM(LARM:RM!HX14)</f>
        <v>0</v>
      </c>
      <c r="HY14" s="141">
        <f>SUM(LARM:RM!HY14)</f>
        <v>0</v>
      </c>
      <c r="HZ14" s="141">
        <f>SUM(LARM:RM!HZ14)</f>
        <v>0</v>
      </c>
      <c r="IA14" s="141">
        <f>SUM(LARM:RM!IA14)</f>
        <v>0</v>
      </c>
      <c r="IB14" s="141">
        <f>SUM(LARM:RM!IB14)</f>
        <v>0</v>
      </c>
      <c r="IC14" s="141">
        <f>SUM(LARM:RM!IC14)</f>
        <v>0</v>
      </c>
      <c r="ID14" s="141">
        <f>SUM(LARM:RM!ID14)</f>
        <v>0</v>
      </c>
      <c r="IE14" s="141">
        <f>SUM(LARM:RM!IE14)</f>
        <v>0</v>
      </c>
      <c r="IF14" s="141">
        <f>SUM(LARM:RM!IF14)</f>
        <v>0</v>
      </c>
      <c r="IG14" s="141">
        <f>SUM(LARM:RM!IG14)</f>
        <v>0</v>
      </c>
      <c r="IH14" s="141">
        <f>SUM(LARM:RM!IH14)</f>
        <v>0</v>
      </c>
      <c r="II14" s="141">
        <f>SUM(LARM:RM!II14)</f>
        <v>0</v>
      </c>
      <c r="IJ14" s="141">
        <f>SUM(LARM:RM!IJ14)</f>
        <v>0</v>
      </c>
      <c r="IK14" s="141">
        <f>SUM(LARM:RM!IK14)</f>
        <v>0</v>
      </c>
      <c r="IL14" s="141">
        <f>SUM(LARM:RM!IL14)</f>
        <v>0</v>
      </c>
      <c r="IM14" s="141">
        <f>SUM(LARM:RM!IM14)</f>
        <v>0</v>
      </c>
      <c r="IN14" s="141">
        <f>SUM(LARM:RM!IN14)</f>
        <v>0</v>
      </c>
      <c r="IO14" s="141">
        <f>SUM(LARM:RM!IO14)</f>
        <v>0</v>
      </c>
      <c r="IP14" s="141">
        <f>SUM(LARM:RM!IP14)</f>
        <v>0</v>
      </c>
      <c r="IQ14" s="141">
        <f>SUM(LARM:RM!IQ14)</f>
        <v>0</v>
      </c>
      <c r="IR14" s="141">
        <f>SUM(LARM:RM!IR14)</f>
        <v>0</v>
      </c>
      <c r="IS14" s="141">
        <f>SUM(LARM:RM!IS14)</f>
        <v>-19556.129999999997</v>
      </c>
      <c r="IT14" s="141">
        <f>SUM(LARM:RM!IT14)</f>
        <v>0</v>
      </c>
      <c r="IU14" s="141">
        <f>SUM(LARM:RM!IU14)</f>
        <v>0</v>
      </c>
      <c r="IV14" s="141">
        <f>SUM(LARM:RM!IV14)</f>
        <v>0</v>
      </c>
      <c r="IW14" s="141">
        <f>SUM(LARM:RM!IW14)</f>
        <v>0</v>
      </c>
      <c r="IX14" s="141">
        <f>SUM(LARM:RM!IX14)</f>
        <v>0</v>
      </c>
      <c r="IY14" s="141">
        <f>SUM(LARM:RM!IY14)</f>
        <v>0</v>
      </c>
      <c r="IZ14" s="142">
        <f t="shared" si="87"/>
        <v>-19556.129999999997</v>
      </c>
      <c r="JA14" s="141">
        <f>SUM(LARM:RM!JA14)</f>
        <v>0</v>
      </c>
      <c r="JB14" s="141">
        <f>SUM(LARM:RM!JB14)</f>
        <v>0</v>
      </c>
      <c r="JC14" s="141">
        <f>SUM(LARM:RM!JC14)</f>
        <v>0</v>
      </c>
      <c r="JD14" s="141">
        <f>SUM(LARM:RM!JD14)</f>
        <v>0</v>
      </c>
      <c r="JE14" s="141">
        <f>SUM(LARM:RM!JE14)</f>
        <v>0</v>
      </c>
      <c r="JF14" s="141">
        <f>SUM(LARM:RM!JF14)</f>
        <v>0</v>
      </c>
      <c r="JG14" s="141">
        <f>SUM(LARM:RM!JG14)</f>
        <v>0</v>
      </c>
      <c r="JH14" s="141">
        <f>SUM(LARM:RM!JH14)</f>
        <v>0</v>
      </c>
      <c r="JI14" s="141">
        <f>SUM(LARM:RM!JI14)</f>
        <v>0</v>
      </c>
      <c r="JJ14" s="141">
        <f>SUM(LARM:RM!JJ14)</f>
        <v>0</v>
      </c>
      <c r="JK14" s="141">
        <f>SUM(LARM:RM!JK14)</f>
        <v>0</v>
      </c>
      <c r="JL14" s="141">
        <f>SUM(LARM:RM!JL14)</f>
        <v>0</v>
      </c>
      <c r="JM14" s="141">
        <f>SUM(LARM:RM!JM14)</f>
        <v>0</v>
      </c>
      <c r="JN14" s="141">
        <f>SUM(LARM:RM!JN14)</f>
        <v>0</v>
      </c>
      <c r="JO14" s="141">
        <f>SUM(LARM:RM!JO14)</f>
        <v>0</v>
      </c>
      <c r="JP14" s="141">
        <f>SUM(LARM:RM!JP14)</f>
        <v>0</v>
      </c>
      <c r="JQ14" s="141">
        <f>SUM(LARM:RM!JQ14)</f>
        <v>0</v>
      </c>
      <c r="JR14" s="141">
        <f>SUM(LARM:RM!JR14)</f>
        <v>0</v>
      </c>
      <c r="JS14" s="141">
        <f>SUM(LARM:RM!JS14)</f>
        <v>0</v>
      </c>
      <c r="JT14" s="141">
        <f>SUM(LARM:RM!JT14)</f>
        <v>0</v>
      </c>
      <c r="JU14" s="141">
        <f>SUM(LARM:RM!JU14)</f>
        <v>0</v>
      </c>
      <c r="JV14" s="141">
        <f>SUM(LARM:RM!JV14)</f>
        <v>0</v>
      </c>
      <c r="JW14" s="141">
        <f>SUM(LARM:RM!JW14)</f>
        <v>0</v>
      </c>
      <c r="JX14" s="141">
        <f>SUM(LARM:RM!JX14)</f>
        <v>0</v>
      </c>
      <c r="JY14" s="141">
        <f>SUM(LARM:RM!JY14)</f>
        <v>-11435.29</v>
      </c>
      <c r="JZ14" s="141">
        <f>SUM(LARM:RM!JZ14)</f>
        <v>0</v>
      </c>
      <c r="KA14" s="141">
        <f>SUM(LARM:RM!KA14)</f>
        <v>0</v>
      </c>
      <c r="KB14" s="141">
        <f>SUM(LARM:RM!KB14)</f>
        <v>0</v>
      </c>
      <c r="KC14" s="141">
        <f>SUM(LARM:RM!KC14)</f>
        <v>0</v>
      </c>
      <c r="KD14" s="141">
        <f>SUM(LARM:RM!KD14)</f>
        <v>0</v>
      </c>
      <c r="KE14" s="141">
        <f>SUM(LARM:RM!KE14)</f>
        <v>0</v>
      </c>
      <c r="KF14" s="142">
        <f t="shared" si="88"/>
        <v>-11435.29</v>
      </c>
      <c r="KG14" s="141">
        <f>SUM(LARM:RM!KG14)</f>
        <v>0</v>
      </c>
      <c r="KH14" s="141">
        <f>SUM(LARM:RM!KH14)</f>
        <v>0</v>
      </c>
      <c r="KI14" s="141">
        <f>SUM(LARM:RM!KI14)</f>
        <v>0</v>
      </c>
      <c r="KJ14" s="141">
        <f>SUM(LARM:RM!KJ14)</f>
        <v>0</v>
      </c>
      <c r="KK14" s="141">
        <f>SUM(LARM:RM!KK14)</f>
        <v>0</v>
      </c>
      <c r="KL14" s="141">
        <f>SUM(LARM:RM!KL14)</f>
        <v>0</v>
      </c>
      <c r="KM14" s="141">
        <f>SUM(LARM:RM!KM14)</f>
        <v>0</v>
      </c>
      <c r="KN14" s="141">
        <f>SUM(LARM:RM!KN14)</f>
        <v>0</v>
      </c>
      <c r="KO14" s="141">
        <f>SUM(LARM:RM!KO14)</f>
        <v>0</v>
      </c>
      <c r="KP14" s="141">
        <f>SUM(LARM:RM!KP14)</f>
        <v>0</v>
      </c>
      <c r="KQ14" s="141">
        <f>SUM(LARM:RM!KQ14)</f>
        <v>0</v>
      </c>
      <c r="KR14" s="141">
        <f>SUM(LARM:RM!KR14)</f>
        <v>0</v>
      </c>
      <c r="KS14" s="141">
        <f>SUM(LARM:RM!KS14)</f>
        <v>0</v>
      </c>
      <c r="KT14" s="141">
        <f>SUM(LARM:RM!KT14)</f>
        <v>0</v>
      </c>
      <c r="KU14" s="141">
        <f>SUM(LARM:RM!KU14)</f>
        <v>0</v>
      </c>
      <c r="KV14" s="141">
        <f>SUM(LARM:RM!KV14)</f>
        <v>0</v>
      </c>
      <c r="KW14" s="141">
        <f>SUM(LARM:RM!KW14)</f>
        <v>0</v>
      </c>
      <c r="KX14" s="141">
        <f>SUM(LARM:RM!KX14)</f>
        <v>0</v>
      </c>
      <c r="KY14" s="141">
        <f>SUM(LARM:RM!KY14)</f>
        <v>0</v>
      </c>
      <c r="KZ14" s="141">
        <f>SUM(LARM:RM!KZ14)</f>
        <v>-11013.470000000001</v>
      </c>
      <c r="LA14" s="141">
        <f>SUM(LARM:RM!LA14)</f>
        <v>0</v>
      </c>
      <c r="LB14" s="141">
        <f>SUM(LARM:RM!LB14)</f>
        <v>0</v>
      </c>
      <c r="LC14" s="141">
        <f>SUM(LARM:RM!LC14)</f>
        <v>0</v>
      </c>
      <c r="LD14" s="141">
        <f>SUM(LARM:RM!LD14)</f>
        <v>0</v>
      </c>
      <c r="LE14" s="141">
        <f>SUM(LARM:RM!LE14)</f>
        <v>0</v>
      </c>
      <c r="LF14" s="141">
        <f>SUM(LARM:RM!LF14)</f>
        <v>0</v>
      </c>
      <c r="LG14" s="141">
        <f>SUM(LARM:RM!LG14)</f>
        <v>-18419.78</v>
      </c>
      <c r="LH14" s="141">
        <f>SUM(LARM:RM!LH14)</f>
        <v>0</v>
      </c>
      <c r="LI14" s="141">
        <f>SUM(LARM:RM!LI14)</f>
        <v>0</v>
      </c>
      <c r="LJ14" s="141">
        <f>SUM(LARM:RM!LJ14)</f>
        <v>0</v>
      </c>
      <c r="LK14" s="141">
        <f>SUM(LARM:RM!LK14)</f>
        <v>0</v>
      </c>
      <c r="LL14" s="142">
        <f t="shared" si="89"/>
        <v>-29433.25</v>
      </c>
      <c r="LM14" s="141">
        <f>SUM(LARM:RM!LM14)</f>
        <v>0</v>
      </c>
      <c r="LN14" s="141">
        <f>SUM(LARM:RM!LN14)</f>
        <v>0</v>
      </c>
      <c r="LO14" s="141">
        <f>SUM(LARM:RM!LO14)</f>
        <v>0</v>
      </c>
      <c r="LP14" s="141">
        <f>SUM(LARM:RM!LP14)</f>
        <v>0</v>
      </c>
      <c r="LQ14" s="141">
        <f>SUM(LARM:RM!LQ14)</f>
        <v>0</v>
      </c>
      <c r="LR14" s="141">
        <f>SUM(LARM:RM!LR14)</f>
        <v>0</v>
      </c>
      <c r="LS14" s="141">
        <f>SUM(LARM:RM!LS14)</f>
        <v>0</v>
      </c>
      <c r="LT14" s="141">
        <f>SUM(LARM:RM!LT14)</f>
        <v>0</v>
      </c>
      <c r="LU14" s="141">
        <f>SUM(LARM:RM!LU14)</f>
        <v>0</v>
      </c>
      <c r="LV14" s="141">
        <f>SUM(LARM:RM!LV14)</f>
        <v>0</v>
      </c>
      <c r="LW14" s="141">
        <f>SUM(LARM:RM!LW14)</f>
        <v>0</v>
      </c>
      <c r="LX14" s="141">
        <f>SUM(LARM:RM!LX14)</f>
        <v>0</v>
      </c>
      <c r="LY14" s="141">
        <f>SUM(LARM:RM!LY14)</f>
        <v>0</v>
      </c>
      <c r="LZ14" s="141">
        <f>SUM(LARM:RM!LZ14)</f>
        <v>0</v>
      </c>
      <c r="MA14" s="141">
        <f>SUM(LARM:RM!MA14)</f>
        <v>0</v>
      </c>
      <c r="MB14" s="141">
        <f>SUM(LARM:RM!MB14)</f>
        <v>0</v>
      </c>
      <c r="MC14" s="141">
        <f>SUM(LARM:RM!MC14)</f>
        <v>0</v>
      </c>
      <c r="MD14" s="141">
        <f>SUM(LARM:RM!MD14)</f>
        <v>0</v>
      </c>
      <c r="ME14" s="141">
        <f>SUM(LARM:RM!ME14)</f>
        <v>0</v>
      </c>
      <c r="MF14" s="141">
        <f>SUM(LARM:RM!MF14)</f>
        <v>0</v>
      </c>
      <c r="MG14" s="141">
        <f>SUM(LARM:RM!MG14)</f>
        <v>0</v>
      </c>
      <c r="MH14" s="141">
        <f>SUM(LARM:RM!MH14)</f>
        <v>0</v>
      </c>
      <c r="MI14" s="141">
        <f>SUM(LARM:RM!MI14)</f>
        <v>0</v>
      </c>
      <c r="MJ14" s="141">
        <f>SUM(LARM:RM!MJ14)</f>
        <v>0</v>
      </c>
      <c r="MK14" s="141">
        <f>SUM(LARM:RM!MK14)</f>
        <v>-7812.9</v>
      </c>
      <c r="ML14" s="141">
        <f>SUM(LARM:RM!ML14)</f>
        <v>0</v>
      </c>
      <c r="MM14" s="141">
        <f>SUM(LARM:RM!MM14)</f>
        <v>0</v>
      </c>
      <c r="MN14" s="141">
        <f>SUM(LARM:RM!MN14)</f>
        <v>0</v>
      </c>
      <c r="MO14" s="141">
        <f>SUM(LARM:RM!MO14)</f>
        <v>0</v>
      </c>
      <c r="MP14" s="141">
        <f>SUM(LARM:RM!MP14)</f>
        <v>0</v>
      </c>
      <c r="MQ14" s="141">
        <f>SUM(LARM:RM!MQ14)</f>
        <v>0</v>
      </c>
      <c r="MR14" s="142">
        <f t="shared" si="90"/>
        <v>-7812.9</v>
      </c>
      <c r="MS14" s="141">
        <f>SUM(LARM:RM!MS14)</f>
        <v>0</v>
      </c>
      <c r="MT14" s="141">
        <f>SUM(LARM:RM!MT14)</f>
        <v>0</v>
      </c>
      <c r="MU14" s="141">
        <f>SUM(LARM:RM!MU14)</f>
        <v>0</v>
      </c>
      <c r="MV14" s="141">
        <f>SUM(LARM:RM!MV14)</f>
        <v>0</v>
      </c>
      <c r="MW14" s="141">
        <f>SUM(LARM:RM!MW14)</f>
        <v>0</v>
      </c>
      <c r="MX14" s="141">
        <f>SUM(LARM:RM!MX14)</f>
        <v>0</v>
      </c>
      <c r="MY14" s="141">
        <f>SUM(LARM:RM!MY14)</f>
        <v>0</v>
      </c>
      <c r="MZ14" s="141">
        <f>SUM(LARM:RM!MZ14)</f>
        <v>0</v>
      </c>
      <c r="NA14" s="141">
        <f>SUM(LARM:RM!NA14)</f>
        <v>0</v>
      </c>
      <c r="NB14" s="141">
        <f>SUM(LARM:RM!NB14)</f>
        <v>0</v>
      </c>
      <c r="NC14" s="141">
        <f>SUM(LARM:RM!NC14)</f>
        <v>0</v>
      </c>
      <c r="ND14" s="141">
        <f>SUM(LARM:RM!ND14)</f>
        <v>0</v>
      </c>
      <c r="NE14" s="141">
        <f>SUM(LARM:RM!NE14)</f>
        <v>0</v>
      </c>
      <c r="NF14" s="141">
        <f>SUM(LARM:RM!NF14)</f>
        <v>0</v>
      </c>
      <c r="NG14" s="141">
        <f>SUM(LARM:RM!NG14)</f>
        <v>0</v>
      </c>
      <c r="NH14" s="141">
        <f>SUM(LARM:RM!NH14)</f>
        <v>0</v>
      </c>
      <c r="NI14" s="141">
        <f>SUM(LARM:RM!NI14)</f>
        <v>0</v>
      </c>
      <c r="NJ14" s="141">
        <f>SUM(LARM:RM!NJ14)</f>
        <v>0</v>
      </c>
      <c r="NK14" s="141">
        <f>SUM(LARM:RM!NK14)</f>
        <v>0</v>
      </c>
      <c r="NL14" s="141">
        <f>SUM(LARM:RM!NL14)</f>
        <v>0</v>
      </c>
      <c r="NM14" s="141">
        <f>SUM(LARM:RM!NM14)</f>
        <v>0</v>
      </c>
      <c r="NN14" s="141">
        <f>SUM(LARM:RM!NN14)</f>
        <v>0</v>
      </c>
      <c r="NO14" s="141">
        <f>SUM(LARM:RM!NO14)</f>
        <v>0</v>
      </c>
      <c r="NP14" s="141">
        <f>SUM(LARM:RM!NP14)</f>
        <v>0</v>
      </c>
      <c r="NQ14" s="141">
        <f>SUM(LARM:RM!NQ14)</f>
        <v>-7812.9</v>
      </c>
      <c r="NR14" s="141">
        <f>SUM(LARM:RM!NR14)</f>
        <v>0</v>
      </c>
      <c r="NS14" s="141">
        <f>SUM(LARM:RM!NS14)</f>
        <v>0</v>
      </c>
      <c r="NT14" s="141">
        <f>SUM(LARM:RM!NT14)</f>
        <v>0</v>
      </c>
      <c r="NU14" s="141">
        <f>SUM(LARM:RM!NU14)</f>
        <v>0</v>
      </c>
      <c r="NV14" s="141">
        <f>SUM(LARM:RM!NV14)</f>
        <v>0</v>
      </c>
      <c r="NW14" s="141">
        <f>SUM(LARM:RM!NW14)</f>
        <v>0</v>
      </c>
      <c r="NX14" s="142">
        <f t="shared" si="91"/>
        <v>-7812.9</v>
      </c>
      <c r="NY14" s="10"/>
      <c r="NZ14" s="142">
        <f t="shared" si="92"/>
        <v>-244514.02000000002</v>
      </c>
      <c r="OA14" s="143">
        <f t="shared" si="93"/>
        <v>-196961.37000000002</v>
      </c>
      <c r="OB14" s="144">
        <f t="shared" ref="OB14:OB29" si="94">IF(OA14=0,"",((NZ14/OA14)-1)*-1)</f>
        <v>-0.24143135275714211</v>
      </c>
      <c r="OD14" s="182"/>
      <c r="OG14" s="163" t="s">
        <v>41</v>
      </c>
      <c r="OH14" s="10"/>
      <c r="OI14" s="165">
        <f>SUM(LARM:RM!OI14)</f>
        <v>-28543.78</v>
      </c>
      <c r="OJ14" s="165">
        <f>SUM(LARM:RM!OJ14)</f>
        <v>-31012.460000000003</v>
      </c>
      <c r="OK14" s="165">
        <f>SUM(LARM:RM!OK14)</f>
        <v>-14258.970000000001</v>
      </c>
      <c r="OL14" s="165">
        <f>SUM(LARM:RM!OL14)</f>
        <v>-47277.71</v>
      </c>
      <c r="OM14" s="165">
        <f>SUM(LARM:RM!OM14)</f>
        <v>-10039.91</v>
      </c>
      <c r="ON14" s="165">
        <f>SUM(LARM:RM!ON14)</f>
        <v>-11839.470000000001</v>
      </c>
      <c r="OO14" s="165">
        <f>SUM(LARM:RM!OO14)</f>
        <v>-34432.94</v>
      </c>
      <c r="OP14" s="165">
        <f>SUM(LARM:RM!OP14)</f>
        <v>-19556.129999999997</v>
      </c>
      <c r="OQ14" s="165">
        <f>SUM(LARM:RM!OQ14)</f>
        <v>-11435.29</v>
      </c>
      <c r="OR14" s="165">
        <f>SUM(LARM:RM!OR14)</f>
        <v>-29433.25</v>
      </c>
      <c r="OS14" s="165">
        <f>SUM(LARM:RM!OS14)</f>
        <v>-7812.9</v>
      </c>
      <c r="OT14" s="165">
        <f>SUM(LARM:RM!OT14)</f>
        <v>-7812.9</v>
      </c>
      <c r="OU14" s="10"/>
      <c r="OV14" s="165">
        <f t="shared" si="53"/>
        <v>-253455.71000000002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4"/>
        <v/>
      </c>
      <c r="OD15" s="182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5">E7+E12</f>
        <v>0</v>
      </c>
      <c r="F16" s="66">
        <f t="shared" si="95"/>
        <v>5609.2</v>
      </c>
      <c r="G16" s="66">
        <f t="shared" si="95"/>
        <v>0</v>
      </c>
      <c r="H16" s="66">
        <f t="shared" si="95"/>
        <v>0</v>
      </c>
      <c r="I16" s="66">
        <f t="shared" si="95"/>
        <v>13569.029999999999</v>
      </c>
      <c r="J16" s="66">
        <f t="shared" si="95"/>
        <v>42403.729999999996</v>
      </c>
      <c r="K16" s="66">
        <f t="shared" si="95"/>
        <v>6934.1</v>
      </c>
      <c r="L16" s="66">
        <f t="shared" si="95"/>
        <v>4030.18</v>
      </c>
      <c r="M16" s="66">
        <f t="shared" si="95"/>
        <v>6815.76</v>
      </c>
      <c r="N16" s="66">
        <f t="shared" si="95"/>
        <v>0</v>
      </c>
      <c r="O16" s="66">
        <f t="shared" si="95"/>
        <v>0</v>
      </c>
      <c r="P16" s="66">
        <f t="shared" si="95"/>
        <v>6717.9</v>
      </c>
      <c r="Q16" s="66">
        <f t="shared" si="95"/>
        <v>25131.48</v>
      </c>
      <c r="R16" s="66">
        <f t="shared" si="95"/>
        <v>8871.24</v>
      </c>
      <c r="S16" s="66">
        <f t="shared" si="95"/>
        <v>7716.1299999999992</v>
      </c>
      <c r="T16" s="66">
        <f t="shared" si="95"/>
        <v>58819.350000000006</v>
      </c>
      <c r="U16" s="66">
        <f t="shared" si="95"/>
        <v>0</v>
      </c>
      <c r="V16" s="66">
        <f t="shared" si="95"/>
        <v>0</v>
      </c>
      <c r="W16" s="66">
        <f t="shared" si="95"/>
        <v>54458.770000000004</v>
      </c>
      <c r="X16" s="66">
        <f t="shared" si="95"/>
        <v>18467.91</v>
      </c>
      <c r="Y16" s="66">
        <f t="shared" si="95"/>
        <v>14470.720000000001</v>
      </c>
      <c r="Z16" s="66">
        <f t="shared" si="95"/>
        <v>3113.24</v>
      </c>
      <c r="AA16" s="66">
        <f t="shared" si="95"/>
        <v>84360.040000000008</v>
      </c>
      <c r="AB16" s="66">
        <f t="shared" si="95"/>
        <v>0</v>
      </c>
      <c r="AC16" s="66">
        <f t="shared" si="95"/>
        <v>0</v>
      </c>
      <c r="AD16" s="66">
        <f t="shared" si="95"/>
        <v>-27954.63</v>
      </c>
      <c r="AE16" s="66">
        <f t="shared" si="95"/>
        <v>67820.03</v>
      </c>
      <c r="AF16" s="66">
        <f t="shared" si="95"/>
        <v>8095.58</v>
      </c>
      <c r="AG16" s="66">
        <f t="shared" si="95"/>
        <v>10424.17</v>
      </c>
      <c r="AH16" s="66">
        <f t="shared" si="95"/>
        <v>-59492.639999999985</v>
      </c>
      <c r="AI16" s="66">
        <f t="shared" si="95"/>
        <v>0</v>
      </c>
      <c r="AJ16" s="66">
        <f t="shared" si="95"/>
        <v>360381.29000000004</v>
      </c>
      <c r="AK16" s="66">
        <f t="shared" si="95"/>
        <v>0</v>
      </c>
      <c r="AL16" s="66">
        <f t="shared" si="95"/>
        <v>9347.56</v>
      </c>
      <c r="AM16" s="66">
        <f t="shared" si="95"/>
        <v>87792.91</v>
      </c>
      <c r="AN16" s="66">
        <f t="shared" si="95"/>
        <v>17054.150000000001</v>
      </c>
      <c r="AO16" s="66">
        <f t="shared" si="95"/>
        <v>7695.04</v>
      </c>
      <c r="AP16" s="66">
        <f t="shared" si="95"/>
        <v>33133.79</v>
      </c>
      <c r="AQ16" s="66">
        <f t="shared" si="95"/>
        <v>0</v>
      </c>
      <c r="AR16" s="66">
        <f t="shared" si="95"/>
        <v>0</v>
      </c>
      <c r="AS16" s="66">
        <f t="shared" si="95"/>
        <v>9288.9599999999991</v>
      </c>
      <c r="AT16" s="66">
        <f t="shared" si="95"/>
        <v>8756.51</v>
      </c>
      <c r="AU16" s="66">
        <f t="shared" si="95"/>
        <v>11942.210000000001</v>
      </c>
      <c r="AV16" s="66">
        <f t="shared" si="95"/>
        <v>3644.05</v>
      </c>
      <c r="AW16" s="66">
        <f t="shared" si="95"/>
        <v>7346.68</v>
      </c>
      <c r="AX16" s="66">
        <f t="shared" si="95"/>
        <v>0</v>
      </c>
      <c r="AY16" s="66">
        <f t="shared" si="95"/>
        <v>0</v>
      </c>
      <c r="AZ16" s="66">
        <f t="shared" si="95"/>
        <v>0</v>
      </c>
      <c r="BA16" s="66">
        <f t="shared" si="95"/>
        <v>0</v>
      </c>
      <c r="BB16" s="66">
        <f t="shared" si="95"/>
        <v>8682.75</v>
      </c>
      <c r="BC16" s="66">
        <f t="shared" si="95"/>
        <v>81767.759999999995</v>
      </c>
      <c r="BD16" s="66">
        <f t="shared" si="95"/>
        <v>14554.02</v>
      </c>
      <c r="BE16" s="66">
        <f t="shared" si="95"/>
        <v>0</v>
      </c>
      <c r="BF16" s="66">
        <f t="shared" si="95"/>
        <v>0</v>
      </c>
      <c r="BG16" s="66">
        <f t="shared" si="95"/>
        <v>14076.67</v>
      </c>
      <c r="BH16" s="66">
        <f t="shared" si="95"/>
        <v>19435.280000000002</v>
      </c>
      <c r="BI16" s="66">
        <f t="shared" si="95"/>
        <v>121386.85</v>
      </c>
      <c r="BJ16" s="66">
        <f t="shared" si="95"/>
        <v>7915.07</v>
      </c>
      <c r="BK16" s="66">
        <f t="shared" si="95"/>
        <v>9703.2900000000009</v>
      </c>
      <c r="BL16" s="66">
        <f t="shared" si="95"/>
        <v>0</v>
      </c>
      <c r="BM16" s="66">
        <f t="shared" si="95"/>
        <v>0</v>
      </c>
      <c r="BN16" s="66">
        <f t="shared" si="95"/>
        <v>0</v>
      </c>
      <c r="BO16" s="66">
        <f t="shared" si="95"/>
        <v>0</v>
      </c>
      <c r="BP16" s="66">
        <f t="shared" si="95"/>
        <v>473523.55</v>
      </c>
      <c r="BQ16" s="66">
        <f t="shared" ref="BQ16:EB16" si="96">BQ7+BQ12</f>
        <v>0</v>
      </c>
      <c r="BR16" s="66">
        <f t="shared" si="96"/>
        <v>16716.400000000001</v>
      </c>
      <c r="BS16" s="66">
        <f t="shared" si="96"/>
        <v>27849.87</v>
      </c>
      <c r="BT16" s="66">
        <f t="shared" si="96"/>
        <v>23608.66</v>
      </c>
      <c r="BU16" s="66">
        <f t="shared" si="96"/>
        <v>4859.71</v>
      </c>
      <c r="BV16" s="66">
        <f t="shared" si="96"/>
        <v>19112.099999999999</v>
      </c>
      <c r="BW16" s="66">
        <f t="shared" si="96"/>
        <v>0</v>
      </c>
      <c r="BX16" s="66">
        <f t="shared" si="96"/>
        <v>0</v>
      </c>
      <c r="BY16" s="66">
        <f t="shared" si="96"/>
        <v>18829.550000000003</v>
      </c>
      <c r="BZ16" s="66">
        <f t="shared" si="96"/>
        <v>19995.379999999997</v>
      </c>
      <c r="CA16" s="66">
        <f t="shared" si="96"/>
        <v>3903.24</v>
      </c>
      <c r="CB16" s="66">
        <f t="shared" si="96"/>
        <v>6685.87</v>
      </c>
      <c r="CC16" s="66">
        <f t="shared" si="96"/>
        <v>6594.61</v>
      </c>
      <c r="CD16" s="66">
        <f t="shared" si="96"/>
        <v>0</v>
      </c>
      <c r="CE16" s="66">
        <f t="shared" si="96"/>
        <v>0</v>
      </c>
      <c r="CF16" s="66">
        <f t="shared" si="96"/>
        <v>5625.74</v>
      </c>
      <c r="CG16" s="66">
        <f t="shared" si="96"/>
        <v>18054.560000000001</v>
      </c>
      <c r="CH16" s="66">
        <f t="shared" si="96"/>
        <v>6371.21</v>
      </c>
      <c r="CI16" s="66">
        <f t="shared" si="96"/>
        <v>5831.34</v>
      </c>
      <c r="CJ16" s="66">
        <f t="shared" si="96"/>
        <v>728.7</v>
      </c>
      <c r="CK16" s="66">
        <f t="shared" si="96"/>
        <v>0</v>
      </c>
      <c r="CL16" s="66">
        <f t="shared" si="96"/>
        <v>0</v>
      </c>
      <c r="CM16" s="66">
        <f t="shared" si="96"/>
        <v>10169.379999999999</v>
      </c>
      <c r="CN16" s="66">
        <f t="shared" si="96"/>
        <v>9491.0499999999993</v>
      </c>
      <c r="CO16" s="66">
        <f t="shared" si="96"/>
        <v>2524.14</v>
      </c>
      <c r="CP16" s="66">
        <f t="shared" si="96"/>
        <v>61112.539999999994</v>
      </c>
      <c r="CQ16" s="66">
        <f t="shared" si="96"/>
        <v>46102.17</v>
      </c>
      <c r="CR16" s="66">
        <f t="shared" si="96"/>
        <v>0</v>
      </c>
      <c r="CS16" s="66">
        <f t="shared" si="96"/>
        <v>0</v>
      </c>
      <c r="CT16" s="66">
        <f t="shared" si="96"/>
        <v>8979.619999999999</v>
      </c>
      <c r="CU16" s="66">
        <f t="shared" si="96"/>
        <v>19943.86</v>
      </c>
      <c r="CV16" s="66">
        <f t="shared" si="96"/>
        <v>343089.69999999995</v>
      </c>
      <c r="CW16" s="66">
        <f t="shared" si="96"/>
        <v>9784.64</v>
      </c>
      <c r="CX16" s="66">
        <f t="shared" si="96"/>
        <v>6922.99</v>
      </c>
      <c r="CY16" s="66">
        <f t="shared" si="96"/>
        <v>0</v>
      </c>
      <c r="CZ16" s="66">
        <f t="shared" si="96"/>
        <v>0</v>
      </c>
      <c r="DA16" s="66">
        <f t="shared" si="96"/>
        <v>0</v>
      </c>
      <c r="DB16" s="66">
        <f t="shared" si="96"/>
        <v>21159.7</v>
      </c>
      <c r="DC16" s="66">
        <f t="shared" si="96"/>
        <v>29361.82</v>
      </c>
      <c r="DD16" s="66">
        <f t="shared" si="96"/>
        <v>3663.6</v>
      </c>
      <c r="DE16" s="66">
        <f t="shared" si="96"/>
        <v>10415.470000000001</v>
      </c>
      <c r="DF16" s="66">
        <f t="shared" si="96"/>
        <v>6516.89</v>
      </c>
      <c r="DG16" s="66">
        <f t="shared" si="96"/>
        <v>0</v>
      </c>
      <c r="DH16" s="66">
        <f t="shared" si="96"/>
        <v>0</v>
      </c>
      <c r="DI16" s="66">
        <f t="shared" si="96"/>
        <v>8096</v>
      </c>
      <c r="DJ16" s="66">
        <f t="shared" si="96"/>
        <v>28644.47</v>
      </c>
      <c r="DK16" s="66">
        <f t="shared" si="96"/>
        <v>5251.31</v>
      </c>
      <c r="DL16" s="66">
        <f t="shared" si="96"/>
        <v>12310.09</v>
      </c>
      <c r="DM16" s="66">
        <f t="shared" si="96"/>
        <v>3796.46</v>
      </c>
      <c r="DN16" s="66">
        <f t="shared" si="96"/>
        <v>0</v>
      </c>
      <c r="DO16" s="66">
        <f t="shared" si="96"/>
        <v>0</v>
      </c>
      <c r="DP16" s="66">
        <f t="shared" si="96"/>
        <v>149827.78</v>
      </c>
      <c r="DQ16" s="66">
        <f t="shared" si="96"/>
        <v>0</v>
      </c>
      <c r="DR16" s="66">
        <f t="shared" si="96"/>
        <v>9872.11</v>
      </c>
      <c r="DS16" s="66">
        <f t="shared" si="96"/>
        <v>-6047.369999999999</v>
      </c>
      <c r="DT16" s="66">
        <f t="shared" si="96"/>
        <v>103420.09</v>
      </c>
      <c r="DU16" s="66">
        <f t="shared" si="96"/>
        <v>0</v>
      </c>
      <c r="DV16" s="66">
        <f t="shared" si="96"/>
        <v>0</v>
      </c>
      <c r="DW16" s="66">
        <f t="shared" si="96"/>
        <v>7758.880000000001</v>
      </c>
      <c r="DX16" s="66">
        <f t="shared" si="96"/>
        <v>18349.78</v>
      </c>
      <c r="DY16" s="66">
        <f t="shared" si="96"/>
        <v>-49343.5</v>
      </c>
      <c r="DZ16" s="66">
        <f t="shared" si="96"/>
        <v>3834.74</v>
      </c>
      <c r="EA16" s="66">
        <f t="shared" si="96"/>
        <v>0</v>
      </c>
      <c r="EB16" s="66">
        <f t="shared" si="96"/>
        <v>383595.94999999995</v>
      </c>
      <c r="EC16" s="66">
        <f t="shared" ref="EC16:GN16" si="97">EC7+EC12</f>
        <v>0</v>
      </c>
      <c r="ED16" s="66">
        <f t="shared" si="97"/>
        <v>0</v>
      </c>
      <c r="EE16" s="66">
        <f t="shared" si="97"/>
        <v>0</v>
      </c>
      <c r="EF16" s="66">
        <f t="shared" si="97"/>
        <v>21700.89</v>
      </c>
      <c r="EG16" s="66">
        <f t="shared" si="97"/>
        <v>20376.599999999999</v>
      </c>
      <c r="EH16" s="66">
        <f t="shared" si="97"/>
        <v>29823.730000000003</v>
      </c>
      <c r="EI16" s="66">
        <f t="shared" si="97"/>
        <v>0</v>
      </c>
      <c r="EJ16" s="66">
        <f t="shared" si="97"/>
        <v>0</v>
      </c>
      <c r="EK16" s="66">
        <f t="shared" si="97"/>
        <v>0</v>
      </c>
      <c r="EL16" s="66">
        <f t="shared" si="97"/>
        <v>0</v>
      </c>
      <c r="EM16" s="66">
        <f t="shared" si="97"/>
        <v>8290.92</v>
      </c>
      <c r="EN16" s="66">
        <f t="shared" si="97"/>
        <v>7541.42</v>
      </c>
      <c r="EO16" s="66">
        <f t="shared" si="97"/>
        <v>11333.599999999999</v>
      </c>
      <c r="EP16" s="66">
        <f t="shared" si="97"/>
        <v>2564.42</v>
      </c>
      <c r="EQ16" s="66">
        <f t="shared" si="97"/>
        <v>-12760.62</v>
      </c>
      <c r="ER16" s="66">
        <f t="shared" si="97"/>
        <v>7849.95</v>
      </c>
      <c r="ES16" s="66">
        <f t="shared" si="97"/>
        <v>1240.02</v>
      </c>
      <c r="ET16" s="66">
        <f t="shared" si="97"/>
        <v>4132.76</v>
      </c>
      <c r="EU16" s="66">
        <f t="shared" si="97"/>
        <v>14637.349999999999</v>
      </c>
      <c r="EV16" s="66">
        <f t="shared" si="97"/>
        <v>13630.260000000002</v>
      </c>
      <c r="EW16" s="66">
        <f t="shared" si="97"/>
        <v>3682.0499999999997</v>
      </c>
      <c r="EX16" s="66">
        <f t="shared" si="97"/>
        <v>7598.16</v>
      </c>
      <c r="EY16" s="66">
        <f t="shared" si="97"/>
        <v>661.31999999999971</v>
      </c>
      <c r="EZ16" s="66">
        <f t="shared" si="97"/>
        <v>6162.68</v>
      </c>
      <c r="FA16" s="66">
        <f t="shared" si="97"/>
        <v>6480.85</v>
      </c>
      <c r="FB16" s="66">
        <f t="shared" si="97"/>
        <v>18781.330000000002</v>
      </c>
      <c r="FC16" s="66">
        <f t="shared" si="97"/>
        <v>14224.19</v>
      </c>
      <c r="FD16" s="66">
        <f t="shared" si="97"/>
        <v>12739.18</v>
      </c>
      <c r="FE16" s="66">
        <f t="shared" si="97"/>
        <v>-16674.600000000002</v>
      </c>
      <c r="FF16" s="66">
        <f t="shared" si="97"/>
        <v>10827.940000000002</v>
      </c>
      <c r="FG16" s="66">
        <f t="shared" si="97"/>
        <v>0</v>
      </c>
      <c r="FH16" s="66">
        <f t="shared" si="97"/>
        <v>194844.4</v>
      </c>
      <c r="FI16" s="66">
        <f t="shared" si="97"/>
        <v>0</v>
      </c>
      <c r="FJ16" s="66">
        <f t="shared" si="97"/>
        <v>4644.29</v>
      </c>
      <c r="FK16" s="66">
        <f t="shared" si="97"/>
        <v>3253.76</v>
      </c>
      <c r="FL16" s="66">
        <f t="shared" si="97"/>
        <v>9547.0500000000011</v>
      </c>
      <c r="FM16" s="66">
        <f t="shared" si="97"/>
        <v>6790.75</v>
      </c>
      <c r="FN16" s="66">
        <f t="shared" si="97"/>
        <v>15483.79</v>
      </c>
      <c r="FO16" s="66">
        <f t="shared" si="97"/>
        <v>1248.33</v>
      </c>
      <c r="FP16" s="66">
        <f t="shared" si="97"/>
        <v>2185.4</v>
      </c>
      <c r="FQ16" s="66">
        <f t="shared" si="97"/>
        <v>0</v>
      </c>
      <c r="FR16" s="66">
        <f t="shared" si="97"/>
        <v>17212.34</v>
      </c>
      <c r="FS16" s="66">
        <f t="shared" si="97"/>
        <v>8290.92</v>
      </c>
      <c r="FT16" s="66">
        <f t="shared" si="97"/>
        <v>7541.42</v>
      </c>
      <c r="FU16" s="66">
        <f t="shared" si="97"/>
        <v>11333.599999999999</v>
      </c>
      <c r="FV16" s="66">
        <f t="shared" si="97"/>
        <v>2564.42</v>
      </c>
      <c r="FW16" s="66">
        <f t="shared" si="97"/>
        <v>11110.24</v>
      </c>
      <c r="FX16" s="66">
        <f t="shared" si="97"/>
        <v>7849.95</v>
      </c>
      <c r="FY16" s="66">
        <f t="shared" si="97"/>
        <v>1240.02</v>
      </c>
      <c r="FZ16" s="66">
        <f t="shared" si="97"/>
        <v>4132.76</v>
      </c>
      <c r="GA16" s="66">
        <f t="shared" si="97"/>
        <v>5444.3899999999994</v>
      </c>
      <c r="GB16" s="66">
        <f t="shared" si="97"/>
        <v>11733.68</v>
      </c>
      <c r="GC16" s="66">
        <f t="shared" si="97"/>
        <v>3682.0499999999997</v>
      </c>
      <c r="GD16" s="66">
        <f t="shared" si="97"/>
        <v>5433.5</v>
      </c>
      <c r="GE16" s="66">
        <f t="shared" si="97"/>
        <v>7908.33</v>
      </c>
      <c r="GF16" s="66">
        <f t="shared" si="97"/>
        <v>5712.34</v>
      </c>
      <c r="GG16" s="66">
        <f t="shared" si="97"/>
        <v>-5358.6200000000008</v>
      </c>
      <c r="GH16" s="66">
        <f t="shared" si="97"/>
        <v>21279.060000000005</v>
      </c>
      <c r="GI16" s="66">
        <f t="shared" si="97"/>
        <v>15263.390000000001</v>
      </c>
      <c r="GJ16" s="66">
        <f t="shared" si="97"/>
        <v>12739.18</v>
      </c>
      <c r="GK16" s="66">
        <f t="shared" si="97"/>
        <v>7614.869999999999</v>
      </c>
      <c r="GL16" s="66">
        <f t="shared" si="97"/>
        <v>10358.080000000002</v>
      </c>
      <c r="GM16" s="66">
        <f t="shared" si="97"/>
        <v>0</v>
      </c>
      <c r="GN16" s="66">
        <f t="shared" si="97"/>
        <v>216239.29</v>
      </c>
      <c r="GO16" s="66">
        <f t="shared" ref="GO16:IZ16" si="98">GO7+GO12</f>
        <v>0</v>
      </c>
      <c r="GP16" s="66">
        <f t="shared" si="98"/>
        <v>4644.29</v>
      </c>
      <c r="GQ16" s="66">
        <f t="shared" si="98"/>
        <v>11692.320000000002</v>
      </c>
      <c r="GR16" s="66">
        <f t="shared" si="98"/>
        <v>1108.49</v>
      </c>
      <c r="GS16" s="66">
        <f t="shared" si="98"/>
        <v>6339.9</v>
      </c>
      <c r="GT16" s="66">
        <f t="shared" si="98"/>
        <v>5732.3399999999992</v>
      </c>
      <c r="GU16" s="66">
        <f t="shared" si="98"/>
        <v>3022.92</v>
      </c>
      <c r="GV16" s="66">
        <f t="shared" si="98"/>
        <v>11936.85</v>
      </c>
      <c r="GW16" s="66">
        <f t="shared" si="98"/>
        <v>0</v>
      </c>
      <c r="GX16" s="66">
        <f t="shared" si="98"/>
        <v>17212.34</v>
      </c>
      <c r="GY16" s="66">
        <f t="shared" si="98"/>
        <v>11130.259999999998</v>
      </c>
      <c r="GZ16" s="66">
        <f t="shared" si="98"/>
        <v>7541.42</v>
      </c>
      <c r="HA16" s="66">
        <f t="shared" si="98"/>
        <v>10880.5</v>
      </c>
      <c r="HB16" s="66">
        <f t="shared" si="98"/>
        <v>2564.42</v>
      </c>
      <c r="HC16" s="66">
        <f t="shared" si="98"/>
        <v>9655.7800000000007</v>
      </c>
      <c r="HD16" s="66">
        <f t="shared" si="98"/>
        <v>7849.95</v>
      </c>
      <c r="HE16" s="66">
        <f t="shared" si="98"/>
        <v>1240.02</v>
      </c>
      <c r="HF16" s="66">
        <f t="shared" si="98"/>
        <v>4132.76</v>
      </c>
      <c r="HG16" s="66">
        <f t="shared" si="98"/>
        <v>5444.3899999999994</v>
      </c>
      <c r="HH16" s="66">
        <f t="shared" si="98"/>
        <v>11733.68</v>
      </c>
      <c r="HI16" s="66">
        <f t="shared" si="98"/>
        <v>3682.0499999999997</v>
      </c>
      <c r="HJ16" s="66">
        <f t="shared" si="98"/>
        <v>4982.6499999999996</v>
      </c>
      <c r="HK16" s="66">
        <f t="shared" si="98"/>
        <v>7908.33</v>
      </c>
      <c r="HL16" s="66">
        <f t="shared" si="98"/>
        <v>5712.34</v>
      </c>
      <c r="HM16" s="66">
        <f t="shared" si="98"/>
        <v>-10397.370000000001</v>
      </c>
      <c r="HN16" s="66">
        <f t="shared" si="98"/>
        <v>22770.25</v>
      </c>
      <c r="HO16" s="66">
        <f t="shared" si="98"/>
        <v>17037.980000000003</v>
      </c>
      <c r="HP16" s="66">
        <f t="shared" si="98"/>
        <v>-4815.5400000000009</v>
      </c>
      <c r="HQ16" s="66">
        <f t="shared" si="98"/>
        <v>8874.4599999999991</v>
      </c>
      <c r="HR16" s="66">
        <f t="shared" si="98"/>
        <v>12028.989999999998</v>
      </c>
      <c r="HS16" s="66">
        <f t="shared" si="98"/>
        <v>0</v>
      </c>
      <c r="HT16" s="66">
        <f t="shared" si="98"/>
        <v>201646.77</v>
      </c>
      <c r="HU16" s="66">
        <f t="shared" si="98"/>
        <v>0</v>
      </c>
      <c r="HV16" s="66">
        <f t="shared" si="98"/>
        <v>4644.29</v>
      </c>
      <c r="HW16" s="66">
        <f t="shared" si="98"/>
        <v>2735.83</v>
      </c>
      <c r="HX16" s="66">
        <f t="shared" si="98"/>
        <v>0</v>
      </c>
      <c r="HY16" s="66">
        <f t="shared" si="98"/>
        <v>14778.460000000001</v>
      </c>
      <c r="HZ16" s="66">
        <f t="shared" si="98"/>
        <v>15483.79</v>
      </c>
      <c r="IA16" s="66">
        <f t="shared" si="98"/>
        <v>1248.33</v>
      </c>
      <c r="IB16" s="66">
        <f t="shared" si="98"/>
        <v>2185.4</v>
      </c>
      <c r="IC16" s="66">
        <f t="shared" si="98"/>
        <v>0</v>
      </c>
      <c r="ID16" s="66">
        <f t="shared" si="98"/>
        <v>19404.439999999999</v>
      </c>
      <c r="IE16" s="66">
        <f t="shared" si="98"/>
        <v>8290.92</v>
      </c>
      <c r="IF16" s="66">
        <f t="shared" si="98"/>
        <v>18276.789999999997</v>
      </c>
      <c r="IG16" s="66">
        <f t="shared" si="98"/>
        <v>10880.5</v>
      </c>
      <c r="IH16" s="66">
        <f t="shared" si="98"/>
        <v>2564.42</v>
      </c>
      <c r="II16" s="66">
        <f t="shared" si="98"/>
        <v>9655.7800000000007</v>
      </c>
      <c r="IJ16" s="66">
        <f t="shared" si="98"/>
        <v>7849.95</v>
      </c>
      <c r="IK16" s="66">
        <f t="shared" si="98"/>
        <v>3002.8</v>
      </c>
      <c r="IL16" s="66">
        <f t="shared" si="98"/>
        <v>7167.56</v>
      </c>
      <c r="IM16" s="66">
        <f t="shared" si="98"/>
        <v>5444.3899999999994</v>
      </c>
      <c r="IN16" s="66">
        <f t="shared" si="98"/>
        <v>13257.739999999998</v>
      </c>
      <c r="IO16" s="66">
        <f t="shared" si="98"/>
        <v>53682.05</v>
      </c>
      <c r="IP16" s="66">
        <f t="shared" si="98"/>
        <v>7077.1399999999994</v>
      </c>
      <c r="IQ16" s="66">
        <f t="shared" si="98"/>
        <v>11268.560000000001</v>
      </c>
      <c r="IR16" s="66">
        <f t="shared" si="98"/>
        <v>5712.34</v>
      </c>
      <c r="IS16" s="66">
        <f t="shared" si="98"/>
        <v>-13075.279999999997</v>
      </c>
      <c r="IT16" s="66">
        <f t="shared" si="98"/>
        <v>18781.330000000002</v>
      </c>
      <c r="IU16" s="66">
        <f t="shared" si="98"/>
        <v>15263.390000000001</v>
      </c>
      <c r="IV16" s="66">
        <f t="shared" si="98"/>
        <v>12739.18</v>
      </c>
      <c r="IW16" s="66">
        <f t="shared" si="98"/>
        <v>83980.99</v>
      </c>
      <c r="IX16" s="66">
        <f t="shared" si="98"/>
        <v>9847.8300000000017</v>
      </c>
      <c r="IY16" s="66">
        <f t="shared" si="98"/>
        <v>0</v>
      </c>
      <c r="IZ16" s="66">
        <f t="shared" si="98"/>
        <v>352148.92</v>
      </c>
      <c r="JA16" s="66">
        <f t="shared" ref="JA16:LL16" si="99">JA7+JA12</f>
        <v>0</v>
      </c>
      <c r="JB16" s="66">
        <f t="shared" si="99"/>
        <v>4644.29</v>
      </c>
      <c r="JC16" s="66">
        <f t="shared" si="99"/>
        <v>11174.390000000001</v>
      </c>
      <c r="JD16" s="66">
        <f t="shared" si="99"/>
        <v>0</v>
      </c>
      <c r="JE16" s="66">
        <f t="shared" si="99"/>
        <v>6339.9</v>
      </c>
      <c r="JF16" s="66">
        <f t="shared" si="99"/>
        <v>17466.93</v>
      </c>
      <c r="JG16" s="66">
        <f t="shared" si="99"/>
        <v>1248.33</v>
      </c>
      <c r="JH16" s="66">
        <f t="shared" si="99"/>
        <v>2185.4</v>
      </c>
      <c r="JI16" s="66">
        <f t="shared" si="99"/>
        <v>0</v>
      </c>
      <c r="JJ16" s="66">
        <f t="shared" si="99"/>
        <v>19763.449999999997</v>
      </c>
      <c r="JK16" s="66">
        <f t="shared" si="99"/>
        <v>8290.92</v>
      </c>
      <c r="JL16" s="66">
        <f t="shared" si="99"/>
        <v>7541.42</v>
      </c>
      <c r="JM16" s="66">
        <f t="shared" si="99"/>
        <v>10880.5</v>
      </c>
      <c r="JN16" s="66">
        <f t="shared" si="99"/>
        <v>8261.0499999999993</v>
      </c>
      <c r="JO16" s="66">
        <f t="shared" si="99"/>
        <v>8493.4600000000009</v>
      </c>
      <c r="JP16" s="66">
        <f t="shared" si="99"/>
        <v>9724.33</v>
      </c>
      <c r="JQ16" s="66">
        <f t="shared" si="99"/>
        <v>1240.02</v>
      </c>
      <c r="JR16" s="66">
        <f t="shared" si="99"/>
        <v>4132.76</v>
      </c>
      <c r="JS16" s="66">
        <f t="shared" si="99"/>
        <v>5444.3899999999994</v>
      </c>
      <c r="JT16" s="66">
        <f t="shared" si="99"/>
        <v>11733.68</v>
      </c>
      <c r="JU16" s="66">
        <f t="shared" si="99"/>
        <v>3682.0499999999997</v>
      </c>
      <c r="JV16" s="66">
        <f t="shared" si="99"/>
        <v>4982.6499999999996</v>
      </c>
      <c r="JW16" s="66">
        <f t="shared" si="99"/>
        <v>7297.46</v>
      </c>
      <c r="JX16" s="66">
        <f t="shared" si="99"/>
        <v>7744.130000000001</v>
      </c>
      <c r="JY16" s="66">
        <f t="shared" si="99"/>
        <v>-4954.4400000000005</v>
      </c>
      <c r="JZ16" s="66">
        <f t="shared" si="99"/>
        <v>18781.330000000002</v>
      </c>
      <c r="KA16" s="66">
        <f t="shared" si="99"/>
        <v>17716.690000000002</v>
      </c>
      <c r="KB16" s="66">
        <f t="shared" si="99"/>
        <v>12805.960000000001</v>
      </c>
      <c r="KC16" s="66">
        <f t="shared" si="99"/>
        <v>7119.35</v>
      </c>
      <c r="KD16" s="66">
        <f t="shared" si="99"/>
        <v>11431.129999999997</v>
      </c>
      <c r="KE16" s="66">
        <f t="shared" si="99"/>
        <v>0</v>
      </c>
      <c r="KF16" s="66">
        <f t="shared" si="99"/>
        <v>225171.53</v>
      </c>
      <c r="KG16" s="66">
        <f t="shared" si="99"/>
        <v>0</v>
      </c>
      <c r="KH16" s="66">
        <f t="shared" si="99"/>
        <v>4644.29</v>
      </c>
      <c r="KI16" s="66">
        <f t="shared" si="99"/>
        <v>11174.390000000001</v>
      </c>
      <c r="KJ16" s="66">
        <f t="shared" si="99"/>
        <v>0</v>
      </c>
      <c r="KK16" s="66">
        <f t="shared" si="99"/>
        <v>8373.93</v>
      </c>
      <c r="KL16" s="66">
        <f t="shared" si="99"/>
        <v>15483.79</v>
      </c>
      <c r="KM16" s="66">
        <f t="shared" si="99"/>
        <v>1248.33</v>
      </c>
      <c r="KN16" s="66">
        <f t="shared" si="99"/>
        <v>2185.4</v>
      </c>
      <c r="KO16" s="66">
        <f t="shared" si="99"/>
        <v>0</v>
      </c>
      <c r="KP16" s="66">
        <f t="shared" si="99"/>
        <v>17212.34</v>
      </c>
      <c r="KQ16" s="66">
        <f t="shared" si="99"/>
        <v>8290.92</v>
      </c>
      <c r="KR16" s="66">
        <f t="shared" si="99"/>
        <v>7541.42</v>
      </c>
      <c r="KS16" s="66">
        <f t="shared" si="99"/>
        <v>12924.71</v>
      </c>
      <c r="KT16" s="66">
        <f t="shared" si="99"/>
        <v>4589.53</v>
      </c>
      <c r="KU16" s="66">
        <f t="shared" si="99"/>
        <v>15097.09</v>
      </c>
      <c r="KV16" s="66">
        <f t="shared" si="99"/>
        <v>7849.95</v>
      </c>
      <c r="KW16" s="66">
        <f t="shared" si="99"/>
        <v>1240.02</v>
      </c>
      <c r="KX16" s="66">
        <f t="shared" si="99"/>
        <v>4132.76</v>
      </c>
      <c r="KY16" s="66">
        <f t="shared" si="99"/>
        <v>5444.3899999999994</v>
      </c>
      <c r="KZ16" s="66">
        <f t="shared" si="99"/>
        <v>720.20999999999913</v>
      </c>
      <c r="LA16" s="66">
        <f t="shared" si="99"/>
        <v>3682.0499999999997</v>
      </c>
      <c r="LB16" s="66">
        <f t="shared" si="99"/>
        <v>7016.6799999999994</v>
      </c>
      <c r="LC16" s="66">
        <f t="shared" si="99"/>
        <v>9604.4900000000016</v>
      </c>
      <c r="LD16" s="66">
        <f t="shared" si="99"/>
        <v>5712.34</v>
      </c>
      <c r="LE16" s="66">
        <f t="shared" si="99"/>
        <v>6480.85</v>
      </c>
      <c r="LF16" s="66">
        <f t="shared" si="99"/>
        <v>18781.330000000002</v>
      </c>
      <c r="LG16" s="66">
        <f t="shared" si="99"/>
        <v>-3156.3899999999976</v>
      </c>
      <c r="LH16" s="66">
        <f t="shared" si="99"/>
        <v>12805.960000000001</v>
      </c>
      <c r="LI16" s="66">
        <f t="shared" si="99"/>
        <v>9354.93</v>
      </c>
      <c r="LJ16" s="66">
        <f t="shared" si="99"/>
        <v>11613.359999999999</v>
      </c>
      <c r="LK16" s="66">
        <f t="shared" si="99"/>
        <v>0</v>
      </c>
      <c r="LL16" s="66">
        <f t="shared" si="99"/>
        <v>210049.06999999998</v>
      </c>
      <c r="LM16" s="66">
        <f t="shared" ref="LM16:NX16" si="100">LM7+LM12</f>
        <v>0</v>
      </c>
      <c r="LN16" s="66">
        <f t="shared" si="100"/>
        <v>4644.29</v>
      </c>
      <c r="LO16" s="66">
        <f t="shared" si="100"/>
        <v>13511.07</v>
      </c>
      <c r="LP16" s="66">
        <f t="shared" si="100"/>
        <v>0</v>
      </c>
      <c r="LQ16" s="66">
        <f t="shared" si="100"/>
        <v>6339.9</v>
      </c>
      <c r="LR16" s="66">
        <f t="shared" si="100"/>
        <v>15483.79</v>
      </c>
      <c r="LS16" s="66">
        <f t="shared" si="100"/>
        <v>1248.33</v>
      </c>
      <c r="LT16" s="66">
        <f t="shared" si="100"/>
        <v>2185.4</v>
      </c>
      <c r="LU16" s="66">
        <f t="shared" si="100"/>
        <v>0</v>
      </c>
      <c r="LV16" s="66">
        <f t="shared" si="100"/>
        <v>21838.999999999996</v>
      </c>
      <c r="LW16" s="66">
        <f t="shared" si="100"/>
        <v>8290.92</v>
      </c>
      <c r="LX16" s="66">
        <f t="shared" si="100"/>
        <v>10053.689999999999</v>
      </c>
      <c r="LY16" s="66">
        <f t="shared" si="100"/>
        <v>12261.32</v>
      </c>
      <c r="LZ16" s="66">
        <f t="shared" si="100"/>
        <v>2564.42</v>
      </c>
      <c r="MA16" s="66">
        <f t="shared" si="100"/>
        <v>8493.4600000000009</v>
      </c>
      <c r="MB16" s="66">
        <f t="shared" si="100"/>
        <v>11924.64</v>
      </c>
      <c r="MC16" s="66">
        <f t="shared" si="100"/>
        <v>1240.02</v>
      </c>
      <c r="MD16" s="66">
        <f t="shared" si="100"/>
        <v>4132.76</v>
      </c>
      <c r="ME16" s="66">
        <f t="shared" si="100"/>
        <v>5444.3899999999994</v>
      </c>
      <c r="MF16" s="66">
        <f t="shared" si="100"/>
        <v>11733.68</v>
      </c>
      <c r="MG16" s="66">
        <f t="shared" si="100"/>
        <v>3682.0499999999997</v>
      </c>
      <c r="MH16" s="66">
        <f t="shared" si="100"/>
        <v>4982.6499999999996</v>
      </c>
      <c r="MI16" s="66">
        <f t="shared" si="100"/>
        <v>7297.46</v>
      </c>
      <c r="MJ16" s="66">
        <f t="shared" si="100"/>
        <v>5712.34</v>
      </c>
      <c r="MK16" s="66">
        <f t="shared" si="100"/>
        <v>-1332.0499999999993</v>
      </c>
      <c r="ML16" s="66">
        <f t="shared" si="100"/>
        <v>18781.330000000002</v>
      </c>
      <c r="MM16" s="66">
        <f t="shared" si="100"/>
        <v>15263.390000000001</v>
      </c>
      <c r="MN16" s="66">
        <f t="shared" si="100"/>
        <v>14599.570000000002</v>
      </c>
      <c r="MO16" s="66">
        <f t="shared" si="100"/>
        <v>10126.450000000001</v>
      </c>
      <c r="MP16" s="66">
        <f t="shared" si="100"/>
        <v>9311.34</v>
      </c>
      <c r="MQ16" s="66">
        <f t="shared" si="100"/>
        <v>0</v>
      </c>
      <c r="MR16" s="66">
        <f t="shared" si="100"/>
        <v>229815.61000000004</v>
      </c>
      <c r="MS16" s="66">
        <f t="shared" si="100"/>
        <v>0</v>
      </c>
      <c r="MT16" s="66">
        <f t="shared" si="100"/>
        <v>7651.39</v>
      </c>
      <c r="MU16" s="66">
        <f t="shared" si="100"/>
        <v>11174.390000000001</v>
      </c>
      <c r="MV16" s="66">
        <f t="shared" si="100"/>
        <v>0</v>
      </c>
      <c r="MW16" s="66">
        <f t="shared" si="100"/>
        <v>6339.9</v>
      </c>
      <c r="MX16" s="66">
        <f t="shared" si="100"/>
        <v>16391.690000000002</v>
      </c>
      <c r="MY16" s="66">
        <f t="shared" si="100"/>
        <v>1248.33</v>
      </c>
      <c r="MZ16" s="66">
        <f t="shared" si="100"/>
        <v>2185.4</v>
      </c>
      <c r="NA16" s="66">
        <f t="shared" si="100"/>
        <v>0</v>
      </c>
      <c r="NB16" s="66">
        <f t="shared" si="100"/>
        <v>17212.34</v>
      </c>
      <c r="NC16" s="66">
        <f t="shared" si="100"/>
        <v>8290.92</v>
      </c>
      <c r="ND16" s="66">
        <f t="shared" si="100"/>
        <v>9890.5700000000015</v>
      </c>
      <c r="NE16" s="66">
        <f t="shared" si="100"/>
        <v>13286.289999999999</v>
      </c>
      <c r="NF16" s="66">
        <f t="shared" si="100"/>
        <v>2564.42</v>
      </c>
      <c r="NG16" s="66">
        <f t="shared" si="100"/>
        <v>8493.4600000000009</v>
      </c>
      <c r="NH16" s="66">
        <f t="shared" si="100"/>
        <v>7849.95</v>
      </c>
      <c r="NI16" s="66">
        <f t="shared" si="100"/>
        <v>1240.02</v>
      </c>
      <c r="NJ16" s="66">
        <f t="shared" si="100"/>
        <v>8352.36</v>
      </c>
      <c r="NK16" s="66">
        <f t="shared" si="100"/>
        <v>5444.3899999999994</v>
      </c>
      <c r="NL16" s="66">
        <f t="shared" si="100"/>
        <v>13175.68</v>
      </c>
      <c r="NM16" s="66">
        <f t="shared" si="100"/>
        <v>3682.0499999999997</v>
      </c>
      <c r="NN16" s="66">
        <f t="shared" si="100"/>
        <v>4982.6499999999996</v>
      </c>
      <c r="NO16" s="66">
        <f t="shared" si="100"/>
        <v>9459.2000000000007</v>
      </c>
      <c r="NP16" s="66">
        <f t="shared" si="100"/>
        <v>5712.34</v>
      </c>
      <c r="NQ16" s="66">
        <f t="shared" si="100"/>
        <v>-1332.0499999999993</v>
      </c>
      <c r="NR16" s="66">
        <f t="shared" si="100"/>
        <v>32990.639999999999</v>
      </c>
      <c r="NS16" s="66">
        <f t="shared" si="100"/>
        <v>17470.940000000002</v>
      </c>
      <c r="NT16" s="66">
        <f t="shared" si="100"/>
        <v>12805.960000000001</v>
      </c>
      <c r="NU16" s="66">
        <f t="shared" si="100"/>
        <v>7119.35</v>
      </c>
      <c r="NV16" s="66">
        <f t="shared" si="100"/>
        <v>11186.77</v>
      </c>
      <c r="NW16" s="66">
        <f t="shared" si="100"/>
        <v>0</v>
      </c>
      <c r="NX16" s="66">
        <f t="shared" si="100"/>
        <v>244869.35000000003</v>
      </c>
      <c r="NY16" s="10"/>
      <c r="NZ16" s="66">
        <f>NZ7+NZ12</f>
        <v>3435375.43</v>
      </c>
      <c r="OA16" s="66">
        <f>OA7+OA12</f>
        <v>2158942.645</v>
      </c>
      <c r="OB16" s="151">
        <f>IF(OA16=0,"",((NZ16/OA16)-1)*-1)</f>
        <v>-0.59123052108686291</v>
      </c>
      <c r="OD16" s="182"/>
      <c r="OG16" s="65" t="s">
        <v>89</v>
      </c>
      <c r="OH16" s="10"/>
      <c r="OI16" s="66">
        <f>OI7+OI12</f>
        <v>217379.98500000004</v>
      </c>
      <c r="OJ16" s="66">
        <f t="shared" ref="OJ16:OV16" si="101">OJ7+OJ12</f>
        <v>252305.45000000004</v>
      </c>
      <c r="OK16" s="66">
        <f t="shared" si="101"/>
        <v>420496.21499999997</v>
      </c>
      <c r="OL16" s="66">
        <f t="shared" si="101"/>
        <v>246269.17</v>
      </c>
      <c r="OM16" s="66">
        <f t="shared" si="101"/>
        <v>289054.33500000002</v>
      </c>
      <c r="ON16" s="66">
        <f t="shared" si="101"/>
        <v>280910.70500000007</v>
      </c>
      <c r="OO16" s="66">
        <f t="shared" si="101"/>
        <v>271946.51999999996</v>
      </c>
      <c r="OP16" s="66">
        <f t="shared" si="101"/>
        <v>430793.22499999998</v>
      </c>
      <c r="OQ16" s="66">
        <f t="shared" si="101"/>
        <v>313949.42</v>
      </c>
      <c r="OR16" s="66">
        <f t="shared" si="101"/>
        <v>305873.17083333334</v>
      </c>
      <c r="OS16" s="66">
        <f t="shared" si="101"/>
        <v>332689.41166666662</v>
      </c>
      <c r="OT16" s="66">
        <f t="shared" si="101"/>
        <v>346415.9574999999</v>
      </c>
      <c r="OU16" s="10"/>
      <c r="OV16" s="66">
        <f t="shared" si="101"/>
        <v>3708083.5649999995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2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I18" si="102">SUM(F19:F31)</f>
        <v>-67226.89</v>
      </c>
      <c r="G18" s="149">
        <f t="shared" si="102"/>
        <v>0</v>
      </c>
      <c r="H18" s="149">
        <f t="shared" si="102"/>
        <v>0</v>
      </c>
      <c r="I18" s="149">
        <f t="shared" si="102"/>
        <v>-1169.24</v>
      </c>
      <c r="J18" s="149">
        <f t="shared" si="102"/>
        <v>-925.94</v>
      </c>
      <c r="K18" s="149">
        <f t="shared" si="102"/>
        <v>-16863.940000000002</v>
      </c>
      <c r="L18" s="149">
        <f t="shared" si="102"/>
        <v>-29245.090000000004</v>
      </c>
      <c r="M18" s="149">
        <f t="shared" si="102"/>
        <v>0</v>
      </c>
      <c r="N18" s="149">
        <f t="shared" si="102"/>
        <v>0</v>
      </c>
      <c r="O18" s="149">
        <f t="shared" si="102"/>
        <v>0</v>
      </c>
      <c r="P18" s="149">
        <f t="shared" si="102"/>
        <v>-111725.49</v>
      </c>
      <c r="Q18" s="149">
        <f t="shared" si="102"/>
        <v>-1246.25</v>
      </c>
      <c r="R18" s="149">
        <f t="shared" si="102"/>
        <v>-26113.279999999999</v>
      </c>
      <c r="S18" s="149">
        <f t="shared" si="102"/>
        <v>-5967.97</v>
      </c>
      <c r="T18" s="149">
        <f t="shared" si="102"/>
        <v>-7015.93</v>
      </c>
      <c r="U18" s="149">
        <f t="shared" si="102"/>
        <v>0</v>
      </c>
      <c r="V18" s="149">
        <f t="shared" si="102"/>
        <v>0</v>
      </c>
      <c r="W18" s="149">
        <f t="shared" si="102"/>
        <v>-17515.36</v>
      </c>
      <c r="X18" s="149">
        <f t="shared" si="102"/>
        <v>-48860.18</v>
      </c>
      <c r="Y18" s="149">
        <f t="shared" si="102"/>
        <v>-1385.19</v>
      </c>
      <c r="Z18" s="149">
        <f t="shared" si="102"/>
        <v>-1513.8200000000002</v>
      </c>
      <c r="AA18" s="149">
        <f t="shared" si="102"/>
        <v>-105</v>
      </c>
      <c r="AB18" s="149">
        <f t="shared" si="102"/>
        <v>0</v>
      </c>
      <c r="AC18" s="149">
        <f t="shared" si="102"/>
        <v>0</v>
      </c>
      <c r="AD18" s="149">
        <f t="shared" si="102"/>
        <v>-115806.51000000001</v>
      </c>
      <c r="AE18" s="149">
        <f t="shared" si="102"/>
        <v>-6819.96</v>
      </c>
      <c r="AF18" s="149">
        <f t="shared" si="102"/>
        <v>0</v>
      </c>
      <c r="AG18" s="149">
        <f t="shared" si="102"/>
        <v>-5000</v>
      </c>
      <c r="AH18" s="149">
        <f t="shared" si="102"/>
        <v>-10405.300000000001</v>
      </c>
      <c r="AI18" s="149">
        <f t="shared" si="102"/>
        <v>0</v>
      </c>
      <c r="AJ18" s="149">
        <f t="shared" ref="AJ18:BO18" si="103">SUM(AJ19:AJ31)</f>
        <v>-474911.34</v>
      </c>
      <c r="AK18" s="149">
        <f t="shared" si="103"/>
        <v>0</v>
      </c>
      <c r="AL18" s="149">
        <f t="shared" si="103"/>
        <v>-78523.01999999999</v>
      </c>
      <c r="AM18" s="149">
        <f t="shared" si="103"/>
        <v>-1022.64</v>
      </c>
      <c r="AN18" s="149">
        <f t="shared" si="103"/>
        <v>0</v>
      </c>
      <c r="AO18" s="149">
        <f t="shared" si="103"/>
        <v>-9921.69</v>
      </c>
      <c r="AP18" s="149">
        <f t="shared" si="103"/>
        <v>-5368.15</v>
      </c>
      <c r="AQ18" s="149">
        <f t="shared" si="103"/>
        <v>0</v>
      </c>
      <c r="AR18" s="149">
        <f t="shared" si="103"/>
        <v>0</v>
      </c>
      <c r="AS18" s="149">
        <f t="shared" si="103"/>
        <v>-59265.49</v>
      </c>
      <c r="AT18" s="149">
        <f t="shared" si="103"/>
        <v>-645.72</v>
      </c>
      <c r="AU18" s="149">
        <f t="shared" si="103"/>
        <v>-5000</v>
      </c>
      <c r="AV18" s="149">
        <f t="shared" si="103"/>
        <v>-15124.550000000001</v>
      </c>
      <c r="AW18" s="149">
        <f t="shared" si="103"/>
        <v>-22317.630000000005</v>
      </c>
      <c r="AX18" s="149">
        <f t="shared" si="103"/>
        <v>0</v>
      </c>
      <c r="AY18" s="149">
        <f t="shared" si="103"/>
        <v>0</v>
      </c>
      <c r="AZ18" s="149">
        <f t="shared" si="103"/>
        <v>0</v>
      </c>
      <c r="BA18" s="149">
        <f t="shared" si="103"/>
        <v>0</v>
      </c>
      <c r="BB18" s="149">
        <f t="shared" si="103"/>
        <v>-2208</v>
      </c>
      <c r="BC18" s="149">
        <f t="shared" si="103"/>
        <v>-11700</v>
      </c>
      <c r="BD18" s="149">
        <f t="shared" si="103"/>
        <v>-29615.050000000003</v>
      </c>
      <c r="BE18" s="149">
        <f t="shared" si="103"/>
        <v>0</v>
      </c>
      <c r="BF18" s="149">
        <f t="shared" si="103"/>
        <v>0</v>
      </c>
      <c r="BG18" s="149">
        <f t="shared" si="103"/>
        <v>-6611.34</v>
      </c>
      <c r="BH18" s="149">
        <f t="shared" si="103"/>
        <v>-102362.59000000001</v>
      </c>
      <c r="BI18" s="149">
        <f t="shared" si="103"/>
        <v>-5208.96</v>
      </c>
      <c r="BJ18" s="149">
        <f t="shared" si="103"/>
        <v>0</v>
      </c>
      <c r="BK18" s="149">
        <f t="shared" si="103"/>
        <v>-18505.78</v>
      </c>
      <c r="BL18" s="149">
        <f t="shared" si="103"/>
        <v>0</v>
      </c>
      <c r="BM18" s="149">
        <f t="shared" si="103"/>
        <v>0</v>
      </c>
      <c r="BN18" s="149">
        <f t="shared" si="103"/>
        <v>0</v>
      </c>
      <c r="BO18" s="149">
        <f t="shared" si="103"/>
        <v>0</v>
      </c>
      <c r="BP18" s="149">
        <f t="shared" ref="BP18:CU18" si="104">SUM(BP19:BP31)</f>
        <v>-373400.61</v>
      </c>
      <c r="BQ18" s="149">
        <f t="shared" si="104"/>
        <v>0</v>
      </c>
      <c r="BR18" s="149">
        <f t="shared" si="104"/>
        <v>-69758.78</v>
      </c>
      <c r="BS18" s="149">
        <f t="shared" si="104"/>
        <v>-3975.52</v>
      </c>
      <c r="BT18" s="149">
        <f t="shared" si="104"/>
        <v>0</v>
      </c>
      <c r="BU18" s="149">
        <f t="shared" si="104"/>
        <v>-9427.09</v>
      </c>
      <c r="BV18" s="149">
        <f t="shared" si="104"/>
        <v>-18635.97</v>
      </c>
      <c r="BW18" s="149">
        <f t="shared" si="104"/>
        <v>0</v>
      </c>
      <c r="BX18" s="149">
        <f t="shared" si="104"/>
        <v>0</v>
      </c>
      <c r="BY18" s="149">
        <f t="shared" si="104"/>
        <v>-49680.069999999992</v>
      </c>
      <c r="BZ18" s="149">
        <f t="shared" si="104"/>
        <v>-29492.899999999994</v>
      </c>
      <c r="CA18" s="149">
        <f t="shared" si="104"/>
        <v>-9170.6299999999956</v>
      </c>
      <c r="CB18" s="149">
        <f t="shared" si="104"/>
        <v>-11173.179999999991</v>
      </c>
      <c r="CC18" s="149">
        <f t="shared" si="104"/>
        <v>-22568.899999999991</v>
      </c>
      <c r="CD18" s="149">
        <f t="shared" si="104"/>
        <v>0</v>
      </c>
      <c r="CE18" s="149">
        <f t="shared" si="104"/>
        <v>0</v>
      </c>
      <c r="CF18" s="149">
        <f t="shared" si="104"/>
        <v>-64984.759999999995</v>
      </c>
      <c r="CG18" s="149">
        <f t="shared" si="104"/>
        <v>0</v>
      </c>
      <c r="CH18" s="149">
        <f t="shared" si="104"/>
        <v>-5815</v>
      </c>
      <c r="CI18" s="149">
        <f t="shared" si="104"/>
        <v>-1980</v>
      </c>
      <c r="CJ18" s="149">
        <f t="shared" si="104"/>
        <v>-11848.18</v>
      </c>
      <c r="CK18" s="149">
        <f t="shared" si="104"/>
        <v>0</v>
      </c>
      <c r="CL18" s="149">
        <f t="shared" si="104"/>
        <v>0</v>
      </c>
      <c r="CM18" s="149">
        <f t="shared" si="104"/>
        <v>0</v>
      </c>
      <c r="CN18" s="149">
        <f t="shared" si="104"/>
        <v>-112652.28000000003</v>
      </c>
      <c r="CO18" s="149">
        <f t="shared" si="104"/>
        <v>-5471.71</v>
      </c>
      <c r="CP18" s="149">
        <f t="shared" si="104"/>
        <v>-1853.71</v>
      </c>
      <c r="CQ18" s="149">
        <f t="shared" si="104"/>
        <v>-5656.36</v>
      </c>
      <c r="CR18" s="149">
        <f t="shared" si="104"/>
        <v>0</v>
      </c>
      <c r="CS18" s="149">
        <f t="shared" si="104"/>
        <v>0</v>
      </c>
      <c r="CT18" s="149">
        <f t="shared" si="104"/>
        <v>-23891.232</v>
      </c>
      <c r="CU18" s="149">
        <f t="shared" si="104"/>
        <v>-15800</v>
      </c>
      <c r="CV18" s="149">
        <f t="shared" ref="CV18:EA18" si="105">SUM(CV19:CV31)</f>
        <v>-473836.27199999994</v>
      </c>
      <c r="CW18" s="149">
        <f t="shared" si="105"/>
        <v>-50028.32</v>
      </c>
      <c r="CX18" s="149">
        <f t="shared" si="105"/>
        <v>-36609.939999999995</v>
      </c>
      <c r="CY18" s="149">
        <f t="shared" si="105"/>
        <v>0</v>
      </c>
      <c r="CZ18" s="149">
        <f t="shared" si="105"/>
        <v>0</v>
      </c>
      <c r="DA18" s="149">
        <f t="shared" si="105"/>
        <v>0</v>
      </c>
      <c r="DB18" s="149">
        <f t="shared" si="105"/>
        <v>-24851.35</v>
      </c>
      <c r="DC18" s="149">
        <f t="shared" si="105"/>
        <v>0</v>
      </c>
      <c r="DD18" s="149">
        <f t="shared" si="105"/>
        <v>-15696.91</v>
      </c>
      <c r="DE18" s="149">
        <f t="shared" si="105"/>
        <v>-814.55000000000007</v>
      </c>
      <c r="DF18" s="149">
        <f t="shared" si="105"/>
        <v>-37178.630000000005</v>
      </c>
      <c r="DG18" s="149">
        <f t="shared" si="105"/>
        <v>0</v>
      </c>
      <c r="DH18" s="149">
        <f t="shared" si="105"/>
        <v>0</v>
      </c>
      <c r="DI18" s="149">
        <f t="shared" si="105"/>
        <v>-42484.79</v>
      </c>
      <c r="DJ18" s="149">
        <f t="shared" si="105"/>
        <v>0</v>
      </c>
      <c r="DK18" s="149">
        <f t="shared" si="105"/>
        <v>-6350</v>
      </c>
      <c r="DL18" s="149">
        <f t="shared" si="105"/>
        <v>-16890</v>
      </c>
      <c r="DM18" s="149">
        <f t="shared" si="105"/>
        <v>-15871.66</v>
      </c>
      <c r="DN18" s="149">
        <f t="shared" si="105"/>
        <v>0</v>
      </c>
      <c r="DO18" s="149">
        <f t="shared" si="105"/>
        <v>0</v>
      </c>
      <c r="DP18" s="149">
        <f t="shared" si="105"/>
        <v>0</v>
      </c>
      <c r="DQ18" s="149">
        <f t="shared" si="105"/>
        <v>0</v>
      </c>
      <c r="DR18" s="149">
        <f t="shared" si="105"/>
        <v>-2620.16</v>
      </c>
      <c r="DS18" s="149">
        <f t="shared" si="105"/>
        <v>-117780.16</v>
      </c>
      <c r="DT18" s="149">
        <f t="shared" si="105"/>
        <v>0</v>
      </c>
      <c r="DU18" s="149">
        <f t="shared" si="105"/>
        <v>0</v>
      </c>
      <c r="DV18" s="149">
        <f t="shared" si="105"/>
        <v>0</v>
      </c>
      <c r="DW18" s="149">
        <f t="shared" si="105"/>
        <v>-6129.9999999999745</v>
      </c>
      <c r="DX18" s="149">
        <f t="shared" si="105"/>
        <v>-19478.809999999998</v>
      </c>
      <c r="DY18" s="149">
        <f t="shared" si="105"/>
        <v>-25716.010000000002</v>
      </c>
      <c r="DZ18" s="149">
        <f t="shared" si="105"/>
        <v>-7045.28</v>
      </c>
      <c r="EA18" s="149">
        <f t="shared" si="105"/>
        <v>0</v>
      </c>
      <c r="EB18" s="149">
        <f t="shared" ref="EB18:FG18" si="106">SUM(EB19:EB31)</f>
        <v>-425546.56999999995</v>
      </c>
      <c r="EC18" s="149">
        <f t="shared" si="106"/>
        <v>0</v>
      </c>
      <c r="ED18" s="149">
        <f t="shared" si="106"/>
        <v>0</v>
      </c>
      <c r="EE18" s="149">
        <f t="shared" si="106"/>
        <v>0</v>
      </c>
      <c r="EF18" s="149">
        <f t="shared" si="106"/>
        <v>-70436.77</v>
      </c>
      <c r="EG18" s="149">
        <f t="shared" si="106"/>
        <v>-1157.17</v>
      </c>
      <c r="EH18" s="149">
        <f t="shared" si="106"/>
        <v>-35785.599999999999</v>
      </c>
      <c r="EI18" s="149">
        <f t="shared" si="106"/>
        <v>-16000</v>
      </c>
      <c r="EJ18" s="149">
        <f t="shared" si="106"/>
        <v>0</v>
      </c>
      <c r="EK18" s="149">
        <f t="shared" si="106"/>
        <v>0</v>
      </c>
      <c r="EL18" s="149">
        <f t="shared" si="106"/>
        <v>0</v>
      </c>
      <c r="EM18" s="149">
        <f t="shared" si="106"/>
        <v>-601.4</v>
      </c>
      <c r="EN18" s="149">
        <f t="shared" si="106"/>
        <v>-52379.65</v>
      </c>
      <c r="EO18" s="149">
        <f t="shared" si="106"/>
        <v>-1123.71</v>
      </c>
      <c r="EP18" s="149">
        <f t="shared" si="106"/>
        <v>-5515.53</v>
      </c>
      <c r="EQ18" s="149">
        <f t="shared" si="106"/>
        <v>-8548</v>
      </c>
      <c r="ER18" s="149">
        <f t="shared" si="106"/>
        <v>-700.74</v>
      </c>
      <c r="ES18" s="149">
        <f t="shared" si="106"/>
        <v>0</v>
      </c>
      <c r="ET18" s="149">
        <f t="shared" si="106"/>
        <v>0</v>
      </c>
      <c r="EU18" s="149">
        <f t="shared" si="106"/>
        <v>-30264.76</v>
      </c>
      <c r="EV18" s="149">
        <f t="shared" si="106"/>
        <v>-9984</v>
      </c>
      <c r="EW18" s="149">
        <f t="shared" si="106"/>
        <v>-5000</v>
      </c>
      <c r="EX18" s="149">
        <f t="shared" si="106"/>
        <v>-470.8</v>
      </c>
      <c r="EY18" s="149">
        <f t="shared" si="106"/>
        <v>-92093.210000000021</v>
      </c>
      <c r="EZ18" s="149">
        <f t="shared" si="106"/>
        <v>0</v>
      </c>
      <c r="FA18" s="149">
        <f t="shared" si="106"/>
        <v>-45383</v>
      </c>
      <c r="FB18" s="149">
        <f t="shared" si="106"/>
        <v>-279091.37</v>
      </c>
      <c r="FC18" s="149">
        <f t="shared" si="106"/>
        <v>-321.59000000000003</v>
      </c>
      <c r="FD18" s="149">
        <f t="shared" si="106"/>
        <v>-12867.7</v>
      </c>
      <c r="FE18" s="149">
        <f t="shared" si="106"/>
        <v>-10000</v>
      </c>
      <c r="FF18" s="149">
        <f t="shared" si="106"/>
        <v>-11600</v>
      </c>
      <c r="FG18" s="149">
        <f t="shared" si="106"/>
        <v>0</v>
      </c>
      <c r="FH18" s="149">
        <f t="shared" ref="FH18:GM18" si="107">SUM(FH19:FH31)</f>
        <v>-689325.00000000012</v>
      </c>
      <c r="FI18" s="149">
        <f t="shared" si="107"/>
        <v>0</v>
      </c>
      <c r="FJ18" s="149">
        <f t="shared" si="107"/>
        <v>-75328.899999999994</v>
      </c>
      <c r="FK18" s="149">
        <f t="shared" si="107"/>
        <v>-536.4</v>
      </c>
      <c r="FL18" s="149">
        <f t="shared" si="107"/>
        <v>0</v>
      </c>
      <c r="FM18" s="149">
        <f t="shared" si="107"/>
        <v>-204.44</v>
      </c>
      <c r="FN18" s="149">
        <f t="shared" si="107"/>
        <v>-764.88</v>
      </c>
      <c r="FO18" s="149">
        <f t="shared" si="107"/>
        <v>0</v>
      </c>
      <c r="FP18" s="149">
        <f t="shared" si="107"/>
        <v>0</v>
      </c>
      <c r="FQ18" s="149">
        <f t="shared" si="107"/>
        <v>-46405.919999999998</v>
      </c>
      <c r="FR18" s="149">
        <f t="shared" si="107"/>
        <v>-1788.5700000000002</v>
      </c>
      <c r="FS18" s="149">
        <f t="shared" si="107"/>
        <v>0</v>
      </c>
      <c r="FT18" s="149">
        <f t="shared" si="107"/>
        <v>-8636.02</v>
      </c>
      <c r="FU18" s="149">
        <f t="shared" si="107"/>
        <v>0</v>
      </c>
      <c r="FV18" s="149">
        <f t="shared" si="107"/>
        <v>0</v>
      </c>
      <c r="FW18" s="149">
        <f t="shared" si="107"/>
        <v>-42467.29</v>
      </c>
      <c r="FX18" s="149">
        <f t="shared" si="107"/>
        <v>-29896.820000000003</v>
      </c>
      <c r="FY18" s="149">
        <f t="shared" si="107"/>
        <v>-763</v>
      </c>
      <c r="FZ18" s="149">
        <f t="shared" si="107"/>
        <v>-13116.33</v>
      </c>
      <c r="GA18" s="149">
        <f t="shared" si="107"/>
        <v>0</v>
      </c>
      <c r="GB18" s="149">
        <f t="shared" si="107"/>
        <v>0</v>
      </c>
      <c r="GC18" s="149">
        <f t="shared" si="107"/>
        <v>0</v>
      </c>
      <c r="GD18" s="149">
        <f t="shared" si="107"/>
        <v>0</v>
      </c>
      <c r="GE18" s="149">
        <f t="shared" si="107"/>
        <v>-18931.099999999999</v>
      </c>
      <c r="GF18" s="149">
        <f t="shared" si="107"/>
        <v>0</v>
      </c>
      <c r="GG18" s="149">
        <f t="shared" si="107"/>
        <v>-141631.05000000002</v>
      </c>
      <c r="GH18" s="149">
        <f t="shared" si="107"/>
        <v>0</v>
      </c>
      <c r="GI18" s="149">
        <f t="shared" si="107"/>
        <v>-6201.99</v>
      </c>
      <c r="GJ18" s="149">
        <f t="shared" si="107"/>
        <v>0</v>
      </c>
      <c r="GK18" s="149">
        <f t="shared" si="107"/>
        <v>-15000</v>
      </c>
      <c r="GL18" s="149">
        <f t="shared" si="107"/>
        <v>-13379.4</v>
      </c>
      <c r="GM18" s="149">
        <f t="shared" si="107"/>
        <v>0</v>
      </c>
      <c r="GN18" s="149">
        <f t="shared" ref="GN18:HS18" si="108">SUM(GN19:GN31)</f>
        <v>-415052.11000000004</v>
      </c>
      <c r="GO18" s="149">
        <f t="shared" si="108"/>
        <v>-69964.329999999987</v>
      </c>
      <c r="GP18" s="149">
        <f t="shared" si="108"/>
        <v>0</v>
      </c>
      <c r="GQ18" s="149">
        <f t="shared" si="108"/>
        <v>0</v>
      </c>
      <c r="GR18" s="149">
        <f t="shared" si="108"/>
        <v>0</v>
      </c>
      <c r="GS18" s="149">
        <f t="shared" si="108"/>
        <v>0</v>
      </c>
      <c r="GT18" s="149">
        <f t="shared" si="108"/>
        <v>0</v>
      </c>
      <c r="GU18" s="149">
        <f t="shared" si="108"/>
        <v>-16772.98</v>
      </c>
      <c r="GV18" s="149">
        <f t="shared" si="108"/>
        <v>-6306.92</v>
      </c>
      <c r="GW18" s="149">
        <f t="shared" si="108"/>
        <v>0</v>
      </c>
      <c r="GX18" s="149">
        <f t="shared" si="108"/>
        <v>-50107.37</v>
      </c>
      <c r="GY18" s="149">
        <f t="shared" si="108"/>
        <v>0</v>
      </c>
      <c r="GZ18" s="149">
        <f t="shared" si="108"/>
        <v>-1352.76</v>
      </c>
      <c r="HA18" s="149">
        <f t="shared" si="108"/>
        <v>0</v>
      </c>
      <c r="HB18" s="149">
        <f t="shared" si="108"/>
        <v>-14579.359999999999</v>
      </c>
      <c r="HC18" s="149">
        <f t="shared" si="108"/>
        <v>-7748</v>
      </c>
      <c r="HD18" s="149">
        <f t="shared" si="108"/>
        <v>-5700.74</v>
      </c>
      <c r="HE18" s="149">
        <f t="shared" si="108"/>
        <v>0</v>
      </c>
      <c r="HF18" s="149">
        <f t="shared" si="108"/>
        <v>-22513.239999999998</v>
      </c>
      <c r="HG18" s="149">
        <f t="shared" si="108"/>
        <v>0</v>
      </c>
      <c r="HH18" s="149">
        <f t="shared" si="108"/>
        <v>0</v>
      </c>
      <c r="HI18" s="149">
        <f t="shared" si="108"/>
        <v>-8146.38</v>
      </c>
      <c r="HJ18" s="149">
        <f t="shared" si="108"/>
        <v>0</v>
      </c>
      <c r="HK18" s="149">
        <f t="shared" si="108"/>
        <v>-90951.290000000008</v>
      </c>
      <c r="HL18" s="149">
        <f t="shared" si="108"/>
        <v>0</v>
      </c>
      <c r="HM18" s="149">
        <f t="shared" si="108"/>
        <v>-45383</v>
      </c>
      <c r="HN18" s="149">
        <f t="shared" si="108"/>
        <v>0</v>
      </c>
      <c r="HO18" s="149">
        <f t="shared" si="108"/>
        <v>0</v>
      </c>
      <c r="HP18" s="149">
        <f t="shared" si="108"/>
        <v>-13098.18</v>
      </c>
      <c r="HQ18" s="149">
        <f t="shared" si="108"/>
        <v>-1800</v>
      </c>
      <c r="HR18" s="149">
        <f t="shared" si="108"/>
        <v>-19616</v>
      </c>
      <c r="HS18" s="149">
        <f t="shared" si="108"/>
        <v>0</v>
      </c>
      <c r="HT18" s="149">
        <f t="shared" ref="HT18:IY18" si="109">SUM(HT19:HT31)</f>
        <v>-374040.55000000005</v>
      </c>
      <c r="HU18" s="149">
        <f t="shared" si="109"/>
        <v>-93855.390000000014</v>
      </c>
      <c r="HV18" s="149">
        <f t="shared" si="109"/>
        <v>0</v>
      </c>
      <c r="HW18" s="149">
        <f t="shared" si="109"/>
        <v>0</v>
      </c>
      <c r="HX18" s="149">
        <f t="shared" si="109"/>
        <v>-660.7</v>
      </c>
      <c r="HY18" s="149">
        <f t="shared" si="109"/>
        <v>-6922.46</v>
      </c>
      <c r="HZ18" s="149">
        <f t="shared" si="109"/>
        <v>0</v>
      </c>
      <c r="IA18" s="149">
        <f t="shared" si="109"/>
        <v>-726.58</v>
      </c>
      <c r="IB18" s="149">
        <f t="shared" si="109"/>
        <v>-1027.8599999999999</v>
      </c>
      <c r="IC18" s="149">
        <f t="shared" si="109"/>
        <v>0</v>
      </c>
      <c r="ID18" s="149">
        <f t="shared" si="109"/>
        <v>-723.29</v>
      </c>
      <c r="IE18" s="149">
        <f t="shared" si="109"/>
        <v>-61071.09</v>
      </c>
      <c r="IF18" s="149">
        <f t="shared" si="109"/>
        <v>-2032.0500000000002</v>
      </c>
      <c r="IG18" s="149">
        <f t="shared" si="109"/>
        <v>-857.43</v>
      </c>
      <c r="IH18" s="149">
        <f t="shared" si="109"/>
        <v>0</v>
      </c>
      <c r="II18" s="149">
        <f t="shared" si="109"/>
        <v>-31577.31</v>
      </c>
      <c r="IJ18" s="149">
        <f t="shared" si="109"/>
        <v>-700.74</v>
      </c>
      <c r="IK18" s="149">
        <f t="shared" si="109"/>
        <v>0</v>
      </c>
      <c r="IL18" s="149">
        <f t="shared" si="109"/>
        <v>-5662.5199999999995</v>
      </c>
      <c r="IM18" s="149">
        <f t="shared" si="109"/>
        <v>0</v>
      </c>
      <c r="IN18" s="149">
        <f t="shared" si="109"/>
        <v>-19782.700000000004</v>
      </c>
      <c r="IO18" s="149">
        <f t="shared" si="109"/>
        <v>-60497.8</v>
      </c>
      <c r="IP18" s="149">
        <f t="shared" si="109"/>
        <v>-57646.28</v>
      </c>
      <c r="IQ18" s="149">
        <f t="shared" si="109"/>
        <v>0</v>
      </c>
      <c r="IR18" s="149">
        <f t="shared" si="109"/>
        <v>0</v>
      </c>
      <c r="IS18" s="149">
        <f t="shared" si="109"/>
        <v>-45383</v>
      </c>
      <c r="IT18" s="149">
        <f t="shared" si="109"/>
        <v>-6600</v>
      </c>
      <c r="IU18" s="149">
        <f t="shared" si="109"/>
        <v>0</v>
      </c>
      <c r="IV18" s="149">
        <f t="shared" si="109"/>
        <v>-7011.09</v>
      </c>
      <c r="IW18" s="149">
        <f t="shared" si="109"/>
        <v>-29158.02</v>
      </c>
      <c r="IX18" s="149">
        <f t="shared" si="109"/>
        <v>-19000</v>
      </c>
      <c r="IY18" s="149">
        <f t="shared" si="109"/>
        <v>0</v>
      </c>
      <c r="IZ18" s="149">
        <f t="shared" ref="IZ18:KE18" si="110">SUM(IZ19:IZ31)</f>
        <v>-450896.31000000006</v>
      </c>
      <c r="JA18" s="149">
        <f t="shared" si="110"/>
        <v>-71571.179999999993</v>
      </c>
      <c r="JB18" s="149">
        <f t="shared" si="110"/>
        <v>-388.2</v>
      </c>
      <c r="JC18" s="149">
        <f t="shared" si="110"/>
        <v>0</v>
      </c>
      <c r="JD18" s="149">
        <f t="shared" si="110"/>
        <v>-5000</v>
      </c>
      <c r="JE18" s="149">
        <f t="shared" si="110"/>
        <v>-6620.5</v>
      </c>
      <c r="JF18" s="149">
        <f t="shared" si="110"/>
        <v>0</v>
      </c>
      <c r="JG18" s="149">
        <f t="shared" si="110"/>
        <v>-8500</v>
      </c>
      <c r="JH18" s="149">
        <f t="shared" si="110"/>
        <v>-33118.29</v>
      </c>
      <c r="JI18" s="149">
        <f t="shared" si="110"/>
        <v>-1750.4</v>
      </c>
      <c r="JJ18" s="149">
        <f t="shared" si="110"/>
        <v>-5723.29</v>
      </c>
      <c r="JK18" s="149">
        <f t="shared" si="110"/>
        <v>0</v>
      </c>
      <c r="JL18" s="149">
        <f t="shared" si="110"/>
        <v>-12721.630000000001</v>
      </c>
      <c r="JM18" s="149">
        <f t="shared" si="110"/>
        <v>0</v>
      </c>
      <c r="JN18" s="149">
        <f t="shared" si="110"/>
        <v>0</v>
      </c>
      <c r="JO18" s="149">
        <f t="shared" si="110"/>
        <v>-44132.450000000004</v>
      </c>
      <c r="JP18" s="149">
        <f t="shared" si="110"/>
        <v>-2806.0299999999997</v>
      </c>
      <c r="JQ18" s="149">
        <f t="shared" si="110"/>
        <v>0</v>
      </c>
      <c r="JR18" s="149">
        <f t="shared" si="110"/>
        <v>0</v>
      </c>
      <c r="JS18" s="149">
        <f t="shared" si="110"/>
        <v>-28734.05</v>
      </c>
      <c r="JT18" s="149">
        <f t="shared" si="110"/>
        <v>0</v>
      </c>
      <c r="JU18" s="149">
        <f t="shared" si="110"/>
        <v>0</v>
      </c>
      <c r="JV18" s="149">
        <f t="shared" si="110"/>
        <v>-2180.58</v>
      </c>
      <c r="JW18" s="149">
        <f t="shared" si="110"/>
        <v>-106256.17000000001</v>
      </c>
      <c r="JX18" s="149">
        <f t="shared" si="110"/>
        <v>0</v>
      </c>
      <c r="JY18" s="149">
        <f t="shared" si="110"/>
        <v>-62473.799999999996</v>
      </c>
      <c r="JZ18" s="149">
        <f t="shared" si="110"/>
        <v>0</v>
      </c>
      <c r="KA18" s="149">
        <f t="shared" si="110"/>
        <v>0</v>
      </c>
      <c r="KB18" s="149">
        <f t="shared" si="110"/>
        <v>0</v>
      </c>
      <c r="KC18" s="149">
        <f t="shared" si="110"/>
        <v>-1800</v>
      </c>
      <c r="KD18" s="149">
        <f t="shared" si="110"/>
        <v>-22162.333333333332</v>
      </c>
      <c r="KE18" s="149">
        <f t="shared" si="110"/>
        <v>0</v>
      </c>
      <c r="KF18" s="149">
        <f t="shared" ref="KF18:LK18" si="111">SUM(KF19:KF31)</f>
        <v>-415938.90333333332</v>
      </c>
      <c r="KG18" s="149">
        <f t="shared" si="111"/>
        <v>-110918.01000000001</v>
      </c>
      <c r="KH18" s="149">
        <f t="shared" si="111"/>
        <v>0</v>
      </c>
      <c r="KI18" s="149">
        <f t="shared" si="111"/>
        <v>-8726.57</v>
      </c>
      <c r="KJ18" s="149">
        <f t="shared" si="111"/>
        <v>0</v>
      </c>
      <c r="KK18" s="149">
        <f t="shared" si="111"/>
        <v>0</v>
      </c>
      <c r="KL18" s="149">
        <f t="shared" si="111"/>
        <v>-22032.280000000002</v>
      </c>
      <c r="KM18" s="149">
        <f t="shared" si="111"/>
        <v>0</v>
      </c>
      <c r="KN18" s="149">
        <f t="shared" si="111"/>
        <v>-3243.91</v>
      </c>
      <c r="KO18" s="149">
        <f t="shared" si="111"/>
        <v>0</v>
      </c>
      <c r="KP18" s="149">
        <f t="shared" si="111"/>
        <v>-60259.039999999994</v>
      </c>
      <c r="KQ18" s="149">
        <f t="shared" si="111"/>
        <v>0</v>
      </c>
      <c r="KR18" s="149">
        <f t="shared" si="111"/>
        <v>0</v>
      </c>
      <c r="KS18" s="149">
        <f t="shared" si="111"/>
        <v>-24435.279999999999</v>
      </c>
      <c r="KT18" s="149">
        <f t="shared" si="111"/>
        <v>-4560.8999999999996</v>
      </c>
      <c r="KU18" s="149">
        <f t="shared" si="111"/>
        <v>-13991.4</v>
      </c>
      <c r="KV18" s="149">
        <f t="shared" si="111"/>
        <v>0</v>
      </c>
      <c r="KW18" s="149">
        <f t="shared" si="111"/>
        <v>-3583.8199999999997</v>
      </c>
      <c r="KX18" s="149">
        <f t="shared" si="111"/>
        <v>0</v>
      </c>
      <c r="KY18" s="149">
        <f t="shared" si="111"/>
        <v>0</v>
      </c>
      <c r="KZ18" s="149">
        <f t="shared" si="111"/>
        <v>-50650.259999999995</v>
      </c>
      <c r="LA18" s="149">
        <f t="shared" si="111"/>
        <v>-35244.800000000003</v>
      </c>
      <c r="LB18" s="149">
        <f t="shared" si="111"/>
        <v>-8811</v>
      </c>
      <c r="LC18" s="149">
        <f t="shared" si="111"/>
        <v>-46034.16</v>
      </c>
      <c r="LD18" s="149">
        <f t="shared" si="111"/>
        <v>0</v>
      </c>
      <c r="LE18" s="149">
        <f t="shared" si="111"/>
        <v>-45383</v>
      </c>
      <c r="LF18" s="149">
        <f t="shared" si="111"/>
        <v>0</v>
      </c>
      <c r="LG18" s="149">
        <f t="shared" si="111"/>
        <v>-3407.29</v>
      </c>
      <c r="LH18" s="149">
        <f t="shared" si="111"/>
        <v>-2034.94</v>
      </c>
      <c r="LI18" s="149">
        <f t="shared" si="111"/>
        <v>-1800</v>
      </c>
      <c r="LJ18" s="149">
        <f t="shared" si="111"/>
        <v>-2666.6666666666665</v>
      </c>
      <c r="LK18" s="149">
        <f t="shared" si="111"/>
        <v>0</v>
      </c>
      <c r="LL18" s="149">
        <f t="shared" ref="LL18:MQ18" si="112">SUM(LL19:LL31)</f>
        <v>-447783.32666666666</v>
      </c>
      <c r="LM18" s="149">
        <f t="shared" si="112"/>
        <v>0</v>
      </c>
      <c r="LN18" s="149">
        <f t="shared" si="112"/>
        <v>0</v>
      </c>
      <c r="LO18" s="149">
        <f t="shared" si="112"/>
        <v>-66756.73</v>
      </c>
      <c r="LP18" s="149">
        <f t="shared" si="112"/>
        <v>-10000</v>
      </c>
      <c r="LQ18" s="149">
        <f t="shared" si="112"/>
        <v>-12694.060000000001</v>
      </c>
      <c r="LR18" s="149">
        <f t="shared" si="112"/>
        <v>-5000</v>
      </c>
      <c r="LS18" s="149">
        <f t="shared" si="112"/>
        <v>-3500</v>
      </c>
      <c r="LT18" s="149">
        <f t="shared" si="112"/>
        <v>0</v>
      </c>
      <c r="LU18" s="149">
        <f t="shared" si="112"/>
        <v>0</v>
      </c>
      <c r="LV18" s="149">
        <f t="shared" si="112"/>
        <v>-48364.58</v>
      </c>
      <c r="LW18" s="149">
        <f t="shared" si="112"/>
        <v>0</v>
      </c>
      <c r="LX18" s="149">
        <f t="shared" si="112"/>
        <v>-5781.87</v>
      </c>
      <c r="LY18" s="149">
        <f t="shared" si="112"/>
        <v>0</v>
      </c>
      <c r="LZ18" s="149">
        <f t="shared" si="112"/>
        <v>0</v>
      </c>
      <c r="MA18" s="149">
        <f t="shared" si="112"/>
        <v>-15407.86</v>
      </c>
      <c r="MB18" s="149">
        <f t="shared" si="112"/>
        <v>-729.11</v>
      </c>
      <c r="MC18" s="149">
        <f t="shared" si="112"/>
        <v>-926.33999999999992</v>
      </c>
      <c r="MD18" s="149">
        <f t="shared" si="112"/>
        <v>-678</v>
      </c>
      <c r="ME18" s="149">
        <f t="shared" si="112"/>
        <v>-4044.41</v>
      </c>
      <c r="MF18" s="149">
        <f t="shared" si="112"/>
        <v>-34832.375</v>
      </c>
      <c r="MG18" s="149">
        <f t="shared" si="112"/>
        <v>-60875.299999999996</v>
      </c>
      <c r="MH18" s="149">
        <f t="shared" si="112"/>
        <v>-8691.68</v>
      </c>
      <c r="MI18" s="149">
        <f t="shared" si="112"/>
        <v>-17367.900000000001</v>
      </c>
      <c r="MJ18" s="149">
        <f t="shared" si="112"/>
        <v>-12550.52</v>
      </c>
      <c r="MK18" s="149">
        <f t="shared" si="112"/>
        <v>-55363</v>
      </c>
      <c r="ML18" s="149">
        <f t="shared" si="112"/>
        <v>0</v>
      </c>
      <c r="MM18" s="149">
        <f t="shared" si="112"/>
        <v>-114.49</v>
      </c>
      <c r="MN18" s="149">
        <f t="shared" si="112"/>
        <v>-112.4</v>
      </c>
      <c r="MO18" s="149">
        <f t="shared" si="112"/>
        <v>-1800</v>
      </c>
      <c r="MP18" s="149">
        <f t="shared" si="112"/>
        <v>-31798.333333333336</v>
      </c>
      <c r="MQ18" s="149">
        <f t="shared" si="112"/>
        <v>0</v>
      </c>
      <c r="MR18" s="149">
        <f t="shared" ref="MR18:NW18" si="113">SUM(MR19:MR31)</f>
        <v>-397388.95833333337</v>
      </c>
      <c r="MS18" s="149">
        <f t="shared" si="113"/>
        <v>-15439.369999999999</v>
      </c>
      <c r="MT18" s="149">
        <f t="shared" si="113"/>
        <v>-36499.689999999995</v>
      </c>
      <c r="MU18" s="149">
        <f t="shared" si="113"/>
        <v>-49120</v>
      </c>
      <c r="MV18" s="149">
        <f t="shared" si="113"/>
        <v>-150</v>
      </c>
      <c r="MW18" s="149">
        <f t="shared" si="113"/>
        <v>-4391.01</v>
      </c>
      <c r="MX18" s="149">
        <f t="shared" si="113"/>
        <v>-6436.32</v>
      </c>
      <c r="MY18" s="149">
        <f t="shared" si="113"/>
        <v>-2493.9899999999998</v>
      </c>
      <c r="MZ18" s="149">
        <f t="shared" si="113"/>
        <v>-410</v>
      </c>
      <c r="NA18" s="149">
        <f t="shared" si="113"/>
        <v>-970.89</v>
      </c>
      <c r="NB18" s="149">
        <f t="shared" si="113"/>
        <v>-96146.42</v>
      </c>
      <c r="NC18" s="149">
        <f t="shared" si="113"/>
        <v>0</v>
      </c>
      <c r="ND18" s="149">
        <f t="shared" si="113"/>
        <v>-11307.810000000001</v>
      </c>
      <c r="NE18" s="149">
        <f t="shared" si="113"/>
        <v>0</v>
      </c>
      <c r="NF18" s="149">
        <f t="shared" si="113"/>
        <v>0</v>
      </c>
      <c r="NG18" s="149">
        <f t="shared" si="113"/>
        <v>-17574.03</v>
      </c>
      <c r="NH18" s="149">
        <f t="shared" si="113"/>
        <v>-1429.85</v>
      </c>
      <c r="NI18" s="149">
        <f t="shared" si="113"/>
        <v>0</v>
      </c>
      <c r="NJ18" s="149">
        <f t="shared" si="113"/>
        <v>-678</v>
      </c>
      <c r="NK18" s="149">
        <f t="shared" si="113"/>
        <v>-2853.02</v>
      </c>
      <c r="NL18" s="149">
        <f t="shared" si="113"/>
        <v>-87557.751666666678</v>
      </c>
      <c r="NM18" s="149">
        <f t="shared" si="113"/>
        <v>-64859.549999999996</v>
      </c>
      <c r="NN18" s="149">
        <f t="shared" si="113"/>
        <v>-300</v>
      </c>
      <c r="NO18" s="149">
        <f t="shared" si="113"/>
        <v>-15229.810000000001</v>
      </c>
      <c r="NP18" s="149">
        <f t="shared" si="113"/>
        <v>0</v>
      </c>
      <c r="NQ18" s="149">
        <f t="shared" si="113"/>
        <v>-93992</v>
      </c>
      <c r="NR18" s="149">
        <f t="shared" si="113"/>
        <v>0</v>
      </c>
      <c r="NS18" s="149">
        <f t="shared" si="113"/>
        <v>0</v>
      </c>
      <c r="NT18" s="149">
        <f t="shared" si="113"/>
        <v>-112.4</v>
      </c>
      <c r="NU18" s="149">
        <f t="shared" si="113"/>
        <v>-1800</v>
      </c>
      <c r="NV18" s="149">
        <f t="shared" si="113"/>
        <v>-3300.55</v>
      </c>
      <c r="NW18" s="149">
        <f t="shared" si="113"/>
        <v>0</v>
      </c>
      <c r="NX18" s="149">
        <f t="shared" ref="NX18" si="114">SUM(NX19:NX31)</f>
        <v>-513052.46166666673</v>
      </c>
      <c r="NZ18" s="149">
        <f>SUM(NZ19:NZ31)</f>
        <v>-5451172.4120000005</v>
      </c>
      <c r="OA18" s="150">
        <f>OA19+OA20+OA21+OA22+OA23+OA24+OA25+OA26+OA27+OA28+OA29</f>
        <v>-3164894.436666667</v>
      </c>
      <c r="OB18" s="151">
        <f>IF(OA18=0,"",((NZ18/OA18)-1)*-1)</f>
        <v>-0.72238680344147244</v>
      </c>
      <c r="OD18" s="182"/>
      <c r="OG18" s="168" t="s">
        <v>92</v>
      </c>
      <c r="OI18" s="162">
        <f>SUM(OI19:OI31)</f>
        <v>-452359.82000000007</v>
      </c>
      <c r="OJ18" s="162">
        <f t="shared" ref="OJ18:OV18" si="115">SUM(OJ19:OJ31)</f>
        <v>-463922.9933333334</v>
      </c>
      <c r="OK18" s="162">
        <f t="shared" si="115"/>
        <v>-496965.19000000006</v>
      </c>
      <c r="OL18" s="162">
        <f t="shared" si="115"/>
        <v>-385228.73333333322</v>
      </c>
      <c r="OM18" s="162">
        <f t="shared" si="115"/>
        <v>-662378.3899999999</v>
      </c>
      <c r="ON18" s="162">
        <f t="shared" si="115"/>
        <v>-386553.25</v>
      </c>
      <c r="OO18" s="162">
        <f t="shared" si="115"/>
        <v>-347842.85000000003</v>
      </c>
      <c r="OP18" s="162">
        <f t="shared" si="115"/>
        <v>-423415.81000000006</v>
      </c>
      <c r="OQ18" s="162">
        <f t="shared" si="115"/>
        <v>-401296.9433333333</v>
      </c>
      <c r="OR18" s="162">
        <f t="shared" si="115"/>
        <v>-436758.59666666668</v>
      </c>
      <c r="OS18" s="162">
        <f t="shared" si="115"/>
        <v>-398721.56833333336</v>
      </c>
      <c r="OT18" s="162">
        <f t="shared" si="115"/>
        <v>-517533.53166666668</v>
      </c>
      <c r="OV18" s="162">
        <f t="shared" si="115"/>
        <v>-5372977.6766666668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SUM(LARM:RM!E19)</f>
        <v>0</v>
      </c>
      <c r="F19" s="141">
        <f>SUM(LARM:RM!F19)</f>
        <v>0</v>
      </c>
      <c r="G19" s="141">
        <f>SUM(LARM:RM!G19)</f>
        <v>0</v>
      </c>
      <c r="H19" s="141">
        <f>SUM(LARM:RM!H19)</f>
        <v>0</v>
      </c>
      <c r="I19" s="141">
        <f>SUM(LARM:RM!I19)</f>
        <v>0</v>
      </c>
      <c r="J19" s="141">
        <f>SUM(LARM:RM!J19)</f>
        <v>0</v>
      </c>
      <c r="K19" s="141">
        <f>SUM(LARM:RM!K19)</f>
        <v>0</v>
      </c>
      <c r="L19" s="141">
        <f>SUM(LARM:RM!L19)</f>
        <v>0</v>
      </c>
      <c r="M19" s="141">
        <f>SUM(LARM:RM!M19)</f>
        <v>0</v>
      </c>
      <c r="N19" s="141">
        <f>SUM(LARM:RM!N19)</f>
        <v>0</v>
      </c>
      <c r="O19" s="141">
        <f>SUM(LARM:RM!O19)</f>
        <v>0</v>
      </c>
      <c r="P19" s="141">
        <f>SUM(LARM:RM!P19)</f>
        <v>0</v>
      </c>
      <c r="Q19" s="141">
        <f>SUM(LARM:RM!Q19)</f>
        <v>0</v>
      </c>
      <c r="R19" s="141">
        <f>SUM(LARM:RM!R19)</f>
        <v>-2179.89</v>
      </c>
      <c r="S19" s="141">
        <f>SUM(LARM:RM!S19)</f>
        <v>0</v>
      </c>
      <c r="T19" s="141">
        <f>SUM(LARM:RM!T19)</f>
        <v>0</v>
      </c>
      <c r="U19" s="141">
        <f>SUM(LARM:RM!U19)</f>
        <v>0</v>
      </c>
      <c r="V19" s="141">
        <f>SUM(LARM:RM!V19)</f>
        <v>0</v>
      </c>
      <c r="W19" s="141">
        <f>SUM(LARM:RM!W19)</f>
        <v>-9313.39</v>
      </c>
      <c r="X19" s="141">
        <f>SUM(LARM:RM!X19)</f>
        <v>-13005.13</v>
      </c>
      <c r="Y19" s="141">
        <f>SUM(LARM:RM!Y19)</f>
        <v>0</v>
      </c>
      <c r="Z19" s="141">
        <f>SUM(LARM:RM!Z19)</f>
        <v>-1513.8200000000002</v>
      </c>
      <c r="AA19" s="141">
        <f>SUM(LARM:RM!AA19)</f>
        <v>0</v>
      </c>
      <c r="AB19" s="141">
        <f>SUM(LARM:RM!AB19)</f>
        <v>0</v>
      </c>
      <c r="AC19" s="141">
        <f>SUM(LARM:RM!AC19)</f>
        <v>0</v>
      </c>
      <c r="AD19" s="141">
        <f>SUM(LARM:RM!AD19)</f>
        <v>-84870.23</v>
      </c>
      <c r="AE19" s="141">
        <f>SUM(LARM:RM!AE19)</f>
        <v>0</v>
      </c>
      <c r="AF19" s="141">
        <f>SUM(LARM:RM!AF19)</f>
        <v>0</v>
      </c>
      <c r="AG19" s="141">
        <f>SUM(LARM:RM!AG19)</f>
        <v>0</v>
      </c>
      <c r="AH19" s="141">
        <f>SUM(LARM:RM!AH19)</f>
        <v>0</v>
      </c>
      <c r="AI19" s="141">
        <f>SUM(LARM:RM!AI19)</f>
        <v>0</v>
      </c>
      <c r="AJ19" s="141">
        <f t="shared" ref="AJ19:AJ29" si="116">SUM(E19:AI19)</f>
        <v>-110882.45999999999</v>
      </c>
      <c r="AK19" s="141">
        <f>SUM(LARM:RM!AK19)</f>
        <v>0</v>
      </c>
      <c r="AL19" s="141">
        <f>SUM(LARM:RM!AL19)</f>
        <v>0</v>
      </c>
      <c r="AM19" s="141">
        <f>SUM(LARM:RM!AM19)</f>
        <v>0</v>
      </c>
      <c r="AN19" s="141">
        <f>SUM(LARM:RM!AN19)</f>
        <v>0</v>
      </c>
      <c r="AO19" s="141">
        <f>SUM(LARM:RM!AO19)</f>
        <v>0</v>
      </c>
      <c r="AP19" s="141">
        <f>SUM(LARM:RM!AP19)</f>
        <v>0</v>
      </c>
      <c r="AQ19" s="141">
        <f>SUM(LARM:RM!AQ19)</f>
        <v>0</v>
      </c>
      <c r="AR19" s="141">
        <f>SUM(LARM:RM!AR19)</f>
        <v>0</v>
      </c>
      <c r="AS19" s="141">
        <f>SUM(LARM:RM!AS19)</f>
        <v>0</v>
      </c>
      <c r="AT19" s="141">
        <f>SUM(LARM:RM!AT19)</f>
        <v>0</v>
      </c>
      <c r="AU19" s="141">
        <f>SUM(LARM:RM!AU19)</f>
        <v>0</v>
      </c>
      <c r="AV19" s="141">
        <f>SUM(LARM:RM!AV19)</f>
        <v>0</v>
      </c>
      <c r="AW19" s="141">
        <f>SUM(LARM:RM!AW19)</f>
        <v>0</v>
      </c>
      <c r="AX19" s="141">
        <f>SUM(LARM:RM!AX19)</f>
        <v>0</v>
      </c>
      <c r="AY19" s="141">
        <f>SUM(LARM:RM!AY19)</f>
        <v>0</v>
      </c>
      <c r="AZ19" s="141">
        <f>SUM(LARM:RM!AZ19)</f>
        <v>0</v>
      </c>
      <c r="BA19" s="141">
        <f>SUM(LARM:RM!BA19)</f>
        <v>0</v>
      </c>
      <c r="BB19" s="141">
        <f>SUM(LARM:RM!BB19)</f>
        <v>0</v>
      </c>
      <c r="BC19" s="141">
        <f>SUM(LARM:RM!BC19)</f>
        <v>0</v>
      </c>
      <c r="BD19" s="141">
        <f>SUM(LARM:RM!BD19)</f>
        <v>-16445.23</v>
      </c>
      <c r="BE19" s="141">
        <f>SUM(LARM:RM!BE19)</f>
        <v>0</v>
      </c>
      <c r="BF19" s="141">
        <f>SUM(LARM:RM!BF19)</f>
        <v>0</v>
      </c>
      <c r="BG19" s="141">
        <f>SUM(LARM:RM!BG19)</f>
        <v>0</v>
      </c>
      <c r="BH19" s="141">
        <f>SUM(LARM:RM!BH19)</f>
        <v>-85199.63</v>
      </c>
      <c r="BI19" s="141">
        <f>SUM(LARM:RM!BI19)</f>
        <v>0</v>
      </c>
      <c r="BJ19" s="141">
        <f>SUM(LARM:RM!BJ19)</f>
        <v>0</v>
      </c>
      <c r="BK19" s="141">
        <f>SUM(LARM:RM!BK19)</f>
        <v>-2234.39</v>
      </c>
      <c r="BL19" s="141">
        <f>SUM(LARM:RM!BL19)</f>
        <v>0</v>
      </c>
      <c r="BM19" s="141">
        <f>SUM(LARM:RM!BM19)</f>
        <v>0</v>
      </c>
      <c r="BN19" s="141">
        <f>SUM(LARM:RM!BN19)</f>
        <v>0</v>
      </c>
      <c r="BO19" s="141">
        <f>SUM(LARM:RM!BO19)</f>
        <v>0</v>
      </c>
      <c r="BP19" s="141">
        <f t="shared" ref="BP19:BP29" si="117">SUM(AK19:BO19)</f>
        <v>-103879.25</v>
      </c>
      <c r="BQ19" s="141">
        <f>SUM(LARM:RM!BQ19)</f>
        <v>0</v>
      </c>
      <c r="BR19" s="141">
        <f>SUM(LARM:RM!BR19)</f>
        <v>0</v>
      </c>
      <c r="BS19" s="141">
        <f>SUM(LARM:RM!BS19)</f>
        <v>0</v>
      </c>
      <c r="BT19" s="141">
        <f>SUM(LARM:RM!BT19)</f>
        <v>0</v>
      </c>
      <c r="BU19" s="141">
        <f>SUM(LARM:RM!BU19)</f>
        <v>0</v>
      </c>
      <c r="BV19" s="141">
        <f>SUM(LARM:RM!BV19)</f>
        <v>0</v>
      </c>
      <c r="BW19" s="141">
        <f>SUM(LARM:RM!BW19)</f>
        <v>0</v>
      </c>
      <c r="BX19" s="141">
        <f>SUM(LARM:RM!BX19)</f>
        <v>0</v>
      </c>
      <c r="BY19" s="141">
        <f>SUM(LARM:RM!BY19)</f>
        <v>0</v>
      </c>
      <c r="BZ19" s="141">
        <f>SUM(LARM:RM!BZ19)</f>
        <v>0</v>
      </c>
      <c r="CA19" s="141">
        <f>SUM(LARM:RM!CA19)</f>
        <v>0</v>
      </c>
      <c r="CB19" s="141">
        <f>SUM(LARM:RM!CB19)</f>
        <v>0</v>
      </c>
      <c r="CC19" s="141">
        <f>SUM(LARM:RM!CC19)</f>
        <v>0</v>
      </c>
      <c r="CD19" s="141">
        <f>SUM(LARM:RM!CD19)</f>
        <v>0</v>
      </c>
      <c r="CE19" s="141">
        <f>SUM(LARM:RM!CE19)</f>
        <v>0</v>
      </c>
      <c r="CF19" s="141">
        <f>SUM(LARM:RM!CF19)</f>
        <v>-5492.2699999999995</v>
      </c>
      <c r="CG19" s="141">
        <f>SUM(LARM:RM!CG19)</f>
        <v>0</v>
      </c>
      <c r="CH19" s="141">
        <f>SUM(LARM:RM!CH19)</f>
        <v>0</v>
      </c>
      <c r="CI19" s="141">
        <f>SUM(LARM:RM!CI19)</f>
        <v>0</v>
      </c>
      <c r="CJ19" s="141">
        <f>SUM(LARM:RM!CJ19)</f>
        <v>-11848.18</v>
      </c>
      <c r="CK19" s="141">
        <f>SUM(LARM:RM!CK19)</f>
        <v>0</v>
      </c>
      <c r="CL19" s="141">
        <f>SUM(LARM:RM!CL19)</f>
        <v>0</v>
      </c>
      <c r="CM19" s="141">
        <f>SUM(LARM:RM!CM19)</f>
        <v>0</v>
      </c>
      <c r="CN19" s="141">
        <f>SUM(LARM:RM!CN19)</f>
        <v>-86202.950000000012</v>
      </c>
      <c r="CO19" s="141">
        <f>SUM(LARM:RM!CO19)</f>
        <v>0</v>
      </c>
      <c r="CP19" s="141">
        <f>SUM(LARM:RM!CP19)</f>
        <v>0</v>
      </c>
      <c r="CQ19" s="141">
        <f>SUM(LARM:RM!CQ19)</f>
        <v>0</v>
      </c>
      <c r="CR19" s="141">
        <f>SUM(LARM:RM!CR19)</f>
        <v>0</v>
      </c>
      <c r="CS19" s="141">
        <f>SUM(LARM:RM!CS19)</f>
        <v>0</v>
      </c>
      <c r="CT19" s="141">
        <f>SUM(LARM:RM!CT19)</f>
        <v>0</v>
      </c>
      <c r="CU19" s="141">
        <f>SUM(LARM:RM!CU19)</f>
        <v>0</v>
      </c>
      <c r="CV19" s="141">
        <f t="shared" ref="CV19:CV29" si="118">SUM(BQ19:CU19)</f>
        <v>-103543.40000000001</v>
      </c>
      <c r="CW19" s="141">
        <f>SUM(LARM:RM!CW19)</f>
        <v>0</v>
      </c>
      <c r="CX19" s="141">
        <f>SUM(LARM:RM!CX19)</f>
        <v>0</v>
      </c>
      <c r="CY19" s="141">
        <f>SUM(LARM:RM!CY19)</f>
        <v>0</v>
      </c>
      <c r="CZ19" s="141">
        <f>SUM(LARM:RM!CZ19)</f>
        <v>0</v>
      </c>
      <c r="DA19" s="141">
        <f>SUM(LARM:RM!DA19)</f>
        <v>0</v>
      </c>
      <c r="DB19" s="141">
        <f>SUM(LARM:RM!DB19)</f>
        <v>0</v>
      </c>
      <c r="DC19" s="141">
        <f>SUM(LARM:RM!DC19)</f>
        <v>0</v>
      </c>
      <c r="DD19" s="141">
        <f>SUM(LARM:RM!DD19)</f>
        <v>0</v>
      </c>
      <c r="DE19" s="141">
        <f>SUM(LARM:RM!DE19)</f>
        <v>0</v>
      </c>
      <c r="DF19" s="141">
        <f>SUM(LARM:RM!DF19)</f>
        <v>0</v>
      </c>
      <c r="DG19" s="141">
        <f>SUM(LARM:RM!DG19)</f>
        <v>0</v>
      </c>
      <c r="DH19" s="141">
        <f>SUM(LARM:RM!DH19)</f>
        <v>0</v>
      </c>
      <c r="DI19" s="141">
        <f>SUM(LARM:RM!DI19)</f>
        <v>-1155.8399999999999</v>
      </c>
      <c r="DJ19" s="141">
        <f>SUM(LARM:RM!DJ19)</f>
        <v>0</v>
      </c>
      <c r="DK19" s="141">
        <f>SUM(LARM:RM!DK19)</f>
        <v>0</v>
      </c>
      <c r="DL19" s="141">
        <f>SUM(LARM:RM!DL19)</f>
        <v>0</v>
      </c>
      <c r="DM19" s="141">
        <f>SUM(LARM:RM!DM19)</f>
        <v>-4588.5200000000004</v>
      </c>
      <c r="DN19" s="141">
        <f>SUM(LARM:RM!DN19)</f>
        <v>0</v>
      </c>
      <c r="DO19" s="141">
        <f>SUM(LARM:RM!DO19)</f>
        <v>0</v>
      </c>
      <c r="DP19" s="141">
        <f>SUM(LARM:RM!DP19)</f>
        <v>0</v>
      </c>
      <c r="DQ19" s="141">
        <f>SUM(LARM:RM!DQ19)</f>
        <v>0</v>
      </c>
      <c r="DR19" s="141">
        <f>SUM(LARM:RM!DR19)</f>
        <v>-2620.16</v>
      </c>
      <c r="DS19" s="141">
        <f>SUM(LARM:RM!DS19)</f>
        <v>-84425.67</v>
      </c>
      <c r="DT19" s="141">
        <f>SUM(LARM:RM!DT19)</f>
        <v>0</v>
      </c>
      <c r="DU19" s="141">
        <f>SUM(LARM:RM!DU19)</f>
        <v>0</v>
      </c>
      <c r="DV19" s="141">
        <f>SUM(LARM:RM!DV19)</f>
        <v>0</v>
      </c>
      <c r="DW19" s="141">
        <f>SUM(LARM:RM!DW19)</f>
        <v>-2300</v>
      </c>
      <c r="DX19" s="141">
        <f>SUM(LARM:RM!DX19)</f>
        <v>-2701.23</v>
      </c>
      <c r="DY19" s="141">
        <f>SUM(LARM:RM!DY19)</f>
        <v>-116</v>
      </c>
      <c r="DZ19" s="141">
        <f>SUM(LARM:RM!DZ19)</f>
        <v>0</v>
      </c>
      <c r="EA19" s="141">
        <f>SUM(LARM:RM!EA19)</f>
        <v>0</v>
      </c>
      <c r="EB19" s="141">
        <f t="shared" ref="EB19:EB29" si="119">SUM(CW19:EA19)</f>
        <v>-97907.42</v>
      </c>
      <c r="EC19" s="141">
        <f>SUM(LARM:RM!EC19)</f>
        <v>0</v>
      </c>
      <c r="ED19" s="141">
        <f>SUM(LARM:RM!ED19)</f>
        <v>0</v>
      </c>
      <c r="EE19" s="141">
        <f>SUM(LARM:RM!EE19)</f>
        <v>0</v>
      </c>
      <c r="EF19" s="141">
        <f>SUM(LARM:RM!EF19)</f>
        <v>0</v>
      </c>
      <c r="EG19" s="141">
        <f>SUM(LARM:RM!EG19)</f>
        <v>0</v>
      </c>
      <c r="EH19" s="141">
        <f>SUM(LARM:RM!EH19)</f>
        <v>0</v>
      </c>
      <c r="EI19" s="141">
        <f>SUM(LARM:RM!EI19)</f>
        <v>0</v>
      </c>
      <c r="EJ19" s="141">
        <f>SUM(LARM:RM!EJ19)</f>
        <v>0</v>
      </c>
      <c r="EK19" s="141">
        <f>SUM(LARM:RM!EK19)</f>
        <v>0</v>
      </c>
      <c r="EL19" s="141">
        <f>SUM(LARM:RM!EL19)</f>
        <v>0</v>
      </c>
      <c r="EM19" s="141">
        <f>SUM(LARM:RM!EM19)</f>
        <v>0</v>
      </c>
      <c r="EN19" s="141">
        <f>SUM(LARM:RM!EN19)</f>
        <v>-4025.35</v>
      </c>
      <c r="EO19" s="141">
        <f>SUM(LARM:RM!EO19)</f>
        <v>0</v>
      </c>
      <c r="EP19" s="141">
        <f>SUM(LARM:RM!EP19)</f>
        <v>0</v>
      </c>
      <c r="EQ19" s="141">
        <f>SUM(LARM:RM!EQ19)</f>
        <v>0</v>
      </c>
      <c r="ER19" s="141">
        <f>SUM(LARM:RM!ER19)</f>
        <v>0</v>
      </c>
      <c r="ES19" s="141">
        <f>SUM(LARM:RM!ES19)</f>
        <v>0</v>
      </c>
      <c r="ET19" s="141">
        <f>SUM(LARM:RM!ET19)</f>
        <v>0</v>
      </c>
      <c r="EU19" s="141">
        <f>SUM(LARM:RM!EU19)</f>
        <v>-4295.7700000000004</v>
      </c>
      <c r="EV19" s="141">
        <f>SUM(LARM:RM!EV19)</f>
        <v>-9984</v>
      </c>
      <c r="EW19" s="141">
        <f>SUM(LARM:RM!EW19)</f>
        <v>0</v>
      </c>
      <c r="EX19" s="141">
        <f>SUM(LARM:RM!EX19)</f>
        <v>-470.8</v>
      </c>
      <c r="EY19" s="141">
        <f>SUM(LARM:RM!EY19)</f>
        <v>-85697.640000000014</v>
      </c>
      <c r="EZ19" s="141">
        <f>SUM(LARM:RM!EZ19)</f>
        <v>0</v>
      </c>
      <c r="FA19" s="141">
        <f>SUM(LARM:RM!FA19)</f>
        <v>-5000</v>
      </c>
      <c r="FB19" s="141">
        <f>SUM(LARM:RM!FB19)</f>
        <v>0</v>
      </c>
      <c r="FC19" s="141">
        <f>SUM(LARM:RM!FC19)</f>
        <v>0</v>
      </c>
      <c r="FD19" s="141">
        <f>SUM(LARM:RM!FD19)</f>
        <v>0</v>
      </c>
      <c r="FE19" s="141">
        <f>SUM(LARM:RM!FE19)</f>
        <v>0</v>
      </c>
      <c r="FF19" s="141">
        <f>SUM(LARM:RM!FF19)</f>
        <v>0</v>
      </c>
      <c r="FG19" s="141">
        <f>SUM(LARM:RM!FG19)</f>
        <v>0</v>
      </c>
      <c r="FH19" s="141">
        <f t="shared" ref="FH19:FH29" si="120">SUM(EC19:FG19)</f>
        <v>-109473.56000000001</v>
      </c>
      <c r="FI19" s="141">
        <f>SUM(LARM:RM!FI19)</f>
        <v>0</v>
      </c>
      <c r="FJ19" s="141">
        <f>SUM(LARM:RM!FJ19)</f>
        <v>0</v>
      </c>
      <c r="FK19" s="141">
        <f>SUM(LARM:RM!FK19)</f>
        <v>0</v>
      </c>
      <c r="FL19" s="141">
        <f>SUM(LARM:RM!FL19)</f>
        <v>0</v>
      </c>
      <c r="FM19" s="141">
        <f>SUM(LARM:RM!FM19)</f>
        <v>0</v>
      </c>
      <c r="FN19" s="141">
        <f>SUM(LARM:RM!FN19)</f>
        <v>0</v>
      </c>
      <c r="FO19" s="141">
        <f>SUM(LARM:RM!FO19)</f>
        <v>0</v>
      </c>
      <c r="FP19" s="141">
        <f>SUM(LARM:RM!FP19)</f>
        <v>0</v>
      </c>
      <c r="FQ19" s="141">
        <f>SUM(LARM:RM!FQ19)</f>
        <v>0</v>
      </c>
      <c r="FR19" s="141">
        <f>SUM(LARM:RM!FR19)</f>
        <v>-313.29000000000002</v>
      </c>
      <c r="FS19" s="141">
        <f>SUM(LARM:RM!FS19)</f>
        <v>0</v>
      </c>
      <c r="FT19" s="141">
        <f>SUM(LARM:RM!FT19)</f>
        <v>-3121.29</v>
      </c>
      <c r="FU19" s="141">
        <f>SUM(LARM:RM!FU19)</f>
        <v>0</v>
      </c>
      <c r="FV19" s="141">
        <f>SUM(LARM:RM!FV19)</f>
        <v>0</v>
      </c>
      <c r="FW19" s="141">
        <f>SUM(LARM:RM!FW19)</f>
        <v>0</v>
      </c>
      <c r="FX19" s="141">
        <f>SUM(LARM:RM!FX19)</f>
        <v>-2306.83</v>
      </c>
      <c r="FY19" s="141">
        <f>SUM(LARM:RM!FY19)</f>
        <v>0</v>
      </c>
      <c r="FZ19" s="141">
        <f>SUM(LARM:RM!FZ19)</f>
        <v>-12493.93</v>
      </c>
      <c r="GA19" s="141">
        <f>SUM(LARM:RM!GA19)</f>
        <v>0</v>
      </c>
      <c r="GB19" s="141">
        <f>SUM(LARM:RM!GB19)</f>
        <v>0</v>
      </c>
      <c r="GC19" s="141">
        <f>SUM(LARM:RM!GC19)</f>
        <v>0</v>
      </c>
      <c r="GD19" s="141">
        <f>SUM(LARM:RM!GD19)</f>
        <v>0</v>
      </c>
      <c r="GE19" s="141">
        <f>SUM(LARM:RM!GE19)</f>
        <v>-800</v>
      </c>
      <c r="GF19" s="141">
        <f>SUM(LARM:RM!GF19)</f>
        <v>0</v>
      </c>
      <c r="GG19" s="141">
        <f>SUM(LARM:RM!GG19)</f>
        <v>-90462.940000000017</v>
      </c>
      <c r="GH19" s="141">
        <f>SUM(LARM:RM!GH19)</f>
        <v>0</v>
      </c>
      <c r="GI19" s="141">
        <f>SUM(LARM:RM!GI19)</f>
        <v>0</v>
      </c>
      <c r="GJ19" s="141">
        <f>SUM(LARM:RM!GJ19)</f>
        <v>0</v>
      </c>
      <c r="GK19" s="141">
        <f>SUM(LARM:RM!GK19)</f>
        <v>0</v>
      </c>
      <c r="GL19" s="141">
        <f>SUM(LARM:RM!GL19)</f>
        <v>-4497</v>
      </c>
      <c r="GM19" s="141">
        <f>SUM(LARM:RM!GM19)</f>
        <v>0</v>
      </c>
      <c r="GN19" s="141">
        <f t="shared" ref="GN19:GN29" si="121">SUM(FI19:GM19)</f>
        <v>-113995.28000000001</v>
      </c>
      <c r="GO19" s="141">
        <f>SUM(LARM:RM!GO19)</f>
        <v>0</v>
      </c>
      <c r="GP19" s="141">
        <f>SUM(LARM:RM!GP19)</f>
        <v>0</v>
      </c>
      <c r="GQ19" s="141">
        <f>SUM(LARM:RM!GQ19)</f>
        <v>0</v>
      </c>
      <c r="GR19" s="141">
        <f>SUM(LARM:RM!GR19)</f>
        <v>0</v>
      </c>
      <c r="GS19" s="141">
        <f>SUM(LARM:RM!GS19)</f>
        <v>0</v>
      </c>
      <c r="GT19" s="141">
        <f>SUM(LARM:RM!GT19)</f>
        <v>0</v>
      </c>
      <c r="GU19" s="141">
        <f>SUM(LARM:RM!GU19)</f>
        <v>0</v>
      </c>
      <c r="GV19" s="141">
        <f>SUM(LARM:RM!GV19)</f>
        <v>0</v>
      </c>
      <c r="GW19" s="141">
        <f>SUM(LARM:RM!GW19)</f>
        <v>0</v>
      </c>
      <c r="GX19" s="141">
        <f>SUM(LARM:RM!GX19)</f>
        <v>-313.29000000000002</v>
      </c>
      <c r="GY19" s="141">
        <f>SUM(LARM:RM!GY19)</f>
        <v>0</v>
      </c>
      <c r="GZ19" s="141">
        <f>SUM(LARM:RM!GZ19)</f>
        <v>-1352.76</v>
      </c>
      <c r="HA19" s="141">
        <f>SUM(LARM:RM!HA19)</f>
        <v>0</v>
      </c>
      <c r="HB19" s="141">
        <f>SUM(LARM:RM!HB19)</f>
        <v>0</v>
      </c>
      <c r="HC19" s="141">
        <f>SUM(LARM:RM!HC19)</f>
        <v>0</v>
      </c>
      <c r="HD19" s="141">
        <f>SUM(LARM:RM!HD19)</f>
        <v>0</v>
      </c>
      <c r="HE19" s="141">
        <f>SUM(LARM:RM!HE19)</f>
        <v>0</v>
      </c>
      <c r="HF19" s="141">
        <f>SUM(LARM:RM!HF19)</f>
        <v>-18017.449999999997</v>
      </c>
      <c r="HG19" s="141">
        <f>SUM(LARM:RM!HG19)</f>
        <v>0</v>
      </c>
      <c r="HH19" s="141">
        <f>SUM(LARM:RM!HH19)</f>
        <v>0</v>
      </c>
      <c r="HI19" s="141">
        <f>SUM(LARM:RM!HI19)</f>
        <v>0</v>
      </c>
      <c r="HJ19" s="141">
        <f>SUM(LARM:RM!HJ19)</f>
        <v>0</v>
      </c>
      <c r="HK19" s="141">
        <f>SUM(LARM:RM!HK19)</f>
        <v>-86199.94</v>
      </c>
      <c r="HL19" s="141">
        <f>SUM(LARM:RM!HL19)</f>
        <v>0</v>
      </c>
      <c r="HM19" s="141">
        <f>SUM(LARM:RM!HM19)</f>
        <v>-5000</v>
      </c>
      <c r="HN19" s="141">
        <f>SUM(LARM:RM!HN19)</f>
        <v>0</v>
      </c>
      <c r="HO19" s="141">
        <f>SUM(LARM:RM!HO19)</f>
        <v>0</v>
      </c>
      <c r="HP19" s="141">
        <f>SUM(LARM:RM!HP19)</f>
        <v>0</v>
      </c>
      <c r="HQ19" s="141">
        <f>SUM(LARM:RM!HQ19)</f>
        <v>0</v>
      </c>
      <c r="HR19" s="141">
        <f>SUM(LARM:RM!HR19)</f>
        <v>0</v>
      </c>
      <c r="HS19" s="141">
        <f>SUM(LARM:RM!HS19)</f>
        <v>0</v>
      </c>
      <c r="HT19" s="141">
        <f t="shared" ref="HT19:HT29" si="122">SUM(GO19:HS19)</f>
        <v>-110883.44</v>
      </c>
      <c r="HU19" s="141">
        <f>SUM(LARM:RM!HU19)</f>
        <v>-1356.3</v>
      </c>
      <c r="HV19" s="141">
        <f>SUM(LARM:RM!HV19)</f>
        <v>0</v>
      </c>
      <c r="HW19" s="141">
        <f>SUM(LARM:RM!HW19)</f>
        <v>0</v>
      </c>
      <c r="HX19" s="141">
        <f>SUM(LARM:RM!HX19)</f>
        <v>0</v>
      </c>
      <c r="HY19" s="141">
        <f>SUM(LARM:RM!HY19)</f>
        <v>0</v>
      </c>
      <c r="HZ19" s="141">
        <f>SUM(LARM:RM!HZ19)</f>
        <v>0</v>
      </c>
      <c r="IA19" s="141">
        <f>SUM(LARM:RM!IA19)</f>
        <v>-726.58</v>
      </c>
      <c r="IB19" s="141">
        <f>SUM(LARM:RM!IB19)</f>
        <v>0</v>
      </c>
      <c r="IC19" s="141">
        <f>SUM(LARM:RM!IC19)</f>
        <v>0</v>
      </c>
      <c r="ID19" s="141">
        <f>SUM(LARM:RM!ID19)</f>
        <v>-313.29000000000002</v>
      </c>
      <c r="IE19" s="141">
        <f>SUM(LARM:RM!IE19)</f>
        <v>-1505.38</v>
      </c>
      <c r="IF19" s="141">
        <f>SUM(LARM:RM!IF19)</f>
        <v>-978.6</v>
      </c>
      <c r="IG19" s="141">
        <f>SUM(LARM:RM!IG19)</f>
        <v>0</v>
      </c>
      <c r="IH19" s="141">
        <f>SUM(LARM:RM!IH19)</f>
        <v>0</v>
      </c>
      <c r="II19" s="141">
        <f>SUM(LARM:RM!II19)</f>
        <v>0</v>
      </c>
      <c r="IJ19" s="141">
        <f>SUM(LARM:RM!IJ19)</f>
        <v>0</v>
      </c>
      <c r="IK19" s="141">
        <f>SUM(LARM:RM!IK19)</f>
        <v>0</v>
      </c>
      <c r="IL19" s="141">
        <f>SUM(LARM:RM!IL19)</f>
        <v>-3803.58</v>
      </c>
      <c r="IM19" s="141">
        <f>SUM(LARM:RM!IM19)</f>
        <v>0</v>
      </c>
      <c r="IN19" s="141">
        <f>SUM(LARM:RM!IN19)</f>
        <v>-16208.34</v>
      </c>
      <c r="IO19" s="141">
        <f>SUM(LARM:RM!IO19)</f>
        <v>-60497.8</v>
      </c>
      <c r="IP19" s="141">
        <f>SUM(LARM:RM!IP19)</f>
        <v>-29508.400000000001</v>
      </c>
      <c r="IQ19" s="141">
        <f>SUM(LARM:RM!IQ19)</f>
        <v>0</v>
      </c>
      <c r="IR19" s="141">
        <f>SUM(LARM:RM!IR19)</f>
        <v>0</v>
      </c>
      <c r="IS19" s="141">
        <f>SUM(LARM:RM!IS19)</f>
        <v>-5000</v>
      </c>
      <c r="IT19" s="141">
        <f>SUM(LARM:RM!IT19)</f>
        <v>0</v>
      </c>
      <c r="IU19" s="141">
        <f>SUM(LARM:RM!IU19)</f>
        <v>0</v>
      </c>
      <c r="IV19" s="141">
        <f>SUM(LARM:RM!IV19)</f>
        <v>0</v>
      </c>
      <c r="IW19" s="141">
        <f>SUM(LARM:RM!IW19)</f>
        <v>0</v>
      </c>
      <c r="IX19" s="141">
        <f>SUM(LARM:RM!IX19)</f>
        <v>0</v>
      </c>
      <c r="IY19" s="141">
        <f>SUM(LARM:RM!IY19)</f>
        <v>0</v>
      </c>
      <c r="IZ19" s="141">
        <f t="shared" ref="IZ19:IZ29" si="123">SUM(HU19:IY19)</f>
        <v>-119898.26999999999</v>
      </c>
      <c r="JA19" s="141">
        <f>SUM(LARM:RM!JA19)</f>
        <v>0</v>
      </c>
      <c r="JB19" s="141">
        <f>SUM(LARM:RM!JB19)</f>
        <v>0</v>
      </c>
      <c r="JC19" s="141">
        <f>SUM(LARM:RM!JC19)</f>
        <v>0</v>
      </c>
      <c r="JD19" s="141">
        <f>SUM(LARM:RM!JD19)</f>
        <v>0</v>
      </c>
      <c r="JE19" s="141">
        <f>SUM(LARM:RM!JE19)</f>
        <v>0</v>
      </c>
      <c r="JF19" s="141">
        <f>SUM(LARM:RM!JF19)</f>
        <v>0</v>
      </c>
      <c r="JG19" s="141">
        <f>SUM(LARM:RM!JG19)</f>
        <v>0</v>
      </c>
      <c r="JH19" s="141">
        <f>SUM(LARM:RM!JH19)</f>
        <v>0</v>
      </c>
      <c r="JI19" s="141">
        <f>SUM(LARM:RM!JI19)</f>
        <v>0</v>
      </c>
      <c r="JJ19" s="141">
        <f>SUM(LARM:RM!JJ19)</f>
        <v>-313.29000000000002</v>
      </c>
      <c r="JK19" s="141">
        <f>SUM(LARM:RM!JK19)</f>
        <v>0</v>
      </c>
      <c r="JL19" s="141">
        <f>SUM(LARM:RM!JL19)</f>
        <v>0</v>
      </c>
      <c r="JM19" s="141">
        <f>SUM(LARM:RM!JM19)</f>
        <v>0</v>
      </c>
      <c r="JN19" s="141">
        <f>SUM(LARM:RM!JN19)</f>
        <v>0</v>
      </c>
      <c r="JO19" s="141">
        <f>SUM(LARM:RM!JO19)</f>
        <v>-1716.49</v>
      </c>
      <c r="JP19" s="141">
        <f>SUM(LARM:RM!JP19)</f>
        <v>0</v>
      </c>
      <c r="JQ19" s="141">
        <f>SUM(LARM:RM!JQ19)</f>
        <v>0</v>
      </c>
      <c r="JR19" s="141">
        <f>SUM(LARM:RM!JR19)</f>
        <v>0</v>
      </c>
      <c r="JS19" s="141">
        <f>SUM(LARM:RM!JS19)</f>
        <v>-14919.84</v>
      </c>
      <c r="JT19" s="141">
        <f>SUM(LARM:RM!JT19)</f>
        <v>0</v>
      </c>
      <c r="JU19" s="141">
        <f>SUM(LARM:RM!JU19)</f>
        <v>0</v>
      </c>
      <c r="JV19" s="141">
        <f>SUM(LARM:RM!JV19)</f>
        <v>0</v>
      </c>
      <c r="JW19" s="141">
        <f>SUM(LARM:RM!JW19)</f>
        <v>-90037.700000000012</v>
      </c>
      <c r="JX19" s="141">
        <f>SUM(LARM:RM!JX19)</f>
        <v>0</v>
      </c>
      <c r="JY19" s="141">
        <f>SUM(LARM:RM!JY19)</f>
        <v>-5000</v>
      </c>
      <c r="JZ19" s="141">
        <f>SUM(LARM:RM!JZ19)</f>
        <v>0</v>
      </c>
      <c r="KA19" s="141">
        <f>SUM(LARM:RM!KA19)</f>
        <v>0</v>
      </c>
      <c r="KB19" s="141">
        <f>SUM(LARM:RM!KB19)</f>
        <v>0</v>
      </c>
      <c r="KC19" s="141">
        <f>SUM(LARM:RM!KC19)</f>
        <v>0</v>
      </c>
      <c r="KD19" s="141">
        <f>SUM(LARM:RM!KD19)</f>
        <v>-3812.333333333333</v>
      </c>
      <c r="KE19" s="141">
        <f>SUM(LARM:RM!KE19)</f>
        <v>0</v>
      </c>
      <c r="KF19" s="141">
        <f t="shared" ref="KF19:KF29" si="124">SUM(JA19:KE19)</f>
        <v>-115799.65333333334</v>
      </c>
      <c r="KG19" s="141">
        <f>SUM(LARM:RM!KG19)</f>
        <v>0</v>
      </c>
      <c r="KH19" s="141">
        <f>SUM(LARM:RM!KH19)</f>
        <v>0</v>
      </c>
      <c r="KI19" s="141">
        <f>SUM(LARM:RM!KI19)</f>
        <v>0</v>
      </c>
      <c r="KJ19" s="141">
        <f>SUM(LARM:RM!KJ19)</f>
        <v>0</v>
      </c>
      <c r="KK19" s="141">
        <f>SUM(LARM:RM!KK19)</f>
        <v>0</v>
      </c>
      <c r="KL19" s="141">
        <f>SUM(LARM:RM!KL19)</f>
        <v>0</v>
      </c>
      <c r="KM19" s="141">
        <f>SUM(LARM:RM!KM19)</f>
        <v>0</v>
      </c>
      <c r="KN19" s="141">
        <f>SUM(LARM:RM!KN19)</f>
        <v>0</v>
      </c>
      <c r="KO19" s="141">
        <f>SUM(LARM:RM!KO19)</f>
        <v>0</v>
      </c>
      <c r="KP19" s="141">
        <f>SUM(LARM:RM!KP19)</f>
        <v>-313.29000000000002</v>
      </c>
      <c r="KQ19" s="141">
        <f>SUM(LARM:RM!KQ19)</f>
        <v>0</v>
      </c>
      <c r="KR19" s="141">
        <f>SUM(LARM:RM!KR19)</f>
        <v>0</v>
      </c>
      <c r="KS19" s="141">
        <f>SUM(LARM:RM!KS19)</f>
        <v>0</v>
      </c>
      <c r="KT19" s="141">
        <f>SUM(LARM:RM!KT19)</f>
        <v>0</v>
      </c>
      <c r="KU19" s="141">
        <f>SUM(LARM:RM!KU19)</f>
        <v>0</v>
      </c>
      <c r="KV19" s="141">
        <f>SUM(LARM:RM!KV19)</f>
        <v>0</v>
      </c>
      <c r="KW19" s="141">
        <f>SUM(LARM:RM!KW19)</f>
        <v>0</v>
      </c>
      <c r="KX19" s="141">
        <f>SUM(LARM:RM!KX19)</f>
        <v>0</v>
      </c>
      <c r="KY19" s="141">
        <f>SUM(LARM:RM!KY19)</f>
        <v>0</v>
      </c>
      <c r="KZ19" s="141">
        <f>SUM(LARM:RM!KZ19)</f>
        <v>-29361.98</v>
      </c>
      <c r="LA19" s="141">
        <f>SUM(LARM:RM!LA19)</f>
        <v>-35244.800000000003</v>
      </c>
      <c r="LB19" s="141">
        <f>SUM(LARM:RM!LB19)</f>
        <v>-8811</v>
      </c>
      <c r="LC19" s="141">
        <f>SUM(LARM:RM!LC19)</f>
        <v>-30176.400000000001</v>
      </c>
      <c r="LD19" s="141">
        <f>SUM(LARM:RM!LD19)</f>
        <v>0</v>
      </c>
      <c r="LE19" s="141">
        <f>SUM(LARM:RM!LE19)</f>
        <v>-5000</v>
      </c>
      <c r="LF19" s="141">
        <f>SUM(LARM:RM!LF19)</f>
        <v>0</v>
      </c>
      <c r="LG19" s="141">
        <f>SUM(LARM:RM!LG19)</f>
        <v>0</v>
      </c>
      <c r="LH19" s="141">
        <f>SUM(LARM:RM!LH19)</f>
        <v>0</v>
      </c>
      <c r="LI19" s="141">
        <f>SUM(LARM:RM!LI19)</f>
        <v>0</v>
      </c>
      <c r="LJ19" s="141">
        <f>SUM(LARM:RM!LJ19)</f>
        <v>-2666.6666666666665</v>
      </c>
      <c r="LK19" s="141">
        <f>SUM(LARM:RM!LK19)</f>
        <v>0</v>
      </c>
      <c r="LL19" s="141">
        <f t="shared" ref="LL19:LL29" si="125">SUM(KG19:LK19)</f>
        <v>-111574.13666666667</v>
      </c>
      <c r="LM19" s="141">
        <f>SUM(LARM:RM!LM19)</f>
        <v>0</v>
      </c>
      <c r="LN19" s="141">
        <f>SUM(LARM:RM!LN19)</f>
        <v>0</v>
      </c>
      <c r="LO19" s="141">
        <f>SUM(LARM:RM!LO19)</f>
        <v>0</v>
      </c>
      <c r="LP19" s="141">
        <f>SUM(LARM:RM!LP19)</f>
        <v>0</v>
      </c>
      <c r="LQ19" s="141">
        <f>SUM(LARM:RM!LQ19)</f>
        <v>0</v>
      </c>
      <c r="LR19" s="141">
        <f>SUM(LARM:RM!LR19)</f>
        <v>0</v>
      </c>
      <c r="LS19" s="141">
        <f>SUM(LARM:RM!LS19)</f>
        <v>0</v>
      </c>
      <c r="LT19" s="141">
        <f>SUM(LARM:RM!LT19)</f>
        <v>0</v>
      </c>
      <c r="LU19" s="141">
        <f>SUM(LARM:RM!LU19)</f>
        <v>0</v>
      </c>
      <c r="LV19" s="141">
        <f>SUM(LARM:RM!LV19)</f>
        <v>-313.29000000000002</v>
      </c>
      <c r="LW19" s="141">
        <f>SUM(LARM:RM!LW19)</f>
        <v>0</v>
      </c>
      <c r="LX19" s="141">
        <f>SUM(LARM:RM!LX19)</f>
        <v>-1895.5</v>
      </c>
      <c r="LY19" s="141">
        <f>SUM(LARM:RM!LY19)</f>
        <v>0</v>
      </c>
      <c r="LZ19" s="141">
        <f>SUM(LARM:RM!LZ19)</f>
        <v>0</v>
      </c>
      <c r="MA19" s="141">
        <f>SUM(LARM:RM!MA19)</f>
        <v>0</v>
      </c>
      <c r="MB19" s="141">
        <f>SUM(LARM:RM!MB19)</f>
        <v>0</v>
      </c>
      <c r="MC19" s="141">
        <f>SUM(LARM:RM!MC19)</f>
        <v>0</v>
      </c>
      <c r="MD19" s="141">
        <f>SUM(LARM:RM!MD19)</f>
        <v>0</v>
      </c>
      <c r="ME19" s="141">
        <f>SUM(LARM:RM!ME19)</f>
        <v>-2205.48</v>
      </c>
      <c r="MF19" s="141">
        <f>SUM(LARM:RM!MF19)</f>
        <v>-32848.83</v>
      </c>
      <c r="MG19" s="141">
        <f>SUM(LARM:RM!MG19)</f>
        <v>-58226.399999999994</v>
      </c>
      <c r="MH19" s="141">
        <f>SUM(LARM:RM!MH19)</f>
        <v>-8391.68</v>
      </c>
      <c r="MI19" s="141">
        <f>SUM(LARM:RM!MI19)</f>
        <v>-5788</v>
      </c>
      <c r="MJ19" s="141">
        <f>SUM(LARM:RM!MJ19)</f>
        <v>0</v>
      </c>
      <c r="MK19" s="141">
        <f>SUM(LARM:RM!MK19)</f>
        <v>-9980</v>
      </c>
      <c r="ML19" s="141">
        <f>SUM(LARM:RM!ML19)</f>
        <v>0</v>
      </c>
      <c r="MM19" s="141">
        <f>SUM(LARM:RM!MM19)</f>
        <v>0</v>
      </c>
      <c r="MN19" s="141">
        <f>SUM(LARM:RM!MN19)</f>
        <v>0</v>
      </c>
      <c r="MO19" s="141">
        <f>SUM(LARM:RM!MO19)</f>
        <v>0</v>
      </c>
      <c r="MP19" s="141">
        <f>SUM(LARM:RM!MP19)</f>
        <v>-30798.333333333336</v>
      </c>
      <c r="MQ19" s="141">
        <f>SUM(LARM:RM!MQ19)</f>
        <v>0</v>
      </c>
      <c r="MR19" s="141">
        <f t="shared" ref="MR19:MR29" si="126">SUM(LM19:MQ19)</f>
        <v>-150447.51333333334</v>
      </c>
      <c r="MS19" s="141">
        <f>SUM(LARM:RM!MS19)</f>
        <v>0</v>
      </c>
      <c r="MT19" s="141">
        <f>SUM(LARM:RM!MT19)</f>
        <v>-661.45</v>
      </c>
      <c r="MU19" s="141">
        <f>SUM(LARM:RM!MU19)</f>
        <v>0</v>
      </c>
      <c r="MV19" s="141">
        <f>SUM(LARM:RM!MV19)</f>
        <v>0</v>
      </c>
      <c r="MW19" s="141">
        <f>SUM(LARM:RM!MW19)</f>
        <v>0</v>
      </c>
      <c r="MX19" s="141">
        <f>SUM(LARM:RM!MX19)</f>
        <v>0</v>
      </c>
      <c r="MY19" s="141">
        <f>SUM(LARM:RM!MY19)</f>
        <v>-2493.9899999999998</v>
      </c>
      <c r="MZ19" s="141">
        <f>SUM(LARM:RM!MZ19)</f>
        <v>0</v>
      </c>
      <c r="NA19" s="141">
        <f>SUM(LARM:RM!NA19)</f>
        <v>0</v>
      </c>
      <c r="NB19" s="141">
        <f>SUM(LARM:RM!NB19)</f>
        <v>-313.29000000000002</v>
      </c>
      <c r="NC19" s="141">
        <f>SUM(LARM:RM!NC19)</f>
        <v>0</v>
      </c>
      <c r="ND19" s="141">
        <f>SUM(LARM:RM!ND19)</f>
        <v>0</v>
      </c>
      <c r="NE19" s="141">
        <f>SUM(LARM:RM!NE19)</f>
        <v>0</v>
      </c>
      <c r="NF19" s="141">
        <f>SUM(LARM:RM!NF19)</f>
        <v>0</v>
      </c>
      <c r="NG19" s="141">
        <f>SUM(LARM:RM!NG19)</f>
        <v>0</v>
      </c>
      <c r="NH19" s="141">
        <f>SUM(LARM:RM!NH19)</f>
        <v>0</v>
      </c>
      <c r="NI19" s="141">
        <f>SUM(LARM:RM!NI19)</f>
        <v>0</v>
      </c>
      <c r="NJ19" s="141">
        <f>SUM(LARM:RM!NJ19)</f>
        <v>0</v>
      </c>
      <c r="NK19" s="141">
        <f>SUM(LARM:RM!NK19)</f>
        <v>-2205.48</v>
      </c>
      <c r="NL19" s="141">
        <f>SUM(LARM:RM!NL19)</f>
        <v>-78439.936666666676</v>
      </c>
      <c r="NM19" s="141">
        <f>SUM(LARM:RM!NM19)</f>
        <v>-64511.199999999997</v>
      </c>
      <c r="NN19" s="141">
        <f>SUM(LARM:RM!NN19)</f>
        <v>0</v>
      </c>
      <c r="NO19" s="141">
        <f>SUM(LARM:RM!NO19)</f>
        <v>-3616</v>
      </c>
      <c r="NP19" s="141">
        <f>SUM(LARM:RM!NP19)</f>
        <v>0</v>
      </c>
      <c r="NQ19" s="141">
        <f>SUM(LARM:RM!NQ19)</f>
        <v>-48609</v>
      </c>
      <c r="NR19" s="141">
        <f>SUM(LARM:RM!NR19)</f>
        <v>0</v>
      </c>
      <c r="NS19" s="141">
        <f>SUM(LARM:RM!NS19)</f>
        <v>0</v>
      </c>
      <c r="NT19" s="141">
        <f>SUM(LARM:RM!NT19)</f>
        <v>0</v>
      </c>
      <c r="NU19" s="141">
        <f>SUM(LARM:RM!NU19)</f>
        <v>0</v>
      </c>
      <c r="NV19" s="141">
        <f>SUM(LARM:RM!NV19)</f>
        <v>0</v>
      </c>
      <c r="NW19" s="141">
        <f>SUM(LARM:RM!NW19)</f>
        <v>0</v>
      </c>
      <c r="NX19" s="141">
        <f t="shared" ref="NX19:NX29" si="127">SUM(MS19:NW19)</f>
        <v>-200850.34666666668</v>
      </c>
      <c r="NY19" s="10"/>
      <c r="NZ19" s="141">
        <f t="shared" ref="NZ19:NZ29" si="128">AJ19+BP19+CV19+EB19+FH19+GN19+HT19+IZ19+KF19+LL19+MR19+NX19</f>
        <v>-1449134.7300000002</v>
      </c>
      <c r="OA19" s="143">
        <f t="shared" ref="OA19:OA31" si="129">SUM(OI19:OP19)</f>
        <v>-911269.44666666689</v>
      </c>
      <c r="OB19" s="145">
        <f t="shared" si="94"/>
        <v>-0.59023737194393067</v>
      </c>
      <c r="OD19" s="182"/>
      <c r="OG19" s="163" t="s">
        <v>5</v>
      </c>
      <c r="OH19" s="10"/>
      <c r="OI19" s="164">
        <f>SUM(LARM:RM!OI19)</f>
        <v>-111635.30000000002</v>
      </c>
      <c r="OJ19" s="164">
        <f>SUM(LARM:RM!OJ19)</f>
        <v>-112667.60333333336</v>
      </c>
      <c r="OK19" s="164">
        <f>SUM(LARM:RM!OK19)</f>
        <v>-110044.48000000001</v>
      </c>
      <c r="OL19" s="164">
        <f>SUM(LARM:RM!OL19)</f>
        <v>-112962.00333333334</v>
      </c>
      <c r="OM19" s="164">
        <f>SUM(LARM:RM!OM19)</f>
        <v>-129511.36000000002</v>
      </c>
      <c r="ON19" s="164">
        <f>SUM(LARM:RM!ON19)</f>
        <v>-107974.74</v>
      </c>
      <c r="OO19" s="164">
        <f>SUM(LARM:RM!OO19)</f>
        <v>-107164.06000000001</v>
      </c>
      <c r="OP19" s="164">
        <f>SUM(LARM:RM!OP19)</f>
        <v>-119309.90000000001</v>
      </c>
      <c r="OQ19" s="164">
        <f>SUM(LARM:RM!OQ19)</f>
        <v>-114042.36333333334</v>
      </c>
      <c r="OR19" s="164">
        <f>SUM(LARM:RM!OR19)</f>
        <v>-109172.76666666666</v>
      </c>
      <c r="OS19" s="164">
        <f>SUM(LARM:RM!OS19)</f>
        <v>-155927.78333333333</v>
      </c>
      <c r="OT19" s="164">
        <f>SUM(LARM:RM!OT19)</f>
        <v>-208561.26666666666</v>
      </c>
      <c r="OU19" s="10"/>
      <c r="OV19" s="164">
        <f t="shared" ref="OV19:OV31" si="130">SUM(OI19:OT19)</f>
        <v>-1498973.6266666669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SUM(LARM:RM!E20)</f>
        <v>0</v>
      </c>
      <c r="F20" s="141">
        <f>SUM(LARM:RM!F20)</f>
        <v>-23096.54</v>
      </c>
      <c r="G20" s="141">
        <f>SUM(LARM:RM!G20)</f>
        <v>0</v>
      </c>
      <c r="H20" s="141">
        <f>SUM(LARM:RM!H20)</f>
        <v>0</v>
      </c>
      <c r="I20" s="141">
        <f>SUM(LARM:RM!I20)</f>
        <v>0</v>
      </c>
      <c r="J20" s="141">
        <f>SUM(LARM:RM!J20)</f>
        <v>0</v>
      </c>
      <c r="K20" s="141">
        <f>SUM(LARM:RM!K20)</f>
        <v>-6591.130000000001</v>
      </c>
      <c r="L20" s="141">
        <f>SUM(LARM:RM!L20)</f>
        <v>-3680.0000000000009</v>
      </c>
      <c r="M20" s="141">
        <f>SUM(LARM:RM!M20)</f>
        <v>0</v>
      </c>
      <c r="N20" s="141">
        <f>SUM(LARM:RM!N20)</f>
        <v>0</v>
      </c>
      <c r="O20" s="141">
        <f>SUM(LARM:RM!O20)</f>
        <v>0</v>
      </c>
      <c r="P20" s="141">
        <f>SUM(LARM:RM!P20)</f>
        <v>-5748</v>
      </c>
      <c r="Q20" s="141">
        <f>SUM(LARM:RM!Q20)</f>
        <v>0</v>
      </c>
      <c r="R20" s="141">
        <f>SUM(LARM:RM!R20)</f>
        <v>0</v>
      </c>
      <c r="S20" s="141">
        <f>SUM(LARM:RM!S20)</f>
        <v>0</v>
      </c>
      <c r="T20" s="141">
        <f>SUM(LARM:RM!T20)</f>
        <v>0</v>
      </c>
      <c r="U20" s="141">
        <f>SUM(LARM:RM!U20)</f>
        <v>0</v>
      </c>
      <c r="V20" s="141">
        <f>SUM(LARM:RM!V20)</f>
        <v>0</v>
      </c>
      <c r="W20" s="141">
        <f>SUM(LARM:RM!W20)</f>
        <v>0</v>
      </c>
      <c r="X20" s="141">
        <f>SUM(LARM:RM!X20)</f>
        <v>-1999.6</v>
      </c>
      <c r="Y20" s="141">
        <f>SUM(LARM:RM!Y20)</f>
        <v>0</v>
      </c>
      <c r="Z20" s="141">
        <f>SUM(LARM:RM!Z20)</f>
        <v>0</v>
      </c>
      <c r="AA20" s="141">
        <f>SUM(LARM:RM!AA20)</f>
        <v>0</v>
      </c>
      <c r="AB20" s="141">
        <f>SUM(LARM:RM!AB20)</f>
        <v>0</v>
      </c>
      <c r="AC20" s="141">
        <f>SUM(LARM:RM!AC20)</f>
        <v>0</v>
      </c>
      <c r="AD20" s="141">
        <f>SUM(LARM:RM!AD20)</f>
        <v>-3720</v>
      </c>
      <c r="AE20" s="141">
        <f>SUM(LARM:RM!AE20)</f>
        <v>-1819.96</v>
      </c>
      <c r="AF20" s="141">
        <f>SUM(LARM:RM!AF20)</f>
        <v>0</v>
      </c>
      <c r="AG20" s="141">
        <f>SUM(LARM:RM!AG20)</f>
        <v>0</v>
      </c>
      <c r="AH20" s="141">
        <f>SUM(LARM:RM!AH20)</f>
        <v>0</v>
      </c>
      <c r="AI20" s="141">
        <f>SUM(LARM:RM!AI20)</f>
        <v>0</v>
      </c>
      <c r="AJ20" s="141">
        <f t="shared" si="116"/>
        <v>-46655.23</v>
      </c>
      <c r="AK20" s="141">
        <f>SUM(LARM:RM!AK20)</f>
        <v>0</v>
      </c>
      <c r="AL20" s="141">
        <f>SUM(LARM:RM!AL20)</f>
        <v>-31307.190000000002</v>
      </c>
      <c r="AM20" s="141">
        <f>SUM(LARM:RM!AM20)</f>
        <v>0</v>
      </c>
      <c r="AN20" s="141">
        <f>SUM(LARM:RM!AN20)</f>
        <v>0</v>
      </c>
      <c r="AO20" s="141">
        <f>SUM(LARM:RM!AO20)</f>
        <v>0</v>
      </c>
      <c r="AP20" s="141">
        <f>SUM(LARM:RM!AP20)</f>
        <v>0</v>
      </c>
      <c r="AQ20" s="141">
        <f>SUM(LARM:RM!AQ20)</f>
        <v>0</v>
      </c>
      <c r="AR20" s="141">
        <f>SUM(LARM:RM!AR20)</f>
        <v>0</v>
      </c>
      <c r="AS20" s="141">
        <f>SUM(LARM:RM!AS20)</f>
        <v>0</v>
      </c>
      <c r="AT20" s="141">
        <f>SUM(LARM:RM!AT20)</f>
        <v>0</v>
      </c>
      <c r="AU20" s="141">
        <f>SUM(LARM:RM!AU20)</f>
        <v>0</v>
      </c>
      <c r="AV20" s="141">
        <f>SUM(LARM:RM!AV20)</f>
        <v>0</v>
      </c>
      <c r="AW20" s="141">
        <f>SUM(LARM:RM!AW20)</f>
        <v>-5748</v>
      </c>
      <c r="AX20" s="141">
        <f>SUM(LARM:RM!AX20)</f>
        <v>0</v>
      </c>
      <c r="AY20" s="141">
        <f>SUM(LARM:RM!AY20)</f>
        <v>0</v>
      </c>
      <c r="AZ20" s="141">
        <f>SUM(LARM:RM!AZ20)</f>
        <v>0</v>
      </c>
      <c r="BA20" s="141">
        <f>SUM(LARM:RM!BA20)</f>
        <v>0</v>
      </c>
      <c r="BB20" s="141">
        <f>SUM(LARM:RM!BB20)</f>
        <v>0</v>
      </c>
      <c r="BC20" s="141">
        <f>SUM(LARM:RM!BC20)</f>
        <v>0</v>
      </c>
      <c r="BD20" s="141">
        <f>SUM(LARM:RM!BD20)</f>
        <v>-934.15</v>
      </c>
      <c r="BE20" s="141">
        <f>SUM(LARM:RM!BE20)</f>
        <v>0</v>
      </c>
      <c r="BF20" s="141">
        <f>SUM(LARM:RM!BF20)</f>
        <v>0</v>
      </c>
      <c r="BG20" s="141">
        <f>SUM(LARM:RM!BG20)</f>
        <v>0</v>
      </c>
      <c r="BH20" s="141">
        <f>SUM(LARM:RM!BH20)</f>
        <v>0</v>
      </c>
      <c r="BI20" s="141">
        <f>SUM(LARM:RM!BI20)</f>
        <v>0</v>
      </c>
      <c r="BJ20" s="141">
        <f>SUM(LARM:RM!BJ20)</f>
        <v>0</v>
      </c>
      <c r="BK20" s="141">
        <f>SUM(LARM:RM!BK20)</f>
        <v>0</v>
      </c>
      <c r="BL20" s="141">
        <f>SUM(LARM:RM!BL20)</f>
        <v>0</v>
      </c>
      <c r="BM20" s="141">
        <f>SUM(LARM:RM!BM20)</f>
        <v>0</v>
      </c>
      <c r="BN20" s="141">
        <f>SUM(LARM:RM!BN20)</f>
        <v>0</v>
      </c>
      <c r="BO20" s="141">
        <f>SUM(LARM:RM!BO20)</f>
        <v>0</v>
      </c>
      <c r="BP20" s="141">
        <f t="shared" si="117"/>
        <v>-37989.340000000004</v>
      </c>
      <c r="BQ20" s="141">
        <f>SUM(LARM:RM!BQ20)</f>
        <v>0</v>
      </c>
      <c r="BR20" s="141">
        <f>SUM(LARM:RM!BR20)</f>
        <v>-23057.460000000003</v>
      </c>
      <c r="BS20" s="141">
        <f>SUM(LARM:RM!BS20)</f>
        <v>0</v>
      </c>
      <c r="BT20" s="141">
        <f>SUM(LARM:RM!BT20)</f>
        <v>0</v>
      </c>
      <c r="BU20" s="141">
        <f>SUM(LARM:RM!BU20)</f>
        <v>0</v>
      </c>
      <c r="BV20" s="141">
        <f>SUM(LARM:RM!BV20)</f>
        <v>0</v>
      </c>
      <c r="BW20" s="141">
        <f>SUM(LARM:RM!BW20)</f>
        <v>0</v>
      </c>
      <c r="BX20" s="141">
        <f>SUM(LARM:RM!BX20)</f>
        <v>0</v>
      </c>
      <c r="BY20" s="141">
        <f>SUM(LARM:RM!BY20)</f>
        <v>-10294.049999999999</v>
      </c>
      <c r="BZ20" s="141">
        <f>SUM(LARM:RM!BZ20)</f>
        <v>-123.4</v>
      </c>
      <c r="CA20" s="141">
        <f>SUM(LARM:RM!CA20)</f>
        <v>0</v>
      </c>
      <c r="CB20" s="141">
        <f>SUM(LARM:RM!CB20)</f>
        <v>0</v>
      </c>
      <c r="CC20" s="141">
        <f>SUM(LARM:RM!CC20)</f>
        <v>-1500</v>
      </c>
      <c r="CD20" s="141">
        <f>SUM(LARM:RM!CD20)</f>
        <v>0</v>
      </c>
      <c r="CE20" s="141">
        <f>SUM(LARM:RM!CE20)</f>
        <v>0</v>
      </c>
      <c r="CF20" s="141">
        <f>SUM(LARM:RM!CF20)</f>
        <v>0</v>
      </c>
      <c r="CG20" s="141">
        <f>SUM(LARM:RM!CG20)</f>
        <v>0</v>
      </c>
      <c r="CH20" s="141">
        <f>SUM(LARM:RM!CH20)</f>
        <v>0</v>
      </c>
      <c r="CI20" s="141">
        <f>SUM(LARM:RM!CI20)</f>
        <v>0</v>
      </c>
      <c r="CJ20" s="141">
        <f>SUM(LARM:RM!CJ20)</f>
        <v>0</v>
      </c>
      <c r="CK20" s="141">
        <f>SUM(LARM:RM!CK20)</f>
        <v>0</v>
      </c>
      <c r="CL20" s="141">
        <f>SUM(LARM:RM!CL20)</f>
        <v>0</v>
      </c>
      <c r="CM20" s="141">
        <f>SUM(LARM:RM!CM20)</f>
        <v>0</v>
      </c>
      <c r="CN20" s="141">
        <f>SUM(LARM:RM!CN20)</f>
        <v>-5340</v>
      </c>
      <c r="CO20" s="141">
        <f>SUM(LARM:RM!CO20)</f>
        <v>0</v>
      </c>
      <c r="CP20" s="141">
        <f>SUM(LARM:RM!CP20)</f>
        <v>0</v>
      </c>
      <c r="CQ20" s="141">
        <f>SUM(LARM:RM!CQ20)</f>
        <v>0</v>
      </c>
      <c r="CR20" s="141">
        <f>SUM(LARM:RM!CR20)</f>
        <v>0</v>
      </c>
      <c r="CS20" s="141">
        <f>SUM(LARM:RM!CS20)</f>
        <v>0</v>
      </c>
      <c r="CT20" s="141">
        <f>SUM(LARM:RM!CT20)</f>
        <v>0</v>
      </c>
      <c r="CU20" s="141">
        <f>SUM(LARM:RM!CU20)</f>
        <v>0</v>
      </c>
      <c r="CV20" s="141">
        <f t="shared" si="118"/>
        <v>-40314.910000000003</v>
      </c>
      <c r="CW20" s="141">
        <f>SUM(LARM:RM!CW20)</f>
        <v>-25508.45</v>
      </c>
      <c r="CX20" s="141">
        <f>SUM(LARM:RM!CX20)</f>
        <v>0</v>
      </c>
      <c r="CY20" s="141">
        <f>SUM(LARM:RM!CY20)</f>
        <v>0</v>
      </c>
      <c r="CZ20" s="141">
        <f>SUM(LARM:RM!CZ20)</f>
        <v>0</v>
      </c>
      <c r="DA20" s="141">
        <f>SUM(LARM:RM!DA20)</f>
        <v>0</v>
      </c>
      <c r="DB20" s="141">
        <f>SUM(LARM:RM!DB20)</f>
        <v>-7434.7599999999993</v>
      </c>
      <c r="DC20" s="141">
        <f>SUM(LARM:RM!DC20)</f>
        <v>0</v>
      </c>
      <c r="DD20" s="141">
        <f>SUM(LARM:RM!DD20)</f>
        <v>0</v>
      </c>
      <c r="DE20" s="141">
        <f>SUM(LARM:RM!DE20)</f>
        <v>0</v>
      </c>
      <c r="DF20" s="141">
        <f>SUM(LARM:RM!DF20)</f>
        <v>0</v>
      </c>
      <c r="DG20" s="141">
        <f>SUM(LARM:RM!DG20)</f>
        <v>0</v>
      </c>
      <c r="DH20" s="141">
        <f>SUM(LARM:RM!DH20)</f>
        <v>0</v>
      </c>
      <c r="DI20" s="141">
        <f>SUM(LARM:RM!DI20)</f>
        <v>-300.7</v>
      </c>
      <c r="DJ20" s="141">
        <f>SUM(LARM:RM!DJ20)</f>
        <v>0</v>
      </c>
      <c r="DK20" s="141">
        <f>SUM(LARM:RM!DK20)</f>
        <v>0</v>
      </c>
      <c r="DL20" s="141">
        <f>SUM(LARM:RM!DL20)</f>
        <v>0</v>
      </c>
      <c r="DM20" s="141">
        <f>SUM(LARM:RM!DM20)</f>
        <v>0</v>
      </c>
      <c r="DN20" s="141">
        <f>SUM(LARM:RM!DN20)</f>
        <v>0</v>
      </c>
      <c r="DO20" s="141">
        <f>SUM(LARM:RM!DO20)</f>
        <v>0</v>
      </c>
      <c r="DP20" s="141">
        <f>SUM(LARM:RM!DP20)</f>
        <v>0</v>
      </c>
      <c r="DQ20" s="141">
        <f>SUM(LARM:RM!DQ20)</f>
        <v>0</v>
      </c>
      <c r="DR20" s="141">
        <f>SUM(LARM:RM!DR20)</f>
        <v>0</v>
      </c>
      <c r="DS20" s="141">
        <f>SUM(LARM:RM!DS20)</f>
        <v>-9425.9</v>
      </c>
      <c r="DT20" s="141">
        <f>SUM(LARM:RM!DT20)</f>
        <v>0</v>
      </c>
      <c r="DU20" s="141">
        <f>SUM(LARM:RM!DU20)</f>
        <v>0</v>
      </c>
      <c r="DV20" s="141">
        <f>SUM(LARM:RM!DV20)</f>
        <v>0</v>
      </c>
      <c r="DW20" s="141">
        <f>SUM(LARM:RM!DW20)</f>
        <v>0</v>
      </c>
      <c r="DX20" s="141">
        <f>SUM(LARM:RM!DX20)</f>
        <v>0</v>
      </c>
      <c r="DY20" s="141">
        <f>SUM(LARM:RM!DY20)</f>
        <v>0</v>
      </c>
      <c r="DZ20" s="141">
        <f>SUM(LARM:RM!DZ20)</f>
        <v>0</v>
      </c>
      <c r="EA20" s="141">
        <f>SUM(LARM:RM!EA20)</f>
        <v>0</v>
      </c>
      <c r="EB20" s="141">
        <f t="shared" si="119"/>
        <v>-42669.81</v>
      </c>
      <c r="EC20" s="141">
        <f>SUM(LARM:RM!EC20)</f>
        <v>0</v>
      </c>
      <c r="ED20" s="141">
        <f>SUM(LARM:RM!ED20)</f>
        <v>0</v>
      </c>
      <c r="EE20" s="141">
        <f>SUM(LARM:RM!EE20)</f>
        <v>0</v>
      </c>
      <c r="EF20" s="141">
        <f>SUM(LARM:RM!EF20)</f>
        <v>-25905.95</v>
      </c>
      <c r="EG20" s="141">
        <f>SUM(LARM:RM!EG20)</f>
        <v>0</v>
      </c>
      <c r="EH20" s="141">
        <f>SUM(LARM:RM!EH20)</f>
        <v>-3300.3</v>
      </c>
      <c r="EI20" s="141">
        <f>SUM(LARM:RM!EI20)</f>
        <v>0</v>
      </c>
      <c r="EJ20" s="141">
        <f>SUM(LARM:RM!EJ20)</f>
        <v>0</v>
      </c>
      <c r="EK20" s="141">
        <f>SUM(LARM:RM!EK20)</f>
        <v>0</v>
      </c>
      <c r="EL20" s="141">
        <f>SUM(LARM:RM!EL20)</f>
        <v>0</v>
      </c>
      <c r="EM20" s="141">
        <f>SUM(LARM:RM!EM20)</f>
        <v>-601.4</v>
      </c>
      <c r="EN20" s="141">
        <f>SUM(LARM:RM!EN20)</f>
        <v>0</v>
      </c>
      <c r="EO20" s="141">
        <f>SUM(LARM:RM!EO20)</f>
        <v>0</v>
      </c>
      <c r="EP20" s="141">
        <f>SUM(LARM:RM!EP20)</f>
        <v>0</v>
      </c>
      <c r="EQ20" s="141">
        <f>SUM(LARM:RM!EQ20)</f>
        <v>-5748</v>
      </c>
      <c r="ER20" s="141">
        <f>SUM(LARM:RM!ER20)</f>
        <v>0</v>
      </c>
      <c r="ES20" s="141">
        <f>SUM(LARM:RM!ES20)</f>
        <v>0</v>
      </c>
      <c r="ET20" s="141">
        <f>SUM(LARM:RM!ET20)</f>
        <v>0</v>
      </c>
      <c r="EU20" s="141">
        <f>SUM(LARM:RM!EU20)</f>
        <v>-3354.26</v>
      </c>
      <c r="EV20" s="141">
        <f>SUM(LARM:RM!EV20)</f>
        <v>0</v>
      </c>
      <c r="EW20" s="141">
        <f>SUM(LARM:RM!EW20)</f>
        <v>0</v>
      </c>
      <c r="EX20" s="141">
        <f>SUM(LARM:RM!EX20)</f>
        <v>0</v>
      </c>
      <c r="EY20" s="141">
        <f>SUM(LARM:RM!EY20)</f>
        <v>0</v>
      </c>
      <c r="EZ20" s="141">
        <f>SUM(LARM:RM!EZ20)</f>
        <v>0</v>
      </c>
      <c r="FA20" s="141">
        <f>SUM(LARM:RM!FA20)</f>
        <v>0</v>
      </c>
      <c r="FB20" s="141">
        <f>SUM(LARM:RM!FB20)</f>
        <v>-3470</v>
      </c>
      <c r="FC20" s="141">
        <f>SUM(LARM:RM!FC20)</f>
        <v>0</v>
      </c>
      <c r="FD20" s="141">
        <f>SUM(LARM:RM!FD20)</f>
        <v>0</v>
      </c>
      <c r="FE20" s="141">
        <f>SUM(LARM:RM!FE20)</f>
        <v>0</v>
      </c>
      <c r="FF20" s="141">
        <f>SUM(LARM:RM!FF20)</f>
        <v>0</v>
      </c>
      <c r="FG20" s="141">
        <f>SUM(LARM:RM!FG20)</f>
        <v>0</v>
      </c>
      <c r="FH20" s="141">
        <f t="shared" si="120"/>
        <v>-42379.91</v>
      </c>
      <c r="FI20" s="141">
        <f>SUM(LARM:RM!FI20)</f>
        <v>0</v>
      </c>
      <c r="FJ20" s="141">
        <f>SUM(LARM:RM!FJ20)</f>
        <v>-29913.460000000003</v>
      </c>
      <c r="FK20" s="141">
        <f>SUM(LARM:RM!FK20)</f>
        <v>0</v>
      </c>
      <c r="FL20" s="141">
        <f>SUM(LARM:RM!FL20)</f>
        <v>0</v>
      </c>
      <c r="FM20" s="141">
        <f>SUM(LARM:RM!FM20)</f>
        <v>0</v>
      </c>
      <c r="FN20" s="141">
        <f>SUM(LARM:RM!FN20)</f>
        <v>0</v>
      </c>
      <c r="FO20" s="141">
        <f>SUM(LARM:RM!FO20)</f>
        <v>0</v>
      </c>
      <c r="FP20" s="141">
        <f>SUM(LARM:RM!FP20)</f>
        <v>0</v>
      </c>
      <c r="FQ20" s="141">
        <f>SUM(LARM:RM!FQ20)</f>
        <v>0</v>
      </c>
      <c r="FR20" s="141">
        <f>SUM(LARM:RM!FR20)</f>
        <v>0</v>
      </c>
      <c r="FS20" s="141">
        <f>SUM(LARM:RM!FS20)</f>
        <v>0</v>
      </c>
      <c r="FT20" s="141">
        <f>SUM(LARM:RM!FT20)</f>
        <v>0</v>
      </c>
      <c r="FU20" s="141">
        <f>SUM(LARM:RM!FU20)</f>
        <v>0</v>
      </c>
      <c r="FV20" s="141">
        <f>SUM(LARM:RM!FV20)</f>
        <v>0</v>
      </c>
      <c r="FW20" s="141">
        <f>SUM(LARM:RM!FW20)</f>
        <v>-5748</v>
      </c>
      <c r="FX20" s="141">
        <f>SUM(LARM:RM!FX20)</f>
        <v>0</v>
      </c>
      <c r="FY20" s="141">
        <f>SUM(LARM:RM!FY20)</f>
        <v>0</v>
      </c>
      <c r="FZ20" s="141">
        <f>SUM(LARM:RM!FZ20)</f>
        <v>-622.4</v>
      </c>
      <c r="GA20" s="141">
        <f>SUM(LARM:RM!GA20)</f>
        <v>0</v>
      </c>
      <c r="GB20" s="141">
        <f>SUM(LARM:RM!GB20)</f>
        <v>0</v>
      </c>
      <c r="GC20" s="141">
        <f>SUM(LARM:RM!GC20)</f>
        <v>0</v>
      </c>
      <c r="GD20" s="141">
        <f>SUM(LARM:RM!GD20)</f>
        <v>0</v>
      </c>
      <c r="GE20" s="141">
        <f>SUM(LARM:RM!GE20)</f>
        <v>0</v>
      </c>
      <c r="GF20" s="141">
        <f>SUM(LARM:RM!GF20)</f>
        <v>0</v>
      </c>
      <c r="GG20" s="141">
        <f>SUM(LARM:RM!GG20)</f>
        <v>0</v>
      </c>
      <c r="GH20" s="141">
        <f>SUM(LARM:RM!GH20)</f>
        <v>0</v>
      </c>
      <c r="GI20" s="141">
        <f>SUM(LARM:RM!GI20)</f>
        <v>0</v>
      </c>
      <c r="GJ20" s="141">
        <f>SUM(LARM:RM!GJ20)</f>
        <v>0</v>
      </c>
      <c r="GK20" s="141">
        <f>SUM(LARM:RM!GK20)</f>
        <v>0</v>
      </c>
      <c r="GL20" s="141">
        <f>SUM(LARM:RM!GL20)</f>
        <v>0</v>
      </c>
      <c r="GM20" s="141">
        <f>SUM(LARM:RM!GM20)</f>
        <v>0</v>
      </c>
      <c r="GN20" s="141">
        <f t="shared" si="121"/>
        <v>-36283.860000000008</v>
      </c>
      <c r="GO20" s="141">
        <f>SUM(LARM:RM!GO20)</f>
        <v>-29387.02</v>
      </c>
      <c r="GP20" s="141">
        <f>SUM(LARM:RM!GP20)</f>
        <v>0</v>
      </c>
      <c r="GQ20" s="141">
        <f>SUM(LARM:RM!GQ20)</f>
        <v>0</v>
      </c>
      <c r="GR20" s="141">
        <f>SUM(LARM:RM!GR20)</f>
        <v>0</v>
      </c>
      <c r="GS20" s="141">
        <f>SUM(LARM:RM!GS20)</f>
        <v>0</v>
      </c>
      <c r="GT20" s="141">
        <f>SUM(LARM:RM!GT20)</f>
        <v>0</v>
      </c>
      <c r="GU20" s="141">
        <f>SUM(LARM:RM!GU20)</f>
        <v>-6222</v>
      </c>
      <c r="GV20" s="141">
        <f>SUM(LARM:RM!GV20)</f>
        <v>0</v>
      </c>
      <c r="GW20" s="141">
        <f>SUM(LARM:RM!GW20)</f>
        <v>0</v>
      </c>
      <c r="GX20" s="141">
        <f>SUM(LARM:RM!GX20)</f>
        <v>-300</v>
      </c>
      <c r="GY20" s="141">
        <f>SUM(LARM:RM!GY20)</f>
        <v>0</v>
      </c>
      <c r="GZ20" s="141">
        <f>SUM(LARM:RM!GZ20)</f>
        <v>0</v>
      </c>
      <c r="HA20" s="141">
        <f>SUM(LARM:RM!HA20)</f>
        <v>0</v>
      </c>
      <c r="HB20" s="141">
        <f>SUM(LARM:RM!HB20)</f>
        <v>0</v>
      </c>
      <c r="HC20" s="141">
        <f>SUM(LARM:RM!HC20)</f>
        <v>-5748</v>
      </c>
      <c r="HD20" s="141">
        <f>SUM(LARM:RM!HD20)</f>
        <v>0</v>
      </c>
      <c r="HE20" s="141">
        <f>SUM(LARM:RM!HE20)</f>
        <v>0</v>
      </c>
      <c r="HF20" s="141">
        <f>SUM(LARM:RM!HF20)</f>
        <v>0</v>
      </c>
      <c r="HG20" s="141">
        <f>SUM(LARM:RM!HG20)</f>
        <v>0</v>
      </c>
      <c r="HH20" s="141">
        <f>SUM(LARM:RM!HH20)</f>
        <v>0</v>
      </c>
      <c r="HI20" s="141">
        <f>SUM(LARM:RM!HI20)</f>
        <v>0</v>
      </c>
      <c r="HJ20" s="141">
        <f>SUM(LARM:RM!HJ20)</f>
        <v>0</v>
      </c>
      <c r="HK20" s="141">
        <f>SUM(LARM:RM!HK20)</f>
        <v>0</v>
      </c>
      <c r="HL20" s="141">
        <f>SUM(LARM:RM!HL20)</f>
        <v>0</v>
      </c>
      <c r="HM20" s="141">
        <f>SUM(LARM:RM!HM20)</f>
        <v>0</v>
      </c>
      <c r="HN20" s="141">
        <f>SUM(LARM:RM!HN20)</f>
        <v>0</v>
      </c>
      <c r="HO20" s="141">
        <f>SUM(LARM:RM!HO20)</f>
        <v>0</v>
      </c>
      <c r="HP20" s="141">
        <f>SUM(LARM:RM!HP20)</f>
        <v>-650</v>
      </c>
      <c r="HQ20" s="141">
        <f>SUM(LARM:RM!HQ20)</f>
        <v>0</v>
      </c>
      <c r="HR20" s="141">
        <f>SUM(LARM:RM!HR20)</f>
        <v>0</v>
      </c>
      <c r="HS20" s="141">
        <f>SUM(LARM:RM!HS20)</f>
        <v>0</v>
      </c>
      <c r="HT20" s="141">
        <f t="shared" si="122"/>
        <v>-42307.020000000004</v>
      </c>
      <c r="HU20" s="141">
        <f>SUM(LARM:RM!HU20)</f>
        <v>-29667.910000000003</v>
      </c>
      <c r="HV20" s="141">
        <f>SUM(LARM:RM!HV20)</f>
        <v>0</v>
      </c>
      <c r="HW20" s="141">
        <f>SUM(LARM:RM!HW20)</f>
        <v>0</v>
      </c>
      <c r="HX20" s="141">
        <f>SUM(LARM:RM!HX20)</f>
        <v>0</v>
      </c>
      <c r="HY20" s="141">
        <f>SUM(LARM:RM!HY20)</f>
        <v>0</v>
      </c>
      <c r="HZ20" s="141">
        <f>SUM(LARM:RM!HZ20)</f>
        <v>0</v>
      </c>
      <c r="IA20" s="141">
        <f>SUM(LARM:RM!IA20)</f>
        <v>0</v>
      </c>
      <c r="IB20" s="141">
        <f>SUM(LARM:RM!IB20)</f>
        <v>0</v>
      </c>
      <c r="IC20" s="141">
        <f>SUM(LARM:RM!IC20)</f>
        <v>0</v>
      </c>
      <c r="ID20" s="141">
        <f>SUM(LARM:RM!ID20)</f>
        <v>0</v>
      </c>
      <c r="IE20" s="141">
        <f>SUM(LARM:RM!IE20)</f>
        <v>-3732</v>
      </c>
      <c r="IF20" s="141">
        <f>SUM(LARM:RM!IF20)</f>
        <v>0</v>
      </c>
      <c r="IG20" s="141">
        <f>SUM(LARM:RM!IG20)</f>
        <v>0</v>
      </c>
      <c r="IH20" s="141">
        <f>SUM(LARM:RM!IH20)</f>
        <v>0</v>
      </c>
      <c r="II20" s="141">
        <f>SUM(LARM:RM!II20)</f>
        <v>-5748</v>
      </c>
      <c r="IJ20" s="141">
        <f>SUM(LARM:RM!IJ20)</f>
        <v>0</v>
      </c>
      <c r="IK20" s="141">
        <f>SUM(LARM:RM!IK20)</f>
        <v>0</v>
      </c>
      <c r="IL20" s="141">
        <f>SUM(LARM:RM!IL20)</f>
        <v>-1000</v>
      </c>
      <c r="IM20" s="141">
        <f>SUM(LARM:RM!IM20)</f>
        <v>0</v>
      </c>
      <c r="IN20" s="141">
        <f>SUM(LARM:RM!IN20)</f>
        <v>0</v>
      </c>
      <c r="IO20" s="141">
        <f>SUM(LARM:RM!IO20)</f>
        <v>0</v>
      </c>
      <c r="IP20" s="141">
        <f>SUM(LARM:RM!IP20)</f>
        <v>0</v>
      </c>
      <c r="IQ20" s="141">
        <f>SUM(LARM:RM!IQ20)</f>
        <v>0</v>
      </c>
      <c r="IR20" s="141">
        <f>SUM(LARM:RM!IR20)</f>
        <v>0</v>
      </c>
      <c r="IS20" s="141">
        <f>SUM(LARM:RM!IS20)</f>
        <v>0</v>
      </c>
      <c r="IT20" s="141">
        <f>SUM(LARM:RM!IT20)</f>
        <v>0</v>
      </c>
      <c r="IU20" s="141">
        <f>SUM(LARM:RM!IU20)</f>
        <v>0</v>
      </c>
      <c r="IV20" s="141">
        <f>SUM(LARM:RM!IV20)</f>
        <v>0</v>
      </c>
      <c r="IW20" s="141">
        <f>SUM(LARM:RM!IW20)</f>
        <v>0</v>
      </c>
      <c r="IX20" s="141">
        <f>SUM(LARM:RM!IX20)</f>
        <v>0</v>
      </c>
      <c r="IY20" s="141">
        <f>SUM(LARM:RM!IY20)</f>
        <v>0</v>
      </c>
      <c r="IZ20" s="141">
        <f t="shared" si="123"/>
        <v>-40147.910000000003</v>
      </c>
      <c r="JA20" s="141">
        <f>SUM(LARM:RM!JA20)</f>
        <v>-30006.030000000002</v>
      </c>
      <c r="JB20" s="141">
        <f>SUM(LARM:RM!JB20)</f>
        <v>0</v>
      </c>
      <c r="JC20" s="141">
        <f>SUM(LARM:RM!JC20)</f>
        <v>0</v>
      </c>
      <c r="JD20" s="141">
        <f>SUM(LARM:RM!JD20)</f>
        <v>0</v>
      </c>
      <c r="JE20" s="141">
        <f>SUM(LARM:RM!JE20)</f>
        <v>-1600</v>
      </c>
      <c r="JF20" s="141">
        <f>SUM(LARM:RM!JF20)</f>
        <v>0</v>
      </c>
      <c r="JG20" s="141">
        <f>SUM(LARM:RM!JG20)</f>
        <v>0</v>
      </c>
      <c r="JH20" s="141">
        <f>SUM(LARM:RM!JH20)</f>
        <v>0</v>
      </c>
      <c r="JI20" s="141">
        <f>SUM(LARM:RM!JI20)</f>
        <v>0</v>
      </c>
      <c r="JJ20" s="141">
        <f>SUM(LARM:RM!JJ20)</f>
        <v>0</v>
      </c>
      <c r="JK20" s="141">
        <f>SUM(LARM:RM!JK20)</f>
        <v>0</v>
      </c>
      <c r="JL20" s="141">
        <f>SUM(LARM:RM!JL20)</f>
        <v>-381.27</v>
      </c>
      <c r="JM20" s="141">
        <f>SUM(LARM:RM!JM20)</f>
        <v>0</v>
      </c>
      <c r="JN20" s="141">
        <f>SUM(LARM:RM!JN20)</f>
        <v>0</v>
      </c>
      <c r="JO20" s="141">
        <f>SUM(LARM:RM!JO20)</f>
        <v>-11496</v>
      </c>
      <c r="JP20" s="141">
        <f>SUM(LARM:RM!JP20)</f>
        <v>0</v>
      </c>
      <c r="JQ20" s="141">
        <f>SUM(LARM:RM!JQ20)</f>
        <v>0</v>
      </c>
      <c r="JR20" s="141">
        <f>SUM(LARM:RM!JR20)</f>
        <v>0</v>
      </c>
      <c r="JS20" s="141">
        <f>SUM(LARM:RM!JS20)</f>
        <v>-550</v>
      </c>
      <c r="JT20" s="141">
        <f>SUM(LARM:RM!JT20)</f>
        <v>0</v>
      </c>
      <c r="JU20" s="141">
        <f>SUM(LARM:RM!JU20)</f>
        <v>0</v>
      </c>
      <c r="JV20" s="141">
        <f>SUM(LARM:RM!JV20)</f>
        <v>0</v>
      </c>
      <c r="JW20" s="141">
        <f>SUM(LARM:RM!JW20)</f>
        <v>-2500</v>
      </c>
      <c r="JX20" s="141">
        <f>SUM(LARM:RM!JX20)</f>
        <v>0</v>
      </c>
      <c r="JY20" s="141">
        <f>SUM(LARM:RM!JY20)</f>
        <v>-12421.32</v>
      </c>
      <c r="JZ20" s="141">
        <f>SUM(LARM:RM!JZ20)</f>
        <v>0</v>
      </c>
      <c r="KA20" s="141">
        <f>SUM(LARM:RM!KA20)</f>
        <v>0</v>
      </c>
      <c r="KB20" s="141">
        <f>SUM(LARM:RM!KB20)</f>
        <v>0</v>
      </c>
      <c r="KC20" s="141">
        <f>SUM(LARM:RM!KC20)</f>
        <v>0</v>
      </c>
      <c r="KD20" s="141">
        <f>SUM(LARM:RM!KD20)</f>
        <v>0</v>
      </c>
      <c r="KE20" s="141">
        <f>SUM(LARM:RM!KE20)</f>
        <v>0</v>
      </c>
      <c r="KF20" s="141">
        <f t="shared" si="124"/>
        <v>-58954.62</v>
      </c>
      <c r="KG20" s="141">
        <f>SUM(LARM:RM!KG20)</f>
        <v>-19096</v>
      </c>
      <c r="KH20" s="141">
        <f>SUM(LARM:RM!KH20)</f>
        <v>0</v>
      </c>
      <c r="KI20" s="141">
        <f>SUM(LARM:RM!KI20)</f>
        <v>-8616.67</v>
      </c>
      <c r="KJ20" s="141">
        <f>SUM(LARM:RM!KJ20)</f>
        <v>0</v>
      </c>
      <c r="KK20" s="141">
        <f>SUM(LARM:RM!KK20)</f>
        <v>0</v>
      </c>
      <c r="KL20" s="141">
        <f>SUM(LARM:RM!KL20)</f>
        <v>-11016.58</v>
      </c>
      <c r="KM20" s="141">
        <f>SUM(LARM:RM!KM20)</f>
        <v>0</v>
      </c>
      <c r="KN20" s="141">
        <f>SUM(LARM:RM!KN20)</f>
        <v>0</v>
      </c>
      <c r="KO20" s="141">
        <f>SUM(LARM:RM!KO20)</f>
        <v>0</v>
      </c>
      <c r="KP20" s="141">
        <f>SUM(LARM:RM!KP20)</f>
        <v>-1020</v>
      </c>
      <c r="KQ20" s="141">
        <f>SUM(LARM:RM!KQ20)</f>
        <v>0</v>
      </c>
      <c r="KR20" s="141">
        <f>SUM(LARM:RM!KR20)</f>
        <v>0</v>
      </c>
      <c r="KS20" s="141">
        <f>SUM(LARM:RM!KS20)</f>
        <v>-5748</v>
      </c>
      <c r="KT20" s="141">
        <f>SUM(LARM:RM!KT20)</f>
        <v>0</v>
      </c>
      <c r="KU20" s="141">
        <f>SUM(LARM:RM!KU20)</f>
        <v>-5748</v>
      </c>
      <c r="KV20" s="141">
        <f>SUM(LARM:RM!KV20)</f>
        <v>0</v>
      </c>
      <c r="KW20" s="141">
        <f>SUM(LARM:RM!KW20)</f>
        <v>-1210</v>
      </c>
      <c r="KX20" s="141">
        <f>SUM(LARM:RM!KX20)</f>
        <v>0</v>
      </c>
      <c r="KY20" s="141">
        <f>SUM(LARM:RM!KY20)</f>
        <v>0</v>
      </c>
      <c r="KZ20" s="141">
        <f>SUM(LARM:RM!KZ20)</f>
        <v>0</v>
      </c>
      <c r="LA20" s="141">
        <f>SUM(LARM:RM!LA20)</f>
        <v>0</v>
      </c>
      <c r="LB20" s="141">
        <f>SUM(LARM:RM!LB20)</f>
        <v>0</v>
      </c>
      <c r="LC20" s="141">
        <f>SUM(LARM:RM!LC20)</f>
        <v>0</v>
      </c>
      <c r="LD20" s="141">
        <f>SUM(LARM:RM!LD20)</f>
        <v>0</v>
      </c>
      <c r="LE20" s="141">
        <f>SUM(LARM:RM!LE20)</f>
        <v>0</v>
      </c>
      <c r="LF20" s="141">
        <f>SUM(LARM:RM!LF20)</f>
        <v>0</v>
      </c>
      <c r="LG20" s="141">
        <f>SUM(LARM:RM!LG20)</f>
        <v>0</v>
      </c>
      <c r="LH20" s="141">
        <f>SUM(LARM:RM!LH20)</f>
        <v>0</v>
      </c>
      <c r="LI20" s="141">
        <f>SUM(LARM:RM!LI20)</f>
        <v>0</v>
      </c>
      <c r="LJ20" s="141">
        <f>SUM(LARM:RM!LJ20)</f>
        <v>0</v>
      </c>
      <c r="LK20" s="141">
        <f>SUM(LARM:RM!LK20)</f>
        <v>0</v>
      </c>
      <c r="LL20" s="141">
        <f t="shared" si="125"/>
        <v>-52455.25</v>
      </c>
      <c r="LM20" s="141">
        <f>SUM(LARM:RM!LM20)</f>
        <v>0</v>
      </c>
      <c r="LN20" s="141">
        <f>SUM(LARM:RM!LN20)</f>
        <v>0</v>
      </c>
      <c r="LO20" s="141">
        <f>SUM(LARM:RM!LO20)</f>
        <v>-18896</v>
      </c>
      <c r="LP20" s="141">
        <f>SUM(LARM:RM!LP20)</f>
        <v>0</v>
      </c>
      <c r="LQ20" s="141">
        <f>SUM(LARM:RM!LQ20)</f>
        <v>-10779.810000000001</v>
      </c>
      <c r="LR20" s="141">
        <f>SUM(LARM:RM!LR20)</f>
        <v>0</v>
      </c>
      <c r="LS20" s="141">
        <f>SUM(LARM:RM!LS20)</f>
        <v>0</v>
      </c>
      <c r="LT20" s="141">
        <f>SUM(LARM:RM!LT20)</f>
        <v>0</v>
      </c>
      <c r="LU20" s="141">
        <f>SUM(LARM:RM!LU20)</f>
        <v>0</v>
      </c>
      <c r="LV20" s="141">
        <f>SUM(LARM:RM!LV20)</f>
        <v>-700.8</v>
      </c>
      <c r="LW20" s="141">
        <f>SUM(LARM:RM!LW20)</f>
        <v>0</v>
      </c>
      <c r="LX20" s="141">
        <f>SUM(LARM:RM!LX20)</f>
        <v>0</v>
      </c>
      <c r="LY20" s="141">
        <f>SUM(LARM:RM!LY20)</f>
        <v>0</v>
      </c>
      <c r="LZ20" s="141">
        <f>SUM(LARM:RM!LZ20)</f>
        <v>0</v>
      </c>
      <c r="MA20" s="141">
        <f>SUM(LARM:RM!MA20)</f>
        <v>-5748</v>
      </c>
      <c r="MB20" s="141">
        <f>SUM(LARM:RM!MB20)</f>
        <v>0</v>
      </c>
      <c r="MC20" s="141">
        <f>SUM(LARM:RM!MC20)</f>
        <v>0</v>
      </c>
      <c r="MD20" s="141">
        <f>SUM(LARM:RM!MD20)</f>
        <v>0</v>
      </c>
      <c r="ME20" s="141">
        <f>SUM(LARM:RM!ME20)</f>
        <v>0</v>
      </c>
      <c r="MF20" s="141">
        <f>SUM(LARM:RM!MF20)</f>
        <v>0</v>
      </c>
      <c r="MG20" s="141">
        <f>SUM(LARM:RM!MG20)</f>
        <v>0</v>
      </c>
      <c r="MH20" s="141">
        <f>SUM(LARM:RM!MH20)</f>
        <v>0</v>
      </c>
      <c r="MI20" s="141">
        <f>SUM(LARM:RM!MI20)</f>
        <v>0</v>
      </c>
      <c r="MJ20" s="141">
        <f>SUM(LARM:RM!MJ20)</f>
        <v>0</v>
      </c>
      <c r="MK20" s="141">
        <f>SUM(LARM:RM!MK20)</f>
        <v>-5000</v>
      </c>
      <c r="ML20" s="141">
        <f>SUM(LARM:RM!ML20)</f>
        <v>0</v>
      </c>
      <c r="MM20" s="141">
        <f>SUM(LARM:RM!MM20)</f>
        <v>0</v>
      </c>
      <c r="MN20" s="141">
        <f>SUM(LARM:RM!MN20)</f>
        <v>0</v>
      </c>
      <c r="MO20" s="141">
        <f>SUM(LARM:RM!MO20)</f>
        <v>0</v>
      </c>
      <c r="MP20" s="141">
        <f>SUM(LARM:RM!MP20)</f>
        <v>0</v>
      </c>
      <c r="MQ20" s="141">
        <f>SUM(LARM:RM!MQ20)</f>
        <v>0</v>
      </c>
      <c r="MR20" s="141">
        <f t="shared" si="126"/>
        <v>-41124.61</v>
      </c>
      <c r="MS20" s="141">
        <f>SUM(LARM:RM!MS20)</f>
        <v>-12889.369999999999</v>
      </c>
      <c r="MT20" s="141">
        <f>SUM(LARM:RM!MT20)</f>
        <v>0</v>
      </c>
      <c r="MU20" s="141">
        <f>SUM(LARM:RM!MU20)</f>
        <v>-10106</v>
      </c>
      <c r="MV20" s="141">
        <f>SUM(LARM:RM!MV20)</f>
        <v>0</v>
      </c>
      <c r="MW20" s="141">
        <f>SUM(LARM:RM!MW20)</f>
        <v>0</v>
      </c>
      <c r="MX20" s="141">
        <f>SUM(LARM:RM!MX20)</f>
        <v>-6126.2699999999995</v>
      </c>
      <c r="MY20" s="141">
        <f>SUM(LARM:RM!MY20)</f>
        <v>0</v>
      </c>
      <c r="MZ20" s="141">
        <f>SUM(LARM:RM!MZ20)</f>
        <v>0</v>
      </c>
      <c r="NA20" s="141">
        <f>SUM(LARM:RM!NA20)</f>
        <v>0</v>
      </c>
      <c r="NB20" s="141">
        <f>SUM(LARM:RM!NB20)</f>
        <v>0</v>
      </c>
      <c r="NC20" s="141">
        <f>SUM(LARM:RM!NC20)</f>
        <v>0</v>
      </c>
      <c r="ND20" s="141">
        <f>SUM(LARM:RM!ND20)</f>
        <v>0</v>
      </c>
      <c r="NE20" s="141">
        <f>SUM(LARM:RM!NE20)</f>
        <v>0</v>
      </c>
      <c r="NF20" s="141">
        <f>SUM(LARM:RM!NF20)</f>
        <v>0</v>
      </c>
      <c r="NG20" s="141">
        <f>SUM(LARM:RM!NG20)</f>
        <v>-5748</v>
      </c>
      <c r="NH20" s="141">
        <f>SUM(LARM:RM!NH20)</f>
        <v>0</v>
      </c>
      <c r="NI20" s="141">
        <f>SUM(LARM:RM!NI20)</f>
        <v>0</v>
      </c>
      <c r="NJ20" s="141">
        <f>SUM(LARM:RM!NJ20)</f>
        <v>0</v>
      </c>
      <c r="NK20" s="141">
        <f>SUM(LARM:RM!NK20)</f>
        <v>0</v>
      </c>
      <c r="NL20" s="141">
        <f>SUM(LARM:RM!NL20)</f>
        <v>0</v>
      </c>
      <c r="NM20" s="141">
        <f>SUM(LARM:RM!NM20)</f>
        <v>0</v>
      </c>
      <c r="NN20" s="141">
        <f>SUM(LARM:RM!NN20)</f>
        <v>0</v>
      </c>
      <c r="NO20" s="141">
        <f>SUM(LARM:RM!NO20)</f>
        <v>0</v>
      </c>
      <c r="NP20" s="141">
        <f>SUM(LARM:RM!NP20)</f>
        <v>0</v>
      </c>
      <c r="NQ20" s="141">
        <f>SUM(LARM:RM!NQ20)</f>
        <v>-5000</v>
      </c>
      <c r="NR20" s="141">
        <f>SUM(LARM:RM!NR20)</f>
        <v>0</v>
      </c>
      <c r="NS20" s="141">
        <f>SUM(LARM:RM!NS20)</f>
        <v>0</v>
      </c>
      <c r="NT20" s="141">
        <f>SUM(LARM:RM!NT20)</f>
        <v>0</v>
      </c>
      <c r="NU20" s="141">
        <f>SUM(LARM:RM!NU20)</f>
        <v>0</v>
      </c>
      <c r="NV20" s="141">
        <f>SUM(LARM:RM!NV20)</f>
        <v>0</v>
      </c>
      <c r="NW20" s="141">
        <f>SUM(LARM:RM!NW20)</f>
        <v>0</v>
      </c>
      <c r="NX20" s="141">
        <f t="shared" si="127"/>
        <v>-39869.64</v>
      </c>
      <c r="NY20" s="10"/>
      <c r="NZ20" s="141">
        <f t="shared" si="128"/>
        <v>-521152.11</v>
      </c>
      <c r="OA20" s="143">
        <f t="shared" si="129"/>
        <v>-353409.24</v>
      </c>
      <c r="OB20" s="145">
        <f t="shared" si="94"/>
        <v>-0.47464200426678138</v>
      </c>
      <c r="OD20" s="182">
        <f>30963-26696</f>
        <v>4267</v>
      </c>
      <c r="OG20" s="163" t="s">
        <v>25</v>
      </c>
      <c r="OH20" s="10"/>
      <c r="OI20" s="164">
        <f>SUM(LARM:RM!OI20)</f>
        <v>-57061.97</v>
      </c>
      <c r="OJ20" s="164">
        <f>SUM(LARM:RM!OJ20)</f>
        <v>-40747.43</v>
      </c>
      <c r="OK20" s="164">
        <f>SUM(LARM:RM!OK20)</f>
        <v>-43027.53</v>
      </c>
      <c r="OL20" s="164">
        <f>SUM(LARM:RM!OL20)</f>
        <v>-52087.93</v>
      </c>
      <c r="OM20" s="164">
        <f>SUM(LARM:RM!OM20)</f>
        <v>-41745.589999999997</v>
      </c>
      <c r="ON20" s="164">
        <f>SUM(LARM:RM!ON20)</f>
        <v>-36283.86</v>
      </c>
      <c r="OO20" s="164">
        <f>SUM(LARM:RM!OO20)</f>
        <v>-42307.020000000004</v>
      </c>
      <c r="OP20" s="164">
        <f>SUM(LARM:RM!OP20)</f>
        <v>-40147.910000000003</v>
      </c>
      <c r="OQ20" s="164">
        <f>SUM(LARM:RM!OQ20)</f>
        <v>-58954.62000000001</v>
      </c>
      <c r="OR20" s="164">
        <f>SUM(LARM:RM!OR20)</f>
        <v>-52455.25</v>
      </c>
      <c r="OS20" s="164">
        <f>SUM(LARM:RM!OS20)</f>
        <v>-41124.61</v>
      </c>
      <c r="OT20" s="164">
        <f>SUM(LARM:RM!OT20)</f>
        <v>-39869.64</v>
      </c>
      <c r="OU20" s="10"/>
      <c r="OV20" s="164">
        <f t="shared" si="130"/>
        <v>-545813.36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SUM(LARM:RM!E21)</f>
        <v>0</v>
      </c>
      <c r="F21" s="141">
        <f>SUM(LARM:RM!F21)</f>
        <v>-467.06</v>
      </c>
      <c r="G21" s="141">
        <f>SUM(LARM:RM!G21)</f>
        <v>0</v>
      </c>
      <c r="H21" s="141">
        <f>SUM(LARM:RM!H21)</f>
        <v>0</v>
      </c>
      <c r="I21" s="141">
        <f>SUM(LARM:RM!I21)</f>
        <v>0</v>
      </c>
      <c r="J21" s="141">
        <f>SUM(LARM:RM!J21)</f>
        <v>-425.94</v>
      </c>
      <c r="K21" s="141">
        <f>SUM(LARM:RM!K21)</f>
        <v>0</v>
      </c>
      <c r="L21" s="141">
        <f>SUM(LARM:RM!L21)</f>
        <v>-2141.17</v>
      </c>
      <c r="M21" s="141">
        <f>SUM(LARM:RM!M21)</f>
        <v>0</v>
      </c>
      <c r="N21" s="141">
        <f>SUM(LARM:RM!N21)</f>
        <v>0</v>
      </c>
      <c r="O21" s="141">
        <f>SUM(LARM:RM!O21)</f>
        <v>0</v>
      </c>
      <c r="P21" s="141">
        <f>SUM(LARM:RM!P21)</f>
        <v>-1687.79</v>
      </c>
      <c r="Q21" s="141">
        <f>SUM(LARM:RM!Q21)</f>
        <v>0</v>
      </c>
      <c r="R21" s="141">
        <f>SUM(LARM:RM!R21)</f>
        <v>0</v>
      </c>
      <c r="S21" s="141">
        <f>SUM(LARM:RM!S21)</f>
        <v>0</v>
      </c>
      <c r="T21" s="141">
        <f>SUM(LARM:RM!T21)</f>
        <v>-1515.93</v>
      </c>
      <c r="U21" s="141">
        <f>SUM(LARM:RM!U21)</f>
        <v>0</v>
      </c>
      <c r="V21" s="141">
        <f>SUM(LARM:RM!V21)</f>
        <v>0</v>
      </c>
      <c r="W21" s="141">
        <f>SUM(LARM:RM!W21)</f>
        <v>-891.89</v>
      </c>
      <c r="X21" s="141">
        <f>SUM(LARM:RM!X21)</f>
        <v>0</v>
      </c>
      <c r="Y21" s="141">
        <f>SUM(LARM:RM!Y21)</f>
        <v>0</v>
      </c>
      <c r="Z21" s="141">
        <f>SUM(LARM:RM!Z21)</f>
        <v>0</v>
      </c>
      <c r="AA21" s="141">
        <f>SUM(LARM:RM!AA21)</f>
        <v>0</v>
      </c>
      <c r="AB21" s="141">
        <f>SUM(LARM:RM!AB21)</f>
        <v>0</v>
      </c>
      <c r="AC21" s="141">
        <f>SUM(LARM:RM!AC21)</f>
        <v>0</v>
      </c>
      <c r="AD21" s="141">
        <f>SUM(LARM:RM!AD21)</f>
        <v>-1878.8200000000002</v>
      </c>
      <c r="AE21" s="141">
        <f>SUM(LARM:RM!AE21)</f>
        <v>0</v>
      </c>
      <c r="AF21" s="141">
        <f>SUM(LARM:RM!AF21)</f>
        <v>0</v>
      </c>
      <c r="AG21" s="141">
        <f>SUM(LARM:RM!AG21)</f>
        <v>0</v>
      </c>
      <c r="AH21" s="141">
        <f>SUM(LARM:RM!AH21)</f>
        <v>0</v>
      </c>
      <c r="AI21" s="141">
        <f>SUM(LARM:RM!AI21)</f>
        <v>0</v>
      </c>
      <c r="AJ21" s="141">
        <f t="shared" si="116"/>
        <v>-9008.6</v>
      </c>
      <c r="AK21" s="141">
        <f>SUM(LARM:RM!AK21)</f>
        <v>0</v>
      </c>
      <c r="AL21" s="141">
        <f>SUM(LARM:RM!AL21)</f>
        <v>-1083.3499999999999</v>
      </c>
      <c r="AM21" s="141">
        <f>SUM(LARM:RM!AM21)</f>
        <v>0</v>
      </c>
      <c r="AN21" s="141">
        <f>SUM(LARM:RM!AN21)</f>
        <v>0</v>
      </c>
      <c r="AO21" s="141">
        <f>SUM(LARM:RM!AO21)</f>
        <v>0</v>
      </c>
      <c r="AP21" s="141">
        <f>SUM(LARM:RM!AP21)</f>
        <v>-368.15</v>
      </c>
      <c r="AQ21" s="141">
        <f>SUM(LARM:RM!AQ21)</f>
        <v>0</v>
      </c>
      <c r="AR21" s="141">
        <f>SUM(LARM:RM!AR21)</f>
        <v>0</v>
      </c>
      <c r="AS21" s="141">
        <f>SUM(LARM:RM!AS21)</f>
        <v>-2234.9400000000005</v>
      </c>
      <c r="AT21" s="141">
        <f>SUM(LARM:RM!AT21)</f>
        <v>0</v>
      </c>
      <c r="AU21" s="141">
        <f>SUM(LARM:RM!AU21)</f>
        <v>0</v>
      </c>
      <c r="AV21" s="141">
        <f>SUM(LARM:RM!AV21)</f>
        <v>-40.6</v>
      </c>
      <c r="AW21" s="141">
        <f>SUM(LARM:RM!AW21)</f>
        <v>-2523.33</v>
      </c>
      <c r="AX21" s="141">
        <f>SUM(LARM:RM!AX21)</f>
        <v>0</v>
      </c>
      <c r="AY21" s="141">
        <f>SUM(LARM:RM!AY21)</f>
        <v>0</v>
      </c>
      <c r="AZ21" s="141">
        <f>SUM(LARM:RM!AZ21)</f>
        <v>0</v>
      </c>
      <c r="BA21" s="141">
        <f>SUM(LARM:RM!BA21)</f>
        <v>0</v>
      </c>
      <c r="BB21" s="141">
        <f>SUM(LARM:RM!BB21)</f>
        <v>0</v>
      </c>
      <c r="BC21" s="141">
        <f>SUM(LARM:RM!BC21)</f>
        <v>-1500</v>
      </c>
      <c r="BD21" s="141">
        <f>SUM(LARM:RM!BD21)</f>
        <v>0</v>
      </c>
      <c r="BE21" s="141">
        <f>SUM(LARM:RM!BE21)</f>
        <v>0</v>
      </c>
      <c r="BF21" s="141">
        <f>SUM(LARM:RM!BF21)</f>
        <v>0</v>
      </c>
      <c r="BG21" s="141">
        <f>SUM(LARM:RM!BG21)</f>
        <v>-877.16000000000008</v>
      </c>
      <c r="BH21" s="141">
        <f>SUM(LARM:RM!BH21)</f>
        <v>-374.75</v>
      </c>
      <c r="BI21" s="141">
        <f>SUM(LARM:RM!BI21)</f>
        <v>0</v>
      </c>
      <c r="BJ21" s="141">
        <f>SUM(LARM:RM!BJ21)</f>
        <v>0</v>
      </c>
      <c r="BK21" s="141">
        <f>SUM(LARM:RM!BK21)</f>
        <v>0</v>
      </c>
      <c r="BL21" s="141">
        <f>SUM(LARM:RM!BL21)</f>
        <v>0</v>
      </c>
      <c r="BM21" s="141">
        <f>SUM(LARM:RM!BM21)</f>
        <v>0</v>
      </c>
      <c r="BN21" s="141">
        <f>SUM(LARM:RM!BN21)</f>
        <v>0</v>
      </c>
      <c r="BO21" s="141">
        <f>SUM(LARM:RM!BO21)</f>
        <v>0</v>
      </c>
      <c r="BP21" s="141">
        <f t="shared" si="117"/>
        <v>-9002.2800000000007</v>
      </c>
      <c r="BQ21" s="141">
        <f>SUM(LARM:RM!BQ21)</f>
        <v>0</v>
      </c>
      <c r="BR21" s="141">
        <f>SUM(LARM:RM!BR21)</f>
        <v>-1078.46</v>
      </c>
      <c r="BS21" s="141">
        <f>SUM(LARM:RM!BS21)</f>
        <v>0</v>
      </c>
      <c r="BT21" s="141">
        <f>SUM(LARM:RM!BT21)</f>
        <v>0</v>
      </c>
      <c r="BU21" s="141">
        <f>SUM(LARM:RM!BU21)</f>
        <v>-518.11</v>
      </c>
      <c r="BV21" s="141">
        <f>SUM(LARM:RM!BV21)</f>
        <v>-640.46</v>
      </c>
      <c r="BW21" s="141">
        <f>SUM(LARM:RM!BW21)</f>
        <v>0</v>
      </c>
      <c r="BX21" s="141">
        <f>SUM(LARM:RM!BX21)</f>
        <v>0</v>
      </c>
      <c r="BY21" s="141">
        <f>SUM(LARM:RM!BY21)</f>
        <v>-2208.16</v>
      </c>
      <c r="BZ21" s="141">
        <f>SUM(LARM:RM!BZ21)</f>
        <v>-290.34999999999997</v>
      </c>
      <c r="CA21" s="141">
        <f>SUM(LARM:RM!CA21)</f>
        <v>0</v>
      </c>
      <c r="CB21" s="141">
        <f>SUM(LARM:RM!CB21)</f>
        <v>-1312.72</v>
      </c>
      <c r="CC21" s="141">
        <f>SUM(LARM:RM!CC21)</f>
        <v>-732.99</v>
      </c>
      <c r="CD21" s="141">
        <f>SUM(LARM:RM!CD21)</f>
        <v>0</v>
      </c>
      <c r="CE21" s="141">
        <f>SUM(LARM:RM!CE21)</f>
        <v>0</v>
      </c>
      <c r="CF21" s="141">
        <f>SUM(LARM:RM!CF21)</f>
        <v>-1235.8700000000001</v>
      </c>
      <c r="CG21" s="141">
        <f>SUM(LARM:RM!CG21)</f>
        <v>0</v>
      </c>
      <c r="CH21" s="141">
        <f>SUM(LARM:RM!CH21)</f>
        <v>0</v>
      </c>
      <c r="CI21" s="141">
        <f>SUM(LARM:RM!CI21)</f>
        <v>0</v>
      </c>
      <c r="CJ21" s="141">
        <f>SUM(LARM:RM!CJ21)</f>
        <v>0</v>
      </c>
      <c r="CK21" s="141">
        <f>SUM(LARM:RM!CK21)</f>
        <v>0</v>
      </c>
      <c r="CL21" s="141">
        <f>SUM(LARM:RM!CL21)</f>
        <v>0</v>
      </c>
      <c r="CM21" s="141">
        <f>SUM(LARM:RM!CM21)</f>
        <v>0</v>
      </c>
      <c r="CN21" s="141">
        <f>SUM(LARM:RM!CN21)</f>
        <v>-1179.3499999999999</v>
      </c>
      <c r="CO21" s="141">
        <f>SUM(LARM:RM!CO21)</f>
        <v>-471.71</v>
      </c>
      <c r="CP21" s="141">
        <f>SUM(LARM:RM!CP21)</f>
        <v>0</v>
      </c>
      <c r="CQ21" s="141">
        <f>SUM(LARM:RM!CQ21)</f>
        <v>-656.36</v>
      </c>
      <c r="CR21" s="141">
        <f>SUM(LARM:RM!CR21)</f>
        <v>0</v>
      </c>
      <c r="CS21" s="141">
        <f>SUM(LARM:RM!CS21)</f>
        <v>0</v>
      </c>
      <c r="CT21" s="141">
        <f>SUM(LARM:RM!CT21)</f>
        <v>0</v>
      </c>
      <c r="CU21" s="141">
        <f>SUM(LARM:RM!CU21)</f>
        <v>0</v>
      </c>
      <c r="CV21" s="141">
        <f t="shared" si="118"/>
        <v>-10324.540000000001</v>
      </c>
      <c r="CW21" s="141">
        <f>SUM(LARM:RM!CW21)</f>
        <v>-1047.29</v>
      </c>
      <c r="CX21" s="141">
        <f>SUM(LARM:RM!CX21)</f>
        <v>0</v>
      </c>
      <c r="CY21" s="141">
        <f>SUM(LARM:RM!CY21)</f>
        <v>0</v>
      </c>
      <c r="CZ21" s="141">
        <f>SUM(LARM:RM!CZ21)</f>
        <v>0</v>
      </c>
      <c r="DA21" s="141">
        <f>SUM(LARM:RM!DA21)</f>
        <v>0</v>
      </c>
      <c r="DB21" s="141">
        <f>SUM(LARM:RM!DB21)</f>
        <v>-1715.2400000000002</v>
      </c>
      <c r="DC21" s="141">
        <f>SUM(LARM:RM!DC21)</f>
        <v>0</v>
      </c>
      <c r="DD21" s="141">
        <f>SUM(LARM:RM!DD21)</f>
        <v>-682.88</v>
      </c>
      <c r="DE21" s="141">
        <f>SUM(LARM:RM!DE21)</f>
        <v>0</v>
      </c>
      <c r="DF21" s="141">
        <f>SUM(LARM:RM!DF21)</f>
        <v>-395.77</v>
      </c>
      <c r="DG21" s="141">
        <f>SUM(LARM:RM!DG21)</f>
        <v>0</v>
      </c>
      <c r="DH21" s="141">
        <f>SUM(LARM:RM!DH21)</f>
        <v>0</v>
      </c>
      <c r="DI21" s="141">
        <f>SUM(LARM:RM!DI21)</f>
        <v>-2228.87</v>
      </c>
      <c r="DJ21" s="141">
        <f>SUM(LARM:RM!DJ21)</f>
        <v>0</v>
      </c>
      <c r="DK21" s="141">
        <f>SUM(LARM:RM!DK21)</f>
        <v>0</v>
      </c>
      <c r="DL21" s="141">
        <f>SUM(LARM:RM!DL21)</f>
        <v>0</v>
      </c>
      <c r="DM21" s="141">
        <f>SUM(LARM:RM!DM21)</f>
        <v>-36.76</v>
      </c>
      <c r="DN21" s="141">
        <f>SUM(LARM:RM!DN21)</f>
        <v>0</v>
      </c>
      <c r="DO21" s="141">
        <f>SUM(LARM:RM!DO21)</f>
        <v>0</v>
      </c>
      <c r="DP21" s="141">
        <f>SUM(LARM:RM!DP21)</f>
        <v>0</v>
      </c>
      <c r="DQ21" s="141">
        <f>SUM(LARM:RM!DQ21)</f>
        <v>0</v>
      </c>
      <c r="DR21" s="141">
        <f>SUM(LARM:RM!DR21)</f>
        <v>0</v>
      </c>
      <c r="DS21" s="141">
        <f>SUM(LARM:RM!DS21)</f>
        <v>-1265.1300000000001</v>
      </c>
      <c r="DT21" s="141">
        <f>SUM(LARM:RM!DT21)</f>
        <v>0</v>
      </c>
      <c r="DU21" s="141">
        <f>SUM(LARM:RM!DU21)</f>
        <v>0</v>
      </c>
      <c r="DV21" s="141">
        <f>SUM(LARM:RM!DV21)</f>
        <v>0</v>
      </c>
      <c r="DW21" s="141">
        <f>SUM(LARM:RM!DW21)</f>
        <v>0</v>
      </c>
      <c r="DX21" s="141">
        <f>SUM(LARM:RM!DX21)</f>
        <v>-532.58000000000004</v>
      </c>
      <c r="DY21" s="141">
        <f>SUM(LARM:RM!DY21)</f>
        <v>0</v>
      </c>
      <c r="DZ21" s="141">
        <f>SUM(LARM:RM!DZ21)</f>
        <v>-45.28</v>
      </c>
      <c r="EA21" s="141">
        <f>SUM(LARM:RM!EA21)</f>
        <v>0</v>
      </c>
      <c r="EB21" s="141">
        <f t="shared" si="119"/>
        <v>-7949.8</v>
      </c>
      <c r="EC21" s="141">
        <f>SUM(LARM:RM!EC21)</f>
        <v>0</v>
      </c>
      <c r="ED21" s="141">
        <f>SUM(LARM:RM!ED21)</f>
        <v>0</v>
      </c>
      <c r="EE21" s="141">
        <f>SUM(LARM:RM!EE21)</f>
        <v>0</v>
      </c>
      <c r="EF21" s="141">
        <f>SUM(LARM:RM!EF21)</f>
        <v>-2005.31</v>
      </c>
      <c r="EG21" s="141">
        <f>SUM(LARM:RM!EG21)</f>
        <v>0</v>
      </c>
      <c r="EH21" s="141">
        <f>SUM(LARM:RM!EH21)</f>
        <v>0</v>
      </c>
      <c r="EI21" s="141">
        <f>SUM(LARM:RM!EI21)</f>
        <v>0</v>
      </c>
      <c r="EJ21" s="141">
        <f>SUM(LARM:RM!EJ21)</f>
        <v>0</v>
      </c>
      <c r="EK21" s="141">
        <f>SUM(LARM:RM!EK21)</f>
        <v>0</v>
      </c>
      <c r="EL21" s="141">
        <f>SUM(LARM:RM!EL21)</f>
        <v>0</v>
      </c>
      <c r="EM21" s="141">
        <f>SUM(LARM:RM!EM21)</f>
        <v>0</v>
      </c>
      <c r="EN21" s="141">
        <f>SUM(LARM:RM!EN21)</f>
        <v>-1780.67</v>
      </c>
      <c r="EO21" s="141">
        <f>SUM(LARM:RM!EO21)</f>
        <v>0</v>
      </c>
      <c r="EP21" s="141">
        <f>SUM(LARM:RM!EP21)</f>
        <v>0</v>
      </c>
      <c r="EQ21" s="141">
        <f>SUM(LARM:RM!EQ21)</f>
        <v>0</v>
      </c>
      <c r="ER21" s="141">
        <f>SUM(LARM:RM!ER21)</f>
        <v>-700.74</v>
      </c>
      <c r="ES21" s="141">
        <f>SUM(LARM:RM!ES21)</f>
        <v>0</v>
      </c>
      <c r="ET21" s="141">
        <f>SUM(LARM:RM!ET21)</f>
        <v>0</v>
      </c>
      <c r="EU21" s="141">
        <f>SUM(LARM:RM!EU21)</f>
        <v>-559.80000000000007</v>
      </c>
      <c r="EV21" s="141">
        <f>SUM(LARM:RM!EV21)</f>
        <v>0</v>
      </c>
      <c r="EW21" s="141">
        <f>SUM(LARM:RM!EW21)</f>
        <v>0</v>
      </c>
      <c r="EX21" s="141">
        <f>SUM(LARM:RM!EX21)</f>
        <v>0</v>
      </c>
      <c r="EY21" s="141">
        <f>SUM(LARM:RM!EY21)</f>
        <v>0</v>
      </c>
      <c r="EZ21" s="141">
        <f>SUM(LARM:RM!EZ21)</f>
        <v>0</v>
      </c>
      <c r="FA21" s="141">
        <f>SUM(LARM:RM!FA21)</f>
        <v>0</v>
      </c>
      <c r="FB21" s="141">
        <f>SUM(LARM:RM!FB21)</f>
        <v>-1417.05</v>
      </c>
      <c r="FC21" s="141">
        <f>SUM(LARM:RM!FC21)</f>
        <v>-38.99</v>
      </c>
      <c r="FD21" s="141">
        <f>SUM(LARM:RM!FD21)</f>
        <v>0</v>
      </c>
      <c r="FE21" s="141">
        <f>SUM(LARM:RM!FE21)</f>
        <v>0</v>
      </c>
      <c r="FF21" s="141">
        <f>SUM(LARM:RM!FF21)</f>
        <v>0</v>
      </c>
      <c r="FG21" s="141">
        <f>SUM(LARM:RM!FG21)</f>
        <v>0</v>
      </c>
      <c r="FH21" s="141">
        <f t="shared" si="120"/>
        <v>-6502.56</v>
      </c>
      <c r="FI21" s="141">
        <f>SUM(LARM:RM!FI21)</f>
        <v>0</v>
      </c>
      <c r="FJ21" s="141">
        <f>SUM(LARM:RM!FJ21)</f>
        <v>-518.98</v>
      </c>
      <c r="FK21" s="141">
        <f>SUM(LARM:RM!FK21)</f>
        <v>-536.4</v>
      </c>
      <c r="FL21" s="141">
        <f>SUM(LARM:RM!FL21)</f>
        <v>0</v>
      </c>
      <c r="FM21" s="141">
        <f>SUM(LARM:RM!FM21)</f>
        <v>0</v>
      </c>
      <c r="FN21" s="141">
        <f>SUM(LARM:RM!FN21)</f>
        <v>-386.3</v>
      </c>
      <c r="FO21" s="141">
        <f>SUM(LARM:RM!FO21)</f>
        <v>0</v>
      </c>
      <c r="FP21" s="141">
        <f>SUM(LARM:RM!FP21)</f>
        <v>0</v>
      </c>
      <c r="FQ21" s="141">
        <f>SUM(LARM:RM!FQ21)</f>
        <v>-2066.88</v>
      </c>
      <c r="FR21" s="141">
        <f>SUM(LARM:RM!FR21)</f>
        <v>-410</v>
      </c>
      <c r="FS21" s="141">
        <f>SUM(LARM:RM!FS21)</f>
        <v>0</v>
      </c>
      <c r="FT21" s="141">
        <f>SUM(LARM:RM!FT21)</f>
        <v>-514.73</v>
      </c>
      <c r="FU21" s="141">
        <f>SUM(LARM:RM!FU21)</f>
        <v>0</v>
      </c>
      <c r="FV21" s="141">
        <f>SUM(LARM:RM!FV21)</f>
        <v>0</v>
      </c>
      <c r="FW21" s="141">
        <f>SUM(LARM:RM!FW21)</f>
        <v>0</v>
      </c>
      <c r="FX21" s="141">
        <f>SUM(LARM:RM!FX21)</f>
        <v>-1537.49</v>
      </c>
      <c r="FY21" s="141">
        <f>SUM(LARM:RM!FY21)</f>
        <v>0</v>
      </c>
      <c r="FZ21" s="141">
        <f>SUM(LARM:RM!FZ21)</f>
        <v>0</v>
      </c>
      <c r="GA21" s="141">
        <f>SUM(LARM:RM!GA21)</f>
        <v>0</v>
      </c>
      <c r="GB21" s="141">
        <f>SUM(LARM:RM!GB21)</f>
        <v>0</v>
      </c>
      <c r="GC21" s="141">
        <f>SUM(LARM:RM!GC21)</f>
        <v>0</v>
      </c>
      <c r="GD21" s="141">
        <f>SUM(LARM:RM!GD21)</f>
        <v>0</v>
      </c>
      <c r="GE21" s="141">
        <f>SUM(LARM:RM!GE21)</f>
        <v>-1315.79</v>
      </c>
      <c r="GF21" s="141">
        <f>SUM(LARM:RM!GF21)</f>
        <v>0</v>
      </c>
      <c r="GG21" s="141">
        <f>SUM(LARM:RM!GG21)</f>
        <v>-785.11</v>
      </c>
      <c r="GH21" s="141">
        <f>SUM(LARM:RM!GH21)</f>
        <v>0</v>
      </c>
      <c r="GI21" s="141">
        <f>SUM(LARM:RM!GI21)</f>
        <v>-38.99</v>
      </c>
      <c r="GJ21" s="141">
        <f>SUM(LARM:RM!GJ21)</f>
        <v>0</v>
      </c>
      <c r="GK21" s="141">
        <f>SUM(LARM:RM!GK21)</f>
        <v>0</v>
      </c>
      <c r="GL21" s="141">
        <f>SUM(LARM:RM!GL21)</f>
        <v>0</v>
      </c>
      <c r="GM21" s="141">
        <f>SUM(LARM:RM!GM21)</f>
        <v>0</v>
      </c>
      <c r="GN21" s="141">
        <f t="shared" si="121"/>
        <v>-8110.67</v>
      </c>
      <c r="GO21" s="141">
        <f>SUM(LARM:RM!GO21)</f>
        <v>-398.57</v>
      </c>
      <c r="GP21" s="141">
        <f>SUM(LARM:RM!GP21)</f>
        <v>0</v>
      </c>
      <c r="GQ21" s="141">
        <f>SUM(LARM:RM!GQ21)</f>
        <v>0</v>
      </c>
      <c r="GR21" s="141">
        <f>SUM(LARM:RM!GR21)</f>
        <v>0</v>
      </c>
      <c r="GS21" s="141">
        <f>SUM(LARM:RM!GS21)</f>
        <v>0</v>
      </c>
      <c r="GT21" s="141">
        <f>SUM(LARM:RM!GT21)</f>
        <v>0</v>
      </c>
      <c r="GU21" s="141">
        <f>SUM(LARM:RM!GU21)</f>
        <v>-1068.0999999999999</v>
      </c>
      <c r="GV21" s="141">
        <f>SUM(LARM:RM!GV21)</f>
        <v>-1306.92</v>
      </c>
      <c r="GW21" s="141">
        <f>SUM(LARM:RM!GW21)</f>
        <v>0</v>
      </c>
      <c r="GX21" s="141">
        <f>SUM(LARM:RM!GX21)</f>
        <v>-694.81</v>
      </c>
      <c r="GY21" s="141">
        <f>SUM(LARM:RM!GY21)</f>
        <v>0</v>
      </c>
      <c r="GZ21" s="141">
        <f>SUM(LARM:RM!GZ21)</f>
        <v>0</v>
      </c>
      <c r="HA21" s="141">
        <f>SUM(LARM:RM!HA21)</f>
        <v>0</v>
      </c>
      <c r="HB21" s="141">
        <f>SUM(LARM:RM!HB21)</f>
        <v>-1067.2</v>
      </c>
      <c r="HC21" s="141">
        <f>SUM(LARM:RM!HC21)</f>
        <v>0</v>
      </c>
      <c r="HD21" s="141">
        <f>SUM(LARM:RM!HD21)</f>
        <v>-700.74</v>
      </c>
      <c r="HE21" s="141">
        <f>SUM(LARM:RM!HE21)</f>
        <v>0</v>
      </c>
      <c r="HF21" s="141">
        <f>SUM(LARM:RM!HF21)</f>
        <v>-211.41</v>
      </c>
      <c r="HG21" s="141">
        <f>SUM(LARM:RM!HG21)</f>
        <v>0</v>
      </c>
      <c r="HH21" s="141">
        <f>SUM(LARM:RM!HH21)</f>
        <v>0</v>
      </c>
      <c r="HI21" s="141">
        <f>SUM(LARM:RM!HI21)</f>
        <v>-408.47</v>
      </c>
      <c r="HJ21" s="141">
        <f>SUM(LARM:RM!HJ21)</f>
        <v>0</v>
      </c>
      <c r="HK21" s="141">
        <f>SUM(LARM:RM!HK21)</f>
        <v>-335.39</v>
      </c>
      <c r="HL21" s="141">
        <f>SUM(LARM:RM!HL21)</f>
        <v>0</v>
      </c>
      <c r="HM21" s="141">
        <f>SUM(LARM:RM!HM21)</f>
        <v>0</v>
      </c>
      <c r="HN21" s="141">
        <f>SUM(LARM:RM!HN21)</f>
        <v>0</v>
      </c>
      <c r="HO21" s="141">
        <f>SUM(LARM:RM!HO21)</f>
        <v>0</v>
      </c>
      <c r="HP21" s="141">
        <f>SUM(LARM:RM!HP21)</f>
        <v>-854.18000000000006</v>
      </c>
      <c r="HQ21" s="141">
        <f>SUM(LARM:RM!HQ21)</f>
        <v>0</v>
      </c>
      <c r="HR21" s="141">
        <f>SUM(LARM:RM!HR21)</f>
        <v>-616</v>
      </c>
      <c r="HS21" s="141">
        <f>SUM(LARM:RM!HS21)</f>
        <v>0</v>
      </c>
      <c r="HT21" s="141">
        <f t="shared" si="122"/>
        <v>-7661.7900000000009</v>
      </c>
      <c r="HU21" s="141">
        <f>SUM(LARM:RM!HU21)</f>
        <v>-417.32</v>
      </c>
      <c r="HV21" s="141">
        <f>SUM(LARM:RM!HV21)</f>
        <v>0</v>
      </c>
      <c r="HW21" s="141">
        <f>SUM(LARM:RM!HW21)</f>
        <v>0</v>
      </c>
      <c r="HX21" s="141">
        <f>SUM(LARM:RM!HX21)</f>
        <v>0</v>
      </c>
      <c r="HY21" s="141">
        <f>SUM(LARM:RM!HY21)</f>
        <v>-768.02</v>
      </c>
      <c r="HZ21" s="141">
        <f>SUM(LARM:RM!HZ21)</f>
        <v>0</v>
      </c>
      <c r="IA21" s="141">
        <f>SUM(LARM:RM!IA21)</f>
        <v>0</v>
      </c>
      <c r="IB21" s="141">
        <f>SUM(LARM:RM!IB21)</f>
        <v>-1027.8599999999999</v>
      </c>
      <c r="IC21" s="141">
        <f>SUM(LARM:RM!IC21)</f>
        <v>0</v>
      </c>
      <c r="ID21" s="141">
        <f>SUM(LARM:RM!ID21)</f>
        <v>-410</v>
      </c>
      <c r="IE21" s="141">
        <f>SUM(LARM:RM!IE21)</f>
        <v>-1116.04</v>
      </c>
      <c r="IF21" s="141">
        <f>SUM(LARM:RM!IF21)</f>
        <v>0</v>
      </c>
      <c r="IG21" s="141">
        <f>SUM(LARM:RM!IG21)</f>
        <v>-857.43</v>
      </c>
      <c r="IH21" s="141">
        <f>SUM(LARM:RM!IH21)</f>
        <v>0</v>
      </c>
      <c r="II21" s="141">
        <f>SUM(LARM:RM!II21)</f>
        <v>-1014.9300000000001</v>
      </c>
      <c r="IJ21" s="141">
        <f>SUM(LARM:RM!IJ21)</f>
        <v>-700.74</v>
      </c>
      <c r="IK21" s="141">
        <f>SUM(LARM:RM!IK21)</f>
        <v>0</v>
      </c>
      <c r="IL21" s="141">
        <f>SUM(LARM:RM!IL21)</f>
        <v>0</v>
      </c>
      <c r="IM21" s="141">
        <f>SUM(LARM:RM!IM21)</f>
        <v>0</v>
      </c>
      <c r="IN21" s="141">
        <f>SUM(LARM:RM!IN21)</f>
        <v>-480.29</v>
      </c>
      <c r="IO21" s="141">
        <f>SUM(LARM:RM!IO21)</f>
        <v>0</v>
      </c>
      <c r="IP21" s="141">
        <f>SUM(LARM:RM!IP21)</f>
        <v>-1860.59</v>
      </c>
      <c r="IQ21" s="141">
        <f>SUM(LARM:RM!IQ21)</f>
        <v>0</v>
      </c>
      <c r="IR21" s="141">
        <f>SUM(LARM:RM!IR21)</f>
        <v>0</v>
      </c>
      <c r="IS21" s="141">
        <f>SUM(LARM:RM!IS21)</f>
        <v>0</v>
      </c>
      <c r="IT21" s="141">
        <f>SUM(LARM:RM!IT21)</f>
        <v>0</v>
      </c>
      <c r="IU21" s="141">
        <f>SUM(LARM:RM!IU21)</f>
        <v>0</v>
      </c>
      <c r="IV21" s="141">
        <f>SUM(LARM:RM!IV21)</f>
        <v>0</v>
      </c>
      <c r="IW21" s="141">
        <f>SUM(LARM:RM!IW21)</f>
        <v>0</v>
      </c>
      <c r="IX21" s="141">
        <f>SUM(LARM:RM!IX21)</f>
        <v>0</v>
      </c>
      <c r="IY21" s="141">
        <f>SUM(LARM:RM!IY21)</f>
        <v>0</v>
      </c>
      <c r="IZ21" s="141">
        <f t="shared" si="123"/>
        <v>-8653.2199999999993</v>
      </c>
      <c r="JA21" s="141">
        <f>SUM(LARM:RM!JA21)</f>
        <v>-896.91</v>
      </c>
      <c r="JB21" s="141">
        <f>SUM(LARM:RM!JB21)</f>
        <v>0</v>
      </c>
      <c r="JC21" s="141">
        <f>SUM(LARM:RM!JC21)</f>
        <v>0</v>
      </c>
      <c r="JD21" s="141">
        <f>SUM(LARM:RM!JD21)</f>
        <v>0</v>
      </c>
      <c r="JE21" s="141">
        <f>SUM(LARM:RM!JE21)</f>
        <v>0</v>
      </c>
      <c r="JF21" s="141">
        <f>SUM(LARM:RM!JF21)</f>
        <v>0</v>
      </c>
      <c r="JG21" s="141">
        <f>SUM(LARM:RM!JG21)</f>
        <v>0</v>
      </c>
      <c r="JH21" s="141">
        <f>SUM(LARM:RM!JH21)</f>
        <v>-387.39</v>
      </c>
      <c r="JI21" s="141">
        <f>SUM(LARM:RM!JI21)</f>
        <v>-1750.4</v>
      </c>
      <c r="JJ21" s="141">
        <f>SUM(LARM:RM!JJ21)</f>
        <v>-410</v>
      </c>
      <c r="JK21" s="141">
        <f>SUM(LARM:RM!JK21)</f>
        <v>0</v>
      </c>
      <c r="JL21" s="141">
        <f>SUM(LARM:RM!JL21)</f>
        <v>-311.99</v>
      </c>
      <c r="JM21" s="141">
        <f>SUM(LARM:RM!JM21)</f>
        <v>0</v>
      </c>
      <c r="JN21" s="141">
        <f>SUM(LARM:RM!JN21)</f>
        <v>0</v>
      </c>
      <c r="JO21" s="141">
        <f>SUM(LARM:RM!JO21)</f>
        <v>-1920.9399999999998</v>
      </c>
      <c r="JP21" s="141">
        <f>SUM(LARM:RM!JP21)</f>
        <v>-700.74</v>
      </c>
      <c r="JQ21" s="141">
        <f>SUM(LARM:RM!JQ21)</f>
        <v>0</v>
      </c>
      <c r="JR21" s="141">
        <f>SUM(LARM:RM!JR21)</f>
        <v>0</v>
      </c>
      <c r="JS21" s="141">
        <f>SUM(LARM:RM!JS21)</f>
        <v>0</v>
      </c>
      <c r="JT21" s="141">
        <f>SUM(LARM:RM!JT21)</f>
        <v>0</v>
      </c>
      <c r="JU21" s="141">
        <f>SUM(LARM:RM!JU21)</f>
        <v>0</v>
      </c>
      <c r="JV21" s="141">
        <f>SUM(LARM:RM!JV21)</f>
        <v>-621.47</v>
      </c>
      <c r="JW21" s="141">
        <f>SUM(LARM:RM!JW21)</f>
        <v>-1057.94</v>
      </c>
      <c r="JX21" s="141">
        <f>SUM(LARM:RM!JX21)</f>
        <v>0</v>
      </c>
      <c r="JY21" s="141">
        <f>SUM(LARM:RM!JY21)</f>
        <v>-815.19</v>
      </c>
      <c r="JZ21" s="141">
        <f>SUM(LARM:RM!JZ21)</f>
        <v>0</v>
      </c>
      <c r="KA21" s="141">
        <f>SUM(LARM:RM!KA21)</f>
        <v>0</v>
      </c>
      <c r="KB21" s="141">
        <f>SUM(LARM:RM!KB21)</f>
        <v>0</v>
      </c>
      <c r="KC21" s="141">
        <f>SUM(LARM:RM!KC21)</f>
        <v>0</v>
      </c>
      <c r="KD21" s="141">
        <f>SUM(LARM:RM!KD21)</f>
        <v>0</v>
      </c>
      <c r="KE21" s="141">
        <f>SUM(LARM:RM!KE21)</f>
        <v>0</v>
      </c>
      <c r="KF21" s="141">
        <f t="shared" si="124"/>
        <v>-8872.9699999999993</v>
      </c>
      <c r="KG21" s="141">
        <f>SUM(LARM:RM!KG21)</f>
        <v>-100.06</v>
      </c>
      <c r="KH21" s="141">
        <f>SUM(LARM:RM!KH21)</f>
        <v>0</v>
      </c>
      <c r="KI21" s="141">
        <f>SUM(LARM:RM!KI21)</f>
        <v>0</v>
      </c>
      <c r="KJ21" s="141">
        <f>SUM(LARM:RM!KJ21)</f>
        <v>0</v>
      </c>
      <c r="KK21" s="141">
        <f>SUM(LARM:RM!KK21)</f>
        <v>0</v>
      </c>
      <c r="KL21" s="141">
        <f>SUM(LARM:RM!KL21)</f>
        <v>-810.54000000000008</v>
      </c>
      <c r="KM21" s="141">
        <f>SUM(LARM:RM!KM21)</f>
        <v>0</v>
      </c>
      <c r="KN21" s="141">
        <f>SUM(LARM:RM!KN21)</f>
        <v>-2463.91</v>
      </c>
      <c r="KO21" s="141">
        <f>SUM(LARM:RM!KO21)</f>
        <v>0</v>
      </c>
      <c r="KP21" s="141">
        <f>SUM(LARM:RM!KP21)</f>
        <v>-1123.05</v>
      </c>
      <c r="KQ21" s="141">
        <f>SUM(LARM:RM!KQ21)</f>
        <v>0</v>
      </c>
      <c r="KR21" s="141">
        <f>SUM(LARM:RM!KR21)</f>
        <v>0</v>
      </c>
      <c r="KS21" s="141">
        <f>SUM(LARM:RM!KS21)</f>
        <v>-1601.73</v>
      </c>
      <c r="KT21" s="141">
        <f>SUM(LARM:RM!KT21)</f>
        <v>0</v>
      </c>
      <c r="KU21" s="141">
        <f>SUM(LARM:RM!KU21)</f>
        <v>0</v>
      </c>
      <c r="KV21" s="141">
        <f>SUM(LARM:RM!KV21)</f>
        <v>0</v>
      </c>
      <c r="KW21" s="141">
        <f>SUM(LARM:RM!KW21)</f>
        <v>-43.82</v>
      </c>
      <c r="KX21" s="141">
        <f>SUM(LARM:RM!KX21)</f>
        <v>0</v>
      </c>
      <c r="KY21" s="141">
        <f>SUM(LARM:RM!KY21)</f>
        <v>0</v>
      </c>
      <c r="KZ21" s="141">
        <f>SUM(LARM:RM!KZ21)</f>
        <v>-704.59999999999991</v>
      </c>
      <c r="LA21" s="141">
        <f>SUM(LARM:RM!LA21)</f>
        <v>0</v>
      </c>
      <c r="LB21" s="141">
        <f>SUM(LARM:RM!LB21)</f>
        <v>0</v>
      </c>
      <c r="LC21" s="141">
        <f>SUM(LARM:RM!LC21)</f>
        <v>-401.43</v>
      </c>
      <c r="LD21" s="141">
        <f>SUM(LARM:RM!LD21)</f>
        <v>0</v>
      </c>
      <c r="LE21" s="141">
        <f>SUM(LARM:RM!LE21)</f>
        <v>0</v>
      </c>
      <c r="LF21" s="141">
        <f>SUM(LARM:RM!LF21)</f>
        <v>0</v>
      </c>
      <c r="LG21" s="141">
        <f>SUM(LARM:RM!LG21)</f>
        <v>-1431.19</v>
      </c>
      <c r="LH21" s="141">
        <f>SUM(LARM:RM!LH21)</f>
        <v>0</v>
      </c>
      <c r="LI21" s="141">
        <f>SUM(LARM:RM!LI21)</f>
        <v>0</v>
      </c>
      <c r="LJ21" s="141">
        <f>SUM(LARM:RM!LJ21)</f>
        <v>0</v>
      </c>
      <c r="LK21" s="141">
        <f>SUM(LARM:RM!LK21)</f>
        <v>0</v>
      </c>
      <c r="LL21" s="141">
        <f t="shared" si="125"/>
        <v>-8680.3300000000017</v>
      </c>
      <c r="LM21" s="141">
        <f>SUM(LARM:RM!LM21)</f>
        <v>0</v>
      </c>
      <c r="LN21" s="141">
        <f>SUM(LARM:RM!LN21)</f>
        <v>0</v>
      </c>
      <c r="LO21" s="141">
        <f>SUM(LARM:RM!LO21)</f>
        <v>-475.23</v>
      </c>
      <c r="LP21" s="141">
        <f>SUM(LARM:RM!LP21)</f>
        <v>0</v>
      </c>
      <c r="LQ21" s="141">
        <f>SUM(LARM:RM!LQ21)</f>
        <v>-488.75</v>
      </c>
      <c r="LR21" s="141">
        <f>SUM(LARM:RM!LR21)</f>
        <v>0</v>
      </c>
      <c r="LS21" s="141">
        <f>SUM(LARM:RM!LS21)</f>
        <v>0</v>
      </c>
      <c r="LT21" s="141">
        <f>SUM(LARM:RM!LT21)</f>
        <v>0</v>
      </c>
      <c r="LU21" s="141">
        <f>SUM(LARM:RM!LU21)</f>
        <v>0</v>
      </c>
      <c r="LV21" s="141">
        <f>SUM(LARM:RM!LV21)</f>
        <v>-3982.7</v>
      </c>
      <c r="LW21" s="141">
        <f>SUM(LARM:RM!LW21)</f>
        <v>0</v>
      </c>
      <c r="LX21" s="141">
        <f>SUM(LARM:RM!LX21)</f>
        <v>0</v>
      </c>
      <c r="LY21" s="141">
        <f>SUM(LARM:RM!LY21)</f>
        <v>0</v>
      </c>
      <c r="LZ21" s="141">
        <f>SUM(LARM:RM!LZ21)</f>
        <v>0</v>
      </c>
      <c r="MA21" s="141">
        <f>SUM(LARM:RM!MA21)</f>
        <v>0</v>
      </c>
      <c r="MB21" s="141">
        <f>SUM(LARM:RM!MB21)</f>
        <v>-729.11</v>
      </c>
      <c r="MC21" s="141">
        <f>SUM(LARM:RM!MC21)</f>
        <v>-926.33999999999992</v>
      </c>
      <c r="MD21" s="141">
        <f>SUM(LARM:RM!MD21)</f>
        <v>-678</v>
      </c>
      <c r="ME21" s="141">
        <f>SUM(LARM:RM!ME21)</f>
        <v>-647.54</v>
      </c>
      <c r="MF21" s="141">
        <f>SUM(LARM:RM!MF21)</f>
        <v>-659.1</v>
      </c>
      <c r="MG21" s="141">
        <f>SUM(LARM:RM!MG21)</f>
        <v>0</v>
      </c>
      <c r="MH21" s="141">
        <f>SUM(LARM:RM!MH21)</f>
        <v>0</v>
      </c>
      <c r="MI21" s="141">
        <f>SUM(LARM:RM!MI21)</f>
        <v>-610.6</v>
      </c>
      <c r="MJ21" s="141">
        <f>SUM(LARM:RM!MJ21)</f>
        <v>0</v>
      </c>
      <c r="MK21" s="141">
        <f>SUM(LARM:RM!MK21)</f>
        <v>0</v>
      </c>
      <c r="ML21" s="141">
        <f>SUM(LARM:RM!ML21)</f>
        <v>0</v>
      </c>
      <c r="MM21" s="141">
        <f>SUM(LARM:RM!MM21)</f>
        <v>-114.49</v>
      </c>
      <c r="MN21" s="141">
        <f>SUM(LARM:RM!MN21)</f>
        <v>-112.4</v>
      </c>
      <c r="MO21" s="141">
        <f>SUM(LARM:RM!MO21)</f>
        <v>0</v>
      </c>
      <c r="MP21" s="141">
        <f>SUM(LARM:RM!MP21)</f>
        <v>0</v>
      </c>
      <c r="MQ21" s="141">
        <f>SUM(LARM:RM!MQ21)</f>
        <v>0</v>
      </c>
      <c r="MR21" s="141">
        <f t="shared" si="126"/>
        <v>-9424.26</v>
      </c>
      <c r="MS21" s="141">
        <f>SUM(LARM:RM!MS21)</f>
        <v>0</v>
      </c>
      <c r="MT21" s="141">
        <f>SUM(LARM:RM!MT21)</f>
        <v>0</v>
      </c>
      <c r="MU21" s="141">
        <f>SUM(LARM:RM!MU21)</f>
        <v>-910.42000000000007</v>
      </c>
      <c r="MV21" s="141">
        <f>SUM(LARM:RM!MV21)</f>
        <v>-150</v>
      </c>
      <c r="MW21" s="141">
        <f>SUM(LARM:RM!MW21)</f>
        <v>-621.56999999999994</v>
      </c>
      <c r="MX21" s="141">
        <f>SUM(LARM:RM!MX21)</f>
        <v>-310.05</v>
      </c>
      <c r="MY21" s="141">
        <f>SUM(LARM:RM!MY21)</f>
        <v>0</v>
      </c>
      <c r="MZ21" s="141">
        <f>SUM(LARM:RM!MZ21)</f>
        <v>-410</v>
      </c>
      <c r="NA21" s="141">
        <f>SUM(LARM:RM!NA21)</f>
        <v>-970.89</v>
      </c>
      <c r="NB21" s="141">
        <f>SUM(LARM:RM!NB21)</f>
        <v>-221.24</v>
      </c>
      <c r="NC21" s="141">
        <f>SUM(LARM:RM!NC21)</f>
        <v>0</v>
      </c>
      <c r="ND21" s="141">
        <f>SUM(LARM:RM!ND21)</f>
        <v>-64.09</v>
      </c>
      <c r="NE21" s="141">
        <f>SUM(LARM:RM!NE21)</f>
        <v>0</v>
      </c>
      <c r="NF21" s="141">
        <f>SUM(LARM:RM!NF21)</f>
        <v>0</v>
      </c>
      <c r="NG21" s="141">
        <f>SUM(LARM:RM!NG21)</f>
        <v>0</v>
      </c>
      <c r="NH21" s="141">
        <f>SUM(LARM:RM!NH21)</f>
        <v>-1429.85</v>
      </c>
      <c r="NI21" s="141">
        <f>SUM(LARM:RM!NI21)</f>
        <v>0</v>
      </c>
      <c r="NJ21" s="141">
        <f>SUM(LARM:RM!NJ21)</f>
        <v>-678</v>
      </c>
      <c r="NK21" s="141">
        <f>SUM(LARM:RM!NK21)</f>
        <v>-647.54</v>
      </c>
      <c r="NL21" s="141">
        <f>SUM(LARM:RM!NL21)</f>
        <v>-659.1</v>
      </c>
      <c r="NM21" s="141">
        <f>SUM(LARM:RM!NM21)</f>
        <v>0</v>
      </c>
      <c r="NN21" s="141">
        <f>SUM(LARM:RM!NN21)</f>
        <v>0</v>
      </c>
      <c r="NO21" s="141">
        <f>SUM(LARM:RM!NO21)</f>
        <v>-644.51</v>
      </c>
      <c r="NP21" s="141">
        <f>SUM(LARM:RM!NP21)</f>
        <v>0</v>
      </c>
      <c r="NQ21" s="141">
        <f>SUM(LARM:RM!NQ21)</f>
        <v>0</v>
      </c>
      <c r="NR21" s="141">
        <f>SUM(LARM:RM!NR21)</f>
        <v>0</v>
      </c>
      <c r="NS21" s="141">
        <f>SUM(LARM:RM!NS21)</f>
        <v>0</v>
      </c>
      <c r="NT21" s="141">
        <f>SUM(LARM:RM!NT21)</f>
        <v>-112.4</v>
      </c>
      <c r="NU21" s="141">
        <f>SUM(LARM:RM!NU21)</f>
        <v>0</v>
      </c>
      <c r="NV21" s="141">
        <f>SUM(LARM:RM!NV21)</f>
        <v>0</v>
      </c>
      <c r="NW21" s="141">
        <f>SUM(LARM:RM!NW21)</f>
        <v>0</v>
      </c>
      <c r="NX21" s="141">
        <f t="shared" si="127"/>
        <v>-7829.6600000000008</v>
      </c>
      <c r="NY21" s="10"/>
      <c r="NZ21" s="141">
        <f t="shared" si="128"/>
        <v>-102020.68</v>
      </c>
      <c r="OA21" s="143">
        <f t="shared" si="129"/>
        <v>-56334.5</v>
      </c>
      <c r="OB21" s="145">
        <f t="shared" si="94"/>
        <v>-0.81098048265272604</v>
      </c>
      <c r="OD21" s="182"/>
      <c r="OG21" s="163" t="s">
        <v>6</v>
      </c>
      <c r="OH21" s="10"/>
      <c r="OI21" s="164">
        <f>SUM(LARM:RM!OI21)</f>
        <v>-4204.9399999999996</v>
      </c>
      <c r="OJ21" s="164">
        <f>SUM(LARM:RM!OJ21)</f>
        <v>-8275.42</v>
      </c>
      <c r="OK21" s="164">
        <f>SUM(LARM:RM!OK21)</f>
        <v>-9040.7699999999986</v>
      </c>
      <c r="OL21" s="164">
        <f>SUM(LARM:RM!OL21)</f>
        <v>-7889.329999999999</v>
      </c>
      <c r="OM21" s="164">
        <f>SUM(LARM:RM!OM21)</f>
        <v>-5830.579999999999</v>
      </c>
      <c r="ON21" s="164">
        <f>SUM(LARM:RM!ON21)</f>
        <v>-6999.9299999999994</v>
      </c>
      <c r="OO21" s="164">
        <f>SUM(LARM:RM!OO21)</f>
        <v>-6551.05</v>
      </c>
      <c r="OP21" s="164">
        <f>SUM(LARM:RM!OP21)</f>
        <v>-7542.48</v>
      </c>
      <c r="OQ21" s="164">
        <f>SUM(LARM:RM!OQ21)</f>
        <v>-7762.23</v>
      </c>
      <c r="OR21" s="164">
        <f>SUM(LARM:RM!OR21)</f>
        <v>-8100.37</v>
      </c>
      <c r="OS21" s="164">
        <f>SUM(LARM:RM!OS21)</f>
        <v>-8160.1699999999992</v>
      </c>
      <c r="OT21" s="164">
        <f>SUM(LARM:RM!OT21)</f>
        <v>-6399.81</v>
      </c>
      <c r="OU21" s="10"/>
      <c r="OV21" s="164">
        <f t="shared" si="130"/>
        <v>-86757.079999999987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SUM(LARM:RM!E22)</f>
        <v>0</v>
      </c>
      <c r="F22" s="141">
        <f>SUM(LARM:RM!F22)</f>
        <v>-2880</v>
      </c>
      <c r="G22" s="141">
        <f>SUM(LARM:RM!G22)</f>
        <v>0</v>
      </c>
      <c r="H22" s="141">
        <f>SUM(LARM:RM!H22)</f>
        <v>0</v>
      </c>
      <c r="I22" s="141">
        <f>SUM(LARM:RM!I22)</f>
        <v>-958.74</v>
      </c>
      <c r="J22" s="141">
        <f>SUM(LARM:RM!J22)</f>
        <v>-500</v>
      </c>
      <c r="K22" s="141">
        <f>SUM(LARM:RM!K22)</f>
        <v>-2846</v>
      </c>
      <c r="L22" s="141">
        <f>SUM(LARM:RM!L22)</f>
        <v>-1001.87</v>
      </c>
      <c r="M22" s="141">
        <f>SUM(LARM:RM!M22)</f>
        <v>0</v>
      </c>
      <c r="N22" s="141">
        <f>SUM(LARM:RM!N22)</f>
        <v>0</v>
      </c>
      <c r="O22" s="141">
        <f>SUM(LARM:RM!O22)</f>
        <v>0</v>
      </c>
      <c r="P22" s="141">
        <f>SUM(LARM:RM!P22)</f>
        <v>-57132.49</v>
      </c>
      <c r="Q22" s="141">
        <f>SUM(LARM:RM!Q22)</f>
        <v>-1246.25</v>
      </c>
      <c r="R22" s="141">
        <f>SUM(LARM:RM!R22)</f>
        <v>-110</v>
      </c>
      <c r="S22" s="141">
        <f>SUM(LARM:RM!S22)</f>
        <v>-5967.97</v>
      </c>
      <c r="T22" s="141">
        <f>SUM(LARM:RM!T22)</f>
        <v>-5500</v>
      </c>
      <c r="U22" s="141">
        <f>SUM(LARM:RM!U22)</f>
        <v>0</v>
      </c>
      <c r="V22" s="141">
        <f>SUM(LARM:RM!V22)</f>
        <v>0</v>
      </c>
      <c r="W22" s="141">
        <f>SUM(LARM:RM!W22)</f>
        <v>-2858.0599999999995</v>
      </c>
      <c r="X22" s="141">
        <f>SUM(LARM:RM!X22)</f>
        <v>-906.3</v>
      </c>
      <c r="Y22" s="141">
        <f>SUM(LARM:RM!Y22)</f>
        <v>-1385.19</v>
      </c>
      <c r="Z22" s="141">
        <f>SUM(LARM:RM!Z22)</f>
        <v>0</v>
      </c>
      <c r="AA22" s="141">
        <f>SUM(LARM:RM!AA22)</f>
        <v>-105</v>
      </c>
      <c r="AB22" s="141">
        <f>SUM(LARM:RM!AB22)</f>
        <v>0</v>
      </c>
      <c r="AC22" s="141">
        <f>SUM(LARM:RM!AC22)</f>
        <v>0</v>
      </c>
      <c r="AD22" s="141">
        <f>SUM(LARM:RM!AD22)</f>
        <v>-5093.1000000000004</v>
      </c>
      <c r="AE22" s="141">
        <f>SUM(LARM:RM!AE22)</f>
        <v>-5000</v>
      </c>
      <c r="AF22" s="141">
        <f>SUM(LARM:RM!AF22)</f>
        <v>0</v>
      </c>
      <c r="AG22" s="141">
        <f>SUM(LARM:RM!AG22)</f>
        <v>-5000</v>
      </c>
      <c r="AH22" s="141">
        <f>SUM(LARM:RM!AH22)</f>
        <v>-5700</v>
      </c>
      <c r="AI22" s="141">
        <f>SUM(LARM:RM!AI22)</f>
        <v>0</v>
      </c>
      <c r="AJ22" s="141">
        <f t="shared" si="116"/>
        <v>-104190.97000000002</v>
      </c>
      <c r="AK22" s="141">
        <f>SUM(LARM:RM!AK22)</f>
        <v>0</v>
      </c>
      <c r="AL22" s="141">
        <f>SUM(LARM:RM!AL22)</f>
        <v>-8171.74</v>
      </c>
      <c r="AM22" s="141">
        <f>SUM(LARM:RM!AM22)</f>
        <v>-1022.64</v>
      </c>
      <c r="AN22" s="141">
        <f>SUM(LARM:RM!AN22)</f>
        <v>0</v>
      </c>
      <c r="AO22" s="141">
        <f>SUM(LARM:RM!AO22)</f>
        <v>0</v>
      </c>
      <c r="AP22" s="141">
        <f>SUM(LARM:RM!AP22)</f>
        <v>-5000</v>
      </c>
      <c r="AQ22" s="141">
        <f>SUM(LARM:RM!AQ22)</f>
        <v>0</v>
      </c>
      <c r="AR22" s="141">
        <f>SUM(LARM:RM!AR22)</f>
        <v>0</v>
      </c>
      <c r="AS22" s="141">
        <f>SUM(LARM:RM!AS22)</f>
        <v>-18691.079999999998</v>
      </c>
      <c r="AT22" s="141">
        <f>SUM(LARM:RM!AT22)</f>
        <v>-645.72</v>
      </c>
      <c r="AU22" s="141">
        <f>SUM(LARM:RM!AU22)</f>
        <v>-5000</v>
      </c>
      <c r="AV22" s="141">
        <f>SUM(LARM:RM!AV22)</f>
        <v>-313.29000000000002</v>
      </c>
      <c r="AW22" s="141">
        <f>SUM(LARM:RM!AW22)</f>
        <v>0</v>
      </c>
      <c r="AX22" s="141">
        <f>SUM(LARM:RM!AX22)</f>
        <v>0</v>
      </c>
      <c r="AY22" s="141">
        <f>SUM(LARM:RM!AY22)</f>
        <v>0</v>
      </c>
      <c r="AZ22" s="141">
        <f>SUM(LARM:RM!AZ22)</f>
        <v>0</v>
      </c>
      <c r="BA22" s="141">
        <f>SUM(LARM:RM!BA22)</f>
        <v>0</v>
      </c>
      <c r="BB22" s="141">
        <f>SUM(LARM:RM!BB22)</f>
        <v>-2208</v>
      </c>
      <c r="BC22" s="141">
        <f>SUM(LARM:RM!BC22)</f>
        <v>-5000</v>
      </c>
      <c r="BD22" s="141">
        <f>SUM(LARM:RM!BD22)</f>
        <v>-10458</v>
      </c>
      <c r="BE22" s="141">
        <f>SUM(LARM:RM!BE22)</f>
        <v>0</v>
      </c>
      <c r="BF22" s="141">
        <f>SUM(LARM:RM!BF22)</f>
        <v>0</v>
      </c>
      <c r="BG22" s="141">
        <f>SUM(LARM:RM!BG22)</f>
        <v>0</v>
      </c>
      <c r="BH22" s="141">
        <f>SUM(LARM:RM!BH22)</f>
        <v>-265</v>
      </c>
      <c r="BI22" s="141">
        <f>SUM(LARM:RM!BI22)</f>
        <v>-4962.55</v>
      </c>
      <c r="BJ22" s="141">
        <f>SUM(LARM:RM!BJ22)</f>
        <v>0</v>
      </c>
      <c r="BK22" s="141">
        <f>SUM(LARM:RM!BK22)</f>
        <v>-5146.3900000000003</v>
      </c>
      <c r="BL22" s="141">
        <f>SUM(LARM:RM!BL22)</f>
        <v>0</v>
      </c>
      <c r="BM22" s="141">
        <f>SUM(LARM:RM!BM22)</f>
        <v>0</v>
      </c>
      <c r="BN22" s="141">
        <f>SUM(LARM:RM!BN22)</f>
        <v>0</v>
      </c>
      <c r="BO22" s="141">
        <f>SUM(LARM:RM!BO22)</f>
        <v>0</v>
      </c>
      <c r="BP22" s="141">
        <f t="shared" si="117"/>
        <v>-66884.41</v>
      </c>
      <c r="BQ22" s="141">
        <f>SUM(LARM:RM!BQ22)</f>
        <v>0</v>
      </c>
      <c r="BR22" s="141">
        <f>SUM(LARM:RM!BR22)</f>
        <v>-5859.08</v>
      </c>
      <c r="BS22" s="141">
        <f>SUM(LARM:RM!BS22)</f>
        <v>-3975.52</v>
      </c>
      <c r="BT22" s="141">
        <f>SUM(LARM:RM!BT22)</f>
        <v>0</v>
      </c>
      <c r="BU22" s="141">
        <f>SUM(LARM:RM!BU22)</f>
        <v>0</v>
      </c>
      <c r="BV22" s="141">
        <f>SUM(LARM:RM!BV22)</f>
        <v>-8001.8</v>
      </c>
      <c r="BW22" s="141">
        <f>SUM(LARM:RM!BW22)</f>
        <v>0</v>
      </c>
      <c r="BX22" s="141">
        <f>SUM(LARM:RM!BX22)</f>
        <v>0</v>
      </c>
      <c r="BY22" s="141">
        <f>SUM(LARM:RM!BY22)</f>
        <v>-1125.53</v>
      </c>
      <c r="BZ22" s="141">
        <f>SUM(LARM:RM!BZ22)</f>
        <v>-12443.58</v>
      </c>
      <c r="CA22" s="141">
        <f>SUM(LARM:RM!CA22)</f>
        <v>0</v>
      </c>
      <c r="CB22" s="141">
        <f>SUM(LARM:RM!CB22)</f>
        <v>0</v>
      </c>
      <c r="CC22" s="141">
        <f>SUM(LARM:RM!CC22)</f>
        <v>-5000</v>
      </c>
      <c r="CD22" s="141">
        <f>SUM(LARM:RM!CD22)</f>
        <v>0</v>
      </c>
      <c r="CE22" s="141">
        <f>SUM(LARM:RM!CE22)</f>
        <v>0</v>
      </c>
      <c r="CF22" s="141">
        <f>SUM(LARM:RM!CF22)</f>
        <v>-1284.5</v>
      </c>
      <c r="CG22" s="141">
        <f>SUM(LARM:RM!CG22)</f>
        <v>0</v>
      </c>
      <c r="CH22" s="141">
        <f>SUM(LARM:RM!CH22)</f>
        <v>-5815</v>
      </c>
      <c r="CI22" s="141">
        <f>SUM(LARM:RM!CI22)</f>
        <v>-1980</v>
      </c>
      <c r="CJ22" s="141">
        <f>SUM(LARM:RM!CJ22)</f>
        <v>0</v>
      </c>
      <c r="CK22" s="141">
        <f>SUM(LARM:RM!CK22)</f>
        <v>0</v>
      </c>
      <c r="CL22" s="141">
        <f>SUM(LARM:RM!CL22)</f>
        <v>0</v>
      </c>
      <c r="CM22" s="141">
        <f>SUM(LARM:RM!CM22)</f>
        <v>0</v>
      </c>
      <c r="CN22" s="141">
        <f>SUM(LARM:RM!CN22)</f>
        <v>-4207.2300000000005</v>
      </c>
      <c r="CO22" s="141">
        <f>SUM(LARM:RM!CO22)</f>
        <v>-5000</v>
      </c>
      <c r="CP22" s="141">
        <f>SUM(LARM:RM!CP22)</f>
        <v>-1853.71</v>
      </c>
      <c r="CQ22" s="141">
        <f>SUM(LARM:RM!CQ22)</f>
        <v>-5000</v>
      </c>
      <c r="CR22" s="141">
        <f>SUM(LARM:RM!CR22)</f>
        <v>0</v>
      </c>
      <c r="CS22" s="141">
        <f>SUM(LARM:RM!CS22)</f>
        <v>0</v>
      </c>
      <c r="CT22" s="141">
        <f>SUM(LARM:RM!CT22)</f>
        <v>-22891.232</v>
      </c>
      <c r="CU22" s="141">
        <f>SUM(LARM:RM!CU22)</f>
        <v>0</v>
      </c>
      <c r="CV22" s="141">
        <f t="shared" si="118"/>
        <v>-84437.182000000001</v>
      </c>
      <c r="CW22" s="141">
        <f>SUM(LARM:RM!CW22)</f>
        <v>-3019.78</v>
      </c>
      <c r="CX22" s="141">
        <f>SUM(LARM:RM!CX22)</f>
        <v>-771.69999999999993</v>
      </c>
      <c r="CY22" s="141">
        <f>SUM(LARM:RM!CY22)</f>
        <v>0</v>
      </c>
      <c r="CZ22" s="141">
        <f>SUM(LARM:RM!CZ22)</f>
        <v>0</v>
      </c>
      <c r="DA22" s="141">
        <f>SUM(LARM:RM!DA22)</f>
        <v>0</v>
      </c>
      <c r="DB22" s="141">
        <f>SUM(LARM:RM!DB22)</f>
        <v>-5393.02</v>
      </c>
      <c r="DC22" s="141">
        <f>SUM(LARM:RM!DC22)</f>
        <v>0</v>
      </c>
      <c r="DD22" s="141">
        <f>SUM(LARM:RM!DD22)</f>
        <v>-13994.03</v>
      </c>
      <c r="DE22" s="141">
        <f>SUM(LARM:RM!DE22)</f>
        <v>-814.55000000000007</v>
      </c>
      <c r="DF22" s="141">
        <f>SUM(LARM:RM!DF22)</f>
        <v>-9264.93</v>
      </c>
      <c r="DG22" s="141">
        <f>SUM(LARM:RM!DG22)</f>
        <v>0</v>
      </c>
      <c r="DH22" s="141">
        <f>SUM(LARM:RM!DH22)</f>
        <v>0</v>
      </c>
      <c r="DI22" s="141">
        <f>SUM(LARM:RM!DI22)</f>
        <v>-888.41000000000008</v>
      </c>
      <c r="DJ22" s="141">
        <f>SUM(LARM:RM!DJ22)</f>
        <v>0</v>
      </c>
      <c r="DK22" s="141">
        <f>SUM(LARM:RM!DK22)</f>
        <v>-6350</v>
      </c>
      <c r="DL22" s="141">
        <f>SUM(LARM:RM!DL22)</f>
        <v>-890</v>
      </c>
      <c r="DM22" s="141">
        <f>SUM(LARM:RM!DM22)</f>
        <v>-1200</v>
      </c>
      <c r="DN22" s="141">
        <f>SUM(LARM:RM!DN22)</f>
        <v>0</v>
      </c>
      <c r="DO22" s="141">
        <f>SUM(LARM:RM!DO22)</f>
        <v>0</v>
      </c>
      <c r="DP22" s="141">
        <f>SUM(LARM:RM!DP22)</f>
        <v>0</v>
      </c>
      <c r="DQ22" s="141">
        <f>SUM(LARM:RM!DQ22)</f>
        <v>0</v>
      </c>
      <c r="DR22" s="141">
        <f>SUM(LARM:RM!DR22)</f>
        <v>0</v>
      </c>
      <c r="DS22" s="141">
        <f>SUM(LARM:RM!DS22)</f>
        <v>-13042.189999999999</v>
      </c>
      <c r="DT22" s="141">
        <f>SUM(LARM:RM!DT22)</f>
        <v>0</v>
      </c>
      <c r="DU22" s="141">
        <f>SUM(LARM:RM!DU22)</f>
        <v>0</v>
      </c>
      <c r="DV22" s="141">
        <f>SUM(LARM:RM!DV22)</f>
        <v>0</v>
      </c>
      <c r="DW22" s="141">
        <f>SUM(LARM:RM!DW22)</f>
        <v>-500</v>
      </c>
      <c r="DX22" s="141">
        <f>SUM(LARM:RM!DX22)</f>
        <v>0</v>
      </c>
      <c r="DY22" s="141">
        <f>SUM(LARM:RM!DY22)</f>
        <v>-8122.7000000000007</v>
      </c>
      <c r="DZ22" s="141">
        <f>SUM(LARM:RM!DZ22)</f>
        <v>0</v>
      </c>
      <c r="EA22" s="141">
        <f>SUM(LARM:RM!EA22)</f>
        <v>0</v>
      </c>
      <c r="EB22" s="141">
        <f t="shared" si="119"/>
        <v>-64251.31</v>
      </c>
      <c r="EC22" s="141">
        <f>SUM(LARM:RM!EC22)</f>
        <v>0</v>
      </c>
      <c r="ED22" s="141">
        <f>SUM(LARM:RM!ED22)</f>
        <v>0</v>
      </c>
      <c r="EE22" s="141">
        <f>SUM(LARM:RM!EE22)</f>
        <v>0</v>
      </c>
      <c r="EF22" s="141">
        <f>SUM(LARM:RM!EF22)</f>
        <v>-1393.8600000000001</v>
      </c>
      <c r="EG22" s="141">
        <f>SUM(LARM:RM!EG22)</f>
        <v>0</v>
      </c>
      <c r="EH22" s="141">
        <f>SUM(LARM:RM!EH22)</f>
        <v>-1018.24</v>
      </c>
      <c r="EI22" s="141">
        <f>SUM(LARM:RM!EI22)</f>
        <v>0</v>
      </c>
      <c r="EJ22" s="141">
        <f>SUM(LARM:RM!EJ22)</f>
        <v>0</v>
      </c>
      <c r="EK22" s="141">
        <f>SUM(LARM:RM!EK22)</f>
        <v>0</v>
      </c>
      <c r="EL22" s="141">
        <f>SUM(LARM:RM!EL22)</f>
        <v>0</v>
      </c>
      <c r="EM22" s="141">
        <f>SUM(LARM:RM!EM22)</f>
        <v>0</v>
      </c>
      <c r="EN22" s="141">
        <f>SUM(LARM:RM!EN22)</f>
        <v>-38825.9</v>
      </c>
      <c r="EO22" s="141">
        <f>SUM(LARM:RM!EO22)</f>
        <v>-1123.71</v>
      </c>
      <c r="EP22" s="141">
        <f>SUM(LARM:RM!EP22)</f>
        <v>-5515.53</v>
      </c>
      <c r="EQ22" s="141">
        <f>SUM(LARM:RM!EQ22)</f>
        <v>-800</v>
      </c>
      <c r="ER22" s="141">
        <f>SUM(LARM:RM!ER22)</f>
        <v>0</v>
      </c>
      <c r="ES22" s="141">
        <f>SUM(LARM:RM!ES22)</f>
        <v>0</v>
      </c>
      <c r="ET22" s="141">
        <f>SUM(LARM:RM!ET22)</f>
        <v>0</v>
      </c>
      <c r="EU22" s="141">
        <f>SUM(LARM:RM!EU22)</f>
        <v>-2735.7</v>
      </c>
      <c r="EV22" s="141">
        <f>SUM(LARM:RM!EV22)</f>
        <v>0</v>
      </c>
      <c r="EW22" s="141">
        <f>SUM(LARM:RM!EW22)</f>
        <v>-5000</v>
      </c>
      <c r="EX22" s="141">
        <f>SUM(LARM:RM!EX22)</f>
        <v>0</v>
      </c>
      <c r="EY22" s="141">
        <f>SUM(LARM:RM!EY22)</f>
        <v>0</v>
      </c>
      <c r="EZ22" s="141">
        <f>SUM(LARM:RM!EZ22)</f>
        <v>0</v>
      </c>
      <c r="FA22" s="141">
        <f>SUM(LARM:RM!FA22)</f>
        <v>0</v>
      </c>
      <c r="FB22" s="141">
        <f>SUM(LARM:RM!FB22)</f>
        <v>-4442.32</v>
      </c>
      <c r="FC22" s="141">
        <f>SUM(LARM:RM!FC22)</f>
        <v>-282.60000000000002</v>
      </c>
      <c r="FD22" s="141">
        <f>SUM(LARM:RM!FD22)</f>
        <v>-9371.93</v>
      </c>
      <c r="FE22" s="141">
        <f>SUM(LARM:RM!FE22)</f>
        <v>-10000</v>
      </c>
      <c r="FF22" s="141">
        <f>SUM(LARM:RM!FF22)</f>
        <v>0</v>
      </c>
      <c r="FG22" s="141">
        <f>SUM(LARM:RM!FG22)</f>
        <v>0</v>
      </c>
      <c r="FH22" s="141">
        <f t="shared" si="120"/>
        <v>-80509.789999999994</v>
      </c>
      <c r="FI22" s="141">
        <f>SUM(LARM:RM!FI22)</f>
        <v>0</v>
      </c>
      <c r="FJ22" s="141">
        <f>SUM(LARM:RM!FJ22)</f>
        <v>-4840.8</v>
      </c>
      <c r="FK22" s="141">
        <f>SUM(LARM:RM!FK22)</f>
        <v>0</v>
      </c>
      <c r="FL22" s="141">
        <f>SUM(LARM:RM!FL22)</f>
        <v>0</v>
      </c>
      <c r="FM22" s="141">
        <f>SUM(LARM:RM!FM22)</f>
        <v>0</v>
      </c>
      <c r="FN22" s="141">
        <f>SUM(LARM:RM!FN22)</f>
        <v>-78.58</v>
      </c>
      <c r="FO22" s="141">
        <f>SUM(LARM:RM!FO22)</f>
        <v>0</v>
      </c>
      <c r="FP22" s="141">
        <f>SUM(LARM:RM!FP22)</f>
        <v>0</v>
      </c>
      <c r="FQ22" s="141">
        <f>SUM(LARM:RM!FQ22)</f>
        <v>-33242.89</v>
      </c>
      <c r="FR22" s="141">
        <f>SUM(LARM:RM!FR22)</f>
        <v>-1060.9000000000001</v>
      </c>
      <c r="FS22" s="141">
        <f>SUM(LARM:RM!FS22)</f>
        <v>0</v>
      </c>
      <c r="FT22" s="141">
        <f>SUM(LARM:RM!FT22)</f>
        <v>-5000</v>
      </c>
      <c r="FU22" s="141">
        <f>SUM(LARM:RM!FU22)</f>
        <v>0</v>
      </c>
      <c r="FV22" s="141">
        <f>SUM(LARM:RM!FV22)</f>
        <v>0</v>
      </c>
      <c r="FW22" s="141">
        <f>SUM(LARM:RM!FW22)</f>
        <v>0</v>
      </c>
      <c r="FX22" s="141">
        <f>SUM(LARM:RM!FX22)</f>
        <v>-9377.7999999999993</v>
      </c>
      <c r="FY22" s="141">
        <f>SUM(LARM:RM!FY22)</f>
        <v>0</v>
      </c>
      <c r="FZ22" s="141">
        <f>SUM(LARM:RM!FZ22)</f>
        <v>0</v>
      </c>
      <c r="GA22" s="141">
        <f>SUM(LARM:RM!GA22)</f>
        <v>0</v>
      </c>
      <c r="GB22" s="141">
        <f>SUM(LARM:RM!GB22)</f>
        <v>0</v>
      </c>
      <c r="GC22" s="141">
        <f>SUM(LARM:RM!GC22)</f>
        <v>0</v>
      </c>
      <c r="GD22" s="141">
        <f>SUM(LARM:RM!GD22)</f>
        <v>0</v>
      </c>
      <c r="GE22" s="141">
        <f>SUM(LARM:RM!GE22)</f>
        <v>-618.85</v>
      </c>
      <c r="GF22" s="141">
        <f>SUM(LARM:RM!GF22)</f>
        <v>0</v>
      </c>
      <c r="GG22" s="141">
        <f>SUM(LARM:RM!GG22)</f>
        <v>0</v>
      </c>
      <c r="GH22" s="141">
        <f>SUM(LARM:RM!GH22)</f>
        <v>0</v>
      </c>
      <c r="GI22" s="141">
        <f>SUM(LARM:RM!GI22)</f>
        <v>-6163</v>
      </c>
      <c r="GJ22" s="141">
        <f>SUM(LARM:RM!GJ22)</f>
        <v>0</v>
      </c>
      <c r="GK22" s="141">
        <f>SUM(LARM:RM!GK22)</f>
        <v>-15000</v>
      </c>
      <c r="GL22" s="141">
        <f>SUM(LARM:RM!GL22)</f>
        <v>-82.4</v>
      </c>
      <c r="GM22" s="141">
        <f>SUM(LARM:RM!GM22)</f>
        <v>0</v>
      </c>
      <c r="GN22" s="141">
        <f t="shared" si="121"/>
        <v>-75465.22</v>
      </c>
      <c r="GO22" s="141">
        <f>SUM(LARM:RM!GO22)</f>
        <v>-3340.5</v>
      </c>
      <c r="GP22" s="141">
        <f>SUM(LARM:RM!GP22)</f>
        <v>0</v>
      </c>
      <c r="GQ22" s="141">
        <f>SUM(LARM:RM!GQ22)</f>
        <v>0</v>
      </c>
      <c r="GR22" s="141">
        <f>SUM(LARM:RM!GR22)</f>
        <v>0</v>
      </c>
      <c r="GS22" s="141">
        <f>SUM(LARM:RM!GS22)</f>
        <v>0</v>
      </c>
      <c r="GT22" s="141">
        <f>SUM(LARM:RM!GT22)</f>
        <v>0</v>
      </c>
      <c r="GU22" s="141">
        <f>SUM(LARM:RM!GU22)</f>
        <v>-1654.4</v>
      </c>
      <c r="GV22" s="141">
        <f>SUM(LARM:RM!GV22)</f>
        <v>-5000</v>
      </c>
      <c r="GW22" s="141">
        <f>SUM(LARM:RM!GW22)</f>
        <v>0</v>
      </c>
      <c r="GX22" s="141">
        <f>SUM(LARM:RM!GX22)</f>
        <v>-33270.9</v>
      </c>
      <c r="GY22" s="141">
        <f>SUM(LARM:RM!GY22)</f>
        <v>0</v>
      </c>
      <c r="GZ22" s="141">
        <f>SUM(LARM:RM!GZ22)</f>
        <v>0</v>
      </c>
      <c r="HA22" s="141">
        <f>SUM(LARM:RM!HA22)</f>
        <v>0</v>
      </c>
      <c r="HB22" s="141">
        <f>SUM(LARM:RM!HB22)</f>
        <v>0</v>
      </c>
      <c r="HC22" s="141">
        <f>SUM(LARM:RM!HC22)</f>
        <v>0</v>
      </c>
      <c r="HD22" s="141">
        <f>SUM(LARM:RM!HD22)</f>
        <v>-5000</v>
      </c>
      <c r="HE22" s="141">
        <f>SUM(LARM:RM!HE22)</f>
        <v>0</v>
      </c>
      <c r="HF22" s="141">
        <f>SUM(LARM:RM!HF22)</f>
        <v>0</v>
      </c>
      <c r="HG22" s="141">
        <f>SUM(LARM:RM!HG22)</f>
        <v>0</v>
      </c>
      <c r="HH22" s="141">
        <f>SUM(LARM:RM!HH22)</f>
        <v>0</v>
      </c>
      <c r="HI22" s="141">
        <f>SUM(LARM:RM!HI22)</f>
        <v>-7155.6900000000005</v>
      </c>
      <c r="HJ22" s="141">
        <f>SUM(LARM:RM!HJ22)</f>
        <v>0</v>
      </c>
      <c r="HK22" s="141">
        <f>SUM(LARM:RM!HK22)</f>
        <v>0</v>
      </c>
      <c r="HL22" s="141">
        <f>SUM(LARM:RM!HL22)</f>
        <v>0</v>
      </c>
      <c r="HM22" s="141">
        <f>SUM(LARM:RM!HM22)</f>
        <v>0</v>
      </c>
      <c r="HN22" s="141">
        <f>SUM(LARM:RM!HN22)</f>
        <v>0</v>
      </c>
      <c r="HO22" s="141">
        <f>SUM(LARM:RM!HO22)</f>
        <v>0</v>
      </c>
      <c r="HP22" s="141">
        <f>SUM(LARM:RM!HP22)</f>
        <v>0</v>
      </c>
      <c r="HQ22" s="141">
        <f>SUM(LARM:RM!HQ22)</f>
        <v>-1800</v>
      </c>
      <c r="HR22" s="141">
        <f>SUM(LARM:RM!HR22)</f>
        <v>0</v>
      </c>
      <c r="HS22" s="141">
        <f>SUM(LARM:RM!HS22)</f>
        <v>0</v>
      </c>
      <c r="HT22" s="141">
        <f t="shared" si="122"/>
        <v>-57221.490000000005</v>
      </c>
      <c r="HU22" s="141">
        <f>SUM(LARM:RM!HU22)</f>
        <v>-24075.620000000003</v>
      </c>
      <c r="HV22" s="141">
        <f>SUM(LARM:RM!HV22)</f>
        <v>0</v>
      </c>
      <c r="HW22" s="141">
        <f>SUM(LARM:RM!HW22)</f>
        <v>0</v>
      </c>
      <c r="HX22" s="141">
        <f>SUM(LARM:RM!HX22)</f>
        <v>-660.7</v>
      </c>
      <c r="HY22" s="141">
        <f>SUM(LARM:RM!HY22)</f>
        <v>-5950</v>
      </c>
      <c r="HZ22" s="141">
        <f>SUM(LARM:RM!HZ22)</f>
        <v>0</v>
      </c>
      <c r="IA22" s="141">
        <f>SUM(LARM:RM!IA22)</f>
        <v>0</v>
      </c>
      <c r="IB22" s="141">
        <f>SUM(LARM:RM!IB22)</f>
        <v>0</v>
      </c>
      <c r="IC22" s="141">
        <f>SUM(LARM:RM!IC22)</f>
        <v>0</v>
      </c>
      <c r="ID22" s="141">
        <f>SUM(LARM:RM!ID22)</f>
        <v>0</v>
      </c>
      <c r="IE22" s="141">
        <f>SUM(LARM:RM!IE22)</f>
        <v>-35677.019999999997</v>
      </c>
      <c r="IF22" s="141">
        <f>SUM(LARM:RM!IF22)</f>
        <v>0</v>
      </c>
      <c r="IG22" s="141">
        <f>SUM(LARM:RM!IG22)</f>
        <v>0</v>
      </c>
      <c r="IH22" s="141">
        <f>SUM(LARM:RM!IH22)</f>
        <v>0</v>
      </c>
      <c r="II22" s="141">
        <f>SUM(LARM:RM!II22)</f>
        <v>-5363</v>
      </c>
      <c r="IJ22" s="141">
        <f>SUM(LARM:RM!IJ22)</f>
        <v>0</v>
      </c>
      <c r="IK22" s="141">
        <f>SUM(LARM:RM!IK22)</f>
        <v>0</v>
      </c>
      <c r="IL22" s="141">
        <f>SUM(LARM:RM!IL22)</f>
        <v>-858.93999999999994</v>
      </c>
      <c r="IM22" s="141">
        <f>SUM(LARM:RM!IM22)</f>
        <v>0</v>
      </c>
      <c r="IN22" s="141">
        <f>SUM(LARM:RM!IN22)</f>
        <v>-1163.22</v>
      </c>
      <c r="IO22" s="141">
        <f>SUM(LARM:RM!IO22)</f>
        <v>0</v>
      </c>
      <c r="IP22" s="141">
        <f>SUM(LARM:RM!IP22)</f>
        <v>-615.27</v>
      </c>
      <c r="IQ22" s="141">
        <f>SUM(LARM:RM!IQ22)</f>
        <v>0</v>
      </c>
      <c r="IR22" s="141">
        <f>SUM(LARM:RM!IR22)</f>
        <v>0</v>
      </c>
      <c r="IS22" s="141">
        <f>SUM(LARM:RM!IS22)</f>
        <v>0</v>
      </c>
      <c r="IT22" s="141">
        <f>SUM(LARM:RM!IT22)</f>
        <v>-5000</v>
      </c>
      <c r="IU22" s="141">
        <f>SUM(LARM:RM!IU22)</f>
        <v>0</v>
      </c>
      <c r="IV22" s="141">
        <f>SUM(LARM:RM!IV22)</f>
        <v>-5000</v>
      </c>
      <c r="IW22" s="141">
        <f>SUM(LARM:RM!IW22)</f>
        <v>-29158.02</v>
      </c>
      <c r="IX22" s="141">
        <f>SUM(LARM:RM!IX22)</f>
        <v>0</v>
      </c>
      <c r="IY22" s="141">
        <f>SUM(LARM:RM!IY22)</f>
        <v>0</v>
      </c>
      <c r="IZ22" s="141">
        <f t="shared" si="123"/>
        <v>-113521.79000000001</v>
      </c>
      <c r="JA22" s="141">
        <f>SUM(LARM:RM!JA22)</f>
        <v>-3830</v>
      </c>
      <c r="JB22" s="141">
        <f>SUM(LARM:RM!JB22)</f>
        <v>0</v>
      </c>
      <c r="JC22" s="141">
        <f>SUM(LARM:RM!JC22)</f>
        <v>0</v>
      </c>
      <c r="JD22" s="141">
        <f>SUM(LARM:RM!JD22)</f>
        <v>-5000</v>
      </c>
      <c r="JE22" s="141">
        <f>SUM(LARM:RM!JE22)</f>
        <v>-1310</v>
      </c>
      <c r="JF22" s="141">
        <f>SUM(LARM:RM!JF22)</f>
        <v>0</v>
      </c>
      <c r="JG22" s="141">
        <f>SUM(LARM:RM!JG22)</f>
        <v>0</v>
      </c>
      <c r="JH22" s="141">
        <f>SUM(LARM:RM!JH22)</f>
        <v>-32730.9</v>
      </c>
      <c r="JI22" s="141">
        <f>SUM(LARM:RM!JI22)</f>
        <v>0</v>
      </c>
      <c r="JJ22" s="141">
        <f>SUM(LARM:RM!JJ22)</f>
        <v>-5000</v>
      </c>
      <c r="JK22" s="141">
        <f>SUM(LARM:RM!JK22)</f>
        <v>0</v>
      </c>
      <c r="JL22" s="141">
        <f>SUM(LARM:RM!JL22)</f>
        <v>-5000</v>
      </c>
      <c r="JM22" s="141">
        <f>SUM(LARM:RM!JM22)</f>
        <v>0</v>
      </c>
      <c r="JN22" s="141">
        <f>SUM(LARM:RM!JN22)</f>
        <v>0</v>
      </c>
      <c r="JO22" s="141">
        <f>SUM(LARM:RM!JO22)</f>
        <v>-11726.84</v>
      </c>
      <c r="JP22" s="141">
        <f>SUM(LARM:RM!JP22)</f>
        <v>0</v>
      </c>
      <c r="JQ22" s="141">
        <f>SUM(LARM:RM!JQ22)</f>
        <v>0</v>
      </c>
      <c r="JR22" s="141">
        <f>SUM(LARM:RM!JR22)</f>
        <v>0</v>
      </c>
      <c r="JS22" s="141">
        <f>SUM(LARM:RM!JS22)</f>
        <v>-5000</v>
      </c>
      <c r="JT22" s="141">
        <f>SUM(LARM:RM!JT22)</f>
        <v>0</v>
      </c>
      <c r="JU22" s="141">
        <f>SUM(LARM:RM!JU22)</f>
        <v>0</v>
      </c>
      <c r="JV22" s="141">
        <f>SUM(LARM:RM!JV22)</f>
        <v>-1366</v>
      </c>
      <c r="JW22" s="141">
        <f>SUM(LARM:RM!JW22)</f>
        <v>-121.8</v>
      </c>
      <c r="JX22" s="141">
        <f>SUM(LARM:RM!JX22)</f>
        <v>0</v>
      </c>
      <c r="JY22" s="141">
        <f>SUM(LARM:RM!JY22)</f>
        <v>0</v>
      </c>
      <c r="JZ22" s="141">
        <f>SUM(LARM:RM!JZ22)</f>
        <v>0</v>
      </c>
      <c r="KA22" s="141">
        <f>SUM(LARM:RM!KA22)</f>
        <v>0</v>
      </c>
      <c r="KB22" s="141">
        <f>SUM(LARM:RM!KB22)</f>
        <v>0</v>
      </c>
      <c r="KC22" s="141">
        <f>SUM(LARM:RM!KC22)</f>
        <v>-1800</v>
      </c>
      <c r="KD22" s="141">
        <f>SUM(LARM:RM!KD22)</f>
        <v>-5000</v>
      </c>
      <c r="KE22" s="141">
        <f>SUM(LARM:RM!KE22)</f>
        <v>0</v>
      </c>
      <c r="KF22" s="141">
        <f t="shared" si="124"/>
        <v>-77885.540000000008</v>
      </c>
      <c r="KG22" s="141">
        <f>SUM(LARM:RM!KG22)</f>
        <v>-43127</v>
      </c>
      <c r="KH22" s="141">
        <f>SUM(LARM:RM!KH22)</f>
        <v>0</v>
      </c>
      <c r="KI22" s="141">
        <f>SUM(LARM:RM!KI22)</f>
        <v>0</v>
      </c>
      <c r="KJ22" s="141">
        <f>SUM(LARM:RM!KJ22)</f>
        <v>0</v>
      </c>
      <c r="KK22" s="141">
        <f>SUM(LARM:RM!KK22)</f>
        <v>0</v>
      </c>
      <c r="KL22" s="141">
        <f>SUM(LARM:RM!KL22)</f>
        <v>-5950</v>
      </c>
      <c r="KM22" s="141">
        <f>SUM(LARM:RM!KM22)</f>
        <v>0</v>
      </c>
      <c r="KN22" s="141">
        <f>SUM(LARM:RM!KN22)</f>
        <v>-780</v>
      </c>
      <c r="KO22" s="141">
        <f>SUM(LARM:RM!KO22)</f>
        <v>0</v>
      </c>
      <c r="KP22" s="141">
        <f>SUM(LARM:RM!KP22)</f>
        <v>-33079</v>
      </c>
      <c r="KQ22" s="141">
        <f>SUM(LARM:RM!KQ22)</f>
        <v>0</v>
      </c>
      <c r="KR22" s="141">
        <f>SUM(LARM:RM!KR22)</f>
        <v>0</v>
      </c>
      <c r="KS22" s="141">
        <f>SUM(LARM:RM!KS22)</f>
        <v>-2187.81</v>
      </c>
      <c r="KT22" s="141">
        <f>SUM(LARM:RM!KT22)</f>
        <v>-4560.8999999999996</v>
      </c>
      <c r="KU22" s="141">
        <f>SUM(LARM:RM!KU22)</f>
        <v>0</v>
      </c>
      <c r="KV22" s="141">
        <f>SUM(LARM:RM!KV22)</f>
        <v>0</v>
      </c>
      <c r="KW22" s="141">
        <f>SUM(LARM:RM!KW22)</f>
        <v>-1980</v>
      </c>
      <c r="KX22" s="141">
        <f>SUM(LARM:RM!KX22)</f>
        <v>0</v>
      </c>
      <c r="KY22" s="141">
        <f>SUM(LARM:RM!KY22)</f>
        <v>0</v>
      </c>
      <c r="KZ22" s="141">
        <f>SUM(LARM:RM!KZ22)</f>
        <v>-265</v>
      </c>
      <c r="LA22" s="141">
        <f>SUM(LARM:RM!LA22)</f>
        <v>0</v>
      </c>
      <c r="LB22" s="141">
        <f>SUM(LARM:RM!LB22)</f>
        <v>0</v>
      </c>
      <c r="LC22" s="141">
        <f>SUM(LARM:RM!LC22)</f>
        <v>-1899.8</v>
      </c>
      <c r="LD22" s="141">
        <f>SUM(LARM:RM!LD22)</f>
        <v>0</v>
      </c>
      <c r="LE22" s="141">
        <f>SUM(LARM:RM!LE22)</f>
        <v>0</v>
      </c>
      <c r="LF22" s="141">
        <f>SUM(LARM:RM!LF22)</f>
        <v>0</v>
      </c>
      <c r="LG22" s="141">
        <f>SUM(LARM:RM!LG22)</f>
        <v>-1976.1</v>
      </c>
      <c r="LH22" s="141">
        <f>SUM(LARM:RM!LH22)</f>
        <v>-2034.94</v>
      </c>
      <c r="LI22" s="141">
        <f>SUM(LARM:RM!LI22)</f>
        <v>-1800</v>
      </c>
      <c r="LJ22" s="141">
        <f>SUM(LARM:RM!LJ22)</f>
        <v>0</v>
      </c>
      <c r="LK22" s="141">
        <f>SUM(LARM:RM!LK22)</f>
        <v>0</v>
      </c>
      <c r="LL22" s="141">
        <f t="shared" si="125"/>
        <v>-99640.55</v>
      </c>
      <c r="LM22" s="141">
        <f>SUM(LARM:RM!LM22)</f>
        <v>0</v>
      </c>
      <c r="LN22" s="141">
        <f>SUM(LARM:RM!LN22)</f>
        <v>0</v>
      </c>
      <c r="LO22" s="141">
        <f>SUM(LARM:RM!LO22)</f>
        <v>-8233.6</v>
      </c>
      <c r="LP22" s="141">
        <f>SUM(LARM:RM!LP22)</f>
        <v>0</v>
      </c>
      <c r="LQ22" s="141">
        <f>SUM(LARM:RM!LQ22)</f>
        <v>-1215</v>
      </c>
      <c r="LR22" s="141">
        <f>SUM(LARM:RM!LR22)</f>
        <v>-5000</v>
      </c>
      <c r="LS22" s="141">
        <f>SUM(LARM:RM!LS22)</f>
        <v>0</v>
      </c>
      <c r="LT22" s="141">
        <f>SUM(LARM:RM!LT22)</f>
        <v>0</v>
      </c>
      <c r="LU22" s="141">
        <f>SUM(LARM:RM!LU22)</f>
        <v>0</v>
      </c>
      <c r="LV22" s="141">
        <f>SUM(LARM:RM!LV22)</f>
        <v>-33598.06</v>
      </c>
      <c r="LW22" s="141">
        <f>SUM(LARM:RM!LW22)</f>
        <v>0</v>
      </c>
      <c r="LX22" s="141">
        <f>SUM(LARM:RM!LX22)</f>
        <v>0</v>
      </c>
      <c r="LY22" s="141">
        <f>SUM(LARM:RM!LY22)</f>
        <v>0</v>
      </c>
      <c r="LZ22" s="141">
        <f>SUM(LARM:RM!LZ22)</f>
        <v>0</v>
      </c>
      <c r="MA22" s="141">
        <f>SUM(LARM:RM!MA22)</f>
        <v>0</v>
      </c>
      <c r="MB22" s="141">
        <f>SUM(LARM:RM!MB22)</f>
        <v>0</v>
      </c>
      <c r="MC22" s="141">
        <f>SUM(LARM:RM!MC22)</f>
        <v>0</v>
      </c>
      <c r="MD22" s="141">
        <f>SUM(LARM:RM!MD22)</f>
        <v>0</v>
      </c>
      <c r="ME22" s="141">
        <f>SUM(LARM:RM!ME22)</f>
        <v>-1191.3900000000001</v>
      </c>
      <c r="MF22" s="141">
        <f>SUM(LARM:RM!MF22)</f>
        <v>-410</v>
      </c>
      <c r="MG22" s="141">
        <f>SUM(LARM:RM!MG22)</f>
        <v>0</v>
      </c>
      <c r="MH22" s="141">
        <f>SUM(LARM:RM!MH22)</f>
        <v>0</v>
      </c>
      <c r="MI22" s="141">
        <f>SUM(LARM:RM!MI22)</f>
        <v>-207.3</v>
      </c>
      <c r="MJ22" s="141">
        <f>SUM(LARM:RM!MJ22)</f>
        <v>0</v>
      </c>
      <c r="MK22" s="141">
        <f>SUM(LARM:RM!MK22)</f>
        <v>0</v>
      </c>
      <c r="ML22" s="141">
        <f>SUM(LARM:RM!ML22)</f>
        <v>0</v>
      </c>
      <c r="MM22" s="141">
        <f>SUM(LARM:RM!MM22)</f>
        <v>0</v>
      </c>
      <c r="MN22" s="141">
        <f>SUM(LARM:RM!MN22)</f>
        <v>0</v>
      </c>
      <c r="MO22" s="141">
        <f>SUM(LARM:RM!MO22)</f>
        <v>-1800</v>
      </c>
      <c r="MP22" s="141">
        <f>SUM(LARM:RM!MP22)</f>
        <v>0</v>
      </c>
      <c r="MQ22" s="141">
        <f>SUM(LARM:RM!MQ22)</f>
        <v>0</v>
      </c>
      <c r="MR22" s="141">
        <f t="shared" si="126"/>
        <v>-51655.35</v>
      </c>
      <c r="MS22" s="141">
        <f>SUM(LARM:RM!MS22)</f>
        <v>-2550</v>
      </c>
      <c r="MT22" s="141">
        <f>SUM(LARM:RM!MT22)</f>
        <v>0</v>
      </c>
      <c r="MU22" s="141">
        <f>SUM(LARM:RM!MU22)</f>
        <v>-1197.47</v>
      </c>
      <c r="MV22" s="141">
        <f>SUM(LARM:RM!MV22)</f>
        <v>0</v>
      </c>
      <c r="MW22" s="141">
        <f>SUM(LARM:RM!MW22)</f>
        <v>-265</v>
      </c>
      <c r="MX22" s="141">
        <f>SUM(LARM:RM!MX22)</f>
        <v>0</v>
      </c>
      <c r="MY22" s="141">
        <f>SUM(LARM:RM!MY22)</f>
        <v>0</v>
      </c>
      <c r="MZ22" s="141">
        <f>SUM(LARM:RM!MZ22)</f>
        <v>0</v>
      </c>
      <c r="NA22" s="141">
        <f>SUM(LARM:RM!NA22)</f>
        <v>0</v>
      </c>
      <c r="NB22" s="141">
        <f>SUM(LARM:RM!NB22)</f>
        <v>-85891.27</v>
      </c>
      <c r="NC22" s="141">
        <f>SUM(LARM:RM!NC22)</f>
        <v>0</v>
      </c>
      <c r="ND22" s="141">
        <f>SUM(LARM:RM!ND22)</f>
        <v>-1921.73</v>
      </c>
      <c r="NE22" s="141">
        <f>SUM(LARM:RM!NE22)</f>
        <v>0</v>
      </c>
      <c r="NF22" s="141">
        <f>SUM(LARM:RM!NF22)</f>
        <v>0</v>
      </c>
      <c r="NG22" s="141">
        <f>SUM(LARM:RM!NG22)</f>
        <v>-1997.6</v>
      </c>
      <c r="NH22" s="141">
        <f>SUM(LARM:RM!NH22)</f>
        <v>0</v>
      </c>
      <c r="NI22" s="141">
        <f>SUM(LARM:RM!NI22)</f>
        <v>0</v>
      </c>
      <c r="NJ22" s="141">
        <f>SUM(LARM:RM!NJ22)</f>
        <v>0</v>
      </c>
      <c r="NK22" s="141">
        <f>SUM(LARM:RM!NK22)</f>
        <v>0</v>
      </c>
      <c r="NL22" s="141">
        <f>SUM(LARM:RM!NL22)</f>
        <v>-410</v>
      </c>
      <c r="NM22" s="141">
        <f>SUM(LARM:RM!NM22)</f>
        <v>0</v>
      </c>
      <c r="NN22" s="141">
        <f>SUM(LARM:RM!NN22)</f>
        <v>0</v>
      </c>
      <c r="NO22" s="141">
        <f>SUM(LARM:RM!NO22)</f>
        <v>-207.3</v>
      </c>
      <c r="NP22" s="141">
        <f>SUM(LARM:RM!NP22)</f>
        <v>0</v>
      </c>
      <c r="NQ22" s="141">
        <f>SUM(LARM:RM!NQ22)</f>
        <v>0</v>
      </c>
      <c r="NR22" s="141">
        <f>SUM(LARM:RM!NR22)</f>
        <v>0</v>
      </c>
      <c r="NS22" s="141">
        <f>SUM(LARM:RM!NS22)</f>
        <v>0</v>
      </c>
      <c r="NT22" s="141">
        <f>SUM(LARM:RM!NT22)</f>
        <v>0</v>
      </c>
      <c r="NU22" s="141">
        <f>SUM(LARM:RM!NU22)</f>
        <v>-1800</v>
      </c>
      <c r="NV22" s="141">
        <f>SUM(LARM:RM!NV22)</f>
        <v>0</v>
      </c>
      <c r="NW22" s="141">
        <f>SUM(LARM:RM!NW22)</f>
        <v>0</v>
      </c>
      <c r="NX22" s="141">
        <f t="shared" si="127"/>
        <v>-96240.37000000001</v>
      </c>
      <c r="NY22" s="10"/>
      <c r="NZ22" s="141">
        <f t="shared" si="128"/>
        <v>-971903.97200000007</v>
      </c>
      <c r="OA22" s="143">
        <f t="shared" si="129"/>
        <v>-575353.81000000006</v>
      </c>
      <c r="OB22" s="145">
        <f t="shared" si="94"/>
        <v>-0.68922835845998831</v>
      </c>
      <c r="OD22" s="182"/>
      <c r="OG22" s="163" t="s">
        <v>7</v>
      </c>
      <c r="OH22" s="10"/>
      <c r="OI22" s="164">
        <f>SUM(LARM:RM!OI22)</f>
        <v>-69833.83</v>
      </c>
      <c r="OJ22" s="164">
        <f>SUM(LARM:RM!OJ22)</f>
        <v>-71248.070000000007</v>
      </c>
      <c r="OK22" s="164">
        <f>SUM(LARM:RM!OK22)</f>
        <v>-60634.41</v>
      </c>
      <c r="OL22" s="164">
        <f>SUM(LARM:RM!OL22)</f>
        <v>-62994.01</v>
      </c>
      <c r="OM22" s="164">
        <f>SUM(LARM:RM!OM22)</f>
        <v>-83034.990000000005</v>
      </c>
      <c r="ON22" s="164">
        <f>SUM(LARM:RM!ON22)</f>
        <v>-60465.22</v>
      </c>
      <c r="OO22" s="164">
        <f>SUM(LARM:RM!OO22)</f>
        <v>-55421.49</v>
      </c>
      <c r="OP22" s="164">
        <f>SUM(LARM:RM!OP22)</f>
        <v>-111721.79000000001</v>
      </c>
      <c r="OQ22" s="164">
        <f>SUM(LARM:RM!OQ22)</f>
        <v>-76085.539999999994</v>
      </c>
      <c r="OR22" s="164">
        <f>SUM(LARM:RM!OR22)</f>
        <v>-97840.55</v>
      </c>
      <c r="OS22" s="164">
        <f>SUM(LARM:RM!OS22)</f>
        <v>-49855.35</v>
      </c>
      <c r="OT22" s="164">
        <f>SUM(LARM:RM!OT22)</f>
        <v>-94440.37</v>
      </c>
      <c r="OU22" s="10"/>
      <c r="OV22" s="164">
        <f t="shared" si="130"/>
        <v>-893575.62000000011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SUM(LARM:RM!E23)</f>
        <v>0</v>
      </c>
      <c r="F23" s="141">
        <f>SUM(LARM:RM!F23)</f>
        <v>0</v>
      </c>
      <c r="G23" s="141">
        <f>SUM(LARM:RM!G23)</f>
        <v>0</v>
      </c>
      <c r="H23" s="141">
        <f>SUM(LARM:RM!H23)</f>
        <v>0</v>
      </c>
      <c r="I23" s="141">
        <f>SUM(LARM:RM!I23)</f>
        <v>-210.5</v>
      </c>
      <c r="J23" s="141">
        <f>SUM(LARM:RM!J23)</f>
        <v>0</v>
      </c>
      <c r="K23" s="141">
        <f>SUM(LARM:RM!K23)</f>
        <v>0</v>
      </c>
      <c r="L23" s="141">
        <f>SUM(LARM:RM!L23)</f>
        <v>0</v>
      </c>
      <c r="M23" s="141">
        <f>SUM(LARM:RM!M23)</f>
        <v>0</v>
      </c>
      <c r="N23" s="141">
        <f>SUM(LARM:RM!N23)</f>
        <v>0</v>
      </c>
      <c r="O23" s="141">
        <f>SUM(LARM:RM!O23)</f>
        <v>0</v>
      </c>
      <c r="P23" s="141">
        <f>SUM(LARM:RM!P23)</f>
        <v>-6604.1799999999994</v>
      </c>
      <c r="Q23" s="141">
        <f>SUM(LARM:RM!Q23)</f>
        <v>0</v>
      </c>
      <c r="R23" s="141">
        <f>SUM(LARM:RM!R23)</f>
        <v>0</v>
      </c>
      <c r="S23" s="141">
        <f>SUM(LARM:RM!S23)</f>
        <v>0</v>
      </c>
      <c r="T23" s="141">
        <f>SUM(LARM:RM!T23)</f>
        <v>0</v>
      </c>
      <c r="U23" s="141">
        <f>SUM(LARM:RM!U23)</f>
        <v>0</v>
      </c>
      <c r="V23" s="141">
        <f>SUM(LARM:RM!V23)</f>
        <v>0</v>
      </c>
      <c r="W23" s="141">
        <f>SUM(LARM:RM!W23)</f>
        <v>0</v>
      </c>
      <c r="X23" s="141">
        <f>SUM(LARM:RM!X23)</f>
        <v>0</v>
      </c>
      <c r="Y23" s="141">
        <f>SUM(LARM:RM!Y23)</f>
        <v>0</v>
      </c>
      <c r="Z23" s="141">
        <f>SUM(LARM:RM!Z23)</f>
        <v>0</v>
      </c>
      <c r="AA23" s="141">
        <f>SUM(LARM:RM!AA23)</f>
        <v>0</v>
      </c>
      <c r="AB23" s="141">
        <f>SUM(LARM:RM!AB23)</f>
        <v>0</v>
      </c>
      <c r="AC23" s="141">
        <f>SUM(LARM:RM!AC23)</f>
        <v>0</v>
      </c>
      <c r="AD23" s="141">
        <f>SUM(LARM:RM!AD23)</f>
        <v>-11262</v>
      </c>
      <c r="AE23" s="141">
        <f>SUM(LARM:RM!AE23)</f>
        <v>0</v>
      </c>
      <c r="AF23" s="141">
        <f>SUM(LARM:RM!AF23)</f>
        <v>0</v>
      </c>
      <c r="AG23" s="141">
        <f>SUM(LARM:RM!AG23)</f>
        <v>0</v>
      </c>
      <c r="AH23" s="141">
        <f>SUM(LARM:RM!AH23)</f>
        <v>-4705.3000000000011</v>
      </c>
      <c r="AI23" s="141">
        <f>SUM(LARM:RM!AI23)</f>
        <v>0</v>
      </c>
      <c r="AJ23" s="141">
        <f t="shared" si="116"/>
        <v>-22781.980000000003</v>
      </c>
      <c r="AK23" s="141">
        <f>SUM(LARM:RM!AK23)</f>
        <v>0</v>
      </c>
      <c r="AL23" s="141">
        <f>SUM(LARM:RM!AL23)</f>
        <v>0</v>
      </c>
      <c r="AM23" s="141">
        <f>SUM(LARM:RM!AM23)</f>
        <v>0</v>
      </c>
      <c r="AN23" s="141">
        <f>SUM(LARM:RM!AN23)</f>
        <v>0</v>
      </c>
      <c r="AO23" s="141">
        <f>SUM(LARM:RM!AO23)</f>
        <v>-210.5</v>
      </c>
      <c r="AP23" s="141">
        <f>SUM(LARM:RM!AP23)</f>
        <v>0</v>
      </c>
      <c r="AQ23" s="141">
        <f>SUM(LARM:RM!AQ23)</f>
        <v>0</v>
      </c>
      <c r="AR23" s="141">
        <f>SUM(LARM:RM!AR23)</f>
        <v>0</v>
      </c>
      <c r="AS23" s="141">
        <f>SUM(LARM:RM!AS23)</f>
        <v>0</v>
      </c>
      <c r="AT23" s="141">
        <f>SUM(LARM:RM!AT23)</f>
        <v>0</v>
      </c>
      <c r="AU23" s="141">
        <f>SUM(LARM:RM!AU23)</f>
        <v>0</v>
      </c>
      <c r="AV23" s="141">
        <f>SUM(LARM:RM!AV23)</f>
        <v>-1100.45</v>
      </c>
      <c r="AW23" s="141">
        <f>SUM(LARM:RM!AW23)</f>
        <v>-5798.39</v>
      </c>
      <c r="AX23" s="141">
        <f>SUM(LARM:RM!AX23)</f>
        <v>0</v>
      </c>
      <c r="AY23" s="141">
        <f>SUM(LARM:RM!AY23)</f>
        <v>0</v>
      </c>
      <c r="AZ23" s="141">
        <f>SUM(LARM:RM!AZ23)</f>
        <v>0</v>
      </c>
      <c r="BA23" s="141">
        <f>SUM(LARM:RM!BA23)</f>
        <v>0</v>
      </c>
      <c r="BB23" s="141">
        <f>SUM(LARM:RM!BB23)</f>
        <v>0</v>
      </c>
      <c r="BC23" s="141">
        <f>SUM(LARM:RM!BC23)</f>
        <v>0</v>
      </c>
      <c r="BD23" s="141">
        <f>SUM(LARM:RM!BD23)</f>
        <v>0</v>
      </c>
      <c r="BE23" s="141">
        <f>SUM(LARM:RM!BE23)</f>
        <v>0</v>
      </c>
      <c r="BF23" s="141">
        <f>SUM(LARM:RM!BF23)</f>
        <v>0</v>
      </c>
      <c r="BG23" s="141">
        <f>SUM(LARM:RM!BG23)</f>
        <v>-2232.8000000000002</v>
      </c>
      <c r="BH23" s="141">
        <f>SUM(LARM:RM!BH23)</f>
        <v>-1500</v>
      </c>
      <c r="BI23" s="141">
        <f>SUM(LARM:RM!BI23)</f>
        <v>0</v>
      </c>
      <c r="BJ23" s="141">
        <f>SUM(LARM:RM!BJ23)</f>
        <v>0</v>
      </c>
      <c r="BK23" s="141">
        <f>SUM(LARM:RM!BK23)</f>
        <v>-10445</v>
      </c>
      <c r="BL23" s="141">
        <f>SUM(LARM:RM!BL23)</f>
        <v>0</v>
      </c>
      <c r="BM23" s="141">
        <f>SUM(LARM:RM!BM23)</f>
        <v>0</v>
      </c>
      <c r="BN23" s="141">
        <f>SUM(LARM:RM!BN23)</f>
        <v>0</v>
      </c>
      <c r="BO23" s="141">
        <f>SUM(LARM:RM!BO23)</f>
        <v>0</v>
      </c>
      <c r="BP23" s="141">
        <f t="shared" si="117"/>
        <v>-21287.14</v>
      </c>
      <c r="BQ23" s="141">
        <f>SUM(LARM:RM!BQ23)</f>
        <v>0</v>
      </c>
      <c r="BR23" s="141">
        <f>SUM(LARM:RM!BR23)</f>
        <v>0</v>
      </c>
      <c r="BS23" s="141">
        <f>SUM(LARM:RM!BS23)</f>
        <v>0</v>
      </c>
      <c r="BT23" s="141">
        <f>SUM(LARM:RM!BT23)</f>
        <v>0</v>
      </c>
      <c r="BU23" s="141">
        <f>SUM(LARM:RM!BU23)</f>
        <v>-210.5</v>
      </c>
      <c r="BV23" s="141">
        <f>SUM(LARM:RM!BV23)</f>
        <v>0</v>
      </c>
      <c r="BW23" s="141">
        <f>SUM(LARM:RM!BW23)</f>
        <v>0</v>
      </c>
      <c r="BX23" s="141">
        <f>SUM(LARM:RM!BX23)</f>
        <v>0</v>
      </c>
      <c r="BY23" s="141">
        <f>SUM(LARM:RM!BY23)</f>
        <v>-15250</v>
      </c>
      <c r="BZ23" s="141">
        <f>SUM(LARM:RM!BZ23)</f>
        <v>-2232.8000000000002</v>
      </c>
      <c r="CA23" s="141">
        <f>SUM(LARM:RM!CA23)</f>
        <v>0</v>
      </c>
      <c r="CB23" s="141">
        <f>SUM(LARM:RM!CB23)</f>
        <v>0</v>
      </c>
      <c r="CC23" s="141">
        <f>SUM(LARM:RM!CC23)</f>
        <v>0</v>
      </c>
      <c r="CD23" s="141">
        <f>SUM(LARM:RM!CD23)</f>
        <v>0</v>
      </c>
      <c r="CE23" s="141">
        <f>SUM(LARM:RM!CE23)</f>
        <v>0</v>
      </c>
      <c r="CF23" s="141">
        <f>SUM(LARM:RM!CF23)</f>
        <v>-29783.260000000002</v>
      </c>
      <c r="CG23" s="141">
        <f>SUM(LARM:RM!CG23)</f>
        <v>0</v>
      </c>
      <c r="CH23" s="141">
        <f>SUM(LARM:RM!CH23)</f>
        <v>0</v>
      </c>
      <c r="CI23" s="141">
        <f>SUM(LARM:RM!CI23)</f>
        <v>0</v>
      </c>
      <c r="CJ23" s="141">
        <f>SUM(LARM:RM!CJ23)</f>
        <v>0</v>
      </c>
      <c r="CK23" s="141">
        <f>SUM(LARM:RM!CK23)</f>
        <v>0</v>
      </c>
      <c r="CL23" s="141">
        <f>SUM(LARM:RM!CL23)</f>
        <v>0</v>
      </c>
      <c r="CM23" s="141">
        <f>SUM(LARM:RM!CM23)</f>
        <v>0</v>
      </c>
      <c r="CN23" s="141">
        <f>SUM(LARM:RM!CN23)</f>
        <v>-11945</v>
      </c>
      <c r="CO23" s="141">
        <f>SUM(LARM:RM!CO23)</f>
        <v>0</v>
      </c>
      <c r="CP23" s="141">
        <f>SUM(LARM:RM!CP23)</f>
        <v>0</v>
      </c>
      <c r="CQ23" s="141">
        <f>SUM(LARM:RM!CQ23)</f>
        <v>0</v>
      </c>
      <c r="CR23" s="141">
        <f>SUM(LARM:RM!CR23)</f>
        <v>0</v>
      </c>
      <c r="CS23" s="141">
        <f>SUM(LARM:RM!CS23)</f>
        <v>0</v>
      </c>
      <c r="CT23" s="141">
        <f>SUM(LARM:RM!CT23)</f>
        <v>0</v>
      </c>
      <c r="CU23" s="141">
        <f>SUM(LARM:RM!CU23)</f>
        <v>0</v>
      </c>
      <c r="CV23" s="141">
        <f t="shared" si="118"/>
        <v>-59421.56</v>
      </c>
      <c r="CW23" s="141">
        <f>SUM(LARM:RM!CW23)</f>
        <v>-19452.8</v>
      </c>
      <c r="CX23" s="141">
        <f>SUM(LARM:RM!CX23)</f>
        <v>0</v>
      </c>
      <c r="CY23" s="141">
        <f>SUM(LARM:RM!CY23)</f>
        <v>0</v>
      </c>
      <c r="CZ23" s="141">
        <f>SUM(LARM:RM!CZ23)</f>
        <v>0</v>
      </c>
      <c r="DA23" s="141">
        <f>SUM(LARM:RM!DA23)</f>
        <v>0</v>
      </c>
      <c r="DB23" s="141">
        <f>SUM(LARM:RM!DB23)</f>
        <v>-4210.5</v>
      </c>
      <c r="DC23" s="141">
        <f>SUM(LARM:RM!DC23)</f>
        <v>0</v>
      </c>
      <c r="DD23" s="141">
        <f>SUM(LARM:RM!DD23)</f>
        <v>0</v>
      </c>
      <c r="DE23" s="141">
        <f>SUM(LARM:RM!DE23)</f>
        <v>0</v>
      </c>
      <c r="DF23" s="141">
        <f>SUM(LARM:RM!DF23)</f>
        <v>0</v>
      </c>
      <c r="DG23" s="141">
        <f>SUM(LARM:RM!DG23)</f>
        <v>0</v>
      </c>
      <c r="DH23" s="141">
        <f>SUM(LARM:RM!DH23)</f>
        <v>0</v>
      </c>
      <c r="DI23" s="141">
        <f>SUM(LARM:RM!DI23)</f>
        <v>-19857.340000000004</v>
      </c>
      <c r="DJ23" s="141">
        <f>SUM(LARM:RM!DJ23)</f>
        <v>0</v>
      </c>
      <c r="DK23" s="141">
        <f>SUM(LARM:RM!DK23)</f>
        <v>0</v>
      </c>
      <c r="DL23" s="141">
        <f>SUM(LARM:RM!DL23)</f>
        <v>0</v>
      </c>
      <c r="DM23" s="141">
        <f>SUM(LARM:RM!DM23)</f>
        <v>0</v>
      </c>
      <c r="DN23" s="141">
        <f>SUM(LARM:RM!DN23)</f>
        <v>0</v>
      </c>
      <c r="DO23" s="141">
        <f>SUM(LARM:RM!DO23)</f>
        <v>0</v>
      </c>
      <c r="DP23" s="141">
        <f>SUM(LARM:RM!DP23)</f>
        <v>0</v>
      </c>
      <c r="DQ23" s="141">
        <f>SUM(LARM:RM!DQ23)</f>
        <v>0</v>
      </c>
      <c r="DR23" s="141">
        <f>SUM(LARM:RM!DR23)</f>
        <v>0</v>
      </c>
      <c r="DS23" s="141">
        <f>SUM(LARM:RM!DS23)</f>
        <v>0</v>
      </c>
      <c r="DT23" s="141">
        <f>SUM(LARM:RM!DT23)</f>
        <v>0</v>
      </c>
      <c r="DU23" s="141">
        <f>SUM(LARM:RM!DU23)</f>
        <v>0</v>
      </c>
      <c r="DV23" s="141">
        <f>SUM(LARM:RM!DV23)</f>
        <v>0</v>
      </c>
      <c r="DW23" s="141">
        <f>SUM(LARM:RM!DW23)</f>
        <v>0</v>
      </c>
      <c r="DX23" s="141">
        <f>SUM(LARM:RM!DX23)</f>
        <v>-10445</v>
      </c>
      <c r="DY23" s="141">
        <f>SUM(LARM:RM!DY23)</f>
        <v>-1500</v>
      </c>
      <c r="DZ23" s="141">
        <f>SUM(LARM:RM!DZ23)</f>
        <v>0</v>
      </c>
      <c r="EA23" s="141">
        <f>SUM(LARM:RM!EA23)</f>
        <v>0</v>
      </c>
      <c r="EB23" s="141">
        <f t="shared" si="119"/>
        <v>-55465.64</v>
      </c>
      <c r="EC23" s="141">
        <f>SUM(LARM:RM!EC23)</f>
        <v>0</v>
      </c>
      <c r="ED23" s="141">
        <f>SUM(LARM:RM!ED23)</f>
        <v>0</v>
      </c>
      <c r="EE23" s="141">
        <f>SUM(LARM:RM!EE23)</f>
        <v>0</v>
      </c>
      <c r="EF23" s="141">
        <f>SUM(LARM:RM!EF23)</f>
        <v>0</v>
      </c>
      <c r="EG23" s="141">
        <f>SUM(LARM:RM!EG23)</f>
        <v>-1157.17</v>
      </c>
      <c r="EH23" s="141">
        <f>SUM(LARM:RM!EH23)</f>
        <v>-2232.8000000000002</v>
      </c>
      <c r="EI23" s="141">
        <f>SUM(LARM:RM!EI23)</f>
        <v>0</v>
      </c>
      <c r="EJ23" s="141">
        <f>SUM(LARM:RM!EJ23)</f>
        <v>0</v>
      </c>
      <c r="EK23" s="141">
        <f>SUM(LARM:RM!EK23)</f>
        <v>0</v>
      </c>
      <c r="EL23" s="141">
        <f>SUM(LARM:RM!EL23)</f>
        <v>0</v>
      </c>
      <c r="EM23" s="141">
        <f>SUM(LARM:RM!EM23)</f>
        <v>0</v>
      </c>
      <c r="EN23" s="141">
        <f>SUM(LARM:RM!EN23)</f>
        <v>-6604.16</v>
      </c>
      <c r="EO23" s="141">
        <f>SUM(LARM:RM!EO23)</f>
        <v>0</v>
      </c>
      <c r="EP23" s="141">
        <f>SUM(LARM:RM!EP23)</f>
        <v>0</v>
      </c>
      <c r="EQ23" s="141">
        <f>SUM(LARM:RM!EQ23)</f>
        <v>0</v>
      </c>
      <c r="ER23" s="141">
        <f>SUM(LARM:RM!ER23)</f>
        <v>0</v>
      </c>
      <c r="ES23" s="141">
        <f>SUM(LARM:RM!ES23)</f>
        <v>0</v>
      </c>
      <c r="ET23" s="141">
        <f>SUM(LARM:RM!ET23)</f>
        <v>0</v>
      </c>
      <c r="EU23" s="141">
        <f>SUM(LARM:RM!EU23)</f>
        <v>-10214.959999999999</v>
      </c>
      <c r="EV23" s="141">
        <f>SUM(LARM:RM!EV23)</f>
        <v>0</v>
      </c>
      <c r="EW23" s="141">
        <f>SUM(LARM:RM!EW23)</f>
        <v>0</v>
      </c>
      <c r="EX23" s="141">
        <f>SUM(LARM:RM!EX23)</f>
        <v>0</v>
      </c>
      <c r="EY23" s="141">
        <f>SUM(LARM:RM!EY23)</f>
        <v>0</v>
      </c>
      <c r="EZ23" s="141">
        <f>SUM(LARM:RM!EZ23)</f>
        <v>0</v>
      </c>
      <c r="FA23" s="141">
        <f>SUM(LARM:RM!FA23)</f>
        <v>0</v>
      </c>
      <c r="FB23" s="141">
        <f>SUM(LARM:RM!FB23)</f>
        <v>-9762</v>
      </c>
      <c r="FC23" s="141">
        <f>SUM(LARM:RM!FC23)</f>
        <v>0</v>
      </c>
      <c r="FD23" s="141">
        <f>SUM(LARM:RM!FD23)</f>
        <v>-1500</v>
      </c>
      <c r="FE23" s="141">
        <f>SUM(LARM:RM!FE23)</f>
        <v>0</v>
      </c>
      <c r="FF23" s="141">
        <f>SUM(LARM:RM!FF23)</f>
        <v>0</v>
      </c>
      <c r="FG23" s="141">
        <f>SUM(LARM:RM!FG23)</f>
        <v>0</v>
      </c>
      <c r="FH23" s="141">
        <f t="shared" si="120"/>
        <v>-31471.09</v>
      </c>
      <c r="FI23" s="141">
        <f>SUM(LARM:RM!FI23)</f>
        <v>0</v>
      </c>
      <c r="FJ23" s="141">
        <f>SUM(LARM:RM!FJ23)</f>
        <v>0</v>
      </c>
      <c r="FK23" s="141">
        <f>SUM(LARM:RM!FK23)</f>
        <v>0</v>
      </c>
      <c r="FL23" s="141">
        <f>SUM(LARM:RM!FL23)</f>
        <v>0</v>
      </c>
      <c r="FM23" s="141">
        <f>SUM(LARM:RM!FM23)</f>
        <v>-204.44</v>
      </c>
      <c r="FN23" s="141">
        <f>SUM(LARM:RM!FN23)</f>
        <v>0</v>
      </c>
      <c r="FO23" s="141">
        <f>SUM(LARM:RM!FO23)</f>
        <v>0</v>
      </c>
      <c r="FP23" s="141">
        <f>SUM(LARM:RM!FP23)</f>
        <v>0</v>
      </c>
      <c r="FQ23" s="141">
        <f>SUM(LARM:RM!FQ23)</f>
        <v>-71.709999999999994</v>
      </c>
      <c r="FR23" s="141">
        <f>SUM(LARM:RM!FR23)</f>
        <v>0</v>
      </c>
      <c r="FS23" s="141">
        <f>SUM(LARM:RM!FS23)</f>
        <v>0</v>
      </c>
      <c r="FT23" s="141">
        <f>SUM(LARM:RM!FT23)</f>
        <v>0</v>
      </c>
      <c r="FU23" s="141">
        <f>SUM(LARM:RM!FU23)</f>
        <v>0</v>
      </c>
      <c r="FV23" s="141">
        <f>SUM(LARM:RM!FV23)</f>
        <v>0</v>
      </c>
      <c r="FW23" s="141">
        <f>SUM(LARM:RM!FW23)</f>
        <v>-36719.29</v>
      </c>
      <c r="FX23" s="141">
        <f>SUM(LARM:RM!FX23)</f>
        <v>-7783.5300000000007</v>
      </c>
      <c r="FY23" s="141">
        <f>SUM(LARM:RM!FY23)</f>
        <v>0</v>
      </c>
      <c r="FZ23" s="141">
        <f>SUM(LARM:RM!FZ23)</f>
        <v>0</v>
      </c>
      <c r="GA23" s="141">
        <f>SUM(LARM:RM!GA23)</f>
        <v>0</v>
      </c>
      <c r="GB23" s="141">
        <f>SUM(LARM:RM!GB23)</f>
        <v>0</v>
      </c>
      <c r="GC23" s="141">
        <f>SUM(LARM:RM!GC23)</f>
        <v>0</v>
      </c>
      <c r="GD23" s="141">
        <f>SUM(LARM:RM!GD23)</f>
        <v>0</v>
      </c>
      <c r="GE23" s="141">
        <f>SUM(LARM:RM!GE23)</f>
        <v>-10940.27</v>
      </c>
      <c r="GF23" s="141">
        <f>SUM(LARM:RM!GF23)</f>
        <v>0</v>
      </c>
      <c r="GG23" s="141">
        <f>SUM(LARM:RM!GG23)</f>
        <v>-1500</v>
      </c>
      <c r="GH23" s="141">
        <f>SUM(LARM:RM!GH23)</f>
        <v>0</v>
      </c>
      <c r="GI23" s="141">
        <f>SUM(LARM:RM!GI23)</f>
        <v>0</v>
      </c>
      <c r="GJ23" s="141">
        <f>SUM(LARM:RM!GJ23)</f>
        <v>0</v>
      </c>
      <c r="GK23" s="141">
        <f>SUM(LARM:RM!GK23)</f>
        <v>0</v>
      </c>
      <c r="GL23" s="141">
        <f>SUM(LARM:RM!GL23)</f>
        <v>-3000</v>
      </c>
      <c r="GM23" s="141">
        <f>SUM(LARM:RM!GM23)</f>
        <v>0</v>
      </c>
      <c r="GN23" s="141">
        <f t="shared" si="121"/>
        <v>-60219.240000000005</v>
      </c>
      <c r="GO23" s="141">
        <f>SUM(LARM:RM!GO23)</f>
        <v>0</v>
      </c>
      <c r="GP23" s="141">
        <f>SUM(LARM:RM!GP23)</f>
        <v>0</v>
      </c>
      <c r="GQ23" s="141">
        <f>SUM(LARM:RM!GQ23)</f>
        <v>0</v>
      </c>
      <c r="GR23" s="141">
        <f>SUM(LARM:RM!GR23)</f>
        <v>0</v>
      </c>
      <c r="GS23" s="141">
        <f>SUM(LARM:RM!GS23)</f>
        <v>0</v>
      </c>
      <c r="GT23" s="141">
        <f>SUM(LARM:RM!GT23)</f>
        <v>0</v>
      </c>
      <c r="GU23" s="141">
        <f>SUM(LARM:RM!GU23)</f>
        <v>-392.22</v>
      </c>
      <c r="GV23" s="141">
        <f>SUM(LARM:RM!GV23)</f>
        <v>0</v>
      </c>
      <c r="GW23" s="141">
        <f>SUM(LARM:RM!GW23)</f>
        <v>0</v>
      </c>
      <c r="GX23" s="141">
        <f>SUM(LARM:RM!GX23)</f>
        <v>-2232.8000000000002</v>
      </c>
      <c r="GY23" s="141">
        <f>SUM(LARM:RM!GY23)</f>
        <v>0</v>
      </c>
      <c r="GZ23" s="141">
        <f>SUM(LARM:RM!GZ23)</f>
        <v>0</v>
      </c>
      <c r="HA23" s="141">
        <f>SUM(LARM:RM!HA23)</f>
        <v>0</v>
      </c>
      <c r="HB23" s="141">
        <f>SUM(LARM:RM!HB23)</f>
        <v>-5550.73</v>
      </c>
      <c r="HC23" s="141">
        <f>SUM(LARM:RM!HC23)</f>
        <v>0</v>
      </c>
      <c r="HD23" s="141">
        <f>SUM(LARM:RM!HD23)</f>
        <v>0</v>
      </c>
      <c r="HE23" s="141">
        <f>SUM(LARM:RM!HE23)</f>
        <v>0</v>
      </c>
      <c r="HF23" s="141">
        <f>SUM(LARM:RM!HF23)</f>
        <v>-1053.45</v>
      </c>
      <c r="HG23" s="141">
        <f>SUM(LARM:RM!HG23)</f>
        <v>0</v>
      </c>
      <c r="HH23" s="141">
        <f>SUM(LARM:RM!HH23)</f>
        <v>0</v>
      </c>
      <c r="HI23" s="141">
        <f>SUM(LARM:RM!HI23)</f>
        <v>-362.78</v>
      </c>
      <c r="HJ23" s="141">
        <f>SUM(LARM:RM!HJ23)</f>
        <v>0</v>
      </c>
      <c r="HK23" s="141">
        <f>SUM(LARM:RM!HK23)</f>
        <v>-1557.57</v>
      </c>
      <c r="HL23" s="141">
        <f>SUM(LARM:RM!HL23)</f>
        <v>0</v>
      </c>
      <c r="HM23" s="141">
        <f>SUM(LARM:RM!HM23)</f>
        <v>0</v>
      </c>
      <c r="HN23" s="141">
        <f>SUM(LARM:RM!HN23)</f>
        <v>0</v>
      </c>
      <c r="HO23" s="141">
        <f>SUM(LARM:RM!HO23)</f>
        <v>0</v>
      </c>
      <c r="HP23" s="141">
        <f>SUM(LARM:RM!HP23)</f>
        <v>-9762</v>
      </c>
      <c r="HQ23" s="141">
        <f>SUM(LARM:RM!HQ23)</f>
        <v>0</v>
      </c>
      <c r="HR23" s="141">
        <f>SUM(LARM:RM!HR23)</f>
        <v>0</v>
      </c>
      <c r="HS23" s="141">
        <f>SUM(LARM:RM!HS23)</f>
        <v>0</v>
      </c>
      <c r="HT23" s="141">
        <f t="shared" si="122"/>
        <v>-20911.550000000003</v>
      </c>
      <c r="HU23" s="141">
        <f>SUM(LARM:RM!HU23)</f>
        <v>0</v>
      </c>
      <c r="HV23" s="141">
        <f>SUM(LARM:RM!HV23)</f>
        <v>0</v>
      </c>
      <c r="HW23" s="141">
        <f>SUM(LARM:RM!HW23)</f>
        <v>0</v>
      </c>
      <c r="HX23" s="141">
        <f>SUM(LARM:RM!HX23)</f>
        <v>0</v>
      </c>
      <c r="HY23" s="141">
        <f>SUM(LARM:RM!HY23)</f>
        <v>-204.44</v>
      </c>
      <c r="HZ23" s="141">
        <f>SUM(LARM:RM!HZ23)</f>
        <v>0</v>
      </c>
      <c r="IA23" s="141">
        <f>SUM(LARM:RM!IA23)</f>
        <v>0</v>
      </c>
      <c r="IB23" s="141">
        <f>SUM(LARM:RM!IB23)</f>
        <v>0</v>
      </c>
      <c r="IC23" s="141">
        <f>SUM(LARM:RM!IC23)</f>
        <v>0</v>
      </c>
      <c r="ID23" s="141">
        <f>SUM(LARM:RM!ID23)</f>
        <v>0</v>
      </c>
      <c r="IE23" s="141">
        <f>SUM(LARM:RM!IE23)</f>
        <v>-11617.8</v>
      </c>
      <c r="IF23" s="141">
        <f>SUM(LARM:RM!IF23)</f>
        <v>-1053.45</v>
      </c>
      <c r="IG23" s="141">
        <f>SUM(LARM:RM!IG23)</f>
        <v>0</v>
      </c>
      <c r="IH23" s="141">
        <f>SUM(LARM:RM!IH23)</f>
        <v>0</v>
      </c>
      <c r="II23" s="141">
        <f>SUM(LARM:RM!II23)</f>
        <v>-5550.73</v>
      </c>
      <c r="IJ23" s="141">
        <f>SUM(LARM:RM!IJ23)</f>
        <v>0</v>
      </c>
      <c r="IK23" s="141">
        <f>SUM(LARM:RM!IK23)</f>
        <v>0</v>
      </c>
      <c r="IL23" s="141">
        <f>SUM(LARM:RM!IL23)</f>
        <v>0</v>
      </c>
      <c r="IM23" s="141">
        <f>SUM(LARM:RM!IM23)</f>
        <v>0</v>
      </c>
      <c r="IN23" s="141">
        <f>SUM(LARM:RM!IN23)</f>
        <v>-1053.45</v>
      </c>
      <c r="IO23" s="141">
        <f>SUM(LARM:RM!IO23)</f>
        <v>0</v>
      </c>
      <c r="IP23" s="141">
        <f>SUM(LARM:RM!IP23)</f>
        <v>-11262</v>
      </c>
      <c r="IQ23" s="141">
        <f>SUM(LARM:RM!IQ23)</f>
        <v>0</v>
      </c>
      <c r="IR23" s="141">
        <f>SUM(LARM:RM!IR23)</f>
        <v>0</v>
      </c>
      <c r="IS23" s="141">
        <f>SUM(LARM:RM!IS23)</f>
        <v>0</v>
      </c>
      <c r="IT23" s="141">
        <f>SUM(LARM:RM!IT23)</f>
        <v>0</v>
      </c>
      <c r="IU23" s="141">
        <f>SUM(LARM:RM!IU23)</f>
        <v>0</v>
      </c>
      <c r="IV23" s="141">
        <f>SUM(LARM:RM!IV23)</f>
        <v>0</v>
      </c>
      <c r="IW23" s="141">
        <f>SUM(LARM:RM!IW23)</f>
        <v>0</v>
      </c>
      <c r="IX23" s="141">
        <f>SUM(LARM:RM!IX23)</f>
        <v>0</v>
      </c>
      <c r="IY23" s="141">
        <f>SUM(LARM:RM!IY23)</f>
        <v>0</v>
      </c>
      <c r="IZ23" s="141">
        <f t="shared" si="123"/>
        <v>-30741.87</v>
      </c>
      <c r="JA23" s="141">
        <f>SUM(LARM:RM!JA23)</f>
        <v>0</v>
      </c>
      <c r="JB23" s="141">
        <f>SUM(LARM:RM!JB23)</f>
        <v>0</v>
      </c>
      <c r="JC23" s="141">
        <f>SUM(LARM:RM!JC23)</f>
        <v>0</v>
      </c>
      <c r="JD23" s="141">
        <f>SUM(LARM:RM!JD23)</f>
        <v>0</v>
      </c>
      <c r="JE23" s="141">
        <f>SUM(LARM:RM!JE23)</f>
        <v>-210.5</v>
      </c>
      <c r="JF23" s="141">
        <f>SUM(LARM:RM!JF23)</f>
        <v>0</v>
      </c>
      <c r="JG23" s="141">
        <f>SUM(LARM:RM!JG23)</f>
        <v>0</v>
      </c>
      <c r="JH23" s="141">
        <f>SUM(LARM:RM!JH23)</f>
        <v>0</v>
      </c>
      <c r="JI23" s="141">
        <f>SUM(LARM:RM!JI23)</f>
        <v>0</v>
      </c>
      <c r="JJ23" s="141">
        <f>SUM(LARM:RM!JJ23)</f>
        <v>0</v>
      </c>
      <c r="JK23" s="141">
        <f>SUM(LARM:RM!JK23)</f>
        <v>0</v>
      </c>
      <c r="JL23" s="141">
        <f>SUM(LARM:RM!JL23)</f>
        <v>-2232.8000000000002</v>
      </c>
      <c r="JM23" s="141">
        <f>SUM(LARM:RM!JM23)</f>
        <v>0</v>
      </c>
      <c r="JN23" s="141">
        <f>SUM(LARM:RM!JN23)</f>
        <v>0</v>
      </c>
      <c r="JO23" s="141">
        <f>SUM(LARM:RM!JO23)</f>
        <v>-6604.1799999999994</v>
      </c>
      <c r="JP23" s="141">
        <f>SUM(LARM:RM!JP23)</f>
        <v>0</v>
      </c>
      <c r="JQ23" s="141">
        <f>SUM(LARM:RM!JQ23)</f>
        <v>0</v>
      </c>
      <c r="JR23" s="141">
        <f>SUM(LARM:RM!JR23)</f>
        <v>0</v>
      </c>
      <c r="JS23" s="141">
        <f>SUM(LARM:RM!JS23)</f>
        <v>0</v>
      </c>
      <c r="JT23" s="141">
        <f>SUM(LARM:RM!JT23)</f>
        <v>0</v>
      </c>
      <c r="JU23" s="141">
        <f>SUM(LARM:RM!JU23)</f>
        <v>0</v>
      </c>
      <c r="JV23" s="141">
        <f>SUM(LARM:RM!JV23)</f>
        <v>0</v>
      </c>
      <c r="JW23" s="141">
        <f>SUM(LARM:RM!JW23)</f>
        <v>-11262</v>
      </c>
      <c r="JX23" s="141">
        <f>SUM(LARM:RM!JX23)</f>
        <v>0</v>
      </c>
      <c r="JY23" s="141">
        <f>SUM(LARM:RM!JY23)</f>
        <v>0</v>
      </c>
      <c r="JZ23" s="141">
        <f>SUM(LARM:RM!JZ23)</f>
        <v>0</v>
      </c>
      <c r="KA23" s="141">
        <f>SUM(LARM:RM!KA23)</f>
        <v>0</v>
      </c>
      <c r="KB23" s="141">
        <f>SUM(LARM:RM!KB23)</f>
        <v>0</v>
      </c>
      <c r="KC23" s="141">
        <f>SUM(LARM:RM!KC23)</f>
        <v>0</v>
      </c>
      <c r="KD23" s="141">
        <f>SUM(LARM:RM!KD23)</f>
        <v>-3000</v>
      </c>
      <c r="KE23" s="141">
        <f>SUM(LARM:RM!KE23)</f>
        <v>0</v>
      </c>
      <c r="KF23" s="141">
        <f t="shared" si="124"/>
        <v>-23309.48</v>
      </c>
      <c r="KG23" s="141">
        <f>SUM(LARM:RM!KG23)</f>
        <v>-31</v>
      </c>
      <c r="KH23" s="141">
        <f>SUM(LARM:RM!KH23)</f>
        <v>0</v>
      </c>
      <c r="KI23" s="141">
        <f>SUM(LARM:RM!KI23)</f>
        <v>-109.9</v>
      </c>
      <c r="KJ23" s="141">
        <f>SUM(LARM:RM!KJ23)</f>
        <v>0</v>
      </c>
      <c r="KK23" s="141">
        <f>SUM(LARM:RM!KK23)</f>
        <v>0</v>
      </c>
      <c r="KL23" s="141">
        <f>SUM(LARM:RM!KL23)</f>
        <v>-375.2</v>
      </c>
      <c r="KM23" s="141">
        <f>SUM(LARM:RM!KM23)</f>
        <v>0</v>
      </c>
      <c r="KN23" s="141">
        <f>SUM(LARM:RM!KN23)</f>
        <v>0</v>
      </c>
      <c r="KO23" s="141">
        <f>SUM(LARM:RM!KO23)</f>
        <v>0</v>
      </c>
      <c r="KP23" s="141">
        <f>SUM(LARM:RM!KP23)</f>
        <v>-24719.200000000001</v>
      </c>
      <c r="KQ23" s="141">
        <f>SUM(LARM:RM!KQ23)</f>
        <v>0</v>
      </c>
      <c r="KR23" s="141">
        <f>SUM(LARM:RM!KR23)</f>
        <v>0</v>
      </c>
      <c r="KS23" s="141">
        <f>SUM(LARM:RM!KS23)</f>
        <v>-8836.9800000000014</v>
      </c>
      <c r="KT23" s="141">
        <f>SUM(LARM:RM!KT23)</f>
        <v>0</v>
      </c>
      <c r="KU23" s="141">
        <f>SUM(LARM:RM!KU23)</f>
        <v>0</v>
      </c>
      <c r="KV23" s="141">
        <f>SUM(LARM:RM!KV23)</f>
        <v>0</v>
      </c>
      <c r="KW23" s="141">
        <f>SUM(LARM:RM!KW23)</f>
        <v>0</v>
      </c>
      <c r="KX23" s="141">
        <f>SUM(LARM:RM!KX23)</f>
        <v>0</v>
      </c>
      <c r="KY23" s="141">
        <f>SUM(LARM:RM!KY23)</f>
        <v>0</v>
      </c>
      <c r="KZ23" s="141">
        <f>SUM(LARM:RM!KZ23)</f>
        <v>-10214.969999999999</v>
      </c>
      <c r="LA23" s="141">
        <f>SUM(LARM:RM!LA23)</f>
        <v>0</v>
      </c>
      <c r="LB23" s="141">
        <f>SUM(LARM:RM!LB23)</f>
        <v>0</v>
      </c>
      <c r="LC23" s="141">
        <f>SUM(LARM:RM!LC23)</f>
        <v>-11262</v>
      </c>
      <c r="LD23" s="141">
        <f>SUM(LARM:RM!LD23)</f>
        <v>0</v>
      </c>
      <c r="LE23" s="141">
        <f>SUM(LARM:RM!LE23)</f>
        <v>0</v>
      </c>
      <c r="LF23" s="141">
        <f>SUM(LARM:RM!LF23)</f>
        <v>0</v>
      </c>
      <c r="LG23" s="141">
        <f>SUM(LARM:RM!LG23)</f>
        <v>0</v>
      </c>
      <c r="LH23" s="141">
        <f>SUM(LARM:RM!LH23)</f>
        <v>0</v>
      </c>
      <c r="LI23" s="141">
        <f>SUM(LARM:RM!LI23)</f>
        <v>0</v>
      </c>
      <c r="LJ23" s="141">
        <f>SUM(LARM:RM!LJ23)</f>
        <v>0</v>
      </c>
      <c r="LK23" s="141">
        <f>SUM(LARM:RM!LK23)</f>
        <v>0</v>
      </c>
      <c r="LL23" s="141">
        <f t="shared" si="125"/>
        <v>-55549.25</v>
      </c>
      <c r="LM23" s="141">
        <f>SUM(LARM:RM!LM23)</f>
        <v>0</v>
      </c>
      <c r="LN23" s="141">
        <f>SUM(LARM:RM!LN23)</f>
        <v>0</v>
      </c>
      <c r="LO23" s="141">
        <f>SUM(LARM:RM!LO23)</f>
        <v>-2313.6600000000003</v>
      </c>
      <c r="LP23" s="141">
        <f>SUM(LARM:RM!LP23)</f>
        <v>0</v>
      </c>
      <c r="LQ23" s="141">
        <f>SUM(LARM:RM!LQ23)</f>
        <v>-210.5</v>
      </c>
      <c r="LR23" s="141">
        <f>SUM(LARM:RM!LR23)</f>
        <v>0</v>
      </c>
      <c r="LS23" s="141">
        <f>SUM(LARM:RM!LS23)</f>
        <v>0</v>
      </c>
      <c r="LT23" s="141">
        <f>SUM(LARM:RM!LT23)</f>
        <v>0</v>
      </c>
      <c r="LU23" s="141">
        <f>SUM(LARM:RM!LU23)</f>
        <v>0</v>
      </c>
      <c r="LV23" s="141">
        <f>SUM(LARM:RM!LV23)</f>
        <v>0</v>
      </c>
      <c r="LW23" s="141">
        <f>SUM(LARM:RM!LW23)</f>
        <v>0</v>
      </c>
      <c r="LX23" s="141">
        <f>SUM(LARM:RM!LX23)</f>
        <v>-3886.37</v>
      </c>
      <c r="LY23" s="141">
        <f>SUM(LARM:RM!LY23)</f>
        <v>0</v>
      </c>
      <c r="LZ23" s="141">
        <f>SUM(LARM:RM!LZ23)</f>
        <v>0</v>
      </c>
      <c r="MA23" s="141">
        <f>SUM(LARM:RM!MA23)</f>
        <v>-1416.46</v>
      </c>
      <c r="MB23" s="141">
        <f>SUM(LARM:RM!MB23)</f>
        <v>0</v>
      </c>
      <c r="MC23" s="141">
        <f>SUM(LARM:RM!MC23)</f>
        <v>0</v>
      </c>
      <c r="MD23" s="141">
        <f>SUM(LARM:RM!MD23)</f>
        <v>0</v>
      </c>
      <c r="ME23" s="141">
        <f>SUM(LARM:RM!ME23)</f>
        <v>0</v>
      </c>
      <c r="MF23" s="141">
        <f>SUM(LARM:RM!MF23)</f>
        <v>-526.72500000000002</v>
      </c>
      <c r="MG23" s="141">
        <f>SUM(LARM:RM!MG23)</f>
        <v>0</v>
      </c>
      <c r="MH23" s="141">
        <f>SUM(LARM:RM!MH23)</f>
        <v>-300</v>
      </c>
      <c r="MI23" s="141">
        <f>SUM(LARM:RM!MI23)</f>
        <v>-10762</v>
      </c>
      <c r="MJ23" s="141">
        <f>SUM(LARM:RM!MJ23)</f>
        <v>-1500</v>
      </c>
      <c r="MK23" s="141">
        <f>SUM(LARM:RM!MK23)</f>
        <v>0</v>
      </c>
      <c r="ML23" s="141">
        <f>SUM(LARM:RM!ML23)</f>
        <v>0</v>
      </c>
      <c r="MM23" s="141">
        <f>SUM(LARM:RM!MM23)</f>
        <v>0</v>
      </c>
      <c r="MN23" s="141">
        <f>SUM(LARM:RM!MN23)</f>
        <v>0</v>
      </c>
      <c r="MO23" s="141">
        <f>SUM(LARM:RM!MO23)</f>
        <v>0</v>
      </c>
      <c r="MP23" s="141">
        <f>SUM(LARM:RM!MP23)</f>
        <v>0</v>
      </c>
      <c r="MQ23" s="141">
        <f>SUM(LARM:RM!MQ23)</f>
        <v>0</v>
      </c>
      <c r="MR23" s="141">
        <f t="shared" si="126"/>
        <v>-20915.715</v>
      </c>
      <c r="MS23" s="141">
        <f>SUM(LARM:RM!MS23)</f>
        <v>0</v>
      </c>
      <c r="MT23" s="141">
        <f>SUM(LARM:RM!MT23)</f>
        <v>0</v>
      </c>
      <c r="MU23" s="141">
        <f>SUM(LARM:RM!MU23)</f>
        <v>-67.87</v>
      </c>
      <c r="MV23" s="141">
        <f>SUM(LARM:RM!MV23)</f>
        <v>0</v>
      </c>
      <c r="MW23" s="141">
        <f>SUM(LARM:RM!MW23)</f>
        <v>-204.44</v>
      </c>
      <c r="MX23" s="141">
        <f>SUM(LARM:RM!MX23)</f>
        <v>0</v>
      </c>
      <c r="MY23" s="141">
        <f>SUM(LARM:RM!MY23)</f>
        <v>0</v>
      </c>
      <c r="MZ23" s="141">
        <f>SUM(LARM:RM!MZ23)</f>
        <v>0</v>
      </c>
      <c r="NA23" s="141">
        <f>SUM(LARM:RM!NA23)</f>
        <v>0</v>
      </c>
      <c r="NB23" s="141">
        <f>SUM(LARM:RM!NB23)</f>
        <v>0</v>
      </c>
      <c r="NC23" s="141">
        <f>SUM(LARM:RM!NC23)</f>
        <v>0</v>
      </c>
      <c r="ND23" s="141">
        <f>SUM(LARM:RM!ND23)</f>
        <v>-9321.9900000000016</v>
      </c>
      <c r="NE23" s="141">
        <f>SUM(LARM:RM!NE23)</f>
        <v>0</v>
      </c>
      <c r="NF23" s="141">
        <f>SUM(LARM:RM!NF23)</f>
        <v>0</v>
      </c>
      <c r="NG23" s="141">
        <f>SUM(LARM:RM!NG23)</f>
        <v>-2232.88</v>
      </c>
      <c r="NH23" s="141">
        <f>SUM(LARM:RM!NH23)</f>
        <v>0</v>
      </c>
      <c r="NI23" s="141">
        <f>SUM(LARM:RM!NI23)</f>
        <v>0</v>
      </c>
      <c r="NJ23" s="141">
        <f>SUM(LARM:RM!NJ23)</f>
        <v>0</v>
      </c>
      <c r="NK23" s="141">
        <f>SUM(LARM:RM!NK23)</f>
        <v>0</v>
      </c>
      <c r="NL23" s="141">
        <f>SUM(LARM:RM!NL23)</f>
        <v>-7660.9950000000008</v>
      </c>
      <c r="NM23" s="141">
        <f>SUM(LARM:RM!NM23)</f>
        <v>0</v>
      </c>
      <c r="NN23" s="141">
        <f>SUM(LARM:RM!NN23)</f>
        <v>-300</v>
      </c>
      <c r="NO23" s="141">
        <f>SUM(LARM:RM!NO23)</f>
        <v>-10762</v>
      </c>
      <c r="NP23" s="141">
        <f>SUM(LARM:RM!NP23)</f>
        <v>0</v>
      </c>
      <c r="NQ23" s="141">
        <f>SUM(LARM:RM!NQ23)</f>
        <v>0</v>
      </c>
      <c r="NR23" s="141">
        <f>SUM(LARM:RM!NR23)</f>
        <v>0</v>
      </c>
      <c r="NS23" s="141">
        <f>SUM(LARM:RM!NS23)</f>
        <v>0</v>
      </c>
      <c r="NT23" s="141">
        <f>SUM(LARM:RM!NT23)</f>
        <v>0</v>
      </c>
      <c r="NU23" s="141">
        <f>SUM(LARM:RM!NU23)</f>
        <v>0</v>
      </c>
      <c r="NV23" s="141">
        <f>SUM(LARM:RM!NV23)</f>
        <v>0</v>
      </c>
      <c r="NW23" s="141">
        <f>SUM(LARM:RM!NW23)</f>
        <v>0</v>
      </c>
      <c r="NX23" s="141">
        <f t="shared" si="127"/>
        <v>-30550.175000000003</v>
      </c>
      <c r="NY23" s="10"/>
      <c r="NZ23" s="141">
        <f t="shared" si="128"/>
        <v>-432624.69</v>
      </c>
      <c r="OA23" s="143">
        <f t="shared" si="129"/>
        <v>-309240.32999999996</v>
      </c>
      <c r="OB23" s="145">
        <f t="shared" si="94"/>
        <v>-0.39899181326057986</v>
      </c>
      <c r="OD23" s="182"/>
      <c r="OG23" s="163" t="s">
        <v>8</v>
      </c>
      <c r="OH23" s="10"/>
      <c r="OI23" s="164">
        <f>SUM(LARM:RM!OI23)</f>
        <v>-28251.06</v>
      </c>
      <c r="OJ23" s="164">
        <f>SUM(LARM:RM!OJ23)</f>
        <v>-27745</v>
      </c>
      <c r="OK23" s="164">
        <f>SUM(LARM:RM!OK23)</f>
        <v>-80255.5</v>
      </c>
      <c r="OL23" s="164">
        <f>SUM(LARM:RM!OL23)</f>
        <v>-30597.75</v>
      </c>
      <c r="OM23" s="164">
        <f>SUM(LARM:RM!OM23)</f>
        <v>-30518.36</v>
      </c>
      <c r="ON23" s="164">
        <f>SUM(LARM:RM!ON23)</f>
        <v>-60219.240000000005</v>
      </c>
      <c r="OO23" s="164">
        <f>SUM(LARM:RM!OO23)</f>
        <v>-20911.550000000003</v>
      </c>
      <c r="OP23" s="164">
        <f>SUM(LARM:RM!OP23)</f>
        <v>-30741.870000000003</v>
      </c>
      <c r="OQ23" s="164">
        <f>SUM(LARM:RM!OQ23)</f>
        <v>-23309.480000000003</v>
      </c>
      <c r="OR23" s="164">
        <f>SUM(LARM:RM!OR23)</f>
        <v>-55549.25</v>
      </c>
      <c r="OS23" s="164">
        <f>SUM(LARM:RM!OS23)</f>
        <v>-20915.715</v>
      </c>
      <c r="OT23" s="164">
        <f>SUM(LARM:RM!OT23)</f>
        <v>-30550.174999999999</v>
      </c>
      <c r="OU23" s="10"/>
      <c r="OV23" s="164">
        <f t="shared" si="130"/>
        <v>-439564.94999999995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SUM(LARM:RM!E24)</f>
        <v>0</v>
      </c>
      <c r="F24" s="141">
        <f>SUM(LARM:RM!F24)</f>
        <v>-2417.3000000000002</v>
      </c>
      <c r="G24" s="141">
        <f>SUM(LARM:RM!G24)</f>
        <v>0</v>
      </c>
      <c r="H24" s="141">
        <f>SUM(LARM:RM!H24)</f>
        <v>0</v>
      </c>
      <c r="I24" s="141">
        <f>SUM(LARM:RM!I24)</f>
        <v>0</v>
      </c>
      <c r="J24" s="141">
        <f>SUM(LARM:RM!J24)</f>
        <v>0</v>
      </c>
      <c r="K24" s="141">
        <f>SUM(LARM:RM!K24)</f>
        <v>0</v>
      </c>
      <c r="L24" s="141">
        <f>SUM(LARM:RM!L24)</f>
        <v>-927.93</v>
      </c>
      <c r="M24" s="141">
        <f>SUM(LARM:RM!M24)</f>
        <v>0</v>
      </c>
      <c r="N24" s="141">
        <f>SUM(LARM:RM!N24)</f>
        <v>0</v>
      </c>
      <c r="O24" s="141">
        <f>SUM(LARM:RM!O24)</f>
        <v>0</v>
      </c>
      <c r="P24" s="141">
        <f>SUM(LARM:RM!P24)</f>
        <v>0</v>
      </c>
      <c r="Q24" s="141">
        <f>SUM(LARM:RM!Q24)</f>
        <v>0</v>
      </c>
      <c r="R24" s="141">
        <f>SUM(LARM:RM!R24)</f>
        <v>-1613.84</v>
      </c>
      <c r="S24" s="141">
        <f>SUM(LARM:RM!S24)</f>
        <v>0</v>
      </c>
      <c r="T24" s="141">
        <f>SUM(LARM:RM!T24)</f>
        <v>0</v>
      </c>
      <c r="U24" s="141">
        <f>SUM(LARM:RM!U24)</f>
        <v>0</v>
      </c>
      <c r="V24" s="141">
        <f>SUM(LARM:RM!V24)</f>
        <v>0</v>
      </c>
      <c r="W24" s="141">
        <f>SUM(LARM:RM!W24)</f>
        <v>0</v>
      </c>
      <c r="X24" s="141">
        <f>SUM(LARM:RM!X24)</f>
        <v>0</v>
      </c>
      <c r="Y24" s="141">
        <f>SUM(LARM:RM!Y24)</f>
        <v>0</v>
      </c>
      <c r="Z24" s="141">
        <f>SUM(LARM:RM!Z24)</f>
        <v>0</v>
      </c>
      <c r="AA24" s="141">
        <f>SUM(LARM:RM!AA24)</f>
        <v>0</v>
      </c>
      <c r="AB24" s="141">
        <f>SUM(LARM:RM!AB24)</f>
        <v>0</v>
      </c>
      <c r="AC24" s="141">
        <f>SUM(LARM:RM!AC24)</f>
        <v>0</v>
      </c>
      <c r="AD24" s="141">
        <f>SUM(LARM:RM!AD24)</f>
        <v>0</v>
      </c>
      <c r="AE24" s="141">
        <f>SUM(LARM:RM!AE24)</f>
        <v>0</v>
      </c>
      <c r="AF24" s="141">
        <f>SUM(LARM:RM!AF24)</f>
        <v>0</v>
      </c>
      <c r="AG24" s="141">
        <f>SUM(LARM:RM!AG24)</f>
        <v>0</v>
      </c>
      <c r="AH24" s="141">
        <f>SUM(LARM:RM!AH24)</f>
        <v>0</v>
      </c>
      <c r="AI24" s="141">
        <f>SUM(LARM:RM!AI24)</f>
        <v>0</v>
      </c>
      <c r="AJ24" s="141">
        <f t="shared" si="116"/>
        <v>-4959.07</v>
      </c>
      <c r="AK24" s="141">
        <f>SUM(LARM:RM!AK24)</f>
        <v>0</v>
      </c>
      <c r="AL24" s="141">
        <f>SUM(LARM:RM!AL24)</f>
        <v>0</v>
      </c>
      <c r="AM24" s="141">
        <f>SUM(LARM:RM!AM24)</f>
        <v>0</v>
      </c>
      <c r="AN24" s="141">
        <f>SUM(LARM:RM!AN24)</f>
        <v>0</v>
      </c>
      <c r="AO24" s="141">
        <f>SUM(LARM:RM!AO24)</f>
        <v>0</v>
      </c>
      <c r="AP24" s="141">
        <f>SUM(LARM:RM!AP24)</f>
        <v>0</v>
      </c>
      <c r="AQ24" s="141">
        <f>SUM(LARM:RM!AQ24)</f>
        <v>0</v>
      </c>
      <c r="AR24" s="141">
        <f>SUM(LARM:RM!AR24)</f>
        <v>0</v>
      </c>
      <c r="AS24" s="141">
        <f>SUM(LARM:RM!AS24)</f>
        <v>0</v>
      </c>
      <c r="AT24" s="141">
        <f>SUM(LARM:RM!AT24)</f>
        <v>0</v>
      </c>
      <c r="AU24" s="141">
        <f>SUM(LARM:RM!AU24)</f>
        <v>0</v>
      </c>
      <c r="AV24" s="141">
        <f>SUM(LARM:RM!AV24)</f>
        <v>0</v>
      </c>
      <c r="AW24" s="141">
        <f>SUM(LARM:RM!AW24)</f>
        <v>0</v>
      </c>
      <c r="AX24" s="141">
        <f>SUM(LARM:RM!AX24)</f>
        <v>0</v>
      </c>
      <c r="AY24" s="141">
        <f>SUM(LARM:RM!AY24)</f>
        <v>0</v>
      </c>
      <c r="AZ24" s="141">
        <f>SUM(LARM:RM!AZ24)</f>
        <v>0</v>
      </c>
      <c r="BA24" s="141">
        <f>SUM(LARM:RM!BA24)</f>
        <v>0</v>
      </c>
      <c r="BB24" s="141">
        <f>SUM(LARM:RM!BB24)</f>
        <v>0</v>
      </c>
      <c r="BC24" s="141">
        <f>SUM(LARM:RM!BC24)</f>
        <v>0</v>
      </c>
      <c r="BD24" s="141">
        <f>SUM(LARM:RM!BD24)</f>
        <v>0</v>
      </c>
      <c r="BE24" s="141">
        <f>SUM(LARM:RM!BE24)</f>
        <v>0</v>
      </c>
      <c r="BF24" s="141">
        <f>SUM(LARM:RM!BF24)</f>
        <v>0</v>
      </c>
      <c r="BG24" s="141">
        <f>SUM(LARM:RM!BG24)</f>
        <v>-1651.38</v>
      </c>
      <c r="BH24" s="141">
        <f>SUM(LARM:RM!BH24)</f>
        <v>0</v>
      </c>
      <c r="BI24" s="141">
        <f>SUM(LARM:RM!BI24)</f>
        <v>0</v>
      </c>
      <c r="BJ24" s="141">
        <f>SUM(LARM:RM!BJ24)</f>
        <v>0</v>
      </c>
      <c r="BK24" s="141">
        <f>SUM(LARM:RM!BK24)</f>
        <v>0</v>
      </c>
      <c r="BL24" s="141">
        <f>SUM(LARM:RM!BL24)</f>
        <v>0</v>
      </c>
      <c r="BM24" s="141">
        <f>SUM(LARM:RM!BM24)</f>
        <v>0</v>
      </c>
      <c r="BN24" s="141">
        <f>SUM(LARM:RM!BN24)</f>
        <v>0</v>
      </c>
      <c r="BO24" s="141">
        <f>SUM(LARM:RM!BO24)</f>
        <v>0</v>
      </c>
      <c r="BP24" s="141">
        <f t="shared" si="117"/>
        <v>-1651.38</v>
      </c>
      <c r="BQ24" s="141">
        <f>SUM(LARM:RM!BQ24)</f>
        <v>0</v>
      </c>
      <c r="BR24" s="141">
        <f>SUM(LARM:RM!BR24)</f>
        <v>0</v>
      </c>
      <c r="BS24" s="141">
        <f>SUM(LARM:RM!BS24)</f>
        <v>0</v>
      </c>
      <c r="BT24" s="141">
        <f>SUM(LARM:RM!BT24)</f>
        <v>0</v>
      </c>
      <c r="BU24" s="141">
        <f>SUM(LARM:RM!BU24)</f>
        <v>0</v>
      </c>
      <c r="BV24" s="141">
        <f>SUM(LARM:RM!BV24)</f>
        <v>0</v>
      </c>
      <c r="BW24" s="141">
        <f>SUM(LARM:RM!BW24)</f>
        <v>0</v>
      </c>
      <c r="BX24" s="141">
        <f>SUM(LARM:RM!BX24)</f>
        <v>0</v>
      </c>
      <c r="BY24" s="141">
        <f>SUM(LARM:RM!BY24)</f>
        <v>0</v>
      </c>
      <c r="BZ24" s="141">
        <f>SUM(LARM:RM!BZ24)</f>
        <v>0</v>
      </c>
      <c r="CA24" s="141">
        <f>SUM(LARM:RM!CA24)</f>
        <v>0</v>
      </c>
      <c r="CB24" s="141">
        <f>SUM(LARM:RM!CB24)</f>
        <v>0</v>
      </c>
      <c r="CC24" s="141">
        <f>SUM(LARM:RM!CC24)</f>
        <v>0</v>
      </c>
      <c r="CD24" s="141">
        <f>SUM(LARM:RM!CD24)</f>
        <v>0</v>
      </c>
      <c r="CE24" s="141">
        <f>SUM(LARM:RM!CE24)</f>
        <v>0</v>
      </c>
      <c r="CF24" s="141">
        <f>SUM(LARM:RM!CF24)</f>
        <v>-4009.65</v>
      </c>
      <c r="CG24" s="141">
        <f>SUM(LARM:RM!CG24)</f>
        <v>0</v>
      </c>
      <c r="CH24" s="141">
        <f>SUM(LARM:RM!CH24)</f>
        <v>0</v>
      </c>
      <c r="CI24" s="141">
        <f>SUM(LARM:RM!CI24)</f>
        <v>0</v>
      </c>
      <c r="CJ24" s="141">
        <f>SUM(LARM:RM!CJ24)</f>
        <v>0</v>
      </c>
      <c r="CK24" s="141">
        <f>SUM(LARM:RM!CK24)</f>
        <v>0</v>
      </c>
      <c r="CL24" s="141">
        <f>SUM(LARM:RM!CL24)</f>
        <v>0</v>
      </c>
      <c r="CM24" s="141">
        <f>SUM(LARM:RM!CM24)</f>
        <v>0</v>
      </c>
      <c r="CN24" s="141">
        <f>SUM(LARM:RM!CN24)</f>
        <v>0</v>
      </c>
      <c r="CO24" s="141">
        <f>SUM(LARM:RM!CO24)</f>
        <v>0</v>
      </c>
      <c r="CP24" s="141">
        <f>SUM(LARM:RM!CP24)</f>
        <v>0</v>
      </c>
      <c r="CQ24" s="141">
        <f>SUM(LARM:RM!CQ24)</f>
        <v>0</v>
      </c>
      <c r="CR24" s="141">
        <f>SUM(LARM:RM!CR24)</f>
        <v>0</v>
      </c>
      <c r="CS24" s="141">
        <f>SUM(LARM:RM!CS24)</f>
        <v>0</v>
      </c>
      <c r="CT24" s="141">
        <f>SUM(LARM:RM!CT24)</f>
        <v>0</v>
      </c>
      <c r="CU24" s="141">
        <f>SUM(LARM:RM!CU24)</f>
        <v>0</v>
      </c>
      <c r="CV24" s="141">
        <f t="shared" si="118"/>
        <v>-4009.65</v>
      </c>
      <c r="CW24" s="141">
        <f>SUM(LARM:RM!CW24)</f>
        <v>0</v>
      </c>
      <c r="CX24" s="141">
        <f>SUM(LARM:RM!CX24)</f>
        <v>0</v>
      </c>
      <c r="CY24" s="141">
        <f>SUM(LARM:RM!CY24)</f>
        <v>0</v>
      </c>
      <c r="CZ24" s="141">
        <f>SUM(LARM:RM!CZ24)</f>
        <v>0</v>
      </c>
      <c r="DA24" s="141">
        <f>SUM(LARM:RM!DA24)</f>
        <v>0</v>
      </c>
      <c r="DB24" s="141">
        <f>SUM(LARM:RM!DB24)</f>
        <v>0</v>
      </c>
      <c r="DC24" s="141">
        <f>SUM(LARM:RM!DC24)</f>
        <v>0</v>
      </c>
      <c r="DD24" s="141">
        <f>SUM(LARM:RM!DD24)</f>
        <v>0</v>
      </c>
      <c r="DE24" s="141">
        <f>SUM(LARM:RM!DE24)</f>
        <v>0</v>
      </c>
      <c r="DF24" s="141">
        <f>SUM(LARM:RM!DF24)</f>
        <v>0</v>
      </c>
      <c r="DG24" s="141">
        <f>SUM(LARM:RM!DG24)</f>
        <v>0</v>
      </c>
      <c r="DH24" s="141">
        <f>SUM(LARM:RM!DH24)</f>
        <v>0</v>
      </c>
      <c r="DI24" s="141">
        <f>SUM(LARM:RM!DI24)</f>
        <v>-1105.1300000000001</v>
      </c>
      <c r="DJ24" s="141">
        <f>SUM(LARM:RM!DJ24)</f>
        <v>0</v>
      </c>
      <c r="DK24" s="141">
        <f>SUM(LARM:RM!DK24)</f>
        <v>0</v>
      </c>
      <c r="DL24" s="141">
        <f>SUM(LARM:RM!DL24)</f>
        <v>0</v>
      </c>
      <c r="DM24" s="141">
        <f>SUM(LARM:RM!DM24)</f>
        <v>0</v>
      </c>
      <c r="DN24" s="141">
        <f>SUM(LARM:RM!DN24)</f>
        <v>0</v>
      </c>
      <c r="DO24" s="141">
        <f>SUM(LARM:RM!DO24)</f>
        <v>0</v>
      </c>
      <c r="DP24" s="141">
        <f>SUM(LARM:RM!DP24)</f>
        <v>0</v>
      </c>
      <c r="DQ24" s="141">
        <f>SUM(LARM:RM!DQ24)</f>
        <v>0</v>
      </c>
      <c r="DR24" s="141">
        <f>SUM(LARM:RM!DR24)</f>
        <v>0</v>
      </c>
      <c r="DS24" s="141">
        <f>SUM(LARM:RM!DS24)</f>
        <v>0</v>
      </c>
      <c r="DT24" s="141">
        <f>SUM(LARM:RM!DT24)</f>
        <v>0</v>
      </c>
      <c r="DU24" s="141">
        <f>SUM(LARM:RM!DU24)</f>
        <v>0</v>
      </c>
      <c r="DV24" s="141">
        <f>SUM(LARM:RM!DV24)</f>
        <v>0</v>
      </c>
      <c r="DW24" s="141">
        <f>SUM(LARM:RM!DW24)</f>
        <v>0</v>
      </c>
      <c r="DX24" s="141">
        <f>SUM(LARM:RM!DX24)</f>
        <v>0</v>
      </c>
      <c r="DY24" s="141">
        <f>SUM(LARM:RM!DY24)</f>
        <v>-11853.56</v>
      </c>
      <c r="DZ24" s="141">
        <f>SUM(LARM:RM!DZ24)</f>
        <v>0</v>
      </c>
      <c r="EA24" s="141">
        <f>SUM(LARM:RM!EA24)</f>
        <v>0</v>
      </c>
      <c r="EB24" s="141">
        <f t="shared" si="119"/>
        <v>-12958.689999999999</v>
      </c>
      <c r="EC24" s="141">
        <f>SUM(LARM:RM!EC24)</f>
        <v>0</v>
      </c>
      <c r="ED24" s="141">
        <f>SUM(LARM:RM!ED24)</f>
        <v>0</v>
      </c>
      <c r="EE24" s="141">
        <f>SUM(LARM:RM!EE24)</f>
        <v>0</v>
      </c>
      <c r="EF24" s="141">
        <f>SUM(LARM:RM!EF24)</f>
        <v>0</v>
      </c>
      <c r="EG24" s="141">
        <f>SUM(LARM:RM!EG24)</f>
        <v>0</v>
      </c>
      <c r="EH24" s="141">
        <f>SUM(LARM:RM!EH24)</f>
        <v>0</v>
      </c>
      <c r="EI24" s="141">
        <f>SUM(LARM:RM!EI24)</f>
        <v>0</v>
      </c>
      <c r="EJ24" s="141">
        <f>SUM(LARM:RM!EJ24)</f>
        <v>0</v>
      </c>
      <c r="EK24" s="141">
        <f>SUM(LARM:RM!EK24)</f>
        <v>0</v>
      </c>
      <c r="EL24" s="141">
        <f>SUM(LARM:RM!EL24)</f>
        <v>0</v>
      </c>
      <c r="EM24" s="141">
        <f>SUM(LARM:RM!EM24)</f>
        <v>0</v>
      </c>
      <c r="EN24" s="141">
        <f>SUM(LARM:RM!EN24)</f>
        <v>-825.9</v>
      </c>
      <c r="EO24" s="141">
        <f>SUM(LARM:RM!EO24)</f>
        <v>0</v>
      </c>
      <c r="EP24" s="141">
        <f>SUM(LARM:RM!EP24)</f>
        <v>0</v>
      </c>
      <c r="EQ24" s="141">
        <f>SUM(LARM:RM!EQ24)</f>
        <v>0</v>
      </c>
      <c r="ER24" s="141">
        <f>SUM(LARM:RM!ER24)</f>
        <v>0</v>
      </c>
      <c r="ES24" s="141">
        <f>SUM(LARM:RM!ES24)</f>
        <v>0</v>
      </c>
      <c r="ET24" s="141">
        <f>SUM(LARM:RM!ET24)</f>
        <v>0</v>
      </c>
      <c r="EU24" s="141">
        <f>SUM(LARM:RM!EU24)</f>
        <v>0</v>
      </c>
      <c r="EV24" s="141">
        <f>SUM(LARM:RM!EV24)</f>
        <v>0</v>
      </c>
      <c r="EW24" s="141">
        <f>SUM(LARM:RM!EW24)</f>
        <v>0</v>
      </c>
      <c r="EX24" s="141">
        <f>SUM(LARM:RM!EX24)</f>
        <v>0</v>
      </c>
      <c r="EY24" s="141">
        <f>SUM(LARM:RM!EY24)</f>
        <v>0</v>
      </c>
      <c r="EZ24" s="141">
        <f>SUM(LARM:RM!EZ24)</f>
        <v>0</v>
      </c>
      <c r="FA24" s="141">
        <f>SUM(LARM:RM!FA24)</f>
        <v>0</v>
      </c>
      <c r="FB24" s="141">
        <f>SUM(LARM:RM!FB24)</f>
        <v>0</v>
      </c>
      <c r="FC24" s="141">
        <f>SUM(LARM:RM!FC24)</f>
        <v>0</v>
      </c>
      <c r="FD24" s="141">
        <f>SUM(LARM:RM!FD24)</f>
        <v>0</v>
      </c>
      <c r="FE24" s="141">
        <f>SUM(LARM:RM!FE24)</f>
        <v>0</v>
      </c>
      <c r="FF24" s="141">
        <f>SUM(LARM:RM!FF24)</f>
        <v>0</v>
      </c>
      <c r="FG24" s="141">
        <f>SUM(LARM:RM!FG24)</f>
        <v>0</v>
      </c>
      <c r="FH24" s="141">
        <f t="shared" si="120"/>
        <v>-825.9</v>
      </c>
      <c r="FI24" s="141">
        <f>SUM(LARM:RM!FI24)</f>
        <v>0</v>
      </c>
      <c r="FJ24" s="141">
        <f>SUM(LARM:RM!FJ24)</f>
        <v>0</v>
      </c>
      <c r="FK24" s="141">
        <f>SUM(LARM:RM!FK24)</f>
        <v>0</v>
      </c>
      <c r="FL24" s="141">
        <f>SUM(LARM:RM!FL24)</f>
        <v>0</v>
      </c>
      <c r="FM24" s="141">
        <f>SUM(LARM:RM!FM24)</f>
        <v>0</v>
      </c>
      <c r="FN24" s="141">
        <f>SUM(LARM:RM!FN24)</f>
        <v>0</v>
      </c>
      <c r="FO24" s="141">
        <f>SUM(LARM:RM!FO24)</f>
        <v>0</v>
      </c>
      <c r="FP24" s="141">
        <f>SUM(LARM:RM!FP24)</f>
        <v>0</v>
      </c>
      <c r="FQ24" s="141">
        <f>SUM(LARM:RM!FQ24)</f>
        <v>0</v>
      </c>
      <c r="FR24" s="141">
        <f>SUM(LARM:RM!FR24)</f>
        <v>0</v>
      </c>
      <c r="FS24" s="141">
        <f>SUM(LARM:RM!FS24)</f>
        <v>0</v>
      </c>
      <c r="FT24" s="141">
        <f>SUM(LARM:RM!FT24)</f>
        <v>0</v>
      </c>
      <c r="FU24" s="141">
        <f>SUM(LARM:RM!FU24)</f>
        <v>0</v>
      </c>
      <c r="FV24" s="141">
        <f>SUM(LARM:RM!FV24)</f>
        <v>0</v>
      </c>
      <c r="FW24" s="141">
        <f>SUM(LARM:RM!FW24)</f>
        <v>0</v>
      </c>
      <c r="FX24" s="141">
        <f>SUM(LARM:RM!FX24)</f>
        <v>0</v>
      </c>
      <c r="FY24" s="141">
        <f>SUM(LARM:RM!FY24)</f>
        <v>-763</v>
      </c>
      <c r="FZ24" s="141">
        <f>SUM(LARM:RM!FZ24)</f>
        <v>0</v>
      </c>
      <c r="GA24" s="141">
        <f>SUM(LARM:RM!GA24)</f>
        <v>0</v>
      </c>
      <c r="GB24" s="141">
        <f>SUM(LARM:RM!GB24)</f>
        <v>0</v>
      </c>
      <c r="GC24" s="141">
        <f>SUM(LARM:RM!GC24)</f>
        <v>0</v>
      </c>
      <c r="GD24" s="141">
        <f>SUM(LARM:RM!GD24)</f>
        <v>0</v>
      </c>
      <c r="GE24" s="141">
        <f>SUM(LARM:RM!GE24)</f>
        <v>-4818.87</v>
      </c>
      <c r="GF24" s="141">
        <f>SUM(LARM:RM!GF24)</f>
        <v>0</v>
      </c>
      <c r="GG24" s="141">
        <f>SUM(LARM:RM!GG24)</f>
        <v>0</v>
      </c>
      <c r="GH24" s="141">
        <f>SUM(LARM:RM!GH24)</f>
        <v>0</v>
      </c>
      <c r="GI24" s="141">
        <f>SUM(LARM:RM!GI24)</f>
        <v>0</v>
      </c>
      <c r="GJ24" s="141">
        <f>SUM(LARM:RM!GJ24)</f>
        <v>0</v>
      </c>
      <c r="GK24" s="141">
        <f>SUM(LARM:RM!GK24)</f>
        <v>0</v>
      </c>
      <c r="GL24" s="141">
        <f>SUM(LARM:RM!GL24)</f>
        <v>0</v>
      </c>
      <c r="GM24" s="141">
        <f>SUM(LARM:RM!GM24)</f>
        <v>0</v>
      </c>
      <c r="GN24" s="141">
        <f t="shared" si="121"/>
        <v>-5581.87</v>
      </c>
      <c r="GO24" s="141">
        <f>SUM(LARM:RM!GO24)</f>
        <v>0</v>
      </c>
      <c r="GP24" s="141">
        <f>SUM(LARM:RM!GP24)</f>
        <v>0</v>
      </c>
      <c r="GQ24" s="141">
        <f>SUM(LARM:RM!GQ24)</f>
        <v>0</v>
      </c>
      <c r="GR24" s="141">
        <f>SUM(LARM:RM!GR24)</f>
        <v>0</v>
      </c>
      <c r="GS24" s="141">
        <f>SUM(LARM:RM!GS24)</f>
        <v>0</v>
      </c>
      <c r="GT24" s="141">
        <f>SUM(LARM:RM!GT24)</f>
        <v>0</v>
      </c>
      <c r="GU24" s="141">
        <f>SUM(LARM:RM!GU24)</f>
        <v>-2907.89</v>
      </c>
      <c r="GV24" s="141">
        <f>SUM(LARM:RM!GV24)</f>
        <v>0</v>
      </c>
      <c r="GW24" s="141">
        <f>SUM(LARM:RM!GW24)</f>
        <v>0</v>
      </c>
      <c r="GX24" s="141">
        <f>SUM(LARM:RM!GX24)</f>
        <v>0</v>
      </c>
      <c r="GY24" s="141">
        <f>SUM(LARM:RM!GY24)</f>
        <v>0</v>
      </c>
      <c r="GZ24" s="141">
        <f>SUM(LARM:RM!GZ24)</f>
        <v>0</v>
      </c>
      <c r="HA24" s="141">
        <f>SUM(LARM:RM!HA24)</f>
        <v>0</v>
      </c>
      <c r="HB24" s="141">
        <f>SUM(LARM:RM!HB24)</f>
        <v>0</v>
      </c>
      <c r="HC24" s="141">
        <f>SUM(LARM:RM!HC24)</f>
        <v>0</v>
      </c>
      <c r="HD24" s="141">
        <f>SUM(LARM:RM!HD24)</f>
        <v>0</v>
      </c>
      <c r="HE24" s="141">
        <f>SUM(LARM:RM!HE24)</f>
        <v>0</v>
      </c>
      <c r="HF24" s="141">
        <f>SUM(LARM:RM!HF24)</f>
        <v>-1162.6300000000001</v>
      </c>
      <c r="HG24" s="141">
        <f>SUM(LARM:RM!HG24)</f>
        <v>0</v>
      </c>
      <c r="HH24" s="141">
        <f>SUM(LARM:RM!HH24)</f>
        <v>0</v>
      </c>
      <c r="HI24" s="141">
        <f>SUM(LARM:RM!HI24)</f>
        <v>0</v>
      </c>
      <c r="HJ24" s="141">
        <f>SUM(LARM:RM!HJ24)</f>
        <v>0</v>
      </c>
      <c r="HK24" s="141">
        <f>SUM(LARM:RM!HK24)</f>
        <v>0</v>
      </c>
      <c r="HL24" s="141">
        <f>SUM(LARM:RM!HL24)</f>
        <v>0</v>
      </c>
      <c r="HM24" s="141">
        <f>SUM(LARM:RM!HM24)</f>
        <v>0</v>
      </c>
      <c r="HN24" s="141">
        <f>SUM(LARM:RM!HN24)</f>
        <v>0</v>
      </c>
      <c r="HO24" s="141">
        <f>SUM(LARM:RM!HO24)</f>
        <v>0</v>
      </c>
      <c r="HP24" s="141">
        <f>SUM(LARM:RM!HP24)</f>
        <v>0</v>
      </c>
      <c r="HQ24" s="141">
        <f>SUM(LARM:RM!HQ24)</f>
        <v>0</v>
      </c>
      <c r="HR24" s="141">
        <f>SUM(LARM:RM!HR24)</f>
        <v>0</v>
      </c>
      <c r="HS24" s="141">
        <f>SUM(LARM:RM!HS24)</f>
        <v>0</v>
      </c>
      <c r="HT24" s="141">
        <f t="shared" si="122"/>
        <v>-4070.52</v>
      </c>
      <c r="HU24" s="141">
        <f>SUM(LARM:RM!HU24)</f>
        <v>0</v>
      </c>
      <c r="HV24" s="141">
        <f>SUM(LARM:RM!HV24)</f>
        <v>0</v>
      </c>
      <c r="HW24" s="141">
        <f>SUM(LARM:RM!HW24)</f>
        <v>0</v>
      </c>
      <c r="HX24" s="141">
        <f>SUM(LARM:RM!HX24)</f>
        <v>0</v>
      </c>
      <c r="HY24" s="141">
        <f>SUM(LARM:RM!HY24)</f>
        <v>0</v>
      </c>
      <c r="HZ24" s="141">
        <f>SUM(LARM:RM!HZ24)</f>
        <v>0</v>
      </c>
      <c r="IA24" s="141">
        <f>SUM(LARM:RM!IA24)</f>
        <v>0</v>
      </c>
      <c r="IB24" s="141">
        <f>SUM(LARM:RM!IB24)</f>
        <v>0</v>
      </c>
      <c r="IC24" s="141">
        <f>SUM(LARM:RM!IC24)</f>
        <v>0</v>
      </c>
      <c r="ID24" s="141">
        <f>SUM(LARM:RM!ID24)</f>
        <v>0</v>
      </c>
      <c r="IE24" s="141">
        <f>SUM(LARM:RM!IE24)</f>
        <v>0</v>
      </c>
      <c r="IF24" s="141">
        <f>SUM(LARM:RM!IF24)</f>
        <v>0</v>
      </c>
      <c r="IG24" s="141">
        <f>SUM(LARM:RM!IG24)</f>
        <v>0</v>
      </c>
      <c r="IH24" s="141">
        <f>SUM(LARM:RM!IH24)</f>
        <v>0</v>
      </c>
      <c r="II24" s="141">
        <f>SUM(LARM:RM!II24)</f>
        <v>-1937.81</v>
      </c>
      <c r="IJ24" s="141">
        <f>SUM(LARM:RM!IJ24)</f>
        <v>0</v>
      </c>
      <c r="IK24" s="141">
        <f>SUM(LARM:RM!IK24)</f>
        <v>0</v>
      </c>
      <c r="IL24" s="141">
        <f>SUM(LARM:RM!IL24)</f>
        <v>0</v>
      </c>
      <c r="IM24" s="141">
        <f>SUM(LARM:RM!IM24)</f>
        <v>0</v>
      </c>
      <c r="IN24" s="141">
        <f>SUM(LARM:RM!IN24)</f>
        <v>0</v>
      </c>
      <c r="IO24" s="141">
        <f>SUM(LARM:RM!IO24)</f>
        <v>0</v>
      </c>
      <c r="IP24" s="141">
        <f>SUM(LARM:RM!IP24)</f>
        <v>-5183.0200000000004</v>
      </c>
      <c r="IQ24" s="141">
        <f>SUM(LARM:RM!IQ24)</f>
        <v>0</v>
      </c>
      <c r="IR24" s="141">
        <f>SUM(LARM:RM!IR24)</f>
        <v>0</v>
      </c>
      <c r="IS24" s="141">
        <f>SUM(LARM:RM!IS24)</f>
        <v>0</v>
      </c>
      <c r="IT24" s="141">
        <f>SUM(LARM:RM!IT24)</f>
        <v>0</v>
      </c>
      <c r="IU24" s="141">
        <f>SUM(LARM:RM!IU24)</f>
        <v>0</v>
      </c>
      <c r="IV24" s="141">
        <f>SUM(LARM:RM!IV24)</f>
        <v>0</v>
      </c>
      <c r="IW24" s="141">
        <f>SUM(LARM:RM!IW24)</f>
        <v>0</v>
      </c>
      <c r="IX24" s="141">
        <f>SUM(LARM:RM!IX24)</f>
        <v>0</v>
      </c>
      <c r="IY24" s="141">
        <f>SUM(LARM:RM!IY24)</f>
        <v>0</v>
      </c>
      <c r="IZ24" s="141">
        <f t="shared" si="123"/>
        <v>-7120.83</v>
      </c>
      <c r="JA24" s="141">
        <f>SUM(LARM:RM!JA24)</f>
        <v>0</v>
      </c>
      <c r="JB24" s="141">
        <f>SUM(LARM:RM!JB24)</f>
        <v>0</v>
      </c>
      <c r="JC24" s="141">
        <f>SUM(LARM:RM!JC24)</f>
        <v>0</v>
      </c>
      <c r="JD24" s="141">
        <f>SUM(LARM:RM!JD24)</f>
        <v>0</v>
      </c>
      <c r="JE24" s="141">
        <f>SUM(LARM:RM!JE24)</f>
        <v>0</v>
      </c>
      <c r="JF24" s="141">
        <f>SUM(LARM:RM!JF24)</f>
        <v>0</v>
      </c>
      <c r="JG24" s="141">
        <f>SUM(LARM:RM!JG24)</f>
        <v>0</v>
      </c>
      <c r="JH24" s="141">
        <f>SUM(LARM:RM!JH24)</f>
        <v>0</v>
      </c>
      <c r="JI24" s="141">
        <f>SUM(LARM:RM!JI24)</f>
        <v>0</v>
      </c>
      <c r="JJ24" s="141">
        <f>SUM(LARM:RM!JJ24)</f>
        <v>0</v>
      </c>
      <c r="JK24" s="141">
        <f>SUM(LARM:RM!JK24)</f>
        <v>0</v>
      </c>
      <c r="JL24" s="141">
        <f>SUM(LARM:RM!JL24)</f>
        <v>0</v>
      </c>
      <c r="JM24" s="141">
        <f>SUM(LARM:RM!JM24)</f>
        <v>0</v>
      </c>
      <c r="JN24" s="141">
        <f>SUM(LARM:RM!JN24)</f>
        <v>0</v>
      </c>
      <c r="JO24" s="141">
        <f>SUM(LARM:RM!JO24)</f>
        <v>-1159.4100000000001</v>
      </c>
      <c r="JP24" s="141">
        <f>SUM(LARM:RM!JP24)</f>
        <v>0</v>
      </c>
      <c r="JQ24" s="141">
        <f>SUM(LARM:RM!JQ24)</f>
        <v>0</v>
      </c>
      <c r="JR24" s="141">
        <f>SUM(LARM:RM!JR24)</f>
        <v>0</v>
      </c>
      <c r="JS24" s="141">
        <f>SUM(LARM:RM!JS24)</f>
        <v>0</v>
      </c>
      <c r="JT24" s="141">
        <f>SUM(LARM:RM!JT24)</f>
        <v>0</v>
      </c>
      <c r="JU24" s="141">
        <f>SUM(LARM:RM!JU24)</f>
        <v>0</v>
      </c>
      <c r="JV24" s="141">
        <f>SUM(LARM:RM!JV24)</f>
        <v>0</v>
      </c>
      <c r="JW24" s="141">
        <f>SUM(LARM:RM!JW24)</f>
        <v>0</v>
      </c>
      <c r="JX24" s="141">
        <f>SUM(LARM:RM!JX24)</f>
        <v>0</v>
      </c>
      <c r="JY24" s="141">
        <f>SUM(LARM:RM!JY24)</f>
        <v>0</v>
      </c>
      <c r="JZ24" s="141">
        <f>SUM(LARM:RM!JZ24)</f>
        <v>0</v>
      </c>
      <c r="KA24" s="141">
        <f>SUM(LARM:RM!KA24)</f>
        <v>0</v>
      </c>
      <c r="KB24" s="141">
        <f>SUM(LARM:RM!KB24)</f>
        <v>0</v>
      </c>
      <c r="KC24" s="141">
        <f>SUM(LARM:RM!KC24)</f>
        <v>0</v>
      </c>
      <c r="KD24" s="141">
        <f>SUM(LARM:RM!KD24)</f>
        <v>0</v>
      </c>
      <c r="KE24" s="141">
        <f>SUM(LARM:RM!KE24)</f>
        <v>0</v>
      </c>
      <c r="KF24" s="141">
        <f t="shared" si="124"/>
        <v>-1159.4100000000001</v>
      </c>
      <c r="KG24" s="141">
        <f>SUM(LARM:RM!KG24)</f>
        <v>-3225.71</v>
      </c>
      <c r="KH24" s="141">
        <f>SUM(LARM:RM!KH24)</f>
        <v>0</v>
      </c>
      <c r="KI24" s="141">
        <f>SUM(LARM:RM!KI24)</f>
        <v>0</v>
      </c>
      <c r="KJ24" s="141">
        <f>SUM(LARM:RM!KJ24)</f>
        <v>0</v>
      </c>
      <c r="KK24" s="141">
        <f>SUM(LARM:RM!KK24)</f>
        <v>0</v>
      </c>
      <c r="KL24" s="141">
        <f>SUM(LARM:RM!KL24)</f>
        <v>0</v>
      </c>
      <c r="KM24" s="141">
        <f>SUM(LARM:RM!KM24)</f>
        <v>0</v>
      </c>
      <c r="KN24" s="141">
        <f>SUM(LARM:RM!KN24)</f>
        <v>0</v>
      </c>
      <c r="KO24" s="141">
        <f>SUM(LARM:RM!KO24)</f>
        <v>0</v>
      </c>
      <c r="KP24" s="141">
        <f>SUM(LARM:RM!KP24)</f>
        <v>0</v>
      </c>
      <c r="KQ24" s="141">
        <f>SUM(LARM:RM!KQ24)</f>
        <v>0</v>
      </c>
      <c r="KR24" s="141">
        <f>SUM(LARM:RM!KR24)</f>
        <v>0</v>
      </c>
      <c r="KS24" s="141">
        <f>SUM(LARM:RM!KS24)</f>
        <v>0</v>
      </c>
      <c r="KT24" s="141">
        <f>SUM(LARM:RM!KT24)</f>
        <v>0</v>
      </c>
      <c r="KU24" s="141">
        <f>SUM(LARM:RM!KU24)</f>
        <v>0</v>
      </c>
      <c r="KV24" s="141">
        <f>SUM(LARM:RM!KV24)</f>
        <v>0</v>
      </c>
      <c r="KW24" s="141">
        <f>SUM(LARM:RM!KW24)</f>
        <v>0</v>
      </c>
      <c r="KX24" s="141">
        <f>SUM(LARM:RM!KX24)</f>
        <v>0</v>
      </c>
      <c r="KY24" s="141">
        <f>SUM(LARM:RM!KY24)</f>
        <v>0</v>
      </c>
      <c r="KZ24" s="141">
        <f>SUM(LARM:RM!KZ24)</f>
        <v>-3385.2</v>
      </c>
      <c r="LA24" s="141">
        <f>SUM(LARM:RM!LA24)</f>
        <v>0</v>
      </c>
      <c r="LB24" s="141">
        <f>SUM(LARM:RM!LB24)</f>
        <v>0</v>
      </c>
      <c r="LC24" s="141">
        <f>SUM(LARM:RM!LC24)</f>
        <v>-2086.27</v>
      </c>
      <c r="LD24" s="141">
        <f>SUM(LARM:RM!LD24)</f>
        <v>0</v>
      </c>
      <c r="LE24" s="141">
        <f>SUM(LARM:RM!LE24)</f>
        <v>0</v>
      </c>
      <c r="LF24" s="141">
        <f>SUM(LARM:RM!LF24)</f>
        <v>0</v>
      </c>
      <c r="LG24" s="141">
        <f>SUM(LARM:RM!LG24)</f>
        <v>0</v>
      </c>
      <c r="LH24" s="141">
        <f>SUM(LARM:RM!LH24)</f>
        <v>0</v>
      </c>
      <c r="LI24" s="141">
        <f>SUM(LARM:RM!LI24)</f>
        <v>0</v>
      </c>
      <c r="LJ24" s="141">
        <f>SUM(LARM:RM!LJ24)</f>
        <v>0</v>
      </c>
      <c r="LK24" s="141">
        <f>SUM(LARM:RM!LK24)</f>
        <v>0</v>
      </c>
      <c r="LL24" s="141">
        <f t="shared" si="125"/>
        <v>-8697.18</v>
      </c>
      <c r="LM24" s="141">
        <f>SUM(LARM:RM!LM24)</f>
        <v>0</v>
      </c>
      <c r="LN24" s="141">
        <f>SUM(LARM:RM!LN24)</f>
        <v>0</v>
      </c>
      <c r="LO24" s="141">
        <f>SUM(LARM:RM!LO24)</f>
        <v>0</v>
      </c>
      <c r="LP24" s="141">
        <f>SUM(LARM:RM!LP24)</f>
        <v>0</v>
      </c>
      <c r="LQ24" s="141">
        <f>SUM(LARM:RM!LQ24)</f>
        <v>0</v>
      </c>
      <c r="LR24" s="141">
        <f>SUM(LARM:RM!LR24)</f>
        <v>0</v>
      </c>
      <c r="LS24" s="141">
        <f>SUM(LARM:RM!LS24)</f>
        <v>0</v>
      </c>
      <c r="LT24" s="141">
        <f>SUM(LARM:RM!LT24)</f>
        <v>0</v>
      </c>
      <c r="LU24" s="141">
        <f>SUM(LARM:RM!LU24)</f>
        <v>0</v>
      </c>
      <c r="LV24" s="141">
        <f>SUM(LARM:RM!LV24)</f>
        <v>0</v>
      </c>
      <c r="LW24" s="141">
        <f>SUM(LARM:RM!LW24)</f>
        <v>0</v>
      </c>
      <c r="LX24" s="141">
        <f>SUM(LARM:RM!LX24)</f>
        <v>0</v>
      </c>
      <c r="LY24" s="141">
        <f>SUM(LARM:RM!LY24)</f>
        <v>0</v>
      </c>
      <c r="LZ24" s="141">
        <f>SUM(LARM:RM!LZ24)</f>
        <v>0</v>
      </c>
      <c r="MA24" s="141">
        <f>SUM(LARM:RM!MA24)</f>
        <v>0</v>
      </c>
      <c r="MB24" s="141">
        <f>SUM(LARM:RM!MB24)</f>
        <v>0</v>
      </c>
      <c r="MC24" s="141">
        <f>SUM(LARM:RM!MC24)</f>
        <v>0</v>
      </c>
      <c r="MD24" s="141">
        <f>SUM(LARM:RM!MD24)</f>
        <v>0</v>
      </c>
      <c r="ME24" s="141">
        <f>SUM(LARM:RM!ME24)</f>
        <v>0</v>
      </c>
      <c r="MF24" s="141">
        <f>SUM(LARM:RM!MF24)</f>
        <v>0</v>
      </c>
      <c r="MG24" s="141">
        <f>SUM(LARM:RM!MG24)</f>
        <v>0</v>
      </c>
      <c r="MH24" s="141">
        <f>SUM(LARM:RM!MH24)</f>
        <v>0</v>
      </c>
      <c r="MI24" s="141">
        <f>SUM(LARM:RM!MI24)</f>
        <v>0</v>
      </c>
      <c r="MJ24" s="141">
        <f>SUM(LARM:RM!MJ24)</f>
        <v>0</v>
      </c>
      <c r="MK24" s="141">
        <f>SUM(LARM:RM!MK24)</f>
        <v>0</v>
      </c>
      <c r="ML24" s="141">
        <f>SUM(LARM:RM!ML24)</f>
        <v>0</v>
      </c>
      <c r="MM24" s="141">
        <f>SUM(LARM:RM!MM24)</f>
        <v>0</v>
      </c>
      <c r="MN24" s="141">
        <f>SUM(LARM:RM!MN24)</f>
        <v>0</v>
      </c>
      <c r="MO24" s="141">
        <f>SUM(LARM:RM!MO24)</f>
        <v>0</v>
      </c>
      <c r="MP24" s="141">
        <f>SUM(LARM:RM!MP24)</f>
        <v>0</v>
      </c>
      <c r="MQ24" s="141">
        <f>SUM(LARM:RM!MQ24)</f>
        <v>0</v>
      </c>
      <c r="MR24" s="141">
        <f t="shared" si="126"/>
        <v>0</v>
      </c>
      <c r="MS24" s="141">
        <f>SUM(LARM:RM!MS24)</f>
        <v>0</v>
      </c>
      <c r="MT24" s="141">
        <f>SUM(LARM:RM!MT24)</f>
        <v>0</v>
      </c>
      <c r="MU24" s="141">
        <f>SUM(LARM:RM!MU24)</f>
        <v>0</v>
      </c>
      <c r="MV24" s="141">
        <f>SUM(LARM:RM!MV24)</f>
        <v>0</v>
      </c>
      <c r="MW24" s="141">
        <f>SUM(LARM:RM!MW24)</f>
        <v>0</v>
      </c>
      <c r="MX24" s="141">
        <f>SUM(LARM:RM!MX24)</f>
        <v>0</v>
      </c>
      <c r="MY24" s="141">
        <f>SUM(LARM:RM!MY24)</f>
        <v>0</v>
      </c>
      <c r="MZ24" s="141">
        <f>SUM(LARM:RM!MZ24)</f>
        <v>0</v>
      </c>
      <c r="NA24" s="141">
        <f>SUM(LARM:RM!NA24)</f>
        <v>0</v>
      </c>
      <c r="NB24" s="141">
        <f>SUM(LARM:RM!NB24)</f>
        <v>0</v>
      </c>
      <c r="NC24" s="141">
        <f>SUM(LARM:RM!NC24)</f>
        <v>0</v>
      </c>
      <c r="ND24" s="141">
        <f>SUM(LARM:RM!ND24)</f>
        <v>0</v>
      </c>
      <c r="NE24" s="141">
        <f>SUM(LARM:RM!NE24)</f>
        <v>0</v>
      </c>
      <c r="NF24" s="141">
        <f>SUM(LARM:RM!NF24)</f>
        <v>0</v>
      </c>
      <c r="NG24" s="141">
        <f>SUM(LARM:RM!NG24)</f>
        <v>-1095.55</v>
      </c>
      <c r="NH24" s="141">
        <f>SUM(LARM:RM!NH24)</f>
        <v>0</v>
      </c>
      <c r="NI24" s="141">
        <f>SUM(LARM:RM!NI24)</f>
        <v>0</v>
      </c>
      <c r="NJ24" s="141">
        <f>SUM(LARM:RM!NJ24)</f>
        <v>0</v>
      </c>
      <c r="NK24" s="141">
        <f>SUM(LARM:RM!NK24)</f>
        <v>0</v>
      </c>
      <c r="NL24" s="141">
        <f>SUM(LARM:RM!NL24)</f>
        <v>0</v>
      </c>
      <c r="NM24" s="141">
        <f>SUM(LARM:RM!NM24)</f>
        <v>0</v>
      </c>
      <c r="NN24" s="141">
        <f>SUM(LARM:RM!NN24)</f>
        <v>0</v>
      </c>
      <c r="NO24" s="141">
        <f>SUM(LARM:RM!NO24)</f>
        <v>0</v>
      </c>
      <c r="NP24" s="141">
        <f>SUM(LARM:RM!NP24)</f>
        <v>0</v>
      </c>
      <c r="NQ24" s="141">
        <f>SUM(LARM:RM!NQ24)</f>
        <v>0</v>
      </c>
      <c r="NR24" s="141">
        <f>SUM(LARM:RM!NR24)</f>
        <v>0</v>
      </c>
      <c r="NS24" s="141">
        <f>SUM(LARM:RM!NS24)</f>
        <v>0</v>
      </c>
      <c r="NT24" s="141">
        <f>SUM(LARM:RM!NT24)</f>
        <v>0</v>
      </c>
      <c r="NU24" s="141">
        <f>SUM(LARM:RM!NU24)</f>
        <v>0</v>
      </c>
      <c r="NV24" s="141">
        <f>SUM(LARM:RM!NV24)</f>
        <v>0</v>
      </c>
      <c r="NW24" s="141">
        <f>SUM(LARM:RM!NW24)</f>
        <v>0</v>
      </c>
      <c r="NX24" s="141">
        <f t="shared" si="127"/>
        <v>-1095.55</v>
      </c>
      <c r="NY24" s="10"/>
      <c r="NZ24" s="141">
        <f t="shared" si="128"/>
        <v>-52130.05000000001</v>
      </c>
      <c r="OA24" s="143">
        <f t="shared" si="129"/>
        <v>-25781.550000000003</v>
      </c>
      <c r="OB24" s="145">
        <f t="shared" si="94"/>
        <v>-1.0219905319889611</v>
      </c>
      <c r="OD24" s="182"/>
      <c r="OG24" s="163" t="s">
        <v>9</v>
      </c>
      <c r="OH24" s="10"/>
      <c r="OI24" s="164">
        <f>SUM(LARM:RM!OI24)</f>
        <v>-4261.96</v>
      </c>
      <c r="OJ24" s="164">
        <f>SUM(LARM:RM!OJ24)</f>
        <v>-1152.79</v>
      </c>
      <c r="OK24" s="164">
        <f>SUM(LARM:RM!OK24)</f>
        <v>-1619.94</v>
      </c>
      <c r="OL24" s="164">
        <f>SUM(LARM:RM!OL24)</f>
        <v>-1147.74</v>
      </c>
      <c r="OM24" s="164">
        <f>SUM(LARM:RM!OM24)</f>
        <v>-825.9</v>
      </c>
      <c r="ON24" s="164">
        <f>SUM(LARM:RM!ON24)</f>
        <v>-5581.87</v>
      </c>
      <c r="OO24" s="164">
        <f>SUM(LARM:RM!OO24)</f>
        <v>-4070.52</v>
      </c>
      <c r="OP24" s="164">
        <f>SUM(LARM:RM!OP24)</f>
        <v>-7120.83</v>
      </c>
      <c r="OQ24" s="164">
        <f>SUM(LARM:RM!OQ24)</f>
        <v>-1159.4100000000001</v>
      </c>
      <c r="OR24" s="164">
        <f>SUM(LARM:RM!OR24)</f>
        <v>-8697.18</v>
      </c>
      <c r="OS24" s="164">
        <f>SUM(LARM:RM!OS24)</f>
        <v>0</v>
      </c>
      <c r="OT24" s="164">
        <f>SUM(LARM:RM!OT24)</f>
        <v>-1095.55</v>
      </c>
      <c r="OU24" s="10"/>
      <c r="OV24" s="164">
        <f t="shared" si="130"/>
        <v>-36733.69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SUM(LARM:RM!E25)</f>
        <v>0</v>
      </c>
      <c r="F25" s="141">
        <f>SUM(LARM:RM!F25)</f>
        <v>-1527.75</v>
      </c>
      <c r="G25" s="141">
        <f>SUM(LARM:RM!G25)</f>
        <v>0</v>
      </c>
      <c r="H25" s="141">
        <f>SUM(LARM:RM!H25)</f>
        <v>0</v>
      </c>
      <c r="I25" s="141">
        <f>SUM(LARM:RM!I25)</f>
        <v>0</v>
      </c>
      <c r="J25" s="141">
        <f>SUM(LARM:RM!J25)</f>
        <v>0</v>
      </c>
      <c r="K25" s="141">
        <f>SUM(LARM:RM!K25)</f>
        <v>0</v>
      </c>
      <c r="L25" s="141">
        <f>SUM(LARM:RM!L25)</f>
        <v>-2302.1999999999998</v>
      </c>
      <c r="M25" s="141">
        <f>SUM(LARM:RM!M25)</f>
        <v>0</v>
      </c>
      <c r="N25" s="141">
        <f>SUM(LARM:RM!N25)</f>
        <v>0</v>
      </c>
      <c r="O25" s="141">
        <f>SUM(LARM:RM!O25)</f>
        <v>0</v>
      </c>
      <c r="P25" s="141">
        <f>SUM(LARM:RM!P25)</f>
        <v>-3982.97</v>
      </c>
      <c r="Q25" s="141">
        <f>SUM(LARM:RM!Q25)</f>
        <v>0</v>
      </c>
      <c r="R25" s="141">
        <f>SUM(LARM:RM!R25)</f>
        <v>0</v>
      </c>
      <c r="S25" s="141">
        <f>SUM(LARM:RM!S25)</f>
        <v>0</v>
      </c>
      <c r="T25" s="141">
        <f>SUM(LARM:RM!T25)</f>
        <v>0</v>
      </c>
      <c r="U25" s="141">
        <f>SUM(LARM:RM!U25)</f>
        <v>0</v>
      </c>
      <c r="V25" s="141">
        <f>SUM(LARM:RM!V25)</f>
        <v>0</v>
      </c>
      <c r="W25" s="141">
        <f>SUM(LARM:RM!W25)</f>
        <v>0</v>
      </c>
      <c r="X25" s="141">
        <f>SUM(LARM:RM!X25)</f>
        <v>-3249.15</v>
      </c>
      <c r="Y25" s="141">
        <f>SUM(LARM:RM!Y25)</f>
        <v>0</v>
      </c>
      <c r="Z25" s="141">
        <f>SUM(LARM:RM!Z25)</f>
        <v>0</v>
      </c>
      <c r="AA25" s="141">
        <f>SUM(LARM:RM!AA25)</f>
        <v>0</v>
      </c>
      <c r="AB25" s="141">
        <f>SUM(LARM:RM!AB25)</f>
        <v>0</v>
      </c>
      <c r="AC25" s="141">
        <f>SUM(LARM:RM!AC25)</f>
        <v>0</v>
      </c>
      <c r="AD25" s="141">
        <f>SUM(LARM:RM!AD25)</f>
        <v>-2182.36</v>
      </c>
      <c r="AE25" s="141">
        <f>SUM(LARM:RM!AE25)</f>
        <v>0</v>
      </c>
      <c r="AF25" s="141">
        <f>SUM(LARM:RM!AF25)</f>
        <v>0</v>
      </c>
      <c r="AG25" s="141">
        <f>SUM(LARM:RM!AG25)</f>
        <v>0</v>
      </c>
      <c r="AH25" s="141">
        <f>SUM(LARM:RM!AH25)</f>
        <v>0</v>
      </c>
      <c r="AI25" s="141">
        <f>SUM(LARM:RM!AI25)</f>
        <v>0</v>
      </c>
      <c r="AJ25" s="141">
        <f t="shared" si="116"/>
        <v>-13244.43</v>
      </c>
      <c r="AK25" s="141">
        <f>SUM(LARM:RM!AK25)</f>
        <v>0</v>
      </c>
      <c r="AL25" s="141">
        <f>SUM(LARM:RM!AL25)</f>
        <v>0</v>
      </c>
      <c r="AM25" s="141">
        <f>SUM(LARM:RM!AM25)</f>
        <v>0</v>
      </c>
      <c r="AN25" s="141">
        <f>SUM(LARM:RM!AN25)</f>
        <v>0</v>
      </c>
      <c r="AO25" s="141">
        <f>SUM(LARM:RM!AO25)</f>
        <v>0</v>
      </c>
      <c r="AP25" s="141">
        <f>SUM(LARM:RM!AP25)</f>
        <v>0</v>
      </c>
      <c r="AQ25" s="141">
        <f>SUM(LARM:RM!AQ25)</f>
        <v>0</v>
      </c>
      <c r="AR25" s="141">
        <f>SUM(LARM:RM!AR25)</f>
        <v>0</v>
      </c>
      <c r="AS25" s="141">
        <f>SUM(LARM:RM!AS25)</f>
        <v>-2235.08</v>
      </c>
      <c r="AT25" s="141">
        <f>SUM(LARM:RM!AT25)</f>
        <v>0</v>
      </c>
      <c r="AU25" s="141">
        <f>SUM(LARM:RM!AU25)</f>
        <v>0</v>
      </c>
      <c r="AV25" s="141">
        <f>SUM(LARM:RM!AV25)</f>
        <v>0</v>
      </c>
      <c r="AW25" s="141">
        <f>SUM(LARM:RM!AW25)</f>
        <v>0</v>
      </c>
      <c r="AX25" s="141">
        <f>SUM(LARM:RM!AX25)</f>
        <v>0</v>
      </c>
      <c r="AY25" s="141">
        <f>SUM(LARM:RM!AY25)</f>
        <v>0</v>
      </c>
      <c r="AZ25" s="141">
        <f>SUM(LARM:RM!AZ25)</f>
        <v>0</v>
      </c>
      <c r="BA25" s="141">
        <f>SUM(LARM:RM!BA25)</f>
        <v>0</v>
      </c>
      <c r="BB25" s="141">
        <f>SUM(LARM:RM!BB25)</f>
        <v>0</v>
      </c>
      <c r="BC25" s="141">
        <f>SUM(LARM:RM!BC25)</f>
        <v>-5200</v>
      </c>
      <c r="BD25" s="141">
        <f>SUM(LARM:RM!BD25)</f>
        <v>0</v>
      </c>
      <c r="BE25" s="141">
        <f>SUM(LARM:RM!BE25)</f>
        <v>0</v>
      </c>
      <c r="BF25" s="141">
        <f>SUM(LARM:RM!BF25)</f>
        <v>0</v>
      </c>
      <c r="BG25" s="141">
        <f>SUM(LARM:RM!BG25)</f>
        <v>0</v>
      </c>
      <c r="BH25" s="141">
        <f>SUM(LARM:RM!BH25)</f>
        <v>-2182.38</v>
      </c>
      <c r="BI25" s="141">
        <f>SUM(LARM:RM!BI25)</f>
        <v>0</v>
      </c>
      <c r="BJ25" s="141">
        <f>SUM(LARM:RM!BJ25)</f>
        <v>0</v>
      </c>
      <c r="BK25" s="141">
        <f>SUM(LARM:RM!BK25)</f>
        <v>0</v>
      </c>
      <c r="BL25" s="141">
        <f>SUM(LARM:RM!BL25)</f>
        <v>0</v>
      </c>
      <c r="BM25" s="141">
        <f>SUM(LARM:RM!BM25)</f>
        <v>0</v>
      </c>
      <c r="BN25" s="141">
        <f>SUM(LARM:RM!BN25)</f>
        <v>0</v>
      </c>
      <c r="BO25" s="141">
        <f>SUM(LARM:RM!BO25)</f>
        <v>0</v>
      </c>
      <c r="BP25" s="141">
        <f t="shared" si="117"/>
        <v>-9617.4599999999991</v>
      </c>
      <c r="BQ25" s="141">
        <f>SUM(LARM:RM!BQ25)</f>
        <v>0</v>
      </c>
      <c r="BR25" s="141">
        <f>SUM(LARM:RM!BR25)</f>
        <v>-2334</v>
      </c>
      <c r="BS25" s="141">
        <f>SUM(LARM:RM!BS25)</f>
        <v>0</v>
      </c>
      <c r="BT25" s="141">
        <f>SUM(LARM:RM!BT25)</f>
        <v>0</v>
      </c>
      <c r="BU25" s="141">
        <f>SUM(LARM:RM!BU25)</f>
        <v>0</v>
      </c>
      <c r="BV25" s="141">
        <f>SUM(LARM:RM!BV25)</f>
        <v>0</v>
      </c>
      <c r="BW25" s="141">
        <f>SUM(LARM:RM!BW25)</f>
        <v>0</v>
      </c>
      <c r="BX25" s="141">
        <f>SUM(LARM:RM!BX25)</f>
        <v>0</v>
      </c>
      <c r="BY25" s="141">
        <f>SUM(LARM:RM!BY25)</f>
        <v>0</v>
      </c>
      <c r="BZ25" s="141">
        <f>SUM(LARM:RM!BZ25)</f>
        <v>0</v>
      </c>
      <c r="CA25" s="141">
        <f>SUM(LARM:RM!CA25)</f>
        <v>0</v>
      </c>
      <c r="CB25" s="141">
        <f>SUM(LARM:RM!CB25)</f>
        <v>0</v>
      </c>
      <c r="CC25" s="141">
        <f>SUM(LARM:RM!CC25)</f>
        <v>0</v>
      </c>
      <c r="CD25" s="141">
        <f>SUM(LARM:RM!CD25)</f>
        <v>0</v>
      </c>
      <c r="CE25" s="141">
        <f>SUM(LARM:RM!CE25)</f>
        <v>0</v>
      </c>
      <c r="CF25" s="141">
        <f>SUM(LARM:RM!CF25)</f>
        <v>-2235.08</v>
      </c>
      <c r="CG25" s="141">
        <f>SUM(LARM:RM!CG25)</f>
        <v>0</v>
      </c>
      <c r="CH25" s="141">
        <f>SUM(LARM:RM!CH25)</f>
        <v>0</v>
      </c>
      <c r="CI25" s="141">
        <f>SUM(LARM:RM!CI25)</f>
        <v>0</v>
      </c>
      <c r="CJ25" s="141">
        <f>SUM(LARM:RM!CJ25)</f>
        <v>0</v>
      </c>
      <c r="CK25" s="141">
        <f>SUM(LARM:RM!CK25)</f>
        <v>0</v>
      </c>
      <c r="CL25" s="141">
        <f>SUM(LARM:RM!CL25)</f>
        <v>0</v>
      </c>
      <c r="CM25" s="141">
        <f>SUM(LARM:RM!CM25)</f>
        <v>0</v>
      </c>
      <c r="CN25" s="141">
        <f>SUM(LARM:RM!CN25)</f>
        <v>-1230.77</v>
      </c>
      <c r="CO25" s="141">
        <f>SUM(LARM:RM!CO25)</f>
        <v>0</v>
      </c>
      <c r="CP25" s="141">
        <f>SUM(LARM:RM!CP25)</f>
        <v>0</v>
      </c>
      <c r="CQ25" s="141">
        <f>SUM(LARM:RM!CQ25)</f>
        <v>0</v>
      </c>
      <c r="CR25" s="141">
        <f>SUM(LARM:RM!CR25)</f>
        <v>0</v>
      </c>
      <c r="CS25" s="141">
        <f>SUM(LARM:RM!CS25)</f>
        <v>0</v>
      </c>
      <c r="CT25" s="141">
        <f>SUM(LARM:RM!CT25)</f>
        <v>0</v>
      </c>
      <c r="CU25" s="141">
        <f>SUM(LARM:RM!CU25)</f>
        <v>0</v>
      </c>
      <c r="CV25" s="141">
        <f t="shared" si="118"/>
        <v>-5799.85</v>
      </c>
      <c r="CW25" s="141">
        <f>SUM(LARM:RM!CW25)</f>
        <v>0</v>
      </c>
      <c r="CX25" s="141">
        <f>SUM(LARM:RM!CX25)</f>
        <v>0</v>
      </c>
      <c r="CY25" s="141">
        <f>SUM(LARM:RM!CY25)</f>
        <v>0</v>
      </c>
      <c r="CZ25" s="141">
        <f>SUM(LARM:RM!CZ25)</f>
        <v>0</v>
      </c>
      <c r="DA25" s="141">
        <f>SUM(LARM:RM!DA25)</f>
        <v>0</v>
      </c>
      <c r="DB25" s="141">
        <f>SUM(LARM:RM!DB25)</f>
        <v>0</v>
      </c>
      <c r="DC25" s="141">
        <f>SUM(LARM:RM!DC25)</f>
        <v>0</v>
      </c>
      <c r="DD25" s="141">
        <f>SUM(LARM:RM!DD25)</f>
        <v>0</v>
      </c>
      <c r="DE25" s="141">
        <f>SUM(LARM:RM!DE25)</f>
        <v>0</v>
      </c>
      <c r="DF25" s="141">
        <f>SUM(LARM:RM!DF25)</f>
        <v>0</v>
      </c>
      <c r="DG25" s="141">
        <f>SUM(LARM:RM!DG25)</f>
        <v>0</v>
      </c>
      <c r="DH25" s="141">
        <f>SUM(LARM:RM!DH25)</f>
        <v>0</v>
      </c>
      <c r="DI25" s="141">
        <f>SUM(LARM:RM!DI25)</f>
        <v>0</v>
      </c>
      <c r="DJ25" s="141">
        <f>SUM(LARM:RM!DJ25)</f>
        <v>0</v>
      </c>
      <c r="DK25" s="141">
        <f>SUM(LARM:RM!DK25)</f>
        <v>0</v>
      </c>
      <c r="DL25" s="141">
        <f>SUM(LARM:RM!DL25)</f>
        <v>0</v>
      </c>
      <c r="DM25" s="141">
        <f>SUM(LARM:RM!DM25)</f>
        <v>0</v>
      </c>
      <c r="DN25" s="141">
        <f>SUM(LARM:RM!DN25)</f>
        <v>0</v>
      </c>
      <c r="DO25" s="141">
        <f>SUM(LARM:RM!DO25)</f>
        <v>0</v>
      </c>
      <c r="DP25" s="141">
        <f>SUM(LARM:RM!DP25)</f>
        <v>0</v>
      </c>
      <c r="DQ25" s="141">
        <f>SUM(LARM:RM!DQ25)</f>
        <v>0</v>
      </c>
      <c r="DR25" s="141">
        <f>SUM(LARM:RM!DR25)</f>
        <v>0</v>
      </c>
      <c r="DS25" s="141">
        <f>SUM(LARM:RM!DS25)</f>
        <v>-3788.12</v>
      </c>
      <c r="DT25" s="141">
        <f>SUM(LARM:RM!DT25)</f>
        <v>0</v>
      </c>
      <c r="DU25" s="141">
        <f>SUM(LARM:RM!DU25)</f>
        <v>0</v>
      </c>
      <c r="DV25" s="141">
        <f>SUM(LARM:RM!DV25)</f>
        <v>0</v>
      </c>
      <c r="DW25" s="141">
        <f>SUM(LARM:RM!DW25)</f>
        <v>0</v>
      </c>
      <c r="DX25" s="141">
        <f>SUM(LARM:RM!DX25)</f>
        <v>0</v>
      </c>
      <c r="DY25" s="141">
        <f>SUM(LARM:RM!DY25)</f>
        <v>-1403.75</v>
      </c>
      <c r="DZ25" s="141">
        <f>SUM(LARM:RM!DZ25)</f>
        <v>0</v>
      </c>
      <c r="EA25" s="141">
        <f>SUM(LARM:RM!EA25)</f>
        <v>0</v>
      </c>
      <c r="EB25" s="141">
        <f t="shared" si="119"/>
        <v>-5191.87</v>
      </c>
      <c r="EC25" s="141">
        <f>SUM(LARM:RM!EC25)</f>
        <v>0</v>
      </c>
      <c r="ED25" s="141">
        <f>SUM(LARM:RM!ED25)</f>
        <v>0</v>
      </c>
      <c r="EE25" s="141">
        <f>SUM(LARM:RM!EE25)</f>
        <v>0</v>
      </c>
      <c r="EF25" s="141">
        <f>SUM(LARM:RM!EF25)</f>
        <v>0</v>
      </c>
      <c r="EG25" s="141">
        <f>SUM(LARM:RM!EG25)</f>
        <v>0</v>
      </c>
      <c r="EH25" s="141">
        <f>SUM(LARM:RM!EH25)</f>
        <v>0</v>
      </c>
      <c r="EI25" s="141">
        <f>SUM(LARM:RM!EI25)</f>
        <v>0</v>
      </c>
      <c r="EJ25" s="141">
        <f>SUM(LARM:RM!EJ25)</f>
        <v>0</v>
      </c>
      <c r="EK25" s="141">
        <f>SUM(LARM:RM!EK25)</f>
        <v>0</v>
      </c>
      <c r="EL25" s="141">
        <f>SUM(LARM:RM!EL25)</f>
        <v>0</v>
      </c>
      <c r="EM25" s="141">
        <f>SUM(LARM:RM!EM25)</f>
        <v>0</v>
      </c>
      <c r="EN25" s="141">
        <f>SUM(LARM:RM!EN25)</f>
        <v>0</v>
      </c>
      <c r="EO25" s="141">
        <f>SUM(LARM:RM!EO25)</f>
        <v>0</v>
      </c>
      <c r="EP25" s="141">
        <f>SUM(LARM:RM!EP25)</f>
        <v>0</v>
      </c>
      <c r="EQ25" s="141">
        <f>SUM(LARM:RM!EQ25)</f>
        <v>0</v>
      </c>
      <c r="ER25" s="141">
        <f>SUM(LARM:RM!ER25)</f>
        <v>0</v>
      </c>
      <c r="ES25" s="141">
        <f>SUM(LARM:RM!ES25)</f>
        <v>0</v>
      </c>
      <c r="ET25" s="141">
        <f>SUM(LARM:RM!ET25)</f>
        <v>0</v>
      </c>
      <c r="EU25" s="141">
        <f>SUM(LARM:RM!EU25)</f>
        <v>-1870.32</v>
      </c>
      <c r="EV25" s="141">
        <f>SUM(LARM:RM!EV25)</f>
        <v>0</v>
      </c>
      <c r="EW25" s="141">
        <f>SUM(LARM:RM!EW25)</f>
        <v>0</v>
      </c>
      <c r="EX25" s="141">
        <f>SUM(LARM:RM!EX25)</f>
        <v>0</v>
      </c>
      <c r="EY25" s="141">
        <f>SUM(LARM:RM!EY25)</f>
        <v>0</v>
      </c>
      <c r="EZ25" s="141">
        <f>SUM(LARM:RM!EZ25)</f>
        <v>0</v>
      </c>
      <c r="FA25" s="141">
        <f>SUM(LARM:RM!FA25)</f>
        <v>0</v>
      </c>
      <c r="FB25" s="141">
        <f>SUM(LARM:RM!FB25)</f>
        <v>0</v>
      </c>
      <c r="FC25" s="141">
        <f>SUM(LARM:RM!FC25)</f>
        <v>0</v>
      </c>
      <c r="FD25" s="141">
        <f>SUM(LARM:RM!FD25)</f>
        <v>0</v>
      </c>
      <c r="FE25" s="141">
        <f>SUM(LARM:RM!FE25)</f>
        <v>0</v>
      </c>
      <c r="FF25" s="141">
        <f>SUM(LARM:RM!FF25)</f>
        <v>0</v>
      </c>
      <c r="FG25" s="141">
        <f>SUM(LARM:RM!FG25)</f>
        <v>0</v>
      </c>
      <c r="FH25" s="141">
        <f t="shared" si="120"/>
        <v>-1870.32</v>
      </c>
      <c r="FI25" s="141">
        <f>SUM(LARM:RM!FI25)</f>
        <v>0</v>
      </c>
      <c r="FJ25" s="141">
        <f>SUM(LARM:RM!FJ25)</f>
        <v>-1717.42</v>
      </c>
      <c r="FK25" s="141">
        <f>SUM(LARM:RM!FK25)</f>
        <v>0</v>
      </c>
      <c r="FL25" s="141">
        <f>SUM(LARM:RM!FL25)</f>
        <v>0</v>
      </c>
      <c r="FM25" s="141">
        <f>SUM(LARM:RM!FM25)</f>
        <v>0</v>
      </c>
      <c r="FN25" s="141">
        <f>SUM(LARM:RM!FN25)</f>
        <v>0</v>
      </c>
      <c r="FO25" s="141">
        <f>SUM(LARM:RM!FO25)</f>
        <v>0</v>
      </c>
      <c r="FP25" s="141">
        <f>SUM(LARM:RM!FP25)</f>
        <v>0</v>
      </c>
      <c r="FQ25" s="141">
        <f>SUM(LARM:RM!FQ25)</f>
        <v>-2165.58</v>
      </c>
      <c r="FR25" s="141">
        <f>SUM(LARM:RM!FR25)</f>
        <v>0</v>
      </c>
      <c r="FS25" s="141">
        <f>SUM(LARM:RM!FS25)</f>
        <v>0</v>
      </c>
      <c r="FT25" s="141">
        <f>SUM(LARM:RM!FT25)</f>
        <v>0</v>
      </c>
      <c r="FU25" s="141">
        <f>SUM(LARM:RM!FU25)</f>
        <v>0</v>
      </c>
      <c r="FV25" s="141">
        <f>SUM(LARM:RM!FV25)</f>
        <v>0</v>
      </c>
      <c r="FW25" s="141">
        <f>SUM(LARM:RM!FW25)</f>
        <v>0</v>
      </c>
      <c r="FX25" s="141">
        <f>SUM(LARM:RM!FX25)</f>
        <v>-2065.61</v>
      </c>
      <c r="FY25" s="141">
        <f>SUM(LARM:RM!FY25)</f>
        <v>0</v>
      </c>
      <c r="FZ25" s="141">
        <f>SUM(LARM:RM!FZ25)</f>
        <v>0</v>
      </c>
      <c r="GA25" s="141">
        <f>SUM(LARM:RM!GA25)</f>
        <v>0</v>
      </c>
      <c r="GB25" s="141">
        <f>SUM(LARM:RM!GB25)</f>
        <v>0</v>
      </c>
      <c r="GC25" s="141">
        <f>SUM(LARM:RM!GC25)</f>
        <v>0</v>
      </c>
      <c r="GD25" s="141">
        <f>SUM(LARM:RM!GD25)</f>
        <v>0</v>
      </c>
      <c r="GE25" s="141">
        <f>SUM(LARM:RM!GE25)</f>
        <v>0</v>
      </c>
      <c r="GF25" s="141">
        <f>SUM(LARM:RM!GF25)</f>
        <v>0</v>
      </c>
      <c r="GG25" s="141">
        <f>SUM(LARM:RM!GG25)</f>
        <v>0</v>
      </c>
      <c r="GH25" s="141">
        <f>SUM(LARM:RM!GH25)</f>
        <v>0</v>
      </c>
      <c r="GI25" s="141">
        <f>SUM(LARM:RM!GI25)</f>
        <v>0</v>
      </c>
      <c r="GJ25" s="141">
        <f>SUM(LARM:RM!GJ25)</f>
        <v>0</v>
      </c>
      <c r="GK25" s="141">
        <f>SUM(LARM:RM!GK25)</f>
        <v>0</v>
      </c>
      <c r="GL25" s="141">
        <f>SUM(LARM:RM!GL25)</f>
        <v>0</v>
      </c>
      <c r="GM25" s="141">
        <f>SUM(LARM:RM!GM25)</f>
        <v>0</v>
      </c>
      <c r="GN25" s="141">
        <f t="shared" si="121"/>
        <v>-5948.6100000000006</v>
      </c>
      <c r="GO25" s="141">
        <f>SUM(LARM:RM!GO25)</f>
        <v>0</v>
      </c>
      <c r="GP25" s="141">
        <f>SUM(LARM:RM!GP25)</f>
        <v>0</v>
      </c>
      <c r="GQ25" s="141">
        <f>SUM(LARM:RM!GQ25)</f>
        <v>0</v>
      </c>
      <c r="GR25" s="141">
        <f>SUM(LARM:RM!GR25)</f>
        <v>0</v>
      </c>
      <c r="GS25" s="141">
        <f>SUM(LARM:RM!GS25)</f>
        <v>0</v>
      </c>
      <c r="GT25" s="141">
        <f>SUM(LARM:RM!GT25)</f>
        <v>0</v>
      </c>
      <c r="GU25" s="141">
        <f>SUM(LARM:RM!GU25)</f>
        <v>0</v>
      </c>
      <c r="GV25" s="141">
        <f>SUM(LARM:RM!GV25)</f>
        <v>0</v>
      </c>
      <c r="GW25" s="141">
        <f>SUM(LARM:RM!GW25)</f>
        <v>0</v>
      </c>
      <c r="GX25" s="141">
        <f>SUM(LARM:RM!GX25)</f>
        <v>0</v>
      </c>
      <c r="GY25" s="141">
        <f>SUM(LARM:RM!GY25)</f>
        <v>0</v>
      </c>
      <c r="GZ25" s="141">
        <f>SUM(LARM:RM!GZ25)</f>
        <v>0</v>
      </c>
      <c r="HA25" s="141">
        <f>SUM(LARM:RM!HA25)</f>
        <v>0</v>
      </c>
      <c r="HB25" s="141">
        <f>SUM(LARM:RM!HB25)</f>
        <v>-1355.31</v>
      </c>
      <c r="HC25" s="141">
        <f>SUM(LARM:RM!HC25)</f>
        <v>0</v>
      </c>
      <c r="HD25" s="141">
        <f>SUM(LARM:RM!HD25)</f>
        <v>0</v>
      </c>
      <c r="HE25" s="141">
        <f>SUM(LARM:RM!HE25)</f>
        <v>0</v>
      </c>
      <c r="HF25" s="141">
        <f>SUM(LARM:RM!HF25)</f>
        <v>-2068.3000000000002</v>
      </c>
      <c r="HG25" s="141">
        <f>SUM(LARM:RM!HG25)</f>
        <v>0</v>
      </c>
      <c r="HH25" s="141">
        <f>SUM(LARM:RM!HH25)</f>
        <v>0</v>
      </c>
      <c r="HI25" s="141">
        <f>SUM(LARM:RM!HI25)</f>
        <v>0</v>
      </c>
      <c r="HJ25" s="141">
        <f>SUM(LARM:RM!HJ25)</f>
        <v>0</v>
      </c>
      <c r="HK25" s="141">
        <f>SUM(LARM:RM!HK25)</f>
        <v>0</v>
      </c>
      <c r="HL25" s="141">
        <f>SUM(LARM:RM!HL25)</f>
        <v>0</v>
      </c>
      <c r="HM25" s="141">
        <f>SUM(LARM:RM!HM25)</f>
        <v>0</v>
      </c>
      <c r="HN25" s="141">
        <f>SUM(LARM:RM!HN25)</f>
        <v>0</v>
      </c>
      <c r="HO25" s="141">
        <f>SUM(LARM:RM!HO25)</f>
        <v>0</v>
      </c>
      <c r="HP25" s="141">
        <f>SUM(LARM:RM!HP25)</f>
        <v>-1832</v>
      </c>
      <c r="HQ25" s="141">
        <f>SUM(LARM:RM!HQ25)</f>
        <v>0</v>
      </c>
      <c r="HR25" s="141">
        <f>SUM(LARM:RM!HR25)</f>
        <v>0</v>
      </c>
      <c r="HS25" s="141">
        <f>SUM(LARM:RM!HS25)</f>
        <v>0</v>
      </c>
      <c r="HT25" s="141">
        <f t="shared" si="122"/>
        <v>-5255.6100000000006</v>
      </c>
      <c r="HU25" s="141">
        <f>SUM(LARM:RM!HU25)</f>
        <v>0</v>
      </c>
      <c r="HV25" s="141">
        <f>SUM(LARM:RM!HV25)</f>
        <v>0</v>
      </c>
      <c r="HW25" s="141">
        <f>SUM(LARM:RM!HW25)</f>
        <v>0</v>
      </c>
      <c r="HX25" s="141">
        <f>SUM(LARM:RM!HX25)</f>
        <v>0</v>
      </c>
      <c r="HY25" s="141">
        <f>SUM(LARM:RM!HY25)</f>
        <v>0</v>
      </c>
      <c r="HZ25" s="141">
        <f>SUM(LARM:RM!HZ25)</f>
        <v>0</v>
      </c>
      <c r="IA25" s="141">
        <f>SUM(LARM:RM!IA25)</f>
        <v>0</v>
      </c>
      <c r="IB25" s="141">
        <f>SUM(LARM:RM!IB25)</f>
        <v>0</v>
      </c>
      <c r="IC25" s="141">
        <f>SUM(LARM:RM!IC25)</f>
        <v>0</v>
      </c>
      <c r="ID25" s="141">
        <f>SUM(LARM:RM!ID25)</f>
        <v>0</v>
      </c>
      <c r="IE25" s="141">
        <f>SUM(LARM:RM!IE25)</f>
        <v>-1265.19</v>
      </c>
      <c r="IF25" s="141">
        <f>SUM(LARM:RM!IF25)</f>
        <v>0</v>
      </c>
      <c r="IG25" s="141">
        <f>SUM(LARM:RM!IG25)</f>
        <v>0</v>
      </c>
      <c r="IH25" s="141">
        <f>SUM(LARM:RM!IH25)</f>
        <v>0</v>
      </c>
      <c r="II25" s="141">
        <f>SUM(LARM:RM!II25)</f>
        <v>0</v>
      </c>
      <c r="IJ25" s="141">
        <f>SUM(LARM:RM!IJ25)</f>
        <v>0</v>
      </c>
      <c r="IK25" s="141">
        <f>SUM(LARM:RM!IK25)</f>
        <v>0</v>
      </c>
      <c r="IL25" s="141">
        <f>SUM(LARM:RM!IL25)</f>
        <v>0</v>
      </c>
      <c r="IM25" s="141">
        <f>SUM(LARM:RM!IM25)</f>
        <v>0</v>
      </c>
      <c r="IN25" s="141">
        <f>SUM(LARM:RM!IN25)</f>
        <v>0</v>
      </c>
      <c r="IO25" s="141">
        <f>SUM(LARM:RM!IO25)</f>
        <v>0</v>
      </c>
      <c r="IP25" s="141">
        <f>SUM(LARM:RM!IP25)</f>
        <v>0</v>
      </c>
      <c r="IQ25" s="141">
        <f>SUM(LARM:RM!IQ25)</f>
        <v>0</v>
      </c>
      <c r="IR25" s="141">
        <f>SUM(LARM:RM!IR25)</f>
        <v>0</v>
      </c>
      <c r="IS25" s="141">
        <f>SUM(LARM:RM!IS25)</f>
        <v>0</v>
      </c>
      <c r="IT25" s="141">
        <f>SUM(LARM:RM!IT25)</f>
        <v>0</v>
      </c>
      <c r="IU25" s="141">
        <f>SUM(LARM:RM!IU25)</f>
        <v>0</v>
      </c>
      <c r="IV25" s="141">
        <f>SUM(LARM:RM!IV25)</f>
        <v>0</v>
      </c>
      <c r="IW25" s="141">
        <f>SUM(LARM:RM!IW25)</f>
        <v>0</v>
      </c>
      <c r="IX25" s="141">
        <f>SUM(LARM:RM!IX25)</f>
        <v>0</v>
      </c>
      <c r="IY25" s="141">
        <f>SUM(LARM:RM!IY25)</f>
        <v>0</v>
      </c>
      <c r="IZ25" s="141">
        <f t="shared" si="123"/>
        <v>-1265.19</v>
      </c>
      <c r="JA25" s="141">
        <f>SUM(LARM:RM!JA25)</f>
        <v>0</v>
      </c>
      <c r="JB25" s="141">
        <f>SUM(LARM:RM!JB25)</f>
        <v>-388.2</v>
      </c>
      <c r="JC25" s="141">
        <f>SUM(LARM:RM!JC25)</f>
        <v>0</v>
      </c>
      <c r="JD25" s="141">
        <f>SUM(LARM:RM!JD25)</f>
        <v>0</v>
      </c>
      <c r="JE25" s="141">
        <f>SUM(LARM:RM!JE25)</f>
        <v>0</v>
      </c>
      <c r="JF25" s="141">
        <f>SUM(LARM:RM!JF25)</f>
        <v>0</v>
      </c>
      <c r="JG25" s="141">
        <f>SUM(LARM:RM!JG25)</f>
        <v>0</v>
      </c>
      <c r="JH25" s="141">
        <f>SUM(LARM:RM!JH25)</f>
        <v>0</v>
      </c>
      <c r="JI25" s="141">
        <f>SUM(LARM:RM!JI25)</f>
        <v>0</v>
      </c>
      <c r="JJ25" s="141">
        <f>SUM(LARM:RM!JJ25)</f>
        <v>0</v>
      </c>
      <c r="JK25" s="141">
        <f>SUM(LARM:RM!JK25)</f>
        <v>0</v>
      </c>
      <c r="JL25" s="141">
        <f>SUM(LARM:RM!JL25)</f>
        <v>0</v>
      </c>
      <c r="JM25" s="141">
        <f>SUM(LARM:RM!JM25)</f>
        <v>0</v>
      </c>
      <c r="JN25" s="141">
        <f>SUM(LARM:RM!JN25)</f>
        <v>0</v>
      </c>
      <c r="JO25" s="141">
        <f>SUM(LARM:RM!JO25)</f>
        <v>-1265.19</v>
      </c>
      <c r="JP25" s="141">
        <f>SUM(LARM:RM!JP25)</f>
        <v>0</v>
      </c>
      <c r="JQ25" s="141">
        <f>SUM(LARM:RM!JQ25)</f>
        <v>0</v>
      </c>
      <c r="JR25" s="141">
        <f>SUM(LARM:RM!JR25)</f>
        <v>0</v>
      </c>
      <c r="JS25" s="141">
        <f>SUM(LARM:RM!JS25)</f>
        <v>0</v>
      </c>
      <c r="JT25" s="141">
        <f>SUM(LARM:RM!JT25)</f>
        <v>0</v>
      </c>
      <c r="JU25" s="141">
        <f>SUM(LARM:RM!JU25)</f>
        <v>0</v>
      </c>
      <c r="JV25" s="141">
        <f>SUM(LARM:RM!JV25)</f>
        <v>0</v>
      </c>
      <c r="JW25" s="141">
        <f>SUM(LARM:RM!JW25)</f>
        <v>0</v>
      </c>
      <c r="JX25" s="141">
        <f>SUM(LARM:RM!JX25)</f>
        <v>0</v>
      </c>
      <c r="JY25" s="141">
        <f>SUM(LARM:RM!JY25)</f>
        <v>0</v>
      </c>
      <c r="JZ25" s="141">
        <f>SUM(LARM:RM!JZ25)</f>
        <v>0</v>
      </c>
      <c r="KA25" s="141">
        <f>SUM(LARM:RM!KA25)</f>
        <v>0</v>
      </c>
      <c r="KB25" s="141">
        <f>SUM(LARM:RM!KB25)</f>
        <v>0</v>
      </c>
      <c r="KC25" s="141">
        <f>SUM(LARM:RM!KC25)</f>
        <v>0</v>
      </c>
      <c r="KD25" s="141">
        <f>SUM(LARM:RM!KD25)</f>
        <v>0</v>
      </c>
      <c r="KE25" s="141">
        <f>SUM(LARM:RM!KE25)</f>
        <v>0</v>
      </c>
      <c r="KF25" s="141">
        <f t="shared" si="124"/>
        <v>-1653.39</v>
      </c>
      <c r="KG25" s="141">
        <f>SUM(LARM:RM!KG25)</f>
        <v>0</v>
      </c>
      <c r="KH25" s="141">
        <f>SUM(LARM:RM!KH25)</f>
        <v>0</v>
      </c>
      <c r="KI25" s="141">
        <f>SUM(LARM:RM!KI25)</f>
        <v>0</v>
      </c>
      <c r="KJ25" s="141">
        <f>SUM(LARM:RM!KJ25)</f>
        <v>0</v>
      </c>
      <c r="KK25" s="141">
        <f>SUM(LARM:RM!KK25)</f>
        <v>0</v>
      </c>
      <c r="KL25" s="141">
        <f>SUM(LARM:RM!KL25)</f>
        <v>-379.96</v>
      </c>
      <c r="KM25" s="141">
        <f>SUM(LARM:RM!KM25)</f>
        <v>0</v>
      </c>
      <c r="KN25" s="141">
        <f>SUM(LARM:RM!KN25)</f>
        <v>0</v>
      </c>
      <c r="KO25" s="141">
        <f>SUM(LARM:RM!KO25)</f>
        <v>0</v>
      </c>
      <c r="KP25" s="141">
        <f>SUM(LARM:RM!KP25)</f>
        <v>0</v>
      </c>
      <c r="KQ25" s="141">
        <f>SUM(LARM:RM!KQ25)</f>
        <v>0</v>
      </c>
      <c r="KR25" s="141">
        <f>SUM(LARM:RM!KR25)</f>
        <v>0</v>
      </c>
      <c r="KS25" s="141">
        <f>SUM(LARM:RM!KS25)</f>
        <v>-1265.19</v>
      </c>
      <c r="KT25" s="141">
        <f>SUM(LARM:RM!KT25)</f>
        <v>0</v>
      </c>
      <c r="KU25" s="141">
        <f>SUM(LARM:RM!KU25)</f>
        <v>0</v>
      </c>
      <c r="KV25" s="141">
        <f>SUM(LARM:RM!KV25)</f>
        <v>0</v>
      </c>
      <c r="KW25" s="141">
        <f>SUM(LARM:RM!KW25)</f>
        <v>0</v>
      </c>
      <c r="KX25" s="141">
        <f>SUM(LARM:RM!KX25)</f>
        <v>0</v>
      </c>
      <c r="KY25" s="141">
        <f>SUM(LARM:RM!KY25)</f>
        <v>0</v>
      </c>
      <c r="KZ25" s="141">
        <f>SUM(LARM:RM!KZ25)</f>
        <v>0</v>
      </c>
      <c r="LA25" s="141">
        <f>SUM(LARM:RM!LA25)</f>
        <v>0</v>
      </c>
      <c r="LB25" s="141">
        <f>SUM(LARM:RM!LB25)</f>
        <v>0</v>
      </c>
      <c r="LC25" s="141">
        <f>SUM(LARM:RM!LC25)</f>
        <v>0</v>
      </c>
      <c r="LD25" s="141">
        <f>SUM(LARM:RM!LD25)</f>
        <v>0</v>
      </c>
      <c r="LE25" s="141">
        <f>SUM(LARM:RM!LE25)</f>
        <v>0</v>
      </c>
      <c r="LF25" s="141">
        <f>SUM(LARM:RM!LF25)</f>
        <v>0</v>
      </c>
      <c r="LG25" s="141">
        <f>SUM(LARM:RM!LG25)</f>
        <v>0</v>
      </c>
      <c r="LH25" s="141">
        <f>SUM(LARM:RM!LH25)</f>
        <v>0</v>
      </c>
      <c r="LI25" s="141">
        <f>SUM(LARM:RM!LI25)</f>
        <v>0</v>
      </c>
      <c r="LJ25" s="141">
        <f>SUM(LARM:RM!LJ25)</f>
        <v>0</v>
      </c>
      <c r="LK25" s="141">
        <f>SUM(LARM:RM!LK25)</f>
        <v>0</v>
      </c>
      <c r="LL25" s="141">
        <f t="shared" si="125"/>
        <v>-1645.15</v>
      </c>
      <c r="LM25" s="141">
        <f>SUM(LARM:RM!LM25)</f>
        <v>0</v>
      </c>
      <c r="LN25" s="141">
        <f>SUM(LARM:RM!LN25)</f>
        <v>0</v>
      </c>
      <c r="LO25" s="141">
        <f>SUM(LARM:RM!LO25)</f>
        <v>0</v>
      </c>
      <c r="LP25" s="141">
        <f>SUM(LARM:RM!LP25)</f>
        <v>0</v>
      </c>
      <c r="LQ25" s="141">
        <f>SUM(LARM:RM!LQ25)</f>
        <v>0</v>
      </c>
      <c r="LR25" s="141">
        <f>SUM(LARM:RM!LR25)</f>
        <v>0</v>
      </c>
      <c r="LS25" s="141">
        <f>SUM(LARM:RM!LS25)</f>
        <v>0</v>
      </c>
      <c r="LT25" s="141">
        <f>SUM(LARM:RM!LT25)</f>
        <v>0</v>
      </c>
      <c r="LU25" s="141">
        <f>SUM(LARM:RM!LU25)</f>
        <v>0</v>
      </c>
      <c r="LV25" s="141">
        <f>SUM(LARM:RM!LV25)</f>
        <v>-1265.23</v>
      </c>
      <c r="LW25" s="141">
        <f>SUM(LARM:RM!LW25)</f>
        <v>0</v>
      </c>
      <c r="LX25" s="141">
        <f>SUM(LARM:RM!LX25)</f>
        <v>0</v>
      </c>
      <c r="LY25" s="141">
        <f>SUM(LARM:RM!LY25)</f>
        <v>0</v>
      </c>
      <c r="LZ25" s="141">
        <f>SUM(LARM:RM!LZ25)</f>
        <v>0</v>
      </c>
      <c r="MA25" s="141">
        <f>SUM(LARM:RM!MA25)</f>
        <v>0</v>
      </c>
      <c r="MB25" s="141">
        <f>SUM(LARM:RM!MB25)</f>
        <v>0</v>
      </c>
      <c r="MC25" s="141">
        <f>SUM(LARM:RM!MC25)</f>
        <v>0</v>
      </c>
      <c r="MD25" s="141">
        <f>SUM(LARM:RM!MD25)</f>
        <v>0</v>
      </c>
      <c r="ME25" s="141">
        <f>SUM(LARM:RM!ME25)</f>
        <v>0</v>
      </c>
      <c r="MF25" s="141">
        <f>SUM(LARM:RM!MF25)</f>
        <v>0</v>
      </c>
      <c r="MG25" s="141">
        <f>SUM(LARM:RM!MG25)</f>
        <v>-2300.5500000000002</v>
      </c>
      <c r="MH25" s="141">
        <f>SUM(LARM:RM!MH25)</f>
        <v>0</v>
      </c>
      <c r="MI25" s="141">
        <f>SUM(LARM:RM!MI25)</f>
        <v>0</v>
      </c>
      <c r="MJ25" s="141">
        <f>SUM(LARM:RM!MJ25)</f>
        <v>-1050.52</v>
      </c>
      <c r="MK25" s="141">
        <f>SUM(LARM:RM!MK25)</f>
        <v>0</v>
      </c>
      <c r="ML25" s="141">
        <f>SUM(LARM:RM!ML25)</f>
        <v>0</v>
      </c>
      <c r="MM25" s="141">
        <f>SUM(LARM:RM!MM25)</f>
        <v>0</v>
      </c>
      <c r="MN25" s="141">
        <f>SUM(LARM:RM!MN25)</f>
        <v>0</v>
      </c>
      <c r="MO25" s="141">
        <f>SUM(LARM:RM!MO25)</f>
        <v>0</v>
      </c>
      <c r="MP25" s="141">
        <f>SUM(LARM:RM!MP25)</f>
        <v>0</v>
      </c>
      <c r="MQ25" s="141">
        <f>SUM(LARM:RM!MQ25)</f>
        <v>0</v>
      </c>
      <c r="MR25" s="141">
        <f t="shared" si="126"/>
        <v>-4616.3</v>
      </c>
      <c r="MS25" s="141">
        <f>SUM(LARM:RM!MS25)</f>
        <v>0</v>
      </c>
      <c r="MT25" s="141">
        <f>SUM(LARM:RM!MT25)</f>
        <v>0</v>
      </c>
      <c r="MU25" s="141">
        <f>SUM(LARM:RM!MU25)</f>
        <v>0</v>
      </c>
      <c r="MV25" s="141">
        <f>SUM(LARM:RM!MV25)</f>
        <v>0</v>
      </c>
      <c r="MW25" s="141">
        <f>SUM(LARM:RM!MW25)</f>
        <v>0</v>
      </c>
      <c r="MX25" s="141">
        <f>SUM(LARM:RM!MX25)</f>
        <v>0</v>
      </c>
      <c r="MY25" s="141">
        <f>SUM(LARM:RM!MY25)</f>
        <v>0</v>
      </c>
      <c r="MZ25" s="141">
        <f>SUM(LARM:RM!MZ25)</f>
        <v>0</v>
      </c>
      <c r="NA25" s="141">
        <f>SUM(LARM:RM!NA25)</f>
        <v>0</v>
      </c>
      <c r="NB25" s="141">
        <f>SUM(LARM:RM!NB25)</f>
        <v>0</v>
      </c>
      <c r="NC25" s="141">
        <f>SUM(LARM:RM!NC25)</f>
        <v>0</v>
      </c>
      <c r="ND25" s="141">
        <f>SUM(LARM:RM!ND25)</f>
        <v>0</v>
      </c>
      <c r="NE25" s="141">
        <f>SUM(LARM:RM!NE25)</f>
        <v>0</v>
      </c>
      <c r="NF25" s="141">
        <f>SUM(LARM:RM!NF25)</f>
        <v>0</v>
      </c>
      <c r="NG25" s="141">
        <f>SUM(LARM:RM!NG25)</f>
        <v>-1000</v>
      </c>
      <c r="NH25" s="141">
        <f>SUM(LARM:RM!NH25)</f>
        <v>0</v>
      </c>
      <c r="NI25" s="141">
        <f>SUM(LARM:RM!NI25)</f>
        <v>0</v>
      </c>
      <c r="NJ25" s="141">
        <f>SUM(LARM:RM!NJ25)</f>
        <v>0</v>
      </c>
      <c r="NK25" s="141">
        <f>SUM(LARM:RM!NK25)</f>
        <v>0</v>
      </c>
      <c r="NL25" s="141">
        <f>SUM(LARM:RM!NL25)</f>
        <v>0</v>
      </c>
      <c r="NM25" s="141">
        <f>SUM(LARM:RM!NM25)</f>
        <v>0</v>
      </c>
      <c r="NN25" s="141">
        <f>SUM(LARM:RM!NN25)</f>
        <v>0</v>
      </c>
      <c r="NO25" s="141">
        <f>SUM(LARM:RM!NO25)</f>
        <v>0</v>
      </c>
      <c r="NP25" s="141">
        <f>SUM(LARM:RM!NP25)</f>
        <v>0</v>
      </c>
      <c r="NQ25" s="141">
        <f>SUM(LARM:RM!NQ25)</f>
        <v>0</v>
      </c>
      <c r="NR25" s="141">
        <f>SUM(LARM:RM!NR25)</f>
        <v>0</v>
      </c>
      <c r="NS25" s="141">
        <f>SUM(LARM:RM!NS25)</f>
        <v>0</v>
      </c>
      <c r="NT25" s="141">
        <f>SUM(LARM:RM!NT25)</f>
        <v>0</v>
      </c>
      <c r="NU25" s="141">
        <f>SUM(LARM:RM!NU25)</f>
        <v>0</v>
      </c>
      <c r="NV25" s="141">
        <f>SUM(LARM:RM!NV25)</f>
        <v>-2300.5500000000002</v>
      </c>
      <c r="NW25" s="141">
        <f>SUM(LARM:RM!NW25)</f>
        <v>0</v>
      </c>
      <c r="NX25" s="141">
        <f t="shared" si="127"/>
        <v>-3300.55</v>
      </c>
      <c r="NY25" s="10"/>
      <c r="NZ25" s="141">
        <f t="shared" si="128"/>
        <v>-59408.73000000001</v>
      </c>
      <c r="OA25" s="143">
        <f t="shared" si="129"/>
        <v>-53338.04</v>
      </c>
      <c r="OB25" s="145">
        <f t="shared" si="94"/>
        <v>-0.11381539329154222</v>
      </c>
      <c r="OD25" s="182"/>
      <c r="OG25" s="163" t="s">
        <v>49</v>
      </c>
      <c r="OH25" s="10"/>
      <c r="OI25" s="164">
        <f>SUM(LARM:RM!OI25)</f>
        <v>-9735.06</v>
      </c>
      <c r="OJ25" s="164">
        <f>SUM(LARM:RM!OJ25)</f>
        <v>-12833.61</v>
      </c>
      <c r="OK25" s="164">
        <f>SUM(LARM:RM!OK25)</f>
        <v>-4372.5</v>
      </c>
      <c r="OL25" s="164">
        <f>SUM(LARM:RM!OL25)</f>
        <v>-7838.29</v>
      </c>
      <c r="OM25" s="164">
        <f>SUM(LARM:RM!OM25)</f>
        <v>-6089.17</v>
      </c>
      <c r="ON25" s="164">
        <f>SUM(LARM:RM!ON25)</f>
        <v>-5948.6100000000006</v>
      </c>
      <c r="OO25" s="164">
        <f>SUM(LARM:RM!OO25)</f>
        <v>-5255.6100000000006</v>
      </c>
      <c r="OP25" s="164">
        <f>SUM(LARM:RM!OP25)</f>
        <v>-1265.19</v>
      </c>
      <c r="OQ25" s="164">
        <f>SUM(LARM:RM!OQ25)</f>
        <v>-1653.39</v>
      </c>
      <c r="OR25" s="164">
        <f>SUM(LARM:RM!OR25)</f>
        <v>-1645.15</v>
      </c>
      <c r="OS25" s="164">
        <f>SUM(LARM:RM!OS25)</f>
        <v>-4616.3</v>
      </c>
      <c r="OT25" s="164">
        <f>SUM(LARM:RM!OT25)</f>
        <v>-3300.55</v>
      </c>
      <c r="OU25" s="10"/>
      <c r="OV25" s="164">
        <f t="shared" si="130"/>
        <v>-64553.430000000008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SUM(LARM:RM!E26)</f>
        <v>0</v>
      </c>
      <c r="F26" s="141">
        <f>SUM(LARM:RM!F26)</f>
        <v>0</v>
      </c>
      <c r="G26" s="141">
        <f>SUM(LARM:RM!G26)</f>
        <v>0</v>
      </c>
      <c r="H26" s="141">
        <f>SUM(LARM:RM!H26)</f>
        <v>0</v>
      </c>
      <c r="I26" s="141">
        <f>SUM(LARM:RM!I26)</f>
        <v>0</v>
      </c>
      <c r="J26" s="141">
        <f>SUM(LARM:RM!J26)</f>
        <v>0</v>
      </c>
      <c r="K26" s="141">
        <f>SUM(LARM:RM!K26)</f>
        <v>-7426.81</v>
      </c>
      <c r="L26" s="141">
        <f>SUM(LARM:RM!L26)</f>
        <v>-14191.92</v>
      </c>
      <c r="M26" s="141">
        <f>SUM(LARM:RM!M26)</f>
        <v>0</v>
      </c>
      <c r="N26" s="141">
        <f>SUM(LARM:RM!N26)</f>
        <v>0</v>
      </c>
      <c r="O26" s="141">
        <f>SUM(LARM:RM!O26)</f>
        <v>0</v>
      </c>
      <c r="P26" s="141">
        <f>SUM(LARM:RM!P26)</f>
        <v>-7379.24</v>
      </c>
      <c r="Q26" s="141">
        <f>SUM(LARM:RM!Q26)</f>
        <v>0</v>
      </c>
      <c r="R26" s="141">
        <f>SUM(LARM:RM!R26)</f>
        <v>-3500</v>
      </c>
      <c r="S26" s="141">
        <f>SUM(LARM:RM!S26)</f>
        <v>0</v>
      </c>
      <c r="T26" s="141">
        <f>SUM(LARM:RM!T26)</f>
        <v>0</v>
      </c>
      <c r="U26" s="141">
        <f>SUM(LARM:RM!U26)</f>
        <v>0</v>
      </c>
      <c r="V26" s="141">
        <f>SUM(LARM:RM!V26)</f>
        <v>0</v>
      </c>
      <c r="W26" s="141">
        <f>SUM(LARM:RM!W26)</f>
        <v>-457.35</v>
      </c>
      <c r="X26" s="141">
        <f>SUM(LARM:RM!X26)</f>
        <v>0</v>
      </c>
      <c r="Y26" s="141">
        <f>SUM(LARM:RM!Y26)</f>
        <v>0</v>
      </c>
      <c r="Z26" s="141">
        <f>SUM(LARM:RM!Z26)</f>
        <v>0</v>
      </c>
      <c r="AA26" s="141">
        <f>SUM(LARM:RM!AA26)</f>
        <v>0</v>
      </c>
      <c r="AB26" s="141">
        <f>SUM(LARM:RM!AB26)</f>
        <v>0</v>
      </c>
      <c r="AC26" s="141">
        <f>SUM(LARM:RM!AC26)</f>
        <v>0</v>
      </c>
      <c r="AD26" s="141">
        <f>SUM(LARM:RM!AD26)</f>
        <v>0</v>
      </c>
      <c r="AE26" s="141">
        <f>SUM(LARM:RM!AE26)</f>
        <v>0</v>
      </c>
      <c r="AF26" s="141">
        <f>SUM(LARM:RM!AF26)</f>
        <v>0</v>
      </c>
      <c r="AG26" s="141">
        <f>SUM(LARM:RM!AG26)</f>
        <v>0</v>
      </c>
      <c r="AH26" s="141">
        <f>SUM(LARM:RM!AH26)</f>
        <v>0</v>
      </c>
      <c r="AI26" s="141">
        <f>SUM(LARM:RM!AI26)</f>
        <v>0</v>
      </c>
      <c r="AJ26" s="141">
        <f t="shared" si="116"/>
        <v>-32955.32</v>
      </c>
      <c r="AK26" s="141">
        <f>SUM(LARM:RM!AK26)</f>
        <v>0</v>
      </c>
      <c r="AL26" s="141">
        <f>SUM(LARM:RM!AL26)</f>
        <v>0</v>
      </c>
      <c r="AM26" s="141">
        <f>SUM(LARM:RM!AM26)</f>
        <v>0</v>
      </c>
      <c r="AN26" s="141">
        <f>SUM(LARM:RM!AN26)</f>
        <v>0</v>
      </c>
      <c r="AO26" s="141">
        <f>SUM(LARM:RM!AO26)</f>
        <v>-9711.19</v>
      </c>
      <c r="AP26" s="141">
        <f>SUM(LARM:RM!AP26)</f>
        <v>0</v>
      </c>
      <c r="AQ26" s="141">
        <f>SUM(LARM:RM!AQ26)</f>
        <v>0</v>
      </c>
      <c r="AR26" s="141">
        <f>SUM(LARM:RM!AR26)</f>
        <v>0</v>
      </c>
      <c r="AS26" s="141">
        <f>SUM(LARM:RM!AS26)</f>
        <v>-3500</v>
      </c>
      <c r="AT26" s="141">
        <f>SUM(LARM:RM!AT26)</f>
        <v>0</v>
      </c>
      <c r="AU26" s="141">
        <f>SUM(LARM:RM!AU26)</f>
        <v>0</v>
      </c>
      <c r="AV26" s="141">
        <f>SUM(LARM:RM!AV26)</f>
        <v>-7426.81</v>
      </c>
      <c r="AW26" s="141">
        <f>SUM(LARM:RM!AW26)</f>
        <v>-4546.8899999999994</v>
      </c>
      <c r="AX26" s="141">
        <f>SUM(LARM:RM!AX26)</f>
        <v>0</v>
      </c>
      <c r="AY26" s="141">
        <f>SUM(LARM:RM!AY26)</f>
        <v>0</v>
      </c>
      <c r="AZ26" s="141">
        <f>SUM(LARM:RM!AZ26)</f>
        <v>0</v>
      </c>
      <c r="BA26" s="141">
        <f>SUM(LARM:RM!BA26)</f>
        <v>0</v>
      </c>
      <c r="BB26" s="141">
        <f>SUM(LARM:RM!BB26)</f>
        <v>0</v>
      </c>
      <c r="BC26" s="141">
        <f>SUM(LARM:RM!BC26)</f>
        <v>0</v>
      </c>
      <c r="BD26" s="141">
        <f>SUM(LARM:RM!BD26)</f>
        <v>0</v>
      </c>
      <c r="BE26" s="141">
        <f>SUM(LARM:RM!BE26)</f>
        <v>0</v>
      </c>
      <c r="BF26" s="141">
        <f>SUM(LARM:RM!BF26)</f>
        <v>0</v>
      </c>
      <c r="BG26" s="141">
        <f>SUM(LARM:RM!BG26)</f>
        <v>0</v>
      </c>
      <c r="BH26" s="141">
        <f>SUM(LARM:RM!BH26)</f>
        <v>0</v>
      </c>
      <c r="BI26" s="141">
        <f>SUM(LARM:RM!BI26)</f>
        <v>0</v>
      </c>
      <c r="BJ26" s="141">
        <f>SUM(LARM:RM!BJ26)</f>
        <v>0</v>
      </c>
      <c r="BK26" s="141">
        <f>SUM(LARM:RM!BK26)</f>
        <v>0</v>
      </c>
      <c r="BL26" s="141">
        <f>SUM(LARM:RM!BL26)</f>
        <v>0</v>
      </c>
      <c r="BM26" s="141">
        <f>SUM(LARM:RM!BM26)</f>
        <v>0</v>
      </c>
      <c r="BN26" s="141">
        <f>SUM(LARM:RM!BN26)</f>
        <v>0</v>
      </c>
      <c r="BO26" s="141">
        <f>SUM(LARM:RM!BO26)</f>
        <v>0</v>
      </c>
      <c r="BP26" s="141">
        <f t="shared" si="117"/>
        <v>-25184.89</v>
      </c>
      <c r="BQ26" s="141">
        <f>SUM(LARM:RM!BQ26)</f>
        <v>0</v>
      </c>
      <c r="BR26" s="141">
        <f>SUM(LARM:RM!BR26)</f>
        <v>-467.41</v>
      </c>
      <c r="BS26" s="141">
        <f>SUM(LARM:RM!BS26)</f>
        <v>0</v>
      </c>
      <c r="BT26" s="141">
        <f>SUM(LARM:RM!BT26)</f>
        <v>0</v>
      </c>
      <c r="BU26" s="141">
        <f>SUM(LARM:RM!BU26)</f>
        <v>-8698.48</v>
      </c>
      <c r="BV26" s="141">
        <f>SUM(LARM:RM!BV26)</f>
        <v>-9993.7099999999991</v>
      </c>
      <c r="BW26" s="141">
        <f>SUM(LARM:RM!BW26)</f>
        <v>0</v>
      </c>
      <c r="BX26" s="141">
        <f>SUM(LARM:RM!BX26)</f>
        <v>0</v>
      </c>
      <c r="BY26" s="141">
        <f>SUM(LARM:RM!BY26)</f>
        <v>-3500</v>
      </c>
      <c r="BZ26" s="141">
        <f>SUM(LARM:RM!BZ26)</f>
        <v>0</v>
      </c>
      <c r="CA26" s="141">
        <f>SUM(LARM:RM!CA26)</f>
        <v>0</v>
      </c>
      <c r="CB26" s="141">
        <f>SUM(LARM:RM!CB26)</f>
        <v>0</v>
      </c>
      <c r="CC26" s="141">
        <f>SUM(LARM:RM!CC26)</f>
        <v>0</v>
      </c>
      <c r="CD26" s="141">
        <f>SUM(LARM:RM!CD26)</f>
        <v>0</v>
      </c>
      <c r="CE26" s="141">
        <f>SUM(LARM:RM!CE26)</f>
        <v>0</v>
      </c>
      <c r="CF26" s="141">
        <f>SUM(LARM:RM!CF26)</f>
        <v>-4528.6000000000004</v>
      </c>
      <c r="CG26" s="141">
        <f>SUM(LARM:RM!CG26)</f>
        <v>0</v>
      </c>
      <c r="CH26" s="141">
        <f>SUM(LARM:RM!CH26)</f>
        <v>0</v>
      </c>
      <c r="CI26" s="141">
        <f>SUM(LARM:RM!CI26)</f>
        <v>0</v>
      </c>
      <c r="CJ26" s="141">
        <f>SUM(LARM:RM!CJ26)</f>
        <v>0</v>
      </c>
      <c r="CK26" s="141">
        <f>SUM(LARM:RM!CK26)</f>
        <v>0</v>
      </c>
      <c r="CL26" s="141">
        <f>SUM(LARM:RM!CL26)</f>
        <v>0</v>
      </c>
      <c r="CM26" s="141">
        <f>SUM(LARM:RM!CM26)</f>
        <v>0</v>
      </c>
      <c r="CN26" s="141">
        <f>SUM(LARM:RM!CN26)</f>
        <v>-1220.96</v>
      </c>
      <c r="CO26" s="141">
        <f>SUM(LARM:RM!CO26)</f>
        <v>0</v>
      </c>
      <c r="CP26" s="141">
        <f>SUM(LARM:RM!CP26)</f>
        <v>0</v>
      </c>
      <c r="CQ26" s="141">
        <f>SUM(LARM:RM!CQ26)</f>
        <v>0</v>
      </c>
      <c r="CR26" s="141">
        <f>SUM(LARM:RM!CR26)</f>
        <v>0</v>
      </c>
      <c r="CS26" s="141">
        <f>SUM(LARM:RM!CS26)</f>
        <v>0</v>
      </c>
      <c r="CT26" s="141">
        <f>SUM(LARM:RM!CT26)</f>
        <v>0</v>
      </c>
      <c r="CU26" s="141">
        <f>SUM(LARM:RM!CU26)</f>
        <v>0</v>
      </c>
      <c r="CV26" s="141">
        <f t="shared" si="118"/>
        <v>-28409.159999999996</v>
      </c>
      <c r="CW26" s="141">
        <f>SUM(LARM:RM!CW26)</f>
        <v>0</v>
      </c>
      <c r="CX26" s="141">
        <f>SUM(LARM:RM!CX26)</f>
        <v>0</v>
      </c>
      <c r="CY26" s="141">
        <f>SUM(LARM:RM!CY26)</f>
        <v>0</v>
      </c>
      <c r="CZ26" s="141">
        <f>SUM(LARM:RM!CZ26)</f>
        <v>0</v>
      </c>
      <c r="DA26" s="141">
        <f>SUM(LARM:RM!DA26)</f>
        <v>0</v>
      </c>
      <c r="DB26" s="141">
        <f>SUM(LARM:RM!DB26)</f>
        <v>-3500</v>
      </c>
      <c r="DC26" s="141">
        <f>SUM(LARM:RM!DC26)</f>
        <v>0</v>
      </c>
      <c r="DD26" s="141">
        <f>SUM(LARM:RM!DD26)</f>
        <v>0</v>
      </c>
      <c r="DE26" s="141">
        <f>SUM(LARM:RM!DE26)</f>
        <v>0</v>
      </c>
      <c r="DF26" s="141">
        <f>SUM(LARM:RM!DF26)</f>
        <v>-20459.48</v>
      </c>
      <c r="DG26" s="141">
        <f>SUM(LARM:RM!DG26)</f>
        <v>0</v>
      </c>
      <c r="DH26" s="141">
        <f>SUM(LARM:RM!DH26)</f>
        <v>0</v>
      </c>
      <c r="DI26" s="141">
        <f>SUM(LARM:RM!DI26)</f>
        <v>-5789.3899999999994</v>
      </c>
      <c r="DJ26" s="141">
        <f>SUM(LARM:RM!DJ26)</f>
        <v>0</v>
      </c>
      <c r="DK26" s="141">
        <f>SUM(LARM:RM!DK26)</f>
        <v>0</v>
      </c>
      <c r="DL26" s="141">
        <f>SUM(LARM:RM!DL26)</f>
        <v>0</v>
      </c>
      <c r="DM26" s="141">
        <f>SUM(LARM:RM!DM26)</f>
        <v>0</v>
      </c>
      <c r="DN26" s="141">
        <f>SUM(LARM:RM!DN26)</f>
        <v>0</v>
      </c>
      <c r="DO26" s="141">
        <f>SUM(LARM:RM!DO26)</f>
        <v>0</v>
      </c>
      <c r="DP26" s="141">
        <f>SUM(LARM:RM!DP26)</f>
        <v>0</v>
      </c>
      <c r="DQ26" s="141">
        <f>SUM(LARM:RM!DQ26)</f>
        <v>0</v>
      </c>
      <c r="DR26" s="141">
        <f>SUM(LARM:RM!DR26)</f>
        <v>0</v>
      </c>
      <c r="DS26" s="141">
        <f>SUM(LARM:RM!DS26)</f>
        <v>-457.35</v>
      </c>
      <c r="DT26" s="141">
        <f>SUM(LARM:RM!DT26)</f>
        <v>0</v>
      </c>
      <c r="DU26" s="141">
        <f>SUM(LARM:RM!DU26)</f>
        <v>0</v>
      </c>
      <c r="DV26" s="141">
        <f>SUM(LARM:RM!DV26)</f>
        <v>0</v>
      </c>
      <c r="DW26" s="141">
        <f>SUM(LARM:RM!DW26)</f>
        <v>0</v>
      </c>
      <c r="DX26" s="141">
        <f>SUM(LARM:RM!DX26)</f>
        <v>0</v>
      </c>
      <c r="DY26" s="141">
        <f>SUM(LARM:RM!DY26)</f>
        <v>0</v>
      </c>
      <c r="DZ26" s="141">
        <f>SUM(LARM:RM!DZ26)</f>
        <v>0</v>
      </c>
      <c r="EA26" s="141">
        <f>SUM(LARM:RM!EA26)</f>
        <v>0</v>
      </c>
      <c r="EB26" s="141">
        <f t="shared" si="119"/>
        <v>-30206.219999999998</v>
      </c>
      <c r="EC26" s="141">
        <f>SUM(LARM:RM!EC26)</f>
        <v>0</v>
      </c>
      <c r="ED26" s="141">
        <f>SUM(LARM:RM!ED26)</f>
        <v>0</v>
      </c>
      <c r="EE26" s="141">
        <f>SUM(LARM:RM!EE26)</f>
        <v>0</v>
      </c>
      <c r="EF26" s="141">
        <f>SUM(LARM:RM!EF26)</f>
        <v>0</v>
      </c>
      <c r="EG26" s="141">
        <f>SUM(LARM:RM!EG26)</f>
        <v>0</v>
      </c>
      <c r="EH26" s="141">
        <f>SUM(LARM:RM!EH26)</f>
        <v>-13234.26</v>
      </c>
      <c r="EI26" s="141">
        <f>SUM(LARM:RM!EI26)</f>
        <v>0</v>
      </c>
      <c r="EJ26" s="141">
        <f>SUM(LARM:RM!EJ26)</f>
        <v>0</v>
      </c>
      <c r="EK26" s="141">
        <f>SUM(LARM:RM!EK26)</f>
        <v>0</v>
      </c>
      <c r="EL26" s="141">
        <f>SUM(LARM:RM!EL26)</f>
        <v>0</v>
      </c>
      <c r="EM26" s="141">
        <f>SUM(LARM:RM!EM26)</f>
        <v>0</v>
      </c>
      <c r="EN26" s="141">
        <f>SUM(LARM:RM!EN26)</f>
        <v>0</v>
      </c>
      <c r="EO26" s="141">
        <f>SUM(LARM:RM!EO26)</f>
        <v>0</v>
      </c>
      <c r="EP26" s="141">
        <f>SUM(LARM:RM!EP26)</f>
        <v>0</v>
      </c>
      <c r="EQ26" s="141">
        <f>SUM(LARM:RM!EQ26)</f>
        <v>0</v>
      </c>
      <c r="ER26" s="141">
        <f>SUM(LARM:RM!ER26)</f>
        <v>0</v>
      </c>
      <c r="ES26" s="141">
        <f>SUM(LARM:RM!ES26)</f>
        <v>0</v>
      </c>
      <c r="ET26" s="141">
        <f>SUM(LARM:RM!ET26)</f>
        <v>0</v>
      </c>
      <c r="EU26" s="141">
        <f>SUM(LARM:RM!EU26)</f>
        <v>-408.39</v>
      </c>
      <c r="EV26" s="141">
        <f>SUM(LARM:RM!EV26)</f>
        <v>0</v>
      </c>
      <c r="EW26" s="141">
        <f>SUM(LARM:RM!EW26)</f>
        <v>0</v>
      </c>
      <c r="EX26" s="141">
        <f>SUM(LARM:RM!EX26)</f>
        <v>0</v>
      </c>
      <c r="EY26" s="141">
        <f>SUM(LARM:RM!EY26)</f>
        <v>-4795.57</v>
      </c>
      <c r="EZ26" s="141">
        <f>SUM(LARM:RM!EZ26)</f>
        <v>0</v>
      </c>
      <c r="FA26" s="141">
        <f>SUM(LARM:RM!FA26)</f>
        <v>-33333</v>
      </c>
      <c r="FB26" s="141">
        <f>SUM(LARM:RM!FB26)</f>
        <v>0</v>
      </c>
      <c r="FC26" s="141">
        <f>SUM(LARM:RM!FC26)</f>
        <v>0</v>
      </c>
      <c r="FD26" s="141">
        <f>SUM(LARM:RM!FD26)</f>
        <v>0</v>
      </c>
      <c r="FE26" s="141">
        <f>SUM(LARM:RM!FE26)</f>
        <v>0</v>
      </c>
      <c r="FF26" s="141">
        <f>SUM(LARM:RM!FF26)</f>
        <v>0</v>
      </c>
      <c r="FG26" s="141">
        <f>SUM(LARM:RM!FG26)</f>
        <v>0</v>
      </c>
      <c r="FH26" s="141">
        <f t="shared" si="120"/>
        <v>-51771.22</v>
      </c>
      <c r="FI26" s="141">
        <f>SUM(LARM:RM!FI26)</f>
        <v>0</v>
      </c>
      <c r="FJ26" s="141">
        <f>SUM(LARM:RM!FJ26)</f>
        <v>0</v>
      </c>
      <c r="FK26" s="141">
        <f>SUM(LARM:RM!FK26)</f>
        <v>0</v>
      </c>
      <c r="FL26" s="141">
        <f>SUM(LARM:RM!FL26)</f>
        <v>0</v>
      </c>
      <c r="FM26" s="141">
        <f>SUM(LARM:RM!FM26)</f>
        <v>0</v>
      </c>
      <c r="FN26" s="141">
        <f>SUM(LARM:RM!FN26)</f>
        <v>0</v>
      </c>
      <c r="FO26" s="141">
        <f>SUM(LARM:RM!FO26)</f>
        <v>0</v>
      </c>
      <c r="FP26" s="141">
        <f>SUM(LARM:RM!FP26)</f>
        <v>0</v>
      </c>
      <c r="FQ26" s="141">
        <f>SUM(LARM:RM!FQ26)</f>
        <v>-8295.57</v>
      </c>
      <c r="FR26" s="141">
        <f>SUM(LARM:RM!FR26)</f>
        <v>0</v>
      </c>
      <c r="FS26" s="141">
        <f>SUM(LARM:RM!FS26)</f>
        <v>0</v>
      </c>
      <c r="FT26" s="141">
        <f>SUM(LARM:RM!FT26)</f>
        <v>0</v>
      </c>
      <c r="FU26" s="141">
        <f>SUM(LARM:RM!FU26)</f>
        <v>0</v>
      </c>
      <c r="FV26" s="141">
        <f>SUM(LARM:RM!FV26)</f>
        <v>0</v>
      </c>
      <c r="FW26" s="141">
        <f>SUM(LARM:RM!FW26)</f>
        <v>0</v>
      </c>
      <c r="FX26" s="141">
        <f>SUM(LARM:RM!FX26)</f>
        <v>0</v>
      </c>
      <c r="FY26" s="141">
        <f>SUM(LARM:RM!FY26)</f>
        <v>0</v>
      </c>
      <c r="FZ26" s="141">
        <f>SUM(LARM:RM!FZ26)</f>
        <v>0</v>
      </c>
      <c r="GA26" s="141">
        <f>SUM(LARM:RM!GA26)</f>
        <v>0</v>
      </c>
      <c r="GB26" s="141">
        <f>SUM(LARM:RM!GB26)</f>
        <v>0</v>
      </c>
      <c r="GC26" s="141">
        <f>SUM(LARM:RM!GC26)</f>
        <v>0</v>
      </c>
      <c r="GD26" s="141">
        <f>SUM(LARM:RM!GD26)</f>
        <v>0</v>
      </c>
      <c r="GE26" s="141">
        <f>SUM(LARM:RM!GE26)</f>
        <v>-437.32</v>
      </c>
      <c r="GF26" s="141">
        <f>SUM(LARM:RM!GF26)</f>
        <v>0</v>
      </c>
      <c r="GG26" s="141">
        <f>SUM(LARM:RM!GG26)</f>
        <v>-33333</v>
      </c>
      <c r="GH26" s="141">
        <f>SUM(LARM:RM!GH26)</f>
        <v>0</v>
      </c>
      <c r="GI26" s="141">
        <f>SUM(LARM:RM!GI26)</f>
        <v>0</v>
      </c>
      <c r="GJ26" s="141">
        <f>SUM(LARM:RM!GJ26)</f>
        <v>0</v>
      </c>
      <c r="GK26" s="141">
        <f>SUM(LARM:RM!GK26)</f>
        <v>0</v>
      </c>
      <c r="GL26" s="141">
        <f>SUM(LARM:RM!GL26)</f>
        <v>0</v>
      </c>
      <c r="GM26" s="141">
        <f>SUM(LARM:RM!GM26)</f>
        <v>0</v>
      </c>
      <c r="GN26" s="141">
        <f t="shared" si="121"/>
        <v>-42065.89</v>
      </c>
      <c r="GO26" s="141">
        <f>SUM(LARM:RM!GO26)</f>
        <v>0</v>
      </c>
      <c r="GP26" s="141">
        <f>SUM(LARM:RM!GP26)</f>
        <v>0</v>
      </c>
      <c r="GQ26" s="141">
        <f>SUM(LARM:RM!GQ26)</f>
        <v>0</v>
      </c>
      <c r="GR26" s="141">
        <f>SUM(LARM:RM!GR26)</f>
        <v>0</v>
      </c>
      <c r="GS26" s="141">
        <f>SUM(LARM:RM!GS26)</f>
        <v>0</v>
      </c>
      <c r="GT26" s="141">
        <f>SUM(LARM:RM!GT26)</f>
        <v>0</v>
      </c>
      <c r="GU26" s="141">
        <f>SUM(LARM:RM!GU26)</f>
        <v>-3500</v>
      </c>
      <c r="GV26" s="141">
        <f>SUM(LARM:RM!GV26)</f>
        <v>0</v>
      </c>
      <c r="GW26" s="141">
        <f>SUM(LARM:RM!GW26)</f>
        <v>0</v>
      </c>
      <c r="GX26" s="141">
        <f>SUM(LARM:RM!GX26)</f>
        <v>-4795.57</v>
      </c>
      <c r="GY26" s="141">
        <f>SUM(LARM:RM!GY26)</f>
        <v>0</v>
      </c>
      <c r="GZ26" s="141">
        <f>SUM(LARM:RM!GZ26)</f>
        <v>0</v>
      </c>
      <c r="HA26" s="141">
        <f>SUM(LARM:RM!HA26)</f>
        <v>0</v>
      </c>
      <c r="HB26" s="141">
        <f>SUM(LARM:RM!HB26)</f>
        <v>0</v>
      </c>
      <c r="HC26" s="141">
        <f>SUM(LARM:RM!HC26)</f>
        <v>0</v>
      </c>
      <c r="HD26" s="141">
        <f>SUM(LARM:RM!HD26)</f>
        <v>0</v>
      </c>
      <c r="HE26" s="141">
        <f>SUM(LARM:RM!HE26)</f>
        <v>0</v>
      </c>
      <c r="HF26" s="141">
        <f>SUM(LARM:RM!HF26)</f>
        <v>0</v>
      </c>
      <c r="HG26" s="141">
        <f>SUM(LARM:RM!HG26)</f>
        <v>0</v>
      </c>
      <c r="HH26" s="141">
        <f>SUM(LARM:RM!HH26)</f>
        <v>0</v>
      </c>
      <c r="HI26" s="141">
        <f>SUM(LARM:RM!HI26)</f>
        <v>0</v>
      </c>
      <c r="HJ26" s="141">
        <f>SUM(LARM:RM!HJ26)</f>
        <v>0</v>
      </c>
      <c r="HK26" s="141">
        <f>SUM(LARM:RM!HK26)</f>
        <v>-408.39</v>
      </c>
      <c r="HL26" s="141">
        <f>SUM(LARM:RM!HL26)</f>
        <v>0</v>
      </c>
      <c r="HM26" s="141">
        <f>SUM(LARM:RM!HM26)</f>
        <v>-33333</v>
      </c>
      <c r="HN26" s="141">
        <f>SUM(LARM:RM!HN26)</f>
        <v>0</v>
      </c>
      <c r="HO26" s="141">
        <f>SUM(LARM:RM!HO26)</f>
        <v>0</v>
      </c>
      <c r="HP26" s="141">
        <f>SUM(LARM:RM!HP26)</f>
        <v>0</v>
      </c>
      <c r="HQ26" s="141">
        <f>SUM(LARM:RM!HQ26)</f>
        <v>0</v>
      </c>
      <c r="HR26" s="141">
        <f>SUM(LARM:RM!HR26)</f>
        <v>0</v>
      </c>
      <c r="HS26" s="141">
        <f>SUM(LARM:RM!HS26)</f>
        <v>0</v>
      </c>
      <c r="HT26" s="141">
        <f t="shared" si="122"/>
        <v>-42036.959999999999</v>
      </c>
      <c r="HU26" s="141">
        <f>SUM(LARM:RM!HU26)</f>
        <v>0</v>
      </c>
      <c r="HV26" s="141">
        <f>SUM(LARM:RM!HV26)</f>
        <v>0</v>
      </c>
      <c r="HW26" s="141">
        <f>SUM(LARM:RM!HW26)</f>
        <v>0</v>
      </c>
      <c r="HX26" s="141">
        <f>SUM(LARM:RM!HX26)</f>
        <v>0</v>
      </c>
      <c r="HY26" s="141">
        <f>SUM(LARM:RM!HY26)</f>
        <v>0</v>
      </c>
      <c r="HZ26" s="141">
        <f>SUM(LARM:RM!HZ26)</f>
        <v>0</v>
      </c>
      <c r="IA26" s="141">
        <f>SUM(LARM:RM!IA26)</f>
        <v>0</v>
      </c>
      <c r="IB26" s="141">
        <f>SUM(LARM:RM!IB26)</f>
        <v>0</v>
      </c>
      <c r="IC26" s="141">
        <f>SUM(LARM:RM!IC26)</f>
        <v>0</v>
      </c>
      <c r="ID26" s="141">
        <f>SUM(LARM:RM!ID26)</f>
        <v>0</v>
      </c>
      <c r="IE26" s="141">
        <f>SUM(LARM:RM!IE26)</f>
        <v>-4795.57</v>
      </c>
      <c r="IF26" s="141">
        <f>SUM(LARM:RM!IF26)</f>
        <v>0</v>
      </c>
      <c r="IG26" s="141">
        <f>SUM(LARM:RM!IG26)</f>
        <v>0</v>
      </c>
      <c r="IH26" s="141">
        <f>SUM(LARM:RM!IH26)</f>
        <v>0</v>
      </c>
      <c r="II26" s="141">
        <f>SUM(LARM:RM!II26)</f>
        <v>-3500</v>
      </c>
      <c r="IJ26" s="141">
        <f>SUM(LARM:RM!IJ26)</f>
        <v>0</v>
      </c>
      <c r="IK26" s="141">
        <f>SUM(LARM:RM!IK26)</f>
        <v>0</v>
      </c>
      <c r="IL26" s="141">
        <f>SUM(LARM:RM!IL26)</f>
        <v>0</v>
      </c>
      <c r="IM26" s="141">
        <f>SUM(LARM:RM!IM26)</f>
        <v>0</v>
      </c>
      <c r="IN26" s="141">
        <f>SUM(LARM:RM!IN26)</f>
        <v>-514.67999999999995</v>
      </c>
      <c r="IO26" s="141">
        <f>SUM(LARM:RM!IO26)</f>
        <v>0</v>
      </c>
      <c r="IP26" s="141">
        <f>SUM(LARM:RM!IP26)</f>
        <v>0</v>
      </c>
      <c r="IQ26" s="141">
        <f>SUM(LARM:RM!IQ26)</f>
        <v>0</v>
      </c>
      <c r="IR26" s="141">
        <f>SUM(LARM:RM!IR26)</f>
        <v>0</v>
      </c>
      <c r="IS26" s="141">
        <f>SUM(LARM:RM!IS26)</f>
        <v>-33333</v>
      </c>
      <c r="IT26" s="141">
        <f>SUM(LARM:RM!IT26)</f>
        <v>0</v>
      </c>
      <c r="IU26" s="141">
        <f>SUM(LARM:RM!IU26)</f>
        <v>0</v>
      </c>
      <c r="IV26" s="141">
        <f>SUM(LARM:RM!IV26)</f>
        <v>0</v>
      </c>
      <c r="IW26" s="141">
        <f>SUM(LARM:RM!IW26)</f>
        <v>0</v>
      </c>
      <c r="IX26" s="141">
        <f>SUM(LARM:RM!IX26)</f>
        <v>0</v>
      </c>
      <c r="IY26" s="141">
        <f>SUM(LARM:RM!IY26)</f>
        <v>0</v>
      </c>
      <c r="IZ26" s="141">
        <f t="shared" si="123"/>
        <v>-42143.25</v>
      </c>
      <c r="JA26" s="141">
        <f>SUM(LARM:RM!JA26)</f>
        <v>0</v>
      </c>
      <c r="JB26" s="141">
        <f>SUM(LARM:RM!JB26)</f>
        <v>0</v>
      </c>
      <c r="JC26" s="141">
        <f>SUM(LARM:RM!JC26)</f>
        <v>0</v>
      </c>
      <c r="JD26" s="141">
        <f>SUM(LARM:RM!JD26)</f>
        <v>0</v>
      </c>
      <c r="JE26" s="141">
        <f>SUM(LARM:RM!JE26)</f>
        <v>-3500</v>
      </c>
      <c r="JF26" s="141">
        <f>SUM(LARM:RM!JF26)</f>
        <v>0</v>
      </c>
      <c r="JG26" s="141">
        <f>SUM(LARM:RM!JG26)</f>
        <v>0</v>
      </c>
      <c r="JH26" s="141">
        <f>SUM(LARM:RM!JH26)</f>
        <v>0</v>
      </c>
      <c r="JI26" s="141">
        <f>SUM(LARM:RM!JI26)</f>
        <v>0</v>
      </c>
      <c r="JJ26" s="141">
        <f>SUM(LARM:RM!JJ26)</f>
        <v>0</v>
      </c>
      <c r="JK26" s="141">
        <f>SUM(LARM:RM!JK26)</f>
        <v>0</v>
      </c>
      <c r="JL26" s="141">
        <f>SUM(LARM:RM!JL26)</f>
        <v>-4795.57</v>
      </c>
      <c r="JM26" s="141">
        <f>SUM(LARM:RM!JM26)</f>
        <v>0</v>
      </c>
      <c r="JN26" s="141">
        <f>SUM(LARM:RM!JN26)</f>
        <v>0</v>
      </c>
      <c r="JO26" s="141">
        <f>SUM(LARM:RM!JO26)</f>
        <v>0</v>
      </c>
      <c r="JP26" s="141">
        <f>SUM(LARM:RM!JP26)</f>
        <v>0</v>
      </c>
      <c r="JQ26" s="141">
        <f>SUM(LARM:RM!JQ26)</f>
        <v>0</v>
      </c>
      <c r="JR26" s="141">
        <f>SUM(LARM:RM!JR26)</f>
        <v>0</v>
      </c>
      <c r="JS26" s="141">
        <f>SUM(LARM:RM!JS26)</f>
        <v>0</v>
      </c>
      <c r="JT26" s="141">
        <f>SUM(LARM:RM!JT26)</f>
        <v>0</v>
      </c>
      <c r="JU26" s="141">
        <f>SUM(LARM:RM!JU26)</f>
        <v>0</v>
      </c>
      <c r="JV26" s="141">
        <f>SUM(LARM:RM!JV26)</f>
        <v>0</v>
      </c>
      <c r="JW26" s="141">
        <f>SUM(LARM:RM!JW26)</f>
        <v>-681.61</v>
      </c>
      <c r="JX26" s="141">
        <f>SUM(LARM:RM!JX26)</f>
        <v>0</v>
      </c>
      <c r="JY26" s="141">
        <f>SUM(LARM:RM!JY26)</f>
        <v>-33333</v>
      </c>
      <c r="JZ26" s="141">
        <f>SUM(LARM:RM!JZ26)</f>
        <v>0</v>
      </c>
      <c r="KA26" s="141">
        <f>SUM(LARM:RM!KA26)</f>
        <v>0</v>
      </c>
      <c r="KB26" s="141">
        <f>SUM(LARM:RM!KB26)</f>
        <v>0</v>
      </c>
      <c r="KC26" s="141">
        <f>SUM(LARM:RM!KC26)</f>
        <v>0</v>
      </c>
      <c r="KD26" s="141">
        <f>SUM(LARM:RM!KD26)</f>
        <v>0</v>
      </c>
      <c r="KE26" s="141">
        <f>SUM(LARM:RM!KE26)</f>
        <v>0</v>
      </c>
      <c r="KF26" s="141">
        <f t="shared" si="124"/>
        <v>-42310.18</v>
      </c>
      <c r="KG26" s="141">
        <f>SUM(LARM:RM!KG26)</f>
        <v>0</v>
      </c>
      <c r="KH26" s="141">
        <f>SUM(LARM:RM!KH26)</f>
        <v>0</v>
      </c>
      <c r="KI26" s="141">
        <f>SUM(LARM:RM!KI26)</f>
        <v>0</v>
      </c>
      <c r="KJ26" s="141">
        <f>SUM(LARM:RM!KJ26)</f>
        <v>0</v>
      </c>
      <c r="KK26" s="141">
        <f>SUM(LARM:RM!KK26)</f>
        <v>0</v>
      </c>
      <c r="KL26" s="141">
        <f>SUM(LARM:RM!KL26)</f>
        <v>-3500</v>
      </c>
      <c r="KM26" s="141">
        <f>SUM(LARM:RM!KM26)</f>
        <v>0</v>
      </c>
      <c r="KN26" s="141">
        <f>SUM(LARM:RM!KN26)</f>
        <v>0</v>
      </c>
      <c r="KO26" s="141">
        <f>SUM(LARM:RM!KO26)</f>
        <v>0</v>
      </c>
      <c r="KP26" s="141">
        <f>SUM(LARM:RM!KP26)</f>
        <v>0</v>
      </c>
      <c r="KQ26" s="141">
        <f>SUM(LARM:RM!KQ26)</f>
        <v>0</v>
      </c>
      <c r="KR26" s="141">
        <f>SUM(LARM:RM!KR26)</f>
        <v>0</v>
      </c>
      <c r="KS26" s="141">
        <f>SUM(LARM:RM!KS26)</f>
        <v>-4795.57</v>
      </c>
      <c r="KT26" s="141">
        <f>SUM(LARM:RM!KT26)</f>
        <v>0</v>
      </c>
      <c r="KU26" s="141">
        <f>SUM(LARM:RM!KU26)</f>
        <v>0</v>
      </c>
      <c r="KV26" s="141">
        <f>SUM(LARM:RM!KV26)</f>
        <v>0</v>
      </c>
      <c r="KW26" s="141">
        <f>SUM(LARM:RM!KW26)</f>
        <v>0</v>
      </c>
      <c r="KX26" s="141">
        <f>SUM(LARM:RM!KX26)</f>
        <v>0</v>
      </c>
      <c r="KY26" s="141">
        <f>SUM(LARM:RM!KY26)</f>
        <v>0</v>
      </c>
      <c r="KZ26" s="141">
        <f>SUM(LARM:RM!KZ26)</f>
        <v>-438.55</v>
      </c>
      <c r="LA26" s="141">
        <f>SUM(LARM:RM!LA26)</f>
        <v>0</v>
      </c>
      <c r="LB26" s="141">
        <f>SUM(LARM:RM!LB26)</f>
        <v>0</v>
      </c>
      <c r="LC26" s="141">
        <f>SUM(LARM:RM!LC26)</f>
        <v>0</v>
      </c>
      <c r="LD26" s="141">
        <f>SUM(LARM:RM!LD26)</f>
        <v>0</v>
      </c>
      <c r="LE26" s="141">
        <f>SUM(LARM:RM!LE26)</f>
        <v>-33333</v>
      </c>
      <c r="LF26" s="141">
        <f>SUM(LARM:RM!LF26)</f>
        <v>0</v>
      </c>
      <c r="LG26" s="141">
        <f>SUM(LARM:RM!LG26)</f>
        <v>0</v>
      </c>
      <c r="LH26" s="141">
        <f>SUM(LARM:RM!LH26)</f>
        <v>0</v>
      </c>
      <c r="LI26" s="141">
        <f>SUM(LARM:RM!LI26)</f>
        <v>0</v>
      </c>
      <c r="LJ26" s="141">
        <f>SUM(LARM:RM!LJ26)</f>
        <v>0</v>
      </c>
      <c r="LK26" s="141">
        <f>SUM(LARM:RM!LK26)</f>
        <v>0</v>
      </c>
      <c r="LL26" s="141">
        <f t="shared" si="125"/>
        <v>-42067.119999999995</v>
      </c>
      <c r="LM26" s="141">
        <f>SUM(LARM:RM!LM26)</f>
        <v>0</v>
      </c>
      <c r="LN26" s="141">
        <f>SUM(LARM:RM!LN26)</f>
        <v>0</v>
      </c>
      <c r="LO26" s="141">
        <f>SUM(LARM:RM!LO26)</f>
        <v>0</v>
      </c>
      <c r="LP26" s="141">
        <f>SUM(LARM:RM!LP26)</f>
        <v>0</v>
      </c>
      <c r="LQ26" s="141">
        <f>SUM(LARM:RM!LQ26)</f>
        <v>0</v>
      </c>
      <c r="LR26" s="141">
        <f>SUM(LARM:RM!LR26)</f>
        <v>0</v>
      </c>
      <c r="LS26" s="141">
        <f>SUM(LARM:RM!LS26)</f>
        <v>-3500</v>
      </c>
      <c r="LT26" s="141">
        <f>SUM(LARM:RM!LT26)</f>
        <v>0</v>
      </c>
      <c r="LU26" s="141">
        <f>SUM(LARM:RM!LU26)</f>
        <v>0</v>
      </c>
      <c r="LV26" s="141">
        <f>SUM(LARM:RM!LV26)</f>
        <v>0</v>
      </c>
      <c r="LW26" s="141">
        <f>SUM(LARM:RM!LW26)</f>
        <v>0</v>
      </c>
      <c r="LX26" s="141">
        <f>SUM(LARM:RM!LX26)</f>
        <v>0</v>
      </c>
      <c r="LY26" s="141">
        <f>SUM(LARM:RM!LY26)</f>
        <v>0</v>
      </c>
      <c r="LZ26" s="141">
        <f>SUM(LARM:RM!LZ26)</f>
        <v>0</v>
      </c>
      <c r="MA26" s="141">
        <f>SUM(LARM:RM!MA26)</f>
        <v>0</v>
      </c>
      <c r="MB26" s="141">
        <f>SUM(LARM:RM!MB26)</f>
        <v>0</v>
      </c>
      <c r="MC26" s="141">
        <f>SUM(LARM:RM!MC26)</f>
        <v>0</v>
      </c>
      <c r="MD26" s="141">
        <f>SUM(LARM:RM!MD26)</f>
        <v>0</v>
      </c>
      <c r="ME26" s="141">
        <f>SUM(LARM:RM!ME26)</f>
        <v>0</v>
      </c>
      <c r="MF26" s="141">
        <f>SUM(LARM:RM!MF26)</f>
        <v>0</v>
      </c>
      <c r="MG26" s="141">
        <f>SUM(LARM:RM!MG26)</f>
        <v>-348.35</v>
      </c>
      <c r="MH26" s="141">
        <f>SUM(LARM:RM!MH26)</f>
        <v>0</v>
      </c>
      <c r="MI26" s="141">
        <f>SUM(LARM:RM!MI26)</f>
        <v>0</v>
      </c>
      <c r="MJ26" s="141">
        <f>SUM(LARM:RM!MJ26)</f>
        <v>0</v>
      </c>
      <c r="MK26" s="141">
        <f>SUM(LARM:RM!MK26)</f>
        <v>-33333</v>
      </c>
      <c r="ML26" s="141">
        <f>SUM(LARM:RM!ML26)</f>
        <v>0</v>
      </c>
      <c r="MM26" s="141">
        <f>SUM(LARM:RM!MM26)</f>
        <v>0</v>
      </c>
      <c r="MN26" s="141">
        <f>SUM(LARM:RM!MN26)</f>
        <v>0</v>
      </c>
      <c r="MO26" s="141">
        <f>SUM(LARM:RM!MO26)</f>
        <v>0</v>
      </c>
      <c r="MP26" s="141">
        <f>SUM(LARM:RM!MP26)</f>
        <v>0</v>
      </c>
      <c r="MQ26" s="141">
        <f>SUM(LARM:RM!MQ26)</f>
        <v>0</v>
      </c>
      <c r="MR26" s="141">
        <f t="shared" si="126"/>
        <v>-37181.35</v>
      </c>
      <c r="MS26" s="141">
        <f>SUM(LARM:RM!MS26)</f>
        <v>0</v>
      </c>
      <c r="MT26" s="141">
        <f>SUM(LARM:RM!MT26)</f>
        <v>0</v>
      </c>
      <c r="MU26" s="141">
        <f>SUM(LARM:RM!MU26)</f>
        <v>0</v>
      </c>
      <c r="MV26" s="141">
        <f>SUM(LARM:RM!MV26)</f>
        <v>0</v>
      </c>
      <c r="MW26" s="141">
        <f>SUM(LARM:RM!MW26)</f>
        <v>0</v>
      </c>
      <c r="MX26" s="141">
        <f>SUM(LARM:RM!MX26)</f>
        <v>0</v>
      </c>
      <c r="MY26" s="141">
        <f>SUM(LARM:RM!MY26)</f>
        <v>0</v>
      </c>
      <c r="MZ26" s="141">
        <f>SUM(LARM:RM!MZ26)</f>
        <v>0</v>
      </c>
      <c r="NA26" s="141">
        <f>SUM(LARM:RM!NA26)</f>
        <v>0</v>
      </c>
      <c r="NB26" s="141">
        <f>SUM(LARM:RM!NB26)</f>
        <v>-9720.619999999999</v>
      </c>
      <c r="NC26" s="141">
        <f>SUM(LARM:RM!NC26)</f>
        <v>0</v>
      </c>
      <c r="ND26" s="141">
        <f>SUM(LARM:RM!ND26)</f>
        <v>0</v>
      </c>
      <c r="NE26" s="141">
        <f>SUM(LARM:RM!NE26)</f>
        <v>0</v>
      </c>
      <c r="NF26" s="141">
        <f>SUM(LARM:RM!NF26)</f>
        <v>0</v>
      </c>
      <c r="NG26" s="141">
        <f>SUM(LARM:RM!NG26)</f>
        <v>-3500</v>
      </c>
      <c r="NH26" s="141">
        <f>SUM(LARM:RM!NH26)</f>
        <v>0</v>
      </c>
      <c r="NI26" s="141">
        <f>SUM(LARM:RM!NI26)</f>
        <v>0</v>
      </c>
      <c r="NJ26" s="141">
        <f>SUM(LARM:RM!NJ26)</f>
        <v>0</v>
      </c>
      <c r="NK26" s="141">
        <f>SUM(LARM:RM!NK26)</f>
        <v>0</v>
      </c>
      <c r="NL26" s="141">
        <f>SUM(LARM:RM!NL26)</f>
        <v>0</v>
      </c>
      <c r="NM26" s="141">
        <f>SUM(LARM:RM!NM26)</f>
        <v>-348.35</v>
      </c>
      <c r="NN26" s="141">
        <f>SUM(LARM:RM!NN26)</f>
        <v>0</v>
      </c>
      <c r="NO26" s="141">
        <f>SUM(LARM:RM!NO26)</f>
        <v>0</v>
      </c>
      <c r="NP26" s="141">
        <f>SUM(LARM:RM!NP26)</f>
        <v>0</v>
      </c>
      <c r="NQ26" s="141">
        <f>SUM(LARM:RM!NQ26)</f>
        <v>-33333</v>
      </c>
      <c r="NR26" s="141">
        <f>SUM(LARM:RM!NR26)</f>
        <v>0</v>
      </c>
      <c r="NS26" s="141">
        <f>SUM(LARM:RM!NS26)</f>
        <v>0</v>
      </c>
      <c r="NT26" s="141">
        <f>SUM(LARM:RM!NT26)</f>
        <v>0</v>
      </c>
      <c r="NU26" s="141">
        <f>SUM(LARM:RM!NU26)</f>
        <v>0</v>
      </c>
      <c r="NV26" s="141">
        <f>SUM(LARM:RM!NV26)</f>
        <v>0</v>
      </c>
      <c r="NW26" s="141">
        <f>SUM(LARM:RM!NW26)</f>
        <v>0</v>
      </c>
      <c r="NX26" s="141">
        <f t="shared" si="127"/>
        <v>-46901.97</v>
      </c>
      <c r="NY26" s="10"/>
      <c r="NZ26" s="141">
        <f t="shared" si="128"/>
        <v>-463233.53</v>
      </c>
      <c r="OA26" s="143">
        <f t="shared" si="129"/>
        <v>-336566.28</v>
      </c>
      <c r="OB26" s="145">
        <f t="shared" si="94"/>
        <v>-0.37635157627793259</v>
      </c>
      <c r="OD26" s="182"/>
      <c r="OG26" s="163" t="s">
        <v>26</v>
      </c>
      <c r="OH26" s="10"/>
      <c r="OI26" s="164">
        <f>SUM(LARM:RM!OI26)</f>
        <v>-42036.959999999999</v>
      </c>
      <c r="OJ26" s="164">
        <f>SUM(LARM:RM!OJ26)</f>
        <v>-42125.43</v>
      </c>
      <c r="OK26" s="164">
        <f>SUM(LARM:RM!OK26)</f>
        <v>-42078.049999999996</v>
      </c>
      <c r="OL26" s="164">
        <f>SUM(LARM:RM!OL26)</f>
        <v>-42042.78</v>
      </c>
      <c r="OM26" s="164">
        <f>SUM(LARM:RM!OM26)</f>
        <v>-42036.959999999999</v>
      </c>
      <c r="ON26" s="164">
        <f>SUM(LARM:RM!ON26)</f>
        <v>-42065.89</v>
      </c>
      <c r="OO26" s="164">
        <f>SUM(LARM:RM!OO26)</f>
        <v>-42036.959999999999</v>
      </c>
      <c r="OP26" s="164">
        <f>SUM(LARM:RM!OP26)</f>
        <v>-42143.25</v>
      </c>
      <c r="OQ26" s="164">
        <f>SUM(LARM:RM!OQ26)</f>
        <v>-42310.18</v>
      </c>
      <c r="OR26" s="164">
        <f>SUM(LARM:RM!OR26)</f>
        <v>-42067.119999999995</v>
      </c>
      <c r="OS26" s="164">
        <f>SUM(LARM:RM!OS26)</f>
        <v>-37181.35</v>
      </c>
      <c r="OT26" s="164">
        <f>SUM(LARM:RM!OT26)</f>
        <v>-46901.97</v>
      </c>
      <c r="OU26" s="10"/>
      <c r="OV26" s="164">
        <f t="shared" si="130"/>
        <v>-505026.9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SUM(LARM:RM!E27)</f>
        <v>0</v>
      </c>
      <c r="F27" s="141">
        <f>SUM(LARM:RM!F27)</f>
        <v>0</v>
      </c>
      <c r="G27" s="141">
        <f>SUM(LARM:RM!G27)</f>
        <v>0</v>
      </c>
      <c r="H27" s="141">
        <f>SUM(LARM:RM!H27)</f>
        <v>0</v>
      </c>
      <c r="I27" s="141">
        <f>SUM(LARM:RM!I27)</f>
        <v>0</v>
      </c>
      <c r="J27" s="141">
        <f>SUM(LARM:RM!J27)</f>
        <v>0</v>
      </c>
      <c r="K27" s="141">
        <f>SUM(LARM:RM!K27)</f>
        <v>0</v>
      </c>
      <c r="L27" s="141">
        <f>SUM(LARM:RM!L27)</f>
        <v>0</v>
      </c>
      <c r="M27" s="141">
        <f>SUM(LARM:RM!M27)</f>
        <v>0</v>
      </c>
      <c r="N27" s="141">
        <f>SUM(LARM:RM!N27)</f>
        <v>0</v>
      </c>
      <c r="O27" s="141">
        <f>SUM(LARM:RM!O27)</f>
        <v>0</v>
      </c>
      <c r="P27" s="141">
        <f>SUM(LARM:RM!P27)</f>
        <v>-29190.820000000007</v>
      </c>
      <c r="Q27" s="141">
        <f>SUM(LARM:RM!Q27)</f>
        <v>0</v>
      </c>
      <c r="R27" s="141">
        <f>SUM(LARM:RM!R27)</f>
        <v>-12609.5</v>
      </c>
      <c r="S27" s="141">
        <f>SUM(LARM:RM!S27)</f>
        <v>0</v>
      </c>
      <c r="T27" s="141">
        <f>SUM(LARM:RM!T27)</f>
        <v>0</v>
      </c>
      <c r="U27" s="141">
        <f>SUM(LARM:RM!U27)</f>
        <v>0</v>
      </c>
      <c r="V27" s="141">
        <f>SUM(LARM:RM!V27)</f>
        <v>0</v>
      </c>
      <c r="W27" s="141">
        <f>SUM(LARM:RM!W27)</f>
        <v>-1152.8199999999997</v>
      </c>
      <c r="X27" s="141">
        <f>SUM(LARM:RM!X27)</f>
        <v>0</v>
      </c>
      <c r="Y27" s="141">
        <f>SUM(LARM:RM!Y27)</f>
        <v>0</v>
      </c>
      <c r="Z27" s="141">
        <f>SUM(LARM:RM!Z27)</f>
        <v>0</v>
      </c>
      <c r="AA27" s="141">
        <f>SUM(LARM:RM!AA27)</f>
        <v>0</v>
      </c>
      <c r="AB27" s="141">
        <f>SUM(LARM:RM!AB27)</f>
        <v>0</v>
      </c>
      <c r="AC27" s="141">
        <f>SUM(LARM:RM!AC27)</f>
        <v>0</v>
      </c>
      <c r="AD27" s="141">
        <f>SUM(LARM:RM!AD27)</f>
        <v>0</v>
      </c>
      <c r="AE27" s="141">
        <f>SUM(LARM:RM!AE27)</f>
        <v>0</v>
      </c>
      <c r="AF27" s="141">
        <f>SUM(LARM:RM!AF27)</f>
        <v>0</v>
      </c>
      <c r="AG27" s="141">
        <f>SUM(LARM:RM!AG27)</f>
        <v>0</v>
      </c>
      <c r="AH27" s="141">
        <f>SUM(LARM:RM!AH27)</f>
        <v>0</v>
      </c>
      <c r="AI27" s="141">
        <f>SUM(LARM:RM!AI27)</f>
        <v>0</v>
      </c>
      <c r="AJ27" s="141">
        <f t="shared" si="116"/>
        <v>-42953.140000000007</v>
      </c>
      <c r="AK27" s="141">
        <f>SUM(LARM:RM!AK27)</f>
        <v>0</v>
      </c>
      <c r="AL27" s="141">
        <f>SUM(LARM:RM!AL27)</f>
        <v>0</v>
      </c>
      <c r="AM27" s="141">
        <f>SUM(LARM:RM!AM27)</f>
        <v>0</v>
      </c>
      <c r="AN27" s="141">
        <f>SUM(LARM:RM!AN27)</f>
        <v>0</v>
      </c>
      <c r="AO27" s="141">
        <f>SUM(LARM:RM!AO27)</f>
        <v>0</v>
      </c>
      <c r="AP27" s="141">
        <f>SUM(LARM:RM!AP27)</f>
        <v>0</v>
      </c>
      <c r="AQ27" s="141">
        <f>SUM(LARM:RM!AQ27)</f>
        <v>0</v>
      </c>
      <c r="AR27" s="141">
        <f>SUM(LARM:RM!AR27)</f>
        <v>0</v>
      </c>
      <c r="AS27" s="141">
        <f>SUM(LARM:RM!AS27)</f>
        <v>-29604.39</v>
      </c>
      <c r="AT27" s="141">
        <f>SUM(LARM:RM!AT27)</f>
        <v>0</v>
      </c>
      <c r="AU27" s="141">
        <f>SUM(LARM:RM!AU27)</f>
        <v>0</v>
      </c>
      <c r="AV27" s="141">
        <f>SUM(LARM:RM!AV27)</f>
        <v>-6243.4</v>
      </c>
      <c r="AW27" s="141">
        <f>SUM(LARM:RM!AW27)</f>
        <v>-3108.08</v>
      </c>
      <c r="AX27" s="141">
        <f>SUM(LARM:RM!AX27)</f>
        <v>0</v>
      </c>
      <c r="AY27" s="141">
        <f>SUM(LARM:RM!AY27)</f>
        <v>0</v>
      </c>
      <c r="AZ27" s="141">
        <f>SUM(LARM:RM!AZ27)</f>
        <v>0</v>
      </c>
      <c r="BA27" s="141">
        <f>SUM(LARM:RM!BA27)</f>
        <v>0</v>
      </c>
      <c r="BB27" s="141">
        <f>SUM(LARM:RM!BB27)</f>
        <v>0</v>
      </c>
      <c r="BC27" s="141">
        <f>SUM(LARM:RM!BC27)</f>
        <v>0</v>
      </c>
      <c r="BD27" s="141">
        <f>SUM(LARM:RM!BD27)</f>
        <v>-1377.67</v>
      </c>
      <c r="BE27" s="141">
        <f>SUM(LARM:RM!BE27)</f>
        <v>0</v>
      </c>
      <c r="BF27" s="141">
        <f>SUM(LARM:RM!BF27)</f>
        <v>0</v>
      </c>
      <c r="BG27" s="141">
        <f>SUM(LARM:RM!BG27)</f>
        <v>0</v>
      </c>
      <c r="BH27" s="141">
        <f>SUM(LARM:RM!BH27)</f>
        <v>-240.83</v>
      </c>
      <c r="BI27" s="141">
        <f>SUM(LARM:RM!BI27)</f>
        <v>-246.41</v>
      </c>
      <c r="BJ27" s="141">
        <f>SUM(LARM:RM!BJ27)</f>
        <v>0</v>
      </c>
      <c r="BK27" s="141">
        <f>SUM(LARM:RM!BK27)</f>
        <v>0</v>
      </c>
      <c r="BL27" s="141">
        <f>SUM(LARM:RM!BL27)</f>
        <v>0</v>
      </c>
      <c r="BM27" s="141">
        <f>SUM(LARM:RM!BM27)</f>
        <v>0</v>
      </c>
      <c r="BN27" s="141">
        <f>SUM(LARM:RM!BN27)</f>
        <v>0</v>
      </c>
      <c r="BO27" s="141">
        <f>SUM(LARM:RM!BO27)</f>
        <v>0</v>
      </c>
      <c r="BP27" s="141">
        <f t="shared" si="117"/>
        <v>-40820.780000000006</v>
      </c>
      <c r="BQ27" s="141">
        <f>SUM(LARM:RM!BQ27)</f>
        <v>0</v>
      </c>
      <c r="BR27" s="141">
        <f>SUM(LARM:RM!BR27)</f>
        <v>0</v>
      </c>
      <c r="BS27" s="141">
        <f>SUM(LARM:RM!BS27)</f>
        <v>0</v>
      </c>
      <c r="BT27" s="141">
        <f>SUM(LARM:RM!BT27)</f>
        <v>0</v>
      </c>
      <c r="BU27" s="141">
        <f>SUM(LARM:RM!BU27)</f>
        <v>0</v>
      </c>
      <c r="BV27" s="141">
        <f>SUM(LARM:RM!BV27)</f>
        <v>0</v>
      </c>
      <c r="BW27" s="141">
        <f>SUM(LARM:RM!BW27)</f>
        <v>0</v>
      </c>
      <c r="BX27" s="141">
        <f>SUM(LARM:RM!BX27)</f>
        <v>0</v>
      </c>
      <c r="BY27" s="141">
        <f>SUM(LARM:RM!BY27)</f>
        <v>-17302.329999999991</v>
      </c>
      <c r="BZ27" s="141">
        <f>SUM(LARM:RM!BZ27)</f>
        <v>-10722.769999999993</v>
      </c>
      <c r="CA27" s="141">
        <f>SUM(LARM:RM!CA27)</f>
        <v>-9170.6299999999956</v>
      </c>
      <c r="CB27" s="141">
        <f>SUM(LARM:RM!CB27)</f>
        <v>-9860.4599999999919</v>
      </c>
      <c r="CC27" s="141">
        <f>SUM(LARM:RM!CC27)</f>
        <v>-11835.909999999991</v>
      </c>
      <c r="CD27" s="141">
        <f>SUM(LARM:RM!CD27)</f>
        <v>0</v>
      </c>
      <c r="CE27" s="141">
        <f>SUM(LARM:RM!CE27)</f>
        <v>0</v>
      </c>
      <c r="CF27" s="141">
        <f>SUM(LARM:RM!CF27)</f>
        <v>-16030.829999999996</v>
      </c>
      <c r="CG27" s="141">
        <f>SUM(LARM:RM!CG27)</f>
        <v>0</v>
      </c>
      <c r="CH27" s="141">
        <f>SUM(LARM:RM!CH27)</f>
        <v>0</v>
      </c>
      <c r="CI27" s="141">
        <f>SUM(LARM:RM!CI27)</f>
        <v>0</v>
      </c>
      <c r="CJ27" s="141">
        <f>SUM(LARM:RM!CJ27)</f>
        <v>0</v>
      </c>
      <c r="CK27" s="141">
        <f>SUM(LARM:RM!CK27)</f>
        <v>0</v>
      </c>
      <c r="CL27" s="141">
        <f>SUM(LARM:RM!CL27)</f>
        <v>0</v>
      </c>
      <c r="CM27" s="141">
        <f>SUM(LARM:RM!CM27)</f>
        <v>0</v>
      </c>
      <c r="CN27" s="141">
        <f>SUM(LARM:RM!CN27)</f>
        <v>-1077.78</v>
      </c>
      <c r="CO27" s="141">
        <f>SUM(LARM:RM!CO27)</f>
        <v>0</v>
      </c>
      <c r="CP27" s="141">
        <f>SUM(LARM:RM!CP27)</f>
        <v>0</v>
      </c>
      <c r="CQ27" s="141">
        <f>SUM(LARM:RM!CQ27)</f>
        <v>0</v>
      </c>
      <c r="CR27" s="141">
        <f>SUM(LARM:RM!CR27)</f>
        <v>0</v>
      </c>
      <c r="CS27" s="141">
        <f>SUM(LARM:RM!CS27)</f>
        <v>0</v>
      </c>
      <c r="CT27" s="141">
        <f>SUM(LARM:RM!CT27)</f>
        <v>0</v>
      </c>
      <c r="CU27" s="141">
        <f>SUM(LARM:RM!CU27)</f>
        <v>0</v>
      </c>
      <c r="CV27" s="141">
        <f t="shared" si="118"/>
        <v>-76000.709999999963</v>
      </c>
      <c r="CW27" s="141">
        <f>SUM(LARM:RM!CW27)</f>
        <v>0</v>
      </c>
      <c r="CX27" s="141">
        <f>SUM(LARM:RM!CX27)</f>
        <v>0</v>
      </c>
      <c r="CY27" s="141">
        <f>SUM(LARM:RM!CY27)</f>
        <v>0</v>
      </c>
      <c r="CZ27" s="141">
        <f>SUM(LARM:RM!CZ27)</f>
        <v>0</v>
      </c>
      <c r="DA27" s="141">
        <f>SUM(LARM:RM!DA27)</f>
        <v>0</v>
      </c>
      <c r="DB27" s="141">
        <f>SUM(LARM:RM!DB27)</f>
        <v>-2077.71</v>
      </c>
      <c r="DC27" s="141">
        <f>SUM(LARM:RM!DC27)</f>
        <v>0</v>
      </c>
      <c r="DD27" s="141">
        <f>SUM(LARM:RM!DD27)</f>
        <v>0</v>
      </c>
      <c r="DE27" s="141">
        <f>SUM(LARM:RM!DE27)</f>
        <v>0</v>
      </c>
      <c r="DF27" s="141">
        <f>SUM(LARM:RM!DF27)</f>
        <v>-758.45</v>
      </c>
      <c r="DG27" s="141">
        <f>SUM(LARM:RM!DG27)</f>
        <v>0</v>
      </c>
      <c r="DH27" s="141">
        <f>SUM(LARM:RM!DH27)</f>
        <v>0</v>
      </c>
      <c r="DI27" s="141">
        <f>SUM(LARM:RM!DI27)</f>
        <v>-9924.41</v>
      </c>
      <c r="DJ27" s="141">
        <f>SUM(LARM:RM!DJ27)</f>
        <v>0</v>
      </c>
      <c r="DK27" s="141">
        <f>SUM(LARM:RM!DK27)</f>
        <v>0</v>
      </c>
      <c r="DL27" s="141">
        <f>SUM(LARM:RM!DL27)</f>
        <v>0</v>
      </c>
      <c r="DM27" s="141">
        <f>SUM(LARM:RM!DM27)</f>
        <v>-10046.379999999999</v>
      </c>
      <c r="DN27" s="141">
        <f>SUM(LARM:RM!DN27)</f>
        <v>0</v>
      </c>
      <c r="DO27" s="141">
        <f>SUM(LARM:RM!DO27)</f>
        <v>0</v>
      </c>
      <c r="DP27" s="141">
        <f>SUM(LARM:RM!DP27)</f>
        <v>0</v>
      </c>
      <c r="DQ27" s="141">
        <f>SUM(LARM:RM!DQ27)</f>
        <v>0</v>
      </c>
      <c r="DR27" s="141">
        <f>SUM(LARM:RM!DR27)</f>
        <v>0</v>
      </c>
      <c r="DS27" s="141">
        <f>SUM(LARM:RM!DS27)</f>
        <v>0</v>
      </c>
      <c r="DT27" s="141">
        <f>SUM(LARM:RM!DT27)</f>
        <v>0</v>
      </c>
      <c r="DU27" s="141">
        <f>SUM(LARM:RM!DU27)</f>
        <v>0</v>
      </c>
      <c r="DV27" s="141">
        <f>SUM(LARM:RM!DV27)</f>
        <v>0</v>
      </c>
      <c r="DW27" s="141">
        <f>SUM(LARM:RM!DW27)</f>
        <v>0</v>
      </c>
      <c r="DX27" s="141">
        <f>SUM(LARM:RM!DX27)</f>
        <v>0</v>
      </c>
      <c r="DY27" s="141">
        <f>SUM(LARM:RM!DY27)</f>
        <v>0</v>
      </c>
      <c r="DZ27" s="141">
        <f>SUM(LARM:RM!DZ27)</f>
        <v>0</v>
      </c>
      <c r="EA27" s="141">
        <f>SUM(LARM:RM!EA27)</f>
        <v>0</v>
      </c>
      <c r="EB27" s="141">
        <f t="shared" si="119"/>
        <v>-22806.949999999997</v>
      </c>
      <c r="EC27" s="141">
        <f>SUM(LARM:RM!EC27)</f>
        <v>0</v>
      </c>
      <c r="ED27" s="141">
        <f>SUM(LARM:RM!ED27)</f>
        <v>0</v>
      </c>
      <c r="EE27" s="141">
        <f>SUM(LARM:RM!EE27)</f>
        <v>0</v>
      </c>
      <c r="EF27" s="141">
        <f>SUM(LARM:RM!EF27)</f>
        <v>0</v>
      </c>
      <c r="EG27" s="141">
        <f>SUM(LARM:RM!EG27)</f>
        <v>0</v>
      </c>
      <c r="EH27" s="141">
        <f>SUM(LARM:RM!EH27)</f>
        <v>0</v>
      </c>
      <c r="EI27" s="141">
        <f>SUM(LARM:RM!EI27)</f>
        <v>0</v>
      </c>
      <c r="EJ27" s="141">
        <f>SUM(LARM:RM!EJ27)</f>
        <v>0</v>
      </c>
      <c r="EK27" s="141">
        <f>SUM(LARM:RM!EK27)</f>
        <v>0</v>
      </c>
      <c r="EL27" s="141">
        <f>SUM(LARM:RM!EL27)</f>
        <v>0</v>
      </c>
      <c r="EM27" s="141">
        <f>SUM(LARM:RM!EM27)</f>
        <v>0</v>
      </c>
      <c r="EN27" s="141">
        <f>SUM(LARM:RM!EN27)</f>
        <v>-317.67</v>
      </c>
      <c r="EO27" s="141">
        <f>SUM(LARM:RM!EO27)</f>
        <v>0</v>
      </c>
      <c r="EP27" s="141">
        <f>SUM(LARM:RM!EP27)</f>
        <v>0</v>
      </c>
      <c r="EQ27" s="141">
        <f>SUM(LARM:RM!EQ27)</f>
        <v>0</v>
      </c>
      <c r="ER27" s="141">
        <f>SUM(LARM:RM!ER27)</f>
        <v>0</v>
      </c>
      <c r="ES27" s="141">
        <f>SUM(LARM:RM!ES27)</f>
        <v>0</v>
      </c>
      <c r="ET27" s="141">
        <f>SUM(LARM:RM!ET27)</f>
        <v>0</v>
      </c>
      <c r="EU27" s="141">
        <f>SUM(LARM:RM!EU27)</f>
        <v>-6462.8399999999992</v>
      </c>
      <c r="EV27" s="141">
        <f>SUM(LARM:RM!EV27)</f>
        <v>0</v>
      </c>
      <c r="EW27" s="141">
        <f>SUM(LARM:RM!EW27)</f>
        <v>0</v>
      </c>
      <c r="EX27" s="141">
        <f>SUM(LARM:RM!EX27)</f>
        <v>0</v>
      </c>
      <c r="EY27" s="141">
        <f>SUM(LARM:RM!EY27)</f>
        <v>0</v>
      </c>
      <c r="EZ27" s="141">
        <f>SUM(LARM:RM!EZ27)</f>
        <v>0</v>
      </c>
      <c r="FA27" s="141">
        <f>SUM(LARM:RM!FA27)</f>
        <v>0</v>
      </c>
      <c r="FB27" s="141">
        <f>SUM(LARM:RM!FB27)</f>
        <v>-260000</v>
      </c>
      <c r="FC27" s="141">
        <f>SUM(LARM:RM!FC27)</f>
        <v>0</v>
      </c>
      <c r="FD27" s="141">
        <f>SUM(LARM:RM!FD27)</f>
        <v>-295.77</v>
      </c>
      <c r="FE27" s="141">
        <f>SUM(LARM:RM!FE27)</f>
        <v>0</v>
      </c>
      <c r="FF27" s="141">
        <f>SUM(LARM:RM!FF27)</f>
        <v>0</v>
      </c>
      <c r="FG27" s="141">
        <f>SUM(LARM:RM!FG27)</f>
        <v>0</v>
      </c>
      <c r="FH27" s="141">
        <f t="shared" si="120"/>
        <v>-267076.28000000003</v>
      </c>
      <c r="FI27" s="141">
        <f>SUM(LARM:RM!FI27)</f>
        <v>0</v>
      </c>
      <c r="FJ27" s="141">
        <f>SUM(LARM:RM!FJ27)</f>
        <v>0</v>
      </c>
      <c r="FK27" s="141">
        <f>SUM(LARM:RM!FK27)</f>
        <v>0</v>
      </c>
      <c r="FL27" s="141">
        <f>SUM(LARM:RM!FL27)</f>
        <v>0</v>
      </c>
      <c r="FM27" s="141">
        <f>SUM(LARM:RM!FM27)</f>
        <v>0</v>
      </c>
      <c r="FN27" s="141">
        <f>SUM(LARM:RM!FN27)</f>
        <v>0</v>
      </c>
      <c r="FO27" s="141">
        <f>SUM(LARM:RM!FO27)</f>
        <v>0</v>
      </c>
      <c r="FP27" s="141">
        <f>SUM(LARM:RM!FP27)</f>
        <v>0</v>
      </c>
      <c r="FQ27" s="141">
        <f>SUM(LARM:RM!FQ27)</f>
        <v>-563.29</v>
      </c>
      <c r="FR27" s="141">
        <f>SUM(LARM:RM!FR27)</f>
        <v>-4.38</v>
      </c>
      <c r="FS27" s="141">
        <f>SUM(LARM:RM!FS27)</f>
        <v>0</v>
      </c>
      <c r="FT27" s="141">
        <f>SUM(LARM:RM!FT27)</f>
        <v>0</v>
      </c>
      <c r="FU27" s="141">
        <f>SUM(LARM:RM!FU27)</f>
        <v>0</v>
      </c>
      <c r="FV27" s="141">
        <f>SUM(LARM:RM!FV27)</f>
        <v>0</v>
      </c>
      <c r="FW27" s="141">
        <f>SUM(LARM:RM!FW27)</f>
        <v>0</v>
      </c>
      <c r="FX27" s="141">
        <f>SUM(LARM:RM!FX27)</f>
        <v>-6462.8399999999992</v>
      </c>
      <c r="FY27" s="141">
        <f>SUM(LARM:RM!FY27)</f>
        <v>0</v>
      </c>
      <c r="FZ27" s="141">
        <f>SUM(LARM:RM!FZ27)</f>
        <v>0</v>
      </c>
      <c r="GA27" s="141">
        <f>SUM(LARM:RM!GA27)</f>
        <v>0</v>
      </c>
      <c r="GB27" s="141">
        <f>SUM(LARM:RM!GB27)</f>
        <v>0</v>
      </c>
      <c r="GC27" s="141">
        <f>SUM(LARM:RM!GC27)</f>
        <v>0</v>
      </c>
      <c r="GD27" s="141">
        <f>SUM(LARM:RM!GD27)</f>
        <v>0</v>
      </c>
      <c r="GE27" s="141">
        <f>SUM(LARM:RM!GE27)</f>
        <v>0</v>
      </c>
      <c r="GF27" s="141">
        <f>SUM(LARM:RM!GF27)</f>
        <v>0</v>
      </c>
      <c r="GG27" s="141">
        <f>SUM(LARM:RM!GG27)</f>
        <v>0</v>
      </c>
      <c r="GH27" s="141">
        <f>SUM(LARM:RM!GH27)</f>
        <v>0</v>
      </c>
      <c r="GI27" s="141">
        <f>SUM(LARM:RM!GI27)</f>
        <v>0</v>
      </c>
      <c r="GJ27" s="141">
        <f>SUM(LARM:RM!GJ27)</f>
        <v>0</v>
      </c>
      <c r="GK27" s="141">
        <f>SUM(LARM:RM!GK27)</f>
        <v>0</v>
      </c>
      <c r="GL27" s="141">
        <f>SUM(LARM:RM!GL27)</f>
        <v>0</v>
      </c>
      <c r="GM27" s="141">
        <f>SUM(LARM:RM!GM27)</f>
        <v>0</v>
      </c>
      <c r="GN27" s="141">
        <f t="shared" si="121"/>
        <v>-7030.5099999999993</v>
      </c>
      <c r="GO27" s="141">
        <f>SUM(LARM:RM!GO27)</f>
        <v>0</v>
      </c>
      <c r="GP27" s="141">
        <f>SUM(LARM:RM!GP27)</f>
        <v>0</v>
      </c>
      <c r="GQ27" s="141">
        <f>SUM(LARM:RM!GQ27)</f>
        <v>0</v>
      </c>
      <c r="GR27" s="141">
        <f>SUM(LARM:RM!GR27)</f>
        <v>0</v>
      </c>
      <c r="GS27" s="141">
        <f>SUM(LARM:RM!GS27)</f>
        <v>0</v>
      </c>
      <c r="GT27" s="141">
        <f>SUM(LARM:RM!GT27)</f>
        <v>0</v>
      </c>
      <c r="GU27" s="141">
        <f>SUM(LARM:RM!GU27)</f>
        <v>-924.24</v>
      </c>
      <c r="GV27" s="141">
        <f>SUM(LARM:RM!GV27)</f>
        <v>0</v>
      </c>
      <c r="GW27" s="141">
        <f>SUM(LARM:RM!GW27)</f>
        <v>0</v>
      </c>
      <c r="GX27" s="141">
        <f>SUM(LARM:RM!GX27)</f>
        <v>0</v>
      </c>
      <c r="GY27" s="141">
        <f>SUM(LARM:RM!GY27)</f>
        <v>0</v>
      </c>
      <c r="GZ27" s="141">
        <f>SUM(LARM:RM!GZ27)</f>
        <v>0</v>
      </c>
      <c r="HA27" s="141">
        <f>SUM(LARM:RM!HA27)</f>
        <v>0</v>
      </c>
      <c r="HB27" s="141">
        <f>SUM(LARM:RM!HB27)</f>
        <v>-6243.4</v>
      </c>
      <c r="HC27" s="141">
        <f>SUM(LARM:RM!HC27)</f>
        <v>0</v>
      </c>
      <c r="HD27" s="141">
        <f>SUM(LARM:RM!HD27)</f>
        <v>0</v>
      </c>
      <c r="HE27" s="141">
        <f>SUM(LARM:RM!HE27)</f>
        <v>0</v>
      </c>
      <c r="HF27" s="141">
        <f>SUM(LARM:RM!HF27)</f>
        <v>0</v>
      </c>
      <c r="HG27" s="141">
        <f>SUM(LARM:RM!HG27)</f>
        <v>0</v>
      </c>
      <c r="HH27" s="141">
        <f>SUM(LARM:RM!HH27)</f>
        <v>0</v>
      </c>
      <c r="HI27" s="141">
        <f>SUM(LARM:RM!HI27)</f>
        <v>-219.44</v>
      </c>
      <c r="HJ27" s="141">
        <f>SUM(LARM:RM!HJ27)</f>
        <v>0</v>
      </c>
      <c r="HK27" s="141">
        <f>SUM(LARM:RM!HK27)</f>
        <v>0</v>
      </c>
      <c r="HL27" s="141">
        <f>SUM(LARM:RM!HL27)</f>
        <v>0</v>
      </c>
      <c r="HM27" s="141">
        <f>SUM(LARM:RM!HM27)</f>
        <v>0</v>
      </c>
      <c r="HN27" s="141">
        <f>SUM(LARM:RM!HN27)</f>
        <v>0</v>
      </c>
      <c r="HO27" s="141">
        <f>SUM(LARM:RM!HO27)</f>
        <v>0</v>
      </c>
      <c r="HP27" s="141">
        <f>SUM(LARM:RM!HP27)</f>
        <v>0</v>
      </c>
      <c r="HQ27" s="141">
        <f>SUM(LARM:RM!HQ27)</f>
        <v>0</v>
      </c>
      <c r="HR27" s="141">
        <f>SUM(LARM:RM!HR27)</f>
        <v>0</v>
      </c>
      <c r="HS27" s="141">
        <f>SUM(LARM:RM!HS27)</f>
        <v>0</v>
      </c>
      <c r="HT27" s="141">
        <f t="shared" si="122"/>
        <v>-7387.079999999999</v>
      </c>
      <c r="HU27" s="141">
        <f>SUM(LARM:RM!HU27)</f>
        <v>0</v>
      </c>
      <c r="HV27" s="141">
        <f>SUM(LARM:RM!HV27)</f>
        <v>0</v>
      </c>
      <c r="HW27" s="141">
        <f>SUM(LARM:RM!HW27)</f>
        <v>0</v>
      </c>
      <c r="HX27" s="141">
        <f>SUM(LARM:RM!HX27)</f>
        <v>0</v>
      </c>
      <c r="HY27" s="141">
        <f>SUM(LARM:RM!HY27)</f>
        <v>0</v>
      </c>
      <c r="HZ27" s="141">
        <f>SUM(LARM:RM!HZ27)</f>
        <v>0</v>
      </c>
      <c r="IA27" s="141">
        <f>SUM(LARM:RM!IA27)</f>
        <v>0</v>
      </c>
      <c r="IB27" s="141">
        <f>SUM(LARM:RM!IB27)</f>
        <v>0</v>
      </c>
      <c r="IC27" s="141">
        <f>SUM(LARM:RM!IC27)</f>
        <v>0</v>
      </c>
      <c r="ID27" s="141">
        <f>SUM(LARM:RM!ID27)</f>
        <v>0</v>
      </c>
      <c r="IE27" s="141">
        <f>SUM(LARM:RM!IE27)</f>
        <v>-1362.0900000000001</v>
      </c>
      <c r="IF27" s="141">
        <f>SUM(LARM:RM!IF27)</f>
        <v>0</v>
      </c>
      <c r="IG27" s="141">
        <f>SUM(LARM:RM!IG27)</f>
        <v>0</v>
      </c>
      <c r="IH27" s="141">
        <f>SUM(LARM:RM!IH27)</f>
        <v>0</v>
      </c>
      <c r="II27" s="141">
        <f>SUM(LARM:RM!II27)</f>
        <v>-6462.8399999999992</v>
      </c>
      <c r="IJ27" s="141">
        <f>SUM(LARM:RM!IJ27)</f>
        <v>0</v>
      </c>
      <c r="IK27" s="141">
        <f>SUM(LARM:RM!IK27)</f>
        <v>0</v>
      </c>
      <c r="IL27" s="141">
        <f>SUM(LARM:RM!IL27)</f>
        <v>0</v>
      </c>
      <c r="IM27" s="141">
        <f>SUM(LARM:RM!IM27)</f>
        <v>0</v>
      </c>
      <c r="IN27" s="141">
        <f>SUM(LARM:RM!IN27)</f>
        <v>0</v>
      </c>
      <c r="IO27" s="141">
        <f>SUM(LARM:RM!IO27)</f>
        <v>0</v>
      </c>
      <c r="IP27" s="141">
        <f>SUM(LARM:RM!IP27)</f>
        <v>-717</v>
      </c>
      <c r="IQ27" s="141">
        <f>SUM(LARM:RM!IQ27)</f>
        <v>0</v>
      </c>
      <c r="IR27" s="141">
        <f>SUM(LARM:RM!IR27)</f>
        <v>0</v>
      </c>
      <c r="IS27" s="141">
        <f>SUM(LARM:RM!IS27)</f>
        <v>0</v>
      </c>
      <c r="IT27" s="141">
        <f>SUM(LARM:RM!IT27)</f>
        <v>0</v>
      </c>
      <c r="IU27" s="141">
        <f>SUM(LARM:RM!IU27)</f>
        <v>0</v>
      </c>
      <c r="IV27" s="141">
        <f>SUM(LARM:RM!IV27)</f>
        <v>0</v>
      </c>
      <c r="IW27" s="141">
        <f>SUM(LARM:RM!IW27)</f>
        <v>0</v>
      </c>
      <c r="IX27" s="141">
        <f>SUM(LARM:RM!IX27)</f>
        <v>0</v>
      </c>
      <c r="IY27" s="141">
        <f>SUM(LARM:RM!IY27)</f>
        <v>0</v>
      </c>
      <c r="IZ27" s="141">
        <f t="shared" si="123"/>
        <v>-8541.93</v>
      </c>
      <c r="JA27" s="141">
        <f>SUM(LARM:RM!JA27)</f>
        <v>0</v>
      </c>
      <c r="JB27" s="141">
        <f>SUM(LARM:RM!JB27)</f>
        <v>0</v>
      </c>
      <c r="JC27" s="141">
        <f>SUM(LARM:RM!JC27)</f>
        <v>0</v>
      </c>
      <c r="JD27" s="141">
        <f>SUM(LARM:RM!JD27)</f>
        <v>0</v>
      </c>
      <c r="JE27" s="141">
        <f>SUM(LARM:RM!JE27)</f>
        <v>0</v>
      </c>
      <c r="JF27" s="141">
        <f>SUM(LARM:RM!JF27)</f>
        <v>0</v>
      </c>
      <c r="JG27" s="141">
        <f>SUM(LARM:RM!JG27)</f>
        <v>0</v>
      </c>
      <c r="JH27" s="141">
        <f>SUM(LARM:RM!JH27)</f>
        <v>0</v>
      </c>
      <c r="JI27" s="141">
        <f>SUM(LARM:RM!JI27)</f>
        <v>0</v>
      </c>
      <c r="JJ27" s="141">
        <f>SUM(LARM:RM!JJ27)</f>
        <v>0</v>
      </c>
      <c r="JK27" s="141">
        <f>SUM(LARM:RM!JK27)</f>
        <v>0</v>
      </c>
      <c r="JL27" s="141">
        <f>SUM(LARM:RM!JL27)</f>
        <v>0</v>
      </c>
      <c r="JM27" s="141">
        <f>SUM(LARM:RM!JM27)</f>
        <v>0</v>
      </c>
      <c r="JN27" s="141">
        <f>SUM(LARM:RM!JN27)</f>
        <v>0</v>
      </c>
      <c r="JO27" s="141">
        <f>SUM(LARM:RM!JO27)</f>
        <v>-6243.4</v>
      </c>
      <c r="JP27" s="141">
        <f>SUM(LARM:RM!JP27)</f>
        <v>-2105.29</v>
      </c>
      <c r="JQ27" s="141">
        <f>SUM(LARM:RM!JQ27)</f>
        <v>0</v>
      </c>
      <c r="JR27" s="141">
        <f>SUM(LARM:RM!JR27)</f>
        <v>0</v>
      </c>
      <c r="JS27" s="141">
        <f>SUM(LARM:RM!JS27)</f>
        <v>-7879.51</v>
      </c>
      <c r="JT27" s="141">
        <f>SUM(LARM:RM!JT27)</f>
        <v>0</v>
      </c>
      <c r="JU27" s="141">
        <f>SUM(LARM:RM!JU27)</f>
        <v>0</v>
      </c>
      <c r="JV27" s="141">
        <f>SUM(LARM:RM!JV27)</f>
        <v>-193.11</v>
      </c>
      <c r="JW27" s="141">
        <f>SUM(LARM:RM!JW27)</f>
        <v>-595.12</v>
      </c>
      <c r="JX27" s="141">
        <f>SUM(LARM:RM!JX27)</f>
        <v>0</v>
      </c>
      <c r="JY27" s="141">
        <f>SUM(LARM:RM!JY27)</f>
        <v>-3854.29</v>
      </c>
      <c r="JZ27" s="141">
        <f>SUM(LARM:RM!JZ27)</f>
        <v>0</v>
      </c>
      <c r="KA27" s="141">
        <f>SUM(LARM:RM!KA27)</f>
        <v>0</v>
      </c>
      <c r="KB27" s="141">
        <f>SUM(LARM:RM!KB27)</f>
        <v>0</v>
      </c>
      <c r="KC27" s="141">
        <f>SUM(LARM:RM!KC27)</f>
        <v>0</v>
      </c>
      <c r="KD27" s="141">
        <f>SUM(LARM:RM!KD27)</f>
        <v>0</v>
      </c>
      <c r="KE27" s="141">
        <f>SUM(LARM:RM!KE27)</f>
        <v>0</v>
      </c>
      <c r="KF27" s="141">
        <f t="shared" si="124"/>
        <v>-20870.719999999998</v>
      </c>
      <c r="KG27" s="141">
        <f>SUM(LARM:RM!KG27)</f>
        <v>0</v>
      </c>
      <c r="KH27" s="141">
        <f>SUM(LARM:RM!KH27)</f>
        <v>0</v>
      </c>
      <c r="KI27" s="141">
        <f>SUM(LARM:RM!KI27)</f>
        <v>0</v>
      </c>
      <c r="KJ27" s="141">
        <f>SUM(LARM:RM!KJ27)</f>
        <v>0</v>
      </c>
      <c r="KK27" s="141">
        <f>SUM(LARM:RM!KK27)</f>
        <v>0</v>
      </c>
      <c r="KL27" s="141">
        <f>SUM(LARM:RM!KL27)</f>
        <v>0</v>
      </c>
      <c r="KM27" s="141">
        <f>SUM(LARM:RM!KM27)</f>
        <v>0</v>
      </c>
      <c r="KN27" s="141">
        <f>SUM(LARM:RM!KN27)</f>
        <v>0</v>
      </c>
      <c r="KO27" s="141">
        <f>SUM(LARM:RM!KO27)</f>
        <v>0</v>
      </c>
      <c r="KP27" s="141">
        <f>SUM(LARM:RM!KP27)</f>
        <v>-4.5</v>
      </c>
      <c r="KQ27" s="141">
        <f>SUM(LARM:RM!KQ27)</f>
        <v>0</v>
      </c>
      <c r="KR27" s="141">
        <f>SUM(LARM:RM!KR27)</f>
        <v>0</v>
      </c>
      <c r="KS27" s="141">
        <f>SUM(LARM:RM!KS27)</f>
        <v>0</v>
      </c>
      <c r="KT27" s="141">
        <f>SUM(LARM:RM!KT27)</f>
        <v>0</v>
      </c>
      <c r="KU27" s="141">
        <f>SUM(LARM:RM!KU27)</f>
        <v>-6243.4</v>
      </c>
      <c r="KV27" s="141">
        <f>SUM(LARM:RM!KV27)</f>
        <v>0</v>
      </c>
      <c r="KW27" s="141">
        <f>SUM(LARM:RM!KW27)</f>
        <v>0</v>
      </c>
      <c r="KX27" s="141">
        <f>SUM(LARM:RM!KX27)</f>
        <v>0</v>
      </c>
      <c r="KY27" s="141">
        <f>SUM(LARM:RM!KY27)</f>
        <v>0</v>
      </c>
      <c r="KZ27" s="141">
        <f>SUM(LARM:RM!KZ27)</f>
        <v>-5895.2599999999993</v>
      </c>
      <c r="LA27" s="141">
        <f>SUM(LARM:RM!LA27)</f>
        <v>0</v>
      </c>
      <c r="LB27" s="141">
        <f>SUM(LARM:RM!LB27)</f>
        <v>0</v>
      </c>
      <c r="LC27" s="141">
        <f>SUM(LARM:RM!LC27)</f>
        <v>0</v>
      </c>
      <c r="LD27" s="141">
        <f>SUM(LARM:RM!LD27)</f>
        <v>0</v>
      </c>
      <c r="LE27" s="141">
        <f>SUM(LARM:RM!LE27)</f>
        <v>0</v>
      </c>
      <c r="LF27" s="141">
        <f>SUM(LARM:RM!LF27)</f>
        <v>0</v>
      </c>
      <c r="LG27" s="141">
        <f>SUM(LARM:RM!LG27)</f>
        <v>0</v>
      </c>
      <c r="LH27" s="141">
        <f>SUM(LARM:RM!LH27)</f>
        <v>0</v>
      </c>
      <c r="LI27" s="141">
        <f>SUM(LARM:RM!LI27)</f>
        <v>0</v>
      </c>
      <c r="LJ27" s="141">
        <f>SUM(LARM:RM!LJ27)</f>
        <v>0</v>
      </c>
      <c r="LK27" s="141">
        <f>SUM(LARM:RM!LK27)</f>
        <v>0</v>
      </c>
      <c r="LL27" s="141">
        <f t="shared" si="125"/>
        <v>-12143.16</v>
      </c>
      <c r="LM27" s="141">
        <f>SUM(LARM:RM!LM27)</f>
        <v>0</v>
      </c>
      <c r="LN27" s="141">
        <f>SUM(LARM:RM!LN27)</f>
        <v>0</v>
      </c>
      <c r="LO27" s="141">
        <f>SUM(LARM:RM!LO27)</f>
        <v>0</v>
      </c>
      <c r="LP27" s="141">
        <f>SUM(LARM:RM!LP27)</f>
        <v>0</v>
      </c>
      <c r="LQ27" s="141">
        <f>SUM(LARM:RM!LQ27)</f>
        <v>0</v>
      </c>
      <c r="LR27" s="141">
        <f>SUM(LARM:RM!LR27)</f>
        <v>0</v>
      </c>
      <c r="LS27" s="141">
        <f>SUM(LARM:RM!LS27)</f>
        <v>0</v>
      </c>
      <c r="LT27" s="141">
        <f>SUM(LARM:RM!LT27)</f>
        <v>0</v>
      </c>
      <c r="LU27" s="141">
        <f>SUM(LARM:RM!LU27)</f>
        <v>0</v>
      </c>
      <c r="LV27" s="141">
        <f>SUM(LARM:RM!LV27)</f>
        <v>-4.5</v>
      </c>
      <c r="LW27" s="141">
        <f>SUM(LARM:RM!LW27)</f>
        <v>0</v>
      </c>
      <c r="LX27" s="141">
        <f>SUM(LARM:RM!LX27)</f>
        <v>0</v>
      </c>
      <c r="LY27" s="141">
        <f>SUM(LARM:RM!LY27)</f>
        <v>0</v>
      </c>
      <c r="LZ27" s="141">
        <f>SUM(LARM:RM!LZ27)</f>
        <v>0</v>
      </c>
      <c r="MA27" s="141">
        <f>SUM(LARM:RM!MA27)</f>
        <v>-6243.4</v>
      </c>
      <c r="MB27" s="141">
        <f>SUM(LARM:RM!MB27)</f>
        <v>0</v>
      </c>
      <c r="MC27" s="141">
        <f>SUM(LARM:RM!MC27)</f>
        <v>0</v>
      </c>
      <c r="MD27" s="141">
        <f>SUM(LARM:RM!MD27)</f>
        <v>0</v>
      </c>
      <c r="ME27" s="141">
        <f>SUM(LARM:RM!ME27)</f>
        <v>0</v>
      </c>
      <c r="MF27" s="141">
        <f>SUM(LARM:RM!MF27)</f>
        <v>0</v>
      </c>
      <c r="MG27" s="141">
        <f>SUM(LARM:RM!MG27)</f>
        <v>0</v>
      </c>
      <c r="MH27" s="141">
        <f>SUM(LARM:RM!MH27)</f>
        <v>0</v>
      </c>
      <c r="MI27" s="141">
        <f>SUM(LARM:RM!MI27)</f>
        <v>0</v>
      </c>
      <c r="MJ27" s="141">
        <f>SUM(LARM:RM!MJ27)</f>
        <v>0</v>
      </c>
      <c r="MK27" s="141">
        <f>SUM(LARM:RM!MK27)</f>
        <v>0</v>
      </c>
      <c r="ML27" s="141">
        <f>SUM(LARM:RM!ML27)</f>
        <v>0</v>
      </c>
      <c r="MM27" s="141">
        <f>SUM(LARM:RM!MM27)</f>
        <v>0</v>
      </c>
      <c r="MN27" s="141">
        <f>SUM(LARM:RM!MN27)</f>
        <v>0</v>
      </c>
      <c r="MO27" s="141">
        <f>SUM(LARM:RM!MO27)</f>
        <v>0</v>
      </c>
      <c r="MP27" s="141">
        <f>SUM(LARM:RM!MP27)</f>
        <v>-1000</v>
      </c>
      <c r="MQ27" s="141">
        <f>SUM(LARM:RM!MQ27)</f>
        <v>0</v>
      </c>
      <c r="MR27" s="141">
        <f t="shared" si="126"/>
        <v>-7247.9</v>
      </c>
      <c r="MS27" s="141">
        <f>SUM(LARM:RM!MS27)</f>
        <v>0</v>
      </c>
      <c r="MT27" s="141">
        <f>SUM(LARM:RM!MT27)</f>
        <v>0</v>
      </c>
      <c r="MU27" s="141">
        <f>SUM(LARM:RM!MU27)</f>
        <v>0</v>
      </c>
      <c r="MV27" s="141">
        <f>SUM(LARM:RM!MV27)</f>
        <v>0</v>
      </c>
      <c r="MW27" s="141">
        <f>SUM(LARM:RM!MW27)</f>
        <v>0</v>
      </c>
      <c r="MX27" s="141">
        <f>SUM(LARM:RM!MX27)</f>
        <v>0</v>
      </c>
      <c r="MY27" s="141">
        <f>SUM(LARM:RM!MY27)</f>
        <v>0</v>
      </c>
      <c r="MZ27" s="141">
        <f>SUM(LARM:RM!MZ27)</f>
        <v>0</v>
      </c>
      <c r="NA27" s="141">
        <f>SUM(LARM:RM!NA27)</f>
        <v>0</v>
      </c>
      <c r="NB27" s="141">
        <f>SUM(LARM:RM!NB27)</f>
        <v>0</v>
      </c>
      <c r="NC27" s="141">
        <f>SUM(LARM:RM!NC27)</f>
        <v>0</v>
      </c>
      <c r="ND27" s="141">
        <f>SUM(LARM:RM!ND27)</f>
        <v>0</v>
      </c>
      <c r="NE27" s="141">
        <f>SUM(LARM:RM!NE27)</f>
        <v>0</v>
      </c>
      <c r="NF27" s="141">
        <f>SUM(LARM:RM!NF27)</f>
        <v>0</v>
      </c>
      <c r="NG27" s="141">
        <f>SUM(LARM:RM!NG27)</f>
        <v>0</v>
      </c>
      <c r="NH27" s="141">
        <f>SUM(LARM:RM!NH27)</f>
        <v>0</v>
      </c>
      <c r="NI27" s="141">
        <f>SUM(LARM:RM!NI27)</f>
        <v>0</v>
      </c>
      <c r="NJ27" s="141">
        <f>SUM(LARM:RM!NJ27)</f>
        <v>0</v>
      </c>
      <c r="NK27" s="141">
        <f>SUM(LARM:RM!NK27)</f>
        <v>0</v>
      </c>
      <c r="NL27" s="141">
        <f>SUM(LARM:RM!NL27)</f>
        <v>0</v>
      </c>
      <c r="NM27" s="141">
        <f>SUM(LARM:RM!NM27)</f>
        <v>0</v>
      </c>
      <c r="NN27" s="141">
        <f>SUM(LARM:RM!NN27)</f>
        <v>0</v>
      </c>
      <c r="NO27" s="141">
        <f>SUM(LARM:RM!NO27)</f>
        <v>0</v>
      </c>
      <c r="NP27" s="141">
        <f>SUM(LARM:RM!NP27)</f>
        <v>0</v>
      </c>
      <c r="NQ27" s="141">
        <f>SUM(LARM:RM!NQ27)</f>
        <v>0</v>
      </c>
      <c r="NR27" s="141">
        <f>SUM(LARM:RM!NR27)</f>
        <v>0</v>
      </c>
      <c r="NS27" s="141">
        <f>SUM(LARM:RM!NS27)</f>
        <v>0</v>
      </c>
      <c r="NT27" s="141">
        <f>SUM(LARM:RM!NT27)</f>
        <v>0</v>
      </c>
      <c r="NU27" s="141">
        <f>SUM(LARM:RM!NU27)</f>
        <v>0</v>
      </c>
      <c r="NV27" s="141">
        <f>SUM(LARM:RM!NV27)</f>
        <v>-1000</v>
      </c>
      <c r="NW27" s="141">
        <f>SUM(LARM:RM!NW27)</f>
        <v>0</v>
      </c>
      <c r="NX27" s="141">
        <f t="shared" si="127"/>
        <v>-1000</v>
      </c>
      <c r="NY27" s="10"/>
      <c r="NZ27" s="141">
        <f t="shared" si="128"/>
        <v>-513879.16</v>
      </c>
      <c r="OA27" s="143">
        <f t="shared" si="129"/>
        <v>-506965.45999999996</v>
      </c>
      <c r="OB27" s="145">
        <f t="shared" si="94"/>
        <v>-1.36374182178014E-2</v>
      </c>
      <c r="OD27" s="182"/>
      <c r="OG27" s="163" t="s">
        <v>10</v>
      </c>
      <c r="OH27" s="10"/>
      <c r="OI27" s="164">
        <f>SUM(LARM:RM!OI27)</f>
        <v>-51104.359999999986</v>
      </c>
      <c r="OJ27" s="164">
        <f>SUM(LARM:RM!OJ27)</f>
        <v>-79760.56</v>
      </c>
      <c r="OK27" s="164">
        <f>SUM(LARM:RM!OK27)</f>
        <v>-80016.630000000034</v>
      </c>
      <c r="OL27" s="164">
        <f>SUM(LARM:RM!OL27)</f>
        <v>-7056.42</v>
      </c>
      <c r="OM27" s="164">
        <f>SUM(LARM:RM!OM27)</f>
        <v>-272184.51999999996</v>
      </c>
      <c r="ON27" s="164">
        <f>SUM(LARM:RM!ON27)</f>
        <v>-6462.9299999999994</v>
      </c>
      <c r="OO27" s="164">
        <f>SUM(LARM:RM!OO27)</f>
        <v>-6819.4999999999991</v>
      </c>
      <c r="OP27" s="164">
        <f>SUM(LARM:RM!OP27)</f>
        <v>-3560.5399999999972</v>
      </c>
      <c r="OQ27" s="164">
        <f>SUM(LARM:RM!OQ27)</f>
        <v>-20396.79</v>
      </c>
      <c r="OR27" s="164">
        <f>SUM(LARM:RM!OR27)</f>
        <v>-5899.7599999999993</v>
      </c>
      <c r="OS27" s="164">
        <f>SUM(LARM:RM!OS27)</f>
        <v>-6164.33</v>
      </c>
      <c r="OT27" s="164">
        <f>SUM(LARM:RM!OT27)</f>
        <v>-1000</v>
      </c>
      <c r="OU27" s="10"/>
      <c r="OV27" s="164">
        <f t="shared" si="130"/>
        <v>-540426.34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SUM(LARM:RM!E28)</f>
        <v>0</v>
      </c>
      <c r="F28" s="141">
        <f>SUM(LARM:RM!F28)</f>
        <v>0</v>
      </c>
      <c r="G28" s="141">
        <f>SUM(LARM:RM!G28)</f>
        <v>0</v>
      </c>
      <c r="H28" s="141">
        <f>SUM(LARM:RM!H28)</f>
        <v>0</v>
      </c>
      <c r="I28" s="141">
        <f>SUM(LARM:RM!I28)</f>
        <v>0</v>
      </c>
      <c r="J28" s="141">
        <f>SUM(LARM:RM!J28)</f>
        <v>0</v>
      </c>
      <c r="K28" s="141">
        <f>SUM(LARM:RM!K28)</f>
        <v>0</v>
      </c>
      <c r="L28" s="141">
        <f>SUM(LARM:RM!L28)</f>
        <v>0</v>
      </c>
      <c r="M28" s="141">
        <f>SUM(LARM:RM!M28)</f>
        <v>0</v>
      </c>
      <c r="N28" s="141">
        <f>SUM(LARM:RM!N28)</f>
        <v>0</v>
      </c>
      <c r="O28" s="141">
        <f>SUM(LARM:RM!O28)</f>
        <v>0</v>
      </c>
      <c r="P28" s="141">
        <f>SUM(LARM:RM!P28)</f>
        <v>0</v>
      </c>
      <c r="Q28" s="141">
        <f>SUM(LARM:RM!Q28)</f>
        <v>0</v>
      </c>
      <c r="R28" s="141">
        <f>SUM(LARM:RM!R28)</f>
        <v>0</v>
      </c>
      <c r="S28" s="141">
        <f>SUM(LARM:RM!S28)</f>
        <v>0</v>
      </c>
      <c r="T28" s="141">
        <f>SUM(LARM:RM!T28)</f>
        <v>0</v>
      </c>
      <c r="U28" s="141">
        <f>SUM(LARM:RM!U28)</f>
        <v>0</v>
      </c>
      <c r="V28" s="141">
        <f>SUM(LARM:RM!V28)</f>
        <v>0</v>
      </c>
      <c r="W28" s="141">
        <f>SUM(LARM:RM!W28)</f>
        <v>-532.17999999999995</v>
      </c>
      <c r="X28" s="141">
        <f>SUM(LARM:RM!X28)</f>
        <v>0</v>
      </c>
      <c r="Y28" s="141">
        <f>SUM(LARM:RM!Y28)</f>
        <v>0</v>
      </c>
      <c r="Z28" s="141">
        <f>SUM(LARM:RM!Z28)</f>
        <v>0</v>
      </c>
      <c r="AA28" s="141">
        <f>SUM(LARM:RM!AA28)</f>
        <v>0</v>
      </c>
      <c r="AB28" s="141">
        <f>SUM(LARM:RM!AB28)</f>
        <v>0</v>
      </c>
      <c r="AC28" s="141">
        <f>SUM(LARM:RM!AC28)</f>
        <v>0</v>
      </c>
      <c r="AD28" s="141">
        <f>SUM(LARM:RM!AD28)</f>
        <v>0</v>
      </c>
      <c r="AE28" s="141">
        <f>SUM(LARM:RM!AE28)</f>
        <v>0</v>
      </c>
      <c r="AF28" s="141">
        <f>SUM(LARM:RM!AF28)</f>
        <v>0</v>
      </c>
      <c r="AG28" s="141">
        <f>SUM(LARM:RM!AG28)</f>
        <v>0</v>
      </c>
      <c r="AH28" s="141">
        <f>SUM(LARM:RM!AH28)</f>
        <v>0</v>
      </c>
      <c r="AI28" s="141">
        <f>SUM(LARM:RM!AI28)</f>
        <v>0</v>
      </c>
      <c r="AJ28" s="141">
        <f t="shared" si="116"/>
        <v>-532.17999999999995</v>
      </c>
      <c r="AK28" s="141">
        <f>SUM(LARM:RM!AK28)</f>
        <v>0</v>
      </c>
      <c r="AL28" s="141">
        <f>SUM(LARM:RM!AL28)</f>
        <v>0</v>
      </c>
      <c r="AM28" s="141">
        <f>SUM(LARM:RM!AM28)</f>
        <v>0</v>
      </c>
      <c r="AN28" s="141">
        <f>SUM(LARM:RM!AN28)</f>
        <v>0</v>
      </c>
      <c r="AO28" s="141">
        <f>SUM(LARM:RM!AO28)</f>
        <v>0</v>
      </c>
      <c r="AP28" s="141">
        <f>SUM(LARM:RM!AP28)</f>
        <v>0</v>
      </c>
      <c r="AQ28" s="141">
        <f>SUM(LARM:RM!AQ28)</f>
        <v>0</v>
      </c>
      <c r="AR28" s="141">
        <f>SUM(LARM:RM!AR28)</f>
        <v>0</v>
      </c>
      <c r="AS28" s="141">
        <f>SUM(LARM:RM!AS28)</f>
        <v>0</v>
      </c>
      <c r="AT28" s="141">
        <f>SUM(LARM:RM!AT28)</f>
        <v>0</v>
      </c>
      <c r="AU28" s="141">
        <f>SUM(LARM:RM!AU28)</f>
        <v>0</v>
      </c>
      <c r="AV28" s="141">
        <f>SUM(LARM:RM!AV28)</f>
        <v>0</v>
      </c>
      <c r="AW28" s="141">
        <f>SUM(LARM:RM!AW28)</f>
        <v>-208.24</v>
      </c>
      <c r="AX28" s="141">
        <f>SUM(LARM:RM!AX28)</f>
        <v>0</v>
      </c>
      <c r="AY28" s="141">
        <f>SUM(LARM:RM!AY28)</f>
        <v>0</v>
      </c>
      <c r="AZ28" s="141">
        <f>SUM(LARM:RM!AZ28)</f>
        <v>0</v>
      </c>
      <c r="BA28" s="141">
        <f>SUM(LARM:RM!BA28)</f>
        <v>0</v>
      </c>
      <c r="BB28" s="141">
        <f>SUM(LARM:RM!BB28)</f>
        <v>0</v>
      </c>
      <c r="BC28" s="141">
        <f>SUM(LARM:RM!BC28)</f>
        <v>0</v>
      </c>
      <c r="BD28" s="141">
        <f>SUM(LARM:RM!BD28)</f>
        <v>0</v>
      </c>
      <c r="BE28" s="141">
        <f>SUM(LARM:RM!BE28)</f>
        <v>0</v>
      </c>
      <c r="BF28" s="141">
        <f>SUM(LARM:RM!BF28)</f>
        <v>0</v>
      </c>
      <c r="BG28" s="141">
        <f>SUM(LARM:RM!BG28)</f>
        <v>0</v>
      </c>
      <c r="BH28" s="141">
        <f>SUM(LARM:RM!BH28)</f>
        <v>0</v>
      </c>
      <c r="BI28" s="141">
        <f>SUM(LARM:RM!BI28)</f>
        <v>0</v>
      </c>
      <c r="BJ28" s="141">
        <f>SUM(LARM:RM!BJ28)</f>
        <v>0</v>
      </c>
      <c r="BK28" s="141">
        <f>SUM(LARM:RM!BK28)</f>
        <v>0</v>
      </c>
      <c r="BL28" s="141">
        <f>SUM(LARM:RM!BL28)</f>
        <v>0</v>
      </c>
      <c r="BM28" s="141">
        <f>SUM(LARM:RM!BM28)</f>
        <v>0</v>
      </c>
      <c r="BN28" s="141">
        <f>SUM(LARM:RM!BN28)</f>
        <v>0</v>
      </c>
      <c r="BO28" s="141">
        <f>SUM(LARM:RM!BO28)</f>
        <v>0</v>
      </c>
      <c r="BP28" s="141">
        <f t="shared" si="117"/>
        <v>-208.24</v>
      </c>
      <c r="BQ28" s="141">
        <f>SUM(LARM:RM!BQ28)</f>
        <v>0</v>
      </c>
      <c r="BR28" s="141">
        <f>SUM(LARM:RM!BR28)</f>
        <v>0</v>
      </c>
      <c r="BS28" s="141">
        <f>SUM(LARM:RM!BS28)</f>
        <v>0</v>
      </c>
      <c r="BT28" s="141">
        <f>SUM(LARM:RM!BT28)</f>
        <v>0</v>
      </c>
      <c r="BU28" s="141">
        <f>SUM(LARM:RM!BU28)</f>
        <v>0</v>
      </c>
      <c r="BV28" s="141">
        <f>SUM(LARM:RM!BV28)</f>
        <v>0</v>
      </c>
      <c r="BW28" s="141">
        <f>SUM(LARM:RM!BW28)</f>
        <v>0</v>
      </c>
      <c r="BX28" s="141">
        <f>SUM(LARM:RM!BX28)</f>
        <v>0</v>
      </c>
      <c r="BY28" s="141">
        <f>SUM(LARM:RM!BY28)</f>
        <v>0</v>
      </c>
      <c r="BZ28" s="141">
        <f>SUM(LARM:RM!BZ28)</f>
        <v>0</v>
      </c>
      <c r="CA28" s="141">
        <f>SUM(LARM:RM!CA28)</f>
        <v>0</v>
      </c>
      <c r="CB28" s="141">
        <f>SUM(LARM:RM!CB28)</f>
        <v>0</v>
      </c>
      <c r="CC28" s="141">
        <f>SUM(LARM:RM!CC28)</f>
        <v>0</v>
      </c>
      <c r="CD28" s="141">
        <f>SUM(LARM:RM!CD28)</f>
        <v>0</v>
      </c>
      <c r="CE28" s="141">
        <f>SUM(LARM:RM!CE28)</f>
        <v>0</v>
      </c>
      <c r="CF28" s="141">
        <f>SUM(LARM:RM!CF28)</f>
        <v>0</v>
      </c>
      <c r="CG28" s="141">
        <f>SUM(LARM:RM!CG28)</f>
        <v>0</v>
      </c>
      <c r="CH28" s="141">
        <f>SUM(LARM:RM!CH28)</f>
        <v>0</v>
      </c>
      <c r="CI28" s="141">
        <f>SUM(LARM:RM!CI28)</f>
        <v>0</v>
      </c>
      <c r="CJ28" s="141">
        <f>SUM(LARM:RM!CJ28)</f>
        <v>0</v>
      </c>
      <c r="CK28" s="141">
        <f>SUM(LARM:RM!CK28)</f>
        <v>0</v>
      </c>
      <c r="CL28" s="141">
        <f>SUM(LARM:RM!CL28)</f>
        <v>0</v>
      </c>
      <c r="CM28" s="141">
        <f>SUM(LARM:RM!CM28)</f>
        <v>0</v>
      </c>
      <c r="CN28" s="141">
        <f>SUM(LARM:RM!CN28)</f>
        <v>0</v>
      </c>
      <c r="CO28" s="141">
        <f>SUM(LARM:RM!CO28)</f>
        <v>0</v>
      </c>
      <c r="CP28" s="141">
        <f>SUM(LARM:RM!CP28)</f>
        <v>0</v>
      </c>
      <c r="CQ28" s="141">
        <f>SUM(LARM:RM!CQ28)</f>
        <v>0</v>
      </c>
      <c r="CR28" s="141">
        <f>SUM(LARM:RM!CR28)</f>
        <v>0</v>
      </c>
      <c r="CS28" s="141">
        <f>SUM(LARM:RM!CS28)</f>
        <v>0</v>
      </c>
      <c r="CT28" s="141">
        <f>SUM(LARM:RM!CT28)</f>
        <v>0</v>
      </c>
      <c r="CU28" s="141">
        <f>SUM(LARM:RM!CU28)</f>
        <v>0</v>
      </c>
      <c r="CV28" s="141">
        <f t="shared" si="118"/>
        <v>0</v>
      </c>
      <c r="CW28" s="141">
        <f>SUM(LARM:RM!CW28)</f>
        <v>0</v>
      </c>
      <c r="CX28" s="141">
        <f>SUM(LARM:RM!CX28)</f>
        <v>0</v>
      </c>
      <c r="CY28" s="141">
        <f>SUM(LARM:RM!CY28)</f>
        <v>0</v>
      </c>
      <c r="CZ28" s="141">
        <f>SUM(LARM:RM!CZ28)</f>
        <v>0</v>
      </c>
      <c r="DA28" s="141">
        <f>SUM(LARM:RM!DA28)</f>
        <v>0</v>
      </c>
      <c r="DB28" s="141">
        <f>SUM(LARM:RM!DB28)</f>
        <v>0</v>
      </c>
      <c r="DC28" s="141">
        <f>SUM(LARM:RM!DC28)</f>
        <v>0</v>
      </c>
      <c r="DD28" s="141">
        <f>SUM(LARM:RM!DD28)</f>
        <v>0</v>
      </c>
      <c r="DE28" s="141">
        <f>SUM(LARM:RM!DE28)</f>
        <v>0</v>
      </c>
      <c r="DF28" s="141">
        <f>SUM(LARM:RM!DF28)</f>
        <v>0</v>
      </c>
      <c r="DG28" s="141">
        <f>SUM(LARM:RM!DG28)</f>
        <v>0</v>
      </c>
      <c r="DH28" s="141">
        <f>SUM(LARM:RM!DH28)</f>
        <v>0</v>
      </c>
      <c r="DI28" s="141">
        <f>SUM(LARM:RM!DI28)</f>
        <v>0</v>
      </c>
      <c r="DJ28" s="141">
        <f>SUM(LARM:RM!DJ28)</f>
        <v>0</v>
      </c>
      <c r="DK28" s="141">
        <f>SUM(LARM:RM!DK28)</f>
        <v>0</v>
      </c>
      <c r="DL28" s="141">
        <f>SUM(LARM:RM!DL28)</f>
        <v>0</v>
      </c>
      <c r="DM28" s="141">
        <f>SUM(LARM:RM!DM28)</f>
        <v>0</v>
      </c>
      <c r="DN28" s="141">
        <f>SUM(LARM:RM!DN28)</f>
        <v>0</v>
      </c>
      <c r="DO28" s="141">
        <f>SUM(LARM:RM!DO28)</f>
        <v>0</v>
      </c>
      <c r="DP28" s="141">
        <f>SUM(LARM:RM!DP28)</f>
        <v>0</v>
      </c>
      <c r="DQ28" s="141">
        <f>SUM(LARM:RM!DQ28)</f>
        <v>0</v>
      </c>
      <c r="DR28" s="141">
        <f>SUM(LARM:RM!DR28)</f>
        <v>0</v>
      </c>
      <c r="DS28" s="141">
        <f>SUM(LARM:RM!DS28)</f>
        <v>0</v>
      </c>
      <c r="DT28" s="141">
        <f>SUM(LARM:RM!DT28)</f>
        <v>0</v>
      </c>
      <c r="DU28" s="141">
        <f>SUM(LARM:RM!DU28)</f>
        <v>0</v>
      </c>
      <c r="DV28" s="141">
        <f>SUM(LARM:RM!DV28)</f>
        <v>0</v>
      </c>
      <c r="DW28" s="141">
        <f>SUM(LARM:RM!DW28)</f>
        <v>0</v>
      </c>
      <c r="DX28" s="141">
        <f>SUM(LARM:RM!DX28)</f>
        <v>0</v>
      </c>
      <c r="DY28" s="141">
        <f>SUM(LARM:RM!DY28)</f>
        <v>0</v>
      </c>
      <c r="DZ28" s="141">
        <f>SUM(LARM:RM!DZ28)</f>
        <v>0</v>
      </c>
      <c r="EA28" s="141">
        <f>SUM(LARM:RM!EA28)</f>
        <v>0</v>
      </c>
      <c r="EB28" s="141">
        <f t="shared" si="119"/>
        <v>0</v>
      </c>
      <c r="EC28" s="141">
        <f>SUM(LARM:RM!EC28)</f>
        <v>0</v>
      </c>
      <c r="ED28" s="141">
        <f>SUM(LARM:RM!ED28)</f>
        <v>0</v>
      </c>
      <c r="EE28" s="141">
        <f>SUM(LARM:RM!EE28)</f>
        <v>0</v>
      </c>
      <c r="EF28" s="141">
        <f>SUM(LARM:RM!EF28)</f>
        <v>0</v>
      </c>
      <c r="EG28" s="141">
        <f>SUM(LARM:RM!EG28)</f>
        <v>0</v>
      </c>
      <c r="EH28" s="141">
        <f>SUM(LARM:RM!EH28)</f>
        <v>0</v>
      </c>
      <c r="EI28" s="141">
        <f>SUM(LARM:RM!EI28)</f>
        <v>0</v>
      </c>
      <c r="EJ28" s="141">
        <f>SUM(LARM:RM!EJ28)</f>
        <v>0</v>
      </c>
      <c r="EK28" s="141">
        <f>SUM(LARM:RM!EK28)</f>
        <v>0</v>
      </c>
      <c r="EL28" s="141">
        <f>SUM(LARM:RM!EL28)</f>
        <v>0</v>
      </c>
      <c r="EM28" s="141">
        <f>SUM(LARM:RM!EM28)</f>
        <v>0</v>
      </c>
      <c r="EN28" s="141">
        <f>SUM(LARM:RM!EN28)</f>
        <v>0</v>
      </c>
      <c r="EO28" s="141">
        <f>SUM(LARM:RM!EO28)</f>
        <v>0</v>
      </c>
      <c r="EP28" s="141">
        <f>SUM(LARM:RM!EP28)</f>
        <v>0</v>
      </c>
      <c r="EQ28" s="141">
        <f>SUM(LARM:RM!EQ28)</f>
        <v>0</v>
      </c>
      <c r="ER28" s="141">
        <f>SUM(LARM:RM!ER28)</f>
        <v>0</v>
      </c>
      <c r="ES28" s="141">
        <f>SUM(LARM:RM!ES28)</f>
        <v>0</v>
      </c>
      <c r="ET28" s="141">
        <f>SUM(LARM:RM!ET28)</f>
        <v>0</v>
      </c>
      <c r="EU28" s="141">
        <f>SUM(LARM:RM!EU28)</f>
        <v>0</v>
      </c>
      <c r="EV28" s="141">
        <f>SUM(LARM:RM!EV28)</f>
        <v>0</v>
      </c>
      <c r="EW28" s="141">
        <f>SUM(LARM:RM!EW28)</f>
        <v>0</v>
      </c>
      <c r="EX28" s="141">
        <f>SUM(LARM:RM!EX28)</f>
        <v>0</v>
      </c>
      <c r="EY28" s="141">
        <f>SUM(LARM:RM!EY28)</f>
        <v>0</v>
      </c>
      <c r="EZ28" s="141">
        <f>SUM(LARM:RM!EZ28)</f>
        <v>0</v>
      </c>
      <c r="FA28" s="141">
        <f>SUM(LARM:RM!FA28)</f>
        <v>0</v>
      </c>
      <c r="FB28" s="141">
        <f>SUM(LARM:RM!FB28)</f>
        <v>0</v>
      </c>
      <c r="FC28" s="141">
        <f>SUM(LARM:RM!FC28)</f>
        <v>0</v>
      </c>
      <c r="FD28" s="141">
        <f>SUM(LARM:RM!FD28)</f>
        <v>0</v>
      </c>
      <c r="FE28" s="141">
        <f>SUM(LARM:RM!FE28)</f>
        <v>0</v>
      </c>
      <c r="FF28" s="141">
        <f>SUM(LARM:RM!FF28)</f>
        <v>0</v>
      </c>
      <c r="FG28" s="141">
        <f>SUM(LARM:RM!FG28)</f>
        <v>0</v>
      </c>
      <c r="FH28" s="141">
        <f t="shared" si="120"/>
        <v>0</v>
      </c>
      <c r="FI28" s="141">
        <f>SUM(LARM:RM!FI28)</f>
        <v>0</v>
      </c>
      <c r="FJ28" s="141">
        <f>SUM(LARM:RM!FJ28)</f>
        <v>0</v>
      </c>
      <c r="FK28" s="141">
        <f>SUM(LARM:RM!FK28)</f>
        <v>0</v>
      </c>
      <c r="FL28" s="141">
        <f>SUM(LARM:RM!FL28)</f>
        <v>0</v>
      </c>
      <c r="FM28" s="141">
        <f>SUM(LARM:RM!FM28)</f>
        <v>0</v>
      </c>
      <c r="FN28" s="141">
        <f>SUM(LARM:RM!FN28)</f>
        <v>0</v>
      </c>
      <c r="FO28" s="141">
        <f>SUM(LARM:RM!FO28)</f>
        <v>0</v>
      </c>
      <c r="FP28" s="141">
        <f>SUM(LARM:RM!FP28)</f>
        <v>0</v>
      </c>
      <c r="FQ28" s="141">
        <f>SUM(LARM:RM!FQ28)</f>
        <v>0</v>
      </c>
      <c r="FR28" s="141">
        <f>SUM(LARM:RM!FR28)</f>
        <v>0</v>
      </c>
      <c r="FS28" s="141">
        <f>SUM(LARM:RM!FS28)</f>
        <v>0</v>
      </c>
      <c r="FT28" s="141">
        <f>SUM(LARM:RM!FT28)</f>
        <v>0</v>
      </c>
      <c r="FU28" s="141">
        <f>SUM(LARM:RM!FU28)</f>
        <v>0</v>
      </c>
      <c r="FV28" s="141">
        <f>SUM(LARM:RM!FV28)</f>
        <v>0</v>
      </c>
      <c r="FW28" s="141">
        <f>SUM(LARM:RM!FW28)</f>
        <v>0</v>
      </c>
      <c r="FX28" s="141">
        <f>SUM(LARM:RM!FX28)</f>
        <v>0</v>
      </c>
      <c r="FY28" s="141">
        <f>SUM(LARM:RM!FY28)</f>
        <v>0</v>
      </c>
      <c r="FZ28" s="141">
        <f>SUM(LARM:RM!FZ28)</f>
        <v>0</v>
      </c>
      <c r="GA28" s="141">
        <f>SUM(LARM:RM!GA28)</f>
        <v>0</v>
      </c>
      <c r="GB28" s="141">
        <f>SUM(LARM:RM!GB28)</f>
        <v>0</v>
      </c>
      <c r="GC28" s="141">
        <f>SUM(LARM:RM!GC28)</f>
        <v>0</v>
      </c>
      <c r="GD28" s="141">
        <f>SUM(LARM:RM!GD28)</f>
        <v>0</v>
      </c>
      <c r="GE28" s="141">
        <f>SUM(LARM:RM!GE28)</f>
        <v>0</v>
      </c>
      <c r="GF28" s="141">
        <f>SUM(LARM:RM!GF28)</f>
        <v>0</v>
      </c>
      <c r="GG28" s="141">
        <f>SUM(LARM:RM!GG28)</f>
        <v>0</v>
      </c>
      <c r="GH28" s="141">
        <f>SUM(LARM:RM!GH28)</f>
        <v>0</v>
      </c>
      <c r="GI28" s="141">
        <f>SUM(LARM:RM!GI28)</f>
        <v>0</v>
      </c>
      <c r="GJ28" s="141">
        <f>SUM(LARM:RM!GJ28)</f>
        <v>0</v>
      </c>
      <c r="GK28" s="141">
        <f>SUM(LARM:RM!GK28)</f>
        <v>0</v>
      </c>
      <c r="GL28" s="141">
        <f>SUM(LARM:RM!GL28)</f>
        <v>0</v>
      </c>
      <c r="GM28" s="141">
        <f>SUM(LARM:RM!GM28)</f>
        <v>0</v>
      </c>
      <c r="GN28" s="141">
        <f t="shared" si="121"/>
        <v>0</v>
      </c>
      <c r="GO28" s="141">
        <f>SUM(LARM:RM!GO28)</f>
        <v>0</v>
      </c>
      <c r="GP28" s="141">
        <f>SUM(LARM:RM!GP28)</f>
        <v>0</v>
      </c>
      <c r="GQ28" s="141">
        <f>SUM(LARM:RM!GQ28)</f>
        <v>0</v>
      </c>
      <c r="GR28" s="141">
        <f>SUM(LARM:RM!GR28)</f>
        <v>0</v>
      </c>
      <c r="GS28" s="141">
        <f>SUM(LARM:RM!GS28)</f>
        <v>0</v>
      </c>
      <c r="GT28" s="141">
        <f>SUM(LARM:RM!GT28)</f>
        <v>0</v>
      </c>
      <c r="GU28" s="141">
        <f>SUM(LARM:RM!GU28)</f>
        <v>-104.13</v>
      </c>
      <c r="GV28" s="141">
        <f>SUM(LARM:RM!GV28)</f>
        <v>0</v>
      </c>
      <c r="GW28" s="141">
        <f>SUM(LARM:RM!GW28)</f>
        <v>0</v>
      </c>
      <c r="GX28" s="141">
        <f>SUM(LARM:RM!GX28)</f>
        <v>0</v>
      </c>
      <c r="GY28" s="141">
        <f>SUM(LARM:RM!GY28)</f>
        <v>0</v>
      </c>
      <c r="GZ28" s="141">
        <f>SUM(LARM:RM!GZ28)</f>
        <v>0</v>
      </c>
      <c r="HA28" s="141">
        <f>SUM(LARM:RM!HA28)</f>
        <v>0</v>
      </c>
      <c r="HB28" s="141">
        <f>SUM(LARM:RM!HB28)</f>
        <v>0</v>
      </c>
      <c r="HC28" s="141">
        <f>SUM(LARM:RM!HC28)</f>
        <v>0</v>
      </c>
      <c r="HD28" s="141">
        <f>SUM(LARM:RM!HD28)</f>
        <v>0</v>
      </c>
      <c r="HE28" s="141">
        <f>SUM(LARM:RM!HE28)</f>
        <v>0</v>
      </c>
      <c r="HF28" s="141">
        <f>SUM(LARM:RM!HF28)</f>
        <v>0</v>
      </c>
      <c r="HG28" s="141">
        <f>SUM(LARM:RM!HG28)</f>
        <v>0</v>
      </c>
      <c r="HH28" s="141">
        <f>SUM(LARM:RM!HH28)</f>
        <v>0</v>
      </c>
      <c r="HI28" s="141">
        <f>SUM(LARM:RM!HI28)</f>
        <v>0</v>
      </c>
      <c r="HJ28" s="141">
        <f>SUM(LARM:RM!HJ28)</f>
        <v>0</v>
      </c>
      <c r="HK28" s="141">
        <f>SUM(LARM:RM!HK28)</f>
        <v>0</v>
      </c>
      <c r="HL28" s="141">
        <f>SUM(LARM:RM!HL28)</f>
        <v>0</v>
      </c>
      <c r="HM28" s="141">
        <f>SUM(LARM:RM!HM28)</f>
        <v>0</v>
      </c>
      <c r="HN28" s="141">
        <f>SUM(LARM:RM!HN28)</f>
        <v>0</v>
      </c>
      <c r="HO28" s="141">
        <f>SUM(LARM:RM!HO28)</f>
        <v>0</v>
      </c>
      <c r="HP28" s="141">
        <f>SUM(LARM:RM!HP28)</f>
        <v>0</v>
      </c>
      <c r="HQ28" s="141">
        <f>SUM(LARM:RM!HQ28)</f>
        <v>0</v>
      </c>
      <c r="HR28" s="141">
        <f>SUM(LARM:RM!HR28)</f>
        <v>0</v>
      </c>
      <c r="HS28" s="141">
        <f>SUM(LARM:RM!HS28)</f>
        <v>0</v>
      </c>
      <c r="HT28" s="141">
        <f t="shared" si="122"/>
        <v>-104.13</v>
      </c>
      <c r="HU28" s="141">
        <f>SUM(LARM:RM!HU28)</f>
        <v>0</v>
      </c>
      <c r="HV28" s="141">
        <f>SUM(LARM:RM!HV28)</f>
        <v>0</v>
      </c>
      <c r="HW28" s="141">
        <f>SUM(LARM:RM!HW28)</f>
        <v>0</v>
      </c>
      <c r="HX28" s="141">
        <f>SUM(LARM:RM!HX28)</f>
        <v>0</v>
      </c>
      <c r="HY28" s="141">
        <f>SUM(LARM:RM!HY28)</f>
        <v>0</v>
      </c>
      <c r="HZ28" s="141">
        <f>SUM(LARM:RM!HZ28)</f>
        <v>0</v>
      </c>
      <c r="IA28" s="141">
        <f>SUM(LARM:RM!IA28)</f>
        <v>0</v>
      </c>
      <c r="IB28" s="141">
        <f>SUM(LARM:RM!IB28)</f>
        <v>0</v>
      </c>
      <c r="IC28" s="141">
        <f>SUM(LARM:RM!IC28)</f>
        <v>0</v>
      </c>
      <c r="ID28" s="141">
        <f>SUM(LARM:RM!ID28)</f>
        <v>0</v>
      </c>
      <c r="IE28" s="141">
        <f>SUM(LARM:RM!IE28)</f>
        <v>0</v>
      </c>
      <c r="IF28" s="141">
        <f>SUM(LARM:RM!IF28)</f>
        <v>0</v>
      </c>
      <c r="IG28" s="141">
        <f>SUM(LARM:RM!IG28)</f>
        <v>0</v>
      </c>
      <c r="IH28" s="141">
        <f>SUM(LARM:RM!IH28)</f>
        <v>0</v>
      </c>
      <c r="II28" s="141">
        <f>SUM(LARM:RM!II28)</f>
        <v>0</v>
      </c>
      <c r="IJ28" s="141">
        <f>SUM(LARM:RM!IJ28)</f>
        <v>0</v>
      </c>
      <c r="IK28" s="141">
        <f>SUM(LARM:RM!IK28)</f>
        <v>0</v>
      </c>
      <c r="IL28" s="141">
        <f>SUM(LARM:RM!IL28)</f>
        <v>0</v>
      </c>
      <c r="IM28" s="141">
        <f>SUM(LARM:RM!IM28)</f>
        <v>0</v>
      </c>
      <c r="IN28" s="141">
        <f>SUM(LARM:RM!IN28)</f>
        <v>0</v>
      </c>
      <c r="IO28" s="141">
        <f>SUM(LARM:RM!IO28)</f>
        <v>0</v>
      </c>
      <c r="IP28" s="141">
        <f>SUM(LARM:RM!IP28)</f>
        <v>0</v>
      </c>
      <c r="IQ28" s="141">
        <f>SUM(LARM:RM!IQ28)</f>
        <v>0</v>
      </c>
      <c r="IR28" s="141">
        <f>SUM(LARM:RM!IR28)</f>
        <v>0</v>
      </c>
      <c r="IS28" s="141">
        <f>SUM(LARM:RM!IS28)</f>
        <v>0</v>
      </c>
      <c r="IT28" s="141">
        <f>SUM(LARM:RM!IT28)</f>
        <v>0</v>
      </c>
      <c r="IU28" s="141">
        <f>SUM(LARM:RM!IU28)</f>
        <v>0</v>
      </c>
      <c r="IV28" s="141">
        <f>SUM(LARM:RM!IV28)</f>
        <v>-2011.09</v>
      </c>
      <c r="IW28" s="141">
        <f>SUM(LARM:RM!IW28)</f>
        <v>0</v>
      </c>
      <c r="IX28" s="141">
        <f>SUM(LARM:RM!IX28)</f>
        <v>0</v>
      </c>
      <c r="IY28" s="141">
        <f>SUM(LARM:RM!IY28)</f>
        <v>0</v>
      </c>
      <c r="IZ28" s="141">
        <f t="shared" si="123"/>
        <v>-2011.09</v>
      </c>
      <c r="JA28" s="141">
        <f>SUM(LARM:RM!JA28)</f>
        <v>0</v>
      </c>
      <c r="JB28" s="141">
        <f>SUM(LARM:RM!JB28)</f>
        <v>0</v>
      </c>
      <c r="JC28" s="141">
        <f>SUM(LARM:RM!JC28)</f>
        <v>0</v>
      </c>
      <c r="JD28" s="141">
        <f>SUM(LARM:RM!JD28)</f>
        <v>0</v>
      </c>
      <c r="JE28" s="141">
        <f>SUM(LARM:RM!JE28)</f>
        <v>0</v>
      </c>
      <c r="JF28" s="141">
        <f>SUM(LARM:RM!JF28)</f>
        <v>0</v>
      </c>
      <c r="JG28" s="141">
        <f>SUM(LARM:RM!JG28)</f>
        <v>0</v>
      </c>
      <c r="JH28" s="141">
        <f>SUM(LARM:RM!JH28)</f>
        <v>0</v>
      </c>
      <c r="JI28" s="141">
        <f>SUM(LARM:RM!JI28)</f>
        <v>0</v>
      </c>
      <c r="JJ28" s="141">
        <f>SUM(LARM:RM!JJ28)</f>
        <v>0</v>
      </c>
      <c r="JK28" s="141">
        <f>SUM(LARM:RM!JK28)</f>
        <v>0</v>
      </c>
      <c r="JL28" s="141">
        <f>SUM(LARM:RM!JL28)</f>
        <v>0</v>
      </c>
      <c r="JM28" s="141">
        <f>SUM(LARM:RM!JM28)</f>
        <v>0</v>
      </c>
      <c r="JN28" s="141">
        <f>SUM(LARM:RM!JN28)</f>
        <v>0</v>
      </c>
      <c r="JO28" s="141">
        <f>SUM(LARM:RM!JO28)</f>
        <v>0</v>
      </c>
      <c r="JP28" s="141">
        <f>SUM(LARM:RM!JP28)</f>
        <v>0</v>
      </c>
      <c r="JQ28" s="141">
        <f>SUM(LARM:RM!JQ28)</f>
        <v>0</v>
      </c>
      <c r="JR28" s="141">
        <f>SUM(LARM:RM!JR28)</f>
        <v>0</v>
      </c>
      <c r="JS28" s="141">
        <f>SUM(LARM:RM!JS28)</f>
        <v>0</v>
      </c>
      <c r="JT28" s="141">
        <f>SUM(LARM:RM!JT28)</f>
        <v>0</v>
      </c>
      <c r="JU28" s="141">
        <f>SUM(LARM:RM!JU28)</f>
        <v>0</v>
      </c>
      <c r="JV28" s="141">
        <f>SUM(LARM:RM!JV28)</f>
        <v>0</v>
      </c>
      <c r="JW28" s="141">
        <f>SUM(LARM:RM!JW28)</f>
        <v>0</v>
      </c>
      <c r="JX28" s="141">
        <f>SUM(LARM:RM!JX28)</f>
        <v>0</v>
      </c>
      <c r="JY28" s="141">
        <f>SUM(LARM:RM!JY28)</f>
        <v>0</v>
      </c>
      <c r="JZ28" s="141">
        <f>SUM(LARM:RM!JZ28)</f>
        <v>0</v>
      </c>
      <c r="KA28" s="141">
        <f>SUM(LARM:RM!KA28)</f>
        <v>0</v>
      </c>
      <c r="KB28" s="141">
        <f>SUM(LARM:RM!KB28)</f>
        <v>0</v>
      </c>
      <c r="KC28" s="141">
        <f>SUM(LARM:RM!KC28)</f>
        <v>0</v>
      </c>
      <c r="KD28" s="141">
        <f>SUM(LARM:RM!KD28)</f>
        <v>0</v>
      </c>
      <c r="KE28" s="141">
        <f>SUM(LARM:RM!KE28)</f>
        <v>0</v>
      </c>
      <c r="KF28" s="141">
        <f t="shared" si="124"/>
        <v>0</v>
      </c>
      <c r="KG28" s="141">
        <f>SUM(LARM:RM!KG28)</f>
        <v>0</v>
      </c>
      <c r="KH28" s="141">
        <f>SUM(LARM:RM!KH28)</f>
        <v>0</v>
      </c>
      <c r="KI28" s="141">
        <f>SUM(LARM:RM!KI28)</f>
        <v>0</v>
      </c>
      <c r="KJ28" s="141">
        <f>SUM(LARM:RM!KJ28)</f>
        <v>0</v>
      </c>
      <c r="KK28" s="141">
        <f>SUM(LARM:RM!KK28)</f>
        <v>0</v>
      </c>
      <c r="KL28" s="141">
        <f>SUM(LARM:RM!KL28)</f>
        <v>0</v>
      </c>
      <c r="KM28" s="141">
        <f>SUM(LARM:RM!KM28)</f>
        <v>0</v>
      </c>
      <c r="KN28" s="141">
        <f>SUM(LARM:RM!KN28)</f>
        <v>0</v>
      </c>
      <c r="KO28" s="141">
        <f>SUM(LARM:RM!KO28)</f>
        <v>0</v>
      </c>
      <c r="KP28" s="141">
        <f>SUM(LARM:RM!KP28)</f>
        <v>0</v>
      </c>
      <c r="KQ28" s="141">
        <f>SUM(LARM:RM!KQ28)</f>
        <v>0</v>
      </c>
      <c r="KR28" s="141">
        <f>SUM(LARM:RM!KR28)</f>
        <v>0</v>
      </c>
      <c r="KS28" s="141">
        <f>SUM(LARM:RM!KS28)</f>
        <v>0</v>
      </c>
      <c r="KT28" s="141">
        <f>SUM(LARM:RM!KT28)</f>
        <v>0</v>
      </c>
      <c r="KU28" s="141">
        <f>SUM(LARM:RM!KU28)</f>
        <v>0</v>
      </c>
      <c r="KV28" s="141">
        <f>SUM(LARM:RM!KV28)</f>
        <v>0</v>
      </c>
      <c r="KW28" s="141">
        <f>SUM(LARM:RM!KW28)</f>
        <v>0</v>
      </c>
      <c r="KX28" s="141">
        <f>SUM(LARM:RM!KX28)</f>
        <v>0</v>
      </c>
      <c r="KY28" s="141">
        <f>SUM(LARM:RM!KY28)</f>
        <v>0</v>
      </c>
      <c r="KZ28" s="141">
        <f>SUM(LARM:RM!KZ28)</f>
        <v>0</v>
      </c>
      <c r="LA28" s="141">
        <f>SUM(LARM:RM!LA28)</f>
        <v>0</v>
      </c>
      <c r="LB28" s="141">
        <f>SUM(LARM:RM!LB28)</f>
        <v>0</v>
      </c>
      <c r="LC28" s="141">
        <f>SUM(LARM:RM!LC28)</f>
        <v>-208.26</v>
      </c>
      <c r="LD28" s="141">
        <f>SUM(LARM:RM!LD28)</f>
        <v>0</v>
      </c>
      <c r="LE28" s="141">
        <f>SUM(LARM:RM!LE28)</f>
        <v>0</v>
      </c>
      <c r="LF28" s="141">
        <f>SUM(LARM:RM!LF28)</f>
        <v>0</v>
      </c>
      <c r="LG28" s="141">
        <f>SUM(LARM:RM!LG28)</f>
        <v>0</v>
      </c>
      <c r="LH28" s="141">
        <f>SUM(LARM:RM!LH28)</f>
        <v>0</v>
      </c>
      <c r="LI28" s="141">
        <f>SUM(LARM:RM!LI28)</f>
        <v>0</v>
      </c>
      <c r="LJ28" s="141">
        <f>SUM(LARM:RM!LJ28)</f>
        <v>0</v>
      </c>
      <c r="LK28" s="141">
        <f>SUM(LARM:RM!LK28)</f>
        <v>0</v>
      </c>
      <c r="LL28" s="141">
        <f t="shared" si="125"/>
        <v>-208.26</v>
      </c>
      <c r="LM28" s="141">
        <f>SUM(LARM:RM!LM28)</f>
        <v>0</v>
      </c>
      <c r="LN28" s="141">
        <f>SUM(LARM:RM!LN28)</f>
        <v>0</v>
      </c>
      <c r="LO28" s="141">
        <f>SUM(LARM:RM!LO28)</f>
        <v>0</v>
      </c>
      <c r="LP28" s="141">
        <f>SUM(LARM:RM!LP28)</f>
        <v>0</v>
      </c>
      <c r="LQ28" s="141">
        <f>SUM(LARM:RM!LQ28)</f>
        <v>0</v>
      </c>
      <c r="LR28" s="141">
        <f>SUM(LARM:RM!LR28)</f>
        <v>0</v>
      </c>
      <c r="LS28" s="141">
        <f>SUM(LARM:RM!LS28)</f>
        <v>0</v>
      </c>
      <c r="LT28" s="141">
        <f>SUM(LARM:RM!LT28)</f>
        <v>0</v>
      </c>
      <c r="LU28" s="141">
        <f>SUM(LARM:RM!LU28)</f>
        <v>0</v>
      </c>
      <c r="LV28" s="141">
        <f>SUM(LARM:RM!LV28)</f>
        <v>0</v>
      </c>
      <c r="LW28" s="141">
        <f>SUM(LARM:RM!LW28)</f>
        <v>0</v>
      </c>
      <c r="LX28" s="141">
        <f>SUM(LARM:RM!LX28)</f>
        <v>0</v>
      </c>
      <c r="LY28" s="141">
        <f>SUM(LARM:RM!LY28)</f>
        <v>0</v>
      </c>
      <c r="LZ28" s="141">
        <f>SUM(LARM:RM!LZ28)</f>
        <v>0</v>
      </c>
      <c r="MA28" s="141">
        <f>SUM(LARM:RM!MA28)</f>
        <v>0</v>
      </c>
      <c r="MB28" s="141">
        <f>SUM(LARM:RM!MB28)</f>
        <v>0</v>
      </c>
      <c r="MC28" s="141">
        <f>SUM(LARM:RM!MC28)</f>
        <v>0</v>
      </c>
      <c r="MD28" s="141">
        <f>SUM(LARM:RM!MD28)</f>
        <v>0</v>
      </c>
      <c r="ME28" s="141">
        <f>SUM(LARM:RM!ME28)</f>
        <v>0</v>
      </c>
      <c r="MF28" s="141">
        <f>SUM(LARM:RM!MF28)</f>
        <v>0</v>
      </c>
      <c r="MG28" s="141">
        <f>SUM(LARM:RM!MG28)</f>
        <v>0</v>
      </c>
      <c r="MH28" s="141">
        <f>SUM(LARM:RM!MH28)</f>
        <v>0</v>
      </c>
      <c r="MI28" s="141">
        <f>SUM(LARM:RM!MI28)</f>
        <v>0</v>
      </c>
      <c r="MJ28" s="141">
        <f>SUM(LARM:RM!MJ28)</f>
        <v>0</v>
      </c>
      <c r="MK28" s="141">
        <f>SUM(LARM:RM!MK28)</f>
        <v>0</v>
      </c>
      <c r="ML28" s="141">
        <f>SUM(LARM:RM!ML28)</f>
        <v>0</v>
      </c>
      <c r="MM28" s="141">
        <f>SUM(LARM:RM!MM28)</f>
        <v>0</v>
      </c>
      <c r="MN28" s="141">
        <f>SUM(LARM:RM!MN28)</f>
        <v>0</v>
      </c>
      <c r="MO28" s="141">
        <f>SUM(LARM:RM!MO28)</f>
        <v>0</v>
      </c>
      <c r="MP28" s="141">
        <f>SUM(LARM:RM!MP28)</f>
        <v>0</v>
      </c>
      <c r="MQ28" s="141">
        <f>SUM(LARM:RM!MQ28)</f>
        <v>0</v>
      </c>
      <c r="MR28" s="141">
        <f t="shared" si="126"/>
        <v>0</v>
      </c>
      <c r="MS28" s="141">
        <f>SUM(LARM:RM!MS28)</f>
        <v>0</v>
      </c>
      <c r="MT28" s="141">
        <f>SUM(LARM:RM!MT28)</f>
        <v>0</v>
      </c>
      <c r="MU28" s="141">
        <f>SUM(LARM:RM!MU28)</f>
        <v>0</v>
      </c>
      <c r="MV28" s="141">
        <f>SUM(LARM:RM!MV28)</f>
        <v>0</v>
      </c>
      <c r="MW28" s="141">
        <f>SUM(LARM:RM!MW28)</f>
        <v>0</v>
      </c>
      <c r="MX28" s="141">
        <f>SUM(LARM:RM!MX28)</f>
        <v>0</v>
      </c>
      <c r="MY28" s="141">
        <f>SUM(LARM:RM!MY28)</f>
        <v>0</v>
      </c>
      <c r="MZ28" s="141">
        <f>SUM(LARM:RM!MZ28)</f>
        <v>0</v>
      </c>
      <c r="NA28" s="141">
        <f>SUM(LARM:RM!NA28)</f>
        <v>0</v>
      </c>
      <c r="NB28" s="141">
        <f>SUM(LARM:RM!NB28)</f>
        <v>0</v>
      </c>
      <c r="NC28" s="141">
        <f>SUM(LARM:RM!NC28)</f>
        <v>0</v>
      </c>
      <c r="ND28" s="141">
        <f>SUM(LARM:RM!ND28)</f>
        <v>0</v>
      </c>
      <c r="NE28" s="141">
        <f>SUM(LARM:RM!NE28)</f>
        <v>0</v>
      </c>
      <c r="NF28" s="141">
        <f>SUM(LARM:RM!NF28)</f>
        <v>0</v>
      </c>
      <c r="NG28" s="141">
        <f>SUM(LARM:RM!NG28)</f>
        <v>0</v>
      </c>
      <c r="NH28" s="141">
        <f>SUM(LARM:RM!NH28)</f>
        <v>0</v>
      </c>
      <c r="NI28" s="141">
        <f>SUM(LARM:RM!NI28)</f>
        <v>0</v>
      </c>
      <c r="NJ28" s="141">
        <f>SUM(LARM:RM!NJ28)</f>
        <v>0</v>
      </c>
      <c r="NK28" s="141">
        <f>SUM(LARM:RM!NK28)</f>
        <v>0</v>
      </c>
      <c r="NL28" s="141">
        <f>SUM(LARM:RM!NL28)</f>
        <v>0</v>
      </c>
      <c r="NM28" s="141">
        <f>SUM(LARM:RM!NM28)</f>
        <v>0</v>
      </c>
      <c r="NN28" s="141">
        <f>SUM(LARM:RM!NN28)</f>
        <v>0</v>
      </c>
      <c r="NO28" s="141">
        <f>SUM(LARM:RM!NO28)</f>
        <v>0</v>
      </c>
      <c r="NP28" s="141">
        <f>SUM(LARM:RM!NP28)</f>
        <v>0</v>
      </c>
      <c r="NQ28" s="141">
        <f>SUM(LARM:RM!NQ28)</f>
        <v>0</v>
      </c>
      <c r="NR28" s="141">
        <f>SUM(LARM:RM!NR28)</f>
        <v>0</v>
      </c>
      <c r="NS28" s="141">
        <f>SUM(LARM:RM!NS28)</f>
        <v>0</v>
      </c>
      <c r="NT28" s="141">
        <f>SUM(LARM:RM!NT28)</f>
        <v>0</v>
      </c>
      <c r="NU28" s="141">
        <f>SUM(LARM:RM!NU28)</f>
        <v>0</v>
      </c>
      <c r="NV28" s="141">
        <f>SUM(LARM:RM!NV28)</f>
        <v>0</v>
      </c>
      <c r="NW28" s="141">
        <f>SUM(LARM:RM!NW28)</f>
        <v>0</v>
      </c>
      <c r="NX28" s="141">
        <f t="shared" si="127"/>
        <v>0</v>
      </c>
      <c r="NY28" s="10"/>
      <c r="NZ28" s="141">
        <f t="shared" si="128"/>
        <v>-3063.8999999999996</v>
      </c>
      <c r="OA28" s="143">
        <f t="shared" si="129"/>
        <v>-4235.7800000000007</v>
      </c>
      <c r="OB28" s="145">
        <f t="shared" si="94"/>
        <v>0.27666214959228308</v>
      </c>
      <c r="OD28" s="182"/>
      <c r="OG28" s="163" t="s">
        <v>11</v>
      </c>
      <c r="OH28" s="10"/>
      <c r="OI28" s="164">
        <f>SUM(LARM:RM!OI28)</f>
        <v>-683.42000000000007</v>
      </c>
      <c r="OJ28" s="164">
        <f>SUM(LARM:RM!OJ28)</f>
        <v>0</v>
      </c>
      <c r="OK28" s="164">
        <f>SUM(LARM:RM!OK28)</f>
        <v>-1437.1399999999999</v>
      </c>
      <c r="OL28" s="164">
        <f>SUM(LARM:RM!OL28)</f>
        <v>0</v>
      </c>
      <c r="OM28" s="164">
        <f>SUM(LARM:RM!OM28)</f>
        <v>0</v>
      </c>
      <c r="ON28" s="164">
        <f>SUM(LARM:RM!ON28)</f>
        <v>0</v>
      </c>
      <c r="OO28" s="164">
        <f>SUM(LARM:RM!OO28)</f>
        <v>-104.13</v>
      </c>
      <c r="OP28" s="164">
        <f>SUM(LARM:RM!OP28)</f>
        <v>-2011.0900000000001</v>
      </c>
      <c r="OQ28" s="164">
        <f>SUM(LARM:RM!OQ28)</f>
        <v>0</v>
      </c>
      <c r="OR28" s="164">
        <f>SUM(LARM:RM!OR28)</f>
        <v>-208.26</v>
      </c>
      <c r="OS28" s="164">
        <f>SUM(LARM:RM!OS28)</f>
        <v>0</v>
      </c>
      <c r="OT28" s="164">
        <f>SUM(LARM:RM!OT28)</f>
        <v>0</v>
      </c>
      <c r="OU28" s="10"/>
      <c r="OV28" s="164">
        <f t="shared" si="130"/>
        <v>-4444.0400000000009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SUM(LARM:RM!E29)</f>
        <v>0</v>
      </c>
      <c r="F29" s="141">
        <f>SUM(LARM:RM!F29)</f>
        <v>0</v>
      </c>
      <c r="G29" s="141">
        <f>SUM(LARM:RM!G29)</f>
        <v>0</v>
      </c>
      <c r="H29" s="141">
        <f>SUM(LARM:RM!H29)</f>
        <v>0</v>
      </c>
      <c r="I29" s="141">
        <f>SUM(LARM:RM!I29)</f>
        <v>0</v>
      </c>
      <c r="J29" s="141">
        <f>SUM(LARM:RM!J29)</f>
        <v>0</v>
      </c>
      <c r="K29" s="141">
        <f>SUM(LARM:RM!K29)</f>
        <v>0</v>
      </c>
      <c r="L29" s="141">
        <f>SUM(LARM:RM!L29)</f>
        <v>0</v>
      </c>
      <c r="M29" s="141">
        <f>SUM(LARM:RM!M29)</f>
        <v>0</v>
      </c>
      <c r="N29" s="141">
        <f>SUM(LARM:RM!N29)</f>
        <v>0</v>
      </c>
      <c r="O29" s="141">
        <f>SUM(LARM:RM!O29)</f>
        <v>0</v>
      </c>
      <c r="P29" s="141">
        <f>SUM(LARM:RM!P29)</f>
        <v>0</v>
      </c>
      <c r="Q29" s="141">
        <f>SUM(LARM:RM!Q29)</f>
        <v>0</v>
      </c>
      <c r="R29" s="141">
        <f>SUM(LARM:RM!R29)</f>
        <v>0</v>
      </c>
      <c r="S29" s="141">
        <f>SUM(LARM:RM!S29)</f>
        <v>0</v>
      </c>
      <c r="T29" s="141">
        <f>SUM(LARM:RM!T29)</f>
        <v>0</v>
      </c>
      <c r="U29" s="141">
        <f>SUM(LARM:RM!U29)</f>
        <v>0</v>
      </c>
      <c r="V29" s="141">
        <f>SUM(LARM:RM!V29)</f>
        <v>0</v>
      </c>
      <c r="W29" s="141">
        <f>SUM(LARM:RM!W29)</f>
        <v>0</v>
      </c>
      <c r="X29" s="141">
        <f>SUM(LARM:RM!X29)</f>
        <v>0</v>
      </c>
      <c r="Y29" s="141">
        <f>SUM(LARM:RM!Y29)</f>
        <v>0</v>
      </c>
      <c r="Z29" s="141">
        <f>SUM(LARM:RM!Z29)</f>
        <v>0</v>
      </c>
      <c r="AA29" s="141">
        <f>SUM(LARM:RM!AA29)</f>
        <v>0</v>
      </c>
      <c r="AB29" s="141">
        <f>SUM(LARM:RM!AB29)</f>
        <v>0</v>
      </c>
      <c r="AC29" s="141">
        <f>SUM(LARM:RM!AC29)</f>
        <v>0</v>
      </c>
      <c r="AD29" s="141">
        <f>SUM(LARM:RM!AD29)</f>
        <v>0</v>
      </c>
      <c r="AE29" s="141">
        <f>SUM(LARM:RM!AE29)</f>
        <v>0</v>
      </c>
      <c r="AF29" s="141">
        <f>SUM(LARM:RM!AF29)</f>
        <v>0</v>
      </c>
      <c r="AG29" s="141">
        <f>SUM(LARM:RM!AG29)</f>
        <v>0</v>
      </c>
      <c r="AH29" s="141">
        <f>SUM(LARM:RM!AH29)</f>
        <v>0</v>
      </c>
      <c r="AI29" s="141">
        <f>SUM(LARM:RM!AI29)</f>
        <v>0</v>
      </c>
      <c r="AJ29" s="141">
        <f t="shared" si="116"/>
        <v>0</v>
      </c>
      <c r="AK29" s="141">
        <f>SUM(LARM:RM!AK29)</f>
        <v>0</v>
      </c>
      <c r="AL29" s="141">
        <f>SUM(LARM:RM!AL29)</f>
        <v>0</v>
      </c>
      <c r="AM29" s="141">
        <f>SUM(LARM:RM!AM29)</f>
        <v>0</v>
      </c>
      <c r="AN29" s="141">
        <f>SUM(LARM:RM!AN29)</f>
        <v>0</v>
      </c>
      <c r="AO29" s="141">
        <f>SUM(LARM:RM!AO29)</f>
        <v>0</v>
      </c>
      <c r="AP29" s="141">
        <f>SUM(LARM:RM!AP29)</f>
        <v>0</v>
      </c>
      <c r="AQ29" s="141">
        <f>SUM(LARM:RM!AQ29)</f>
        <v>0</v>
      </c>
      <c r="AR29" s="141">
        <f>SUM(LARM:RM!AR29)</f>
        <v>0</v>
      </c>
      <c r="AS29" s="141">
        <f>SUM(LARM:RM!AS29)</f>
        <v>0</v>
      </c>
      <c r="AT29" s="141">
        <f>SUM(LARM:RM!AT29)</f>
        <v>0</v>
      </c>
      <c r="AU29" s="141">
        <f>SUM(LARM:RM!AU29)</f>
        <v>0</v>
      </c>
      <c r="AV29" s="141">
        <f>SUM(LARM:RM!AV29)</f>
        <v>0</v>
      </c>
      <c r="AW29" s="141">
        <f>SUM(LARM:RM!AW29)</f>
        <v>0</v>
      </c>
      <c r="AX29" s="141">
        <f>SUM(LARM:RM!AX29)</f>
        <v>0</v>
      </c>
      <c r="AY29" s="141">
        <f>SUM(LARM:RM!AY29)</f>
        <v>0</v>
      </c>
      <c r="AZ29" s="141">
        <f>SUM(LARM:RM!AZ29)</f>
        <v>0</v>
      </c>
      <c r="BA29" s="141">
        <f>SUM(LARM:RM!BA29)</f>
        <v>0</v>
      </c>
      <c r="BB29" s="141">
        <f>SUM(LARM:RM!BB29)</f>
        <v>0</v>
      </c>
      <c r="BC29" s="141">
        <f>SUM(LARM:RM!BC29)</f>
        <v>0</v>
      </c>
      <c r="BD29" s="141">
        <f>SUM(LARM:RM!BD29)</f>
        <v>0</v>
      </c>
      <c r="BE29" s="141">
        <f>SUM(LARM:RM!BE29)</f>
        <v>0</v>
      </c>
      <c r="BF29" s="141">
        <f>SUM(LARM:RM!BF29)</f>
        <v>0</v>
      </c>
      <c r="BG29" s="141">
        <f>SUM(LARM:RM!BG29)</f>
        <v>0</v>
      </c>
      <c r="BH29" s="141">
        <f>SUM(LARM:RM!BH29)</f>
        <v>0</v>
      </c>
      <c r="BI29" s="141">
        <f>SUM(LARM:RM!BI29)</f>
        <v>0</v>
      </c>
      <c r="BJ29" s="141">
        <f>SUM(LARM:RM!BJ29)</f>
        <v>0</v>
      </c>
      <c r="BK29" s="141">
        <f>SUM(LARM:RM!BK29)</f>
        <v>0</v>
      </c>
      <c r="BL29" s="141">
        <f>SUM(LARM:RM!BL29)</f>
        <v>0</v>
      </c>
      <c r="BM29" s="141">
        <f>SUM(LARM:RM!BM29)</f>
        <v>0</v>
      </c>
      <c r="BN29" s="141">
        <f>SUM(LARM:RM!BN29)</f>
        <v>0</v>
      </c>
      <c r="BO29" s="141">
        <f>SUM(LARM:RM!BO29)</f>
        <v>0</v>
      </c>
      <c r="BP29" s="141">
        <f t="shared" si="117"/>
        <v>0</v>
      </c>
      <c r="BQ29" s="141">
        <f>SUM(LARM:RM!BQ29)</f>
        <v>0</v>
      </c>
      <c r="BR29" s="141">
        <f>SUM(LARM:RM!BR29)</f>
        <v>0</v>
      </c>
      <c r="BS29" s="141">
        <f>SUM(LARM:RM!BS29)</f>
        <v>0</v>
      </c>
      <c r="BT29" s="141">
        <f>SUM(LARM:RM!BT29)</f>
        <v>0</v>
      </c>
      <c r="BU29" s="141">
        <f>SUM(LARM:RM!BU29)</f>
        <v>0</v>
      </c>
      <c r="BV29" s="141">
        <f>SUM(LARM:RM!BV29)</f>
        <v>0</v>
      </c>
      <c r="BW29" s="141">
        <f>SUM(LARM:RM!BW29)</f>
        <v>0</v>
      </c>
      <c r="BX29" s="141">
        <f>SUM(LARM:RM!BX29)</f>
        <v>0</v>
      </c>
      <c r="BY29" s="141">
        <f>SUM(LARM:RM!BY29)</f>
        <v>0</v>
      </c>
      <c r="BZ29" s="141">
        <f>SUM(LARM:RM!BZ29)</f>
        <v>0</v>
      </c>
      <c r="CA29" s="141">
        <f>SUM(LARM:RM!CA29)</f>
        <v>0</v>
      </c>
      <c r="CB29" s="141">
        <f>SUM(LARM:RM!CB29)</f>
        <v>0</v>
      </c>
      <c r="CC29" s="141">
        <f>SUM(LARM:RM!CC29)</f>
        <v>0</v>
      </c>
      <c r="CD29" s="141">
        <f>SUM(LARM:RM!CD29)</f>
        <v>0</v>
      </c>
      <c r="CE29" s="141">
        <f>SUM(LARM:RM!CE29)</f>
        <v>0</v>
      </c>
      <c r="CF29" s="141">
        <f>SUM(LARM:RM!CF29)</f>
        <v>0</v>
      </c>
      <c r="CG29" s="141">
        <f>SUM(LARM:RM!CG29)</f>
        <v>0</v>
      </c>
      <c r="CH29" s="141">
        <f>SUM(LARM:RM!CH29)</f>
        <v>0</v>
      </c>
      <c r="CI29" s="141">
        <f>SUM(LARM:RM!CI29)</f>
        <v>0</v>
      </c>
      <c r="CJ29" s="141">
        <f>SUM(LARM:RM!CJ29)</f>
        <v>0</v>
      </c>
      <c r="CK29" s="141">
        <f>SUM(LARM:RM!CK29)</f>
        <v>0</v>
      </c>
      <c r="CL29" s="141">
        <f>SUM(LARM:RM!CL29)</f>
        <v>0</v>
      </c>
      <c r="CM29" s="141">
        <f>SUM(LARM:RM!CM29)</f>
        <v>0</v>
      </c>
      <c r="CN29" s="141">
        <f>SUM(LARM:RM!CN29)</f>
        <v>0</v>
      </c>
      <c r="CO29" s="141">
        <f>SUM(LARM:RM!CO29)</f>
        <v>0</v>
      </c>
      <c r="CP29" s="141">
        <f>SUM(LARM:RM!CP29)</f>
        <v>0</v>
      </c>
      <c r="CQ29" s="141">
        <f>SUM(LARM:RM!CQ29)</f>
        <v>0</v>
      </c>
      <c r="CR29" s="141">
        <f>SUM(LARM:RM!CR29)</f>
        <v>0</v>
      </c>
      <c r="CS29" s="141">
        <f>SUM(LARM:RM!CS29)</f>
        <v>0</v>
      </c>
      <c r="CT29" s="141">
        <f>SUM(LARM:RM!CT29)</f>
        <v>0</v>
      </c>
      <c r="CU29" s="141">
        <f>SUM(LARM:RM!CU29)</f>
        <v>0</v>
      </c>
      <c r="CV29" s="141">
        <f t="shared" si="118"/>
        <v>0</v>
      </c>
      <c r="CW29" s="141">
        <f>SUM(LARM:RM!CW29)</f>
        <v>0</v>
      </c>
      <c r="CX29" s="141">
        <f>SUM(LARM:RM!CX29)</f>
        <v>0</v>
      </c>
      <c r="CY29" s="141">
        <f>SUM(LARM:RM!CY29)</f>
        <v>0</v>
      </c>
      <c r="CZ29" s="141">
        <f>SUM(LARM:RM!CZ29)</f>
        <v>0</v>
      </c>
      <c r="DA29" s="141">
        <f>SUM(LARM:RM!DA29)</f>
        <v>0</v>
      </c>
      <c r="DB29" s="141">
        <f>SUM(LARM:RM!DB29)</f>
        <v>0</v>
      </c>
      <c r="DC29" s="141">
        <f>SUM(LARM:RM!DC29)</f>
        <v>0</v>
      </c>
      <c r="DD29" s="141">
        <f>SUM(LARM:RM!DD29)</f>
        <v>0</v>
      </c>
      <c r="DE29" s="141">
        <f>SUM(LARM:RM!DE29)</f>
        <v>0</v>
      </c>
      <c r="DF29" s="141">
        <f>SUM(LARM:RM!DF29)</f>
        <v>0</v>
      </c>
      <c r="DG29" s="141">
        <f>SUM(LARM:RM!DG29)</f>
        <v>0</v>
      </c>
      <c r="DH29" s="141">
        <f>SUM(LARM:RM!DH29)</f>
        <v>0</v>
      </c>
      <c r="DI29" s="141">
        <f>SUM(LARM:RM!DI29)</f>
        <v>0</v>
      </c>
      <c r="DJ29" s="141">
        <f>SUM(LARM:RM!DJ29)</f>
        <v>0</v>
      </c>
      <c r="DK29" s="141">
        <f>SUM(LARM:RM!DK29)</f>
        <v>0</v>
      </c>
      <c r="DL29" s="141">
        <f>SUM(LARM:RM!DL29)</f>
        <v>0</v>
      </c>
      <c r="DM29" s="141">
        <f>SUM(LARM:RM!DM29)</f>
        <v>0</v>
      </c>
      <c r="DN29" s="141">
        <f>SUM(LARM:RM!DN29)</f>
        <v>0</v>
      </c>
      <c r="DO29" s="141">
        <f>SUM(LARM:RM!DO29)</f>
        <v>0</v>
      </c>
      <c r="DP29" s="141">
        <f>SUM(LARM:RM!DP29)</f>
        <v>0</v>
      </c>
      <c r="DQ29" s="141">
        <f>SUM(LARM:RM!DQ29)</f>
        <v>0</v>
      </c>
      <c r="DR29" s="141">
        <f>SUM(LARM:RM!DR29)</f>
        <v>0</v>
      </c>
      <c r="DS29" s="141">
        <f>SUM(LARM:RM!DS29)</f>
        <v>0</v>
      </c>
      <c r="DT29" s="141">
        <f>SUM(LARM:RM!DT29)</f>
        <v>0</v>
      </c>
      <c r="DU29" s="141">
        <f>SUM(LARM:RM!DU29)</f>
        <v>0</v>
      </c>
      <c r="DV29" s="141">
        <f>SUM(LARM:RM!DV29)</f>
        <v>0</v>
      </c>
      <c r="DW29" s="141">
        <f>SUM(LARM:RM!DW29)</f>
        <v>0</v>
      </c>
      <c r="DX29" s="141">
        <f>SUM(LARM:RM!DX29)</f>
        <v>0</v>
      </c>
      <c r="DY29" s="141">
        <f>SUM(LARM:RM!DY29)</f>
        <v>0</v>
      </c>
      <c r="DZ29" s="141">
        <f>SUM(LARM:RM!DZ29)</f>
        <v>0</v>
      </c>
      <c r="EA29" s="141">
        <f>SUM(LARM:RM!EA29)</f>
        <v>0</v>
      </c>
      <c r="EB29" s="141">
        <f t="shared" si="119"/>
        <v>0</v>
      </c>
      <c r="EC29" s="141">
        <f>SUM(LARM:RM!EC29)</f>
        <v>0</v>
      </c>
      <c r="ED29" s="141">
        <f>SUM(LARM:RM!ED29)</f>
        <v>0</v>
      </c>
      <c r="EE29" s="141">
        <f>SUM(LARM:RM!EE29)</f>
        <v>0</v>
      </c>
      <c r="EF29" s="141">
        <f>SUM(LARM:RM!EF29)</f>
        <v>0</v>
      </c>
      <c r="EG29" s="141">
        <f>SUM(LARM:RM!EG29)</f>
        <v>0</v>
      </c>
      <c r="EH29" s="141">
        <f>SUM(LARM:RM!EH29)</f>
        <v>0</v>
      </c>
      <c r="EI29" s="141">
        <f>SUM(LARM:RM!EI29)</f>
        <v>0</v>
      </c>
      <c r="EJ29" s="141">
        <f>SUM(LARM:RM!EJ29)</f>
        <v>0</v>
      </c>
      <c r="EK29" s="141">
        <f>SUM(LARM:RM!EK29)</f>
        <v>0</v>
      </c>
      <c r="EL29" s="141">
        <f>SUM(LARM:RM!EL29)</f>
        <v>0</v>
      </c>
      <c r="EM29" s="141">
        <f>SUM(LARM:RM!EM29)</f>
        <v>0</v>
      </c>
      <c r="EN29" s="141">
        <f>SUM(LARM:RM!EN29)</f>
        <v>0</v>
      </c>
      <c r="EO29" s="141">
        <f>SUM(LARM:RM!EO29)</f>
        <v>0</v>
      </c>
      <c r="EP29" s="141">
        <f>SUM(LARM:RM!EP29)</f>
        <v>0</v>
      </c>
      <c r="EQ29" s="141">
        <f>SUM(LARM:RM!EQ29)</f>
        <v>0</v>
      </c>
      <c r="ER29" s="141">
        <f>SUM(LARM:RM!ER29)</f>
        <v>0</v>
      </c>
      <c r="ES29" s="141">
        <f>SUM(LARM:RM!ES29)</f>
        <v>0</v>
      </c>
      <c r="ET29" s="141">
        <f>SUM(LARM:RM!ET29)</f>
        <v>0</v>
      </c>
      <c r="EU29" s="141">
        <f>SUM(LARM:RM!EU29)</f>
        <v>0</v>
      </c>
      <c r="EV29" s="141">
        <f>SUM(LARM:RM!EV29)</f>
        <v>0</v>
      </c>
      <c r="EW29" s="141">
        <f>SUM(LARM:RM!EW29)</f>
        <v>0</v>
      </c>
      <c r="EX29" s="141">
        <f>SUM(LARM:RM!EX29)</f>
        <v>0</v>
      </c>
      <c r="EY29" s="141">
        <f>SUM(LARM:RM!EY29)</f>
        <v>0</v>
      </c>
      <c r="EZ29" s="141">
        <f>SUM(LARM:RM!EZ29)</f>
        <v>0</v>
      </c>
      <c r="FA29" s="141">
        <f>SUM(LARM:RM!FA29)</f>
        <v>-4050</v>
      </c>
      <c r="FB29" s="141">
        <f>SUM(LARM:RM!FB29)</f>
        <v>0</v>
      </c>
      <c r="FC29" s="141">
        <f>SUM(LARM:RM!FC29)</f>
        <v>0</v>
      </c>
      <c r="FD29" s="141">
        <f>SUM(LARM:RM!FD29)</f>
        <v>0</v>
      </c>
      <c r="FE29" s="141">
        <f>SUM(LARM:RM!FE29)</f>
        <v>0</v>
      </c>
      <c r="FF29" s="141">
        <f>SUM(LARM:RM!FF29)</f>
        <v>0</v>
      </c>
      <c r="FG29" s="141">
        <f>SUM(LARM:RM!FG29)</f>
        <v>0</v>
      </c>
      <c r="FH29" s="141">
        <f t="shared" si="120"/>
        <v>-4050</v>
      </c>
      <c r="FI29" s="141">
        <f>SUM(LARM:RM!FI29)</f>
        <v>0</v>
      </c>
      <c r="FJ29" s="141">
        <f>SUM(LARM:RM!FJ29)</f>
        <v>0</v>
      </c>
      <c r="FK29" s="141">
        <f>SUM(LARM:RM!FK29)</f>
        <v>0</v>
      </c>
      <c r="FL29" s="141">
        <f>SUM(LARM:RM!FL29)</f>
        <v>0</v>
      </c>
      <c r="FM29" s="141">
        <f>SUM(LARM:RM!FM29)</f>
        <v>0</v>
      </c>
      <c r="FN29" s="141">
        <f>SUM(LARM:RM!FN29)</f>
        <v>0</v>
      </c>
      <c r="FO29" s="141">
        <f>SUM(LARM:RM!FO29)</f>
        <v>0</v>
      </c>
      <c r="FP29" s="141">
        <f>SUM(LARM:RM!FP29)</f>
        <v>0</v>
      </c>
      <c r="FQ29" s="141">
        <f>SUM(LARM:RM!FQ29)</f>
        <v>0</v>
      </c>
      <c r="FR29" s="141">
        <f>SUM(LARM:RM!FR29)</f>
        <v>0</v>
      </c>
      <c r="FS29" s="141">
        <f>SUM(LARM:RM!FS29)</f>
        <v>0</v>
      </c>
      <c r="FT29" s="141">
        <f>SUM(LARM:RM!FT29)</f>
        <v>0</v>
      </c>
      <c r="FU29" s="141">
        <f>SUM(LARM:RM!FU29)</f>
        <v>0</v>
      </c>
      <c r="FV29" s="141">
        <f>SUM(LARM:RM!FV29)</f>
        <v>0</v>
      </c>
      <c r="FW29" s="141">
        <f>SUM(LARM:RM!FW29)</f>
        <v>0</v>
      </c>
      <c r="FX29" s="141">
        <f>SUM(LARM:RM!FX29)</f>
        <v>0</v>
      </c>
      <c r="FY29" s="141">
        <f>SUM(LARM:RM!FY29)</f>
        <v>0</v>
      </c>
      <c r="FZ29" s="141">
        <f>SUM(LARM:RM!FZ29)</f>
        <v>0</v>
      </c>
      <c r="GA29" s="141">
        <f>SUM(LARM:RM!GA29)</f>
        <v>0</v>
      </c>
      <c r="GB29" s="141">
        <f>SUM(LARM:RM!GB29)</f>
        <v>0</v>
      </c>
      <c r="GC29" s="141">
        <f>SUM(LARM:RM!GC29)</f>
        <v>0</v>
      </c>
      <c r="GD29" s="141">
        <f>SUM(LARM:RM!GD29)</f>
        <v>0</v>
      </c>
      <c r="GE29" s="141">
        <f>SUM(LARM:RM!GE29)</f>
        <v>0</v>
      </c>
      <c r="GF29" s="141">
        <f>SUM(LARM:RM!GF29)</f>
        <v>0</v>
      </c>
      <c r="GG29" s="141">
        <f>SUM(LARM:RM!GG29)</f>
        <v>-4050</v>
      </c>
      <c r="GH29" s="141">
        <f>SUM(LARM:RM!GH29)</f>
        <v>0</v>
      </c>
      <c r="GI29" s="141">
        <f>SUM(LARM:RM!GI29)</f>
        <v>0</v>
      </c>
      <c r="GJ29" s="141">
        <f>SUM(LARM:RM!GJ29)</f>
        <v>0</v>
      </c>
      <c r="GK29" s="141">
        <f>SUM(LARM:RM!GK29)</f>
        <v>0</v>
      </c>
      <c r="GL29" s="141">
        <f>SUM(LARM:RM!GL29)</f>
        <v>0</v>
      </c>
      <c r="GM29" s="141">
        <f>SUM(LARM:RM!GM29)</f>
        <v>0</v>
      </c>
      <c r="GN29" s="141">
        <f t="shared" si="121"/>
        <v>-4050</v>
      </c>
      <c r="GO29" s="141">
        <f>SUM(LARM:RM!GO29)</f>
        <v>0</v>
      </c>
      <c r="GP29" s="141">
        <f>SUM(LARM:RM!GP29)</f>
        <v>0</v>
      </c>
      <c r="GQ29" s="141">
        <f>SUM(LARM:RM!GQ29)</f>
        <v>0</v>
      </c>
      <c r="GR29" s="141">
        <f>SUM(LARM:RM!GR29)</f>
        <v>0</v>
      </c>
      <c r="GS29" s="141">
        <f>SUM(LARM:RM!GS29)</f>
        <v>0</v>
      </c>
      <c r="GT29" s="141">
        <f>SUM(LARM:RM!GT29)</f>
        <v>0</v>
      </c>
      <c r="GU29" s="141">
        <f>SUM(LARM:RM!GU29)</f>
        <v>0</v>
      </c>
      <c r="GV29" s="141">
        <f>SUM(LARM:RM!GV29)</f>
        <v>0</v>
      </c>
      <c r="GW29" s="141">
        <f>SUM(LARM:RM!GW29)</f>
        <v>0</v>
      </c>
      <c r="GX29" s="141">
        <f>SUM(LARM:RM!GX29)</f>
        <v>0</v>
      </c>
      <c r="GY29" s="141">
        <f>SUM(LARM:RM!GY29)</f>
        <v>0</v>
      </c>
      <c r="GZ29" s="141">
        <f>SUM(LARM:RM!GZ29)</f>
        <v>0</v>
      </c>
      <c r="HA29" s="141">
        <f>SUM(LARM:RM!HA29)</f>
        <v>0</v>
      </c>
      <c r="HB29" s="141">
        <f>SUM(LARM:RM!HB29)</f>
        <v>0</v>
      </c>
      <c r="HC29" s="141">
        <f>SUM(LARM:RM!HC29)</f>
        <v>0</v>
      </c>
      <c r="HD29" s="141">
        <f>SUM(LARM:RM!HD29)</f>
        <v>0</v>
      </c>
      <c r="HE29" s="141">
        <f>SUM(LARM:RM!HE29)</f>
        <v>0</v>
      </c>
      <c r="HF29" s="141">
        <f>SUM(LARM:RM!HF29)</f>
        <v>0</v>
      </c>
      <c r="HG29" s="141">
        <f>SUM(LARM:RM!HG29)</f>
        <v>0</v>
      </c>
      <c r="HH29" s="141">
        <f>SUM(LARM:RM!HH29)</f>
        <v>0</v>
      </c>
      <c r="HI29" s="141">
        <f>SUM(LARM:RM!HI29)</f>
        <v>0</v>
      </c>
      <c r="HJ29" s="141">
        <f>SUM(LARM:RM!HJ29)</f>
        <v>0</v>
      </c>
      <c r="HK29" s="141">
        <f>SUM(LARM:RM!HK29)</f>
        <v>0</v>
      </c>
      <c r="HL29" s="141">
        <f>SUM(LARM:RM!HL29)</f>
        <v>0</v>
      </c>
      <c r="HM29" s="141">
        <f>SUM(LARM:RM!HM29)</f>
        <v>-4050</v>
      </c>
      <c r="HN29" s="141">
        <f>SUM(LARM:RM!HN29)</f>
        <v>0</v>
      </c>
      <c r="HO29" s="141">
        <f>SUM(LARM:RM!HO29)</f>
        <v>0</v>
      </c>
      <c r="HP29" s="141">
        <f>SUM(LARM:RM!HP29)</f>
        <v>0</v>
      </c>
      <c r="HQ29" s="141">
        <f>SUM(LARM:RM!HQ29)</f>
        <v>0</v>
      </c>
      <c r="HR29" s="141">
        <f>SUM(LARM:RM!HR29)</f>
        <v>0</v>
      </c>
      <c r="HS29" s="141">
        <f>SUM(LARM:RM!HS29)</f>
        <v>0</v>
      </c>
      <c r="HT29" s="141">
        <f t="shared" si="122"/>
        <v>-4050</v>
      </c>
      <c r="HU29" s="141">
        <f>SUM(LARM:RM!HU29)</f>
        <v>0</v>
      </c>
      <c r="HV29" s="141">
        <f>SUM(LARM:RM!HV29)</f>
        <v>0</v>
      </c>
      <c r="HW29" s="141">
        <f>SUM(LARM:RM!HW29)</f>
        <v>0</v>
      </c>
      <c r="HX29" s="141">
        <f>SUM(LARM:RM!HX29)</f>
        <v>0</v>
      </c>
      <c r="HY29" s="141">
        <f>SUM(LARM:RM!HY29)</f>
        <v>0</v>
      </c>
      <c r="HZ29" s="141">
        <f>SUM(LARM:RM!HZ29)</f>
        <v>0</v>
      </c>
      <c r="IA29" s="141">
        <f>SUM(LARM:RM!IA29)</f>
        <v>0</v>
      </c>
      <c r="IB29" s="141">
        <f>SUM(LARM:RM!IB29)</f>
        <v>0</v>
      </c>
      <c r="IC29" s="141">
        <f>SUM(LARM:RM!IC29)</f>
        <v>0</v>
      </c>
      <c r="ID29" s="141">
        <f>SUM(LARM:RM!ID29)</f>
        <v>0</v>
      </c>
      <c r="IE29" s="141">
        <f>SUM(LARM:RM!IE29)</f>
        <v>0</v>
      </c>
      <c r="IF29" s="141">
        <f>SUM(LARM:RM!IF29)</f>
        <v>0</v>
      </c>
      <c r="IG29" s="141">
        <f>SUM(LARM:RM!IG29)</f>
        <v>0</v>
      </c>
      <c r="IH29" s="141">
        <f>SUM(LARM:RM!IH29)</f>
        <v>0</v>
      </c>
      <c r="II29" s="141">
        <f>SUM(LARM:RM!II29)</f>
        <v>0</v>
      </c>
      <c r="IJ29" s="141">
        <f>SUM(LARM:RM!IJ29)</f>
        <v>0</v>
      </c>
      <c r="IK29" s="141">
        <f>SUM(LARM:RM!IK29)</f>
        <v>0</v>
      </c>
      <c r="IL29" s="141">
        <f>SUM(LARM:RM!IL29)</f>
        <v>0</v>
      </c>
      <c r="IM29" s="141">
        <f>SUM(LARM:RM!IM29)</f>
        <v>0</v>
      </c>
      <c r="IN29" s="141">
        <f>SUM(LARM:RM!IN29)</f>
        <v>0</v>
      </c>
      <c r="IO29" s="141">
        <f>SUM(LARM:RM!IO29)</f>
        <v>0</v>
      </c>
      <c r="IP29" s="141">
        <f>SUM(LARM:RM!IP29)</f>
        <v>0</v>
      </c>
      <c r="IQ29" s="141">
        <f>SUM(LARM:RM!IQ29)</f>
        <v>0</v>
      </c>
      <c r="IR29" s="141">
        <f>SUM(LARM:RM!IR29)</f>
        <v>0</v>
      </c>
      <c r="IS29" s="141">
        <f>SUM(LARM:RM!IS29)</f>
        <v>-4050</v>
      </c>
      <c r="IT29" s="141">
        <f>SUM(LARM:RM!IT29)</f>
        <v>0</v>
      </c>
      <c r="IU29" s="141">
        <f>SUM(LARM:RM!IU29)</f>
        <v>0</v>
      </c>
      <c r="IV29" s="141">
        <f>SUM(LARM:RM!IV29)</f>
        <v>0</v>
      </c>
      <c r="IW29" s="141">
        <f>SUM(LARM:RM!IW29)</f>
        <v>0</v>
      </c>
      <c r="IX29" s="141">
        <f>SUM(LARM:RM!IX29)</f>
        <v>0</v>
      </c>
      <c r="IY29" s="141">
        <f>SUM(LARM:RM!IY29)</f>
        <v>0</v>
      </c>
      <c r="IZ29" s="141">
        <f t="shared" si="123"/>
        <v>-4050</v>
      </c>
      <c r="JA29" s="141">
        <f>SUM(LARM:RM!JA29)</f>
        <v>0</v>
      </c>
      <c r="JB29" s="141">
        <f>SUM(LARM:RM!JB29)</f>
        <v>0</v>
      </c>
      <c r="JC29" s="141">
        <f>SUM(LARM:RM!JC29)</f>
        <v>0</v>
      </c>
      <c r="JD29" s="141">
        <f>SUM(LARM:RM!JD29)</f>
        <v>0</v>
      </c>
      <c r="JE29" s="141">
        <f>SUM(LARM:RM!JE29)</f>
        <v>0</v>
      </c>
      <c r="JF29" s="141">
        <f>SUM(LARM:RM!JF29)</f>
        <v>0</v>
      </c>
      <c r="JG29" s="141">
        <f>SUM(LARM:RM!JG29)</f>
        <v>0</v>
      </c>
      <c r="JH29" s="141">
        <f>SUM(LARM:RM!JH29)</f>
        <v>0</v>
      </c>
      <c r="JI29" s="141">
        <f>SUM(LARM:RM!JI29)</f>
        <v>0</v>
      </c>
      <c r="JJ29" s="141">
        <f>SUM(LARM:RM!JJ29)</f>
        <v>0</v>
      </c>
      <c r="JK29" s="141">
        <f>SUM(LARM:RM!JK29)</f>
        <v>0</v>
      </c>
      <c r="JL29" s="141">
        <f>SUM(LARM:RM!JL29)</f>
        <v>0</v>
      </c>
      <c r="JM29" s="141">
        <f>SUM(LARM:RM!JM29)</f>
        <v>0</v>
      </c>
      <c r="JN29" s="141">
        <f>SUM(LARM:RM!JN29)</f>
        <v>0</v>
      </c>
      <c r="JO29" s="141">
        <f>SUM(LARM:RM!JO29)</f>
        <v>0</v>
      </c>
      <c r="JP29" s="141">
        <f>SUM(LARM:RM!JP29)</f>
        <v>0</v>
      </c>
      <c r="JQ29" s="141">
        <f>SUM(LARM:RM!JQ29)</f>
        <v>0</v>
      </c>
      <c r="JR29" s="141">
        <f>SUM(LARM:RM!JR29)</f>
        <v>0</v>
      </c>
      <c r="JS29" s="141">
        <f>SUM(LARM:RM!JS29)</f>
        <v>0</v>
      </c>
      <c r="JT29" s="141">
        <f>SUM(LARM:RM!JT29)</f>
        <v>0</v>
      </c>
      <c r="JU29" s="141">
        <f>SUM(LARM:RM!JU29)</f>
        <v>0</v>
      </c>
      <c r="JV29" s="141">
        <f>SUM(LARM:RM!JV29)</f>
        <v>0</v>
      </c>
      <c r="JW29" s="141">
        <f>SUM(LARM:RM!JW29)</f>
        <v>0</v>
      </c>
      <c r="JX29" s="141">
        <f>SUM(LARM:RM!JX29)</f>
        <v>0</v>
      </c>
      <c r="JY29" s="141">
        <f>SUM(LARM:RM!JY29)</f>
        <v>-4050</v>
      </c>
      <c r="JZ29" s="141">
        <f>SUM(LARM:RM!JZ29)</f>
        <v>0</v>
      </c>
      <c r="KA29" s="141">
        <f>SUM(LARM:RM!KA29)</f>
        <v>0</v>
      </c>
      <c r="KB29" s="141">
        <f>SUM(LARM:RM!KB29)</f>
        <v>0</v>
      </c>
      <c r="KC29" s="141">
        <f>SUM(LARM:RM!KC29)</f>
        <v>0</v>
      </c>
      <c r="KD29" s="141">
        <f>SUM(LARM:RM!KD29)</f>
        <v>0</v>
      </c>
      <c r="KE29" s="141">
        <f>SUM(LARM:RM!KE29)</f>
        <v>0</v>
      </c>
      <c r="KF29" s="141">
        <f t="shared" si="124"/>
        <v>-4050</v>
      </c>
      <c r="KG29" s="141">
        <f>SUM(LARM:RM!KG29)</f>
        <v>0</v>
      </c>
      <c r="KH29" s="141">
        <f>SUM(LARM:RM!KH29)</f>
        <v>0</v>
      </c>
      <c r="KI29" s="141">
        <f>SUM(LARM:RM!KI29)</f>
        <v>0</v>
      </c>
      <c r="KJ29" s="141">
        <f>SUM(LARM:RM!KJ29)</f>
        <v>0</v>
      </c>
      <c r="KK29" s="141">
        <f>SUM(LARM:RM!KK29)</f>
        <v>0</v>
      </c>
      <c r="KL29" s="141">
        <f>SUM(LARM:RM!KL29)</f>
        <v>0</v>
      </c>
      <c r="KM29" s="141">
        <f>SUM(LARM:RM!KM29)</f>
        <v>0</v>
      </c>
      <c r="KN29" s="141">
        <f>SUM(LARM:RM!KN29)</f>
        <v>0</v>
      </c>
      <c r="KO29" s="141">
        <f>SUM(LARM:RM!KO29)</f>
        <v>0</v>
      </c>
      <c r="KP29" s="141">
        <f>SUM(LARM:RM!KP29)</f>
        <v>0</v>
      </c>
      <c r="KQ29" s="141">
        <f>SUM(LARM:RM!KQ29)</f>
        <v>0</v>
      </c>
      <c r="KR29" s="141">
        <f>SUM(LARM:RM!KR29)</f>
        <v>0</v>
      </c>
      <c r="KS29" s="141">
        <f>SUM(LARM:RM!KS29)</f>
        <v>0</v>
      </c>
      <c r="KT29" s="141">
        <f>SUM(LARM:RM!KT29)</f>
        <v>0</v>
      </c>
      <c r="KU29" s="141">
        <f>SUM(LARM:RM!KU29)</f>
        <v>0</v>
      </c>
      <c r="KV29" s="141">
        <f>SUM(LARM:RM!KV29)</f>
        <v>0</v>
      </c>
      <c r="KW29" s="141">
        <f>SUM(LARM:RM!KW29)</f>
        <v>0</v>
      </c>
      <c r="KX29" s="141">
        <f>SUM(LARM:RM!KX29)</f>
        <v>0</v>
      </c>
      <c r="KY29" s="141">
        <f>SUM(LARM:RM!KY29)</f>
        <v>0</v>
      </c>
      <c r="KZ29" s="141">
        <f>SUM(LARM:RM!KZ29)</f>
        <v>0</v>
      </c>
      <c r="LA29" s="141">
        <f>SUM(LARM:RM!LA29)</f>
        <v>0</v>
      </c>
      <c r="LB29" s="141">
        <f>SUM(LARM:RM!LB29)</f>
        <v>0</v>
      </c>
      <c r="LC29" s="141">
        <f>SUM(LARM:RM!LC29)</f>
        <v>0</v>
      </c>
      <c r="LD29" s="141">
        <f>SUM(LARM:RM!LD29)</f>
        <v>0</v>
      </c>
      <c r="LE29" s="141">
        <f>SUM(LARM:RM!LE29)</f>
        <v>-4050</v>
      </c>
      <c r="LF29" s="141">
        <f>SUM(LARM:RM!LF29)</f>
        <v>0</v>
      </c>
      <c r="LG29" s="141">
        <f>SUM(LARM:RM!LG29)</f>
        <v>0</v>
      </c>
      <c r="LH29" s="141">
        <f>SUM(LARM:RM!LH29)</f>
        <v>0</v>
      </c>
      <c r="LI29" s="141">
        <f>SUM(LARM:RM!LI29)</f>
        <v>0</v>
      </c>
      <c r="LJ29" s="141">
        <f>SUM(LARM:RM!LJ29)</f>
        <v>0</v>
      </c>
      <c r="LK29" s="141">
        <f>SUM(LARM:RM!LK29)</f>
        <v>0</v>
      </c>
      <c r="LL29" s="141">
        <f t="shared" si="125"/>
        <v>-4050</v>
      </c>
      <c r="LM29" s="141">
        <f>SUM(LARM:RM!LM29)</f>
        <v>0</v>
      </c>
      <c r="LN29" s="141">
        <f>SUM(LARM:RM!LN29)</f>
        <v>0</v>
      </c>
      <c r="LO29" s="141">
        <f>SUM(LARM:RM!LO29)</f>
        <v>0</v>
      </c>
      <c r="LP29" s="141">
        <f>SUM(LARM:RM!LP29)</f>
        <v>0</v>
      </c>
      <c r="LQ29" s="141">
        <f>SUM(LARM:RM!LQ29)</f>
        <v>0</v>
      </c>
      <c r="LR29" s="141">
        <f>SUM(LARM:RM!LR29)</f>
        <v>0</v>
      </c>
      <c r="LS29" s="141">
        <f>SUM(LARM:RM!LS29)</f>
        <v>0</v>
      </c>
      <c r="LT29" s="141">
        <f>SUM(LARM:RM!LT29)</f>
        <v>0</v>
      </c>
      <c r="LU29" s="141">
        <f>SUM(LARM:RM!LU29)</f>
        <v>0</v>
      </c>
      <c r="LV29" s="141">
        <f>SUM(LARM:RM!LV29)</f>
        <v>0</v>
      </c>
      <c r="LW29" s="141">
        <f>SUM(LARM:RM!LW29)</f>
        <v>0</v>
      </c>
      <c r="LX29" s="141">
        <f>SUM(LARM:RM!LX29)</f>
        <v>0</v>
      </c>
      <c r="LY29" s="141">
        <f>SUM(LARM:RM!LY29)</f>
        <v>0</v>
      </c>
      <c r="LZ29" s="141">
        <f>SUM(LARM:RM!LZ29)</f>
        <v>0</v>
      </c>
      <c r="MA29" s="141">
        <f>SUM(LARM:RM!MA29)</f>
        <v>0</v>
      </c>
      <c r="MB29" s="141">
        <f>SUM(LARM:RM!MB29)</f>
        <v>0</v>
      </c>
      <c r="MC29" s="141">
        <f>SUM(LARM:RM!MC29)</f>
        <v>0</v>
      </c>
      <c r="MD29" s="141">
        <f>SUM(LARM:RM!MD29)</f>
        <v>0</v>
      </c>
      <c r="ME29" s="141">
        <f>SUM(LARM:RM!ME29)</f>
        <v>0</v>
      </c>
      <c r="MF29" s="141">
        <f>SUM(LARM:RM!MF29)</f>
        <v>0</v>
      </c>
      <c r="MG29" s="141">
        <f>SUM(LARM:RM!MG29)</f>
        <v>0</v>
      </c>
      <c r="MH29" s="141">
        <f>SUM(LARM:RM!MH29)</f>
        <v>0</v>
      </c>
      <c r="MI29" s="141">
        <f>SUM(LARM:RM!MI29)</f>
        <v>0</v>
      </c>
      <c r="MJ29" s="141">
        <f>SUM(LARM:RM!MJ29)</f>
        <v>0</v>
      </c>
      <c r="MK29" s="141">
        <f>SUM(LARM:RM!MK29)</f>
        <v>-4050</v>
      </c>
      <c r="ML29" s="141">
        <f>SUM(LARM:RM!ML29)</f>
        <v>0</v>
      </c>
      <c r="MM29" s="141">
        <f>SUM(LARM:RM!MM29)</f>
        <v>0</v>
      </c>
      <c r="MN29" s="141">
        <f>SUM(LARM:RM!MN29)</f>
        <v>0</v>
      </c>
      <c r="MO29" s="141">
        <f>SUM(LARM:RM!MO29)</f>
        <v>0</v>
      </c>
      <c r="MP29" s="141">
        <f>SUM(LARM:RM!MP29)</f>
        <v>0</v>
      </c>
      <c r="MQ29" s="141">
        <f>SUM(LARM:RM!MQ29)</f>
        <v>0</v>
      </c>
      <c r="MR29" s="141">
        <f t="shared" si="126"/>
        <v>-4050</v>
      </c>
      <c r="MS29" s="141">
        <f>SUM(LARM:RM!MS29)</f>
        <v>0</v>
      </c>
      <c r="MT29" s="141">
        <f>SUM(LARM:RM!MT29)</f>
        <v>0</v>
      </c>
      <c r="MU29" s="141">
        <f>SUM(LARM:RM!MU29)</f>
        <v>0</v>
      </c>
      <c r="MV29" s="141">
        <f>SUM(LARM:RM!MV29)</f>
        <v>0</v>
      </c>
      <c r="MW29" s="141">
        <f>SUM(LARM:RM!MW29)</f>
        <v>0</v>
      </c>
      <c r="MX29" s="141">
        <f>SUM(LARM:RM!MX29)</f>
        <v>0</v>
      </c>
      <c r="MY29" s="141">
        <f>SUM(LARM:RM!MY29)</f>
        <v>0</v>
      </c>
      <c r="MZ29" s="141">
        <f>SUM(LARM:RM!MZ29)</f>
        <v>0</v>
      </c>
      <c r="NA29" s="141">
        <f>SUM(LARM:RM!NA29)</f>
        <v>0</v>
      </c>
      <c r="NB29" s="141">
        <f>SUM(LARM:RM!NB29)</f>
        <v>0</v>
      </c>
      <c r="NC29" s="141">
        <f>SUM(LARM:RM!NC29)</f>
        <v>0</v>
      </c>
      <c r="ND29" s="141">
        <f>SUM(LARM:RM!ND29)</f>
        <v>0</v>
      </c>
      <c r="NE29" s="141">
        <f>SUM(LARM:RM!NE29)</f>
        <v>0</v>
      </c>
      <c r="NF29" s="141">
        <f>SUM(LARM:RM!NF29)</f>
        <v>0</v>
      </c>
      <c r="NG29" s="141">
        <f>SUM(LARM:RM!NG29)</f>
        <v>0</v>
      </c>
      <c r="NH29" s="141">
        <f>SUM(LARM:RM!NH29)</f>
        <v>0</v>
      </c>
      <c r="NI29" s="141">
        <f>SUM(LARM:RM!NI29)</f>
        <v>0</v>
      </c>
      <c r="NJ29" s="141">
        <f>SUM(LARM:RM!NJ29)</f>
        <v>0</v>
      </c>
      <c r="NK29" s="141">
        <f>SUM(LARM:RM!NK29)</f>
        <v>0</v>
      </c>
      <c r="NL29" s="141">
        <f>SUM(LARM:RM!NL29)</f>
        <v>0</v>
      </c>
      <c r="NM29" s="141">
        <f>SUM(LARM:RM!NM29)</f>
        <v>0</v>
      </c>
      <c r="NN29" s="141">
        <f>SUM(LARM:RM!NN29)</f>
        <v>0</v>
      </c>
      <c r="NO29" s="141">
        <f>SUM(LARM:RM!NO29)</f>
        <v>0</v>
      </c>
      <c r="NP29" s="141">
        <f>SUM(LARM:RM!NP29)</f>
        <v>0</v>
      </c>
      <c r="NQ29" s="141">
        <f>SUM(LARM:RM!NQ29)</f>
        <v>-4050</v>
      </c>
      <c r="NR29" s="141">
        <f>SUM(LARM:RM!NR29)</f>
        <v>0</v>
      </c>
      <c r="NS29" s="141">
        <f>SUM(LARM:RM!NS29)</f>
        <v>0</v>
      </c>
      <c r="NT29" s="141">
        <f>SUM(LARM:RM!NT29)</f>
        <v>0</v>
      </c>
      <c r="NU29" s="141">
        <f>SUM(LARM:RM!NU29)</f>
        <v>0</v>
      </c>
      <c r="NV29" s="141">
        <f>SUM(LARM:RM!NV29)</f>
        <v>0</v>
      </c>
      <c r="NW29" s="141">
        <f>SUM(LARM:RM!NW29)</f>
        <v>0</v>
      </c>
      <c r="NX29" s="141">
        <f t="shared" si="127"/>
        <v>-4050</v>
      </c>
      <c r="NY29" s="10"/>
      <c r="NZ29" s="141">
        <f t="shared" si="128"/>
        <v>-32400</v>
      </c>
      <c r="OA29" s="143">
        <f t="shared" si="129"/>
        <v>-32400</v>
      </c>
      <c r="OB29" s="145">
        <f t="shared" si="94"/>
        <v>0</v>
      </c>
      <c r="OD29" s="182"/>
      <c r="OG29" s="163" t="s">
        <v>54</v>
      </c>
      <c r="OH29" s="10"/>
      <c r="OI29" s="164">
        <f>SUM(LARM:RM!OI29)</f>
        <v>-4050</v>
      </c>
      <c r="OJ29" s="164">
        <f>SUM(LARM:RM!OJ29)</f>
        <v>-4050</v>
      </c>
      <c r="OK29" s="164">
        <f>SUM(LARM:RM!OK29)</f>
        <v>-4050</v>
      </c>
      <c r="OL29" s="164">
        <f>SUM(LARM:RM!OL29)</f>
        <v>-4050</v>
      </c>
      <c r="OM29" s="164">
        <f>SUM(LARM:RM!OM29)</f>
        <v>-4050</v>
      </c>
      <c r="ON29" s="164">
        <f>SUM(LARM:RM!ON29)</f>
        <v>-4050</v>
      </c>
      <c r="OO29" s="164">
        <f>SUM(LARM:RM!OO29)</f>
        <v>-4050</v>
      </c>
      <c r="OP29" s="164">
        <f>SUM(LARM:RM!OP29)</f>
        <v>-4050</v>
      </c>
      <c r="OQ29" s="164">
        <f>SUM(LARM:RM!OQ29)</f>
        <v>-4050</v>
      </c>
      <c r="OR29" s="164">
        <f>SUM(LARM:RM!OR29)</f>
        <v>-4050</v>
      </c>
      <c r="OS29" s="164">
        <f>SUM(LARM:RM!OS29)</f>
        <v>-4050</v>
      </c>
      <c r="OT29" s="164">
        <f>SUM(LARM:RM!OT29)</f>
        <v>-4050</v>
      </c>
      <c r="OU29" s="10"/>
      <c r="OV29" s="164">
        <f t="shared" si="130"/>
        <v>-48600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SUM(LARM:RM!E30)</f>
        <v>0</v>
      </c>
      <c r="F30" s="141">
        <f>SUM(LARM:RM!F30)</f>
        <v>-35838.239999999998</v>
      </c>
      <c r="G30" s="141">
        <f>SUM(LARM:RM!G30)</f>
        <v>0</v>
      </c>
      <c r="H30" s="141">
        <f>SUM(LARM:RM!H30)</f>
        <v>0</v>
      </c>
      <c r="I30" s="141">
        <f>SUM(LARM:RM!I30)</f>
        <v>0</v>
      </c>
      <c r="J30" s="141">
        <f>SUM(LARM:RM!J30)</f>
        <v>0</v>
      </c>
      <c r="K30" s="141">
        <f>SUM(LARM:RM!K30)</f>
        <v>0</v>
      </c>
      <c r="L30" s="141">
        <f>SUM(LARM:RM!L30)</f>
        <v>0</v>
      </c>
      <c r="M30" s="141">
        <f>SUM(LARM:RM!M30)</f>
        <v>0</v>
      </c>
      <c r="N30" s="141">
        <f>SUM(LARM:RM!N30)</f>
        <v>0</v>
      </c>
      <c r="O30" s="141">
        <f>SUM(LARM:RM!O30)</f>
        <v>0</v>
      </c>
      <c r="P30" s="141">
        <f>SUM(LARM:RM!P30)</f>
        <v>0</v>
      </c>
      <c r="Q30" s="141">
        <f>SUM(LARM:RM!Q30)</f>
        <v>0</v>
      </c>
      <c r="R30" s="141">
        <f>SUM(LARM:RM!R30)</f>
        <v>0</v>
      </c>
      <c r="S30" s="141">
        <f>SUM(LARM:RM!S30)</f>
        <v>0</v>
      </c>
      <c r="T30" s="141">
        <f>SUM(LARM:RM!T30)</f>
        <v>0</v>
      </c>
      <c r="U30" s="141">
        <f>SUM(LARM:RM!U30)</f>
        <v>0</v>
      </c>
      <c r="V30" s="141">
        <f>SUM(LARM:RM!V30)</f>
        <v>0</v>
      </c>
      <c r="W30" s="141">
        <f>SUM(LARM:RM!W30)</f>
        <v>-384.7</v>
      </c>
      <c r="X30" s="141">
        <f>SUM(LARM:RM!X30)</f>
        <v>-29700</v>
      </c>
      <c r="Y30" s="141">
        <f>SUM(LARM:RM!Y30)</f>
        <v>0</v>
      </c>
      <c r="Z30" s="141">
        <f>SUM(LARM:RM!Z30)</f>
        <v>0</v>
      </c>
      <c r="AA30" s="141">
        <f>SUM(LARM:RM!AA30)</f>
        <v>0</v>
      </c>
      <c r="AB30" s="141">
        <f>SUM(LARM:RM!AB30)</f>
        <v>0</v>
      </c>
      <c r="AC30" s="141">
        <f>SUM(LARM:RM!AC30)</f>
        <v>0</v>
      </c>
      <c r="AD30" s="141">
        <f>SUM(LARM:RM!AD30)</f>
        <v>0</v>
      </c>
      <c r="AE30" s="141">
        <f>SUM(LARM:RM!AE30)</f>
        <v>0</v>
      </c>
      <c r="AF30" s="141">
        <f>SUM(LARM:RM!AF30)</f>
        <v>0</v>
      </c>
      <c r="AG30" s="141">
        <f>SUM(LARM:RM!AG30)</f>
        <v>0</v>
      </c>
      <c r="AH30" s="141">
        <f>SUM(LARM:RM!AH30)</f>
        <v>0</v>
      </c>
      <c r="AI30" s="141">
        <f>SUM(LARM:RM!AI30)</f>
        <v>0</v>
      </c>
      <c r="AJ30" s="141">
        <f t="shared" ref="AJ30" si="131">SUM(E30:AI30)</f>
        <v>-65922.94</v>
      </c>
      <c r="AK30" s="141">
        <f>SUM(LARM:RM!AK30)</f>
        <v>0</v>
      </c>
      <c r="AL30" s="141">
        <f>SUM(LARM:RM!AL30)</f>
        <v>-35838.239999999998</v>
      </c>
      <c r="AM30" s="141">
        <f>SUM(LARM:RM!AM30)</f>
        <v>0</v>
      </c>
      <c r="AN30" s="141">
        <f>SUM(LARM:RM!AN30)</f>
        <v>0</v>
      </c>
      <c r="AO30" s="141">
        <f>SUM(LARM:RM!AO30)</f>
        <v>0</v>
      </c>
      <c r="AP30" s="141">
        <f>SUM(LARM:RM!AP30)</f>
        <v>0</v>
      </c>
      <c r="AQ30" s="141">
        <f>SUM(LARM:RM!AQ30)</f>
        <v>0</v>
      </c>
      <c r="AR30" s="141">
        <f>SUM(LARM:RM!AR30)</f>
        <v>0</v>
      </c>
      <c r="AS30" s="141">
        <f>SUM(LARM:RM!AS30)</f>
        <v>0</v>
      </c>
      <c r="AT30" s="141">
        <f>SUM(LARM:RM!AT30)</f>
        <v>0</v>
      </c>
      <c r="AU30" s="141">
        <f>SUM(LARM:RM!AU30)</f>
        <v>0</v>
      </c>
      <c r="AV30" s="141">
        <f>SUM(LARM:RM!AV30)</f>
        <v>0</v>
      </c>
      <c r="AW30" s="141">
        <f>SUM(LARM:RM!AW30)</f>
        <v>-384.7</v>
      </c>
      <c r="AX30" s="141">
        <f>SUM(LARM:RM!AX30)</f>
        <v>0</v>
      </c>
      <c r="AY30" s="141">
        <f>SUM(LARM:RM!AY30)</f>
        <v>0</v>
      </c>
      <c r="AZ30" s="141">
        <f>SUM(LARM:RM!AZ30)</f>
        <v>0</v>
      </c>
      <c r="BA30" s="141">
        <f>SUM(LARM:RM!BA30)</f>
        <v>0</v>
      </c>
      <c r="BB30" s="141">
        <f>SUM(LARM:RM!BB30)</f>
        <v>0</v>
      </c>
      <c r="BC30" s="141">
        <f>SUM(LARM:RM!BC30)</f>
        <v>0</v>
      </c>
      <c r="BD30" s="141">
        <f>SUM(LARM:RM!BD30)</f>
        <v>0</v>
      </c>
      <c r="BE30" s="141">
        <f>SUM(LARM:RM!BE30)</f>
        <v>0</v>
      </c>
      <c r="BF30" s="141">
        <f>SUM(LARM:RM!BF30)</f>
        <v>0</v>
      </c>
      <c r="BG30" s="141">
        <f>SUM(LARM:RM!BG30)</f>
        <v>-850</v>
      </c>
      <c r="BH30" s="141">
        <f>SUM(LARM:RM!BH30)</f>
        <v>-12600</v>
      </c>
      <c r="BI30" s="141">
        <f>SUM(LARM:RM!BI30)</f>
        <v>0</v>
      </c>
      <c r="BJ30" s="141">
        <f>SUM(LARM:RM!BJ30)</f>
        <v>0</v>
      </c>
      <c r="BK30" s="141">
        <f>SUM(LARM:RM!BK30)</f>
        <v>-680</v>
      </c>
      <c r="BL30" s="141">
        <f>SUM(LARM:RM!BL30)</f>
        <v>0</v>
      </c>
      <c r="BM30" s="141">
        <f>SUM(LARM:RM!BM30)</f>
        <v>0</v>
      </c>
      <c r="BN30" s="141">
        <f>SUM(LARM:RM!BN30)</f>
        <v>0</v>
      </c>
      <c r="BO30" s="141">
        <f>SUM(LARM:RM!BO30)</f>
        <v>0</v>
      </c>
      <c r="BP30" s="141">
        <f t="shared" ref="BP30" si="132">SUM(AK30:BO30)</f>
        <v>-50352.939999999995</v>
      </c>
      <c r="BQ30" s="141">
        <f>SUM(LARM:RM!BQ30)</f>
        <v>0</v>
      </c>
      <c r="BR30" s="141">
        <f>SUM(LARM:RM!BR30)</f>
        <v>-35962.369999999995</v>
      </c>
      <c r="BS30" s="141">
        <f>SUM(LARM:RM!BS30)</f>
        <v>0</v>
      </c>
      <c r="BT30" s="141">
        <f>SUM(LARM:RM!BT30)</f>
        <v>0</v>
      </c>
      <c r="BU30" s="141">
        <f>SUM(LARM:RM!BU30)</f>
        <v>0</v>
      </c>
      <c r="BV30" s="141">
        <f>SUM(LARM:RM!BV30)</f>
        <v>0</v>
      </c>
      <c r="BW30" s="141">
        <f>SUM(LARM:RM!BW30)</f>
        <v>0</v>
      </c>
      <c r="BX30" s="141">
        <f>SUM(LARM:RM!BX30)</f>
        <v>0</v>
      </c>
      <c r="BY30" s="141">
        <f>SUM(LARM:RM!BY30)</f>
        <v>0</v>
      </c>
      <c r="BZ30" s="141">
        <f>SUM(LARM:RM!BZ30)</f>
        <v>-680</v>
      </c>
      <c r="CA30" s="141">
        <f>SUM(LARM:RM!CA30)</f>
        <v>0</v>
      </c>
      <c r="CB30" s="141">
        <f>SUM(LARM:RM!CB30)</f>
        <v>0</v>
      </c>
      <c r="CC30" s="141">
        <f>SUM(LARM:RM!CC30)</f>
        <v>-3500</v>
      </c>
      <c r="CD30" s="141">
        <f>SUM(LARM:RM!CD30)</f>
        <v>0</v>
      </c>
      <c r="CE30" s="141">
        <f>SUM(LARM:RM!CE30)</f>
        <v>0</v>
      </c>
      <c r="CF30" s="141">
        <f>SUM(LARM:RM!CF30)</f>
        <v>-384.7</v>
      </c>
      <c r="CG30" s="141">
        <f>SUM(LARM:RM!CG30)</f>
        <v>0</v>
      </c>
      <c r="CH30" s="141">
        <f>SUM(LARM:RM!CH30)</f>
        <v>0</v>
      </c>
      <c r="CI30" s="141">
        <f>SUM(LARM:RM!CI30)</f>
        <v>0</v>
      </c>
      <c r="CJ30" s="141">
        <f>SUM(LARM:RM!CJ30)</f>
        <v>0</v>
      </c>
      <c r="CK30" s="141">
        <f>SUM(LARM:RM!CK30)</f>
        <v>0</v>
      </c>
      <c r="CL30" s="141">
        <f>SUM(LARM:RM!CL30)</f>
        <v>0</v>
      </c>
      <c r="CM30" s="141">
        <f>SUM(LARM:RM!CM30)</f>
        <v>0</v>
      </c>
      <c r="CN30" s="141">
        <f>SUM(LARM:RM!CN30)</f>
        <v>-248.24</v>
      </c>
      <c r="CO30" s="141">
        <f>SUM(LARM:RM!CO30)</f>
        <v>0</v>
      </c>
      <c r="CP30" s="141">
        <f>SUM(LARM:RM!CP30)</f>
        <v>0</v>
      </c>
      <c r="CQ30" s="141">
        <f>SUM(LARM:RM!CQ30)</f>
        <v>0</v>
      </c>
      <c r="CR30" s="141">
        <f>SUM(LARM:RM!CR30)</f>
        <v>0</v>
      </c>
      <c r="CS30" s="141">
        <f>SUM(LARM:RM!CS30)</f>
        <v>0</v>
      </c>
      <c r="CT30" s="141">
        <f>SUM(LARM:RM!CT30)</f>
        <v>0</v>
      </c>
      <c r="CU30" s="141">
        <f>SUM(LARM:RM!CU30)</f>
        <v>-15800</v>
      </c>
      <c r="CV30" s="141">
        <f t="shared" ref="CV30" si="133">SUM(BQ30:CU30)</f>
        <v>-56575.30999999999</v>
      </c>
      <c r="CW30" s="141">
        <f>SUM(LARM:RM!CW30)</f>
        <v>0</v>
      </c>
      <c r="CX30" s="141">
        <f>SUM(LARM:RM!CX30)</f>
        <v>-35838.239999999998</v>
      </c>
      <c r="CY30" s="141">
        <f>SUM(LARM:RM!CY30)</f>
        <v>0</v>
      </c>
      <c r="CZ30" s="141">
        <f>SUM(LARM:RM!CZ30)</f>
        <v>0</v>
      </c>
      <c r="DA30" s="141">
        <f>SUM(LARM:RM!DA30)</f>
        <v>0</v>
      </c>
      <c r="DB30" s="141">
        <f>SUM(LARM:RM!DB30)</f>
        <v>0</v>
      </c>
      <c r="DC30" s="141">
        <f>SUM(LARM:RM!DC30)</f>
        <v>0</v>
      </c>
      <c r="DD30" s="141">
        <f>SUM(LARM:RM!DD30)</f>
        <v>-1020</v>
      </c>
      <c r="DE30" s="141">
        <f>SUM(LARM:RM!DE30)</f>
        <v>0</v>
      </c>
      <c r="DF30" s="141">
        <f>SUM(LARM:RM!DF30)</f>
        <v>0</v>
      </c>
      <c r="DG30" s="141">
        <f>SUM(LARM:RM!DG30)</f>
        <v>0</v>
      </c>
      <c r="DH30" s="141">
        <f>SUM(LARM:RM!DH30)</f>
        <v>0</v>
      </c>
      <c r="DI30" s="141">
        <f>SUM(LARM:RM!DI30)</f>
        <v>-1234.7</v>
      </c>
      <c r="DJ30" s="141">
        <f>SUM(LARM:RM!DJ30)</f>
        <v>0</v>
      </c>
      <c r="DK30" s="141">
        <f>SUM(LARM:RM!DK30)</f>
        <v>0</v>
      </c>
      <c r="DL30" s="141">
        <f>SUM(LARM:RM!DL30)</f>
        <v>0</v>
      </c>
      <c r="DM30" s="141">
        <f>SUM(LARM:RM!DM30)</f>
        <v>0</v>
      </c>
      <c r="DN30" s="141">
        <f>SUM(LARM:RM!DN30)</f>
        <v>0</v>
      </c>
      <c r="DO30" s="141">
        <f>SUM(LARM:RM!DO30)</f>
        <v>0</v>
      </c>
      <c r="DP30" s="141">
        <f>SUM(LARM:RM!DP30)</f>
        <v>0</v>
      </c>
      <c r="DQ30" s="141">
        <f>SUM(LARM:RM!DQ30)</f>
        <v>0</v>
      </c>
      <c r="DR30" s="141">
        <f>SUM(LARM:RM!DR30)</f>
        <v>0</v>
      </c>
      <c r="DS30" s="141">
        <f>SUM(LARM:RM!DS30)</f>
        <v>-535.79999999999995</v>
      </c>
      <c r="DT30" s="141">
        <f>SUM(LARM:RM!DT30)</f>
        <v>0</v>
      </c>
      <c r="DU30" s="141">
        <f>SUM(LARM:RM!DU30)</f>
        <v>0</v>
      </c>
      <c r="DV30" s="141">
        <f>SUM(LARM:RM!DV30)</f>
        <v>0</v>
      </c>
      <c r="DW30" s="141">
        <f>SUM(LARM:RM!DW30)</f>
        <v>0</v>
      </c>
      <c r="DX30" s="141">
        <f>SUM(LARM:RM!DX30)</f>
        <v>-5800</v>
      </c>
      <c r="DY30" s="141">
        <f>SUM(LARM:RM!DY30)</f>
        <v>-2720</v>
      </c>
      <c r="DZ30" s="141">
        <f>SUM(LARM:RM!DZ30)</f>
        <v>-7000</v>
      </c>
      <c r="EA30" s="141">
        <f>SUM(LARM:RM!EA30)</f>
        <v>0</v>
      </c>
      <c r="EB30" s="141">
        <f t="shared" ref="EB30" si="134">SUM(CW30:EA30)</f>
        <v>-54148.74</v>
      </c>
      <c r="EC30" s="141">
        <f>SUM(LARM:RM!EC30)</f>
        <v>0</v>
      </c>
      <c r="ED30" s="141">
        <f>SUM(LARM:RM!ED30)</f>
        <v>0</v>
      </c>
      <c r="EE30" s="141">
        <f>SUM(LARM:RM!EE30)</f>
        <v>0</v>
      </c>
      <c r="EF30" s="141">
        <f>SUM(LARM:RM!EF30)</f>
        <v>-40131.65</v>
      </c>
      <c r="EG30" s="141">
        <f>SUM(LARM:RM!EG30)</f>
        <v>0</v>
      </c>
      <c r="EH30" s="141">
        <f>SUM(LARM:RM!EH30)</f>
        <v>0</v>
      </c>
      <c r="EI30" s="141">
        <f>SUM(LARM:RM!EI30)</f>
        <v>-16000</v>
      </c>
      <c r="EJ30" s="141">
        <f>SUM(LARM:RM!EJ30)</f>
        <v>0</v>
      </c>
      <c r="EK30" s="141">
        <f>SUM(LARM:RM!EK30)</f>
        <v>0</v>
      </c>
      <c r="EL30" s="141">
        <f>SUM(LARM:RM!EL30)</f>
        <v>0</v>
      </c>
      <c r="EM30" s="141">
        <f>SUM(LARM:RM!EM30)</f>
        <v>0</v>
      </c>
      <c r="EN30" s="141">
        <f>SUM(LARM:RM!EN30)</f>
        <v>0</v>
      </c>
      <c r="EO30" s="141">
        <f>SUM(LARM:RM!EO30)</f>
        <v>0</v>
      </c>
      <c r="EP30" s="141">
        <f>SUM(LARM:RM!EP30)</f>
        <v>0</v>
      </c>
      <c r="EQ30" s="141">
        <f>SUM(LARM:RM!EQ30)</f>
        <v>0</v>
      </c>
      <c r="ER30" s="141">
        <f>SUM(LARM:RM!ER30)</f>
        <v>0</v>
      </c>
      <c r="ES30" s="141">
        <f>SUM(LARM:RM!ES30)</f>
        <v>0</v>
      </c>
      <c r="ET30" s="141">
        <f>SUM(LARM:RM!ET30)</f>
        <v>0</v>
      </c>
      <c r="EU30" s="141">
        <f>SUM(LARM:RM!EU30)</f>
        <v>-362.72</v>
      </c>
      <c r="EV30" s="141">
        <f>SUM(LARM:RM!EV30)</f>
        <v>0</v>
      </c>
      <c r="EW30" s="141">
        <f>SUM(LARM:RM!EW30)</f>
        <v>0</v>
      </c>
      <c r="EX30" s="141">
        <f>SUM(LARM:RM!EX30)</f>
        <v>0</v>
      </c>
      <c r="EY30" s="141">
        <f>SUM(LARM:RM!EY30)</f>
        <v>-1600</v>
      </c>
      <c r="EZ30" s="141">
        <f>SUM(LARM:RM!EZ30)</f>
        <v>0</v>
      </c>
      <c r="FA30" s="141">
        <f>SUM(LARM:RM!FA30)</f>
        <v>0</v>
      </c>
      <c r="FB30" s="141">
        <f>SUM(LARM:RM!FB30)</f>
        <v>0</v>
      </c>
      <c r="FC30" s="141">
        <f>SUM(LARM:RM!FC30)</f>
        <v>0</v>
      </c>
      <c r="FD30" s="141">
        <f>SUM(LARM:RM!FD30)</f>
        <v>-1700</v>
      </c>
      <c r="FE30" s="141">
        <f>SUM(LARM:RM!FE30)</f>
        <v>0</v>
      </c>
      <c r="FF30" s="141">
        <f>SUM(LARM:RM!FF30)</f>
        <v>-11600</v>
      </c>
      <c r="FG30" s="141">
        <f>SUM(LARM:RM!FG30)</f>
        <v>0</v>
      </c>
      <c r="FH30" s="141">
        <f t="shared" ref="FH30" si="135">SUM(EC30:FG30)</f>
        <v>-71394.37</v>
      </c>
      <c r="FI30" s="141">
        <f>SUM(LARM:RM!FI30)</f>
        <v>0</v>
      </c>
      <c r="FJ30" s="141">
        <f>SUM(LARM:RM!FJ30)</f>
        <v>-37338.239999999998</v>
      </c>
      <c r="FK30" s="141">
        <f>SUM(LARM:RM!FK30)</f>
        <v>0</v>
      </c>
      <c r="FL30" s="141">
        <f>SUM(LARM:RM!FL30)</f>
        <v>0</v>
      </c>
      <c r="FM30" s="141">
        <f>SUM(LARM:RM!FM30)</f>
        <v>0</v>
      </c>
      <c r="FN30" s="141">
        <f>SUM(LARM:RM!FN30)</f>
        <v>-300</v>
      </c>
      <c r="FO30" s="141">
        <f>SUM(LARM:RM!FO30)</f>
        <v>0</v>
      </c>
      <c r="FP30" s="141">
        <f>SUM(LARM:RM!FP30)</f>
        <v>0</v>
      </c>
      <c r="FQ30" s="141">
        <f>SUM(LARM:RM!FQ30)</f>
        <v>0</v>
      </c>
      <c r="FR30" s="141">
        <f>SUM(LARM:RM!FR30)</f>
        <v>0</v>
      </c>
      <c r="FS30" s="141">
        <f>SUM(LARM:RM!FS30)</f>
        <v>0</v>
      </c>
      <c r="FT30" s="141">
        <f>SUM(LARM:RM!FT30)</f>
        <v>0</v>
      </c>
      <c r="FU30" s="141">
        <f>SUM(LARM:RM!FU30)</f>
        <v>0</v>
      </c>
      <c r="FV30" s="141">
        <f>SUM(LARM:RM!FV30)</f>
        <v>0</v>
      </c>
      <c r="FW30" s="141">
        <f>SUM(LARM:RM!FW30)</f>
        <v>0</v>
      </c>
      <c r="FX30" s="141">
        <f>SUM(LARM:RM!FX30)</f>
        <v>-362.72</v>
      </c>
      <c r="FY30" s="141">
        <f>SUM(LARM:RM!FY30)</f>
        <v>0</v>
      </c>
      <c r="FZ30" s="141">
        <f>SUM(LARM:RM!FZ30)</f>
        <v>0</v>
      </c>
      <c r="GA30" s="141">
        <f>SUM(LARM:RM!GA30)</f>
        <v>0</v>
      </c>
      <c r="GB30" s="141">
        <f>SUM(LARM:RM!GB30)</f>
        <v>0</v>
      </c>
      <c r="GC30" s="141">
        <f>SUM(LARM:RM!GC30)</f>
        <v>0</v>
      </c>
      <c r="GD30" s="141">
        <f>SUM(LARM:RM!GD30)</f>
        <v>0</v>
      </c>
      <c r="GE30" s="141">
        <f>SUM(LARM:RM!GE30)</f>
        <v>0</v>
      </c>
      <c r="GF30" s="141">
        <f>SUM(LARM:RM!GF30)</f>
        <v>0</v>
      </c>
      <c r="GG30" s="141">
        <f>SUM(LARM:RM!GG30)</f>
        <v>-8500</v>
      </c>
      <c r="GH30" s="141">
        <f>SUM(LARM:RM!GH30)</f>
        <v>0</v>
      </c>
      <c r="GI30" s="141">
        <f>SUM(LARM:RM!GI30)</f>
        <v>0</v>
      </c>
      <c r="GJ30" s="141">
        <f>SUM(LARM:RM!GJ30)</f>
        <v>0</v>
      </c>
      <c r="GK30" s="141">
        <f>SUM(LARM:RM!GK30)</f>
        <v>0</v>
      </c>
      <c r="GL30" s="141">
        <f>SUM(LARM:RM!GL30)</f>
        <v>-5800</v>
      </c>
      <c r="GM30" s="141">
        <f>SUM(LARM:RM!GM30)</f>
        <v>0</v>
      </c>
      <c r="GN30" s="141">
        <f t="shared" ref="GN30" si="136">SUM(FI30:GM30)</f>
        <v>-52300.959999999999</v>
      </c>
      <c r="GO30" s="141">
        <f>SUM(LARM:RM!GO30)</f>
        <v>-35838.239999999998</v>
      </c>
      <c r="GP30" s="141">
        <f>SUM(LARM:RM!GP30)</f>
        <v>0</v>
      </c>
      <c r="GQ30" s="141">
        <f>SUM(LARM:RM!GQ30)</f>
        <v>0</v>
      </c>
      <c r="GR30" s="141">
        <f>SUM(LARM:RM!GR30)</f>
        <v>0</v>
      </c>
      <c r="GS30" s="141">
        <f>SUM(LARM:RM!GS30)</f>
        <v>0</v>
      </c>
      <c r="GT30" s="141">
        <f>SUM(LARM:RM!GT30)</f>
        <v>0</v>
      </c>
      <c r="GU30" s="141">
        <f>SUM(LARM:RM!GU30)</f>
        <v>0</v>
      </c>
      <c r="GV30" s="141">
        <f>SUM(LARM:RM!GV30)</f>
        <v>0</v>
      </c>
      <c r="GW30" s="141">
        <f>SUM(LARM:RM!GW30)</f>
        <v>0</v>
      </c>
      <c r="GX30" s="141">
        <f>SUM(LARM:RM!GX30)</f>
        <v>-8500</v>
      </c>
      <c r="GY30" s="141">
        <f>SUM(LARM:RM!GY30)</f>
        <v>0</v>
      </c>
      <c r="GZ30" s="141">
        <f>SUM(LARM:RM!GZ30)</f>
        <v>0</v>
      </c>
      <c r="HA30" s="141">
        <f>SUM(LARM:RM!HA30)</f>
        <v>0</v>
      </c>
      <c r="HB30" s="141">
        <f>SUM(LARM:RM!HB30)</f>
        <v>-362.72</v>
      </c>
      <c r="HC30" s="141">
        <f>SUM(LARM:RM!HC30)</f>
        <v>0</v>
      </c>
      <c r="HD30" s="141">
        <f>SUM(LARM:RM!HD30)</f>
        <v>0</v>
      </c>
      <c r="HE30" s="141">
        <f>SUM(LARM:RM!HE30)</f>
        <v>0</v>
      </c>
      <c r="HF30" s="141">
        <f>SUM(LARM:RM!HF30)</f>
        <v>0</v>
      </c>
      <c r="HG30" s="141">
        <f>SUM(LARM:RM!HG30)</f>
        <v>0</v>
      </c>
      <c r="HH30" s="141">
        <f>SUM(LARM:RM!HH30)</f>
        <v>0</v>
      </c>
      <c r="HI30" s="141">
        <f>SUM(LARM:RM!HI30)</f>
        <v>0</v>
      </c>
      <c r="HJ30" s="141">
        <f>SUM(LARM:RM!HJ30)</f>
        <v>0</v>
      </c>
      <c r="HK30" s="141">
        <f>SUM(LARM:RM!HK30)</f>
        <v>-2450</v>
      </c>
      <c r="HL30" s="141">
        <f>SUM(LARM:RM!HL30)</f>
        <v>0</v>
      </c>
      <c r="HM30" s="141">
        <f>SUM(LARM:RM!HM30)</f>
        <v>0</v>
      </c>
      <c r="HN30" s="141">
        <f>SUM(LARM:RM!HN30)</f>
        <v>0</v>
      </c>
      <c r="HO30" s="141">
        <f>SUM(LARM:RM!HO30)</f>
        <v>0</v>
      </c>
      <c r="HP30" s="141">
        <f>SUM(LARM:RM!HP30)</f>
        <v>0</v>
      </c>
      <c r="HQ30" s="141">
        <f>SUM(LARM:RM!HQ30)</f>
        <v>0</v>
      </c>
      <c r="HR30" s="141">
        <f>SUM(LARM:RM!HR30)</f>
        <v>-19000</v>
      </c>
      <c r="HS30" s="141">
        <f>SUM(LARM:RM!HS30)</f>
        <v>0</v>
      </c>
      <c r="HT30" s="141">
        <f t="shared" ref="HT30" si="137">SUM(GO30:HS30)</f>
        <v>-66150.959999999992</v>
      </c>
      <c r="HU30" s="141">
        <f>SUM(LARM:RM!HU30)</f>
        <v>-37338.239999999998</v>
      </c>
      <c r="HV30" s="141">
        <f>SUM(LARM:RM!HV30)</f>
        <v>0</v>
      </c>
      <c r="HW30" s="141">
        <f>SUM(LARM:RM!HW30)</f>
        <v>0</v>
      </c>
      <c r="HX30" s="141">
        <f>SUM(LARM:RM!HX30)</f>
        <v>0</v>
      </c>
      <c r="HY30" s="141">
        <f>SUM(LARM:RM!HY30)</f>
        <v>0</v>
      </c>
      <c r="HZ30" s="141">
        <f>SUM(LARM:RM!HZ30)</f>
        <v>0</v>
      </c>
      <c r="IA30" s="141">
        <f>SUM(LARM:RM!IA30)</f>
        <v>0</v>
      </c>
      <c r="IB30" s="141">
        <f>SUM(LARM:RM!IB30)</f>
        <v>0</v>
      </c>
      <c r="IC30" s="141">
        <f>SUM(LARM:RM!IC30)</f>
        <v>0</v>
      </c>
      <c r="ID30" s="141">
        <f>SUM(LARM:RM!ID30)</f>
        <v>0</v>
      </c>
      <c r="IE30" s="141">
        <f>SUM(LARM:RM!IE30)</f>
        <v>0</v>
      </c>
      <c r="IF30" s="141">
        <f>SUM(LARM:RM!IF30)</f>
        <v>0</v>
      </c>
      <c r="IG30" s="141">
        <f>SUM(LARM:RM!IG30)</f>
        <v>0</v>
      </c>
      <c r="IH30" s="141">
        <f>SUM(LARM:RM!IH30)</f>
        <v>0</v>
      </c>
      <c r="II30" s="141">
        <f>SUM(LARM:RM!II30)</f>
        <v>0</v>
      </c>
      <c r="IJ30" s="141">
        <f>SUM(LARM:RM!IJ30)</f>
        <v>0</v>
      </c>
      <c r="IK30" s="141">
        <f>SUM(LARM:RM!IK30)</f>
        <v>0</v>
      </c>
      <c r="IL30" s="141">
        <f>SUM(LARM:RM!IL30)</f>
        <v>0</v>
      </c>
      <c r="IM30" s="141">
        <f>SUM(LARM:RM!IM30)</f>
        <v>0</v>
      </c>
      <c r="IN30" s="141">
        <f>SUM(LARM:RM!IN30)</f>
        <v>-362.72</v>
      </c>
      <c r="IO30" s="141">
        <f>SUM(LARM:RM!IO30)</f>
        <v>0</v>
      </c>
      <c r="IP30" s="141">
        <f>SUM(LARM:RM!IP30)</f>
        <v>-8500</v>
      </c>
      <c r="IQ30" s="141">
        <f>SUM(LARM:RM!IQ30)</f>
        <v>0</v>
      </c>
      <c r="IR30" s="141">
        <f>SUM(LARM:RM!IR30)</f>
        <v>0</v>
      </c>
      <c r="IS30" s="141">
        <f>SUM(LARM:RM!IS30)</f>
        <v>0</v>
      </c>
      <c r="IT30" s="141">
        <f>SUM(LARM:RM!IT30)</f>
        <v>-1600</v>
      </c>
      <c r="IU30" s="141">
        <f>SUM(LARM:RM!IU30)</f>
        <v>0</v>
      </c>
      <c r="IV30" s="141">
        <f>SUM(LARM:RM!IV30)</f>
        <v>0</v>
      </c>
      <c r="IW30" s="141">
        <f>SUM(LARM:RM!IW30)</f>
        <v>0</v>
      </c>
      <c r="IX30" s="141">
        <f>SUM(LARM:RM!IX30)</f>
        <v>-19000</v>
      </c>
      <c r="IY30" s="141">
        <f>SUM(LARM:RM!IY30)</f>
        <v>0</v>
      </c>
      <c r="IZ30" s="141">
        <f t="shared" ref="IZ30" si="138">SUM(HU30:IY30)</f>
        <v>-66800.959999999992</v>
      </c>
      <c r="JA30" s="141">
        <f>SUM(LARM:RM!JA30)</f>
        <v>-35838.239999999998</v>
      </c>
      <c r="JB30" s="141">
        <f>SUM(LARM:RM!JB30)</f>
        <v>0</v>
      </c>
      <c r="JC30" s="141">
        <f>SUM(LARM:RM!JC30)</f>
        <v>0</v>
      </c>
      <c r="JD30" s="141">
        <f>SUM(LARM:RM!JD30)</f>
        <v>0</v>
      </c>
      <c r="JE30" s="141">
        <f>SUM(LARM:RM!JE30)</f>
        <v>0</v>
      </c>
      <c r="JF30" s="141">
        <f>SUM(LARM:RM!JF30)</f>
        <v>0</v>
      </c>
      <c r="JG30" s="141">
        <f>SUM(LARM:RM!JG30)</f>
        <v>-8500</v>
      </c>
      <c r="JH30" s="141">
        <f>SUM(LARM:RM!JH30)</f>
        <v>0</v>
      </c>
      <c r="JI30" s="141">
        <f>SUM(LARM:RM!JI30)</f>
        <v>0</v>
      </c>
      <c r="JJ30" s="141">
        <f>SUM(LARM:RM!JJ30)</f>
        <v>0</v>
      </c>
      <c r="JK30" s="141">
        <f>SUM(LARM:RM!JK30)</f>
        <v>0</v>
      </c>
      <c r="JL30" s="141">
        <f>SUM(LARM:RM!JL30)</f>
        <v>0</v>
      </c>
      <c r="JM30" s="141">
        <f>SUM(LARM:RM!JM30)</f>
        <v>0</v>
      </c>
      <c r="JN30" s="141">
        <f>SUM(LARM:RM!JN30)</f>
        <v>0</v>
      </c>
      <c r="JO30" s="141">
        <f>SUM(LARM:RM!JO30)</f>
        <v>0</v>
      </c>
      <c r="JP30" s="141">
        <f>SUM(LARM:RM!JP30)</f>
        <v>0</v>
      </c>
      <c r="JQ30" s="141">
        <f>SUM(LARM:RM!JQ30)</f>
        <v>0</v>
      </c>
      <c r="JR30" s="141">
        <f>SUM(LARM:RM!JR30)</f>
        <v>0</v>
      </c>
      <c r="JS30" s="141">
        <f>SUM(LARM:RM!JS30)</f>
        <v>-384.7</v>
      </c>
      <c r="JT30" s="141">
        <f>SUM(LARM:RM!JT30)</f>
        <v>0</v>
      </c>
      <c r="JU30" s="141">
        <f>SUM(LARM:RM!JU30)</f>
        <v>0</v>
      </c>
      <c r="JV30" s="141">
        <f>SUM(LARM:RM!JV30)</f>
        <v>0</v>
      </c>
      <c r="JW30" s="141">
        <f>SUM(LARM:RM!JW30)</f>
        <v>0</v>
      </c>
      <c r="JX30" s="141">
        <f>SUM(LARM:RM!JX30)</f>
        <v>0</v>
      </c>
      <c r="JY30" s="141">
        <f>SUM(LARM:RM!JY30)</f>
        <v>0</v>
      </c>
      <c r="JZ30" s="141">
        <f>SUM(LARM:RM!JZ30)</f>
        <v>0</v>
      </c>
      <c r="KA30" s="141">
        <f>SUM(LARM:RM!KA30)</f>
        <v>0</v>
      </c>
      <c r="KB30" s="141">
        <f>SUM(LARM:RM!KB30)</f>
        <v>0</v>
      </c>
      <c r="KC30" s="141">
        <f>SUM(LARM:RM!KC30)</f>
        <v>0</v>
      </c>
      <c r="KD30" s="141">
        <f>SUM(LARM:RM!KD30)</f>
        <v>-10350</v>
      </c>
      <c r="KE30" s="141">
        <f>SUM(LARM:RM!KE30)</f>
        <v>0</v>
      </c>
      <c r="KF30" s="141">
        <f t="shared" ref="KF30" si="139">SUM(JA30:KE30)</f>
        <v>-55072.939999999995</v>
      </c>
      <c r="KG30" s="141">
        <f>SUM(LARM:RM!KG30)</f>
        <v>-44338.239999999998</v>
      </c>
      <c r="KH30" s="141">
        <f>SUM(LARM:RM!KH30)</f>
        <v>0</v>
      </c>
      <c r="KI30" s="141">
        <f>SUM(LARM:RM!KI30)</f>
        <v>0</v>
      </c>
      <c r="KJ30" s="141">
        <f>SUM(LARM:RM!KJ30)</f>
        <v>0</v>
      </c>
      <c r="KK30" s="141">
        <f>SUM(LARM:RM!KK30)</f>
        <v>0</v>
      </c>
      <c r="KL30" s="141">
        <f>SUM(LARM:RM!KL30)</f>
        <v>0</v>
      </c>
      <c r="KM30" s="141">
        <f>SUM(LARM:RM!KM30)</f>
        <v>0</v>
      </c>
      <c r="KN30" s="141">
        <f>SUM(LARM:RM!KN30)</f>
        <v>0</v>
      </c>
      <c r="KO30" s="141">
        <f>SUM(LARM:RM!KO30)</f>
        <v>0</v>
      </c>
      <c r="KP30" s="141">
        <f>SUM(LARM:RM!KP30)</f>
        <v>0</v>
      </c>
      <c r="KQ30" s="141">
        <f>SUM(LARM:RM!KQ30)</f>
        <v>0</v>
      </c>
      <c r="KR30" s="141">
        <f>SUM(LARM:RM!KR30)</f>
        <v>0</v>
      </c>
      <c r="KS30" s="141">
        <f>SUM(LARM:RM!KS30)</f>
        <v>0</v>
      </c>
      <c r="KT30" s="141">
        <f>SUM(LARM:RM!KT30)</f>
        <v>0</v>
      </c>
      <c r="KU30" s="141">
        <f>SUM(LARM:RM!KU30)</f>
        <v>0</v>
      </c>
      <c r="KV30" s="141">
        <f>SUM(LARM:RM!KV30)</f>
        <v>0</v>
      </c>
      <c r="KW30" s="141">
        <f>SUM(LARM:RM!KW30)</f>
        <v>-350</v>
      </c>
      <c r="KX30" s="141">
        <f>SUM(LARM:RM!KX30)</f>
        <v>0</v>
      </c>
      <c r="KY30" s="141">
        <f>SUM(LARM:RM!KY30)</f>
        <v>0</v>
      </c>
      <c r="KZ30" s="141">
        <f>SUM(LARM:RM!KZ30)</f>
        <v>-384.7</v>
      </c>
      <c r="LA30" s="141">
        <f>SUM(LARM:RM!LA30)</f>
        <v>0</v>
      </c>
      <c r="LB30" s="141">
        <f>SUM(LARM:RM!LB30)</f>
        <v>0</v>
      </c>
      <c r="LC30" s="141">
        <f>SUM(LARM:RM!LC30)</f>
        <v>0</v>
      </c>
      <c r="LD30" s="141">
        <f>SUM(LARM:RM!LD30)</f>
        <v>0</v>
      </c>
      <c r="LE30" s="141">
        <f>SUM(LARM:RM!LE30)</f>
        <v>0</v>
      </c>
      <c r="LF30" s="141">
        <f>SUM(LARM:RM!LF30)</f>
        <v>0</v>
      </c>
      <c r="LG30" s="141">
        <f>SUM(LARM:RM!LG30)</f>
        <v>0</v>
      </c>
      <c r="LH30" s="141">
        <f>SUM(LARM:RM!LH30)</f>
        <v>0</v>
      </c>
      <c r="LI30" s="141">
        <f>SUM(LARM:RM!LI30)</f>
        <v>0</v>
      </c>
      <c r="LJ30" s="141">
        <f>SUM(LARM:RM!LJ30)</f>
        <v>0</v>
      </c>
      <c r="LK30" s="141">
        <f>SUM(LARM:RM!LK30)</f>
        <v>0</v>
      </c>
      <c r="LL30" s="141">
        <f t="shared" ref="LL30" si="140">SUM(KG30:LK30)</f>
        <v>-45072.939999999995</v>
      </c>
      <c r="LM30" s="141">
        <f>SUM(LARM:RM!LM30)</f>
        <v>0</v>
      </c>
      <c r="LN30" s="141">
        <f>SUM(LARM:RM!LN30)</f>
        <v>0</v>
      </c>
      <c r="LO30" s="141">
        <f>SUM(LARM:RM!LO30)</f>
        <v>-35838.239999999998</v>
      </c>
      <c r="LP30" s="141">
        <f>SUM(LARM:RM!LP30)</f>
        <v>-10000</v>
      </c>
      <c r="LQ30" s="141">
        <f>SUM(LARM:RM!LQ30)</f>
        <v>0</v>
      </c>
      <c r="LR30" s="141">
        <f>SUM(LARM:RM!LR30)</f>
        <v>0</v>
      </c>
      <c r="LS30" s="141">
        <f>SUM(LARM:RM!LS30)</f>
        <v>0</v>
      </c>
      <c r="LT30" s="141">
        <f>SUM(LARM:RM!LT30)</f>
        <v>0</v>
      </c>
      <c r="LU30" s="141">
        <f>SUM(LARM:RM!LU30)</f>
        <v>0</v>
      </c>
      <c r="LV30" s="141">
        <f>SUM(LARM:RM!LV30)</f>
        <v>-8500</v>
      </c>
      <c r="LW30" s="141">
        <f>SUM(LARM:RM!LW30)</f>
        <v>0</v>
      </c>
      <c r="LX30" s="141">
        <f>SUM(LARM:RM!LX30)</f>
        <v>0</v>
      </c>
      <c r="LY30" s="141">
        <f>SUM(LARM:RM!LY30)</f>
        <v>0</v>
      </c>
      <c r="LZ30" s="141">
        <f>SUM(LARM:RM!LZ30)</f>
        <v>0</v>
      </c>
      <c r="MA30" s="141">
        <f>SUM(LARM:RM!MA30)</f>
        <v>0</v>
      </c>
      <c r="MB30" s="141">
        <f>SUM(LARM:RM!MB30)</f>
        <v>0</v>
      </c>
      <c r="MC30" s="141">
        <f>SUM(LARM:RM!MC30)</f>
        <v>0</v>
      </c>
      <c r="MD30" s="141">
        <f>SUM(LARM:RM!MD30)</f>
        <v>0</v>
      </c>
      <c r="ME30" s="141">
        <f>SUM(LARM:RM!ME30)</f>
        <v>0</v>
      </c>
      <c r="MF30" s="141">
        <f>SUM(LARM:RM!MF30)</f>
        <v>-387.72</v>
      </c>
      <c r="MG30" s="141">
        <f>SUM(LARM:RM!MG30)</f>
        <v>0</v>
      </c>
      <c r="MH30" s="141">
        <f>SUM(LARM:RM!MH30)</f>
        <v>0</v>
      </c>
      <c r="MI30" s="141">
        <f>SUM(LARM:RM!MI30)</f>
        <v>0</v>
      </c>
      <c r="MJ30" s="141">
        <f>SUM(LARM:RM!MJ30)</f>
        <v>-10000</v>
      </c>
      <c r="MK30" s="141">
        <f>SUM(LARM:RM!MK30)</f>
        <v>0</v>
      </c>
      <c r="ML30" s="141">
        <f>SUM(LARM:RM!ML30)</f>
        <v>0</v>
      </c>
      <c r="MM30" s="141">
        <f>SUM(LARM:RM!MM30)</f>
        <v>0</v>
      </c>
      <c r="MN30" s="141">
        <f>SUM(LARM:RM!MN30)</f>
        <v>0</v>
      </c>
      <c r="MO30" s="141">
        <f>SUM(LARM:RM!MO30)</f>
        <v>0</v>
      </c>
      <c r="MP30" s="141">
        <f>SUM(LARM:RM!MP30)</f>
        <v>0</v>
      </c>
      <c r="MQ30" s="141">
        <f>SUM(LARM:RM!MQ30)</f>
        <v>0</v>
      </c>
      <c r="MR30" s="141">
        <f t="shared" ref="MR30" si="141">SUM(LM30:MQ30)</f>
        <v>-64725.96</v>
      </c>
      <c r="MS30" s="141">
        <f>SUM(LARM:RM!MS30)</f>
        <v>0</v>
      </c>
      <c r="MT30" s="141">
        <f>SUM(LARM:RM!MT30)</f>
        <v>-35838.239999999998</v>
      </c>
      <c r="MU30" s="141">
        <f>SUM(LARM:RM!MU30)</f>
        <v>-35838.239999999998</v>
      </c>
      <c r="MV30" s="141">
        <f>SUM(LARM:RM!MV30)</f>
        <v>0</v>
      </c>
      <c r="MW30" s="141">
        <f>SUM(LARM:RM!MW30)</f>
        <v>-3300</v>
      </c>
      <c r="MX30" s="141">
        <f>SUM(LARM:RM!MX30)</f>
        <v>0</v>
      </c>
      <c r="MY30" s="141">
        <f>SUM(LARM:RM!MY30)</f>
        <v>0</v>
      </c>
      <c r="MZ30" s="141">
        <f>SUM(LARM:RM!MZ30)</f>
        <v>0</v>
      </c>
      <c r="NA30" s="141">
        <f>SUM(LARM:RM!NA30)</f>
        <v>0</v>
      </c>
      <c r="NB30" s="141">
        <f>SUM(LARM:RM!NB30)</f>
        <v>0</v>
      </c>
      <c r="NC30" s="141">
        <f>SUM(LARM:RM!NC30)</f>
        <v>0</v>
      </c>
      <c r="ND30" s="141">
        <f>SUM(LARM:RM!ND30)</f>
        <v>0</v>
      </c>
      <c r="NE30" s="141">
        <f>SUM(LARM:RM!NE30)</f>
        <v>0</v>
      </c>
      <c r="NF30" s="141">
        <f>SUM(LARM:RM!NF30)</f>
        <v>0</v>
      </c>
      <c r="NG30" s="141">
        <f>SUM(LARM:RM!NG30)</f>
        <v>0</v>
      </c>
      <c r="NH30" s="141">
        <f>SUM(LARM:RM!NH30)</f>
        <v>0</v>
      </c>
      <c r="NI30" s="141">
        <f>SUM(LARM:RM!NI30)</f>
        <v>0</v>
      </c>
      <c r="NJ30" s="141">
        <f>SUM(LARM:RM!NJ30)</f>
        <v>0</v>
      </c>
      <c r="NK30" s="141">
        <f>SUM(LARM:RM!NK30)</f>
        <v>0</v>
      </c>
      <c r="NL30" s="141">
        <f>SUM(LARM:RM!NL30)</f>
        <v>-387.72</v>
      </c>
      <c r="NM30" s="141">
        <f>SUM(LARM:RM!NM30)</f>
        <v>0</v>
      </c>
      <c r="NN30" s="141">
        <f>SUM(LARM:RM!NN30)</f>
        <v>0</v>
      </c>
      <c r="NO30" s="141">
        <f>SUM(LARM:RM!NO30)</f>
        <v>0</v>
      </c>
      <c r="NP30" s="141">
        <f>SUM(LARM:RM!NP30)</f>
        <v>0</v>
      </c>
      <c r="NQ30" s="141">
        <f>SUM(LARM:RM!NQ30)</f>
        <v>0</v>
      </c>
      <c r="NR30" s="141">
        <f>SUM(LARM:RM!NR30)</f>
        <v>0</v>
      </c>
      <c r="NS30" s="141">
        <f>SUM(LARM:RM!NS30)</f>
        <v>0</v>
      </c>
      <c r="NT30" s="141">
        <f>SUM(LARM:RM!NT30)</f>
        <v>0</v>
      </c>
      <c r="NU30" s="141">
        <f>SUM(LARM:RM!NU30)</f>
        <v>0</v>
      </c>
      <c r="NV30" s="141">
        <f>SUM(LARM:RM!NV30)</f>
        <v>0</v>
      </c>
      <c r="NW30" s="141">
        <f>SUM(LARM:RM!NW30)</f>
        <v>0</v>
      </c>
      <c r="NX30" s="141">
        <f t="shared" ref="NX30" si="142">SUM(MS30:NW30)</f>
        <v>-75364.2</v>
      </c>
      <c r="NY30" s="10"/>
      <c r="NZ30" s="141">
        <f t="shared" ref="NZ30" si="143">AJ30+BP30+CV30+EB30+FH30+GN30+HT30+IZ30+KF30+LL30+MR30+NX30</f>
        <v>-723883.21999999974</v>
      </c>
      <c r="OA30" s="143">
        <f t="shared" ref="OA30" si="144">SUM(OI30:OP30)</f>
        <v>-407772.60000000009</v>
      </c>
      <c r="OB30" s="145">
        <f t="shared" ref="OB30" si="145">IF(OA30=0,"",((NZ30/OA30)-1)*-1)</f>
        <v>-0.7752129986173657</v>
      </c>
      <c r="OD30" s="182"/>
      <c r="OG30" s="163" t="s">
        <v>54</v>
      </c>
      <c r="OH30" s="10"/>
      <c r="OI30" s="164">
        <f>SUM(LARM:RM!OI30)</f>
        <v>-63500.959999999999</v>
      </c>
      <c r="OJ30" s="164">
        <f>SUM(LARM:RM!OJ30)</f>
        <v>-57317.08</v>
      </c>
      <c r="OK30" s="164">
        <f>SUM(LARM:RM!OK30)</f>
        <v>-54388.24</v>
      </c>
      <c r="OL30" s="164">
        <f>SUM(LARM:RM!OL30)</f>
        <v>-50562.479999999996</v>
      </c>
      <c r="OM30" s="164">
        <f>SUM(LARM:RM!OM30)</f>
        <v>-40550.959999999999</v>
      </c>
      <c r="ON30" s="164">
        <f>SUM(LARM:RM!ON30)</f>
        <v>-46500.959999999999</v>
      </c>
      <c r="OO30" s="164">
        <f>SUM(LARM:RM!OO30)</f>
        <v>-47150.96</v>
      </c>
      <c r="OP30" s="164">
        <f>SUM(LARM:RM!OP30)</f>
        <v>-47800.959999999999</v>
      </c>
      <c r="OQ30" s="164">
        <f>SUM(LARM:RM!OQ30)</f>
        <v>-45572.939999999995</v>
      </c>
      <c r="OR30" s="164">
        <f>SUM(LARM:RM!OR30)</f>
        <v>-45072.939999999995</v>
      </c>
      <c r="OS30" s="164">
        <f>SUM(LARM:RM!OS30)</f>
        <v>-64725.96</v>
      </c>
      <c r="OT30" s="164">
        <f>SUM(LARM:RM!OT30)</f>
        <v>-75364.2</v>
      </c>
      <c r="OU30" s="10"/>
      <c r="OV30" s="164">
        <f t="shared" ref="OV30" si="146">SUM(OI30:OT30)</f>
        <v>-638508.64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SUM(LARM:RM!E31)</f>
        <v>0</v>
      </c>
      <c r="F31" s="141">
        <f>SUM(LARM:RM!F31)</f>
        <v>-1000</v>
      </c>
      <c r="G31" s="141">
        <f>SUM(LARM:RM!G31)</f>
        <v>0</v>
      </c>
      <c r="H31" s="141">
        <f>SUM(LARM:RM!H31)</f>
        <v>0</v>
      </c>
      <c r="I31" s="141">
        <f>SUM(LARM:RM!I31)</f>
        <v>0</v>
      </c>
      <c r="J31" s="141">
        <f>SUM(LARM:RM!J31)</f>
        <v>0</v>
      </c>
      <c r="K31" s="141">
        <f>SUM(LARM:RM!K31)</f>
        <v>0</v>
      </c>
      <c r="L31" s="141">
        <f>SUM(LARM:RM!L31)</f>
        <v>-5000</v>
      </c>
      <c r="M31" s="141">
        <f>SUM(LARM:RM!M31)</f>
        <v>0</v>
      </c>
      <c r="N31" s="141">
        <f>SUM(LARM:RM!N31)</f>
        <v>0</v>
      </c>
      <c r="O31" s="141">
        <f>SUM(LARM:RM!O31)</f>
        <v>0</v>
      </c>
      <c r="P31" s="141">
        <f>SUM(LARM:RM!P31)</f>
        <v>0</v>
      </c>
      <c r="Q31" s="141">
        <f>SUM(LARM:RM!Q31)</f>
        <v>0</v>
      </c>
      <c r="R31" s="141">
        <f>SUM(LARM:RM!R31)</f>
        <v>-6100.05</v>
      </c>
      <c r="S31" s="141">
        <f>SUM(LARM:RM!S31)</f>
        <v>0</v>
      </c>
      <c r="T31" s="141">
        <f>SUM(LARM:RM!T31)</f>
        <v>0</v>
      </c>
      <c r="U31" s="141">
        <f>SUM(LARM:RM!U31)</f>
        <v>0</v>
      </c>
      <c r="V31" s="141">
        <f>SUM(LARM:RM!V31)</f>
        <v>0</v>
      </c>
      <c r="W31" s="141">
        <f>SUM(LARM:RM!W31)</f>
        <v>-1924.97</v>
      </c>
      <c r="X31" s="141">
        <f>SUM(LARM:RM!X31)</f>
        <v>0</v>
      </c>
      <c r="Y31" s="141">
        <f>SUM(LARM:RM!Y31)</f>
        <v>0</v>
      </c>
      <c r="Z31" s="141">
        <f>SUM(LARM:RM!Z31)</f>
        <v>0</v>
      </c>
      <c r="AA31" s="141">
        <f>SUM(LARM:RM!AA31)</f>
        <v>0</v>
      </c>
      <c r="AB31" s="141">
        <f>SUM(LARM:RM!AB31)</f>
        <v>0</v>
      </c>
      <c r="AC31" s="141">
        <f>SUM(LARM:RM!AC31)</f>
        <v>0</v>
      </c>
      <c r="AD31" s="141">
        <f>SUM(LARM:RM!AD31)</f>
        <v>-6800</v>
      </c>
      <c r="AE31" s="141">
        <f>SUM(LARM:RM!AE31)</f>
        <v>0</v>
      </c>
      <c r="AF31" s="141">
        <f>SUM(LARM:RM!AF31)</f>
        <v>0</v>
      </c>
      <c r="AG31" s="141">
        <f>SUM(LARM:RM!AG31)</f>
        <v>0</v>
      </c>
      <c r="AH31" s="141">
        <f>SUM(LARM:RM!AH31)</f>
        <v>0</v>
      </c>
      <c r="AI31" s="141">
        <f>SUM(LARM:RM!AI31)</f>
        <v>0</v>
      </c>
      <c r="AJ31" s="141">
        <f t="shared" ref="AJ31" si="147">SUM(E31:AI31)</f>
        <v>-20825.019999999997</v>
      </c>
      <c r="AK31" s="141">
        <f>SUM(LARM:RM!AK31)</f>
        <v>0</v>
      </c>
      <c r="AL31" s="141">
        <f>SUM(LARM:RM!AL31)</f>
        <v>-2122.5</v>
      </c>
      <c r="AM31" s="141">
        <f>SUM(LARM:RM!AM31)</f>
        <v>0</v>
      </c>
      <c r="AN31" s="141">
        <f>SUM(LARM:RM!AN31)</f>
        <v>0</v>
      </c>
      <c r="AO31" s="141">
        <f>SUM(LARM:RM!AO31)</f>
        <v>0</v>
      </c>
      <c r="AP31" s="141">
        <f>SUM(LARM:RM!AP31)</f>
        <v>0</v>
      </c>
      <c r="AQ31" s="141">
        <f>SUM(LARM:RM!AQ31)</f>
        <v>0</v>
      </c>
      <c r="AR31" s="141">
        <f>SUM(LARM:RM!AR31)</f>
        <v>0</v>
      </c>
      <c r="AS31" s="141">
        <f>SUM(LARM:RM!AS31)</f>
        <v>-3000</v>
      </c>
      <c r="AT31" s="141">
        <f>SUM(LARM:RM!AT31)</f>
        <v>0</v>
      </c>
      <c r="AU31" s="141">
        <f>SUM(LARM:RM!AU31)</f>
        <v>0</v>
      </c>
      <c r="AV31" s="141">
        <f>SUM(LARM:RM!AV31)</f>
        <v>0</v>
      </c>
      <c r="AW31" s="141">
        <f>SUM(LARM:RM!AW31)</f>
        <v>0</v>
      </c>
      <c r="AX31" s="141">
        <f>SUM(LARM:RM!AX31)</f>
        <v>0</v>
      </c>
      <c r="AY31" s="141">
        <f>SUM(LARM:RM!AY31)</f>
        <v>0</v>
      </c>
      <c r="AZ31" s="141">
        <f>SUM(LARM:RM!AZ31)</f>
        <v>0</v>
      </c>
      <c r="BA31" s="141">
        <f>SUM(LARM:RM!BA31)</f>
        <v>0</v>
      </c>
      <c r="BB31" s="141">
        <f>SUM(LARM:RM!BB31)</f>
        <v>0</v>
      </c>
      <c r="BC31" s="141">
        <f>SUM(LARM:RM!BC31)</f>
        <v>0</v>
      </c>
      <c r="BD31" s="141">
        <f>SUM(LARM:RM!BD31)</f>
        <v>-400</v>
      </c>
      <c r="BE31" s="141">
        <f>SUM(LARM:RM!BE31)</f>
        <v>0</v>
      </c>
      <c r="BF31" s="141">
        <f>SUM(LARM:RM!BF31)</f>
        <v>0</v>
      </c>
      <c r="BG31" s="141">
        <f>SUM(LARM:RM!BG31)</f>
        <v>-1000</v>
      </c>
      <c r="BH31" s="141">
        <f>SUM(LARM:RM!BH31)</f>
        <v>0</v>
      </c>
      <c r="BI31" s="141">
        <f>SUM(LARM:RM!BI31)</f>
        <v>0</v>
      </c>
      <c r="BJ31" s="141">
        <f>SUM(LARM:RM!BJ31)</f>
        <v>0</v>
      </c>
      <c r="BK31" s="141">
        <f>SUM(LARM:RM!BK31)</f>
        <v>0</v>
      </c>
      <c r="BL31" s="141">
        <f>SUM(LARM:RM!BL31)</f>
        <v>0</v>
      </c>
      <c r="BM31" s="141">
        <f>SUM(LARM:RM!BM31)</f>
        <v>0</v>
      </c>
      <c r="BN31" s="141">
        <f>SUM(LARM:RM!BN31)</f>
        <v>0</v>
      </c>
      <c r="BO31" s="141">
        <f>SUM(LARM:RM!BO31)</f>
        <v>0</v>
      </c>
      <c r="BP31" s="141">
        <f t="shared" ref="BP31" si="148">SUM(AK31:BO31)</f>
        <v>-6522.5</v>
      </c>
      <c r="BQ31" s="141">
        <f>SUM(LARM:RM!BQ31)</f>
        <v>0</v>
      </c>
      <c r="BR31" s="141">
        <f>SUM(LARM:RM!BR31)</f>
        <v>-1000</v>
      </c>
      <c r="BS31" s="141">
        <f>SUM(LARM:RM!BS31)</f>
        <v>0</v>
      </c>
      <c r="BT31" s="141">
        <f>SUM(LARM:RM!BT31)</f>
        <v>0</v>
      </c>
      <c r="BU31" s="141">
        <f>SUM(LARM:RM!BU31)</f>
        <v>0</v>
      </c>
      <c r="BV31" s="141">
        <f>SUM(LARM:RM!BV31)</f>
        <v>0</v>
      </c>
      <c r="BW31" s="141">
        <f>SUM(LARM:RM!BW31)</f>
        <v>0</v>
      </c>
      <c r="BX31" s="141">
        <f>SUM(LARM:RM!BX31)</f>
        <v>0</v>
      </c>
      <c r="BY31" s="141">
        <f>SUM(LARM:RM!BY31)</f>
        <v>0</v>
      </c>
      <c r="BZ31" s="141">
        <f>SUM(LARM:RM!BZ31)</f>
        <v>-3000</v>
      </c>
      <c r="CA31" s="141">
        <f>SUM(LARM:RM!CA31)</f>
        <v>0</v>
      </c>
      <c r="CB31" s="141">
        <f>SUM(LARM:RM!CB31)</f>
        <v>0</v>
      </c>
      <c r="CC31" s="141">
        <f>SUM(LARM:RM!CC31)</f>
        <v>0</v>
      </c>
      <c r="CD31" s="141">
        <f>SUM(LARM:RM!CD31)</f>
        <v>0</v>
      </c>
      <c r="CE31" s="141">
        <f>SUM(LARM:RM!CE31)</f>
        <v>0</v>
      </c>
      <c r="CF31" s="141">
        <f>SUM(LARM:RM!CF31)</f>
        <v>0</v>
      </c>
      <c r="CG31" s="141">
        <f>SUM(LARM:RM!CG31)</f>
        <v>0</v>
      </c>
      <c r="CH31" s="141">
        <f>SUM(LARM:RM!CH31)</f>
        <v>0</v>
      </c>
      <c r="CI31" s="141">
        <f>SUM(LARM:RM!CI31)</f>
        <v>0</v>
      </c>
      <c r="CJ31" s="141">
        <f>SUM(LARM:RM!CJ31)</f>
        <v>0</v>
      </c>
      <c r="CK31" s="141">
        <f>SUM(LARM:RM!CK31)</f>
        <v>0</v>
      </c>
      <c r="CL31" s="141">
        <f>SUM(LARM:RM!CL31)</f>
        <v>0</v>
      </c>
      <c r="CM31" s="141">
        <f>SUM(LARM:RM!CM31)</f>
        <v>0</v>
      </c>
      <c r="CN31" s="141">
        <f>SUM(LARM:RM!CN31)</f>
        <v>0</v>
      </c>
      <c r="CO31" s="141">
        <f>SUM(LARM:RM!CO31)</f>
        <v>0</v>
      </c>
      <c r="CP31" s="141">
        <f>SUM(LARM:RM!CP31)</f>
        <v>0</v>
      </c>
      <c r="CQ31" s="141">
        <f>SUM(LARM:RM!CQ31)</f>
        <v>0</v>
      </c>
      <c r="CR31" s="141">
        <f>SUM(LARM:RM!CR31)</f>
        <v>0</v>
      </c>
      <c r="CS31" s="141">
        <f>SUM(LARM:RM!CS31)</f>
        <v>0</v>
      </c>
      <c r="CT31" s="141">
        <f>SUM(LARM:RM!CT31)</f>
        <v>-1000</v>
      </c>
      <c r="CU31" s="141">
        <f>SUM(LARM:RM!CU31)</f>
        <v>0</v>
      </c>
      <c r="CV31" s="141">
        <f t="shared" ref="CV31" si="149">SUM(BQ31:CU31)</f>
        <v>-5000</v>
      </c>
      <c r="CW31" s="141">
        <f>SUM(LARM:RM!CW31)</f>
        <v>-1000</v>
      </c>
      <c r="CX31" s="141">
        <f>SUM(LARM:RM!CX31)</f>
        <v>0</v>
      </c>
      <c r="CY31" s="141">
        <f>SUM(LARM:RM!CY31)</f>
        <v>0</v>
      </c>
      <c r="CZ31" s="141">
        <f>SUM(LARM:RM!CZ31)</f>
        <v>0</v>
      </c>
      <c r="DA31" s="141">
        <f>SUM(LARM:RM!DA31)</f>
        <v>0</v>
      </c>
      <c r="DB31" s="141">
        <f>SUM(LARM:RM!DB31)</f>
        <v>-520.12</v>
      </c>
      <c r="DC31" s="141">
        <f>SUM(LARM:RM!DC31)</f>
        <v>0</v>
      </c>
      <c r="DD31" s="141">
        <f>SUM(LARM:RM!DD31)</f>
        <v>0</v>
      </c>
      <c r="DE31" s="141">
        <f>SUM(LARM:RM!DE31)</f>
        <v>0</v>
      </c>
      <c r="DF31" s="141">
        <f>SUM(LARM:RM!DF31)</f>
        <v>-6300</v>
      </c>
      <c r="DG31" s="141">
        <f>SUM(LARM:RM!DG31)</f>
        <v>0</v>
      </c>
      <c r="DH31" s="141">
        <f>SUM(LARM:RM!DH31)</f>
        <v>0</v>
      </c>
      <c r="DI31" s="141">
        <f>SUM(LARM:RM!DI31)</f>
        <v>0</v>
      </c>
      <c r="DJ31" s="141">
        <f>SUM(LARM:RM!DJ31)</f>
        <v>0</v>
      </c>
      <c r="DK31" s="141">
        <f>SUM(LARM:RM!DK31)</f>
        <v>0</v>
      </c>
      <c r="DL31" s="141">
        <f>SUM(LARM:RM!DL31)</f>
        <v>-16000</v>
      </c>
      <c r="DM31" s="141">
        <f>SUM(LARM:RM!DM31)</f>
        <v>0</v>
      </c>
      <c r="DN31" s="141">
        <f>SUM(LARM:RM!DN31)</f>
        <v>0</v>
      </c>
      <c r="DO31" s="141">
        <f>SUM(LARM:RM!DO31)</f>
        <v>0</v>
      </c>
      <c r="DP31" s="141">
        <f>SUM(LARM:RM!DP31)</f>
        <v>0</v>
      </c>
      <c r="DQ31" s="141">
        <f>SUM(LARM:RM!DQ31)</f>
        <v>0</v>
      </c>
      <c r="DR31" s="141">
        <f>SUM(LARM:RM!DR31)</f>
        <v>0</v>
      </c>
      <c r="DS31" s="141">
        <f>SUM(LARM:RM!DS31)</f>
        <v>-4840</v>
      </c>
      <c r="DT31" s="141">
        <f>SUM(LARM:RM!DT31)</f>
        <v>0</v>
      </c>
      <c r="DU31" s="141">
        <f>SUM(LARM:RM!DU31)</f>
        <v>0</v>
      </c>
      <c r="DV31" s="141">
        <f>SUM(LARM:RM!DV31)</f>
        <v>0</v>
      </c>
      <c r="DW31" s="141">
        <f>SUM(LARM:RM!DW31)</f>
        <v>-3329.9999999999745</v>
      </c>
      <c r="DX31" s="141">
        <f>SUM(LARM:RM!DX31)</f>
        <v>0</v>
      </c>
      <c r="DY31" s="141">
        <f>SUM(LARM:RM!DY31)</f>
        <v>0</v>
      </c>
      <c r="DZ31" s="141">
        <f>SUM(LARM:RM!DZ31)</f>
        <v>0</v>
      </c>
      <c r="EA31" s="141">
        <f>SUM(LARM:RM!EA31)</f>
        <v>0</v>
      </c>
      <c r="EB31" s="141">
        <f t="shared" ref="EB31" si="150">SUM(CW31:EA31)</f>
        <v>-31990.119999999974</v>
      </c>
      <c r="EC31" s="141">
        <f>SUM(LARM:RM!EC31)</f>
        <v>0</v>
      </c>
      <c r="ED31" s="141">
        <f>SUM(LARM:RM!ED31)</f>
        <v>0</v>
      </c>
      <c r="EE31" s="141">
        <f>SUM(LARM:RM!EE31)</f>
        <v>0</v>
      </c>
      <c r="EF31" s="141">
        <f>SUM(LARM:RM!EF31)</f>
        <v>-1000</v>
      </c>
      <c r="EG31" s="141">
        <f>SUM(LARM:RM!EG31)</f>
        <v>0</v>
      </c>
      <c r="EH31" s="141">
        <f>SUM(LARM:RM!EH31)</f>
        <v>-16000</v>
      </c>
      <c r="EI31" s="141">
        <f>SUM(LARM:RM!EI31)</f>
        <v>0</v>
      </c>
      <c r="EJ31" s="141">
        <f>SUM(LARM:RM!EJ31)</f>
        <v>0</v>
      </c>
      <c r="EK31" s="141">
        <f>SUM(LARM:RM!EK31)</f>
        <v>0</v>
      </c>
      <c r="EL31" s="141">
        <f>SUM(LARM:RM!EL31)</f>
        <v>0</v>
      </c>
      <c r="EM31" s="141">
        <f>SUM(LARM:RM!EM31)</f>
        <v>0</v>
      </c>
      <c r="EN31" s="141">
        <f>SUM(LARM:RM!EN31)</f>
        <v>0</v>
      </c>
      <c r="EO31" s="141">
        <f>SUM(LARM:RM!EO31)</f>
        <v>0</v>
      </c>
      <c r="EP31" s="141">
        <f>SUM(LARM:RM!EP31)</f>
        <v>0</v>
      </c>
      <c r="EQ31" s="141">
        <f>SUM(LARM:RM!EQ31)</f>
        <v>-2000</v>
      </c>
      <c r="ER31" s="141">
        <f>SUM(LARM:RM!ER31)</f>
        <v>0</v>
      </c>
      <c r="ES31" s="141">
        <f>SUM(LARM:RM!ES31)</f>
        <v>0</v>
      </c>
      <c r="ET31" s="141">
        <f>SUM(LARM:RM!ET31)</f>
        <v>0</v>
      </c>
      <c r="EU31" s="141">
        <f>SUM(LARM:RM!EU31)</f>
        <v>0</v>
      </c>
      <c r="EV31" s="141">
        <f>SUM(LARM:RM!EV31)</f>
        <v>0</v>
      </c>
      <c r="EW31" s="141">
        <f>SUM(LARM:RM!EW31)</f>
        <v>0</v>
      </c>
      <c r="EX31" s="141">
        <f>SUM(LARM:RM!EX31)</f>
        <v>0</v>
      </c>
      <c r="EY31" s="141">
        <f>SUM(LARM:RM!EY31)</f>
        <v>0</v>
      </c>
      <c r="EZ31" s="141">
        <f>SUM(LARM:RM!EZ31)</f>
        <v>0</v>
      </c>
      <c r="FA31" s="141">
        <f>SUM(LARM:RM!FA31)</f>
        <v>-3000</v>
      </c>
      <c r="FB31" s="141">
        <f>SUM(LARM:RM!FB31)</f>
        <v>0</v>
      </c>
      <c r="FC31" s="141">
        <f>SUM(LARM:RM!FC31)</f>
        <v>0</v>
      </c>
      <c r="FD31" s="141">
        <f>SUM(LARM:RM!FD31)</f>
        <v>0</v>
      </c>
      <c r="FE31" s="141">
        <f>SUM(LARM:RM!FE31)</f>
        <v>0</v>
      </c>
      <c r="FF31" s="141">
        <f>SUM(LARM:RM!FF31)</f>
        <v>0</v>
      </c>
      <c r="FG31" s="141">
        <f>SUM(LARM:RM!FG31)</f>
        <v>0</v>
      </c>
      <c r="FH31" s="141">
        <f t="shared" ref="FH31" si="151">SUM(EC31:FG31)</f>
        <v>-22000</v>
      </c>
      <c r="FI31" s="141">
        <f>SUM(LARM:RM!FI31)</f>
        <v>0</v>
      </c>
      <c r="FJ31" s="141">
        <f>SUM(LARM:RM!FJ31)</f>
        <v>-1000</v>
      </c>
      <c r="FK31" s="141">
        <f>SUM(LARM:RM!FK31)</f>
        <v>0</v>
      </c>
      <c r="FL31" s="141">
        <f>SUM(LARM:RM!FL31)</f>
        <v>0</v>
      </c>
      <c r="FM31" s="141">
        <f>SUM(LARM:RM!FM31)</f>
        <v>0</v>
      </c>
      <c r="FN31" s="141">
        <f>SUM(LARM:RM!FN31)</f>
        <v>0</v>
      </c>
      <c r="FO31" s="141">
        <f>SUM(LARM:RM!FO31)</f>
        <v>0</v>
      </c>
      <c r="FP31" s="141">
        <f>SUM(LARM:RM!FP31)</f>
        <v>0</v>
      </c>
      <c r="FQ31" s="141">
        <f>SUM(LARM:RM!FQ31)</f>
        <v>0</v>
      </c>
      <c r="FR31" s="141">
        <f>SUM(LARM:RM!FR31)</f>
        <v>0</v>
      </c>
      <c r="FS31" s="141">
        <f>SUM(LARM:RM!FS31)</f>
        <v>0</v>
      </c>
      <c r="FT31" s="141">
        <f>SUM(LARM:RM!FT31)</f>
        <v>0</v>
      </c>
      <c r="FU31" s="141">
        <f>SUM(LARM:RM!FU31)</f>
        <v>0</v>
      </c>
      <c r="FV31" s="141">
        <f>SUM(LARM:RM!FV31)</f>
        <v>0</v>
      </c>
      <c r="FW31" s="141">
        <f>SUM(LARM:RM!FW31)</f>
        <v>0</v>
      </c>
      <c r="FX31" s="141">
        <f>SUM(LARM:RM!FX31)</f>
        <v>0</v>
      </c>
      <c r="FY31" s="141">
        <f>SUM(LARM:RM!FY31)</f>
        <v>0</v>
      </c>
      <c r="FZ31" s="141">
        <f>SUM(LARM:RM!FZ31)</f>
        <v>0</v>
      </c>
      <c r="GA31" s="141">
        <f>SUM(LARM:RM!GA31)</f>
        <v>0</v>
      </c>
      <c r="GB31" s="141">
        <f>SUM(LARM:RM!GB31)</f>
        <v>0</v>
      </c>
      <c r="GC31" s="141">
        <f>SUM(LARM:RM!GC31)</f>
        <v>0</v>
      </c>
      <c r="GD31" s="141">
        <f>SUM(LARM:RM!GD31)</f>
        <v>0</v>
      </c>
      <c r="GE31" s="141">
        <f>SUM(LARM:RM!GE31)</f>
        <v>0</v>
      </c>
      <c r="GF31" s="141">
        <f>SUM(LARM:RM!GF31)</f>
        <v>0</v>
      </c>
      <c r="GG31" s="141">
        <f>SUM(LARM:RM!GG31)</f>
        <v>-3000</v>
      </c>
      <c r="GH31" s="141">
        <f>SUM(LARM:RM!GH31)</f>
        <v>0</v>
      </c>
      <c r="GI31" s="141">
        <f>SUM(LARM:RM!GI31)</f>
        <v>0</v>
      </c>
      <c r="GJ31" s="141">
        <f>SUM(LARM:RM!GJ31)</f>
        <v>0</v>
      </c>
      <c r="GK31" s="141">
        <f>SUM(LARM:RM!GK31)</f>
        <v>0</v>
      </c>
      <c r="GL31" s="141">
        <f>SUM(LARM:RM!GL31)</f>
        <v>0</v>
      </c>
      <c r="GM31" s="141">
        <f>SUM(LARM:RM!GM31)</f>
        <v>0</v>
      </c>
      <c r="GN31" s="141">
        <f t="shared" ref="GN31" si="152">SUM(FI31:GM31)</f>
        <v>-4000</v>
      </c>
      <c r="GO31" s="141">
        <f>SUM(LARM:RM!GO31)</f>
        <v>-1000</v>
      </c>
      <c r="GP31" s="141">
        <f>SUM(LARM:RM!GP31)</f>
        <v>0</v>
      </c>
      <c r="GQ31" s="141">
        <f>SUM(LARM:RM!GQ31)</f>
        <v>0</v>
      </c>
      <c r="GR31" s="141">
        <f>SUM(LARM:RM!GR31)</f>
        <v>0</v>
      </c>
      <c r="GS31" s="141">
        <f>SUM(LARM:RM!GS31)</f>
        <v>0</v>
      </c>
      <c r="GT31" s="141">
        <f>SUM(LARM:RM!GT31)</f>
        <v>0</v>
      </c>
      <c r="GU31" s="141">
        <f>SUM(LARM:RM!GU31)</f>
        <v>0</v>
      </c>
      <c r="GV31" s="141">
        <f>SUM(LARM:RM!GV31)</f>
        <v>0</v>
      </c>
      <c r="GW31" s="141">
        <f>SUM(LARM:RM!GW31)</f>
        <v>0</v>
      </c>
      <c r="GX31" s="141">
        <f>SUM(LARM:RM!GX31)</f>
        <v>0</v>
      </c>
      <c r="GY31" s="141">
        <f>SUM(LARM:RM!GY31)</f>
        <v>0</v>
      </c>
      <c r="GZ31" s="141">
        <f>SUM(LARM:RM!GZ31)</f>
        <v>0</v>
      </c>
      <c r="HA31" s="141">
        <f>SUM(LARM:RM!HA31)</f>
        <v>0</v>
      </c>
      <c r="HB31" s="141">
        <f>SUM(LARM:RM!HB31)</f>
        <v>0</v>
      </c>
      <c r="HC31" s="141">
        <f>SUM(LARM:RM!HC31)</f>
        <v>-2000</v>
      </c>
      <c r="HD31" s="141">
        <f>SUM(LARM:RM!HD31)</f>
        <v>0</v>
      </c>
      <c r="HE31" s="141">
        <f>SUM(LARM:RM!HE31)</f>
        <v>0</v>
      </c>
      <c r="HF31" s="141">
        <f>SUM(LARM:RM!HF31)</f>
        <v>0</v>
      </c>
      <c r="HG31" s="141">
        <f>SUM(LARM:RM!HG31)</f>
        <v>0</v>
      </c>
      <c r="HH31" s="141">
        <f>SUM(LARM:RM!HH31)</f>
        <v>0</v>
      </c>
      <c r="HI31" s="141">
        <f>SUM(LARM:RM!HI31)</f>
        <v>0</v>
      </c>
      <c r="HJ31" s="141">
        <f>SUM(LARM:RM!HJ31)</f>
        <v>0</v>
      </c>
      <c r="HK31" s="141">
        <f>SUM(LARM:RM!HK31)</f>
        <v>0</v>
      </c>
      <c r="HL31" s="141">
        <f>SUM(LARM:RM!HL31)</f>
        <v>0</v>
      </c>
      <c r="HM31" s="141">
        <f>SUM(LARM:RM!HM31)</f>
        <v>-3000</v>
      </c>
      <c r="HN31" s="141">
        <f>SUM(LARM:RM!HN31)</f>
        <v>0</v>
      </c>
      <c r="HO31" s="141">
        <f>SUM(LARM:RM!HO31)</f>
        <v>0</v>
      </c>
      <c r="HP31" s="141">
        <f>SUM(LARM:RM!HP31)</f>
        <v>0</v>
      </c>
      <c r="HQ31" s="141">
        <f>SUM(LARM:RM!HQ31)</f>
        <v>0</v>
      </c>
      <c r="HR31" s="141">
        <f>SUM(LARM:RM!HR31)</f>
        <v>0</v>
      </c>
      <c r="HS31" s="141">
        <f>SUM(LARM:RM!HS31)</f>
        <v>0</v>
      </c>
      <c r="HT31" s="141">
        <f t="shared" ref="HT31" si="153">SUM(GO31:HS31)</f>
        <v>-6000</v>
      </c>
      <c r="HU31" s="141">
        <f>SUM(LARM:RM!HU31)</f>
        <v>-1000</v>
      </c>
      <c r="HV31" s="141">
        <f>SUM(LARM:RM!HV31)</f>
        <v>0</v>
      </c>
      <c r="HW31" s="141">
        <f>SUM(LARM:RM!HW31)</f>
        <v>0</v>
      </c>
      <c r="HX31" s="141">
        <f>SUM(LARM:RM!HX31)</f>
        <v>0</v>
      </c>
      <c r="HY31" s="141">
        <f>SUM(LARM:RM!HY31)</f>
        <v>0</v>
      </c>
      <c r="HZ31" s="141">
        <f>SUM(LARM:RM!HZ31)</f>
        <v>0</v>
      </c>
      <c r="IA31" s="141">
        <f>SUM(LARM:RM!IA31)</f>
        <v>0</v>
      </c>
      <c r="IB31" s="141">
        <f>SUM(LARM:RM!IB31)</f>
        <v>0</v>
      </c>
      <c r="IC31" s="141">
        <f>SUM(LARM:RM!IC31)</f>
        <v>0</v>
      </c>
      <c r="ID31" s="141">
        <f>SUM(LARM:RM!ID31)</f>
        <v>0</v>
      </c>
      <c r="IE31" s="141">
        <f>SUM(LARM:RM!IE31)</f>
        <v>0</v>
      </c>
      <c r="IF31" s="141">
        <f>SUM(LARM:RM!IF31)</f>
        <v>0</v>
      </c>
      <c r="IG31" s="141">
        <f>SUM(LARM:RM!IG31)</f>
        <v>0</v>
      </c>
      <c r="IH31" s="141">
        <f>SUM(LARM:RM!IH31)</f>
        <v>0</v>
      </c>
      <c r="II31" s="141">
        <f>SUM(LARM:RM!II31)</f>
        <v>-2000</v>
      </c>
      <c r="IJ31" s="141">
        <f>SUM(LARM:RM!IJ31)</f>
        <v>0</v>
      </c>
      <c r="IK31" s="141">
        <f>SUM(LARM:RM!IK31)</f>
        <v>0</v>
      </c>
      <c r="IL31" s="141">
        <f>SUM(LARM:RM!IL31)</f>
        <v>0</v>
      </c>
      <c r="IM31" s="141">
        <f>SUM(LARM:RM!IM31)</f>
        <v>0</v>
      </c>
      <c r="IN31" s="141">
        <f>SUM(LARM:RM!IN31)</f>
        <v>0</v>
      </c>
      <c r="IO31" s="141">
        <f>SUM(LARM:RM!IO31)</f>
        <v>0</v>
      </c>
      <c r="IP31" s="141">
        <f>SUM(LARM:RM!IP31)</f>
        <v>0</v>
      </c>
      <c r="IQ31" s="141">
        <f>SUM(LARM:RM!IQ31)</f>
        <v>0</v>
      </c>
      <c r="IR31" s="141">
        <f>SUM(LARM:RM!IR31)</f>
        <v>0</v>
      </c>
      <c r="IS31" s="141">
        <f>SUM(LARM:RM!IS31)</f>
        <v>-3000</v>
      </c>
      <c r="IT31" s="141">
        <f>SUM(LARM:RM!IT31)</f>
        <v>0</v>
      </c>
      <c r="IU31" s="141">
        <f>SUM(LARM:RM!IU31)</f>
        <v>0</v>
      </c>
      <c r="IV31" s="141">
        <f>SUM(LARM:RM!IV31)</f>
        <v>0</v>
      </c>
      <c r="IW31" s="141">
        <f>SUM(LARM:RM!IW31)</f>
        <v>0</v>
      </c>
      <c r="IX31" s="141">
        <f>SUM(LARM:RM!IX31)</f>
        <v>0</v>
      </c>
      <c r="IY31" s="141">
        <f>SUM(LARM:RM!IY31)</f>
        <v>0</v>
      </c>
      <c r="IZ31" s="141">
        <f t="shared" ref="IZ31" si="154">SUM(HU31:IY31)</f>
        <v>-6000</v>
      </c>
      <c r="JA31" s="141">
        <f>SUM(LARM:RM!JA31)</f>
        <v>-1000</v>
      </c>
      <c r="JB31" s="141">
        <f>SUM(LARM:RM!JB31)</f>
        <v>0</v>
      </c>
      <c r="JC31" s="141">
        <f>SUM(LARM:RM!JC31)</f>
        <v>0</v>
      </c>
      <c r="JD31" s="141">
        <f>SUM(LARM:RM!JD31)</f>
        <v>0</v>
      </c>
      <c r="JE31" s="141">
        <f>SUM(LARM:RM!JE31)</f>
        <v>0</v>
      </c>
      <c r="JF31" s="141">
        <f>SUM(LARM:RM!JF31)</f>
        <v>0</v>
      </c>
      <c r="JG31" s="141">
        <f>SUM(LARM:RM!JG31)</f>
        <v>0</v>
      </c>
      <c r="JH31" s="141">
        <f>SUM(LARM:RM!JH31)</f>
        <v>0</v>
      </c>
      <c r="JI31" s="141">
        <f>SUM(LARM:RM!JI31)</f>
        <v>0</v>
      </c>
      <c r="JJ31" s="141">
        <f>SUM(LARM:RM!JJ31)</f>
        <v>0</v>
      </c>
      <c r="JK31" s="141">
        <f>SUM(LARM:RM!JK31)</f>
        <v>0</v>
      </c>
      <c r="JL31" s="141">
        <f>SUM(LARM:RM!JL31)</f>
        <v>0</v>
      </c>
      <c r="JM31" s="141">
        <f>SUM(LARM:RM!JM31)</f>
        <v>0</v>
      </c>
      <c r="JN31" s="141">
        <f>SUM(LARM:RM!JN31)</f>
        <v>0</v>
      </c>
      <c r="JO31" s="141">
        <f>SUM(LARM:RM!JO31)</f>
        <v>-2000</v>
      </c>
      <c r="JP31" s="141">
        <f>SUM(LARM:RM!JP31)</f>
        <v>0</v>
      </c>
      <c r="JQ31" s="141">
        <f>SUM(LARM:RM!JQ31)</f>
        <v>0</v>
      </c>
      <c r="JR31" s="141">
        <f>SUM(LARM:RM!JR31)</f>
        <v>0</v>
      </c>
      <c r="JS31" s="141">
        <f>SUM(LARM:RM!JS31)</f>
        <v>0</v>
      </c>
      <c r="JT31" s="141">
        <f>SUM(LARM:RM!JT31)</f>
        <v>0</v>
      </c>
      <c r="JU31" s="141">
        <f>SUM(LARM:RM!JU31)</f>
        <v>0</v>
      </c>
      <c r="JV31" s="141">
        <f>SUM(LARM:RM!JV31)</f>
        <v>0</v>
      </c>
      <c r="JW31" s="141">
        <f>SUM(LARM:RM!JW31)</f>
        <v>0</v>
      </c>
      <c r="JX31" s="141">
        <f>SUM(LARM:RM!JX31)</f>
        <v>0</v>
      </c>
      <c r="JY31" s="141">
        <f>SUM(LARM:RM!JY31)</f>
        <v>-3000</v>
      </c>
      <c r="JZ31" s="141">
        <f>SUM(LARM:RM!JZ31)</f>
        <v>0</v>
      </c>
      <c r="KA31" s="141">
        <f>SUM(LARM:RM!KA31)</f>
        <v>0</v>
      </c>
      <c r="KB31" s="141">
        <f>SUM(LARM:RM!KB31)</f>
        <v>0</v>
      </c>
      <c r="KC31" s="141">
        <f>SUM(LARM:RM!KC31)</f>
        <v>0</v>
      </c>
      <c r="KD31" s="141">
        <f>SUM(LARM:RM!KD31)</f>
        <v>0</v>
      </c>
      <c r="KE31" s="141">
        <f>SUM(LARM:RM!KE31)</f>
        <v>0</v>
      </c>
      <c r="KF31" s="141">
        <f t="shared" ref="KF31" si="155">SUM(JA31:KE31)</f>
        <v>-6000</v>
      </c>
      <c r="KG31" s="141">
        <f>SUM(LARM:RM!KG31)</f>
        <v>-1000</v>
      </c>
      <c r="KH31" s="141">
        <f>SUM(LARM:RM!KH31)</f>
        <v>0</v>
      </c>
      <c r="KI31" s="141">
        <f>SUM(LARM:RM!KI31)</f>
        <v>0</v>
      </c>
      <c r="KJ31" s="141">
        <f>SUM(LARM:RM!KJ31)</f>
        <v>0</v>
      </c>
      <c r="KK31" s="141">
        <f>SUM(LARM:RM!KK31)</f>
        <v>0</v>
      </c>
      <c r="KL31" s="141">
        <f>SUM(LARM:RM!KL31)</f>
        <v>0</v>
      </c>
      <c r="KM31" s="141">
        <f>SUM(LARM:RM!KM31)</f>
        <v>0</v>
      </c>
      <c r="KN31" s="141">
        <f>SUM(LARM:RM!KN31)</f>
        <v>0</v>
      </c>
      <c r="KO31" s="141">
        <f>SUM(LARM:RM!KO31)</f>
        <v>0</v>
      </c>
      <c r="KP31" s="141">
        <f>SUM(LARM:RM!KP31)</f>
        <v>0</v>
      </c>
      <c r="KQ31" s="141">
        <f>SUM(LARM:RM!KQ31)</f>
        <v>0</v>
      </c>
      <c r="KR31" s="141">
        <f>SUM(LARM:RM!KR31)</f>
        <v>0</v>
      </c>
      <c r="KS31" s="141">
        <f>SUM(LARM:RM!KS31)</f>
        <v>0</v>
      </c>
      <c r="KT31" s="141">
        <f>SUM(LARM:RM!KT31)</f>
        <v>0</v>
      </c>
      <c r="KU31" s="141">
        <f>SUM(LARM:RM!KU31)</f>
        <v>-2000</v>
      </c>
      <c r="KV31" s="141">
        <f>SUM(LARM:RM!KV31)</f>
        <v>0</v>
      </c>
      <c r="KW31" s="141">
        <f>SUM(LARM:RM!KW31)</f>
        <v>0</v>
      </c>
      <c r="KX31" s="141">
        <f>SUM(LARM:RM!KX31)</f>
        <v>0</v>
      </c>
      <c r="KY31" s="141">
        <f>SUM(LARM:RM!KY31)</f>
        <v>0</v>
      </c>
      <c r="KZ31" s="141">
        <f>SUM(LARM:RM!KZ31)</f>
        <v>0</v>
      </c>
      <c r="LA31" s="141">
        <f>SUM(LARM:RM!LA31)</f>
        <v>0</v>
      </c>
      <c r="LB31" s="141">
        <f>SUM(LARM:RM!LB31)</f>
        <v>0</v>
      </c>
      <c r="LC31" s="141">
        <f>SUM(LARM:RM!LC31)</f>
        <v>0</v>
      </c>
      <c r="LD31" s="141">
        <f>SUM(LARM:RM!LD31)</f>
        <v>0</v>
      </c>
      <c r="LE31" s="141">
        <f>SUM(LARM:RM!LE31)</f>
        <v>-3000</v>
      </c>
      <c r="LF31" s="141">
        <f>SUM(LARM:RM!LF31)</f>
        <v>0</v>
      </c>
      <c r="LG31" s="141">
        <f>SUM(LARM:RM!LG31)</f>
        <v>0</v>
      </c>
      <c r="LH31" s="141">
        <f>SUM(LARM:RM!LH31)</f>
        <v>0</v>
      </c>
      <c r="LI31" s="141">
        <f>SUM(LARM:RM!LI31)</f>
        <v>0</v>
      </c>
      <c r="LJ31" s="141">
        <f>SUM(LARM:RM!LJ31)</f>
        <v>0</v>
      </c>
      <c r="LK31" s="141">
        <f>SUM(LARM:RM!LK31)</f>
        <v>0</v>
      </c>
      <c r="LL31" s="141">
        <f t="shared" ref="LL31" si="156">SUM(KG31:LK31)</f>
        <v>-6000</v>
      </c>
      <c r="LM31" s="141">
        <f>SUM(LARM:RM!LM31)</f>
        <v>0</v>
      </c>
      <c r="LN31" s="141">
        <f>SUM(LARM:RM!LN31)</f>
        <v>0</v>
      </c>
      <c r="LO31" s="141">
        <f>SUM(LARM:RM!LO31)</f>
        <v>-1000</v>
      </c>
      <c r="LP31" s="141">
        <f>SUM(LARM:RM!LP31)</f>
        <v>0</v>
      </c>
      <c r="LQ31" s="141">
        <f>SUM(LARM:RM!LQ31)</f>
        <v>0</v>
      </c>
      <c r="LR31" s="141">
        <f>SUM(LARM:RM!LR31)</f>
        <v>0</v>
      </c>
      <c r="LS31" s="141">
        <f>SUM(LARM:RM!LS31)</f>
        <v>0</v>
      </c>
      <c r="LT31" s="141">
        <f>SUM(LARM:RM!LT31)</f>
        <v>0</v>
      </c>
      <c r="LU31" s="141">
        <f>SUM(LARM:RM!LU31)</f>
        <v>0</v>
      </c>
      <c r="LV31" s="141">
        <f>SUM(LARM:RM!LV31)</f>
        <v>0</v>
      </c>
      <c r="LW31" s="141">
        <f>SUM(LARM:RM!LW31)</f>
        <v>0</v>
      </c>
      <c r="LX31" s="141">
        <f>SUM(LARM:RM!LX31)</f>
        <v>0</v>
      </c>
      <c r="LY31" s="141">
        <f>SUM(LARM:RM!LY31)</f>
        <v>0</v>
      </c>
      <c r="LZ31" s="141">
        <f>SUM(LARM:RM!LZ31)</f>
        <v>0</v>
      </c>
      <c r="MA31" s="141">
        <f>SUM(LARM:RM!MA31)</f>
        <v>-2000</v>
      </c>
      <c r="MB31" s="141">
        <f>SUM(LARM:RM!MB31)</f>
        <v>0</v>
      </c>
      <c r="MC31" s="141">
        <f>SUM(LARM:RM!MC31)</f>
        <v>0</v>
      </c>
      <c r="MD31" s="141">
        <f>SUM(LARM:RM!MD31)</f>
        <v>0</v>
      </c>
      <c r="ME31" s="141">
        <f>SUM(LARM:RM!ME31)</f>
        <v>0</v>
      </c>
      <c r="MF31" s="141">
        <f>SUM(LARM:RM!MF31)</f>
        <v>0</v>
      </c>
      <c r="MG31" s="141">
        <f>SUM(LARM:RM!MG31)</f>
        <v>0</v>
      </c>
      <c r="MH31" s="141">
        <f>SUM(LARM:RM!MH31)</f>
        <v>0</v>
      </c>
      <c r="MI31" s="141">
        <f>SUM(LARM:RM!MI31)</f>
        <v>0</v>
      </c>
      <c r="MJ31" s="141">
        <f>SUM(LARM:RM!MJ31)</f>
        <v>0</v>
      </c>
      <c r="MK31" s="141">
        <f>SUM(LARM:RM!MK31)</f>
        <v>-3000</v>
      </c>
      <c r="ML31" s="141">
        <f>SUM(LARM:RM!ML31)</f>
        <v>0</v>
      </c>
      <c r="MM31" s="141">
        <f>SUM(LARM:RM!MM31)</f>
        <v>0</v>
      </c>
      <c r="MN31" s="141">
        <f>SUM(LARM:RM!MN31)</f>
        <v>0</v>
      </c>
      <c r="MO31" s="141">
        <f>SUM(LARM:RM!MO31)</f>
        <v>0</v>
      </c>
      <c r="MP31" s="141">
        <f>SUM(LARM:RM!MP31)</f>
        <v>0</v>
      </c>
      <c r="MQ31" s="141">
        <f>SUM(LARM:RM!MQ31)</f>
        <v>0</v>
      </c>
      <c r="MR31" s="141">
        <f t="shared" ref="MR31" si="157">SUM(LM31:MQ31)</f>
        <v>-6000</v>
      </c>
      <c r="MS31" s="141">
        <f>SUM(LARM:RM!MS31)</f>
        <v>0</v>
      </c>
      <c r="MT31" s="141">
        <f>SUM(LARM:RM!MT31)</f>
        <v>0</v>
      </c>
      <c r="MU31" s="141">
        <f>SUM(LARM:RM!MU31)</f>
        <v>-1000</v>
      </c>
      <c r="MV31" s="141">
        <f>SUM(LARM:RM!MV31)</f>
        <v>0</v>
      </c>
      <c r="MW31" s="141">
        <f>SUM(LARM:RM!MW31)</f>
        <v>0</v>
      </c>
      <c r="MX31" s="141">
        <f>SUM(LARM:RM!MX31)</f>
        <v>0</v>
      </c>
      <c r="MY31" s="141">
        <f>SUM(LARM:RM!MY31)</f>
        <v>0</v>
      </c>
      <c r="MZ31" s="141">
        <f>SUM(LARM:RM!MZ31)</f>
        <v>0</v>
      </c>
      <c r="NA31" s="141">
        <f>SUM(LARM:RM!NA31)</f>
        <v>0</v>
      </c>
      <c r="NB31" s="141">
        <f>SUM(LARM:RM!NB31)</f>
        <v>0</v>
      </c>
      <c r="NC31" s="141">
        <f>SUM(LARM:RM!NC31)</f>
        <v>0</v>
      </c>
      <c r="ND31" s="141">
        <f>SUM(LARM:RM!ND31)</f>
        <v>0</v>
      </c>
      <c r="NE31" s="141">
        <f>SUM(LARM:RM!NE31)</f>
        <v>0</v>
      </c>
      <c r="NF31" s="141">
        <f>SUM(LARM:RM!NF31)</f>
        <v>0</v>
      </c>
      <c r="NG31" s="141">
        <f>SUM(LARM:RM!NG31)</f>
        <v>-2000</v>
      </c>
      <c r="NH31" s="141">
        <f>SUM(LARM:RM!NH31)</f>
        <v>0</v>
      </c>
      <c r="NI31" s="141">
        <f>SUM(LARM:RM!NI31)</f>
        <v>0</v>
      </c>
      <c r="NJ31" s="141">
        <f>SUM(LARM:RM!NJ31)</f>
        <v>0</v>
      </c>
      <c r="NK31" s="141">
        <f>SUM(LARM:RM!NK31)</f>
        <v>0</v>
      </c>
      <c r="NL31" s="141">
        <f>SUM(LARM:RM!NL31)</f>
        <v>0</v>
      </c>
      <c r="NM31" s="141">
        <f>SUM(LARM:RM!NM31)</f>
        <v>0</v>
      </c>
      <c r="NN31" s="141">
        <f>SUM(LARM:RM!NN31)</f>
        <v>0</v>
      </c>
      <c r="NO31" s="141">
        <f>SUM(LARM:RM!NO31)</f>
        <v>0</v>
      </c>
      <c r="NP31" s="141">
        <f>SUM(LARM:RM!NP31)</f>
        <v>0</v>
      </c>
      <c r="NQ31" s="141">
        <f>SUM(LARM:RM!NQ31)</f>
        <v>-3000</v>
      </c>
      <c r="NR31" s="141">
        <f>SUM(LARM:RM!NR31)</f>
        <v>0</v>
      </c>
      <c r="NS31" s="141">
        <f>SUM(LARM:RM!NS31)</f>
        <v>0</v>
      </c>
      <c r="NT31" s="141">
        <f>SUM(LARM:RM!NT31)</f>
        <v>0</v>
      </c>
      <c r="NU31" s="141">
        <f>SUM(LARM:RM!NU31)</f>
        <v>0</v>
      </c>
      <c r="NV31" s="141">
        <f>SUM(LARM:RM!NV31)</f>
        <v>0</v>
      </c>
      <c r="NW31" s="141">
        <f>SUM(LARM:RM!NW31)</f>
        <v>0</v>
      </c>
      <c r="NX31" s="141">
        <f t="shared" ref="NX31" si="158">SUM(MS31:NW31)</f>
        <v>-6000</v>
      </c>
      <c r="NY31" s="10"/>
      <c r="NZ31" s="141">
        <f t="shared" ref="NZ31" si="159">AJ31+BP31+CV31+EB31+FH31+GN31+HT31+IZ31+KF31+LL31+MR31+NX31</f>
        <v>-126337.63999999997</v>
      </c>
      <c r="OA31" s="143">
        <f t="shared" si="129"/>
        <v>-46000</v>
      </c>
      <c r="OB31" s="145">
        <f>IF(OA31=0,"",((NZ31/OA31)-1)*-1)</f>
        <v>-1.7464704347826081</v>
      </c>
      <c r="OD31" s="182"/>
      <c r="OG31" s="163" t="s">
        <v>60</v>
      </c>
      <c r="OH31" s="10"/>
      <c r="OI31" s="164">
        <f>SUM(LARM:RM!OI31)</f>
        <v>-6000</v>
      </c>
      <c r="OJ31" s="164">
        <f>SUM(LARM:RM!OJ31)</f>
        <v>-6000</v>
      </c>
      <c r="OK31" s="164">
        <f>SUM(LARM:RM!OK31)</f>
        <v>-6000</v>
      </c>
      <c r="OL31" s="164">
        <f>SUM(LARM:RM!OL31)</f>
        <v>-6000</v>
      </c>
      <c r="OM31" s="164">
        <f>SUM(LARM:RM!OM31)</f>
        <v>-6000</v>
      </c>
      <c r="ON31" s="164">
        <f>SUM(LARM:RM!ON31)</f>
        <v>-4000</v>
      </c>
      <c r="OO31" s="164">
        <f>SUM(LARM:RM!OO31)</f>
        <v>-6000</v>
      </c>
      <c r="OP31" s="164">
        <f>SUM(LARM:RM!OP31)</f>
        <v>-6000</v>
      </c>
      <c r="OQ31" s="164">
        <f>SUM(LARM:RM!OQ31)</f>
        <v>-6000</v>
      </c>
      <c r="OR31" s="164">
        <f>SUM(LARM:RM!OR31)</f>
        <v>-6000</v>
      </c>
      <c r="OS31" s="164">
        <f>SUM(LARM:RM!OS31)</f>
        <v>-6000</v>
      </c>
      <c r="OT31" s="164">
        <f>SUM(LARM:RM!OT31)</f>
        <v>-6000</v>
      </c>
      <c r="OU31" s="10"/>
      <c r="OV31" s="164">
        <f t="shared" si="130"/>
        <v>-70000</v>
      </c>
    </row>
    <row r="32" spans="2:412" outlineLevel="1" collapsed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2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/>
      <c r="C33" s="153" t="s">
        <v>13</v>
      </c>
      <c r="E33" s="149">
        <f>E34+E36+E38</f>
        <v>0</v>
      </c>
      <c r="F33" s="149">
        <f t="shared" ref="F33:BQ33" si="160">F34+F36+F38</f>
        <v>40.459999999999994</v>
      </c>
      <c r="G33" s="149">
        <f t="shared" si="160"/>
        <v>0</v>
      </c>
      <c r="H33" s="149">
        <f t="shared" si="160"/>
        <v>0</v>
      </c>
      <c r="I33" s="149">
        <f t="shared" si="160"/>
        <v>-422.47</v>
      </c>
      <c r="J33" s="149">
        <f t="shared" si="160"/>
        <v>-39.119999999999997</v>
      </c>
      <c r="K33" s="149">
        <f t="shared" si="160"/>
        <v>-21.57</v>
      </c>
      <c r="L33" s="149">
        <f t="shared" si="160"/>
        <v>65.02000000000001</v>
      </c>
      <c r="M33" s="149">
        <f t="shared" si="160"/>
        <v>-15</v>
      </c>
      <c r="N33" s="149">
        <f t="shared" si="160"/>
        <v>0</v>
      </c>
      <c r="O33" s="149">
        <f t="shared" si="160"/>
        <v>0</v>
      </c>
      <c r="P33" s="149">
        <f t="shared" si="160"/>
        <v>1.769999999999996</v>
      </c>
      <c r="Q33" s="149">
        <f t="shared" si="160"/>
        <v>-60.57</v>
      </c>
      <c r="R33" s="149">
        <f t="shared" si="160"/>
        <v>-13.770000000000003</v>
      </c>
      <c r="S33" s="149">
        <f t="shared" si="160"/>
        <v>-1257.1699999999998</v>
      </c>
      <c r="T33" s="149">
        <f t="shared" si="160"/>
        <v>-30</v>
      </c>
      <c r="U33" s="149">
        <f t="shared" si="160"/>
        <v>0</v>
      </c>
      <c r="V33" s="149">
        <f t="shared" si="160"/>
        <v>0</v>
      </c>
      <c r="W33" s="149">
        <f t="shared" si="160"/>
        <v>-18.040000000000003</v>
      </c>
      <c r="X33" s="149">
        <f t="shared" si="160"/>
        <v>-48.25</v>
      </c>
      <c r="Y33" s="149">
        <f t="shared" si="160"/>
        <v>-30.12</v>
      </c>
      <c r="Z33" s="149">
        <f t="shared" si="160"/>
        <v>-31.779999999999998</v>
      </c>
      <c r="AA33" s="149">
        <f t="shared" si="160"/>
        <v>-8.86</v>
      </c>
      <c r="AB33" s="149">
        <f t="shared" si="160"/>
        <v>0</v>
      </c>
      <c r="AC33" s="149">
        <f t="shared" si="160"/>
        <v>0</v>
      </c>
      <c r="AD33" s="149">
        <f t="shared" si="160"/>
        <v>-13982.81</v>
      </c>
      <c r="AE33" s="149">
        <f t="shared" si="160"/>
        <v>-63.999999999999595</v>
      </c>
      <c r="AF33" s="149">
        <f t="shared" si="160"/>
        <v>-15.06</v>
      </c>
      <c r="AG33" s="149">
        <f t="shared" si="160"/>
        <v>-21.240000000000293</v>
      </c>
      <c r="AH33" s="149">
        <f t="shared" si="160"/>
        <v>-935.94999999999993</v>
      </c>
      <c r="AI33" s="149">
        <f t="shared" si="160"/>
        <v>14337.990000001038</v>
      </c>
      <c r="AJ33" s="149">
        <f t="shared" si="160"/>
        <v>-2570.5399999989604</v>
      </c>
      <c r="AK33" s="149">
        <f t="shared" si="160"/>
        <v>0</v>
      </c>
      <c r="AL33" s="149">
        <f t="shared" si="160"/>
        <v>-23.31</v>
      </c>
      <c r="AM33" s="149">
        <f t="shared" si="160"/>
        <v>-406.99</v>
      </c>
      <c r="AN33" s="149">
        <f t="shared" si="160"/>
        <v>-21.12</v>
      </c>
      <c r="AO33" s="149">
        <f t="shared" si="160"/>
        <v>-14.33</v>
      </c>
      <c r="AP33" s="149">
        <f t="shared" si="160"/>
        <v>-39.059999999999995</v>
      </c>
      <c r="AQ33" s="149">
        <f t="shared" si="160"/>
        <v>0</v>
      </c>
      <c r="AR33" s="149">
        <f t="shared" si="160"/>
        <v>0</v>
      </c>
      <c r="AS33" s="149">
        <f t="shared" si="160"/>
        <v>-13.5</v>
      </c>
      <c r="AT33" s="149">
        <f t="shared" si="160"/>
        <v>-21.060000000000002</v>
      </c>
      <c r="AU33" s="149">
        <f t="shared" si="160"/>
        <v>-20.92</v>
      </c>
      <c r="AV33" s="149">
        <f t="shared" si="160"/>
        <v>-8.59</v>
      </c>
      <c r="AW33" s="149">
        <f t="shared" si="160"/>
        <v>-472.28000000000003</v>
      </c>
      <c r="AX33" s="149">
        <f t="shared" si="160"/>
        <v>0</v>
      </c>
      <c r="AY33" s="149">
        <f t="shared" si="160"/>
        <v>0</v>
      </c>
      <c r="AZ33" s="149">
        <f t="shared" si="160"/>
        <v>0</v>
      </c>
      <c r="BA33" s="149">
        <f t="shared" si="160"/>
        <v>0</v>
      </c>
      <c r="BB33" s="149">
        <f t="shared" si="160"/>
        <v>-27.07</v>
      </c>
      <c r="BC33" s="149">
        <f t="shared" si="160"/>
        <v>-32.9</v>
      </c>
      <c r="BD33" s="149">
        <f t="shared" si="160"/>
        <v>-35.300000000000004</v>
      </c>
      <c r="BE33" s="149">
        <f t="shared" si="160"/>
        <v>0</v>
      </c>
      <c r="BF33" s="149">
        <f t="shared" si="160"/>
        <v>0</v>
      </c>
      <c r="BG33" s="149">
        <f t="shared" si="160"/>
        <v>-9.09</v>
      </c>
      <c r="BH33" s="149">
        <f t="shared" si="160"/>
        <v>-49.09</v>
      </c>
      <c r="BI33" s="149">
        <f t="shared" si="160"/>
        <v>-23.23</v>
      </c>
      <c r="BJ33" s="149">
        <f t="shared" si="160"/>
        <v>-45.72</v>
      </c>
      <c r="BK33" s="149">
        <f t="shared" si="160"/>
        <v>59003.409999999916</v>
      </c>
      <c r="BL33" s="149">
        <f t="shared" si="160"/>
        <v>0</v>
      </c>
      <c r="BM33" s="149">
        <f t="shared" si="160"/>
        <v>0</v>
      </c>
      <c r="BN33" s="149">
        <f t="shared" si="160"/>
        <v>0</v>
      </c>
      <c r="BO33" s="149">
        <f t="shared" si="160"/>
        <v>0</v>
      </c>
      <c r="BP33" s="149">
        <f t="shared" si="160"/>
        <v>57739.849999999919</v>
      </c>
      <c r="BQ33" s="149">
        <f t="shared" si="160"/>
        <v>0</v>
      </c>
      <c r="BR33" s="149">
        <f t="shared" ref="BR33:EC33" si="161">BR34+BR36+BR38</f>
        <v>-49.58</v>
      </c>
      <c r="BS33" s="149">
        <f t="shared" si="161"/>
        <v>-140.92000000000002</v>
      </c>
      <c r="BT33" s="149">
        <f t="shared" si="161"/>
        <v>-33.32</v>
      </c>
      <c r="BU33" s="149">
        <f t="shared" si="161"/>
        <v>-316.77</v>
      </c>
      <c r="BV33" s="149">
        <f t="shared" si="161"/>
        <v>-8.17</v>
      </c>
      <c r="BW33" s="149">
        <f t="shared" si="161"/>
        <v>0</v>
      </c>
      <c r="BX33" s="149">
        <f t="shared" si="161"/>
        <v>0</v>
      </c>
      <c r="BY33" s="149">
        <f t="shared" si="161"/>
        <v>-27.790000000003349</v>
      </c>
      <c r="BZ33" s="149">
        <f t="shared" si="161"/>
        <v>-50.8</v>
      </c>
      <c r="CA33" s="149">
        <f t="shared" si="161"/>
        <v>-5.28</v>
      </c>
      <c r="CB33" s="149">
        <f t="shared" si="161"/>
        <v>-13.34</v>
      </c>
      <c r="CC33" s="149">
        <f t="shared" si="161"/>
        <v>-645.66000000000349</v>
      </c>
      <c r="CD33" s="149">
        <f t="shared" si="161"/>
        <v>0</v>
      </c>
      <c r="CE33" s="149">
        <f t="shared" si="161"/>
        <v>0</v>
      </c>
      <c r="CF33" s="149">
        <f t="shared" si="161"/>
        <v>-9.74</v>
      </c>
      <c r="CG33" s="149">
        <f t="shared" si="161"/>
        <v>-33</v>
      </c>
      <c r="CH33" s="149">
        <f t="shared" si="161"/>
        <v>-12.080000000000002</v>
      </c>
      <c r="CI33" s="149">
        <f t="shared" si="161"/>
        <v>-9.5500000000000007</v>
      </c>
      <c r="CJ33" s="149">
        <f t="shared" si="161"/>
        <v>-1.39</v>
      </c>
      <c r="CK33" s="149">
        <f t="shared" si="161"/>
        <v>0</v>
      </c>
      <c r="CL33" s="149">
        <f t="shared" si="161"/>
        <v>0</v>
      </c>
      <c r="CM33" s="149">
        <f t="shared" si="161"/>
        <v>4993.6000000000004</v>
      </c>
      <c r="CN33" s="149">
        <f t="shared" si="161"/>
        <v>-32.200000000000003</v>
      </c>
      <c r="CO33" s="149">
        <f t="shared" si="161"/>
        <v>-10.879999999999999</v>
      </c>
      <c r="CP33" s="149">
        <f t="shared" si="161"/>
        <v>-27.910000000000004</v>
      </c>
      <c r="CQ33" s="149">
        <f t="shared" si="161"/>
        <v>-32.550000000000004</v>
      </c>
      <c r="CR33" s="149">
        <f t="shared" si="161"/>
        <v>0</v>
      </c>
      <c r="CS33" s="149">
        <f t="shared" si="161"/>
        <v>0</v>
      </c>
      <c r="CT33" s="149">
        <f t="shared" si="161"/>
        <v>9969.5519999999979</v>
      </c>
      <c r="CU33" s="149">
        <f t="shared" si="161"/>
        <v>12069.699999999686</v>
      </c>
      <c r="CV33" s="149">
        <f t="shared" si="161"/>
        <v>25571.921999999679</v>
      </c>
      <c r="CW33" s="149">
        <f t="shared" si="161"/>
        <v>-12.010000000080037</v>
      </c>
      <c r="CX33" s="149">
        <f t="shared" si="161"/>
        <v>-128.03000000002561</v>
      </c>
      <c r="CY33" s="149">
        <f t="shared" si="161"/>
        <v>0</v>
      </c>
      <c r="CZ33" s="149">
        <f t="shared" si="161"/>
        <v>0</v>
      </c>
      <c r="DA33" s="149">
        <f t="shared" si="161"/>
        <v>0</v>
      </c>
      <c r="DB33" s="149">
        <f t="shared" si="161"/>
        <v>-321.88</v>
      </c>
      <c r="DC33" s="149">
        <f t="shared" si="161"/>
        <v>-27</v>
      </c>
      <c r="DD33" s="149">
        <f t="shared" si="161"/>
        <v>-18.169999999999998</v>
      </c>
      <c r="DE33" s="149">
        <f t="shared" si="161"/>
        <v>-18</v>
      </c>
      <c r="DF33" s="149">
        <f t="shared" si="161"/>
        <v>-25.620000000048893</v>
      </c>
      <c r="DG33" s="149">
        <f t="shared" si="161"/>
        <v>0</v>
      </c>
      <c r="DH33" s="149">
        <f t="shared" si="161"/>
        <v>0</v>
      </c>
      <c r="DI33" s="149">
        <f t="shared" si="161"/>
        <v>-12.93</v>
      </c>
      <c r="DJ33" s="149">
        <f t="shared" si="161"/>
        <v>-42.18</v>
      </c>
      <c r="DK33" s="149">
        <f t="shared" si="161"/>
        <v>-600.62</v>
      </c>
      <c r="DL33" s="149">
        <f t="shared" si="161"/>
        <v>-30.43</v>
      </c>
      <c r="DM33" s="149">
        <f t="shared" si="161"/>
        <v>-15.120000000000001</v>
      </c>
      <c r="DN33" s="149">
        <f t="shared" si="161"/>
        <v>0</v>
      </c>
      <c r="DO33" s="149">
        <f t="shared" si="161"/>
        <v>0</v>
      </c>
      <c r="DP33" s="149">
        <f t="shared" si="161"/>
        <v>826.25</v>
      </c>
      <c r="DQ33" s="149">
        <f t="shared" si="161"/>
        <v>0</v>
      </c>
      <c r="DR33" s="149">
        <f t="shared" si="161"/>
        <v>-18.059999999999999</v>
      </c>
      <c r="DS33" s="149">
        <f t="shared" si="161"/>
        <v>-30.070000000000004</v>
      </c>
      <c r="DT33" s="149">
        <f t="shared" si="161"/>
        <v>-30.12</v>
      </c>
      <c r="DU33" s="149">
        <f t="shared" si="161"/>
        <v>0</v>
      </c>
      <c r="DV33" s="149">
        <f t="shared" si="161"/>
        <v>0</v>
      </c>
      <c r="DW33" s="149">
        <f t="shared" si="161"/>
        <v>-15.06</v>
      </c>
      <c r="DX33" s="149">
        <f t="shared" si="161"/>
        <v>-50.570000000000007</v>
      </c>
      <c r="DY33" s="149">
        <f t="shared" si="161"/>
        <v>-21.12</v>
      </c>
      <c r="DZ33" s="149">
        <f t="shared" si="161"/>
        <v>7166.0899999999865</v>
      </c>
      <c r="EA33" s="149">
        <f t="shared" si="161"/>
        <v>0</v>
      </c>
      <c r="EB33" s="149">
        <f t="shared" si="161"/>
        <v>6575.3499999998321</v>
      </c>
      <c r="EC33" s="149">
        <f t="shared" si="161"/>
        <v>0</v>
      </c>
      <c r="ED33" s="149">
        <f t="shared" ref="ED33:GO33" si="162">ED34+ED36+ED38</f>
        <v>0</v>
      </c>
      <c r="EE33" s="149">
        <f t="shared" si="162"/>
        <v>0</v>
      </c>
      <c r="EF33" s="149">
        <f t="shared" si="162"/>
        <v>-46.989999999999995</v>
      </c>
      <c r="EG33" s="149">
        <f t="shared" si="162"/>
        <v>-39.18</v>
      </c>
      <c r="EH33" s="149">
        <f t="shared" si="162"/>
        <v>0</v>
      </c>
      <c r="EI33" s="149">
        <f t="shared" si="162"/>
        <v>0</v>
      </c>
      <c r="EJ33" s="149">
        <f t="shared" si="162"/>
        <v>0</v>
      </c>
      <c r="EK33" s="149">
        <f t="shared" si="162"/>
        <v>0</v>
      </c>
      <c r="EL33" s="149">
        <f t="shared" si="162"/>
        <v>0</v>
      </c>
      <c r="EM33" s="149">
        <f t="shared" si="162"/>
        <v>0</v>
      </c>
      <c r="EN33" s="149">
        <f t="shared" si="162"/>
        <v>0</v>
      </c>
      <c r="EO33" s="149">
        <f t="shared" si="162"/>
        <v>0</v>
      </c>
      <c r="EP33" s="149">
        <f t="shared" si="162"/>
        <v>0</v>
      </c>
      <c r="EQ33" s="149">
        <f t="shared" si="162"/>
        <v>0</v>
      </c>
      <c r="ER33" s="149">
        <f t="shared" si="162"/>
        <v>0</v>
      </c>
      <c r="ES33" s="149">
        <f t="shared" si="162"/>
        <v>0</v>
      </c>
      <c r="ET33" s="149">
        <f t="shared" si="162"/>
        <v>0</v>
      </c>
      <c r="EU33" s="149">
        <f t="shared" si="162"/>
        <v>0</v>
      </c>
      <c r="EV33" s="149">
        <f t="shared" si="162"/>
        <v>-1871.46</v>
      </c>
      <c r="EW33" s="149">
        <f t="shared" si="162"/>
        <v>0</v>
      </c>
      <c r="EX33" s="149">
        <f t="shared" si="162"/>
        <v>0</v>
      </c>
      <c r="EY33" s="149">
        <f t="shared" si="162"/>
        <v>0</v>
      </c>
      <c r="EZ33" s="149">
        <f t="shared" si="162"/>
        <v>0</v>
      </c>
      <c r="FA33" s="149">
        <f t="shared" si="162"/>
        <v>0</v>
      </c>
      <c r="FB33" s="149">
        <f t="shared" si="162"/>
        <v>0</v>
      </c>
      <c r="FC33" s="149">
        <f t="shared" si="162"/>
        <v>0</v>
      </c>
      <c r="FD33" s="149">
        <f t="shared" si="162"/>
        <v>0</v>
      </c>
      <c r="FE33" s="149">
        <f t="shared" si="162"/>
        <v>0</v>
      </c>
      <c r="FF33" s="149">
        <f t="shared" si="162"/>
        <v>0</v>
      </c>
      <c r="FG33" s="149">
        <f t="shared" si="162"/>
        <v>24610.859999998247</v>
      </c>
      <c r="FH33" s="149">
        <f t="shared" si="162"/>
        <v>22653.22999999825</v>
      </c>
      <c r="FI33" s="149">
        <f t="shared" si="162"/>
        <v>0</v>
      </c>
      <c r="FJ33" s="149">
        <f t="shared" si="162"/>
        <v>0</v>
      </c>
      <c r="FK33" s="149">
        <f t="shared" si="162"/>
        <v>-86.8</v>
      </c>
      <c r="FL33" s="149">
        <f t="shared" si="162"/>
        <v>0</v>
      </c>
      <c r="FM33" s="149">
        <f t="shared" si="162"/>
        <v>0</v>
      </c>
      <c r="FN33" s="149">
        <f t="shared" si="162"/>
        <v>0</v>
      </c>
      <c r="FO33" s="149">
        <f t="shared" si="162"/>
        <v>0</v>
      </c>
      <c r="FP33" s="149">
        <f t="shared" si="162"/>
        <v>0</v>
      </c>
      <c r="FQ33" s="149">
        <f t="shared" si="162"/>
        <v>0</v>
      </c>
      <c r="FR33" s="149">
        <f t="shared" si="162"/>
        <v>0</v>
      </c>
      <c r="FS33" s="149">
        <f t="shared" si="162"/>
        <v>0</v>
      </c>
      <c r="FT33" s="149">
        <f t="shared" si="162"/>
        <v>0</v>
      </c>
      <c r="FU33" s="149">
        <f t="shared" si="162"/>
        <v>0</v>
      </c>
      <c r="FV33" s="149">
        <f t="shared" si="162"/>
        <v>0</v>
      </c>
      <c r="FW33" s="149">
        <f t="shared" si="162"/>
        <v>0</v>
      </c>
      <c r="FX33" s="149">
        <f t="shared" si="162"/>
        <v>0</v>
      </c>
      <c r="FY33" s="149">
        <f t="shared" si="162"/>
        <v>0</v>
      </c>
      <c r="FZ33" s="149">
        <f t="shared" si="162"/>
        <v>0</v>
      </c>
      <c r="GA33" s="149">
        <f t="shared" si="162"/>
        <v>0</v>
      </c>
      <c r="GB33" s="149">
        <f t="shared" si="162"/>
        <v>-1871.46</v>
      </c>
      <c r="GC33" s="149">
        <f t="shared" si="162"/>
        <v>0</v>
      </c>
      <c r="GD33" s="149">
        <f t="shared" si="162"/>
        <v>0</v>
      </c>
      <c r="GE33" s="149">
        <f t="shared" si="162"/>
        <v>0</v>
      </c>
      <c r="GF33" s="149">
        <f t="shared" si="162"/>
        <v>0</v>
      </c>
      <c r="GG33" s="149">
        <f t="shared" si="162"/>
        <v>0</v>
      </c>
      <c r="GH33" s="149">
        <f t="shared" si="162"/>
        <v>0</v>
      </c>
      <c r="GI33" s="149">
        <f t="shared" si="162"/>
        <v>0</v>
      </c>
      <c r="GJ33" s="149">
        <f t="shared" si="162"/>
        <v>0</v>
      </c>
      <c r="GK33" s="149">
        <f t="shared" si="162"/>
        <v>0</v>
      </c>
      <c r="GL33" s="149">
        <f t="shared" si="162"/>
        <v>22075.159999998235</v>
      </c>
      <c r="GM33" s="149">
        <f t="shared" si="162"/>
        <v>0</v>
      </c>
      <c r="GN33" s="149">
        <f t="shared" si="162"/>
        <v>20116.899999998233</v>
      </c>
      <c r="GO33" s="149">
        <f t="shared" si="162"/>
        <v>0</v>
      </c>
      <c r="GP33" s="149">
        <f t="shared" ref="GP33:JA33" si="163">GP34+GP36+GP38</f>
        <v>-86.8</v>
      </c>
      <c r="GQ33" s="149">
        <f t="shared" si="163"/>
        <v>0</v>
      </c>
      <c r="GR33" s="149">
        <f t="shared" si="163"/>
        <v>0</v>
      </c>
      <c r="GS33" s="149">
        <f t="shared" si="163"/>
        <v>0</v>
      </c>
      <c r="GT33" s="149">
        <f t="shared" si="163"/>
        <v>0</v>
      </c>
      <c r="GU33" s="149">
        <f t="shared" si="163"/>
        <v>0</v>
      </c>
      <c r="GV33" s="149">
        <f t="shared" si="163"/>
        <v>0</v>
      </c>
      <c r="GW33" s="149">
        <f t="shared" si="163"/>
        <v>0</v>
      </c>
      <c r="GX33" s="149">
        <f t="shared" si="163"/>
        <v>0</v>
      </c>
      <c r="GY33" s="149">
        <f t="shared" si="163"/>
        <v>0</v>
      </c>
      <c r="GZ33" s="149">
        <f t="shared" si="163"/>
        <v>0</v>
      </c>
      <c r="HA33" s="149">
        <f t="shared" si="163"/>
        <v>0</v>
      </c>
      <c r="HB33" s="149">
        <f t="shared" si="163"/>
        <v>0</v>
      </c>
      <c r="HC33" s="149">
        <f t="shared" si="163"/>
        <v>0</v>
      </c>
      <c r="HD33" s="149">
        <f t="shared" si="163"/>
        <v>0</v>
      </c>
      <c r="HE33" s="149">
        <f t="shared" si="163"/>
        <v>0</v>
      </c>
      <c r="HF33" s="149">
        <f t="shared" si="163"/>
        <v>0</v>
      </c>
      <c r="HG33" s="149">
        <f t="shared" si="163"/>
        <v>0</v>
      </c>
      <c r="HH33" s="149">
        <f t="shared" si="163"/>
        <v>-1871.46</v>
      </c>
      <c r="HI33" s="149">
        <f t="shared" si="163"/>
        <v>0</v>
      </c>
      <c r="HJ33" s="149">
        <f t="shared" si="163"/>
        <v>0</v>
      </c>
      <c r="HK33" s="149">
        <f t="shared" si="163"/>
        <v>0</v>
      </c>
      <c r="HL33" s="149">
        <f t="shared" si="163"/>
        <v>0</v>
      </c>
      <c r="HM33" s="149">
        <f t="shared" si="163"/>
        <v>0</v>
      </c>
      <c r="HN33" s="149">
        <f t="shared" si="163"/>
        <v>0</v>
      </c>
      <c r="HO33" s="149">
        <f t="shared" si="163"/>
        <v>0</v>
      </c>
      <c r="HP33" s="149">
        <f t="shared" si="163"/>
        <v>0</v>
      </c>
      <c r="HQ33" s="149">
        <f t="shared" si="163"/>
        <v>0</v>
      </c>
      <c r="HR33" s="149">
        <f t="shared" si="163"/>
        <v>0</v>
      </c>
      <c r="HS33" s="149">
        <f t="shared" si="163"/>
        <v>22075.159999998235</v>
      </c>
      <c r="HT33" s="149">
        <f t="shared" si="163"/>
        <v>20116.899999998233</v>
      </c>
      <c r="HU33" s="149">
        <f t="shared" si="163"/>
        <v>0</v>
      </c>
      <c r="HV33" s="149">
        <f t="shared" si="163"/>
        <v>0</v>
      </c>
      <c r="HW33" s="149">
        <f t="shared" si="163"/>
        <v>0</v>
      </c>
      <c r="HX33" s="149">
        <f t="shared" si="163"/>
        <v>-86.8</v>
      </c>
      <c r="HY33" s="149">
        <f t="shared" si="163"/>
        <v>0</v>
      </c>
      <c r="HZ33" s="149">
        <f t="shared" si="163"/>
        <v>0</v>
      </c>
      <c r="IA33" s="149">
        <f t="shared" si="163"/>
        <v>0</v>
      </c>
      <c r="IB33" s="149">
        <f t="shared" si="163"/>
        <v>0</v>
      </c>
      <c r="IC33" s="149">
        <f t="shared" si="163"/>
        <v>0</v>
      </c>
      <c r="ID33" s="149">
        <f t="shared" si="163"/>
        <v>0</v>
      </c>
      <c r="IE33" s="149">
        <f t="shared" si="163"/>
        <v>0</v>
      </c>
      <c r="IF33" s="149">
        <f t="shared" si="163"/>
        <v>0</v>
      </c>
      <c r="IG33" s="149">
        <f t="shared" si="163"/>
        <v>0</v>
      </c>
      <c r="IH33" s="149">
        <f t="shared" si="163"/>
        <v>0</v>
      </c>
      <c r="II33" s="149">
        <f t="shared" si="163"/>
        <v>0</v>
      </c>
      <c r="IJ33" s="149">
        <f t="shared" si="163"/>
        <v>0</v>
      </c>
      <c r="IK33" s="149">
        <f t="shared" si="163"/>
        <v>0</v>
      </c>
      <c r="IL33" s="149">
        <f t="shared" si="163"/>
        <v>0</v>
      </c>
      <c r="IM33" s="149">
        <f t="shared" si="163"/>
        <v>0</v>
      </c>
      <c r="IN33" s="149">
        <f t="shared" si="163"/>
        <v>-1871.46</v>
      </c>
      <c r="IO33" s="149">
        <f t="shared" si="163"/>
        <v>0</v>
      </c>
      <c r="IP33" s="149">
        <f t="shared" si="163"/>
        <v>0</v>
      </c>
      <c r="IQ33" s="149">
        <f t="shared" si="163"/>
        <v>0</v>
      </c>
      <c r="IR33" s="149">
        <f t="shared" si="163"/>
        <v>0</v>
      </c>
      <c r="IS33" s="149">
        <f t="shared" si="163"/>
        <v>0</v>
      </c>
      <c r="IT33" s="149">
        <f t="shared" si="163"/>
        <v>0</v>
      </c>
      <c r="IU33" s="149">
        <f t="shared" si="163"/>
        <v>0</v>
      </c>
      <c r="IV33" s="149">
        <f t="shared" si="163"/>
        <v>0</v>
      </c>
      <c r="IW33" s="149">
        <f t="shared" si="163"/>
        <v>0</v>
      </c>
      <c r="IX33" s="149">
        <f t="shared" si="163"/>
        <v>15892.369999998249</v>
      </c>
      <c r="IY33" s="149">
        <f t="shared" si="163"/>
        <v>6182.7899999999863</v>
      </c>
      <c r="IZ33" s="149">
        <f t="shared" si="163"/>
        <v>20116.899999998233</v>
      </c>
      <c r="JA33" s="149">
        <f t="shared" si="163"/>
        <v>0</v>
      </c>
      <c r="JB33" s="149">
        <f t="shared" ref="JB33:LM33" si="164">JB34+JB36+JB38</f>
        <v>-86.8</v>
      </c>
      <c r="JC33" s="149">
        <f t="shared" si="164"/>
        <v>0</v>
      </c>
      <c r="JD33" s="149">
        <f t="shared" si="164"/>
        <v>0</v>
      </c>
      <c r="JE33" s="149">
        <f t="shared" si="164"/>
        <v>0</v>
      </c>
      <c r="JF33" s="149">
        <f t="shared" si="164"/>
        <v>0</v>
      </c>
      <c r="JG33" s="149">
        <f t="shared" si="164"/>
        <v>0</v>
      </c>
      <c r="JH33" s="149">
        <f t="shared" si="164"/>
        <v>0</v>
      </c>
      <c r="JI33" s="149">
        <f t="shared" si="164"/>
        <v>0</v>
      </c>
      <c r="JJ33" s="149">
        <f t="shared" si="164"/>
        <v>0</v>
      </c>
      <c r="JK33" s="149">
        <f t="shared" si="164"/>
        <v>0</v>
      </c>
      <c r="JL33" s="149">
        <f t="shared" si="164"/>
        <v>0</v>
      </c>
      <c r="JM33" s="149">
        <f t="shared" si="164"/>
        <v>0</v>
      </c>
      <c r="JN33" s="149">
        <f t="shared" si="164"/>
        <v>0</v>
      </c>
      <c r="JO33" s="149">
        <f t="shared" si="164"/>
        <v>0</v>
      </c>
      <c r="JP33" s="149">
        <f t="shared" si="164"/>
        <v>0</v>
      </c>
      <c r="JQ33" s="149">
        <f t="shared" si="164"/>
        <v>0</v>
      </c>
      <c r="JR33" s="149">
        <f t="shared" si="164"/>
        <v>0</v>
      </c>
      <c r="JS33" s="149">
        <f t="shared" si="164"/>
        <v>0</v>
      </c>
      <c r="JT33" s="149">
        <f t="shared" si="164"/>
        <v>-1871.46</v>
      </c>
      <c r="JU33" s="149">
        <f t="shared" si="164"/>
        <v>0</v>
      </c>
      <c r="JV33" s="149">
        <f t="shared" si="164"/>
        <v>0</v>
      </c>
      <c r="JW33" s="149">
        <f t="shared" si="164"/>
        <v>0</v>
      </c>
      <c r="JX33" s="149">
        <f t="shared" si="164"/>
        <v>0</v>
      </c>
      <c r="JY33" s="149">
        <f t="shared" si="164"/>
        <v>0</v>
      </c>
      <c r="JZ33" s="149">
        <f t="shared" si="164"/>
        <v>0</v>
      </c>
      <c r="KA33" s="149">
        <f t="shared" si="164"/>
        <v>0</v>
      </c>
      <c r="KB33" s="149">
        <f t="shared" si="164"/>
        <v>0</v>
      </c>
      <c r="KC33" s="149">
        <f t="shared" si="164"/>
        <v>0</v>
      </c>
      <c r="KD33" s="149">
        <f t="shared" si="164"/>
        <v>24704.659999998235</v>
      </c>
      <c r="KE33" s="149">
        <f t="shared" si="164"/>
        <v>0</v>
      </c>
      <c r="KF33" s="149">
        <f t="shared" si="164"/>
        <v>22746.399999998233</v>
      </c>
      <c r="KG33" s="149">
        <f t="shared" si="164"/>
        <v>0</v>
      </c>
      <c r="KH33" s="149">
        <f t="shared" si="164"/>
        <v>-86.8</v>
      </c>
      <c r="KI33" s="149">
        <f t="shared" si="164"/>
        <v>0</v>
      </c>
      <c r="KJ33" s="149">
        <f t="shared" si="164"/>
        <v>0</v>
      </c>
      <c r="KK33" s="149">
        <f t="shared" si="164"/>
        <v>0</v>
      </c>
      <c r="KL33" s="149">
        <f t="shared" si="164"/>
        <v>0</v>
      </c>
      <c r="KM33" s="149">
        <f t="shared" si="164"/>
        <v>0</v>
      </c>
      <c r="KN33" s="149">
        <f t="shared" si="164"/>
        <v>7181.359999999986</v>
      </c>
      <c r="KO33" s="149">
        <f t="shared" si="164"/>
        <v>0</v>
      </c>
      <c r="KP33" s="149">
        <f t="shared" si="164"/>
        <v>0</v>
      </c>
      <c r="KQ33" s="149">
        <f t="shared" si="164"/>
        <v>0</v>
      </c>
      <c r="KR33" s="149">
        <f t="shared" si="164"/>
        <v>0</v>
      </c>
      <c r="KS33" s="149">
        <f t="shared" si="164"/>
        <v>0</v>
      </c>
      <c r="KT33" s="149">
        <f t="shared" si="164"/>
        <v>0</v>
      </c>
      <c r="KU33" s="149">
        <f t="shared" si="164"/>
        <v>0</v>
      </c>
      <c r="KV33" s="149">
        <f t="shared" si="164"/>
        <v>0</v>
      </c>
      <c r="KW33" s="149">
        <f t="shared" si="164"/>
        <v>0</v>
      </c>
      <c r="KX33" s="149">
        <f t="shared" si="164"/>
        <v>0</v>
      </c>
      <c r="KY33" s="149">
        <f t="shared" si="164"/>
        <v>0</v>
      </c>
      <c r="KZ33" s="149">
        <f t="shared" si="164"/>
        <v>-1871.46</v>
      </c>
      <c r="LA33" s="149">
        <f t="shared" si="164"/>
        <v>0</v>
      </c>
      <c r="LB33" s="149">
        <f t="shared" si="164"/>
        <v>0</v>
      </c>
      <c r="LC33" s="149">
        <f t="shared" si="164"/>
        <v>0</v>
      </c>
      <c r="LD33" s="149">
        <f t="shared" si="164"/>
        <v>0</v>
      </c>
      <c r="LE33" s="149">
        <f t="shared" si="164"/>
        <v>0</v>
      </c>
      <c r="LF33" s="149">
        <f t="shared" si="164"/>
        <v>0</v>
      </c>
      <c r="LG33" s="149">
        <f t="shared" si="164"/>
        <v>0</v>
      </c>
      <c r="LH33" s="149">
        <f t="shared" si="164"/>
        <v>0</v>
      </c>
      <c r="LI33" s="149">
        <f t="shared" si="164"/>
        <v>0</v>
      </c>
      <c r="LJ33" s="149">
        <f t="shared" si="164"/>
        <v>0</v>
      </c>
      <c r="LK33" s="149">
        <f t="shared" si="164"/>
        <v>13182.139999998217</v>
      </c>
      <c r="LL33" s="149">
        <f t="shared" si="164"/>
        <v>18405.239999998201</v>
      </c>
      <c r="LM33" s="149">
        <f t="shared" si="164"/>
        <v>0</v>
      </c>
      <c r="LN33" s="149">
        <f t="shared" ref="LN33:NX33" si="165">LN34+LN36+LN38</f>
        <v>0</v>
      </c>
      <c r="LO33" s="149">
        <f t="shared" si="165"/>
        <v>-86.8</v>
      </c>
      <c r="LP33" s="149">
        <f t="shared" si="165"/>
        <v>0</v>
      </c>
      <c r="LQ33" s="149">
        <f t="shared" si="165"/>
        <v>0</v>
      </c>
      <c r="LR33" s="149">
        <f t="shared" si="165"/>
        <v>0</v>
      </c>
      <c r="LS33" s="149">
        <f t="shared" si="165"/>
        <v>0</v>
      </c>
      <c r="LT33" s="149">
        <f t="shared" si="165"/>
        <v>0</v>
      </c>
      <c r="LU33" s="149">
        <f t="shared" si="165"/>
        <v>0</v>
      </c>
      <c r="LV33" s="149">
        <f t="shared" si="165"/>
        <v>0</v>
      </c>
      <c r="LW33" s="149">
        <f t="shared" si="165"/>
        <v>0</v>
      </c>
      <c r="LX33" s="149">
        <f t="shared" si="165"/>
        <v>0</v>
      </c>
      <c r="LY33" s="149">
        <f t="shared" si="165"/>
        <v>0</v>
      </c>
      <c r="LZ33" s="149">
        <f t="shared" si="165"/>
        <v>0</v>
      </c>
      <c r="MA33" s="149">
        <f t="shared" si="165"/>
        <v>0</v>
      </c>
      <c r="MB33" s="149">
        <f t="shared" si="165"/>
        <v>0</v>
      </c>
      <c r="MC33" s="149">
        <f t="shared" si="165"/>
        <v>0</v>
      </c>
      <c r="MD33" s="149">
        <f t="shared" si="165"/>
        <v>0</v>
      </c>
      <c r="ME33" s="149">
        <f t="shared" si="165"/>
        <v>0</v>
      </c>
      <c r="MF33" s="149">
        <f t="shared" si="165"/>
        <v>-427.2399999999999</v>
      </c>
      <c r="MG33" s="149">
        <f t="shared" si="165"/>
        <v>0</v>
      </c>
      <c r="MH33" s="149">
        <f t="shared" si="165"/>
        <v>0</v>
      </c>
      <c r="MI33" s="149">
        <f t="shared" si="165"/>
        <v>0</v>
      </c>
      <c r="MJ33" s="149">
        <f t="shared" si="165"/>
        <v>0</v>
      </c>
      <c r="MK33" s="149">
        <f t="shared" si="165"/>
        <v>0</v>
      </c>
      <c r="ML33" s="149">
        <f t="shared" si="165"/>
        <v>0</v>
      </c>
      <c r="MM33" s="149">
        <f t="shared" si="165"/>
        <v>0</v>
      </c>
      <c r="MN33" s="149">
        <f t="shared" si="165"/>
        <v>0</v>
      </c>
      <c r="MO33" s="149">
        <f t="shared" si="165"/>
        <v>0</v>
      </c>
      <c r="MP33" s="149">
        <f t="shared" si="165"/>
        <v>20630.939999998234</v>
      </c>
      <c r="MQ33" s="149">
        <f t="shared" si="165"/>
        <v>0</v>
      </c>
      <c r="MR33" s="149">
        <f t="shared" si="165"/>
        <v>20116.899999998233</v>
      </c>
      <c r="MS33" s="149">
        <f t="shared" si="165"/>
        <v>0</v>
      </c>
      <c r="MT33" s="149">
        <f t="shared" si="165"/>
        <v>0</v>
      </c>
      <c r="MU33" s="149">
        <f t="shared" si="165"/>
        <v>-86.8</v>
      </c>
      <c r="MV33" s="149">
        <f t="shared" si="165"/>
        <v>0</v>
      </c>
      <c r="MW33" s="149">
        <f t="shared" si="165"/>
        <v>0</v>
      </c>
      <c r="MX33" s="149">
        <f t="shared" si="165"/>
        <v>0</v>
      </c>
      <c r="MY33" s="149">
        <f t="shared" si="165"/>
        <v>0</v>
      </c>
      <c r="MZ33" s="149">
        <f t="shared" si="165"/>
        <v>0</v>
      </c>
      <c r="NA33" s="149">
        <f t="shared" si="165"/>
        <v>0</v>
      </c>
      <c r="NB33" s="149">
        <f t="shared" si="165"/>
        <v>0</v>
      </c>
      <c r="NC33" s="149">
        <f t="shared" si="165"/>
        <v>0</v>
      </c>
      <c r="ND33" s="149">
        <f t="shared" si="165"/>
        <v>0</v>
      </c>
      <c r="NE33" s="149">
        <f t="shared" si="165"/>
        <v>0</v>
      </c>
      <c r="NF33" s="149">
        <f t="shared" si="165"/>
        <v>0</v>
      </c>
      <c r="NG33" s="149">
        <f t="shared" si="165"/>
        <v>0</v>
      </c>
      <c r="NH33" s="149">
        <f t="shared" si="165"/>
        <v>0</v>
      </c>
      <c r="NI33" s="149">
        <f t="shared" si="165"/>
        <v>0</v>
      </c>
      <c r="NJ33" s="149">
        <f t="shared" si="165"/>
        <v>0</v>
      </c>
      <c r="NK33" s="149">
        <f t="shared" si="165"/>
        <v>0</v>
      </c>
      <c r="NL33" s="149">
        <f t="shared" si="165"/>
        <v>-427.2399999999999</v>
      </c>
      <c r="NM33" s="149">
        <f t="shared" si="165"/>
        <v>0</v>
      </c>
      <c r="NN33" s="149">
        <f t="shared" si="165"/>
        <v>0</v>
      </c>
      <c r="NO33" s="149">
        <f t="shared" si="165"/>
        <v>0</v>
      </c>
      <c r="NP33" s="149">
        <f t="shared" si="165"/>
        <v>0</v>
      </c>
      <c r="NQ33" s="149">
        <f t="shared" si="165"/>
        <v>0</v>
      </c>
      <c r="NR33" s="149">
        <f t="shared" si="165"/>
        <v>0</v>
      </c>
      <c r="NS33" s="149">
        <f t="shared" si="165"/>
        <v>0</v>
      </c>
      <c r="NT33" s="149">
        <f t="shared" si="165"/>
        <v>0</v>
      </c>
      <c r="NU33" s="149">
        <f t="shared" si="165"/>
        <v>0</v>
      </c>
      <c r="NV33" s="149">
        <f t="shared" si="165"/>
        <v>14448.14999999825</v>
      </c>
      <c r="NW33" s="149">
        <f t="shared" si="165"/>
        <v>6182.7899999999863</v>
      </c>
      <c r="NX33" s="149">
        <f t="shared" si="165"/>
        <v>20116.899999998233</v>
      </c>
      <c r="NZ33" s="149">
        <f>NZ34+NZ36+NZ38</f>
        <v>251705.95199998631</v>
      </c>
      <c r="OA33" s="150">
        <f>OA34+OA36+OA38</f>
        <v>513886.9499999861</v>
      </c>
      <c r="OB33" s="151">
        <f>IF(OA33=0,"",((NZ33/OA33)-1)*-1)</f>
        <v>0.51019197510270864</v>
      </c>
      <c r="OD33" s="182"/>
      <c r="OG33" s="168" t="s">
        <v>13</v>
      </c>
      <c r="OI33" s="162">
        <f t="shared" ref="OI33:OT33" si="166">OI34+OI36+OI38</f>
        <v>21611.639999998224</v>
      </c>
      <c r="OJ33" s="162">
        <f t="shared" si="166"/>
        <v>21488.969999998299</v>
      </c>
      <c r="OK33" s="162">
        <f t="shared" si="166"/>
        <v>21356.509999998219</v>
      </c>
      <c r="OL33" s="162">
        <f t="shared" si="166"/>
        <v>26260.399999998233</v>
      </c>
      <c r="OM33" s="162">
        <f t="shared" si="166"/>
        <v>352597.57999999833</v>
      </c>
      <c r="ON33" s="162">
        <f t="shared" si="166"/>
        <v>23649.984999998196</v>
      </c>
      <c r="OO33" s="162">
        <f t="shared" si="166"/>
        <v>23649.984999998196</v>
      </c>
      <c r="OP33" s="162">
        <f t="shared" si="166"/>
        <v>23271.879999998331</v>
      </c>
      <c r="OQ33" s="162">
        <f t="shared" si="166"/>
        <v>25901.379999998331</v>
      </c>
      <c r="OR33" s="162">
        <f t="shared" si="166"/>
        <v>21560.219999998299</v>
      </c>
      <c r="OS33" s="162">
        <f t="shared" si="166"/>
        <v>23271.879999998331</v>
      </c>
      <c r="OT33" s="162">
        <f t="shared" si="166"/>
        <v>23271.879999998331</v>
      </c>
      <c r="OV33" s="162">
        <f t="shared" ref="OV33" si="167">OV34+OV36+OV38</f>
        <v>607892.30999997945</v>
      </c>
    </row>
    <row r="34" spans="2:412" s="146" customFormat="1" ht="15.75" customHeight="1" outlineLevel="1">
      <c r="B34" s="152"/>
      <c r="C34" s="154" t="s">
        <v>78</v>
      </c>
      <c r="D34" s="155"/>
      <c r="E34" s="149">
        <f>SUM(E35:E35)</f>
        <v>0</v>
      </c>
      <c r="F34" s="149">
        <f t="shared" ref="F34:BQ34" si="168">SUM(F35:F35)</f>
        <v>52.519999999999996</v>
      </c>
      <c r="G34" s="149">
        <f t="shared" si="168"/>
        <v>0</v>
      </c>
      <c r="H34" s="149">
        <f t="shared" si="168"/>
        <v>0</v>
      </c>
      <c r="I34" s="149">
        <f t="shared" si="168"/>
        <v>0.08</v>
      </c>
      <c r="J34" s="149">
        <f t="shared" si="168"/>
        <v>0</v>
      </c>
      <c r="K34" s="149">
        <f t="shared" si="168"/>
        <v>2.61</v>
      </c>
      <c r="L34" s="149">
        <f t="shared" si="168"/>
        <v>86.580000000000013</v>
      </c>
      <c r="M34" s="149">
        <f t="shared" si="168"/>
        <v>0</v>
      </c>
      <c r="N34" s="149">
        <f t="shared" si="168"/>
        <v>0</v>
      </c>
      <c r="O34" s="149">
        <f t="shared" si="168"/>
        <v>0</v>
      </c>
      <c r="P34" s="149">
        <f t="shared" si="168"/>
        <v>19.829999999999998</v>
      </c>
      <c r="Q34" s="149">
        <f t="shared" si="168"/>
        <v>0.36000000000000004</v>
      </c>
      <c r="R34" s="149">
        <f t="shared" si="168"/>
        <v>7.29</v>
      </c>
      <c r="S34" s="149">
        <f t="shared" si="168"/>
        <v>0.18</v>
      </c>
      <c r="T34" s="149">
        <f t="shared" si="168"/>
        <v>0</v>
      </c>
      <c r="U34" s="149">
        <f t="shared" si="168"/>
        <v>0</v>
      </c>
      <c r="V34" s="149">
        <f t="shared" si="168"/>
        <v>0</v>
      </c>
      <c r="W34" s="149">
        <f t="shared" si="168"/>
        <v>0.02</v>
      </c>
      <c r="X34" s="149">
        <f t="shared" si="168"/>
        <v>3.75</v>
      </c>
      <c r="Y34" s="149">
        <f t="shared" si="168"/>
        <v>0</v>
      </c>
      <c r="Z34" s="149">
        <f t="shared" si="168"/>
        <v>0</v>
      </c>
      <c r="AA34" s="149">
        <f t="shared" si="168"/>
        <v>0.14000000000000001</v>
      </c>
      <c r="AB34" s="149">
        <f t="shared" si="168"/>
        <v>0</v>
      </c>
      <c r="AC34" s="149">
        <f t="shared" si="168"/>
        <v>0</v>
      </c>
      <c r="AD34" s="149">
        <f t="shared" si="168"/>
        <v>26.63</v>
      </c>
      <c r="AE34" s="149">
        <f t="shared" si="168"/>
        <v>0</v>
      </c>
      <c r="AF34" s="149">
        <f t="shared" si="168"/>
        <v>0</v>
      </c>
      <c r="AG34" s="149">
        <f t="shared" si="168"/>
        <v>0.56999999999970896</v>
      </c>
      <c r="AH34" s="149">
        <f t="shared" si="168"/>
        <v>14.11</v>
      </c>
      <c r="AI34" s="149">
        <f t="shared" si="168"/>
        <v>14337.990000001038</v>
      </c>
      <c r="AJ34" s="149">
        <f t="shared" si="168"/>
        <v>14552.660000001038</v>
      </c>
      <c r="AK34" s="149">
        <f t="shared" si="168"/>
        <v>0</v>
      </c>
      <c r="AL34" s="149">
        <f t="shared" si="168"/>
        <v>4.46</v>
      </c>
      <c r="AM34" s="149">
        <f t="shared" si="168"/>
        <v>0</v>
      </c>
      <c r="AN34" s="149">
        <f t="shared" si="168"/>
        <v>0</v>
      </c>
      <c r="AO34" s="149">
        <f t="shared" si="168"/>
        <v>0.67</v>
      </c>
      <c r="AP34" s="149">
        <f t="shared" si="168"/>
        <v>0.06</v>
      </c>
      <c r="AQ34" s="149">
        <f t="shared" si="168"/>
        <v>0</v>
      </c>
      <c r="AR34" s="149">
        <f t="shared" si="168"/>
        <v>0</v>
      </c>
      <c r="AS34" s="149">
        <f t="shared" si="168"/>
        <v>20.060000000000002</v>
      </c>
      <c r="AT34" s="149">
        <f t="shared" si="168"/>
        <v>0</v>
      </c>
      <c r="AU34" s="149">
        <f t="shared" si="168"/>
        <v>0.08</v>
      </c>
      <c r="AV34" s="149">
        <f t="shared" si="168"/>
        <v>0.41</v>
      </c>
      <c r="AW34" s="149">
        <f t="shared" si="168"/>
        <v>1.27</v>
      </c>
      <c r="AX34" s="149">
        <f t="shared" si="168"/>
        <v>0</v>
      </c>
      <c r="AY34" s="149">
        <f t="shared" si="168"/>
        <v>0</v>
      </c>
      <c r="AZ34" s="149">
        <f t="shared" si="168"/>
        <v>0</v>
      </c>
      <c r="BA34" s="149">
        <f t="shared" si="168"/>
        <v>0</v>
      </c>
      <c r="BB34" s="149">
        <f t="shared" si="168"/>
        <v>0.05</v>
      </c>
      <c r="BC34" s="149">
        <f t="shared" si="168"/>
        <v>0.24</v>
      </c>
      <c r="BD34" s="149">
        <f t="shared" si="168"/>
        <v>0.94000000000000006</v>
      </c>
      <c r="BE34" s="149">
        <f t="shared" si="168"/>
        <v>0</v>
      </c>
      <c r="BF34" s="149">
        <f t="shared" si="168"/>
        <v>0</v>
      </c>
      <c r="BG34" s="149">
        <f t="shared" si="168"/>
        <v>5.91</v>
      </c>
      <c r="BH34" s="149">
        <f t="shared" si="168"/>
        <v>2.34</v>
      </c>
      <c r="BI34" s="149">
        <f t="shared" si="168"/>
        <v>1.27</v>
      </c>
      <c r="BJ34" s="149">
        <f t="shared" si="168"/>
        <v>0</v>
      </c>
      <c r="BK34" s="149">
        <f t="shared" si="168"/>
        <v>60089.979999999916</v>
      </c>
      <c r="BL34" s="149">
        <f t="shared" si="168"/>
        <v>0</v>
      </c>
      <c r="BM34" s="149">
        <f t="shared" si="168"/>
        <v>0</v>
      </c>
      <c r="BN34" s="149">
        <f t="shared" si="168"/>
        <v>0</v>
      </c>
      <c r="BO34" s="149">
        <f t="shared" si="168"/>
        <v>0</v>
      </c>
      <c r="BP34" s="149">
        <f t="shared" si="168"/>
        <v>60127.739999999918</v>
      </c>
      <c r="BQ34" s="149">
        <f t="shared" si="168"/>
        <v>0</v>
      </c>
      <c r="BR34" s="149">
        <f t="shared" ref="BR34:EC34" si="169">SUM(BR35:BR35)</f>
        <v>0</v>
      </c>
      <c r="BS34" s="149">
        <f t="shared" si="169"/>
        <v>0</v>
      </c>
      <c r="BT34" s="149">
        <f t="shared" si="169"/>
        <v>0.14000000000000001</v>
      </c>
      <c r="BU34" s="149">
        <f t="shared" si="169"/>
        <v>0.54</v>
      </c>
      <c r="BV34" s="149">
        <f t="shared" si="169"/>
        <v>0.83</v>
      </c>
      <c r="BW34" s="149">
        <f t="shared" si="169"/>
        <v>0</v>
      </c>
      <c r="BX34" s="149">
        <f t="shared" si="169"/>
        <v>0</v>
      </c>
      <c r="BY34" s="149">
        <f t="shared" si="169"/>
        <v>8.2699999999966529</v>
      </c>
      <c r="BZ34" s="149">
        <f t="shared" si="169"/>
        <v>0.7</v>
      </c>
      <c r="CA34" s="149">
        <f t="shared" si="169"/>
        <v>0.72</v>
      </c>
      <c r="CB34" s="149">
        <f t="shared" si="169"/>
        <v>1.66</v>
      </c>
      <c r="CC34" s="149">
        <f t="shared" si="169"/>
        <v>5.55</v>
      </c>
      <c r="CD34" s="149">
        <f t="shared" si="169"/>
        <v>0</v>
      </c>
      <c r="CE34" s="149">
        <f t="shared" si="169"/>
        <v>0</v>
      </c>
      <c r="CF34" s="149">
        <f t="shared" si="169"/>
        <v>5.32</v>
      </c>
      <c r="CG34" s="149">
        <f t="shared" si="169"/>
        <v>0</v>
      </c>
      <c r="CH34" s="149">
        <f t="shared" si="169"/>
        <v>6.04</v>
      </c>
      <c r="CI34" s="149">
        <f t="shared" si="169"/>
        <v>2.4500000000000002</v>
      </c>
      <c r="CJ34" s="149">
        <f t="shared" si="169"/>
        <v>1.61</v>
      </c>
      <c r="CK34" s="149">
        <f t="shared" si="169"/>
        <v>0</v>
      </c>
      <c r="CL34" s="149">
        <f t="shared" si="169"/>
        <v>0</v>
      </c>
      <c r="CM34" s="149">
        <f t="shared" si="169"/>
        <v>5023.84</v>
      </c>
      <c r="CN34" s="149">
        <f t="shared" si="169"/>
        <v>13.68</v>
      </c>
      <c r="CO34" s="149">
        <f t="shared" si="169"/>
        <v>4.62</v>
      </c>
      <c r="CP34" s="149">
        <f t="shared" si="169"/>
        <v>5.21</v>
      </c>
      <c r="CQ34" s="149">
        <f t="shared" si="169"/>
        <v>0.56999999999999995</v>
      </c>
      <c r="CR34" s="149">
        <f t="shared" si="169"/>
        <v>0</v>
      </c>
      <c r="CS34" s="149">
        <f t="shared" si="169"/>
        <v>0</v>
      </c>
      <c r="CT34" s="149">
        <f t="shared" si="169"/>
        <v>5.1999999998088242E-2</v>
      </c>
      <c r="CU34" s="149">
        <f t="shared" si="169"/>
        <v>13014.279999999686</v>
      </c>
      <c r="CV34" s="149">
        <f t="shared" si="169"/>
        <v>18096.081999999682</v>
      </c>
      <c r="CW34" s="149">
        <f t="shared" si="169"/>
        <v>12.109999999919964</v>
      </c>
      <c r="CX34" s="149">
        <f t="shared" si="169"/>
        <v>0.01</v>
      </c>
      <c r="CY34" s="149">
        <f t="shared" si="169"/>
        <v>0</v>
      </c>
      <c r="CZ34" s="149">
        <f t="shared" si="169"/>
        <v>0</v>
      </c>
      <c r="DA34" s="149">
        <f t="shared" si="169"/>
        <v>0</v>
      </c>
      <c r="DB34" s="149">
        <f t="shared" si="169"/>
        <v>1.3099999999999998</v>
      </c>
      <c r="DC34" s="149">
        <f t="shared" si="169"/>
        <v>0</v>
      </c>
      <c r="DD34" s="149">
        <f t="shared" si="169"/>
        <v>0.01</v>
      </c>
      <c r="DE34" s="149">
        <f t="shared" si="169"/>
        <v>0</v>
      </c>
      <c r="DF34" s="149">
        <f t="shared" si="169"/>
        <v>1.9399999999511055</v>
      </c>
      <c r="DG34" s="149">
        <f t="shared" si="169"/>
        <v>0</v>
      </c>
      <c r="DH34" s="149">
        <f t="shared" si="169"/>
        <v>0</v>
      </c>
      <c r="DI34" s="149">
        <f t="shared" si="169"/>
        <v>2.13</v>
      </c>
      <c r="DJ34" s="149">
        <f t="shared" si="169"/>
        <v>0</v>
      </c>
      <c r="DK34" s="149">
        <f t="shared" si="169"/>
        <v>3.29</v>
      </c>
      <c r="DL34" s="149">
        <f t="shared" si="169"/>
        <v>0.01</v>
      </c>
      <c r="DM34" s="149">
        <f t="shared" si="169"/>
        <v>0</v>
      </c>
      <c r="DN34" s="149">
        <f t="shared" si="169"/>
        <v>0</v>
      </c>
      <c r="DO34" s="149">
        <f t="shared" si="169"/>
        <v>0</v>
      </c>
      <c r="DP34" s="149">
        <f t="shared" si="169"/>
        <v>841.31</v>
      </c>
      <c r="DQ34" s="149">
        <f t="shared" si="169"/>
        <v>0</v>
      </c>
      <c r="DR34" s="149">
        <f t="shared" si="169"/>
        <v>0</v>
      </c>
      <c r="DS34" s="149">
        <f t="shared" si="169"/>
        <v>6.87</v>
      </c>
      <c r="DT34" s="149">
        <f t="shared" si="169"/>
        <v>0</v>
      </c>
      <c r="DU34" s="149">
        <f t="shared" si="169"/>
        <v>0</v>
      </c>
      <c r="DV34" s="149">
        <f t="shared" si="169"/>
        <v>0</v>
      </c>
      <c r="DW34" s="149">
        <f t="shared" si="169"/>
        <v>0</v>
      </c>
      <c r="DX34" s="149">
        <f t="shared" si="169"/>
        <v>3</v>
      </c>
      <c r="DY34" s="149">
        <f t="shared" si="169"/>
        <v>2.88</v>
      </c>
      <c r="DZ34" s="149">
        <f t="shared" si="169"/>
        <v>7181.5299999999861</v>
      </c>
      <c r="EA34" s="149">
        <f t="shared" si="169"/>
        <v>0</v>
      </c>
      <c r="EB34" s="149">
        <f t="shared" si="169"/>
        <v>8056.3999999998568</v>
      </c>
      <c r="EC34" s="149">
        <f t="shared" si="169"/>
        <v>0</v>
      </c>
      <c r="ED34" s="149">
        <f t="shared" ref="ED34:GO34" si="170">SUM(ED35:ED35)</f>
        <v>0</v>
      </c>
      <c r="EE34" s="149">
        <f t="shared" si="170"/>
        <v>0</v>
      </c>
      <c r="EF34" s="149">
        <f t="shared" si="170"/>
        <v>1.95</v>
      </c>
      <c r="EG34" s="149">
        <f t="shared" si="170"/>
        <v>0</v>
      </c>
      <c r="EH34" s="149">
        <f t="shared" si="170"/>
        <v>0</v>
      </c>
      <c r="EI34" s="149">
        <f t="shared" si="170"/>
        <v>0</v>
      </c>
      <c r="EJ34" s="149">
        <f t="shared" si="170"/>
        <v>0</v>
      </c>
      <c r="EK34" s="149">
        <f t="shared" si="170"/>
        <v>0</v>
      </c>
      <c r="EL34" s="149">
        <f t="shared" si="170"/>
        <v>0</v>
      </c>
      <c r="EM34" s="149">
        <f t="shared" si="170"/>
        <v>0</v>
      </c>
      <c r="EN34" s="149">
        <f t="shared" si="170"/>
        <v>0</v>
      </c>
      <c r="EO34" s="149">
        <f t="shared" si="170"/>
        <v>0</v>
      </c>
      <c r="EP34" s="149">
        <f t="shared" si="170"/>
        <v>0</v>
      </c>
      <c r="EQ34" s="149">
        <f t="shared" si="170"/>
        <v>0</v>
      </c>
      <c r="ER34" s="149">
        <f t="shared" si="170"/>
        <v>0</v>
      </c>
      <c r="ES34" s="149">
        <f t="shared" si="170"/>
        <v>0</v>
      </c>
      <c r="ET34" s="149">
        <f t="shared" si="170"/>
        <v>0</v>
      </c>
      <c r="EU34" s="149">
        <f t="shared" si="170"/>
        <v>0</v>
      </c>
      <c r="EV34" s="149">
        <f t="shared" si="170"/>
        <v>0</v>
      </c>
      <c r="EW34" s="149">
        <f t="shared" si="170"/>
        <v>0</v>
      </c>
      <c r="EX34" s="149">
        <f t="shared" si="170"/>
        <v>0</v>
      </c>
      <c r="EY34" s="149">
        <f t="shared" si="170"/>
        <v>0</v>
      </c>
      <c r="EZ34" s="149">
        <f t="shared" si="170"/>
        <v>0</v>
      </c>
      <c r="FA34" s="149">
        <f t="shared" si="170"/>
        <v>0</v>
      </c>
      <c r="FB34" s="149">
        <f t="shared" si="170"/>
        <v>0</v>
      </c>
      <c r="FC34" s="149">
        <f t="shared" si="170"/>
        <v>0</v>
      </c>
      <c r="FD34" s="149">
        <f t="shared" si="170"/>
        <v>0</v>
      </c>
      <c r="FE34" s="149">
        <f t="shared" si="170"/>
        <v>0</v>
      </c>
      <c r="FF34" s="149">
        <f t="shared" si="170"/>
        <v>0</v>
      </c>
      <c r="FG34" s="149">
        <f t="shared" si="170"/>
        <v>25609.429999998247</v>
      </c>
      <c r="FH34" s="149">
        <f t="shared" si="170"/>
        <v>25611.379999998248</v>
      </c>
      <c r="FI34" s="149">
        <f t="shared" si="170"/>
        <v>0</v>
      </c>
      <c r="FJ34" s="149">
        <f t="shared" si="170"/>
        <v>0</v>
      </c>
      <c r="FK34" s="149">
        <f t="shared" si="170"/>
        <v>0</v>
      </c>
      <c r="FL34" s="149">
        <f t="shared" si="170"/>
        <v>0</v>
      </c>
      <c r="FM34" s="149">
        <f t="shared" si="170"/>
        <v>0</v>
      </c>
      <c r="FN34" s="149">
        <f t="shared" si="170"/>
        <v>0</v>
      </c>
      <c r="FO34" s="149">
        <f t="shared" si="170"/>
        <v>0</v>
      </c>
      <c r="FP34" s="149">
        <f t="shared" si="170"/>
        <v>0</v>
      </c>
      <c r="FQ34" s="149">
        <f t="shared" si="170"/>
        <v>0</v>
      </c>
      <c r="FR34" s="149">
        <f t="shared" si="170"/>
        <v>0</v>
      </c>
      <c r="FS34" s="149">
        <f t="shared" si="170"/>
        <v>0</v>
      </c>
      <c r="FT34" s="149">
        <f t="shared" si="170"/>
        <v>0</v>
      </c>
      <c r="FU34" s="149">
        <f t="shared" si="170"/>
        <v>0</v>
      </c>
      <c r="FV34" s="149">
        <f t="shared" si="170"/>
        <v>0</v>
      </c>
      <c r="FW34" s="149">
        <f t="shared" si="170"/>
        <v>0</v>
      </c>
      <c r="FX34" s="149">
        <f t="shared" si="170"/>
        <v>0</v>
      </c>
      <c r="FY34" s="149">
        <f t="shared" si="170"/>
        <v>0</v>
      </c>
      <c r="FZ34" s="149">
        <f t="shared" si="170"/>
        <v>0</v>
      </c>
      <c r="GA34" s="149">
        <f t="shared" si="170"/>
        <v>0</v>
      </c>
      <c r="GB34" s="149">
        <f t="shared" si="170"/>
        <v>0</v>
      </c>
      <c r="GC34" s="149">
        <f t="shared" si="170"/>
        <v>0</v>
      </c>
      <c r="GD34" s="149">
        <f t="shared" si="170"/>
        <v>0</v>
      </c>
      <c r="GE34" s="149">
        <f t="shared" si="170"/>
        <v>0</v>
      </c>
      <c r="GF34" s="149">
        <f t="shared" si="170"/>
        <v>0</v>
      </c>
      <c r="GG34" s="149">
        <f t="shared" si="170"/>
        <v>0</v>
      </c>
      <c r="GH34" s="149">
        <f t="shared" si="170"/>
        <v>0</v>
      </c>
      <c r="GI34" s="149">
        <f t="shared" si="170"/>
        <v>0</v>
      </c>
      <c r="GJ34" s="149">
        <f t="shared" si="170"/>
        <v>0</v>
      </c>
      <c r="GK34" s="149">
        <f t="shared" si="170"/>
        <v>0</v>
      </c>
      <c r="GL34" s="149">
        <f t="shared" si="170"/>
        <v>23073.729999998235</v>
      </c>
      <c r="GM34" s="149">
        <f t="shared" si="170"/>
        <v>0</v>
      </c>
      <c r="GN34" s="149">
        <f t="shared" si="170"/>
        <v>23073.729999998235</v>
      </c>
      <c r="GO34" s="149">
        <f t="shared" si="170"/>
        <v>0</v>
      </c>
      <c r="GP34" s="149">
        <f t="shared" ref="GP34:JA34" si="171">SUM(GP35:GP35)</f>
        <v>0</v>
      </c>
      <c r="GQ34" s="149">
        <f t="shared" si="171"/>
        <v>0</v>
      </c>
      <c r="GR34" s="149">
        <f t="shared" si="171"/>
        <v>0</v>
      </c>
      <c r="GS34" s="149">
        <f t="shared" si="171"/>
        <v>0</v>
      </c>
      <c r="GT34" s="149">
        <f t="shared" si="171"/>
        <v>0</v>
      </c>
      <c r="GU34" s="149">
        <f t="shared" si="171"/>
        <v>0</v>
      </c>
      <c r="GV34" s="149">
        <f t="shared" si="171"/>
        <v>0</v>
      </c>
      <c r="GW34" s="149">
        <f t="shared" si="171"/>
        <v>0</v>
      </c>
      <c r="GX34" s="149">
        <f t="shared" si="171"/>
        <v>0</v>
      </c>
      <c r="GY34" s="149">
        <f t="shared" si="171"/>
        <v>0</v>
      </c>
      <c r="GZ34" s="149">
        <f t="shared" si="171"/>
        <v>0</v>
      </c>
      <c r="HA34" s="149">
        <f t="shared" si="171"/>
        <v>0</v>
      </c>
      <c r="HB34" s="149">
        <f t="shared" si="171"/>
        <v>0</v>
      </c>
      <c r="HC34" s="149">
        <f t="shared" si="171"/>
        <v>0</v>
      </c>
      <c r="HD34" s="149">
        <f t="shared" si="171"/>
        <v>0</v>
      </c>
      <c r="HE34" s="149">
        <f t="shared" si="171"/>
        <v>0</v>
      </c>
      <c r="HF34" s="149">
        <f t="shared" si="171"/>
        <v>0</v>
      </c>
      <c r="HG34" s="149">
        <f t="shared" si="171"/>
        <v>0</v>
      </c>
      <c r="HH34" s="149">
        <f t="shared" si="171"/>
        <v>0</v>
      </c>
      <c r="HI34" s="149">
        <f t="shared" si="171"/>
        <v>0</v>
      </c>
      <c r="HJ34" s="149">
        <f t="shared" si="171"/>
        <v>0</v>
      </c>
      <c r="HK34" s="149">
        <f t="shared" si="171"/>
        <v>0</v>
      </c>
      <c r="HL34" s="149">
        <f t="shared" si="171"/>
        <v>0</v>
      </c>
      <c r="HM34" s="149">
        <f t="shared" si="171"/>
        <v>0</v>
      </c>
      <c r="HN34" s="149">
        <f t="shared" si="171"/>
        <v>0</v>
      </c>
      <c r="HO34" s="149">
        <f t="shared" si="171"/>
        <v>0</v>
      </c>
      <c r="HP34" s="149">
        <f t="shared" si="171"/>
        <v>0</v>
      </c>
      <c r="HQ34" s="149">
        <f t="shared" si="171"/>
        <v>0</v>
      </c>
      <c r="HR34" s="149">
        <f t="shared" si="171"/>
        <v>0</v>
      </c>
      <c r="HS34" s="149">
        <f t="shared" si="171"/>
        <v>23073.729999998235</v>
      </c>
      <c r="HT34" s="149">
        <f t="shared" si="171"/>
        <v>23073.729999998235</v>
      </c>
      <c r="HU34" s="149">
        <f t="shared" si="171"/>
        <v>0</v>
      </c>
      <c r="HV34" s="149">
        <f t="shared" si="171"/>
        <v>0</v>
      </c>
      <c r="HW34" s="149">
        <f t="shared" si="171"/>
        <v>0</v>
      </c>
      <c r="HX34" s="149">
        <f t="shared" si="171"/>
        <v>0</v>
      </c>
      <c r="HY34" s="149">
        <f t="shared" si="171"/>
        <v>0</v>
      </c>
      <c r="HZ34" s="149">
        <f t="shared" si="171"/>
        <v>0</v>
      </c>
      <c r="IA34" s="149">
        <f t="shared" si="171"/>
        <v>0</v>
      </c>
      <c r="IB34" s="149">
        <f t="shared" si="171"/>
        <v>0</v>
      </c>
      <c r="IC34" s="149">
        <f t="shared" si="171"/>
        <v>0</v>
      </c>
      <c r="ID34" s="149">
        <f t="shared" si="171"/>
        <v>0</v>
      </c>
      <c r="IE34" s="149">
        <f t="shared" si="171"/>
        <v>0</v>
      </c>
      <c r="IF34" s="149">
        <f t="shared" si="171"/>
        <v>0</v>
      </c>
      <c r="IG34" s="149">
        <f t="shared" si="171"/>
        <v>0</v>
      </c>
      <c r="IH34" s="149">
        <f t="shared" si="171"/>
        <v>0</v>
      </c>
      <c r="II34" s="149">
        <f t="shared" si="171"/>
        <v>0</v>
      </c>
      <c r="IJ34" s="149">
        <f t="shared" si="171"/>
        <v>0</v>
      </c>
      <c r="IK34" s="149">
        <f t="shared" si="171"/>
        <v>0</v>
      </c>
      <c r="IL34" s="149">
        <f t="shared" si="171"/>
        <v>0</v>
      </c>
      <c r="IM34" s="149">
        <f t="shared" si="171"/>
        <v>0</v>
      </c>
      <c r="IN34" s="149">
        <f t="shared" si="171"/>
        <v>0</v>
      </c>
      <c r="IO34" s="149">
        <f t="shared" si="171"/>
        <v>0</v>
      </c>
      <c r="IP34" s="149">
        <f t="shared" si="171"/>
        <v>0</v>
      </c>
      <c r="IQ34" s="149">
        <f t="shared" si="171"/>
        <v>0</v>
      </c>
      <c r="IR34" s="149">
        <f t="shared" si="171"/>
        <v>0</v>
      </c>
      <c r="IS34" s="149">
        <f t="shared" si="171"/>
        <v>0</v>
      </c>
      <c r="IT34" s="149">
        <f t="shared" si="171"/>
        <v>0</v>
      </c>
      <c r="IU34" s="149">
        <f t="shared" si="171"/>
        <v>0</v>
      </c>
      <c r="IV34" s="149">
        <f t="shared" si="171"/>
        <v>0</v>
      </c>
      <c r="IW34" s="149">
        <f t="shared" si="171"/>
        <v>0</v>
      </c>
      <c r="IX34" s="149">
        <f t="shared" si="171"/>
        <v>15892.369999998249</v>
      </c>
      <c r="IY34" s="149">
        <f t="shared" si="171"/>
        <v>7181.359999999986</v>
      </c>
      <c r="IZ34" s="149">
        <f t="shared" si="171"/>
        <v>23073.729999998235</v>
      </c>
      <c r="JA34" s="149">
        <f t="shared" si="171"/>
        <v>0</v>
      </c>
      <c r="JB34" s="149">
        <f t="shared" ref="JB34:LM34" si="172">SUM(JB35:JB35)</f>
        <v>0</v>
      </c>
      <c r="JC34" s="149">
        <f t="shared" si="172"/>
        <v>0</v>
      </c>
      <c r="JD34" s="149">
        <f t="shared" si="172"/>
        <v>0</v>
      </c>
      <c r="JE34" s="149">
        <f t="shared" si="172"/>
        <v>0</v>
      </c>
      <c r="JF34" s="149">
        <f t="shared" si="172"/>
        <v>0</v>
      </c>
      <c r="JG34" s="149">
        <f t="shared" si="172"/>
        <v>0</v>
      </c>
      <c r="JH34" s="149">
        <f t="shared" si="172"/>
        <v>0</v>
      </c>
      <c r="JI34" s="149">
        <f t="shared" si="172"/>
        <v>0</v>
      </c>
      <c r="JJ34" s="149">
        <f t="shared" si="172"/>
        <v>0</v>
      </c>
      <c r="JK34" s="149">
        <f t="shared" si="172"/>
        <v>0</v>
      </c>
      <c r="JL34" s="149">
        <f t="shared" si="172"/>
        <v>0</v>
      </c>
      <c r="JM34" s="149">
        <f t="shared" si="172"/>
        <v>0</v>
      </c>
      <c r="JN34" s="149">
        <f t="shared" si="172"/>
        <v>0</v>
      </c>
      <c r="JO34" s="149">
        <f t="shared" si="172"/>
        <v>0</v>
      </c>
      <c r="JP34" s="149">
        <f t="shared" si="172"/>
        <v>0</v>
      </c>
      <c r="JQ34" s="149">
        <f t="shared" si="172"/>
        <v>0</v>
      </c>
      <c r="JR34" s="149">
        <f t="shared" si="172"/>
        <v>0</v>
      </c>
      <c r="JS34" s="149">
        <f t="shared" si="172"/>
        <v>0</v>
      </c>
      <c r="JT34" s="149">
        <f t="shared" si="172"/>
        <v>0</v>
      </c>
      <c r="JU34" s="149">
        <f t="shared" si="172"/>
        <v>0</v>
      </c>
      <c r="JV34" s="149">
        <f t="shared" si="172"/>
        <v>0</v>
      </c>
      <c r="JW34" s="149">
        <f t="shared" si="172"/>
        <v>0</v>
      </c>
      <c r="JX34" s="149">
        <f t="shared" si="172"/>
        <v>0</v>
      </c>
      <c r="JY34" s="149">
        <f t="shared" si="172"/>
        <v>0</v>
      </c>
      <c r="JZ34" s="149">
        <f t="shared" si="172"/>
        <v>0</v>
      </c>
      <c r="KA34" s="149">
        <f t="shared" si="172"/>
        <v>0</v>
      </c>
      <c r="KB34" s="149">
        <f t="shared" si="172"/>
        <v>0</v>
      </c>
      <c r="KC34" s="149">
        <f t="shared" si="172"/>
        <v>0</v>
      </c>
      <c r="KD34" s="149">
        <f t="shared" si="172"/>
        <v>25703.229999998235</v>
      </c>
      <c r="KE34" s="149">
        <f t="shared" si="172"/>
        <v>0</v>
      </c>
      <c r="KF34" s="149">
        <f t="shared" si="172"/>
        <v>25703.229999998235</v>
      </c>
      <c r="KG34" s="149">
        <f t="shared" si="172"/>
        <v>0</v>
      </c>
      <c r="KH34" s="149">
        <f t="shared" si="172"/>
        <v>0</v>
      </c>
      <c r="KI34" s="149">
        <f t="shared" si="172"/>
        <v>0</v>
      </c>
      <c r="KJ34" s="149">
        <f t="shared" si="172"/>
        <v>0</v>
      </c>
      <c r="KK34" s="149">
        <f t="shared" si="172"/>
        <v>0</v>
      </c>
      <c r="KL34" s="149">
        <f t="shared" si="172"/>
        <v>0</v>
      </c>
      <c r="KM34" s="149">
        <f t="shared" si="172"/>
        <v>0</v>
      </c>
      <c r="KN34" s="149">
        <f t="shared" si="172"/>
        <v>7181.359999999986</v>
      </c>
      <c r="KO34" s="149">
        <f t="shared" si="172"/>
        <v>0</v>
      </c>
      <c r="KP34" s="149">
        <f t="shared" si="172"/>
        <v>0</v>
      </c>
      <c r="KQ34" s="149">
        <f t="shared" si="172"/>
        <v>0</v>
      </c>
      <c r="KR34" s="149">
        <f t="shared" si="172"/>
        <v>0</v>
      </c>
      <c r="KS34" s="149">
        <f t="shared" si="172"/>
        <v>0</v>
      </c>
      <c r="KT34" s="149">
        <f t="shared" si="172"/>
        <v>0</v>
      </c>
      <c r="KU34" s="149">
        <f t="shared" si="172"/>
        <v>0</v>
      </c>
      <c r="KV34" s="149">
        <f t="shared" si="172"/>
        <v>0</v>
      </c>
      <c r="KW34" s="149">
        <f t="shared" si="172"/>
        <v>0</v>
      </c>
      <c r="KX34" s="149">
        <f t="shared" si="172"/>
        <v>0</v>
      </c>
      <c r="KY34" s="149">
        <f t="shared" si="172"/>
        <v>0</v>
      </c>
      <c r="KZ34" s="149">
        <f t="shared" si="172"/>
        <v>0</v>
      </c>
      <c r="LA34" s="149">
        <f t="shared" si="172"/>
        <v>0</v>
      </c>
      <c r="LB34" s="149">
        <f t="shared" si="172"/>
        <v>0</v>
      </c>
      <c r="LC34" s="149">
        <f t="shared" si="172"/>
        <v>0</v>
      </c>
      <c r="LD34" s="149">
        <f t="shared" si="172"/>
        <v>0</v>
      </c>
      <c r="LE34" s="149">
        <f t="shared" si="172"/>
        <v>0</v>
      </c>
      <c r="LF34" s="149">
        <f t="shared" si="172"/>
        <v>0</v>
      </c>
      <c r="LG34" s="149">
        <f t="shared" si="172"/>
        <v>0</v>
      </c>
      <c r="LH34" s="149">
        <f t="shared" si="172"/>
        <v>0</v>
      </c>
      <c r="LI34" s="149">
        <f t="shared" si="172"/>
        <v>0</v>
      </c>
      <c r="LJ34" s="149">
        <f t="shared" si="172"/>
        <v>0</v>
      </c>
      <c r="LK34" s="149">
        <f t="shared" si="172"/>
        <v>14180.709999998217</v>
      </c>
      <c r="LL34" s="149">
        <f t="shared" si="172"/>
        <v>21362.069999998203</v>
      </c>
      <c r="LM34" s="149">
        <f t="shared" si="172"/>
        <v>0</v>
      </c>
      <c r="LN34" s="149">
        <f t="shared" ref="LN34:NX34" si="173">SUM(LN35:LN35)</f>
        <v>0</v>
      </c>
      <c r="LO34" s="149">
        <f t="shared" si="173"/>
        <v>0</v>
      </c>
      <c r="LP34" s="149">
        <f t="shared" si="173"/>
        <v>0</v>
      </c>
      <c r="LQ34" s="149">
        <f t="shared" si="173"/>
        <v>0</v>
      </c>
      <c r="LR34" s="149">
        <f t="shared" si="173"/>
        <v>0</v>
      </c>
      <c r="LS34" s="149">
        <f t="shared" si="173"/>
        <v>0</v>
      </c>
      <c r="LT34" s="149">
        <f t="shared" si="173"/>
        <v>0</v>
      </c>
      <c r="LU34" s="149">
        <f t="shared" si="173"/>
        <v>0</v>
      </c>
      <c r="LV34" s="149">
        <f t="shared" si="173"/>
        <v>0</v>
      </c>
      <c r="LW34" s="149">
        <f t="shared" si="173"/>
        <v>0</v>
      </c>
      <c r="LX34" s="149">
        <f t="shared" si="173"/>
        <v>0</v>
      </c>
      <c r="LY34" s="149">
        <f t="shared" si="173"/>
        <v>0</v>
      </c>
      <c r="LZ34" s="149">
        <f t="shared" si="173"/>
        <v>0</v>
      </c>
      <c r="MA34" s="149">
        <f t="shared" si="173"/>
        <v>0</v>
      </c>
      <c r="MB34" s="149">
        <f t="shared" si="173"/>
        <v>0</v>
      </c>
      <c r="MC34" s="149">
        <f t="shared" si="173"/>
        <v>0</v>
      </c>
      <c r="MD34" s="149">
        <f t="shared" si="173"/>
        <v>0</v>
      </c>
      <c r="ME34" s="149">
        <f t="shared" si="173"/>
        <v>0</v>
      </c>
      <c r="MF34" s="149">
        <f t="shared" si="173"/>
        <v>0</v>
      </c>
      <c r="MG34" s="149">
        <f t="shared" si="173"/>
        <v>0</v>
      </c>
      <c r="MH34" s="149">
        <f t="shared" si="173"/>
        <v>0</v>
      </c>
      <c r="MI34" s="149">
        <f t="shared" si="173"/>
        <v>0</v>
      </c>
      <c r="MJ34" s="149">
        <f t="shared" si="173"/>
        <v>0</v>
      </c>
      <c r="MK34" s="149">
        <f t="shared" si="173"/>
        <v>0</v>
      </c>
      <c r="ML34" s="149">
        <f t="shared" si="173"/>
        <v>0</v>
      </c>
      <c r="MM34" s="149">
        <f t="shared" si="173"/>
        <v>0</v>
      </c>
      <c r="MN34" s="149">
        <f t="shared" si="173"/>
        <v>0</v>
      </c>
      <c r="MO34" s="149">
        <f t="shared" si="173"/>
        <v>0</v>
      </c>
      <c r="MP34" s="149">
        <f t="shared" si="173"/>
        <v>23073.729999998235</v>
      </c>
      <c r="MQ34" s="149">
        <f t="shared" si="173"/>
        <v>0</v>
      </c>
      <c r="MR34" s="149">
        <f t="shared" si="173"/>
        <v>23073.729999998235</v>
      </c>
      <c r="MS34" s="149">
        <f t="shared" si="173"/>
        <v>0</v>
      </c>
      <c r="MT34" s="149">
        <f t="shared" si="173"/>
        <v>0</v>
      </c>
      <c r="MU34" s="149">
        <f t="shared" si="173"/>
        <v>0</v>
      </c>
      <c r="MV34" s="149">
        <f t="shared" si="173"/>
        <v>0</v>
      </c>
      <c r="MW34" s="149">
        <f t="shared" si="173"/>
        <v>0</v>
      </c>
      <c r="MX34" s="149">
        <f t="shared" si="173"/>
        <v>0</v>
      </c>
      <c r="MY34" s="149">
        <f t="shared" si="173"/>
        <v>0</v>
      </c>
      <c r="MZ34" s="149">
        <f t="shared" si="173"/>
        <v>0</v>
      </c>
      <c r="NA34" s="149">
        <f t="shared" si="173"/>
        <v>0</v>
      </c>
      <c r="NB34" s="149">
        <f t="shared" si="173"/>
        <v>0</v>
      </c>
      <c r="NC34" s="149">
        <f t="shared" si="173"/>
        <v>0</v>
      </c>
      <c r="ND34" s="149">
        <f t="shared" si="173"/>
        <v>0</v>
      </c>
      <c r="NE34" s="149">
        <f t="shared" si="173"/>
        <v>0</v>
      </c>
      <c r="NF34" s="149">
        <f t="shared" si="173"/>
        <v>0</v>
      </c>
      <c r="NG34" s="149">
        <f t="shared" si="173"/>
        <v>0</v>
      </c>
      <c r="NH34" s="149">
        <f t="shared" si="173"/>
        <v>0</v>
      </c>
      <c r="NI34" s="149">
        <f t="shared" si="173"/>
        <v>0</v>
      </c>
      <c r="NJ34" s="149">
        <f t="shared" si="173"/>
        <v>0</v>
      </c>
      <c r="NK34" s="149">
        <f t="shared" si="173"/>
        <v>0</v>
      </c>
      <c r="NL34" s="149">
        <f t="shared" si="173"/>
        <v>0</v>
      </c>
      <c r="NM34" s="149">
        <f t="shared" si="173"/>
        <v>0</v>
      </c>
      <c r="NN34" s="149">
        <f t="shared" si="173"/>
        <v>0</v>
      </c>
      <c r="NO34" s="149">
        <f t="shared" si="173"/>
        <v>0</v>
      </c>
      <c r="NP34" s="149">
        <f t="shared" si="173"/>
        <v>0</v>
      </c>
      <c r="NQ34" s="149">
        <f t="shared" si="173"/>
        <v>0</v>
      </c>
      <c r="NR34" s="149">
        <f t="shared" si="173"/>
        <v>0</v>
      </c>
      <c r="NS34" s="149">
        <f t="shared" si="173"/>
        <v>0</v>
      </c>
      <c r="NT34" s="149">
        <f t="shared" si="173"/>
        <v>0</v>
      </c>
      <c r="NU34" s="149">
        <f t="shared" si="173"/>
        <v>0</v>
      </c>
      <c r="NV34" s="149">
        <f t="shared" si="173"/>
        <v>15892.369999998249</v>
      </c>
      <c r="NW34" s="149">
        <f t="shared" si="173"/>
        <v>7181.359999999986</v>
      </c>
      <c r="NX34" s="149">
        <f t="shared" si="173"/>
        <v>23073.729999998235</v>
      </c>
      <c r="NY34" s="155"/>
      <c r="NZ34" s="149">
        <f>SUM(NZ35:NZ35)</f>
        <v>288878.21199998632</v>
      </c>
      <c r="OA34" s="150">
        <f>SUM(OA35:OA35)</f>
        <v>537541.58999998611</v>
      </c>
      <c r="OB34" s="151">
        <f>IF(OA34=0,"",((NZ34/OA34)-1)*-1)</f>
        <v>0.46259374646714535</v>
      </c>
      <c r="OD34" s="182"/>
      <c r="OG34" s="170" t="s">
        <v>78</v>
      </c>
      <c r="OH34" s="155"/>
      <c r="OI34" s="162">
        <f t="shared" ref="OI34:OV34" si="174">SUM(OI35:OI35)</f>
        <v>24568.469999998226</v>
      </c>
      <c r="OJ34" s="162">
        <f t="shared" si="174"/>
        <v>24445.7999999983</v>
      </c>
      <c r="OK34" s="162">
        <f t="shared" si="174"/>
        <v>24313.339999998221</v>
      </c>
      <c r="OL34" s="162">
        <f t="shared" si="174"/>
        <v>29217.229999998235</v>
      </c>
      <c r="OM34" s="162">
        <f t="shared" si="174"/>
        <v>355554.40999999834</v>
      </c>
      <c r="ON34" s="162">
        <f t="shared" si="174"/>
        <v>26606.814999998198</v>
      </c>
      <c r="OO34" s="162">
        <f t="shared" si="174"/>
        <v>26606.814999998198</v>
      </c>
      <c r="OP34" s="162">
        <f t="shared" si="174"/>
        <v>26228.709999998333</v>
      </c>
      <c r="OQ34" s="162">
        <f t="shared" si="174"/>
        <v>28858.209999998333</v>
      </c>
      <c r="OR34" s="162">
        <f t="shared" si="174"/>
        <v>24517.0499999983</v>
      </c>
      <c r="OS34" s="162">
        <f t="shared" si="174"/>
        <v>26228.709999998333</v>
      </c>
      <c r="OT34" s="162">
        <f t="shared" si="174"/>
        <v>26228.709999998333</v>
      </c>
      <c r="OU34" s="155"/>
      <c r="OV34" s="162">
        <f t="shared" si="174"/>
        <v>643374.26999997941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SUM(LARM:RM!E35)</f>
        <v>0</v>
      </c>
      <c r="F35" s="141">
        <f>SUM(LARM:RM!F35)</f>
        <v>52.519999999999996</v>
      </c>
      <c r="G35" s="141">
        <f>SUM(LARM:RM!G35)</f>
        <v>0</v>
      </c>
      <c r="H35" s="141">
        <f>SUM(LARM:RM!H35)</f>
        <v>0</v>
      </c>
      <c r="I35" s="141">
        <f>SUM(LARM:RM!I35)</f>
        <v>0.08</v>
      </c>
      <c r="J35" s="141">
        <f>SUM(LARM:RM!J35)</f>
        <v>0</v>
      </c>
      <c r="K35" s="141">
        <f>SUM(LARM:RM!K35)</f>
        <v>2.61</v>
      </c>
      <c r="L35" s="141">
        <f>SUM(LARM:RM!L35)</f>
        <v>86.580000000000013</v>
      </c>
      <c r="M35" s="141">
        <f>SUM(LARM:RM!M35)</f>
        <v>0</v>
      </c>
      <c r="N35" s="141">
        <f>SUM(LARM:RM!N35)</f>
        <v>0</v>
      </c>
      <c r="O35" s="141">
        <f>SUM(LARM:RM!O35)</f>
        <v>0</v>
      </c>
      <c r="P35" s="141">
        <f>SUM(LARM:RM!P35)</f>
        <v>19.829999999999998</v>
      </c>
      <c r="Q35" s="141">
        <f>SUM(LARM:RM!Q35)</f>
        <v>0.36000000000000004</v>
      </c>
      <c r="R35" s="141">
        <f>SUM(LARM:RM!R35)</f>
        <v>7.29</v>
      </c>
      <c r="S35" s="141">
        <f>SUM(LARM:RM!S35)</f>
        <v>0.18</v>
      </c>
      <c r="T35" s="141">
        <f>SUM(LARM:RM!T35)</f>
        <v>0</v>
      </c>
      <c r="U35" s="141">
        <f>SUM(LARM:RM!U35)</f>
        <v>0</v>
      </c>
      <c r="V35" s="141">
        <f>SUM(LARM:RM!V35)</f>
        <v>0</v>
      </c>
      <c r="W35" s="141">
        <f>SUM(LARM:RM!W35)</f>
        <v>0.02</v>
      </c>
      <c r="X35" s="141">
        <f>SUM(LARM:RM!X35)</f>
        <v>3.75</v>
      </c>
      <c r="Y35" s="141">
        <f>SUM(LARM:RM!Y35)</f>
        <v>0</v>
      </c>
      <c r="Z35" s="141">
        <f>SUM(LARM:RM!Z35)</f>
        <v>0</v>
      </c>
      <c r="AA35" s="141">
        <f>SUM(LARM:RM!AA35)</f>
        <v>0.14000000000000001</v>
      </c>
      <c r="AB35" s="141">
        <f>SUM(LARM:RM!AB35)</f>
        <v>0</v>
      </c>
      <c r="AC35" s="141">
        <f>SUM(LARM:RM!AC35)</f>
        <v>0</v>
      </c>
      <c r="AD35" s="141">
        <f>SUM(LARM:RM!AD35)</f>
        <v>26.63</v>
      </c>
      <c r="AE35" s="141">
        <f>SUM(LARM:RM!AE35)</f>
        <v>0</v>
      </c>
      <c r="AF35" s="141">
        <f>SUM(LARM:RM!AF35)</f>
        <v>0</v>
      </c>
      <c r="AG35" s="141">
        <f>SUM(LARM:RM!AG35)</f>
        <v>0.56999999999970896</v>
      </c>
      <c r="AH35" s="141">
        <f>SUM(LARM:RM!AH35)</f>
        <v>14.11</v>
      </c>
      <c r="AI35" s="141">
        <f>SUM(LARM:RM!AI35)</f>
        <v>14337.990000001038</v>
      </c>
      <c r="AJ35" s="141">
        <f t="shared" ref="AJ35" si="175">SUM(E35:AI35)</f>
        <v>14552.660000001038</v>
      </c>
      <c r="AK35" s="141">
        <f>SUM(LARM:RM!AK35)</f>
        <v>0</v>
      </c>
      <c r="AL35" s="141">
        <f>SUM(LARM:RM!AL35)</f>
        <v>4.46</v>
      </c>
      <c r="AM35" s="141">
        <f>SUM(LARM:RM!AM35)</f>
        <v>0</v>
      </c>
      <c r="AN35" s="141">
        <f>SUM(LARM:RM!AN35)</f>
        <v>0</v>
      </c>
      <c r="AO35" s="141">
        <f>SUM(LARM:RM!AO35)</f>
        <v>0.67</v>
      </c>
      <c r="AP35" s="141">
        <f>SUM(LARM:RM!AP35)</f>
        <v>0.06</v>
      </c>
      <c r="AQ35" s="141">
        <f>SUM(LARM:RM!AQ35)</f>
        <v>0</v>
      </c>
      <c r="AR35" s="141">
        <f>SUM(LARM:RM!AR35)</f>
        <v>0</v>
      </c>
      <c r="AS35" s="141">
        <f>SUM(LARM:RM!AS35)</f>
        <v>20.060000000000002</v>
      </c>
      <c r="AT35" s="141">
        <f>SUM(LARM:RM!AT35)</f>
        <v>0</v>
      </c>
      <c r="AU35" s="141">
        <f>SUM(LARM:RM!AU35)</f>
        <v>0.08</v>
      </c>
      <c r="AV35" s="141">
        <f>SUM(LARM:RM!AV35)</f>
        <v>0.41</v>
      </c>
      <c r="AW35" s="141">
        <f>SUM(LARM:RM!AW35)</f>
        <v>1.27</v>
      </c>
      <c r="AX35" s="141">
        <f>SUM(LARM:RM!AX35)</f>
        <v>0</v>
      </c>
      <c r="AY35" s="141">
        <f>SUM(LARM:RM!AY35)</f>
        <v>0</v>
      </c>
      <c r="AZ35" s="141">
        <f>SUM(LARM:RM!AZ35)</f>
        <v>0</v>
      </c>
      <c r="BA35" s="141">
        <f>SUM(LARM:RM!BA35)</f>
        <v>0</v>
      </c>
      <c r="BB35" s="141">
        <f>SUM(LARM:RM!BB35)</f>
        <v>0.05</v>
      </c>
      <c r="BC35" s="141">
        <f>SUM(LARM:RM!BC35)</f>
        <v>0.24</v>
      </c>
      <c r="BD35" s="141">
        <f>SUM(LARM:RM!BD35)</f>
        <v>0.94000000000000006</v>
      </c>
      <c r="BE35" s="141">
        <f>SUM(LARM:RM!BE35)</f>
        <v>0</v>
      </c>
      <c r="BF35" s="141">
        <f>SUM(LARM:RM!BF35)</f>
        <v>0</v>
      </c>
      <c r="BG35" s="141">
        <f>SUM(LARM:RM!BG35)</f>
        <v>5.91</v>
      </c>
      <c r="BH35" s="141">
        <f>SUM(LARM:RM!BH35)</f>
        <v>2.34</v>
      </c>
      <c r="BI35" s="141">
        <f>SUM(LARM:RM!BI35)</f>
        <v>1.27</v>
      </c>
      <c r="BJ35" s="141">
        <f>SUM(LARM:RM!BJ35)</f>
        <v>0</v>
      </c>
      <c r="BK35" s="141">
        <f>SUM(LARM:RM!BK35)</f>
        <v>60089.979999999916</v>
      </c>
      <c r="BL35" s="141">
        <f>SUM(LARM:RM!BL35)</f>
        <v>0</v>
      </c>
      <c r="BM35" s="141">
        <f>SUM(LARM:RM!BM35)</f>
        <v>0</v>
      </c>
      <c r="BN35" s="141">
        <f>SUM(LARM:RM!BN35)</f>
        <v>0</v>
      </c>
      <c r="BO35" s="141">
        <f>SUM(LARM:RM!BO35)</f>
        <v>0</v>
      </c>
      <c r="BP35" s="141">
        <f t="shared" ref="BP35" si="176">SUM(AK35:BO35)</f>
        <v>60127.739999999918</v>
      </c>
      <c r="BQ35" s="141">
        <f>SUM(LARM:RM!BQ35)</f>
        <v>0</v>
      </c>
      <c r="BR35" s="141">
        <f>SUM(LARM:RM!BR35)</f>
        <v>0</v>
      </c>
      <c r="BS35" s="141">
        <f>SUM(LARM:RM!BS35)</f>
        <v>0</v>
      </c>
      <c r="BT35" s="141">
        <f>SUM(LARM:RM!BT35)</f>
        <v>0.14000000000000001</v>
      </c>
      <c r="BU35" s="141">
        <f>SUM(LARM:RM!BU35)</f>
        <v>0.54</v>
      </c>
      <c r="BV35" s="141">
        <f>SUM(LARM:RM!BV35)</f>
        <v>0.83</v>
      </c>
      <c r="BW35" s="141">
        <f>SUM(LARM:RM!BW35)</f>
        <v>0</v>
      </c>
      <c r="BX35" s="141">
        <f>SUM(LARM:RM!BX35)</f>
        <v>0</v>
      </c>
      <c r="BY35" s="141">
        <f>SUM(LARM:RM!BY35)</f>
        <v>8.2699999999966529</v>
      </c>
      <c r="BZ35" s="141">
        <f>SUM(LARM:RM!BZ35)</f>
        <v>0.7</v>
      </c>
      <c r="CA35" s="141">
        <f>SUM(LARM:RM!CA35)</f>
        <v>0.72</v>
      </c>
      <c r="CB35" s="141">
        <f>SUM(LARM:RM!CB35)</f>
        <v>1.66</v>
      </c>
      <c r="CC35" s="141">
        <f>SUM(LARM:RM!CC35)</f>
        <v>5.55</v>
      </c>
      <c r="CD35" s="141">
        <f>SUM(LARM:RM!CD35)</f>
        <v>0</v>
      </c>
      <c r="CE35" s="141">
        <f>SUM(LARM:RM!CE35)</f>
        <v>0</v>
      </c>
      <c r="CF35" s="141">
        <f>SUM(LARM:RM!CF35)</f>
        <v>5.32</v>
      </c>
      <c r="CG35" s="141">
        <f>SUM(LARM:RM!CG35)</f>
        <v>0</v>
      </c>
      <c r="CH35" s="141">
        <f>SUM(LARM:RM!CH35)</f>
        <v>6.04</v>
      </c>
      <c r="CI35" s="141">
        <f>SUM(LARM:RM!CI35)</f>
        <v>2.4500000000000002</v>
      </c>
      <c r="CJ35" s="141">
        <f>SUM(LARM:RM!CJ35)</f>
        <v>1.61</v>
      </c>
      <c r="CK35" s="141">
        <f>SUM(LARM:RM!CK35)</f>
        <v>0</v>
      </c>
      <c r="CL35" s="141">
        <f>SUM(LARM:RM!CL35)</f>
        <v>0</v>
      </c>
      <c r="CM35" s="141">
        <f>SUM(LARM:RM!CM35)</f>
        <v>5023.84</v>
      </c>
      <c r="CN35" s="141">
        <f>SUM(LARM:RM!CN35)</f>
        <v>13.68</v>
      </c>
      <c r="CO35" s="141">
        <f>SUM(LARM:RM!CO35)</f>
        <v>4.62</v>
      </c>
      <c r="CP35" s="141">
        <f>SUM(LARM:RM!CP35)</f>
        <v>5.21</v>
      </c>
      <c r="CQ35" s="141">
        <f>SUM(LARM:RM!CQ35)</f>
        <v>0.56999999999999995</v>
      </c>
      <c r="CR35" s="141">
        <f>SUM(LARM:RM!CR35)</f>
        <v>0</v>
      </c>
      <c r="CS35" s="141">
        <f>SUM(LARM:RM!CS35)</f>
        <v>0</v>
      </c>
      <c r="CT35" s="141">
        <f>SUM(LARM:RM!CT35)</f>
        <v>5.1999999998088242E-2</v>
      </c>
      <c r="CU35" s="141">
        <f>SUM(LARM:RM!CU35)</f>
        <v>13014.279999999686</v>
      </c>
      <c r="CV35" s="141">
        <f t="shared" ref="CV35" si="177">SUM(BQ35:CU35)</f>
        <v>18096.081999999682</v>
      </c>
      <c r="CW35" s="141">
        <f>SUM(LARM:RM!CW35)</f>
        <v>12.109999999919964</v>
      </c>
      <c r="CX35" s="141">
        <f>SUM(LARM:RM!CX35)</f>
        <v>0.01</v>
      </c>
      <c r="CY35" s="141">
        <f>SUM(LARM:RM!CY35)</f>
        <v>0</v>
      </c>
      <c r="CZ35" s="141">
        <f>SUM(LARM:RM!CZ35)</f>
        <v>0</v>
      </c>
      <c r="DA35" s="141">
        <f>SUM(LARM:RM!DA35)</f>
        <v>0</v>
      </c>
      <c r="DB35" s="141">
        <f>SUM(LARM:RM!DB35)</f>
        <v>1.3099999999999998</v>
      </c>
      <c r="DC35" s="141">
        <f>SUM(LARM:RM!DC35)</f>
        <v>0</v>
      </c>
      <c r="DD35" s="141">
        <f>SUM(LARM:RM!DD35)</f>
        <v>0.01</v>
      </c>
      <c r="DE35" s="141">
        <f>SUM(LARM:RM!DE35)</f>
        <v>0</v>
      </c>
      <c r="DF35" s="141">
        <f>SUM(LARM:RM!DF35)</f>
        <v>1.9399999999511055</v>
      </c>
      <c r="DG35" s="141">
        <f>SUM(LARM:RM!DG35)</f>
        <v>0</v>
      </c>
      <c r="DH35" s="141">
        <f>SUM(LARM:RM!DH35)</f>
        <v>0</v>
      </c>
      <c r="DI35" s="141">
        <f>SUM(LARM:RM!DI35)</f>
        <v>2.13</v>
      </c>
      <c r="DJ35" s="141">
        <f>SUM(LARM:RM!DJ35)</f>
        <v>0</v>
      </c>
      <c r="DK35" s="141">
        <f>SUM(LARM:RM!DK35)</f>
        <v>3.29</v>
      </c>
      <c r="DL35" s="141">
        <f>SUM(LARM:RM!DL35)</f>
        <v>0.01</v>
      </c>
      <c r="DM35" s="141">
        <f>SUM(LARM:RM!DM35)</f>
        <v>0</v>
      </c>
      <c r="DN35" s="141">
        <f>SUM(LARM:RM!DN35)</f>
        <v>0</v>
      </c>
      <c r="DO35" s="141">
        <f>SUM(LARM:RM!DO35)</f>
        <v>0</v>
      </c>
      <c r="DP35" s="141">
        <f>SUM(LARM:RM!DP35)</f>
        <v>841.31</v>
      </c>
      <c r="DQ35" s="141">
        <f>SUM(LARM:RM!DQ35)</f>
        <v>0</v>
      </c>
      <c r="DR35" s="141">
        <f>SUM(LARM:RM!DR35)</f>
        <v>0</v>
      </c>
      <c r="DS35" s="141">
        <f>SUM(LARM:RM!DS35)</f>
        <v>6.87</v>
      </c>
      <c r="DT35" s="141">
        <f>SUM(LARM:RM!DT35)</f>
        <v>0</v>
      </c>
      <c r="DU35" s="141">
        <f>SUM(LARM:RM!DU35)</f>
        <v>0</v>
      </c>
      <c r="DV35" s="141">
        <f>SUM(LARM:RM!DV35)</f>
        <v>0</v>
      </c>
      <c r="DW35" s="141">
        <f>SUM(LARM:RM!DW35)</f>
        <v>0</v>
      </c>
      <c r="DX35" s="141">
        <f>SUM(LARM:RM!DX35)</f>
        <v>3</v>
      </c>
      <c r="DY35" s="141">
        <f>SUM(LARM:RM!DY35)</f>
        <v>2.88</v>
      </c>
      <c r="DZ35" s="141">
        <f>SUM(LARM:RM!DZ35)</f>
        <v>7181.5299999999861</v>
      </c>
      <c r="EA35" s="141">
        <f>SUM(LARM:RM!EA35)</f>
        <v>0</v>
      </c>
      <c r="EB35" s="141">
        <f t="shared" ref="EB35" si="178">SUM(CW35:EA35)</f>
        <v>8056.3999999998568</v>
      </c>
      <c r="EC35" s="141">
        <f>SUM(LARM:RM!EC35)</f>
        <v>0</v>
      </c>
      <c r="ED35" s="141">
        <f>SUM(LARM:RM!ED35)</f>
        <v>0</v>
      </c>
      <c r="EE35" s="141">
        <f>SUM(LARM:RM!EE35)</f>
        <v>0</v>
      </c>
      <c r="EF35" s="141">
        <f>SUM(LARM:RM!EF35)</f>
        <v>1.95</v>
      </c>
      <c r="EG35" s="141">
        <f>SUM(LARM:RM!EG35)</f>
        <v>0</v>
      </c>
      <c r="EH35" s="141">
        <f>SUM(LARM:RM!EH35)</f>
        <v>0</v>
      </c>
      <c r="EI35" s="141">
        <f>SUM(LARM:RM!EI35)</f>
        <v>0</v>
      </c>
      <c r="EJ35" s="141">
        <f>SUM(LARM:RM!EJ35)</f>
        <v>0</v>
      </c>
      <c r="EK35" s="141">
        <f>SUM(LARM:RM!EK35)</f>
        <v>0</v>
      </c>
      <c r="EL35" s="141">
        <f>SUM(LARM:RM!EL35)</f>
        <v>0</v>
      </c>
      <c r="EM35" s="141">
        <f>SUM(LARM:RM!EM35)</f>
        <v>0</v>
      </c>
      <c r="EN35" s="141">
        <f>SUM(LARM:RM!EN35)</f>
        <v>0</v>
      </c>
      <c r="EO35" s="141">
        <f>SUM(LARM:RM!EO35)</f>
        <v>0</v>
      </c>
      <c r="EP35" s="141">
        <f>SUM(LARM:RM!EP35)</f>
        <v>0</v>
      </c>
      <c r="EQ35" s="141">
        <f>SUM(LARM:RM!EQ35)</f>
        <v>0</v>
      </c>
      <c r="ER35" s="141">
        <f>SUM(LARM:RM!ER35)</f>
        <v>0</v>
      </c>
      <c r="ES35" s="141">
        <f>SUM(LARM:RM!ES35)</f>
        <v>0</v>
      </c>
      <c r="ET35" s="141">
        <f>SUM(LARM:RM!ET35)</f>
        <v>0</v>
      </c>
      <c r="EU35" s="141">
        <f>SUM(LARM:RM!EU35)</f>
        <v>0</v>
      </c>
      <c r="EV35" s="141">
        <f>SUM(LARM:RM!EV35)</f>
        <v>0</v>
      </c>
      <c r="EW35" s="141">
        <f>SUM(LARM:RM!EW35)</f>
        <v>0</v>
      </c>
      <c r="EX35" s="141">
        <f>SUM(LARM:RM!EX35)</f>
        <v>0</v>
      </c>
      <c r="EY35" s="141">
        <f>SUM(LARM:RM!EY35)</f>
        <v>0</v>
      </c>
      <c r="EZ35" s="141">
        <f>SUM(LARM:RM!EZ35)</f>
        <v>0</v>
      </c>
      <c r="FA35" s="141">
        <f>SUM(LARM:RM!FA35)</f>
        <v>0</v>
      </c>
      <c r="FB35" s="141">
        <f>SUM(LARM:RM!FB35)</f>
        <v>0</v>
      </c>
      <c r="FC35" s="141">
        <f>SUM(LARM:RM!FC35)</f>
        <v>0</v>
      </c>
      <c r="FD35" s="141">
        <f>SUM(LARM:RM!FD35)</f>
        <v>0</v>
      </c>
      <c r="FE35" s="141">
        <f>SUM(LARM:RM!FE35)</f>
        <v>0</v>
      </c>
      <c r="FF35" s="141">
        <f>SUM(LARM:RM!FF35)</f>
        <v>0</v>
      </c>
      <c r="FG35" s="141">
        <f>SUM(LARM:RM!FG35)</f>
        <v>25609.429999998247</v>
      </c>
      <c r="FH35" s="141">
        <f t="shared" ref="FH35" si="179">SUM(EC35:FG35)</f>
        <v>25611.379999998248</v>
      </c>
      <c r="FI35" s="141">
        <f>SUM(LARM:RM!FI35)</f>
        <v>0</v>
      </c>
      <c r="FJ35" s="141">
        <f>SUM(LARM:RM!FJ35)</f>
        <v>0</v>
      </c>
      <c r="FK35" s="141">
        <f>SUM(LARM:RM!FK35)</f>
        <v>0</v>
      </c>
      <c r="FL35" s="141">
        <f>SUM(LARM:RM!FL35)</f>
        <v>0</v>
      </c>
      <c r="FM35" s="141">
        <f>SUM(LARM:RM!FM35)</f>
        <v>0</v>
      </c>
      <c r="FN35" s="141">
        <f>SUM(LARM:RM!FN35)</f>
        <v>0</v>
      </c>
      <c r="FO35" s="141">
        <f>SUM(LARM:RM!FO35)</f>
        <v>0</v>
      </c>
      <c r="FP35" s="141">
        <f>SUM(LARM:RM!FP35)</f>
        <v>0</v>
      </c>
      <c r="FQ35" s="141">
        <f>SUM(LARM:RM!FQ35)</f>
        <v>0</v>
      </c>
      <c r="FR35" s="141">
        <f>SUM(LARM:RM!FR35)</f>
        <v>0</v>
      </c>
      <c r="FS35" s="141">
        <f>SUM(LARM:RM!FS35)</f>
        <v>0</v>
      </c>
      <c r="FT35" s="141">
        <f>SUM(LARM:RM!FT35)</f>
        <v>0</v>
      </c>
      <c r="FU35" s="141">
        <f>SUM(LARM:RM!FU35)</f>
        <v>0</v>
      </c>
      <c r="FV35" s="141">
        <f>SUM(LARM:RM!FV35)</f>
        <v>0</v>
      </c>
      <c r="FW35" s="141">
        <f>SUM(LARM:RM!FW35)</f>
        <v>0</v>
      </c>
      <c r="FX35" s="141">
        <f>SUM(LARM:RM!FX35)</f>
        <v>0</v>
      </c>
      <c r="FY35" s="141">
        <f>SUM(LARM:RM!FY35)</f>
        <v>0</v>
      </c>
      <c r="FZ35" s="141">
        <f>SUM(LARM:RM!FZ35)</f>
        <v>0</v>
      </c>
      <c r="GA35" s="141">
        <f>SUM(LARM:RM!GA35)</f>
        <v>0</v>
      </c>
      <c r="GB35" s="141">
        <f>SUM(LARM:RM!GB35)</f>
        <v>0</v>
      </c>
      <c r="GC35" s="141">
        <f>SUM(LARM:RM!GC35)</f>
        <v>0</v>
      </c>
      <c r="GD35" s="141">
        <f>SUM(LARM:RM!GD35)</f>
        <v>0</v>
      </c>
      <c r="GE35" s="141">
        <f>SUM(LARM:RM!GE35)</f>
        <v>0</v>
      </c>
      <c r="GF35" s="141">
        <f>SUM(LARM:RM!GF35)</f>
        <v>0</v>
      </c>
      <c r="GG35" s="141">
        <f>SUM(LARM:RM!GG35)</f>
        <v>0</v>
      </c>
      <c r="GH35" s="141">
        <f>SUM(LARM:RM!GH35)</f>
        <v>0</v>
      </c>
      <c r="GI35" s="141">
        <f>SUM(LARM:RM!GI35)</f>
        <v>0</v>
      </c>
      <c r="GJ35" s="141">
        <f>SUM(LARM:RM!GJ35)</f>
        <v>0</v>
      </c>
      <c r="GK35" s="141">
        <f>SUM(LARM:RM!GK35)</f>
        <v>0</v>
      </c>
      <c r="GL35" s="141">
        <f>SUM(LARM:RM!GL35)</f>
        <v>23073.729999998235</v>
      </c>
      <c r="GM35" s="141">
        <f>SUM(LARM:RM!GM35)</f>
        <v>0</v>
      </c>
      <c r="GN35" s="141">
        <f t="shared" ref="GN35" si="180">SUM(FI35:GM35)</f>
        <v>23073.729999998235</v>
      </c>
      <c r="GO35" s="141">
        <f>SUM(LARM:RM!GO35)</f>
        <v>0</v>
      </c>
      <c r="GP35" s="141">
        <f>SUM(LARM:RM!GP35)</f>
        <v>0</v>
      </c>
      <c r="GQ35" s="141">
        <f>SUM(LARM:RM!GQ35)</f>
        <v>0</v>
      </c>
      <c r="GR35" s="141">
        <f>SUM(LARM:RM!GR35)</f>
        <v>0</v>
      </c>
      <c r="GS35" s="141">
        <f>SUM(LARM:RM!GS35)</f>
        <v>0</v>
      </c>
      <c r="GT35" s="141">
        <f>SUM(LARM:RM!GT35)</f>
        <v>0</v>
      </c>
      <c r="GU35" s="141">
        <f>SUM(LARM:RM!GU35)</f>
        <v>0</v>
      </c>
      <c r="GV35" s="141">
        <f>SUM(LARM:RM!GV35)</f>
        <v>0</v>
      </c>
      <c r="GW35" s="141">
        <f>SUM(LARM:RM!GW35)</f>
        <v>0</v>
      </c>
      <c r="GX35" s="141">
        <f>SUM(LARM:RM!GX35)</f>
        <v>0</v>
      </c>
      <c r="GY35" s="141">
        <f>SUM(LARM:RM!GY35)</f>
        <v>0</v>
      </c>
      <c r="GZ35" s="141">
        <f>SUM(LARM:RM!GZ35)</f>
        <v>0</v>
      </c>
      <c r="HA35" s="141">
        <f>SUM(LARM:RM!HA35)</f>
        <v>0</v>
      </c>
      <c r="HB35" s="141">
        <f>SUM(LARM:RM!HB35)</f>
        <v>0</v>
      </c>
      <c r="HC35" s="141">
        <f>SUM(LARM:RM!HC35)</f>
        <v>0</v>
      </c>
      <c r="HD35" s="141">
        <f>SUM(LARM:RM!HD35)</f>
        <v>0</v>
      </c>
      <c r="HE35" s="141">
        <f>SUM(LARM:RM!HE35)</f>
        <v>0</v>
      </c>
      <c r="HF35" s="141">
        <f>SUM(LARM:RM!HF35)</f>
        <v>0</v>
      </c>
      <c r="HG35" s="141">
        <f>SUM(LARM:RM!HG35)</f>
        <v>0</v>
      </c>
      <c r="HH35" s="141">
        <f>SUM(LARM:RM!HH35)</f>
        <v>0</v>
      </c>
      <c r="HI35" s="141">
        <f>SUM(LARM:RM!HI35)</f>
        <v>0</v>
      </c>
      <c r="HJ35" s="141">
        <f>SUM(LARM:RM!HJ35)</f>
        <v>0</v>
      </c>
      <c r="HK35" s="141">
        <f>SUM(LARM:RM!HK35)</f>
        <v>0</v>
      </c>
      <c r="HL35" s="141">
        <f>SUM(LARM:RM!HL35)</f>
        <v>0</v>
      </c>
      <c r="HM35" s="141">
        <f>SUM(LARM:RM!HM35)</f>
        <v>0</v>
      </c>
      <c r="HN35" s="141">
        <f>SUM(LARM:RM!HN35)</f>
        <v>0</v>
      </c>
      <c r="HO35" s="141">
        <f>SUM(LARM:RM!HO35)</f>
        <v>0</v>
      </c>
      <c r="HP35" s="141">
        <f>SUM(LARM:RM!HP35)</f>
        <v>0</v>
      </c>
      <c r="HQ35" s="141">
        <f>SUM(LARM:RM!HQ35)</f>
        <v>0</v>
      </c>
      <c r="HR35" s="141">
        <f>SUM(LARM:RM!HR35)</f>
        <v>0</v>
      </c>
      <c r="HS35" s="141">
        <f>SUM(LARM:RM!HS35)</f>
        <v>23073.729999998235</v>
      </c>
      <c r="HT35" s="141">
        <f t="shared" ref="HT35" si="181">SUM(GO35:HS35)</f>
        <v>23073.729999998235</v>
      </c>
      <c r="HU35" s="141">
        <f>SUM(LARM:RM!HU35)</f>
        <v>0</v>
      </c>
      <c r="HV35" s="141">
        <f>SUM(LARM:RM!HV35)</f>
        <v>0</v>
      </c>
      <c r="HW35" s="141">
        <f>SUM(LARM:RM!HW35)</f>
        <v>0</v>
      </c>
      <c r="HX35" s="141">
        <f>SUM(LARM:RM!HX35)</f>
        <v>0</v>
      </c>
      <c r="HY35" s="141">
        <f>SUM(LARM:RM!HY35)</f>
        <v>0</v>
      </c>
      <c r="HZ35" s="141">
        <f>SUM(LARM:RM!HZ35)</f>
        <v>0</v>
      </c>
      <c r="IA35" s="141">
        <f>SUM(LARM:RM!IA35)</f>
        <v>0</v>
      </c>
      <c r="IB35" s="141">
        <f>SUM(LARM:RM!IB35)</f>
        <v>0</v>
      </c>
      <c r="IC35" s="141">
        <f>SUM(LARM:RM!IC35)</f>
        <v>0</v>
      </c>
      <c r="ID35" s="141">
        <f>SUM(LARM:RM!ID35)</f>
        <v>0</v>
      </c>
      <c r="IE35" s="141">
        <f>SUM(LARM:RM!IE35)</f>
        <v>0</v>
      </c>
      <c r="IF35" s="141">
        <f>SUM(LARM:RM!IF35)</f>
        <v>0</v>
      </c>
      <c r="IG35" s="141">
        <f>SUM(LARM:RM!IG35)</f>
        <v>0</v>
      </c>
      <c r="IH35" s="141">
        <f>SUM(LARM:RM!IH35)</f>
        <v>0</v>
      </c>
      <c r="II35" s="141">
        <f>SUM(LARM:RM!II35)</f>
        <v>0</v>
      </c>
      <c r="IJ35" s="141">
        <f>SUM(LARM:RM!IJ35)</f>
        <v>0</v>
      </c>
      <c r="IK35" s="141">
        <f>SUM(LARM:RM!IK35)</f>
        <v>0</v>
      </c>
      <c r="IL35" s="141">
        <f>SUM(LARM:RM!IL35)</f>
        <v>0</v>
      </c>
      <c r="IM35" s="141">
        <f>SUM(LARM:RM!IM35)</f>
        <v>0</v>
      </c>
      <c r="IN35" s="141">
        <f>SUM(LARM:RM!IN35)</f>
        <v>0</v>
      </c>
      <c r="IO35" s="141">
        <f>SUM(LARM:RM!IO35)</f>
        <v>0</v>
      </c>
      <c r="IP35" s="141">
        <f>SUM(LARM:RM!IP35)</f>
        <v>0</v>
      </c>
      <c r="IQ35" s="141">
        <f>SUM(LARM:RM!IQ35)</f>
        <v>0</v>
      </c>
      <c r="IR35" s="141">
        <f>SUM(LARM:RM!IR35)</f>
        <v>0</v>
      </c>
      <c r="IS35" s="141">
        <f>SUM(LARM:RM!IS35)</f>
        <v>0</v>
      </c>
      <c r="IT35" s="141">
        <f>SUM(LARM:RM!IT35)</f>
        <v>0</v>
      </c>
      <c r="IU35" s="141">
        <f>SUM(LARM:RM!IU35)</f>
        <v>0</v>
      </c>
      <c r="IV35" s="141">
        <f>SUM(LARM:RM!IV35)</f>
        <v>0</v>
      </c>
      <c r="IW35" s="141">
        <f>SUM(LARM:RM!IW35)</f>
        <v>0</v>
      </c>
      <c r="IX35" s="141">
        <f>SUM(LARM:RM!IX35)</f>
        <v>15892.369999998249</v>
      </c>
      <c r="IY35" s="141">
        <f>SUM(LARM:RM!IY35)</f>
        <v>7181.359999999986</v>
      </c>
      <c r="IZ35" s="141">
        <f t="shared" ref="IZ35" si="182">SUM(HU35:IY35)</f>
        <v>23073.729999998235</v>
      </c>
      <c r="JA35" s="141">
        <f>SUM(LARM:RM!JA35)</f>
        <v>0</v>
      </c>
      <c r="JB35" s="141">
        <f>SUM(LARM:RM!JB35)</f>
        <v>0</v>
      </c>
      <c r="JC35" s="141">
        <f>SUM(LARM:RM!JC35)</f>
        <v>0</v>
      </c>
      <c r="JD35" s="141">
        <f>SUM(LARM:RM!JD35)</f>
        <v>0</v>
      </c>
      <c r="JE35" s="141">
        <f>SUM(LARM:RM!JE35)</f>
        <v>0</v>
      </c>
      <c r="JF35" s="141">
        <f>SUM(LARM:RM!JF35)</f>
        <v>0</v>
      </c>
      <c r="JG35" s="141">
        <f>SUM(LARM:RM!JG35)</f>
        <v>0</v>
      </c>
      <c r="JH35" s="141">
        <f>SUM(LARM:RM!JH35)</f>
        <v>0</v>
      </c>
      <c r="JI35" s="141">
        <f>SUM(LARM:RM!JI35)</f>
        <v>0</v>
      </c>
      <c r="JJ35" s="141">
        <f>SUM(LARM:RM!JJ35)</f>
        <v>0</v>
      </c>
      <c r="JK35" s="141">
        <f>SUM(LARM:RM!JK35)</f>
        <v>0</v>
      </c>
      <c r="JL35" s="141">
        <f>SUM(LARM:RM!JL35)</f>
        <v>0</v>
      </c>
      <c r="JM35" s="141">
        <f>SUM(LARM:RM!JM35)</f>
        <v>0</v>
      </c>
      <c r="JN35" s="141">
        <f>SUM(LARM:RM!JN35)</f>
        <v>0</v>
      </c>
      <c r="JO35" s="141">
        <f>SUM(LARM:RM!JO35)</f>
        <v>0</v>
      </c>
      <c r="JP35" s="141">
        <f>SUM(LARM:RM!JP35)</f>
        <v>0</v>
      </c>
      <c r="JQ35" s="141">
        <f>SUM(LARM:RM!JQ35)</f>
        <v>0</v>
      </c>
      <c r="JR35" s="141">
        <f>SUM(LARM:RM!JR35)</f>
        <v>0</v>
      </c>
      <c r="JS35" s="141">
        <f>SUM(LARM:RM!JS35)</f>
        <v>0</v>
      </c>
      <c r="JT35" s="141">
        <f>SUM(LARM:RM!JT35)</f>
        <v>0</v>
      </c>
      <c r="JU35" s="141">
        <f>SUM(LARM:RM!JU35)</f>
        <v>0</v>
      </c>
      <c r="JV35" s="141">
        <f>SUM(LARM:RM!JV35)</f>
        <v>0</v>
      </c>
      <c r="JW35" s="141">
        <f>SUM(LARM:RM!JW35)</f>
        <v>0</v>
      </c>
      <c r="JX35" s="141">
        <f>SUM(LARM:RM!JX35)</f>
        <v>0</v>
      </c>
      <c r="JY35" s="141">
        <f>SUM(LARM:RM!JY35)</f>
        <v>0</v>
      </c>
      <c r="JZ35" s="141">
        <f>SUM(LARM:RM!JZ35)</f>
        <v>0</v>
      </c>
      <c r="KA35" s="141">
        <f>SUM(LARM:RM!KA35)</f>
        <v>0</v>
      </c>
      <c r="KB35" s="141">
        <f>SUM(LARM:RM!KB35)</f>
        <v>0</v>
      </c>
      <c r="KC35" s="141">
        <f>SUM(LARM:RM!KC35)</f>
        <v>0</v>
      </c>
      <c r="KD35" s="141">
        <f>SUM(LARM:RM!KD35)</f>
        <v>25703.229999998235</v>
      </c>
      <c r="KE35" s="141">
        <f>SUM(LARM:RM!KE35)</f>
        <v>0</v>
      </c>
      <c r="KF35" s="141">
        <f t="shared" ref="KF35" si="183">SUM(JA35:KE35)</f>
        <v>25703.229999998235</v>
      </c>
      <c r="KG35" s="141">
        <f>SUM(LARM:RM!KG35)</f>
        <v>0</v>
      </c>
      <c r="KH35" s="141">
        <f>SUM(LARM:RM!KH35)</f>
        <v>0</v>
      </c>
      <c r="KI35" s="141">
        <f>SUM(LARM:RM!KI35)</f>
        <v>0</v>
      </c>
      <c r="KJ35" s="141">
        <f>SUM(LARM:RM!KJ35)</f>
        <v>0</v>
      </c>
      <c r="KK35" s="141">
        <f>SUM(LARM:RM!KK35)</f>
        <v>0</v>
      </c>
      <c r="KL35" s="141">
        <f>SUM(LARM:RM!KL35)</f>
        <v>0</v>
      </c>
      <c r="KM35" s="141">
        <f>SUM(LARM:RM!KM35)</f>
        <v>0</v>
      </c>
      <c r="KN35" s="141">
        <f>SUM(LARM:RM!KN35)</f>
        <v>7181.359999999986</v>
      </c>
      <c r="KO35" s="141">
        <f>SUM(LARM:RM!KO35)</f>
        <v>0</v>
      </c>
      <c r="KP35" s="141">
        <f>SUM(LARM:RM!KP35)</f>
        <v>0</v>
      </c>
      <c r="KQ35" s="141">
        <f>SUM(LARM:RM!KQ35)</f>
        <v>0</v>
      </c>
      <c r="KR35" s="141">
        <f>SUM(LARM:RM!KR35)</f>
        <v>0</v>
      </c>
      <c r="KS35" s="141">
        <f>SUM(LARM:RM!KS35)</f>
        <v>0</v>
      </c>
      <c r="KT35" s="141">
        <f>SUM(LARM:RM!KT35)</f>
        <v>0</v>
      </c>
      <c r="KU35" s="141">
        <f>SUM(LARM:RM!KU35)</f>
        <v>0</v>
      </c>
      <c r="KV35" s="141">
        <f>SUM(LARM:RM!KV35)</f>
        <v>0</v>
      </c>
      <c r="KW35" s="141">
        <f>SUM(LARM:RM!KW35)</f>
        <v>0</v>
      </c>
      <c r="KX35" s="141">
        <f>SUM(LARM:RM!KX35)</f>
        <v>0</v>
      </c>
      <c r="KY35" s="141">
        <f>SUM(LARM:RM!KY35)</f>
        <v>0</v>
      </c>
      <c r="KZ35" s="141">
        <f>SUM(LARM:RM!KZ35)</f>
        <v>0</v>
      </c>
      <c r="LA35" s="141">
        <f>SUM(LARM:RM!LA35)</f>
        <v>0</v>
      </c>
      <c r="LB35" s="141">
        <f>SUM(LARM:RM!LB35)</f>
        <v>0</v>
      </c>
      <c r="LC35" s="141">
        <f>SUM(LARM:RM!LC35)</f>
        <v>0</v>
      </c>
      <c r="LD35" s="141">
        <f>SUM(LARM:RM!LD35)</f>
        <v>0</v>
      </c>
      <c r="LE35" s="141">
        <f>SUM(LARM:RM!LE35)</f>
        <v>0</v>
      </c>
      <c r="LF35" s="141">
        <f>SUM(LARM:RM!LF35)</f>
        <v>0</v>
      </c>
      <c r="LG35" s="141">
        <f>SUM(LARM:RM!LG35)</f>
        <v>0</v>
      </c>
      <c r="LH35" s="141">
        <f>SUM(LARM:RM!LH35)</f>
        <v>0</v>
      </c>
      <c r="LI35" s="141">
        <f>SUM(LARM:RM!LI35)</f>
        <v>0</v>
      </c>
      <c r="LJ35" s="141">
        <f>SUM(LARM:RM!LJ35)</f>
        <v>0</v>
      </c>
      <c r="LK35" s="141">
        <f>SUM(LARM:RM!LK35)</f>
        <v>14180.709999998217</v>
      </c>
      <c r="LL35" s="141">
        <f t="shared" ref="LL35" si="184">SUM(KG35:LK35)</f>
        <v>21362.069999998203</v>
      </c>
      <c r="LM35" s="141">
        <f>SUM(LARM:RM!LM35)</f>
        <v>0</v>
      </c>
      <c r="LN35" s="141">
        <f>SUM(LARM:RM!LN35)</f>
        <v>0</v>
      </c>
      <c r="LO35" s="141">
        <f>SUM(LARM:RM!LO35)</f>
        <v>0</v>
      </c>
      <c r="LP35" s="141">
        <f>SUM(LARM:RM!LP35)</f>
        <v>0</v>
      </c>
      <c r="LQ35" s="141">
        <f>SUM(LARM:RM!LQ35)</f>
        <v>0</v>
      </c>
      <c r="LR35" s="141">
        <f>SUM(LARM:RM!LR35)</f>
        <v>0</v>
      </c>
      <c r="LS35" s="141">
        <f>SUM(LARM:RM!LS35)</f>
        <v>0</v>
      </c>
      <c r="LT35" s="141">
        <f>SUM(LARM:RM!LT35)</f>
        <v>0</v>
      </c>
      <c r="LU35" s="141">
        <f>SUM(LARM:RM!LU35)</f>
        <v>0</v>
      </c>
      <c r="LV35" s="141">
        <f>SUM(LARM:RM!LV35)</f>
        <v>0</v>
      </c>
      <c r="LW35" s="141">
        <f>SUM(LARM:RM!LW35)</f>
        <v>0</v>
      </c>
      <c r="LX35" s="141">
        <f>SUM(LARM:RM!LX35)</f>
        <v>0</v>
      </c>
      <c r="LY35" s="141">
        <f>SUM(LARM:RM!LY35)</f>
        <v>0</v>
      </c>
      <c r="LZ35" s="141">
        <f>SUM(LARM:RM!LZ35)</f>
        <v>0</v>
      </c>
      <c r="MA35" s="141">
        <f>SUM(LARM:RM!MA35)</f>
        <v>0</v>
      </c>
      <c r="MB35" s="141">
        <f>SUM(LARM:RM!MB35)</f>
        <v>0</v>
      </c>
      <c r="MC35" s="141">
        <f>SUM(LARM:RM!MC35)</f>
        <v>0</v>
      </c>
      <c r="MD35" s="141">
        <f>SUM(LARM:RM!MD35)</f>
        <v>0</v>
      </c>
      <c r="ME35" s="141">
        <f>SUM(LARM:RM!ME35)</f>
        <v>0</v>
      </c>
      <c r="MF35" s="141">
        <f>SUM(LARM:RM!MF35)</f>
        <v>0</v>
      </c>
      <c r="MG35" s="141">
        <f>SUM(LARM:RM!MG35)</f>
        <v>0</v>
      </c>
      <c r="MH35" s="141">
        <f>SUM(LARM:RM!MH35)</f>
        <v>0</v>
      </c>
      <c r="MI35" s="141">
        <f>SUM(LARM:RM!MI35)</f>
        <v>0</v>
      </c>
      <c r="MJ35" s="141">
        <f>SUM(LARM:RM!MJ35)</f>
        <v>0</v>
      </c>
      <c r="MK35" s="141">
        <f>SUM(LARM:RM!MK35)</f>
        <v>0</v>
      </c>
      <c r="ML35" s="141">
        <f>SUM(LARM:RM!ML35)</f>
        <v>0</v>
      </c>
      <c r="MM35" s="141">
        <f>SUM(LARM:RM!MM35)</f>
        <v>0</v>
      </c>
      <c r="MN35" s="141">
        <f>SUM(LARM:RM!MN35)</f>
        <v>0</v>
      </c>
      <c r="MO35" s="141">
        <f>SUM(LARM:RM!MO35)</f>
        <v>0</v>
      </c>
      <c r="MP35" s="141">
        <f>SUM(LARM:RM!MP35)</f>
        <v>23073.729999998235</v>
      </c>
      <c r="MQ35" s="141">
        <f>SUM(LARM:RM!MQ35)</f>
        <v>0</v>
      </c>
      <c r="MR35" s="141">
        <f t="shared" ref="MR35" si="185">SUM(LM35:MQ35)</f>
        <v>23073.729999998235</v>
      </c>
      <c r="MS35" s="141">
        <f>SUM(LARM:RM!MS35)</f>
        <v>0</v>
      </c>
      <c r="MT35" s="141">
        <f>SUM(LARM:RM!MT35)</f>
        <v>0</v>
      </c>
      <c r="MU35" s="141">
        <f>SUM(LARM:RM!MU35)</f>
        <v>0</v>
      </c>
      <c r="MV35" s="141">
        <f>SUM(LARM:RM!MV35)</f>
        <v>0</v>
      </c>
      <c r="MW35" s="141">
        <f>SUM(LARM:RM!MW35)</f>
        <v>0</v>
      </c>
      <c r="MX35" s="141">
        <f>SUM(LARM:RM!MX35)</f>
        <v>0</v>
      </c>
      <c r="MY35" s="141">
        <f>SUM(LARM:RM!MY35)</f>
        <v>0</v>
      </c>
      <c r="MZ35" s="141">
        <f>SUM(LARM:RM!MZ35)</f>
        <v>0</v>
      </c>
      <c r="NA35" s="141">
        <f>SUM(LARM:RM!NA35)</f>
        <v>0</v>
      </c>
      <c r="NB35" s="141">
        <f>SUM(LARM:RM!NB35)</f>
        <v>0</v>
      </c>
      <c r="NC35" s="141">
        <f>SUM(LARM:RM!NC35)</f>
        <v>0</v>
      </c>
      <c r="ND35" s="141">
        <f>SUM(LARM:RM!ND35)</f>
        <v>0</v>
      </c>
      <c r="NE35" s="141">
        <f>SUM(LARM:RM!NE35)</f>
        <v>0</v>
      </c>
      <c r="NF35" s="141">
        <f>SUM(LARM:RM!NF35)</f>
        <v>0</v>
      </c>
      <c r="NG35" s="141">
        <f>SUM(LARM:RM!NG35)</f>
        <v>0</v>
      </c>
      <c r="NH35" s="141">
        <f>SUM(LARM:RM!NH35)</f>
        <v>0</v>
      </c>
      <c r="NI35" s="141">
        <f>SUM(LARM:RM!NI35)</f>
        <v>0</v>
      </c>
      <c r="NJ35" s="141">
        <f>SUM(LARM:RM!NJ35)</f>
        <v>0</v>
      </c>
      <c r="NK35" s="141">
        <f>SUM(LARM:RM!NK35)</f>
        <v>0</v>
      </c>
      <c r="NL35" s="141">
        <f>SUM(LARM:RM!NL35)</f>
        <v>0</v>
      </c>
      <c r="NM35" s="141">
        <f>SUM(LARM:RM!NM35)</f>
        <v>0</v>
      </c>
      <c r="NN35" s="141">
        <f>SUM(LARM:RM!NN35)</f>
        <v>0</v>
      </c>
      <c r="NO35" s="141">
        <f>SUM(LARM:RM!NO35)</f>
        <v>0</v>
      </c>
      <c r="NP35" s="141">
        <f>SUM(LARM:RM!NP35)</f>
        <v>0</v>
      </c>
      <c r="NQ35" s="141">
        <f>SUM(LARM:RM!NQ35)</f>
        <v>0</v>
      </c>
      <c r="NR35" s="141">
        <f>SUM(LARM:RM!NR35)</f>
        <v>0</v>
      </c>
      <c r="NS35" s="141">
        <f>SUM(LARM:RM!NS35)</f>
        <v>0</v>
      </c>
      <c r="NT35" s="141">
        <f>SUM(LARM:RM!NT35)</f>
        <v>0</v>
      </c>
      <c r="NU35" s="141">
        <f>SUM(LARM:RM!NU35)</f>
        <v>0</v>
      </c>
      <c r="NV35" s="141">
        <f>SUM(LARM:RM!NV35)</f>
        <v>15892.369999998249</v>
      </c>
      <c r="NW35" s="141">
        <f>SUM(LARM:RM!NW35)</f>
        <v>7181.359999999986</v>
      </c>
      <c r="NX35" s="141">
        <f t="shared" ref="NX35" si="186">SUM(MS35:NW35)</f>
        <v>23073.729999998235</v>
      </c>
      <c r="NY35" s="10"/>
      <c r="NZ35" s="141">
        <f t="shared" ref="NZ35" si="187">AJ35+BP35+CV35+EB35+FH35+GN35+HT35+IZ35+KF35+LL35+MR35+NX35</f>
        <v>288878.21199998632</v>
      </c>
      <c r="OA35" s="143">
        <f>SUM(OI35:OP35)</f>
        <v>537541.58999998611</v>
      </c>
      <c r="OB35" s="145">
        <f>IF(NZ35=0,"",(OA35/NZ35)-1)</f>
        <v>0.86078966038467297</v>
      </c>
      <c r="OD35" s="182"/>
      <c r="OG35" s="163" t="s">
        <v>56</v>
      </c>
      <c r="OH35" s="10"/>
      <c r="OI35" s="164">
        <f>SUM(LARM:RM!OI35)</f>
        <v>24568.469999998226</v>
      </c>
      <c r="OJ35" s="164">
        <f>SUM(LARM:RM!OJ35)</f>
        <v>24445.7999999983</v>
      </c>
      <c r="OK35" s="164">
        <f>SUM(LARM:RM!OK35)</f>
        <v>24313.339999998221</v>
      </c>
      <c r="OL35" s="164">
        <f>SUM(LARM:RM!OL35)</f>
        <v>29217.229999998235</v>
      </c>
      <c r="OM35" s="164">
        <f>SUM(LARM:RM!OM35)</f>
        <v>355554.40999999834</v>
      </c>
      <c r="ON35" s="164">
        <f>SUM(LARM:RM!ON35)</f>
        <v>26606.814999998198</v>
      </c>
      <c r="OO35" s="164">
        <f>SUM(LARM:RM!OO35)</f>
        <v>26606.814999998198</v>
      </c>
      <c r="OP35" s="164">
        <f>SUM(LARM:RM!OP35)</f>
        <v>26228.709999998333</v>
      </c>
      <c r="OQ35" s="164">
        <f>SUM(LARM:RM!OQ35)</f>
        <v>28858.209999998333</v>
      </c>
      <c r="OR35" s="164">
        <f>SUM(LARM:RM!OR35)</f>
        <v>24517.0499999983</v>
      </c>
      <c r="OS35" s="164">
        <f>SUM(LARM:RM!OS35)</f>
        <v>26228.709999998333</v>
      </c>
      <c r="OT35" s="164">
        <f>SUM(LARM:RM!OT35)</f>
        <v>26228.709999998333</v>
      </c>
      <c r="OU35" s="10"/>
      <c r="OV35" s="164">
        <f t="shared" ref="OV35:OV39" si="188">SUM(OI35:OT35)</f>
        <v>643374.26999997941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89">SUM(F37)</f>
        <v>-12.06</v>
      </c>
      <c r="G36" s="149">
        <f t="shared" si="189"/>
        <v>0</v>
      </c>
      <c r="H36" s="149">
        <f t="shared" si="189"/>
        <v>0</v>
      </c>
      <c r="I36" s="149">
        <f t="shared" si="189"/>
        <v>-422.55</v>
      </c>
      <c r="J36" s="149">
        <f t="shared" si="189"/>
        <v>-39.119999999999997</v>
      </c>
      <c r="K36" s="149">
        <f t="shared" si="189"/>
        <v>-24.18</v>
      </c>
      <c r="L36" s="149">
        <f t="shared" si="189"/>
        <v>-21.560000000000002</v>
      </c>
      <c r="M36" s="149">
        <f t="shared" si="189"/>
        <v>-15</v>
      </c>
      <c r="N36" s="149">
        <f t="shared" si="189"/>
        <v>0</v>
      </c>
      <c r="O36" s="149">
        <f t="shared" si="189"/>
        <v>0</v>
      </c>
      <c r="P36" s="149">
        <f t="shared" si="189"/>
        <v>-18.060000000000002</v>
      </c>
      <c r="Q36" s="149">
        <f t="shared" si="189"/>
        <v>-60.93</v>
      </c>
      <c r="R36" s="149">
        <f t="shared" si="189"/>
        <v>-21.060000000000002</v>
      </c>
      <c r="S36" s="149">
        <f t="shared" si="189"/>
        <v>-1257.3499999999999</v>
      </c>
      <c r="T36" s="149">
        <f t="shared" si="189"/>
        <v>-30</v>
      </c>
      <c r="U36" s="149">
        <f t="shared" si="189"/>
        <v>0</v>
      </c>
      <c r="V36" s="149">
        <f t="shared" si="189"/>
        <v>0</v>
      </c>
      <c r="W36" s="149">
        <f t="shared" si="189"/>
        <v>-18.060000000000002</v>
      </c>
      <c r="X36" s="149">
        <f t="shared" si="189"/>
        <v>-52</v>
      </c>
      <c r="Y36" s="149">
        <f t="shared" si="189"/>
        <v>-30.12</v>
      </c>
      <c r="Z36" s="149">
        <f t="shared" si="189"/>
        <v>-31.779999999999998</v>
      </c>
      <c r="AA36" s="149">
        <f t="shared" si="189"/>
        <v>-9</v>
      </c>
      <c r="AB36" s="149">
        <f t="shared" si="189"/>
        <v>0</v>
      </c>
      <c r="AC36" s="149">
        <f t="shared" si="189"/>
        <v>0</v>
      </c>
      <c r="AD36" s="149">
        <f t="shared" si="189"/>
        <v>-9.4400000000000013</v>
      </c>
      <c r="AE36" s="149">
        <f t="shared" si="189"/>
        <v>-63.999999999999595</v>
      </c>
      <c r="AF36" s="149">
        <f t="shared" si="189"/>
        <v>-15.06</v>
      </c>
      <c r="AG36" s="149">
        <f t="shared" si="189"/>
        <v>-21.810000000000002</v>
      </c>
      <c r="AH36" s="149">
        <f t="shared" si="189"/>
        <v>-950.06</v>
      </c>
      <c r="AI36" s="149">
        <f t="shared" si="189"/>
        <v>0</v>
      </c>
      <c r="AJ36" s="149">
        <f t="shared" si="189"/>
        <v>-3123.1999999999994</v>
      </c>
      <c r="AK36" s="149">
        <f t="shared" si="189"/>
        <v>0</v>
      </c>
      <c r="AL36" s="149">
        <f t="shared" si="189"/>
        <v>-27.77</v>
      </c>
      <c r="AM36" s="149">
        <f t="shared" si="189"/>
        <v>-406.99</v>
      </c>
      <c r="AN36" s="149">
        <f t="shared" si="189"/>
        <v>-21.12</v>
      </c>
      <c r="AO36" s="149">
        <f t="shared" si="189"/>
        <v>-15</v>
      </c>
      <c r="AP36" s="149">
        <f t="shared" si="189"/>
        <v>-39.119999999999997</v>
      </c>
      <c r="AQ36" s="149">
        <f t="shared" si="189"/>
        <v>0</v>
      </c>
      <c r="AR36" s="149">
        <f t="shared" si="189"/>
        <v>0</v>
      </c>
      <c r="AS36" s="149">
        <f t="shared" si="189"/>
        <v>-33.56</v>
      </c>
      <c r="AT36" s="149">
        <f t="shared" si="189"/>
        <v>-21.060000000000002</v>
      </c>
      <c r="AU36" s="149">
        <f t="shared" si="189"/>
        <v>-21</v>
      </c>
      <c r="AV36" s="149">
        <f t="shared" si="189"/>
        <v>-9</v>
      </c>
      <c r="AW36" s="149">
        <f t="shared" si="189"/>
        <v>-473.55</v>
      </c>
      <c r="AX36" s="149">
        <f t="shared" si="189"/>
        <v>0</v>
      </c>
      <c r="AY36" s="149">
        <f t="shared" si="189"/>
        <v>0</v>
      </c>
      <c r="AZ36" s="149">
        <f t="shared" si="189"/>
        <v>0</v>
      </c>
      <c r="BA36" s="149">
        <f t="shared" si="189"/>
        <v>0</v>
      </c>
      <c r="BB36" s="149">
        <f t="shared" si="189"/>
        <v>-27.12</v>
      </c>
      <c r="BC36" s="149">
        <f t="shared" si="189"/>
        <v>-33.14</v>
      </c>
      <c r="BD36" s="149">
        <f t="shared" si="189"/>
        <v>-36.24</v>
      </c>
      <c r="BE36" s="149">
        <f t="shared" si="189"/>
        <v>0</v>
      </c>
      <c r="BF36" s="149">
        <f t="shared" si="189"/>
        <v>0</v>
      </c>
      <c r="BG36" s="149">
        <f t="shared" si="189"/>
        <v>-15</v>
      </c>
      <c r="BH36" s="149">
        <f t="shared" si="189"/>
        <v>-51.43</v>
      </c>
      <c r="BI36" s="149">
        <f t="shared" si="189"/>
        <v>-24.5</v>
      </c>
      <c r="BJ36" s="149">
        <f t="shared" si="189"/>
        <v>-45.72</v>
      </c>
      <c r="BK36" s="149">
        <f t="shared" si="189"/>
        <v>-1086.57</v>
      </c>
      <c r="BL36" s="149">
        <f t="shared" si="189"/>
        <v>0</v>
      </c>
      <c r="BM36" s="149">
        <f t="shared" si="189"/>
        <v>0</v>
      </c>
      <c r="BN36" s="149">
        <f t="shared" si="189"/>
        <v>0</v>
      </c>
      <c r="BO36" s="149">
        <f t="shared" si="189"/>
        <v>0</v>
      </c>
      <c r="BP36" s="149">
        <f t="shared" si="189"/>
        <v>-2387.89</v>
      </c>
      <c r="BQ36" s="149">
        <f t="shared" si="189"/>
        <v>0</v>
      </c>
      <c r="BR36" s="149">
        <f t="shared" ref="BR36:EC36" si="190">SUM(BR37)</f>
        <v>-49.58</v>
      </c>
      <c r="BS36" s="149">
        <f t="shared" si="190"/>
        <v>-140.92000000000002</v>
      </c>
      <c r="BT36" s="149">
        <f t="shared" si="190"/>
        <v>-33.46</v>
      </c>
      <c r="BU36" s="149">
        <f t="shared" si="190"/>
        <v>-317.31</v>
      </c>
      <c r="BV36" s="149">
        <f t="shared" si="190"/>
        <v>-9</v>
      </c>
      <c r="BW36" s="149">
        <f t="shared" si="190"/>
        <v>0</v>
      </c>
      <c r="BX36" s="149">
        <f t="shared" si="190"/>
        <v>0</v>
      </c>
      <c r="BY36" s="149">
        <f t="shared" si="190"/>
        <v>-36.06</v>
      </c>
      <c r="BZ36" s="149">
        <f t="shared" si="190"/>
        <v>-51.5</v>
      </c>
      <c r="CA36" s="149">
        <f t="shared" si="190"/>
        <v>-6</v>
      </c>
      <c r="CB36" s="149">
        <f t="shared" si="190"/>
        <v>-15</v>
      </c>
      <c r="CC36" s="149">
        <f t="shared" si="190"/>
        <v>-651.21000000000345</v>
      </c>
      <c r="CD36" s="149">
        <f t="shared" si="190"/>
        <v>0</v>
      </c>
      <c r="CE36" s="149">
        <f t="shared" si="190"/>
        <v>0</v>
      </c>
      <c r="CF36" s="149">
        <f t="shared" si="190"/>
        <v>-15.06</v>
      </c>
      <c r="CG36" s="149">
        <f t="shared" si="190"/>
        <v>-33</v>
      </c>
      <c r="CH36" s="149">
        <f t="shared" si="190"/>
        <v>-18.12</v>
      </c>
      <c r="CI36" s="149">
        <f t="shared" si="190"/>
        <v>-12</v>
      </c>
      <c r="CJ36" s="149">
        <f t="shared" si="190"/>
        <v>-3</v>
      </c>
      <c r="CK36" s="149">
        <f t="shared" si="190"/>
        <v>0</v>
      </c>
      <c r="CL36" s="149">
        <f t="shared" si="190"/>
        <v>0</v>
      </c>
      <c r="CM36" s="149">
        <f t="shared" si="190"/>
        <v>-30.240000000000002</v>
      </c>
      <c r="CN36" s="149">
        <f t="shared" si="190"/>
        <v>-45.88</v>
      </c>
      <c r="CO36" s="149">
        <f t="shared" si="190"/>
        <v>-15.5</v>
      </c>
      <c r="CP36" s="149">
        <f t="shared" si="190"/>
        <v>-33.120000000000005</v>
      </c>
      <c r="CQ36" s="149">
        <f t="shared" si="190"/>
        <v>-33.120000000000005</v>
      </c>
      <c r="CR36" s="149">
        <f t="shared" si="190"/>
        <v>0</v>
      </c>
      <c r="CS36" s="149">
        <f t="shared" si="190"/>
        <v>0</v>
      </c>
      <c r="CT36" s="149">
        <f t="shared" si="190"/>
        <v>9969.5</v>
      </c>
      <c r="CU36" s="149">
        <f t="shared" si="190"/>
        <v>-944.58</v>
      </c>
      <c r="CV36" s="149">
        <f t="shared" si="190"/>
        <v>7475.8399999999965</v>
      </c>
      <c r="CW36" s="149">
        <f t="shared" si="190"/>
        <v>-24.12</v>
      </c>
      <c r="CX36" s="149">
        <f t="shared" si="190"/>
        <v>-128.0400000000256</v>
      </c>
      <c r="CY36" s="149">
        <f t="shared" si="190"/>
        <v>0</v>
      </c>
      <c r="CZ36" s="149">
        <f t="shared" si="190"/>
        <v>0</v>
      </c>
      <c r="DA36" s="149">
        <f t="shared" si="190"/>
        <v>0</v>
      </c>
      <c r="DB36" s="149">
        <f t="shared" si="190"/>
        <v>-323.19</v>
      </c>
      <c r="DC36" s="149">
        <f t="shared" si="190"/>
        <v>-27</v>
      </c>
      <c r="DD36" s="149">
        <f t="shared" si="190"/>
        <v>-18.18</v>
      </c>
      <c r="DE36" s="149">
        <f t="shared" si="190"/>
        <v>-18</v>
      </c>
      <c r="DF36" s="149">
        <f t="shared" si="190"/>
        <v>-27.56</v>
      </c>
      <c r="DG36" s="149">
        <f t="shared" si="190"/>
        <v>0</v>
      </c>
      <c r="DH36" s="149">
        <f t="shared" si="190"/>
        <v>0</v>
      </c>
      <c r="DI36" s="149">
        <f t="shared" si="190"/>
        <v>-15.06</v>
      </c>
      <c r="DJ36" s="149">
        <f t="shared" si="190"/>
        <v>-42.18</v>
      </c>
      <c r="DK36" s="149">
        <f t="shared" si="190"/>
        <v>-603.91</v>
      </c>
      <c r="DL36" s="149">
        <f t="shared" si="190"/>
        <v>-30.44</v>
      </c>
      <c r="DM36" s="149">
        <f t="shared" si="190"/>
        <v>-15.120000000000001</v>
      </c>
      <c r="DN36" s="149">
        <f t="shared" si="190"/>
        <v>0</v>
      </c>
      <c r="DO36" s="149">
        <f t="shared" si="190"/>
        <v>0</v>
      </c>
      <c r="DP36" s="149">
        <f t="shared" si="190"/>
        <v>-15.06</v>
      </c>
      <c r="DQ36" s="149">
        <f t="shared" si="190"/>
        <v>0</v>
      </c>
      <c r="DR36" s="149">
        <f t="shared" si="190"/>
        <v>-18.059999999999999</v>
      </c>
      <c r="DS36" s="149">
        <f t="shared" si="190"/>
        <v>-36.940000000000005</v>
      </c>
      <c r="DT36" s="149">
        <f t="shared" si="190"/>
        <v>-30.12</v>
      </c>
      <c r="DU36" s="149">
        <f t="shared" si="190"/>
        <v>0</v>
      </c>
      <c r="DV36" s="149">
        <f t="shared" si="190"/>
        <v>0</v>
      </c>
      <c r="DW36" s="149">
        <f t="shared" si="190"/>
        <v>-15.06</v>
      </c>
      <c r="DX36" s="149">
        <f t="shared" si="190"/>
        <v>-53.570000000000007</v>
      </c>
      <c r="DY36" s="149">
        <f t="shared" si="190"/>
        <v>-24</v>
      </c>
      <c r="DZ36" s="149">
        <f t="shared" si="190"/>
        <v>-15.440000000000001</v>
      </c>
      <c r="EA36" s="149">
        <f t="shared" si="190"/>
        <v>0</v>
      </c>
      <c r="EB36" s="149">
        <f t="shared" si="190"/>
        <v>-1481.050000000025</v>
      </c>
      <c r="EC36" s="149">
        <f t="shared" si="190"/>
        <v>0</v>
      </c>
      <c r="ED36" s="149">
        <f t="shared" ref="ED36:GO36" si="191">SUM(ED37)</f>
        <v>0</v>
      </c>
      <c r="EE36" s="149">
        <f t="shared" si="191"/>
        <v>0</v>
      </c>
      <c r="EF36" s="149">
        <f t="shared" si="191"/>
        <v>-48.94</v>
      </c>
      <c r="EG36" s="149">
        <f t="shared" si="191"/>
        <v>-39.18</v>
      </c>
      <c r="EH36" s="149">
        <f t="shared" si="191"/>
        <v>0</v>
      </c>
      <c r="EI36" s="149">
        <f t="shared" si="191"/>
        <v>0</v>
      </c>
      <c r="EJ36" s="149">
        <f t="shared" si="191"/>
        <v>0</v>
      </c>
      <c r="EK36" s="149">
        <f t="shared" si="191"/>
        <v>0</v>
      </c>
      <c r="EL36" s="149">
        <f t="shared" si="191"/>
        <v>0</v>
      </c>
      <c r="EM36" s="149">
        <f t="shared" si="191"/>
        <v>0</v>
      </c>
      <c r="EN36" s="149">
        <f t="shared" si="191"/>
        <v>0</v>
      </c>
      <c r="EO36" s="149">
        <f t="shared" si="191"/>
        <v>0</v>
      </c>
      <c r="EP36" s="149">
        <f t="shared" si="191"/>
        <v>0</v>
      </c>
      <c r="EQ36" s="149">
        <f t="shared" si="191"/>
        <v>0</v>
      </c>
      <c r="ER36" s="149">
        <f t="shared" si="191"/>
        <v>0</v>
      </c>
      <c r="ES36" s="149">
        <f t="shared" si="191"/>
        <v>0</v>
      </c>
      <c r="ET36" s="149">
        <f t="shared" si="191"/>
        <v>0</v>
      </c>
      <c r="EU36" s="149">
        <f t="shared" si="191"/>
        <v>0</v>
      </c>
      <c r="EV36" s="149">
        <f t="shared" si="191"/>
        <v>-1871.46</v>
      </c>
      <c r="EW36" s="149">
        <f t="shared" si="191"/>
        <v>0</v>
      </c>
      <c r="EX36" s="149">
        <f t="shared" si="191"/>
        <v>0</v>
      </c>
      <c r="EY36" s="149">
        <f t="shared" si="191"/>
        <v>0</v>
      </c>
      <c r="EZ36" s="149">
        <f t="shared" si="191"/>
        <v>0</v>
      </c>
      <c r="FA36" s="149">
        <f t="shared" si="191"/>
        <v>0</v>
      </c>
      <c r="FB36" s="149">
        <f t="shared" si="191"/>
        <v>0</v>
      </c>
      <c r="FC36" s="149">
        <f t="shared" si="191"/>
        <v>0</v>
      </c>
      <c r="FD36" s="149">
        <f t="shared" si="191"/>
        <v>0</v>
      </c>
      <c r="FE36" s="149">
        <f t="shared" si="191"/>
        <v>0</v>
      </c>
      <c r="FF36" s="149">
        <f t="shared" si="191"/>
        <v>0</v>
      </c>
      <c r="FG36" s="149">
        <f t="shared" si="191"/>
        <v>-998.56999999999994</v>
      </c>
      <c r="FH36" s="149">
        <f t="shared" si="191"/>
        <v>-2958.1499999999996</v>
      </c>
      <c r="FI36" s="149">
        <f t="shared" si="191"/>
        <v>0</v>
      </c>
      <c r="FJ36" s="149">
        <f t="shared" si="191"/>
        <v>0</v>
      </c>
      <c r="FK36" s="149">
        <f t="shared" si="191"/>
        <v>-86.8</v>
      </c>
      <c r="FL36" s="149">
        <f t="shared" si="191"/>
        <v>0</v>
      </c>
      <c r="FM36" s="149">
        <f t="shared" si="191"/>
        <v>0</v>
      </c>
      <c r="FN36" s="149">
        <f t="shared" si="191"/>
        <v>0</v>
      </c>
      <c r="FO36" s="149">
        <f t="shared" si="191"/>
        <v>0</v>
      </c>
      <c r="FP36" s="149">
        <f t="shared" si="191"/>
        <v>0</v>
      </c>
      <c r="FQ36" s="149">
        <f t="shared" si="191"/>
        <v>0</v>
      </c>
      <c r="FR36" s="149">
        <f t="shared" si="191"/>
        <v>0</v>
      </c>
      <c r="FS36" s="149">
        <f t="shared" si="191"/>
        <v>0</v>
      </c>
      <c r="FT36" s="149">
        <f t="shared" si="191"/>
        <v>0</v>
      </c>
      <c r="FU36" s="149">
        <f t="shared" si="191"/>
        <v>0</v>
      </c>
      <c r="FV36" s="149">
        <f t="shared" si="191"/>
        <v>0</v>
      </c>
      <c r="FW36" s="149">
        <f t="shared" si="191"/>
        <v>0</v>
      </c>
      <c r="FX36" s="149">
        <f t="shared" si="191"/>
        <v>0</v>
      </c>
      <c r="FY36" s="149">
        <f t="shared" si="191"/>
        <v>0</v>
      </c>
      <c r="FZ36" s="149">
        <f t="shared" si="191"/>
        <v>0</v>
      </c>
      <c r="GA36" s="149">
        <f t="shared" si="191"/>
        <v>0</v>
      </c>
      <c r="GB36" s="149">
        <f t="shared" si="191"/>
        <v>-1871.46</v>
      </c>
      <c r="GC36" s="149">
        <f t="shared" si="191"/>
        <v>0</v>
      </c>
      <c r="GD36" s="149">
        <f t="shared" si="191"/>
        <v>0</v>
      </c>
      <c r="GE36" s="149">
        <f t="shared" si="191"/>
        <v>0</v>
      </c>
      <c r="GF36" s="149">
        <f t="shared" si="191"/>
        <v>0</v>
      </c>
      <c r="GG36" s="149">
        <f t="shared" si="191"/>
        <v>0</v>
      </c>
      <c r="GH36" s="149">
        <f t="shared" si="191"/>
        <v>0</v>
      </c>
      <c r="GI36" s="149">
        <f t="shared" si="191"/>
        <v>0</v>
      </c>
      <c r="GJ36" s="149">
        <f t="shared" si="191"/>
        <v>0</v>
      </c>
      <c r="GK36" s="149">
        <f t="shared" si="191"/>
        <v>0</v>
      </c>
      <c r="GL36" s="149">
        <f t="shared" si="191"/>
        <v>-998.56999999999994</v>
      </c>
      <c r="GM36" s="149">
        <f t="shared" si="191"/>
        <v>0</v>
      </c>
      <c r="GN36" s="149">
        <f t="shared" si="191"/>
        <v>-2956.83</v>
      </c>
      <c r="GO36" s="149">
        <f t="shared" si="191"/>
        <v>0</v>
      </c>
      <c r="GP36" s="149">
        <f t="shared" ref="GP36:JA36" si="192">SUM(GP37)</f>
        <v>-86.8</v>
      </c>
      <c r="GQ36" s="149">
        <f t="shared" si="192"/>
        <v>0</v>
      </c>
      <c r="GR36" s="149">
        <f t="shared" si="192"/>
        <v>0</v>
      </c>
      <c r="GS36" s="149">
        <f t="shared" si="192"/>
        <v>0</v>
      </c>
      <c r="GT36" s="149">
        <f t="shared" si="192"/>
        <v>0</v>
      </c>
      <c r="GU36" s="149">
        <f t="shared" si="192"/>
        <v>0</v>
      </c>
      <c r="GV36" s="149">
        <f t="shared" si="192"/>
        <v>0</v>
      </c>
      <c r="GW36" s="149">
        <f t="shared" si="192"/>
        <v>0</v>
      </c>
      <c r="GX36" s="149">
        <f t="shared" si="192"/>
        <v>0</v>
      </c>
      <c r="GY36" s="149">
        <f t="shared" si="192"/>
        <v>0</v>
      </c>
      <c r="GZ36" s="149">
        <f t="shared" si="192"/>
        <v>0</v>
      </c>
      <c r="HA36" s="149">
        <f t="shared" si="192"/>
        <v>0</v>
      </c>
      <c r="HB36" s="149">
        <f t="shared" si="192"/>
        <v>0</v>
      </c>
      <c r="HC36" s="149">
        <f t="shared" si="192"/>
        <v>0</v>
      </c>
      <c r="HD36" s="149">
        <f t="shared" si="192"/>
        <v>0</v>
      </c>
      <c r="HE36" s="149">
        <f t="shared" si="192"/>
        <v>0</v>
      </c>
      <c r="HF36" s="149">
        <f t="shared" si="192"/>
        <v>0</v>
      </c>
      <c r="HG36" s="149">
        <f t="shared" si="192"/>
        <v>0</v>
      </c>
      <c r="HH36" s="149">
        <f t="shared" si="192"/>
        <v>-1871.46</v>
      </c>
      <c r="HI36" s="149">
        <f t="shared" si="192"/>
        <v>0</v>
      </c>
      <c r="HJ36" s="149">
        <f t="shared" si="192"/>
        <v>0</v>
      </c>
      <c r="HK36" s="149">
        <f t="shared" si="192"/>
        <v>0</v>
      </c>
      <c r="HL36" s="149">
        <f t="shared" si="192"/>
        <v>0</v>
      </c>
      <c r="HM36" s="149">
        <f t="shared" si="192"/>
        <v>0</v>
      </c>
      <c r="HN36" s="149">
        <f t="shared" si="192"/>
        <v>0</v>
      </c>
      <c r="HO36" s="149">
        <f t="shared" si="192"/>
        <v>0</v>
      </c>
      <c r="HP36" s="149">
        <f t="shared" si="192"/>
        <v>0</v>
      </c>
      <c r="HQ36" s="149">
        <f t="shared" si="192"/>
        <v>0</v>
      </c>
      <c r="HR36" s="149">
        <f t="shared" si="192"/>
        <v>0</v>
      </c>
      <c r="HS36" s="149">
        <f t="shared" si="192"/>
        <v>-998.56999999999994</v>
      </c>
      <c r="HT36" s="149">
        <f t="shared" si="192"/>
        <v>-2956.83</v>
      </c>
      <c r="HU36" s="149">
        <f t="shared" si="192"/>
        <v>0</v>
      </c>
      <c r="HV36" s="149">
        <f t="shared" si="192"/>
        <v>0</v>
      </c>
      <c r="HW36" s="149">
        <f t="shared" si="192"/>
        <v>0</v>
      </c>
      <c r="HX36" s="149">
        <f t="shared" si="192"/>
        <v>-86.8</v>
      </c>
      <c r="HY36" s="149">
        <f t="shared" si="192"/>
        <v>0</v>
      </c>
      <c r="HZ36" s="149">
        <f t="shared" si="192"/>
        <v>0</v>
      </c>
      <c r="IA36" s="149">
        <f t="shared" si="192"/>
        <v>0</v>
      </c>
      <c r="IB36" s="149">
        <f t="shared" si="192"/>
        <v>0</v>
      </c>
      <c r="IC36" s="149">
        <f t="shared" si="192"/>
        <v>0</v>
      </c>
      <c r="ID36" s="149">
        <f t="shared" si="192"/>
        <v>0</v>
      </c>
      <c r="IE36" s="149">
        <f t="shared" si="192"/>
        <v>0</v>
      </c>
      <c r="IF36" s="149">
        <f t="shared" si="192"/>
        <v>0</v>
      </c>
      <c r="IG36" s="149">
        <f t="shared" si="192"/>
        <v>0</v>
      </c>
      <c r="IH36" s="149">
        <f t="shared" si="192"/>
        <v>0</v>
      </c>
      <c r="II36" s="149">
        <f t="shared" si="192"/>
        <v>0</v>
      </c>
      <c r="IJ36" s="149">
        <f t="shared" si="192"/>
        <v>0</v>
      </c>
      <c r="IK36" s="149">
        <f t="shared" si="192"/>
        <v>0</v>
      </c>
      <c r="IL36" s="149">
        <f t="shared" si="192"/>
        <v>0</v>
      </c>
      <c r="IM36" s="149">
        <f t="shared" si="192"/>
        <v>0</v>
      </c>
      <c r="IN36" s="149">
        <f t="shared" si="192"/>
        <v>-1871.46</v>
      </c>
      <c r="IO36" s="149">
        <f t="shared" si="192"/>
        <v>0</v>
      </c>
      <c r="IP36" s="149">
        <f t="shared" si="192"/>
        <v>0</v>
      </c>
      <c r="IQ36" s="149">
        <f t="shared" si="192"/>
        <v>0</v>
      </c>
      <c r="IR36" s="149">
        <f t="shared" si="192"/>
        <v>0</v>
      </c>
      <c r="IS36" s="149">
        <f t="shared" si="192"/>
        <v>0</v>
      </c>
      <c r="IT36" s="149">
        <f t="shared" si="192"/>
        <v>0</v>
      </c>
      <c r="IU36" s="149">
        <f t="shared" si="192"/>
        <v>0</v>
      </c>
      <c r="IV36" s="149">
        <f t="shared" si="192"/>
        <v>0</v>
      </c>
      <c r="IW36" s="149">
        <f t="shared" si="192"/>
        <v>0</v>
      </c>
      <c r="IX36" s="149">
        <f t="shared" si="192"/>
        <v>0</v>
      </c>
      <c r="IY36" s="149">
        <f t="shared" si="192"/>
        <v>-998.56999999999994</v>
      </c>
      <c r="IZ36" s="149">
        <f t="shared" si="192"/>
        <v>-2956.83</v>
      </c>
      <c r="JA36" s="149">
        <f t="shared" si="192"/>
        <v>0</v>
      </c>
      <c r="JB36" s="149">
        <f t="shared" ref="JB36:LM36" si="193">SUM(JB37)</f>
        <v>-86.8</v>
      </c>
      <c r="JC36" s="149">
        <f t="shared" si="193"/>
        <v>0</v>
      </c>
      <c r="JD36" s="149">
        <f t="shared" si="193"/>
        <v>0</v>
      </c>
      <c r="JE36" s="149">
        <f t="shared" si="193"/>
        <v>0</v>
      </c>
      <c r="JF36" s="149">
        <f t="shared" si="193"/>
        <v>0</v>
      </c>
      <c r="JG36" s="149">
        <f t="shared" si="193"/>
        <v>0</v>
      </c>
      <c r="JH36" s="149">
        <f t="shared" si="193"/>
        <v>0</v>
      </c>
      <c r="JI36" s="149">
        <f t="shared" si="193"/>
        <v>0</v>
      </c>
      <c r="JJ36" s="149">
        <f t="shared" si="193"/>
        <v>0</v>
      </c>
      <c r="JK36" s="149">
        <f t="shared" si="193"/>
        <v>0</v>
      </c>
      <c r="JL36" s="149">
        <f t="shared" si="193"/>
        <v>0</v>
      </c>
      <c r="JM36" s="149">
        <f t="shared" si="193"/>
        <v>0</v>
      </c>
      <c r="JN36" s="149">
        <f t="shared" si="193"/>
        <v>0</v>
      </c>
      <c r="JO36" s="149">
        <f t="shared" si="193"/>
        <v>0</v>
      </c>
      <c r="JP36" s="149">
        <f t="shared" si="193"/>
        <v>0</v>
      </c>
      <c r="JQ36" s="149">
        <f t="shared" si="193"/>
        <v>0</v>
      </c>
      <c r="JR36" s="149">
        <f t="shared" si="193"/>
        <v>0</v>
      </c>
      <c r="JS36" s="149">
        <f t="shared" si="193"/>
        <v>0</v>
      </c>
      <c r="JT36" s="149">
        <f t="shared" si="193"/>
        <v>-1871.46</v>
      </c>
      <c r="JU36" s="149">
        <f t="shared" si="193"/>
        <v>0</v>
      </c>
      <c r="JV36" s="149">
        <f t="shared" si="193"/>
        <v>0</v>
      </c>
      <c r="JW36" s="149">
        <f t="shared" si="193"/>
        <v>0</v>
      </c>
      <c r="JX36" s="149">
        <f t="shared" si="193"/>
        <v>0</v>
      </c>
      <c r="JY36" s="149">
        <f t="shared" si="193"/>
        <v>0</v>
      </c>
      <c r="JZ36" s="149">
        <f t="shared" si="193"/>
        <v>0</v>
      </c>
      <c r="KA36" s="149">
        <f t="shared" si="193"/>
        <v>0</v>
      </c>
      <c r="KB36" s="149">
        <f t="shared" si="193"/>
        <v>0</v>
      </c>
      <c r="KC36" s="149">
        <f t="shared" si="193"/>
        <v>0</v>
      </c>
      <c r="KD36" s="149">
        <f t="shared" si="193"/>
        <v>-998.56999999999994</v>
      </c>
      <c r="KE36" s="149">
        <f t="shared" si="193"/>
        <v>0</v>
      </c>
      <c r="KF36" s="149">
        <f t="shared" si="193"/>
        <v>-2956.83</v>
      </c>
      <c r="KG36" s="149">
        <f t="shared" si="193"/>
        <v>0</v>
      </c>
      <c r="KH36" s="149">
        <f t="shared" si="193"/>
        <v>-86.8</v>
      </c>
      <c r="KI36" s="149">
        <f t="shared" si="193"/>
        <v>0</v>
      </c>
      <c r="KJ36" s="149">
        <f t="shared" si="193"/>
        <v>0</v>
      </c>
      <c r="KK36" s="149">
        <f t="shared" si="193"/>
        <v>0</v>
      </c>
      <c r="KL36" s="149">
        <f t="shared" si="193"/>
        <v>0</v>
      </c>
      <c r="KM36" s="149">
        <f t="shared" si="193"/>
        <v>0</v>
      </c>
      <c r="KN36" s="149">
        <f t="shared" si="193"/>
        <v>0</v>
      </c>
      <c r="KO36" s="149">
        <f t="shared" si="193"/>
        <v>0</v>
      </c>
      <c r="KP36" s="149">
        <f t="shared" si="193"/>
        <v>0</v>
      </c>
      <c r="KQ36" s="149">
        <f t="shared" si="193"/>
        <v>0</v>
      </c>
      <c r="KR36" s="149">
        <f t="shared" si="193"/>
        <v>0</v>
      </c>
      <c r="KS36" s="149">
        <f t="shared" si="193"/>
        <v>0</v>
      </c>
      <c r="KT36" s="149">
        <f t="shared" si="193"/>
        <v>0</v>
      </c>
      <c r="KU36" s="149">
        <f t="shared" si="193"/>
        <v>0</v>
      </c>
      <c r="KV36" s="149">
        <f t="shared" si="193"/>
        <v>0</v>
      </c>
      <c r="KW36" s="149">
        <f t="shared" si="193"/>
        <v>0</v>
      </c>
      <c r="KX36" s="149">
        <f t="shared" si="193"/>
        <v>0</v>
      </c>
      <c r="KY36" s="149">
        <f t="shared" si="193"/>
        <v>0</v>
      </c>
      <c r="KZ36" s="149">
        <f t="shared" si="193"/>
        <v>-1871.46</v>
      </c>
      <c r="LA36" s="149">
        <f t="shared" si="193"/>
        <v>0</v>
      </c>
      <c r="LB36" s="149">
        <f t="shared" si="193"/>
        <v>0</v>
      </c>
      <c r="LC36" s="149">
        <f t="shared" si="193"/>
        <v>0</v>
      </c>
      <c r="LD36" s="149">
        <f t="shared" si="193"/>
        <v>0</v>
      </c>
      <c r="LE36" s="149">
        <f t="shared" si="193"/>
        <v>0</v>
      </c>
      <c r="LF36" s="149">
        <f t="shared" si="193"/>
        <v>0</v>
      </c>
      <c r="LG36" s="149">
        <f t="shared" si="193"/>
        <v>0</v>
      </c>
      <c r="LH36" s="149">
        <f t="shared" si="193"/>
        <v>0</v>
      </c>
      <c r="LI36" s="149">
        <f t="shared" si="193"/>
        <v>0</v>
      </c>
      <c r="LJ36" s="149">
        <f t="shared" si="193"/>
        <v>0</v>
      </c>
      <c r="LK36" s="149">
        <f t="shared" si="193"/>
        <v>-998.56999999999994</v>
      </c>
      <c r="LL36" s="149">
        <f t="shared" si="193"/>
        <v>-2956.83</v>
      </c>
      <c r="LM36" s="149">
        <f t="shared" si="193"/>
        <v>0</v>
      </c>
      <c r="LN36" s="149">
        <f t="shared" ref="LN36:NX36" si="194">SUM(LN37)</f>
        <v>0</v>
      </c>
      <c r="LO36" s="149">
        <f t="shared" si="194"/>
        <v>-86.8</v>
      </c>
      <c r="LP36" s="149">
        <f t="shared" si="194"/>
        <v>0</v>
      </c>
      <c r="LQ36" s="149">
        <f t="shared" si="194"/>
        <v>0</v>
      </c>
      <c r="LR36" s="149">
        <f t="shared" si="194"/>
        <v>0</v>
      </c>
      <c r="LS36" s="149">
        <f t="shared" si="194"/>
        <v>0</v>
      </c>
      <c r="LT36" s="149">
        <f t="shared" si="194"/>
        <v>0</v>
      </c>
      <c r="LU36" s="149">
        <f t="shared" si="194"/>
        <v>0</v>
      </c>
      <c r="LV36" s="149">
        <f t="shared" si="194"/>
        <v>0</v>
      </c>
      <c r="LW36" s="149">
        <f t="shared" si="194"/>
        <v>0</v>
      </c>
      <c r="LX36" s="149">
        <f t="shared" si="194"/>
        <v>0</v>
      </c>
      <c r="LY36" s="149">
        <f t="shared" si="194"/>
        <v>0</v>
      </c>
      <c r="LZ36" s="149">
        <f t="shared" si="194"/>
        <v>0</v>
      </c>
      <c r="MA36" s="149">
        <f t="shared" si="194"/>
        <v>0</v>
      </c>
      <c r="MB36" s="149">
        <f t="shared" si="194"/>
        <v>0</v>
      </c>
      <c r="MC36" s="149">
        <f t="shared" si="194"/>
        <v>0</v>
      </c>
      <c r="MD36" s="149">
        <f t="shared" si="194"/>
        <v>0</v>
      </c>
      <c r="ME36" s="149">
        <f t="shared" si="194"/>
        <v>0</v>
      </c>
      <c r="MF36" s="149">
        <f t="shared" si="194"/>
        <v>-427.2399999999999</v>
      </c>
      <c r="MG36" s="149">
        <f t="shared" si="194"/>
        <v>0</v>
      </c>
      <c r="MH36" s="149">
        <f t="shared" si="194"/>
        <v>0</v>
      </c>
      <c r="MI36" s="149">
        <f t="shared" si="194"/>
        <v>0</v>
      </c>
      <c r="MJ36" s="149">
        <f t="shared" si="194"/>
        <v>0</v>
      </c>
      <c r="MK36" s="149">
        <f t="shared" si="194"/>
        <v>0</v>
      </c>
      <c r="ML36" s="149">
        <f t="shared" si="194"/>
        <v>0</v>
      </c>
      <c r="MM36" s="149">
        <f t="shared" si="194"/>
        <v>0</v>
      </c>
      <c r="MN36" s="149">
        <f t="shared" si="194"/>
        <v>0</v>
      </c>
      <c r="MO36" s="149">
        <f t="shared" si="194"/>
        <v>0</v>
      </c>
      <c r="MP36" s="149">
        <f t="shared" si="194"/>
        <v>-2442.79</v>
      </c>
      <c r="MQ36" s="149">
        <f t="shared" si="194"/>
        <v>0</v>
      </c>
      <c r="MR36" s="149">
        <f t="shared" si="194"/>
        <v>-2956.83</v>
      </c>
      <c r="MS36" s="149">
        <f t="shared" si="194"/>
        <v>0</v>
      </c>
      <c r="MT36" s="149">
        <f t="shared" si="194"/>
        <v>0</v>
      </c>
      <c r="MU36" s="149">
        <f t="shared" si="194"/>
        <v>-86.8</v>
      </c>
      <c r="MV36" s="149">
        <f t="shared" si="194"/>
        <v>0</v>
      </c>
      <c r="MW36" s="149">
        <f t="shared" si="194"/>
        <v>0</v>
      </c>
      <c r="MX36" s="149">
        <f t="shared" si="194"/>
        <v>0</v>
      </c>
      <c r="MY36" s="149">
        <f t="shared" si="194"/>
        <v>0</v>
      </c>
      <c r="MZ36" s="149">
        <f t="shared" si="194"/>
        <v>0</v>
      </c>
      <c r="NA36" s="149">
        <f t="shared" si="194"/>
        <v>0</v>
      </c>
      <c r="NB36" s="149">
        <f t="shared" si="194"/>
        <v>0</v>
      </c>
      <c r="NC36" s="149">
        <f t="shared" si="194"/>
        <v>0</v>
      </c>
      <c r="ND36" s="149">
        <f t="shared" si="194"/>
        <v>0</v>
      </c>
      <c r="NE36" s="149">
        <f t="shared" si="194"/>
        <v>0</v>
      </c>
      <c r="NF36" s="149">
        <f t="shared" si="194"/>
        <v>0</v>
      </c>
      <c r="NG36" s="149">
        <f t="shared" si="194"/>
        <v>0</v>
      </c>
      <c r="NH36" s="149">
        <f t="shared" si="194"/>
        <v>0</v>
      </c>
      <c r="NI36" s="149">
        <f t="shared" si="194"/>
        <v>0</v>
      </c>
      <c r="NJ36" s="149">
        <f t="shared" si="194"/>
        <v>0</v>
      </c>
      <c r="NK36" s="149">
        <f t="shared" si="194"/>
        <v>0</v>
      </c>
      <c r="NL36" s="149">
        <f t="shared" si="194"/>
        <v>-427.2399999999999</v>
      </c>
      <c r="NM36" s="149">
        <f t="shared" si="194"/>
        <v>0</v>
      </c>
      <c r="NN36" s="149">
        <f t="shared" si="194"/>
        <v>0</v>
      </c>
      <c r="NO36" s="149">
        <f t="shared" si="194"/>
        <v>0</v>
      </c>
      <c r="NP36" s="149">
        <f t="shared" si="194"/>
        <v>0</v>
      </c>
      <c r="NQ36" s="149">
        <f t="shared" si="194"/>
        <v>0</v>
      </c>
      <c r="NR36" s="149">
        <f t="shared" si="194"/>
        <v>0</v>
      </c>
      <c r="NS36" s="149">
        <f t="shared" si="194"/>
        <v>0</v>
      </c>
      <c r="NT36" s="149">
        <f t="shared" si="194"/>
        <v>0</v>
      </c>
      <c r="NU36" s="149">
        <f t="shared" si="194"/>
        <v>0</v>
      </c>
      <c r="NV36" s="149">
        <f t="shared" si="194"/>
        <v>-1444.22</v>
      </c>
      <c r="NW36" s="149">
        <f t="shared" si="194"/>
        <v>-998.56999999999994</v>
      </c>
      <c r="NX36" s="149">
        <f t="shared" si="194"/>
        <v>-2956.83</v>
      </c>
      <c r="NY36" s="155"/>
      <c r="NZ36" s="149">
        <f>SUM(NZ37)</f>
        <v>-23172.260000000031</v>
      </c>
      <c r="OA36" s="150">
        <f>SUM(OA37:OA38)</f>
        <v>-23654.639999999999</v>
      </c>
      <c r="OB36" s="151">
        <f>IF(OA36=0,"",((NZ36/OA36)-1)*-1)</f>
        <v>2.0392616416904596E-2</v>
      </c>
      <c r="OD36" s="182"/>
      <c r="OG36" s="170" t="s">
        <v>79</v>
      </c>
      <c r="OH36" s="155"/>
      <c r="OI36" s="162">
        <f t="shared" ref="OI36:OV36" si="195">SUM(OI37)</f>
        <v>-2956.83</v>
      </c>
      <c r="OJ36" s="162">
        <f t="shared" si="195"/>
        <v>-2956.83</v>
      </c>
      <c r="OK36" s="162">
        <f t="shared" si="195"/>
        <v>-2956.83</v>
      </c>
      <c r="OL36" s="162">
        <f t="shared" si="195"/>
        <v>-2956.83</v>
      </c>
      <c r="OM36" s="162">
        <f t="shared" si="195"/>
        <v>-2956.83</v>
      </c>
      <c r="ON36" s="162">
        <f t="shared" si="195"/>
        <v>-2956.83</v>
      </c>
      <c r="OO36" s="162">
        <f t="shared" si="195"/>
        <v>-2956.83</v>
      </c>
      <c r="OP36" s="162">
        <f t="shared" si="195"/>
        <v>-2956.83</v>
      </c>
      <c r="OQ36" s="162">
        <f t="shared" si="195"/>
        <v>-2956.83</v>
      </c>
      <c r="OR36" s="162">
        <f t="shared" si="195"/>
        <v>-2956.83</v>
      </c>
      <c r="OS36" s="162">
        <f t="shared" si="195"/>
        <v>-2956.83</v>
      </c>
      <c r="OT36" s="162">
        <f t="shared" si="195"/>
        <v>-2956.83</v>
      </c>
      <c r="OU36" s="155"/>
      <c r="OV36" s="162">
        <f t="shared" si="195"/>
        <v>-35481.960000000006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SUM(LARM:RM!E37)</f>
        <v>0</v>
      </c>
      <c r="F37" s="141">
        <f>SUM(LARM:RM!F37)</f>
        <v>-12.06</v>
      </c>
      <c r="G37" s="141">
        <f>SUM(LARM:RM!G37)</f>
        <v>0</v>
      </c>
      <c r="H37" s="141">
        <f>SUM(LARM:RM!H37)</f>
        <v>0</v>
      </c>
      <c r="I37" s="141">
        <f>SUM(LARM:RM!I37)</f>
        <v>-422.55</v>
      </c>
      <c r="J37" s="141">
        <f>SUM(LARM:RM!J37)</f>
        <v>-39.119999999999997</v>
      </c>
      <c r="K37" s="141">
        <f>SUM(LARM:RM!K37)</f>
        <v>-24.18</v>
      </c>
      <c r="L37" s="141">
        <f>SUM(LARM:RM!L37)</f>
        <v>-21.560000000000002</v>
      </c>
      <c r="M37" s="141">
        <f>SUM(LARM:RM!M37)</f>
        <v>-15</v>
      </c>
      <c r="N37" s="141">
        <f>SUM(LARM:RM!N37)</f>
        <v>0</v>
      </c>
      <c r="O37" s="141">
        <f>SUM(LARM:RM!O37)</f>
        <v>0</v>
      </c>
      <c r="P37" s="141">
        <f>SUM(LARM:RM!P37)</f>
        <v>-18.060000000000002</v>
      </c>
      <c r="Q37" s="141">
        <f>SUM(LARM:RM!Q37)</f>
        <v>-60.93</v>
      </c>
      <c r="R37" s="141">
        <f>SUM(LARM:RM!R37)</f>
        <v>-21.060000000000002</v>
      </c>
      <c r="S37" s="141">
        <f>SUM(LARM:RM!S37)</f>
        <v>-1257.3499999999999</v>
      </c>
      <c r="T37" s="141">
        <f>SUM(LARM:RM!T37)</f>
        <v>-30</v>
      </c>
      <c r="U37" s="141">
        <f>SUM(LARM:RM!U37)</f>
        <v>0</v>
      </c>
      <c r="V37" s="141">
        <f>SUM(LARM:RM!V37)</f>
        <v>0</v>
      </c>
      <c r="W37" s="141">
        <f>SUM(LARM:RM!W37)</f>
        <v>-18.060000000000002</v>
      </c>
      <c r="X37" s="141">
        <f>SUM(LARM:RM!X37)</f>
        <v>-52</v>
      </c>
      <c r="Y37" s="141">
        <f>SUM(LARM:RM!Y37)</f>
        <v>-30.12</v>
      </c>
      <c r="Z37" s="141">
        <f>SUM(LARM:RM!Z37)</f>
        <v>-31.779999999999998</v>
      </c>
      <c r="AA37" s="141">
        <f>SUM(LARM:RM!AA37)</f>
        <v>-9</v>
      </c>
      <c r="AB37" s="141">
        <f>SUM(LARM:RM!AB37)</f>
        <v>0</v>
      </c>
      <c r="AC37" s="141">
        <f>SUM(LARM:RM!AC37)</f>
        <v>0</v>
      </c>
      <c r="AD37" s="141">
        <f>SUM(LARM:RM!AD37)</f>
        <v>-9.4400000000000013</v>
      </c>
      <c r="AE37" s="141">
        <f>SUM(LARM:RM!AE37)</f>
        <v>-63.999999999999595</v>
      </c>
      <c r="AF37" s="141">
        <f>SUM(LARM:RM!AF37)</f>
        <v>-15.06</v>
      </c>
      <c r="AG37" s="141">
        <f>SUM(LARM:RM!AG37)</f>
        <v>-21.810000000000002</v>
      </c>
      <c r="AH37" s="141">
        <f>SUM(LARM:RM!AH37)</f>
        <v>-950.06</v>
      </c>
      <c r="AI37" s="141">
        <f>SUM(LARM:RM!AI37)</f>
        <v>0</v>
      </c>
      <c r="AJ37" s="141">
        <f t="shared" ref="AJ37" si="196">SUM(E37:AI37)</f>
        <v>-3123.1999999999994</v>
      </c>
      <c r="AK37" s="141">
        <f>SUM(LARM:RM!AK37)</f>
        <v>0</v>
      </c>
      <c r="AL37" s="141">
        <f>SUM(LARM:RM!AL37)</f>
        <v>-27.77</v>
      </c>
      <c r="AM37" s="141">
        <f>SUM(LARM:RM!AM37)</f>
        <v>-406.99</v>
      </c>
      <c r="AN37" s="141">
        <f>SUM(LARM:RM!AN37)</f>
        <v>-21.12</v>
      </c>
      <c r="AO37" s="141">
        <f>SUM(LARM:RM!AO37)</f>
        <v>-15</v>
      </c>
      <c r="AP37" s="141">
        <f>SUM(LARM:RM!AP37)</f>
        <v>-39.119999999999997</v>
      </c>
      <c r="AQ37" s="141">
        <f>SUM(LARM:RM!AQ37)</f>
        <v>0</v>
      </c>
      <c r="AR37" s="141">
        <f>SUM(LARM:RM!AR37)</f>
        <v>0</v>
      </c>
      <c r="AS37" s="141">
        <f>SUM(LARM:RM!AS37)</f>
        <v>-33.56</v>
      </c>
      <c r="AT37" s="141">
        <f>SUM(LARM:RM!AT37)</f>
        <v>-21.060000000000002</v>
      </c>
      <c r="AU37" s="141">
        <f>SUM(LARM:RM!AU37)</f>
        <v>-21</v>
      </c>
      <c r="AV37" s="141">
        <f>SUM(LARM:RM!AV37)</f>
        <v>-9</v>
      </c>
      <c r="AW37" s="141">
        <f>SUM(LARM:RM!AW37)</f>
        <v>-473.55</v>
      </c>
      <c r="AX37" s="141">
        <f>SUM(LARM:RM!AX37)</f>
        <v>0</v>
      </c>
      <c r="AY37" s="141">
        <f>SUM(LARM:RM!AY37)</f>
        <v>0</v>
      </c>
      <c r="AZ37" s="141">
        <f>SUM(LARM:RM!AZ37)</f>
        <v>0</v>
      </c>
      <c r="BA37" s="141">
        <f>SUM(LARM:RM!BA37)</f>
        <v>0</v>
      </c>
      <c r="BB37" s="141">
        <f>SUM(LARM:RM!BB37)</f>
        <v>-27.12</v>
      </c>
      <c r="BC37" s="141">
        <f>SUM(LARM:RM!BC37)</f>
        <v>-33.14</v>
      </c>
      <c r="BD37" s="141">
        <f>SUM(LARM:RM!BD37)</f>
        <v>-36.24</v>
      </c>
      <c r="BE37" s="141">
        <f>SUM(LARM:RM!BE37)</f>
        <v>0</v>
      </c>
      <c r="BF37" s="141">
        <f>SUM(LARM:RM!BF37)</f>
        <v>0</v>
      </c>
      <c r="BG37" s="141">
        <f>SUM(LARM:RM!BG37)</f>
        <v>-15</v>
      </c>
      <c r="BH37" s="141">
        <f>SUM(LARM:RM!BH37)</f>
        <v>-51.43</v>
      </c>
      <c r="BI37" s="141">
        <f>SUM(LARM:RM!BI37)</f>
        <v>-24.5</v>
      </c>
      <c r="BJ37" s="141">
        <f>SUM(LARM:RM!BJ37)</f>
        <v>-45.72</v>
      </c>
      <c r="BK37" s="141">
        <f>SUM(LARM:RM!BK37)</f>
        <v>-1086.57</v>
      </c>
      <c r="BL37" s="141">
        <f>SUM(LARM:RM!BL37)</f>
        <v>0</v>
      </c>
      <c r="BM37" s="141">
        <f>SUM(LARM:RM!BM37)</f>
        <v>0</v>
      </c>
      <c r="BN37" s="141">
        <f>SUM(LARM:RM!BN37)</f>
        <v>0</v>
      </c>
      <c r="BO37" s="141">
        <f>SUM(LARM:RM!BO37)</f>
        <v>0</v>
      </c>
      <c r="BP37" s="141">
        <f t="shared" ref="BP37" si="197">SUM(AK37:BO37)</f>
        <v>-2387.89</v>
      </c>
      <c r="BQ37" s="141">
        <f>SUM(LARM:RM!BQ37)</f>
        <v>0</v>
      </c>
      <c r="BR37" s="141">
        <f>SUM(LARM:RM!BR37)</f>
        <v>-49.58</v>
      </c>
      <c r="BS37" s="141">
        <f>SUM(LARM:RM!BS37)</f>
        <v>-140.92000000000002</v>
      </c>
      <c r="BT37" s="141">
        <f>SUM(LARM:RM!BT37)</f>
        <v>-33.46</v>
      </c>
      <c r="BU37" s="141">
        <f>SUM(LARM:RM!BU37)</f>
        <v>-317.31</v>
      </c>
      <c r="BV37" s="141">
        <f>SUM(LARM:RM!BV37)</f>
        <v>-9</v>
      </c>
      <c r="BW37" s="141">
        <f>SUM(LARM:RM!BW37)</f>
        <v>0</v>
      </c>
      <c r="BX37" s="141">
        <f>SUM(LARM:RM!BX37)</f>
        <v>0</v>
      </c>
      <c r="BY37" s="141">
        <f>SUM(LARM:RM!BY37)</f>
        <v>-36.06</v>
      </c>
      <c r="BZ37" s="141">
        <f>SUM(LARM:RM!BZ37)</f>
        <v>-51.5</v>
      </c>
      <c r="CA37" s="141">
        <f>SUM(LARM:RM!CA37)</f>
        <v>-6</v>
      </c>
      <c r="CB37" s="141">
        <f>SUM(LARM:RM!CB37)</f>
        <v>-15</v>
      </c>
      <c r="CC37" s="141">
        <f>SUM(LARM:RM!CC37)</f>
        <v>-651.21000000000345</v>
      </c>
      <c r="CD37" s="141">
        <f>SUM(LARM:RM!CD37)</f>
        <v>0</v>
      </c>
      <c r="CE37" s="141">
        <f>SUM(LARM:RM!CE37)</f>
        <v>0</v>
      </c>
      <c r="CF37" s="141">
        <f>SUM(LARM:RM!CF37)</f>
        <v>-15.06</v>
      </c>
      <c r="CG37" s="141">
        <f>SUM(LARM:RM!CG37)</f>
        <v>-33</v>
      </c>
      <c r="CH37" s="141">
        <f>SUM(LARM:RM!CH37)</f>
        <v>-18.12</v>
      </c>
      <c r="CI37" s="141">
        <f>SUM(LARM:RM!CI37)</f>
        <v>-12</v>
      </c>
      <c r="CJ37" s="141">
        <f>SUM(LARM:RM!CJ37)</f>
        <v>-3</v>
      </c>
      <c r="CK37" s="141">
        <f>SUM(LARM:RM!CK37)</f>
        <v>0</v>
      </c>
      <c r="CL37" s="141">
        <f>SUM(LARM:RM!CL37)</f>
        <v>0</v>
      </c>
      <c r="CM37" s="141">
        <f>SUM(LARM:RM!CM37)</f>
        <v>-30.240000000000002</v>
      </c>
      <c r="CN37" s="141">
        <f>SUM(LARM:RM!CN37)</f>
        <v>-45.88</v>
      </c>
      <c r="CO37" s="141">
        <f>SUM(LARM:RM!CO37)</f>
        <v>-15.5</v>
      </c>
      <c r="CP37" s="141">
        <f>SUM(LARM:RM!CP37)</f>
        <v>-33.120000000000005</v>
      </c>
      <c r="CQ37" s="141">
        <f>SUM(LARM:RM!CQ37)</f>
        <v>-33.120000000000005</v>
      </c>
      <c r="CR37" s="141">
        <f>SUM(LARM:RM!CR37)</f>
        <v>0</v>
      </c>
      <c r="CS37" s="141">
        <f>SUM(LARM:RM!CS37)</f>
        <v>0</v>
      </c>
      <c r="CT37" s="141">
        <f>SUM(LARM:RM!CT37)</f>
        <v>9969.5</v>
      </c>
      <c r="CU37" s="141">
        <f>SUM(LARM:RM!CU37)</f>
        <v>-944.58</v>
      </c>
      <c r="CV37" s="141">
        <f t="shared" ref="CV37" si="198">SUM(BQ37:CU37)</f>
        <v>7475.8399999999965</v>
      </c>
      <c r="CW37" s="141">
        <f>SUM(LARM:RM!CW37)</f>
        <v>-24.12</v>
      </c>
      <c r="CX37" s="141">
        <f>SUM(LARM:RM!CX37)</f>
        <v>-128.0400000000256</v>
      </c>
      <c r="CY37" s="141">
        <f>SUM(LARM:RM!CY37)</f>
        <v>0</v>
      </c>
      <c r="CZ37" s="141">
        <f>SUM(LARM:RM!CZ37)</f>
        <v>0</v>
      </c>
      <c r="DA37" s="141">
        <f>SUM(LARM:RM!DA37)</f>
        <v>0</v>
      </c>
      <c r="DB37" s="141">
        <f>SUM(LARM:RM!DB37)</f>
        <v>-323.19</v>
      </c>
      <c r="DC37" s="141">
        <f>SUM(LARM:RM!DC37)</f>
        <v>-27</v>
      </c>
      <c r="DD37" s="141">
        <f>SUM(LARM:RM!DD37)</f>
        <v>-18.18</v>
      </c>
      <c r="DE37" s="141">
        <f>SUM(LARM:RM!DE37)</f>
        <v>-18</v>
      </c>
      <c r="DF37" s="141">
        <f>SUM(LARM:RM!DF37)</f>
        <v>-27.56</v>
      </c>
      <c r="DG37" s="141">
        <f>SUM(LARM:RM!DG37)</f>
        <v>0</v>
      </c>
      <c r="DH37" s="141">
        <f>SUM(LARM:RM!DH37)</f>
        <v>0</v>
      </c>
      <c r="DI37" s="141">
        <f>SUM(LARM:RM!DI37)</f>
        <v>-15.06</v>
      </c>
      <c r="DJ37" s="141">
        <f>SUM(LARM:RM!DJ37)</f>
        <v>-42.18</v>
      </c>
      <c r="DK37" s="141">
        <f>SUM(LARM:RM!DK37)</f>
        <v>-603.91</v>
      </c>
      <c r="DL37" s="141">
        <f>SUM(LARM:RM!DL37)</f>
        <v>-30.44</v>
      </c>
      <c r="DM37" s="141">
        <f>SUM(LARM:RM!DM37)</f>
        <v>-15.120000000000001</v>
      </c>
      <c r="DN37" s="141">
        <f>SUM(LARM:RM!DN37)</f>
        <v>0</v>
      </c>
      <c r="DO37" s="141">
        <f>SUM(LARM:RM!DO37)</f>
        <v>0</v>
      </c>
      <c r="DP37" s="141">
        <f>SUM(LARM:RM!DP37)</f>
        <v>-15.06</v>
      </c>
      <c r="DQ37" s="141">
        <f>SUM(LARM:RM!DQ37)</f>
        <v>0</v>
      </c>
      <c r="DR37" s="141">
        <f>SUM(LARM:RM!DR37)</f>
        <v>-18.059999999999999</v>
      </c>
      <c r="DS37" s="141">
        <f>SUM(LARM:RM!DS37)</f>
        <v>-36.940000000000005</v>
      </c>
      <c r="DT37" s="141">
        <f>SUM(LARM:RM!DT37)</f>
        <v>-30.12</v>
      </c>
      <c r="DU37" s="141">
        <f>SUM(LARM:RM!DU37)</f>
        <v>0</v>
      </c>
      <c r="DV37" s="141">
        <f>SUM(LARM:RM!DV37)</f>
        <v>0</v>
      </c>
      <c r="DW37" s="141">
        <f>SUM(LARM:RM!DW37)</f>
        <v>-15.06</v>
      </c>
      <c r="DX37" s="141">
        <f>SUM(LARM:RM!DX37)</f>
        <v>-53.570000000000007</v>
      </c>
      <c r="DY37" s="141">
        <f>SUM(LARM:RM!DY37)</f>
        <v>-24</v>
      </c>
      <c r="DZ37" s="141">
        <f>SUM(LARM:RM!DZ37)</f>
        <v>-15.440000000000001</v>
      </c>
      <c r="EA37" s="141">
        <f>SUM(LARM:RM!EA37)</f>
        <v>0</v>
      </c>
      <c r="EB37" s="141">
        <f t="shared" ref="EB37" si="199">SUM(CW37:EA37)</f>
        <v>-1481.050000000025</v>
      </c>
      <c r="EC37" s="141">
        <f>SUM(LARM:RM!EC37)</f>
        <v>0</v>
      </c>
      <c r="ED37" s="141">
        <f>SUM(LARM:RM!ED37)</f>
        <v>0</v>
      </c>
      <c r="EE37" s="141">
        <f>SUM(LARM:RM!EE37)</f>
        <v>0</v>
      </c>
      <c r="EF37" s="141">
        <f>SUM(LARM:RM!EF37)</f>
        <v>-48.94</v>
      </c>
      <c r="EG37" s="141">
        <f>SUM(LARM:RM!EG37)</f>
        <v>-39.18</v>
      </c>
      <c r="EH37" s="141">
        <f>SUM(LARM:RM!EH37)</f>
        <v>0</v>
      </c>
      <c r="EI37" s="141">
        <f>SUM(LARM:RM!EI37)</f>
        <v>0</v>
      </c>
      <c r="EJ37" s="141">
        <f>SUM(LARM:RM!EJ37)</f>
        <v>0</v>
      </c>
      <c r="EK37" s="141">
        <f>SUM(LARM:RM!EK37)</f>
        <v>0</v>
      </c>
      <c r="EL37" s="141">
        <f>SUM(LARM:RM!EL37)</f>
        <v>0</v>
      </c>
      <c r="EM37" s="141">
        <f>SUM(LARM:RM!EM37)</f>
        <v>0</v>
      </c>
      <c r="EN37" s="141">
        <f>SUM(LARM:RM!EN37)</f>
        <v>0</v>
      </c>
      <c r="EO37" s="141">
        <f>SUM(LARM:RM!EO37)</f>
        <v>0</v>
      </c>
      <c r="EP37" s="141">
        <f>SUM(LARM:RM!EP37)</f>
        <v>0</v>
      </c>
      <c r="EQ37" s="141">
        <f>SUM(LARM:RM!EQ37)</f>
        <v>0</v>
      </c>
      <c r="ER37" s="141">
        <f>SUM(LARM:RM!ER37)</f>
        <v>0</v>
      </c>
      <c r="ES37" s="141">
        <f>SUM(LARM:RM!ES37)</f>
        <v>0</v>
      </c>
      <c r="ET37" s="141">
        <f>SUM(LARM:RM!ET37)</f>
        <v>0</v>
      </c>
      <c r="EU37" s="141">
        <f>SUM(LARM:RM!EU37)</f>
        <v>0</v>
      </c>
      <c r="EV37" s="141">
        <f>SUM(LARM:RM!EV37)</f>
        <v>-1871.46</v>
      </c>
      <c r="EW37" s="141">
        <f>SUM(LARM:RM!EW37)</f>
        <v>0</v>
      </c>
      <c r="EX37" s="141">
        <f>SUM(LARM:RM!EX37)</f>
        <v>0</v>
      </c>
      <c r="EY37" s="141">
        <f>SUM(LARM:RM!EY37)</f>
        <v>0</v>
      </c>
      <c r="EZ37" s="141">
        <f>SUM(LARM:RM!EZ37)</f>
        <v>0</v>
      </c>
      <c r="FA37" s="141">
        <f>SUM(LARM:RM!FA37)</f>
        <v>0</v>
      </c>
      <c r="FB37" s="141">
        <f>SUM(LARM:RM!FB37)</f>
        <v>0</v>
      </c>
      <c r="FC37" s="141">
        <f>SUM(LARM:RM!FC37)</f>
        <v>0</v>
      </c>
      <c r="FD37" s="141">
        <f>SUM(LARM:RM!FD37)</f>
        <v>0</v>
      </c>
      <c r="FE37" s="141">
        <f>SUM(LARM:RM!FE37)</f>
        <v>0</v>
      </c>
      <c r="FF37" s="141">
        <f>SUM(LARM:RM!FF37)</f>
        <v>0</v>
      </c>
      <c r="FG37" s="141">
        <f>SUM(LARM:RM!FG37)</f>
        <v>-998.56999999999994</v>
      </c>
      <c r="FH37" s="141">
        <f t="shared" ref="FH37" si="200">SUM(EC37:FG37)</f>
        <v>-2958.1499999999996</v>
      </c>
      <c r="FI37" s="141">
        <f>SUM(LARM:RM!FI37)</f>
        <v>0</v>
      </c>
      <c r="FJ37" s="141">
        <f>SUM(LARM:RM!FJ37)</f>
        <v>0</v>
      </c>
      <c r="FK37" s="141">
        <f>SUM(LARM:RM!FK37)</f>
        <v>-86.8</v>
      </c>
      <c r="FL37" s="141">
        <f>SUM(LARM:RM!FL37)</f>
        <v>0</v>
      </c>
      <c r="FM37" s="141">
        <f>SUM(LARM:RM!FM37)</f>
        <v>0</v>
      </c>
      <c r="FN37" s="141">
        <f>SUM(LARM:RM!FN37)</f>
        <v>0</v>
      </c>
      <c r="FO37" s="141">
        <f>SUM(LARM:RM!FO37)</f>
        <v>0</v>
      </c>
      <c r="FP37" s="141">
        <f>SUM(LARM:RM!FP37)</f>
        <v>0</v>
      </c>
      <c r="FQ37" s="141">
        <f>SUM(LARM:RM!FQ37)</f>
        <v>0</v>
      </c>
      <c r="FR37" s="141">
        <f>SUM(LARM:RM!FR37)</f>
        <v>0</v>
      </c>
      <c r="FS37" s="141">
        <f>SUM(LARM:RM!FS37)</f>
        <v>0</v>
      </c>
      <c r="FT37" s="141">
        <f>SUM(LARM:RM!FT37)</f>
        <v>0</v>
      </c>
      <c r="FU37" s="141">
        <f>SUM(LARM:RM!FU37)</f>
        <v>0</v>
      </c>
      <c r="FV37" s="141">
        <f>SUM(LARM:RM!FV37)</f>
        <v>0</v>
      </c>
      <c r="FW37" s="141">
        <f>SUM(LARM:RM!FW37)</f>
        <v>0</v>
      </c>
      <c r="FX37" s="141">
        <f>SUM(LARM:RM!FX37)</f>
        <v>0</v>
      </c>
      <c r="FY37" s="141">
        <f>SUM(LARM:RM!FY37)</f>
        <v>0</v>
      </c>
      <c r="FZ37" s="141">
        <f>SUM(LARM:RM!FZ37)</f>
        <v>0</v>
      </c>
      <c r="GA37" s="141">
        <f>SUM(LARM:RM!GA37)</f>
        <v>0</v>
      </c>
      <c r="GB37" s="141">
        <f>SUM(LARM:RM!GB37)</f>
        <v>-1871.46</v>
      </c>
      <c r="GC37" s="141">
        <f>SUM(LARM:RM!GC37)</f>
        <v>0</v>
      </c>
      <c r="GD37" s="141">
        <f>SUM(LARM:RM!GD37)</f>
        <v>0</v>
      </c>
      <c r="GE37" s="141">
        <f>SUM(LARM:RM!GE37)</f>
        <v>0</v>
      </c>
      <c r="GF37" s="141">
        <f>SUM(LARM:RM!GF37)</f>
        <v>0</v>
      </c>
      <c r="GG37" s="141">
        <f>SUM(LARM:RM!GG37)</f>
        <v>0</v>
      </c>
      <c r="GH37" s="141">
        <f>SUM(LARM:RM!GH37)</f>
        <v>0</v>
      </c>
      <c r="GI37" s="141">
        <f>SUM(LARM:RM!GI37)</f>
        <v>0</v>
      </c>
      <c r="GJ37" s="141">
        <f>SUM(LARM:RM!GJ37)</f>
        <v>0</v>
      </c>
      <c r="GK37" s="141">
        <f>SUM(LARM:RM!GK37)</f>
        <v>0</v>
      </c>
      <c r="GL37" s="141">
        <f>SUM(LARM:RM!GL37)</f>
        <v>-998.56999999999994</v>
      </c>
      <c r="GM37" s="141">
        <f>SUM(LARM:RM!GM37)</f>
        <v>0</v>
      </c>
      <c r="GN37" s="141">
        <f t="shared" ref="GN37" si="201">SUM(FI37:GM37)</f>
        <v>-2956.83</v>
      </c>
      <c r="GO37" s="141">
        <f>SUM(LARM:RM!GO37)</f>
        <v>0</v>
      </c>
      <c r="GP37" s="141">
        <f>SUM(LARM:RM!GP37)</f>
        <v>-86.8</v>
      </c>
      <c r="GQ37" s="141">
        <f>SUM(LARM:RM!GQ37)</f>
        <v>0</v>
      </c>
      <c r="GR37" s="141">
        <f>SUM(LARM:RM!GR37)</f>
        <v>0</v>
      </c>
      <c r="GS37" s="141">
        <f>SUM(LARM:RM!GS37)</f>
        <v>0</v>
      </c>
      <c r="GT37" s="141">
        <f>SUM(LARM:RM!GT37)</f>
        <v>0</v>
      </c>
      <c r="GU37" s="141">
        <f>SUM(LARM:RM!GU37)</f>
        <v>0</v>
      </c>
      <c r="GV37" s="141">
        <f>SUM(LARM:RM!GV37)</f>
        <v>0</v>
      </c>
      <c r="GW37" s="141">
        <f>SUM(LARM:RM!GW37)</f>
        <v>0</v>
      </c>
      <c r="GX37" s="141">
        <f>SUM(LARM:RM!GX37)</f>
        <v>0</v>
      </c>
      <c r="GY37" s="141">
        <f>SUM(LARM:RM!GY37)</f>
        <v>0</v>
      </c>
      <c r="GZ37" s="141">
        <f>SUM(LARM:RM!GZ37)</f>
        <v>0</v>
      </c>
      <c r="HA37" s="141">
        <f>SUM(LARM:RM!HA37)</f>
        <v>0</v>
      </c>
      <c r="HB37" s="141">
        <f>SUM(LARM:RM!HB37)</f>
        <v>0</v>
      </c>
      <c r="HC37" s="141">
        <f>SUM(LARM:RM!HC37)</f>
        <v>0</v>
      </c>
      <c r="HD37" s="141">
        <f>SUM(LARM:RM!HD37)</f>
        <v>0</v>
      </c>
      <c r="HE37" s="141">
        <f>SUM(LARM:RM!HE37)</f>
        <v>0</v>
      </c>
      <c r="HF37" s="141">
        <f>SUM(LARM:RM!HF37)</f>
        <v>0</v>
      </c>
      <c r="HG37" s="141">
        <f>SUM(LARM:RM!HG37)</f>
        <v>0</v>
      </c>
      <c r="HH37" s="141">
        <f>SUM(LARM:RM!HH37)</f>
        <v>-1871.46</v>
      </c>
      <c r="HI37" s="141">
        <f>SUM(LARM:RM!HI37)</f>
        <v>0</v>
      </c>
      <c r="HJ37" s="141">
        <f>SUM(LARM:RM!HJ37)</f>
        <v>0</v>
      </c>
      <c r="HK37" s="141">
        <f>SUM(LARM:RM!HK37)</f>
        <v>0</v>
      </c>
      <c r="HL37" s="141">
        <f>SUM(LARM:RM!HL37)</f>
        <v>0</v>
      </c>
      <c r="HM37" s="141">
        <f>SUM(LARM:RM!HM37)</f>
        <v>0</v>
      </c>
      <c r="HN37" s="141">
        <f>SUM(LARM:RM!HN37)</f>
        <v>0</v>
      </c>
      <c r="HO37" s="141">
        <f>SUM(LARM:RM!HO37)</f>
        <v>0</v>
      </c>
      <c r="HP37" s="141">
        <f>SUM(LARM:RM!HP37)</f>
        <v>0</v>
      </c>
      <c r="HQ37" s="141">
        <f>SUM(LARM:RM!HQ37)</f>
        <v>0</v>
      </c>
      <c r="HR37" s="141">
        <f>SUM(LARM:RM!HR37)</f>
        <v>0</v>
      </c>
      <c r="HS37" s="141">
        <f>SUM(LARM:RM!HS37)</f>
        <v>-998.56999999999994</v>
      </c>
      <c r="HT37" s="141">
        <f t="shared" ref="HT37" si="202">SUM(GO37:HS37)</f>
        <v>-2956.83</v>
      </c>
      <c r="HU37" s="141">
        <f>SUM(LARM:RM!HU37)</f>
        <v>0</v>
      </c>
      <c r="HV37" s="141">
        <f>SUM(LARM:RM!HV37)</f>
        <v>0</v>
      </c>
      <c r="HW37" s="141">
        <f>SUM(LARM:RM!HW37)</f>
        <v>0</v>
      </c>
      <c r="HX37" s="141">
        <f>SUM(LARM:RM!HX37)</f>
        <v>-86.8</v>
      </c>
      <c r="HY37" s="141">
        <f>SUM(LARM:RM!HY37)</f>
        <v>0</v>
      </c>
      <c r="HZ37" s="141">
        <f>SUM(LARM:RM!HZ37)</f>
        <v>0</v>
      </c>
      <c r="IA37" s="141">
        <f>SUM(LARM:RM!IA37)</f>
        <v>0</v>
      </c>
      <c r="IB37" s="141">
        <f>SUM(LARM:RM!IB37)</f>
        <v>0</v>
      </c>
      <c r="IC37" s="141">
        <f>SUM(LARM:RM!IC37)</f>
        <v>0</v>
      </c>
      <c r="ID37" s="141">
        <f>SUM(LARM:RM!ID37)</f>
        <v>0</v>
      </c>
      <c r="IE37" s="141">
        <f>SUM(LARM:RM!IE37)</f>
        <v>0</v>
      </c>
      <c r="IF37" s="141">
        <f>SUM(LARM:RM!IF37)</f>
        <v>0</v>
      </c>
      <c r="IG37" s="141">
        <f>SUM(LARM:RM!IG37)</f>
        <v>0</v>
      </c>
      <c r="IH37" s="141">
        <f>SUM(LARM:RM!IH37)</f>
        <v>0</v>
      </c>
      <c r="II37" s="141">
        <f>SUM(LARM:RM!II37)</f>
        <v>0</v>
      </c>
      <c r="IJ37" s="141">
        <f>SUM(LARM:RM!IJ37)</f>
        <v>0</v>
      </c>
      <c r="IK37" s="141">
        <f>SUM(LARM:RM!IK37)</f>
        <v>0</v>
      </c>
      <c r="IL37" s="141">
        <f>SUM(LARM:RM!IL37)</f>
        <v>0</v>
      </c>
      <c r="IM37" s="141">
        <f>SUM(LARM:RM!IM37)</f>
        <v>0</v>
      </c>
      <c r="IN37" s="141">
        <f>SUM(LARM:RM!IN37)</f>
        <v>-1871.46</v>
      </c>
      <c r="IO37" s="141">
        <f>SUM(LARM:RM!IO37)</f>
        <v>0</v>
      </c>
      <c r="IP37" s="141">
        <f>SUM(LARM:RM!IP37)</f>
        <v>0</v>
      </c>
      <c r="IQ37" s="141">
        <f>SUM(LARM:RM!IQ37)</f>
        <v>0</v>
      </c>
      <c r="IR37" s="141">
        <f>SUM(LARM:RM!IR37)</f>
        <v>0</v>
      </c>
      <c r="IS37" s="141">
        <f>SUM(LARM:RM!IS37)</f>
        <v>0</v>
      </c>
      <c r="IT37" s="141">
        <f>SUM(LARM:RM!IT37)</f>
        <v>0</v>
      </c>
      <c r="IU37" s="141">
        <f>SUM(LARM:RM!IU37)</f>
        <v>0</v>
      </c>
      <c r="IV37" s="141">
        <f>SUM(LARM:RM!IV37)</f>
        <v>0</v>
      </c>
      <c r="IW37" s="141">
        <f>SUM(LARM:RM!IW37)</f>
        <v>0</v>
      </c>
      <c r="IX37" s="141">
        <f>SUM(LARM:RM!IX37)</f>
        <v>0</v>
      </c>
      <c r="IY37" s="141">
        <f>SUM(LARM:RM!IY37)</f>
        <v>-998.56999999999994</v>
      </c>
      <c r="IZ37" s="141">
        <f t="shared" ref="IZ37" si="203">SUM(HU37:IY37)</f>
        <v>-2956.83</v>
      </c>
      <c r="JA37" s="141">
        <f>SUM(LARM:RM!JA37)</f>
        <v>0</v>
      </c>
      <c r="JB37" s="141">
        <f>SUM(LARM:RM!JB37)</f>
        <v>-86.8</v>
      </c>
      <c r="JC37" s="141">
        <f>SUM(LARM:RM!JC37)</f>
        <v>0</v>
      </c>
      <c r="JD37" s="141">
        <f>SUM(LARM:RM!JD37)</f>
        <v>0</v>
      </c>
      <c r="JE37" s="141">
        <f>SUM(LARM:RM!JE37)</f>
        <v>0</v>
      </c>
      <c r="JF37" s="141">
        <f>SUM(LARM:RM!JF37)</f>
        <v>0</v>
      </c>
      <c r="JG37" s="141">
        <f>SUM(LARM:RM!JG37)</f>
        <v>0</v>
      </c>
      <c r="JH37" s="141">
        <f>SUM(LARM:RM!JH37)</f>
        <v>0</v>
      </c>
      <c r="JI37" s="141">
        <f>SUM(LARM:RM!JI37)</f>
        <v>0</v>
      </c>
      <c r="JJ37" s="141">
        <f>SUM(LARM:RM!JJ37)</f>
        <v>0</v>
      </c>
      <c r="JK37" s="141">
        <f>SUM(LARM:RM!JK37)</f>
        <v>0</v>
      </c>
      <c r="JL37" s="141">
        <f>SUM(LARM:RM!JL37)</f>
        <v>0</v>
      </c>
      <c r="JM37" s="141">
        <f>SUM(LARM:RM!JM37)</f>
        <v>0</v>
      </c>
      <c r="JN37" s="141">
        <f>SUM(LARM:RM!JN37)</f>
        <v>0</v>
      </c>
      <c r="JO37" s="141">
        <f>SUM(LARM:RM!JO37)</f>
        <v>0</v>
      </c>
      <c r="JP37" s="141">
        <f>SUM(LARM:RM!JP37)</f>
        <v>0</v>
      </c>
      <c r="JQ37" s="141">
        <f>SUM(LARM:RM!JQ37)</f>
        <v>0</v>
      </c>
      <c r="JR37" s="141">
        <f>SUM(LARM:RM!JR37)</f>
        <v>0</v>
      </c>
      <c r="JS37" s="141">
        <f>SUM(LARM:RM!JS37)</f>
        <v>0</v>
      </c>
      <c r="JT37" s="141">
        <f>SUM(LARM:RM!JT37)</f>
        <v>-1871.46</v>
      </c>
      <c r="JU37" s="141">
        <f>SUM(LARM:RM!JU37)</f>
        <v>0</v>
      </c>
      <c r="JV37" s="141">
        <f>SUM(LARM:RM!JV37)</f>
        <v>0</v>
      </c>
      <c r="JW37" s="141">
        <f>SUM(LARM:RM!JW37)</f>
        <v>0</v>
      </c>
      <c r="JX37" s="141">
        <f>SUM(LARM:RM!JX37)</f>
        <v>0</v>
      </c>
      <c r="JY37" s="141">
        <f>SUM(LARM:RM!JY37)</f>
        <v>0</v>
      </c>
      <c r="JZ37" s="141">
        <f>SUM(LARM:RM!JZ37)</f>
        <v>0</v>
      </c>
      <c r="KA37" s="141">
        <f>SUM(LARM:RM!KA37)</f>
        <v>0</v>
      </c>
      <c r="KB37" s="141">
        <f>SUM(LARM:RM!KB37)</f>
        <v>0</v>
      </c>
      <c r="KC37" s="141">
        <f>SUM(LARM:RM!KC37)</f>
        <v>0</v>
      </c>
      <c r="KD37" s="141">
        <f>SUM(LARM:RM!KD37)</f>
        <v>-998.56999999999994</v>
      </c>
      <c r="KE37" s="141">
        <f>SUM(LARM:RM!KE37)</f>
        <v>0</v>
      </c>
      <c r="KF37" s="141">
        <f t="shared" ref="KF37" si="204">SUM(JA37:KE37)</f>
        <v>-2956.83</v>
      </c>
      <c r="KG37" s="141">
        <f>SUM(LARM:RM!KG37)</f>
        <v>0</v>
      </c>
      <c r="KH37" s="141">
        <f>SUM(LARM:RM!KH37)</f>
        <v>-86.8</v>
      </c>
      <c r="KI37" s="141">
        <f>SUM(LARM:RM!KI37)</f>
        <v>0</v>
      </c>
      <c r="KJ37" s="141">
        <f>SUM(LARM:RM!KJ37)</f>
        <v>0</v>
      </c>
      <c r="KK37" s="141">
        <f>SUM(LARM:RM!KK37)</f>
        <v>0</v>
      </c>
      <c r="KL37" s="141">
        <f>SUM(LARM:RM!KL37)</f>
        <v>0</v>
      </c>
      <c r="KM37" s="141">
        <f>SUM(LARM:RM!KM37)</f>
        <v>0</v>
      </c>
      <c r="KN37" s="141">
        <f>SUM(LARM:RM!KN37)</f>
        <v>0</v>
      </c>
      <c r="KO37" s="141">
        <f>SUM(LARM:RM!KO37)</f>
        <v>0</v>
      </c>
      <c r="KP37" s="141">
        <f>SUM(LARM:RM!KP37)</f>
        <v>0</v>
      </c>
      <c r="KQ37" s="141">
        <f>SUM(LARM:RM!KQ37)</f>
        <v>0</v>
      </c>
      <c r="KR37" s="141">
        <f>SUM(LARM:RM!KR37)</f>
        <v>0</v>
      </c>
      <c r="KS37" s="141">
        <f>SUM(LARM:RM!KS37)</f>
        <v>0</v>
      </c>
      <c r="KT37" s="141">
        <f>SUM(LARM:RM!KT37)</f>
        <v>0</v>
      </c>
      <c r="KU37" s="141">
        <f>SUM(LARM:RM!KU37)</f>
        <v>0</v>
      </c>
      <c r="KV37" s="141">
        <f>SUM(LARM:RM!KV37)</f>
        <v>0</v>
      </c>
      <c r="KW37" s="141">
        <f>SUM(LARM:RM!KW37)</f>
        <v>0</v>
      </c>
      <c r="KX37" s="141">
        <f>SUM(LARM:RM!KX37)</f>
        <v>0</v>
      </c>
      <c r="KY37" s="141">
        <f>SUM(LARM:RM!KY37)</f>
        <v>0</v>
      </c>
      <c r="KZ37" s="141">
        <f>SUM(LARM:RM!KZ37)</f>
        <v>-1871.46</v>
      </c>
      <c r="LA37" s="141">
        <f>SUM(LARM:RM!LA37)</f>
        <v>0</v>
      </c>
      <c r="LB37" s="141">
        <f>SUM(LARM:RM!LB37)</f>
        <v>0</v>
      </c>
      <c r="LC37" s="141">
        <f>SUM(LARM:RM!LC37)</f>
        <v>0</v>
      </c>
      <c r="LD37" s="141">
        <f>SUM(LARM:RM!LD37)</f>
        <v>0</v>
      </c>
      <c r="LE37" s="141">
        <f>SUM(LARM:RM!LE37)</f>
        <v>0</v>
      </c>
      <c r="LF37" s="141">
        <f>SUM(LARM:RM!LF37)</f>
        <v>0</v>
      </c>
      <c r="LG37" s="141">
        <f>SUM(LARM:RM!LG37)</f>
        <v>0</v>
      </c>
      <c r="LH37" s="141">
        <f>SUM(LARM:RM!LH37)</f>
        <v>0</v>
      </c>
      <c r="LI37" s="141">
        <f>SUM(LARM:RM!LI37)</f>
        <v>0</v>
      </c>
      <c r="LJ37" s="141">
        <f>SUM(LARM:RM!LJ37)</f>
        <v>0</v>
      </c>
      <c r="LK37" s="141">
        <f>SUM(LARM:RM!LK37)</f>
        <v>-998.56999999999994</v>
      </c>
      <c r="LL37" s="141">
        <f t="shared" ref="LL37" si="205">SUM(KG37:LK37)</f>
        <v>-2956.83</v>
      </c>
      <c r="LM37" s="141">
        <f>SUM(LARM:RM!LM37)</f>
        <v>0</v>
      </c>
      <c r="LN37" s="141">
        <f>SUM(LARM:RM!LN37)</f>
        <v>0</v>
      </c>
      <c r="LO37" s="141">
        <f>SUM(LARM:RM!LO37)</f>
        <v>-86.8</v>
      </c>
      <c r="LP37" s="141">
        <f>SUM(LARM:RM!LP37)</f>
        <v>0</v>
      </c>
      <c r="LQ37" s="141">
        <f>SUM(LARM:RM!LQ37)</f>
        <v>0</v>
      </c>
      <c r="LR37" s="141">
        <f>SUM(LARM:RM!LR37)</f>
        <v>0</v>
      </c>
      <c r="LS37" s="141">
        <f>SUM(LARM:RM!LS37)</f>
        <v>0</v>
      </c>
      <c r="LT37" s="141">
        <f>SUM(LARM:RM!LT37)</f>
        <v>0</v>
      </c>
      <c r="LU37" s="141">
        <f>SUM(LARM:RM!LU37)</f>
        <v>0</v>
      </c>
      <c r="LV37" s="141">
        <f>SUM(LARM:RM!LV37)</f>
        <v>0</v>
      </c>
      <c r="LW37" s="141">
        <f>SUM(LARM:RM!LW37)</f>
        <v>0</v>
      </c>
      <c r="LX37" s="141">
        <f>SUM(LARM:RM!LX37)</f>
        <v>0</v>
      </c>
      <c r="LY37" s="141">
        <f>SUM(LARM:RM!LY37)</f>
        <v>0</v>
      </c>
      <c r="LZ37" s="141">
        <f>SUM(LARM:RM!LZ37)</f>
        <v>0</v>
      </c>
      <c r="MA37" s="141">
        <f>SUM(LARM:RM!MA37)</f>
        <v>0</v>
      </c>
      <c r="MB37" s="141">
        <f>SUM(LARM:RM!MB37)</f>
        <v>0</v>
      </c>
      <c r="MC37" s="141">
        <f>SUM(LARM:RM!MC37)</f>
        <v>0</v>
      </c>
      <c r="MD37" s="141">
        <f>SUM(LARM:RM!MD37)</f>
        <v>0</v>
      </c>
      <c r="ME37" s="141">
        <f>SUM(LARM:RM!ME37)</f>
        <v>0</v>
      </c>
      <c r="MF37" s="141">
        <f>SUM(LARM:RM!MF37)</f>
        <v>-427.2399999999999</v>
      </c>
      <c r="MG37" s="141">
        <f>SUM(LARM:RM!MG37)</f>
        <v>0</v>
      </c>
      <c r="MH37" s="141">
        <f>SUM(LARM:RM!MH37)</f>
        <v>0</v>
      </c>
      <c r="MI37" s="141">
        <f>SUM(LARM:RM!MI37)</f>
        <v>0</v>
      </c>
      <c r="MJ37" s="141">
        <f>SUM(LARM:RM!MJ37)</f>
        <v>0</v>
      </c>
      <c r="MK37" s="141">
        <f>SUM(LARM:RM!MK37)</f>
        <v>0</v>
      </c>
      <c r="ML37" s="141">
        <f>SUM(LARM:RM!ML37)</f>
        <v>0</v>
      </c>
      <c r="MM37" s="141">
        <f>SUM(LARM:RM!MM37)</f>
        <v>0</v>
      </c>
      <c r="MN37" s="141">
        <f>SUM(LARM:RM!MN37)</f>
        <v>0</v>
      </c>
      <c r="MO37" s="141">
        <f>SUM(LARM:RM!MO37)</f>
        <v>0</v>
      </c>
      <c r="MP37" s="141">
        <f>SUM(LARM:RM!MP37)</f>
        <v>-2442.79</v>
      </c>
      <c r="MQ37" s="141">
        <f>SUM(LARM:RM!MQ37)</f>
        <v>0</v>
      </c>
      <c r="MR37" s="141">
        <f t="shared" ref="MR37" si="206">SUM(LM37:MQ37)</f>
        <v>-2956.83</v>
      </c>
      <c r="MS37" s="141">
        <f>SUM(LARM:RM!MS37)</f>
        <v>0</v>
      </c>
      <c r="MT37" s="141">
        <f>SUM(LARM:RM!MT37)</f>
        <v>0</v>
      </c>
      <c r="MU37" s="141">
        <f>SUM(LARM:RM!MU37)</f>
        <v>-86.8</v>
      </c>
      <c r="MV37" s="141">
        <f>SUM(LARM:RM!MV37)</f>
        <v>0</v>
      </c>
      <c r="MW37" s="141">
        <f>SUM(LARM:RM!MW37)</f>
        <v>0</v>
      </c>
      <c r="MX37" s="141">
        <f>SUM(LARM:RM!MX37)</f>
        <v>0</v>
      </c>
      <c r="MY37" s="141">
        <f>SUM(LARM:RM!MY37)</f>
        <v>0</v>
      </c>
      <c r="MZ37" s="141">
        <f>SUM(LARM:RM!MZ37)</f>
        <v>0</v>
      </c>
      <c r="NA37" s="141">
        <f>SUM(LARM:RM!NA37)</f>
        <v>0</v>
      </c>
      <c r="NB37" s="141">
        <f>SUM(LARM:RM!NB37)</f>
        <v>0</v>
      </c>
      <c r="NC37" s="141">
        <f>SUM(LARM:RM!NC37)</f>
        <v>0</v>
      </c>
      <c r="ND37" s="141">
        <f>SUM(LARM:RM!ND37)</f>
        <v>0</v>
      </c>
      <c r="NE37" s="141">
        <f>SUM(LARM:RM!NE37)</f>
        <v>0</v>
      </c>
      <c r="NF37" s="141">
        <f>SUM(LARM:RM!NF37)</f>
        <v>0</v>
      </c>
      <c r="NG37" s="141">
        <f>SUM(LARM:RM!NG37)</f>
        <v>0</v>
      </c>
      <c r="NH37" s="141">
        <f>SUM(LARM:RM!NH37)</f>
        <v>0</v>
      </c>
      <c r="NI37" s="141">
        <f>SUM(LARM:RM!NI37)</f>
        <v>0</v>
      </c>
      <c r="NJ37" s="141">
        <f>SUM(LARM:RM!NJ37)</f>
        <v>0</v>
      </c>
      <c r="NK37" s="141">
        <f>SUM(LARM:RM!NK37)</f>
        <v>0</v>
      </c>
      <c r="NL37" s="141">
        <f>SUM(LARM:RM!NL37)</f>
        <v>-427.2399999999999</v>
      </c>
      <c r="NM37" s="141">
        <f>SUM(LARM:RM!NM37)</f>
        <v>0</v>
      </c>
      <c r="NN37" s="141">
        <f>SUM(LARM:RM!NN37)</f>
        <v>0</v>
      </c>
      <c r="NO37" s="141">
        <f>SUM(LARM:RM!NO37)</f>
        <v>0</v>
      </c>
      <c r="NP37" s="141">
        <f>SUM(LARM:RM!NP37)</f>
        <v>0</v>
      </c>
      <c r="NQ37" s="141">
        <f>SUM(LARM:RM!NQ37)</f>
        <v>0</v>
      </c>
      <c r="NR37" s="141">
        <f>SUM(LARM:RM!NR37)</f>
        <v>0</v>
      </c>
      <c r="NS37" s="141">
        <f>SUM(LARM:RM!NS37)</f>
        <v>0</v>
      </c>
      <c r="NT37" s="141">
        <f>SUM(LARM:RM!NT37)</f>
        <v>0</v>
      </c>
      <c r="NU37" s="141">
        <f>SUM(LARM:RM!NU37)</f>
        <v>0</v>
      </c>
      <c r="NV37" s="141">
        <f>SUM(LARM:RM!NV37)</f>
        <v>-1444.22</v>
      </c>
      <c r="NW37" s="141">
        <f>SUM(LARM:RM!NW37)</f>
        <v>-998.56999999999994</v>
      </c>
      <c r="NX37" s="141">
        <f t="shared" ref="NX37" si="207">SUM(MS37:NW37)</f>
        <v>-2956.83</v>
      </c>
      <c r="NY37" s="10"/>
      <c r="NZ37" s="141">
        <f t="shared" ref="NZ37" si="208">AJ37+BP37+CV37+EB37+FH37+GN37+HT37+IZ37+KF37+LL37+MR37+NX37</f>
        <v>-23172.260000000031</v>
      </c>
      <c r="OA37" s="143">
        <f>SUM(OI37:OP37)</f>
        <v>-23654.639999999999</v>
      </c>
      <c r="OB37" s="145">
        <f>IF(OA37=0,"",((NZ37/OA37)-1)*-1)</f>
        <v>2.0392616416904596E-2</v>
      </c>
      <c r="OD37" s="182"/>
      <c r="OG37" s="163" t="s">
        <v>58</v>
      </c>
      <c r="OH37" s="10"/>
      <c r="OI37" s="164">
        <f>SUM(LARM:RM!OI37)</f>
        <v>-2956.83</v>
      </c>
      <c r="OJ37" s="164">
        <f>SUM(LARM:RM!OJ37)</f>
        <v>-2956.83</v>
      </c>
      <c r="OK37" s="164">
        <f>SUM(LARM:RM!OK37)</f>
        <v>-2956.83</v>
      </c>
      <c r="OL37" s="164">
        <f>SUM(LARM:RM!OL37)</f>
        <v>-2956.83</v>
      </c>
      <c r="OM37" s="164">
        <f>SUM(LARM:RM!OM37)</f>
        <v>-2956.83</v>
      </c>
      <c r="ON37" s="164">
        <f>SUM(LARM:RM!ON37)</f>
        <v>-2956.83</v>
      </c>
      <c r="OO37" s="164">
        <f>SUM(LARM:RM!OO37)</f>
        <v>-2956.83</v>
      </c>
      <c r="OP37" s="164">
        <f>SUM(LARM:RM!OP37)</f>
        <v>-2956.83</v>
      </c>
      <c r="OQ37" s="164">
        <f>SUM(LARM:RM!OQ37)</f>
        <v>-2956.83</v>
      </c>
      <c r="OR37" s="164">
        <f>SUM(LARM:RM!OR37)</f>
        <v>-2956.83</v>
      </c>
      <c r="OS37" s="164">
        <f>SUM(LARM:RM!OS37)</f>
        <v>-2956.83</v>
      </c>
      <c r="OT37" s="164">
        <f>SUM(LARM:RM!OT37)</f>
        <v>-2956.83</v>
      </c>
      <c r="OU37" s="10"/>
      <c r="OV37" s="164">
        <f t="shared" si="188"/>
        <v>-35481.960000000006</v>
      </c>
    </row>
    <row r="38" spans="2:412" s="17" customFormat="1" ht="15.75" customHeight="1" outlineLevel="1">
      <c r="B38" s="39"/>
      <c r="C38" s="121" t="s">
        <v>97</v>
      </c>
      <c r="D38" s="10"/>
      <c r="E38" s="178">
        <f>SUM(E39)</f>
        <v>0</v>
      </c>
      <c r="F38" s="178">
        <f t="shared" ref="F38:BQ38" si="209">SUM(F39)</f>
        <v>0</v>
      </c>
      <c r="G38" s="178">
        <f t="shared" si="209"/>
        <v>0</v>
      </c>
      <c r="H38" s="178">
        <f t="shared" si="209"/>
        <v>0</v>
      </c>
      <c r="I38" s="178">
        <f t="shared" si="209"/>
        <v>0</v>
      </c>
      <c r="J38" s="178">
        <f t="shared" si="209"/>
        <v>0</v>
      </c>
      <c r="K38" s="178">
        <f t="shared" si="209"/>
        <v>0</v>
      </c>
      <c r="L38" s="178">
        <f t="shared" si="209"/>
        <v>0</v>
      </c>
      <c r="M38" s="178">
        <f t="shared" si="209"/>
        <v>0</v>
      </c>
      <c r="N38" s="178">
        <f t="shared" si="209"/>
        <v>0</v>
      </c>
      <c r="O38" s="178">
        <f t="shared" si="209"/>
        <v>0</v>
      </c>
      <c r="P38" s="178">
        <f t="shared" si="209"/>
        <v>0</v>
      </c>
      <c r="Q38" s="178">
        <f t="shared" si="209"/>
        <v>0</v>
      </c>
      <c r="R38" s="178">
        <f t="shared" si="209"/>
        <v>0</v>
      </c>
      <c r="S38" s="178">
        <f t="shared" si="209"/>
        <v>0</v>
      </c>
      <c r="T38" s="178">
        <f t="shared" si="209"/>
        <v>0</v>
      </c>
      <c r="U38" s="178">
        <f t="shared" si="209"/>
        <v>0</v>
      </c>
      <c r="V38" s="178">
        <f t="shared" si="209"/>
        <v>0</v>
      </c>
      <c r="W38" s="178">
        <f t="shared" si="209"/>
        <v>0</v>
      </c>
      <c r="X38" s="178">
        <f t="shared" si="209"/>
        <v>0</v>
      </c>
      <c r="Y38" s="178">
        <f t="shared" si="209"/>
        <v>0</v>
      </c>
      <c r="Z38" s="178">
        <f t="shared" si="209"/>
        <v>0</v>
      </c>
      <c r="AA38" s="178">
        <f t="shared" si="209"/>
        <v>0</v>
      </c>
      <c r="AB38" s="178">
        <f t="shared" si="209"/>
        <v>0</v>
      </c>
      <c r="AC38" s="178">
        <f t="shared" si="209"/>
        <v>0</v>
      </c>
      <c r="AD38" s="178">
        <f t="shared" si="209"/>
        <v>-14000</v>
      </c>
      <c r="AE38" s="178">
        <f t="shared" si="209"/>
        <v>0</v>
      </c>
      <c r="AF38" s="178">
        <f t="shared" si="209"/>
        <v>0</v>
      </c>
      <c r="AG38" s="178">
        <f t="shared" si="209"/>
        <v>0</v>
      </c>
      <c r="AH38" s="178">
        <f t="shared" si="209"/>
        <v>0</v>
      </c>
      <c r="AI38" s="178">
        <f t="shared" si="209"/>
        <v>0</v>
      </c>
      <c r="AJ38" s="178">
        <f t="shared" si="209"/>
        <v>-14000</v>
      </c>
      <c r="AK38" s="178">
        <f t="shared" si="209"/>
        <v>0</v>
      </c>
      <c r="AL38" s="178">
        <f t="shared" si="209"/>
        <v>0</v>
      </c>
      <c r="AM38" s="178">
        <f t="shared" si="209"/>
        <v>0</v>
      </c>
      <c r="AN38" s="178">
        <f t="shared" si="209"/>
        <v>0</v>
      </c>
      <c r="AO38" s="178">
        <f t="shared" si="209"/>
        <v>0</v>
      </c>
      <c r="AP38" s="178">
        <f t="shared" si="209"/>
        <v>0</v>
      </c>
      <c r="AQ38" s="178">
        <f t="shared" si="209"/>
        <v>0</v>
      </c>
      <c r="AR38" s="178">
        <f t="shared" si="209"/>
        <v>0</v>
      </c>
      <c r="AS38" s="178">
        <f t="shared" si="209"/>
        <v>0</v>
      </c>
      <c r="AT38" s="178">
        <f t="shared" si="209"/>
        <v>0</v>
      </c>
      <c r="AU38" s="178">
        <f t="shared" si="209"/>
        <v>0</v>
      </c>
      <c r="AV38" s="178">
        <f t="shared" si="209"/>
        <v>0</v>
      </c>
      <c r="AW38" s="178">
        <f t="shared" si="209"/>
        <v>0</v>
      </c>
      <c r="AX38" s="178">
        <f t="shared" si="209"/>
        <v>0</v>
      </c>
      <c r="AY38" s="178">
        <f t="shared" si="209"/>
        <v>0</v>
      </c>
      <c r="AZ38" s="178">
        <f t="shared" si="209"/>
        <v>0</v>
      </c>
      <c r="BA38" s="178">
        <f t="shared" si="209"/>
        <v>0</v>
      </c>
      <c r="BB38" s="178">
        <f t="shared" si="209"/>
        <v>0</v>
      </c>
      <c r="BC38" s="178">
        <f t="shared" si="209"/>
        <v>0</v>
      </c>
      <c r="BD38" s="178">
        <f t="shared" si="209"/>
        <v>0</v>
      </c>
      <c r="BE38" s="178">
        <f t="shared" si="209"/>
        <v>0</v>
      </c>
      <c r="BF38" s="178">
        <f t="shared" si="209"/>
        <v>0</v>
      </c>
      <c r="BG38" s="178">
        <f t="shared" si="209"/>
        <v>0</v>
      </c>
      <c r="BH38" s="178">
        <f t="shared" si="209"/>
        <v>0</v>
      </c>
      <c r="BI38" s="178">
        <f t="shared" si="209"/>
        <v>0</v>
      </c>
      <c r="BJ38" s="178">
        <f t="shared" si="209"/>
        <v>0</v>
      </c>
      <c r="BK38" s="178">
        <f t="shared" si="209"/>
        <v>0</v>
      </c>
      <c r="BL38" s="178">
        <f t="shared" si="209"/>
        <v>0</v>
      </c>
      <c r="BM38" s="178">
        <f t="shared" si="209"/>
        <v>0</v>
      </c>
      <c r="BN38" s="178">
        <f t="shared" si="209"/>
        <v>0</v>
      </c>
      <c r="BO38" s="178">
        <f t="shared" si="209"/>
        <v>0</v>
      </c>
      <c r="BP38" s="178">
        <f t="shared" si="209"/>
        <v>0</v>
      </c>
      <c r="BQ38" s="178">
        <f t="shared" si="209"/>
        <v>0</v>
      </c>
      <c r="BR38" s="178">
        <f t="shared" ref="BR38:EC38" si="210">SUM(BR39)</f>
        <v>0</v>
      </c>
      <c r="BS38" s="178">
        <f t="shared" si="210"/>
        <v>0</v>
      </c>
      <c r="BT38" s="178">
        <f t="shared" si="210"/>
        <v>0</v>
      </c>
      <c r="BU38" s="178">
        <f t="shared" si="210"/>
        <v>0</v>
      </c>
      <c r="BV38" s="178">
        <f t="shared" si="210"/>
        <v>0</v>
      </c>
      <c r="BW38" s="178">
        <f t="shared" si="210"/>
        <v>0</v>
      </c>
      <c r="BX38" s="178">
        <f t="shared" si="210"/>
        <v>0</v>
      </c>
      <c r="BY38" s="178">
        <f t="shared" si="210"/>
        <v>0</v>
      </c>
      <c r="BZ38" s="178">
        <f t="shared" si="210"/>
        <v>0</v>
      </c>
      <c r="CA38" s="178">
        <f t="shared" si="210"/>
        <v>0</v>
      </c>
      <c r="CB38" s="178">
        <f t="shared" si="210"/>
        <v>0</v>
      </c>
      <c r="CC38" s="178">
        <f t="shared" si="210"/>
        <v>0</v>
      </c>
      <c r="CD38" s="178">
        <f t="shared" si="210"/>
        <v>0</v>
      </c>
      <c r="CE38" s="178">
        <f t="shared" si="210"/>
        <v>0</v>
      </c>
      <c r="CF38" s="178">
        <f t="shared" si="210"/>
        <v>0</v>
      </c>
      <c r="CG38" s="178">
        <f t="shared" si="210"/>
        <v>0</v>
      </c>
      <c r="CH38" s="178">
        <f t="shared" si="210"/>
        <v>0</v>
      </c>
      <c r="CI38" s="178">
        <f t="shared" si="210"/>
        <v>0</v>
      </c>
      <c r="CJ38" s="178">
        <f t="shared" si="210"/>
        <v>0</v>
      </c>
      <c r="CK38" s="178">
        <f t="shared" si="210"/>
        <v>0</v>
      </c>
      <c r="CL38" s="178">
        <f t="shared" si="210"/>
        <v>0</v>
      </c>
      <c r="CM38" s="178">
        <f t="shared" si="210"/>
        <v>0</v>
      </c>
      <c r="CN38" s="178">
        <f t="shared" si="210"/>
        <v>0</v>
      </c>
      <c r="CO38" s="178">
        <f t="shared" si="210"/>
        <v>0</v>
      </c>
      <c r="CP38" s="178">
        <f t="shared" si="210"/>
        <v>0</v>
      </c>
      <c r="CQ38" s="178">
        <f t="shared" si="210"/>
        <v>0</v>
      </c>
      <c r="CR38" s="178">
        <f t="shared" si="210"/>
        <v>0</v>
      </c>
      <c r="CS38" s="178">
        <f t="shared" si="210"/>
        <v>0</v>
      </c>
      <c r="CT38" s="178">
        <f t="shared" si="210"/>
        <v>0</v>
      </c>
      <c r="CU38" s="178">
        <f t="shared" si="210"/>
        <v>0</v>
      </c>
      <c r="CV38" s="178">
        <f t="shared" si="210"/>
        <v>0</v>
      </c>
      <c r="CW38" s="178">
        <f t="shared" si="210"/>
        <v>0</v>
      </c>
      <c r="CX38" s="178">
        <f t="shared" si="210"/>
        <v>0</v>
      </c>
      <c r="CY38" s="178">
        <f t="shared" si="210"/>
        <v>0</v>
      </c>
      <c r="CZ38" s="178">
        <f t="shared" si="210"/>
        <v>0</v>
      </c>
      <c r="DA38" s="178">
        <f t="shared" si="210"/>
        <v>0</v>
      </c>
      <c r="DB38" s="178">
        <f t="shared" si="210"/>
        <v>0</v>
      </c>
      <c r="DC38" s="178">
        <f t="shared" si="210"/>
        <v>0</v>
      </c>
      <c r="DD38" s="178">
        <f t="shared" si="210"/>
        <v>0</v>
      </c>
      <c r="DE38" s="178">
        <f t="shared" si="210"/>
        <v>0</v>
      </c>
      <c r="DF38" s="178">
        <f t="shared" si="210"/>
        <v>0</v>
      </c>
      <c r="DG38" s="178">
        <f t="shared" si="210"/>
        <v>0</v>
      </c>
      <c r="DH38" s="178">
        <f t="shared" si="210"/>
        <v>0</v>
      </c>
      <c r="DI38" s="178">
        <f t="shared" si="210"/>
        <v>0</v>
      </c>
      <c r="DJ38" s="178">
        <f t="shared" si="210"/>
        <v>0</v>
      </c>
      <c r="DK38" s="178">
        <f t="shared" si="210"/>
        <v>0</v>
      </c>
      <c r="DL38" s="178">
        <f t="shared" si="210"/>
        <v>0</v>
      </c>
      <c r="DM38" s="178">
        <f t="shared" si="210"/>
        <v>0</v>
      </c>
      <c r="DN38" s="178">
        <f t="shared" si="210"/>
        <v>0</v>
      </c>
      <c r="DO38" s="178">
        <f t="shared" si="210"/>
        <v>0</v>
      </c>
      <c r="DP38" s="178">
        <f t="shared" si="210"/>
        <v>0</v>
      </c>
      <c r="DQ38" s="178">
        <f t="shared" si="210"/>
        <v>0</v>
      </c>
      <c r="DR38" s="178">
        <f t="shared" si="210"/>
        <v>0</v>
      </c>
      <c r="DS38" s="178">
        <f t="shared" si="210"/>
        <v>0</v>
      </c>
      <c r="DT38" s="178">
        <f t="shared" si="210"/>
        <v>0</v>
      </c>
      <c r="DU38" s="178">
        <f t="shared" si="210"/>
        <v>0</v>
      </c>
      <c r="DV38" s="178">
        <f t="shared" si="210"/>
        <v>0</v>
      </c>
      <c r="DW38" s="178">
        <f t="shared" si="210"/>
        <v>0</v>
      </c>
      <c r="DX38" s="178">
        <f t="shared" si="210"/>
        <v>0</v>
      </c>
      <c r="DY38" s="178">
        <f t="shared" si="210"/>
        <v>0</v>
      </c>
      <c r="DZ38" s="178">
        <f t="shared" si="210"/>
        <v>0</v>
      </c>
      <c r="EA38" s="178">
        <f t="shared" si="210"/>
        <v>0</v>
      </c>
      <c r="EB38" s="178">
        <f t="shared" si="210"/>
        <v>0</v>
      </c>
      <c r="EC38" s="178">
        <f t="shared" si="210"/>
        <v>0</v>
      </c>
      <c r="ED38" s="178">
        <f t="shared" ref="ED38:GO38" si="211">SUM(ED39)</f>
        <v>0</v>
      </c>
      <c r="EE38" s="178">
        <f t="shared" si="211"/>
        <v>0</v>
      </c>
      <c r="EF38" s="178">
        <f t="shared" si="211"/>
        <v>0</v>
      </c>
      <c r="EG38" s="178">
        <f t="shared" si="211"/>
        <v>0</v>
      </c>
      <c r="EH38" s="178">
        <f t="shared" si="211"/>
        <v>0</v>
      </c>
      <c r="EI38" s="178">
        <f t="shared" si="211"/>
        <v>0</v>
      </c>
      <c r="EJ38" s="178">
        <f t="shared" si="211"/>
        <v>0</v>
      </c>
      <c r="EK38" s="178">
        <f t="shared" si="211"/>
        <v>0</v>
      </c>
      <c r="EL38" s="178">
        <f t="shared" si="211"/>
        <v>0</v>
      </c>
      <c r="EM38" s="178">
        <f t="shared" si="211"/>
        <v>0</v>
      </c>
      <c r="EN38" s="178">
        <f t="shared" si="211"/>
        <v>0</v>
      </c>
      <c r="EO38" s="178">
        <f t="shared" si="211"/>
        <v>0</v>
      </c>
      <c r="EP38" s="178">
        <f t="shared" si="211"/>
        <v>0</v>
      </c>
      <c r="EQ38" s="178">
        <f t="shared" si="211"/>
        <v>0</v>
      </c>
      <c r="ER38" s="178">
        <f t="shared" si="211"/>
        <v>0</v>
      </c>
      <c r="ES38" s="178">
        <f t="shared" si="211"/>
        <v>0</v>
      </c>
      <c r="ET38" s="178">
        <f t="shared" si="211"/>
        <v>0</v>
      </c>
      <c r="EU38" s="178">
        <f t="shared" si="211"/>
        <v>0</v>
      </c>
      <c r="EV38" s="178">
        <f t="shared" si="211"/>
        <v>0</v>
      </c>
      <c r="EW38" s="178">
        <f t="shared" si="211"/>
        <v>0</v>
      </c>
      <c r="EX38" s="178">
        <f t="shared" si="211"/>
        <v>0</v>
      </c>
      <c r="EY38" s="178">
        <f t="shared" si="211"/>
        <v>0</v>
      </c>
      <c r="EZ38" s="178">
        <f t="shared" si="211"/>
        <v>0</v>
      </c>
      <c r="FA38" s="178">
        <f t="shared" si="211"/>
        <v>0</v>
      </c>
      <c r="FB38" s="178">
        <f t="shared" si="211"/>
        <v>0</v>
      </c>
      <c r="FC38" s="178">
        <f t="shared" si="211"/>
        <v>0</v>
      </c>
      <c r="FD38" s="178">
        <f t="shared" si="211"/>
        <v>0</v>
      </c>
      <c r="FE38" s="178">
        <f t="shared" si="211"/>
        <v>0</v>
      </c>
      <c r="FF38" s="178">
        <f t="shared" si="211"/>
        <v>0</v>
      </c>
      <c r="FG38" s="178">
        <f t="shared" si="211"/>
        <v>0</v>
      </c>
      <c r="FH38" s="178">
        <f t="shared" si="211"/>
        <v>0</v>
      </c>
      <c r="FI38" s="178">
        <f t="shared" si="211"/>
        <v>0</v>
      </c>
      <c r="FJ38" s="178">
        <f t="shared" si="211"/>
        <v>0</v>
      </c>
      <c r="FK38" s="178">
        <f t="shared" si="211"/>
        <v>0</v>
      </c>
      <c r="FL38" s="178">
        <f t="shared" si="211"/>
        <v>0</v>
      </c>
      <c r="FM38" s="178">
        <f t="shared" si="211"/>
        <v>0</v>
      </c>
      <c r="FN38" s="178">
        <f t="shared" si="211"/>
        <v>0</v>
      </c>
      <c r="FO38" s="178">
        <f t="shared" si="211"/>
        <v>0</v>
      </c>
      <c r="FP38" s="178">
        <f t="shared" si="211"/>
        <v>0</v>
      </c>
      <c r="FQ38" s="178">
        <f t="shared" si="211"/>
        <v>0</v>
      </c>
      <c r="FR38" s="178">
        <f t="shared" si="211"/>
        <v>0</v>
      </c>
      <c r="FS38" s="178">
        <f t="shared" si="211"/>
        <v>0</v>
      </c>
      <c r="FT38" s="178">
        <f t="shared" si="211"/>
        <v>0</v>
      </c>
      <c r="FU38" s="178">
        <f t="shared" si="211"/>
        <v>0</v>
      </c>
      <c r="FV38" s="178">
        <f t="shared" si="211"/>
        <v>0</v>
      </c>
      <c r="FW38" s="178">
        <f t="shared" si="211"/>
        <v>0</v>
      </c>
      <c r="FX38" s="178">
        <f t="shared" si="211"/>
        <v>0</v>
      </c>
      <c r="FY38" s="178">
        <f t="shared" si="211"/>
        <v>0</v>
      </c>
      <c r="FZ38" s="178">
        <f t="shared" si="211"/>
        <v>0</v>
      </c>
      <c r="GA38" s="178">
        <f t="shared" si="211"/>
        <v>0</v>
      </c>
      <c r="GB38" s="178">
        <f t="shared" si="211"/>
        <v>0</v>
      </c>
      <c r="GC38" s="178">
        <f t="shared" si="211"/>
        <v>0</v>
      </c>
      <c r="GD38" s="178">
        <f t="shared" si="211"/>
        <v>0</v>
      </c>
      <c r="GE38" s="178">
        <f t="shared" si="211"/>
        <v>0</v>
      </c>
      <c r="GF38" s="178">
        <f t="shared" si="211"/>
        <v>0</v>
      </c>
      <c r="GG38" s="178">
        <f t="shared" si="211"/>
        <v>0</v>
      </c>
      <c r="GH38" s="178">
        <f t="shared" si="211"/>
        <v>0</v>
      </c>
      <c r="GI38" s="178">
        <f t="shared" si="211"/>
        <v>0</v>
      </c>
      <c r="GJ38" s="178">
        <f t="shared" si="211"/>
        <v>0</v>
      </c>
      <c r="GK38" s="178">
        <f t="shared" si="211"/>
        <v>0</v>
      </c>
      <c r="GL38" s="178">
        <f t="shared" si="211"/>
        <v>0</v>
      </c>
      <c r="GM38" s="178">
        <f t="shared" si="211"/>
        <v>0</v>
      </c>
      <c r="GN38" s="178">
        <f t="shared" si="211"/>
        <v>0</v>
      </c>
      <c r="GO38" s="178">
        <f t="shared" si="211"/>
        <v>0</v>
      </c>
      <c r="GP38" s="178">
        <f t="shared" ref="GP38:JA38" si="212">SUM(GP39)</f>
        <v>0</v>
      </c>
      <c r="GQ38" s="178">
        <f t="shared" si="212"/>
        <v>0</v>
      </c>
      <c r="GR38" s="178">
        <f t="shared" si="212"/>
        <v>0</v>
      </c>
      <c r="GS38" s="178">
        <f t="shared" si="212"/>
        <v>0</v>
      </c>
      <c r="GT38" s="178">
        <f t="shared" si="212"/>
        <v>0</v>
      </c>
      <c r="GU38" s="178">
        <f t="shared" si="212"/>
        <v>0</v>
      </c>
      <c r="GV38" s="178">
        <f t="shared" si="212"/>
        <v>0</v>
      </c>
      <c r="GW38" s="178">
        <f t="shared" si="212"/>
        <v>0</v>
      </c>
      <c r="GX38" s="178">
        <f t="shared" si="212"/>
        <v>0</v>
      </c>
      <c r="GY38" s="178">
        <f t="shared" si="212"/>
        <v>0</v>
      </c>
      <c r="GZ38" s="178">
        <f t="shared" si="212"/>
        <v>0</v>
      </c>
      <c r="HA38" s="178">
        <f t="shared" si="212"/>
        <v>0</v>
      </c>
      <c r="HB38" s="178">
        <f t="shared" si="212"/>
        <v>0</v>
      </c>
      <c r="HC38" s="178">
        <f t="shared" si="212"/>
        <v>0</v>
      </c>
      <c r="HD38" s="178">
        <f t="shared" si="212"/>
        <v>0</v>
      </c>
      <c r="HE38" s="178">
        <f t="shared" si="212"/>
        <v>0</v>
      </c>
      <c r="HF38" s="178">
        <f t="shared" si="212"/>
        <v>0</v>
      </c>
      <c r="HG38" s="178">
        <f t="shared" si="212"/>
        <v>0</v>
      </c>
      <c r="HH38" s="178">
        <f t="shared" si="212"/>
        <v>0</v>
      </c>
      <c r="HI38" s="178">
        <f t="shared" si="212"/>
        <v>0</v>
      </c>
      <c r="HJ38" s="178">
        <f t="shared" si="212"/>
        <v>0</v>
      </c>
      <c r="HK38" s="178">
        <f t="shared" si="212"/>
        <v>0</v>
      </c>
      <c r="HL38" s="178">
        <f t="shared" si="212"/>
        <v>0</v>
      </c>
      <c r="HM38" s="178">
        <f t="shared" si="212"/>
        <v>0</v>
      </c>
      <c r="HN38" s="178">
        <f t="shared" si="212"/>
        <v>0</v>
      </c>
      <c r="HO38" s="178">
        <f t="shared" si="212"/>
        <v>0</v>
      </c>
      <c r="HP38" s="178">
        <f t="shared" si="212"/>
        <v>0</v>
      </c>
      <c r="HQ38" s="178">
        <f t="shared" si="212"/>
        <v>0</v>
      </c>
      <c r="HR38" s="178">
        <f t="shared" si="212"/>
        <v>0</v>
      </c>
      <c r="HS38" s="178">
        <f t="shared" si="212"/>
        <v>0</v>
      </c>
      <c r="HT38" s="178">
        <f t="shared" si="212"/>
        <v>0</v>
      </c>
      <c r="HU38" s="178">
        <f t="shared" si="212"/>
        <v>0</v>
      </c>
      <c r="HV38" s="178">
        <f t="shared" si="212"/>
        <v>0</v>
      </c>
      <c r="HW38" s="178">
        <f t="shared" si="212"/>
        <v>0</v>
      </c>
      <c r="HX38" s="178">
        <f t="shared" si="212"/>
        <v>0</v>
      </c>
      <c r="HY38" s="178">
        <f t="shared" si="212"/>
        <v>0</v>
      </c>
      <c r="HZ38" s="178">
        <f t="shared" si="212"/>
        <v>0</v>
      </c>
      <c r="IA38" s="178">
        <f t="shared" si="212"/>
        <v>0</v>
      </c>
      <c r="IB38" s="178">
        <f t="shared" si="212"/>
        <v>0</v>
      </c>
      <c r="IC38" s="178">
        <f t="shared" si="212"/>
        <v>0</v>
      </c>
      <c r="ID38" s="178">
        <f t="shared" si="212"/>
        <v>0</v>
      </c>
      <c r="IE38" s="178">
        <f t="shared" si="212"/>
        <v>0</v>
      </c>
      <c r="IF38" s="178">
        <f t="shared" si="212"/>
        <v>0</v>
      </c>
      <c r="IG38" s="178">
        <f t="shared" si="212"/>
        <v>0</v>
      </c>
      <c r="IH38" s="178">
        <f t="shared" si="212"/>
        <v>0</v>
      </c>
      <c r="II38" s="178">
        <f t="shared" si="212"/>
        <v>0</v>
      </c>
      <c r="IJ38" s="178">
        <f t="shared" si="212"/>
        <v>0</v>
      </c>
      <c r="IK38" s="178">
        <f t="shared" si="212"/>
        <v>0</v>
      </c>
      <c r="IL38" s="178">
        <f t="shared" si="212"/>
        <v>0</v>
      </c>
      <c r="IM38" s="178">
        <f t="shared" si="212"/>
        <v>0</v>
      </c>
      <c r="IN38" s="178">
        <f t="shared" si="212"/>
        <v>0</v>
      </c>
      <c r="IO38" s="178">
        <f t="shared" si="212"/>
        <v>0</v>
      </c>
      <c r="IP38" s="178">
        <f t="shared" si="212"/>
        <v>0</v>
      </c>
      <c r="IQ38" s="178">
        <f t="shared" si="212"/>
        <v>0</v>
      </c>
      <c r="IR38" s="178">
        <f t="shared" si="212"/>
        <v>0</v>
      </c>
      <c r="IS38" s="178">
        <f t="shared" si="212"/>
        <v>0</v>
      </c>
      <c r="IT38" s="178">
        <f t="shared" si="212"/>
        <v>0</v>
      </c>
      <c r="IU38" s="178">
        <f t="shared" si="212"/>
        <v>0</v>
      </c>
      <c r="IV38" s="178">
        <f t="shared" si="212"/>
        <v>0</v>
      </c>
      <c r="IW38" s="178">
        <f t="shared" si="212"/>
        <v>0</v>
      </c>
      <c r="IX38" s="178">
        <f t="shared" si="212"/>
        <v>0</v>
      </c>
      <c r="IY38" s="178">
        <f t="shared" si="212"/>
        <v>0</v>
      </c>
      <c r="IZ38" s="178">
        <f t="shared" si="212"/>
        <v>0</v>
      </c>
      <c r="JA38" s="178">
        <f t="shared" si="212"/>
        <v>0</v>
      </c>
      <c r="JB38" s="178">
        <f t="shared" ref="JB38:LM38" si="213">SUM(JB39)</f>
        <v>0</v>
      </c>
      <c r="JC38" s="178">
        <f t="shared" si="213"/>
        <v>0</v>
      </c>
      <c r="JD38" s="178">
        <f t="shared" si="213"/>
        <v>0</v>
      </c>
      <c r="JE38" s="178">
        <f t="shared" si="213"/>
        <v>0</v>
      </c>
      <c r="JF38" s="178">
        <f t="shared" si="213"/>
        <v>0</v>
      </c>
      <c r="JG38" s="178">
        <f t="shared" si="213"/>
        <v>0</v>
      </c>
      <c r="JH38" s="178">
        <f t="shared" si="213"/>
        <v>0</v>
      </c>
      <c r="JI38" s="178">
        <f t="shared" si="213"/>
        <v>0</v>
      </c>
      <c r="JJ38" s="178">
        <f t="shared" si="213"/>
        <v>0</v>
      </c>
      <c r="JK38" s="178">
        <f t="shared" si="213"/>
        <v>0</v>
      </c>
      <c r="JL38" s="178">
        <f t="shared" si="213"/>
        <v>0</v>
      </c>
      <c r="JM38" s="178">
        <f t="shared" si="213"/>
        <v>0</v>
      </c>
      <c r="JN38" s="178">
        <f t="shared" si="213"/>
        <v>0</v>
      </c>
      <c r="JO38" s="178">
        <f t="shared" si="213"/>
        <v>0</v>
      </c>
      <c r="JP38" s="178">
        <f t="shared" si="213"/>
        <v>0</v>
      </c>
      <c r="JQ38" s="178">
        <f t="shared" si="213"/>
        <v>0</v>
      </c>
      <c r="JR38" s="178">
        <f t="shared" si="213"/>
        <v>0</v>
      </c>
      <c r="JS38" s="178">
        <f t="shared" si="213"/>
        <v>0</v>
      </c>
      <c r="JT38" s="178">
        <f t="shared" si="213"/>
        <v>0</v>
      </c>
      <c r="JU38" s="178">
        <f t="shared" si="213"/>
        <v>0</v>
      </c>
      <c r="JV38" s="178">
        <f t="shared" si="213"/>
        <v>0</v>
      </c>
      <c r="JW38" s="178">
        <f t="shared" si="213"/>
        <v>0</v>
      </c>
      <c r="JX38" s="178">
        <f t="shared" si="213"/>
        <v>0</v>
      </c>
      <c r="JY38" s="178">
        <f t="shared" si="213"/>
        <v>0</v>
      </c>
      <c r="JZ38" s="178">
        <f t="shared" si="213"/>
        <v>0</v>
      </c>
      <c r="KA38" s="178">
        <f t="shared" si="213"/>
        <v>0</v>
      </c>
      <c r="KB38" s="178">
        <f t="shared" si="213"/>
        <v>0</v>
      </c>
      <c r="KC38" s="178">
        <f t="shared" si="213"/>
        <v>0</v>
      </c>
      <c r="KD38" s="178">
        <f t="shared" si="213"/>
        <v>0</v>
      </c>
      <c r="KE38" s="178">
        <f t="shared" si="213"/>
        <v>0</v>
      </c>
      <c r="KF38" s="178">
        <f t="shared" si="213"/>
        <v>0</v>
      </c>
      <c r="KG38" s="178">
        <f t="shared" si="213"/>
        <v>0</v>
      </c>
      <c r="KH38" s="178">
        <f t="shared" si="213"/>
        <v>0</v>
      </c>
      <c r="KI38" s="178">
        <f t="shared" si="213"/>
        <v>0</v>
      </c>
      <c r="KJ38" s="178">
        <f t="shared" si="213"/>
        <v>0</v>
      </c>
      <c r="KK38" s="178">
        <f t="shared" si="213"/>
        <v>0</v>
      </c>
      <c r="KL38" s="178">
        <f t="shared" si="213"/>
        <v>0</v>
      </c>
      <c r="KM38" s="178">
        <f t="shared" si="213"/>
        <v>0</v>
      </c>
      <c r="KN38" s="178">
        <f t="shared" si="213"/>
        <v>0</v>
      </c>
      <c r="KO38" s="178">
        <f t="shared" si="213"/>
        <v>0</v>
      </c>
      <c r="KP38" s="178">
        <f t="shared" si="213"/>
        <v>0</v>
      </c>
      <c r="KQ38" s="178">
        <f t="shared" si="213"/>
        <v>0</v>
      </c>
      <c r="KR38" s="178">
        <f t="shared" si="213"/>
        <v>0</v>
      </c>
      <c r="KS38" s="178">
        <f t="shared" si="213"/>
        <v>0</v>
      </c>
      <c r="KT38" s="178">
        <f t="shared" si="213"/>
        <v>0</v>
      </c>
      <c r="KU38" s="178">
        <f t="shared" si="213"/>
        <v>0</v>
      </c>
      <c r="KV38" s="178">
        <f t="shared" si="213"/>
        <v>0</v>
      </c>
      <c r="KW38" s="178">
        <f t="shared" si="213"/>
        <v>0</v>
      </c>
      <c r="KX38" s="178">
        <f t="shared" si="213"/>
        <v>0</v>
      </c>
      <c r="KY38" s="178">
        <f t="shared" si="213"/>
        <v>0</v>
      </c>
      <c r="KZ38" s="178">
        <f t="shared" si="213"/>
        <v>0</v>
      </c>
      <c r="LA38" s="178">
        <f t="shared" si="213"/>
        <v>0</v>
      </c>
      <c r="LB38" s="178">
        <f t="shared" si="213"/>
        <v>0</v>
      </c>
      <c r="LC38" s="178">
        <f t="shared" si="213"/>
        <v>0</v>
      </c>
      <c r="LD38" s="178">
        <f t="shared" si="213"/>
        <v>0</v>
      </c>
      <c r="LE38" s="178">
        <f t="shared" si="213"/>
        <v>0</v>
      </c>
      <c r="LF38" s="178">
        <f t="shared" si="213"/>
        <v>0</v>
      </c>
      <c r="LG38" s="178">
        <f t="shared" si="213"/>
        <v>0</v>
      </c>
      <c r="LH38" s="178">
        <f t="shared" si="213"/>
        <v>0</v>
      </c>
      <c r="LI38" s="178">
        <f t="shared" si="213"/>
        <v>0</v>
      </c>
      <c r="LJ38" s="178">
        <f t="shared" si="213"/>
        <v>0</v>
      </c>
      <c r="LK38" s="178">
        <f t="shared" si="213"/>
        <v>0</v>
      </c>
      <c r="LL38" s="178">
        <f t="shared" si="213"/>
        <v>0</v>
      </c>
      <c r="LM38" s="178">
        <f t="shared" si="213"/>
        <v>0</v>
      </c>
      <c r="LN38" s="178">
        <f t="shared" ref="LN38:NX38" si="214">SUM(LN39)</f>
        <v>0</v>
      </c>
      <c r="LO38" s="178">
        <f t="shared" si="214"/>
        <v>0</v>
      </c>
      <c r="LP38" s="178">
        <f t="shared" si="214"/>
        <v>0</v>
      </c>
      <c r="LQ38" s="178">
        <f t="shared" si="214"/>
        <v>0</v>
      </c>
      <c r="LR38" s="178">
        <f t="shared" si="214"/>
        <v>0</v>
      </c>
      <c r="LS38" s="178">
        <f t="shared" si="214"/>
        <v>0</v>
      </c>
      <c r="LT38" s="178">
        <f t="shared" si="214"/>
        <v>0</v>
      </c>
      <c r="LU38" s="178">
        <f t="shared" si="214"/>
        <v>0</v>
      </c>
      <c r="LV38" s="178">
        <f t="shared" si="214"/>
        <v>0</v>
      </c>
      <c r="LW38" s="178">
        <f t="shared" si="214"/>
        <v>0</v>
      </c>
      <c r="LX38" s="178">
        <f t="shared" si="214"/>
        <v>0</v>
      </c>
      <c r="LY38" s="178">
        <f t="shared" si="214"/>
        <v>0</v>
      </c>
      <c r="LZ38" s="178">
        <f t="shared" si="214"/>
        <v>0</v>
      </c>
      <c r="MA38" s="178">
        <f t="shared" si="214"/>
        <v>0</v>
      </c>
      <c r="MB38" s="178">
        <f t="shared" si="214"/>
        <v>0</v>
      </c>
      <c r="MC38" s="178">
        <f t="shared" si="214"/>
        <v>0</v>
      </c>
      <c r="MD38" s="178">
        <f t="shared" si="214"/>
        <v>0</v>
      </c>
      <c r="ME38" s="178">
        <f t="shared" si="214"/>
        <v>0</v>
      </c>
      <c r="MF38" s="178">
        <f t="shared" si="214"/>
        <v>0</v>
      </c>
      <c r="MG38" s="178">
        <f t="shared" si="214"/>
        <v>0</v>
      </c>
      <c r="MH38" s="178">
        <f t="shared" si="214"/>
        <v>0</v>
      </c>
      <c r="MI38" s="178">
        <f t="shared" si="214"/>
        <v>0</v>
      </c>
      <c r="MJ38" s="178">
        <f t="shared" si="214"/>
        <v>0</v>
      </c>
      <c r="MK38" s="178">
        <f t="shared" si="214"/>
        <v>0</v>
      </c>
      <c r="ML38" s="178">
        <f t="shared" si="214"/>
        <v>0</v>
      </c>
      <c r="MM38" s="178">
        <f t="shared" si="214"/>
        <v>0</v>
      </c>
      <c r="MN38" s="178">
        <f t="shared" si="214"/>
        <v>0</v>
      </c>
      <c r="MO38" s="178">
        <f t="shared" si="214"/>
        <v>0</v>
      </c>
      <c r="MP38" s="178">
        <f t="shared" si="214"/>
        <v>0</v>
      </c>
      <c r="MQ38" s="178">
        <f t="shared" si="214"/>
        <v>0</v>
      </c>
      <c r="MR38" s="178">
        <f t="shared" si="214"/>
        <v>0</v>
      </c>
      <c r="MS38" s="178">
        <f t="shared" si="214"/>
        <v>0</v>
      </c>
      <c r="MT38" s="178">
        <f t="shared" si="214"/>
        <v>0</v>
      </c>
      <c r="MU38" s="178">
        <f t="shared" si="214"/>
        <v>0</v>
      </c>
      <c r="MV38" s="178">
        <f t="shared" si="214"/>
        <v>0</v>
      </c>
      <c r="MW38" s="178">
        <f t="shared" si="214"/>
        <v>0</v>
      </c>
      <c r="MX38" s="178">
        <f t="shared" si="214"/>
        <v>0</v>
      </c>
      <c r="MY38" s="178">
        <f t="shared" si="214"/>
        <v>0</v>
      </c>
      <c r="MZ38" s="178">
        <f t="shared" si="214"/>
        <v>0</v>
      </c>
      <c r="NA38" s="178">
        <f t="shared" si="214"/>
        <v>0</v>
      </c>
      <c r="NB38" s="178">
        <f t="shared" si="214"/>
        <v>0</v>
      </c>
      <c r="NC38" s="178">
        <f t="shared" si="214"/>
        <v>0</v>
      </c>
      <c r="ND38" s="178">
        <f t="shared" si="214"/>
        <v>0</v>
      </c>
      <c r="NE38" s="178">
        <f t="shared" si="214"/>
        <v>0</v>
      </c>
      <c r="NF38" s="178">
        <f t="shared" si="214"/>
        <v>0</v>
      </c>
      <c r="NG38" s="178">
        <f t="shared" si="214"/>
        <v>0</v>
      </c>
      <c r="NH38" s="178">
        <f t="shared" si="214"/>
        <v>0</v>
      </c>
      <c r="NI38" s="178">
        <f t="shared" si="214"/>
        <v>0</v>
      </c>
      <c r="NJ38" s="178">
        <f t="shared" si="214"/>
        <v>0</v>
      </c>
      <c r="NK38" s="178">
        <f t="shared" si="214"/>
        <v>0</v>
      </c>
      <c r="NL38" s="178">
        <f t="shared" si="214"/>
        <v>0</v>
      </c>
      <c r="NM38" s="178">
        <f t="shared" si="214"/>
        <v>0</v>
      </c>
      <c r="NN38" s="178">
        <f t="shared" si="214"/>
        <v>0</v>
      </c>
      <c r="NO38" s="178">
        <f t="shared" si="214"/>
        <v>0</v>
      </c>
      <c r="NP38" s="178">
        <f t="shared" si="214"/>
        <v>0</v>
      </c>
      <c r="NQ38" s="178">
        <f t="shared" si="214"/>
        <v>0</v>
      </c>
      <c r="NR38" s="178">
        <f t="shared" si="214"/>
        <v>0</v>
      </c>
      <c r="NS38" s="178">
        <f t="shared" si="214"/>
        <v>0</v>
      </c>
      <c r="NT38" s="178">
        <f t="shared" si="214"/>
        <v>0</v>
      </c>
      <c r="NU38" s="178">
        <f t="shared" si="214"/>
        <v>0</v>
      </c>
      <c r="NV38" s="178">
        <f t="shared" si="214"/>
        <v>0</v>
      </c>
      <c r="NW38" s="178">
        <f t="shared" si="214"/>
        <v>0</v>
      </c>
      <c r="NX38" s="178">
        <f t="shared" si="214"/>
        <v>0</v>
      </c>
      <c r="NY38" s="179"/>
      <c r="NZ38" s="178">
        <f>SUM(NZ39:NZ40)</f>
        <v>-14000</v>
      </c>
      <c r="OA38" s="36">
        <f>SUM(OA39:OA40)</f>
        <v>0</v>
      </c>
      <c r="OB38" s="37" t="str">
        <f>IF(OA38=0,"",((NZ38/OA38)-1)*-1)</f>
        <v/>
      </c>
      <c r="OD38" s="182"/>
      <c r="OG38" s="171" t="s">
        <v>97</v>
      </c>
      <c r="OH38" s="10"/>
      <c r="OI38" s="172">
        <f t="shared" ref="OI38:OV38" si="215">SUM(OI39)</f>
        <v>0</v>
      </c>
      <c r="OJ38" s="172">
        <f t="shared" si="215"/>
        <v>0</v>
      </c>
      <c r="OK38" s="172">
        <f t="shared" si="215"/>
        <v>0</v>
      </c>
      <c r="OL38" s="172">
        <f t="shared" si="215"/>
        <v>0</v>
      </c>
      <c r="OM38" s="172">
        <f t="shared" si="215"/>
        <v>0</v>
      </c>
      <c r="ON38" s="172">
        <f t="shared" si="215"/>
        <v>0</v>
      </c>
      <c r="OO38" s="172">
        <f t="shared" si="215"/>
        <v>0</v>
      </c>
      <c r="OP38" s="172">
        <f t="shared" si="215"/>
        <v>0</v>
      </c>
      <c r="OQ38" s="172">
        <f t="shared" si="215"/>
        <v>0</v>
      </c>
      <c r="OR38" s="172">
        <f t="shared" si="215"/>
        <v>0</v>
      </c>
      <c r="OS38" s="172">
        <f t="shared" si="215"/>
        <v>0</v>
      </c>
      <c r="OT38" s="172">
        <f t="shared" si="215"/>
        <v>0</v>
      </c>
      <c r="OU38" s="10"/>
      <c r="OV38" s="172">
        <f t="shared" si="215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SUM(LARM:RM!E39)</f>
        <v>0</v>
      </c>
      <c r="F39" s="141">
        <f>SUM(LARM:RM!F39)</f>
        <v>0</v>
      </c>
      <c r="G39" s="141">
        <f>SUM(LARM:RM!G39)</f>
        <v>0</v>
      </c>
      <c r="H39" s="141">
        <f>SUM(LARM:RM!H39)</f>
        <v>0</v>
      </c>
      <c r="I39" s="141">
        <f>SUM(LARM:RM!I39)</f>
        <v>0</v>
      </c>
      <c r="J39" s="141">
        <f>SUM(LARM:RM!J39)</f>
        <v>0</v>
      </c>
      <c r="K39" s="141">
        <f>SUM(LARM:RM!K39)</f>
        <v>0</v>
      </c>
      <c r="L39" s="141">
        <f>SUM(LARM:RM!L39)</f>
        <v>0</v>
      </c>
      <c r="M39" s="141">
        <f>SUM(LARM:RM!M39)</f>
        <v>0</v>
      </c>
      <c r="N39" s="141">
        <f>SUM(LARM:RM!N39)</f>
        <v>0</v>
      </c>
      <c r="O39" s="141">
        <f>SUM(LARM:RM!O39)</f>
        <v>0</v>
      </c>
      <c r="P39" s="141">
        <f>SUM(LARM:RM!P39)</f>
        <v>0</v>
      </c>
      <c r="Q39" s="141">
        <f>SUM(LARM:RM!Q39)</f>
        <v>0</v>
      </c>
      <c r="R39" s="141">
        <f>SUM(LARM:RM!R39)</f>
        <v>0</v>
      </c>
      <c r="S39" s="141">
        <f>SUM(LARM:RM!S39)</f>
        <v>0</v>
      </c>
      <c r="T39" s="141">
        <f>SUM(LARM:RM!T39)</f>
        <v>0</v>
      </c>
      <c r="U39" s="141">
        <f>SUM(LARM:RM!U39)</f>
        <v>0</v>
      </c>
      <c r="V39" s="141">
        <f>SUM(LARM:RM!V39)</f>
        <v>0</v>
      </c>
      <c r="W39" s="141">
        <f>SUM(LARM:RM!W39)</f>
        <v>0</v>
      </c>
      <c r="X39" s="141">
        <f>SUM(LARM:RM!X39)</f>
        <v>0</v>
      </c>
      <c r="Y39" s="141">
        <f>SUM(LARM:RM!Y39)</f>
        <v>0</v>
      </c>
      <c r="Z39" s="141">
        <f>SUM(LARM:RM!Z39)</f>
        <v>0</v>
      </c>
      <c r="AA39" s="141">
        <f>SUM(LARM:RM!AA39)</f>
        <v>0</v>
      </c>
      <c r="AB39" s="141">
        <f>SUM(LARM:RM!AB39)</f>
        <v>0</v>
      </c>
      <c r="AC39" s="141">
        <f>SUM(LARM:RM!AC39)</f>
        <v>0</v>
      </c>
      <c r="AD39" s="141">
        <f>SUM(LARM:RM!AD39)</f>
        <v>-14000</v>
      </c>
      <c r="AE39" s="141">
        <f>SUM(LARM:RM!AE39)</f>
        <v>0</v>
      </c>
      <c r="AF39" s="141">
        <f>SUM(LARM:RM!AF39)</f>
        <v>0</v>
      </c>
      <c r="AG39" s="141">
        <f>SUM(LARM:RM!AG39)</f>
        <v>0</v>
      </c>
      <c r="AH39" s="141">
        <f>SUM(LARM:RM!AH39)</f>
        <v>0</v>
      </c>
      <c r="AI39" s="141">
        <f>SUM(LARM:RM!AI39)</f>
        <v>0</v>
      </c>
      <c r="AJ39" s="141">
        <f t="shared" ref="AJ39" si="216">SUM(E39:AI39)</f>
        <v>-14000</v>
      </c>
      <c r="AK39" s="141">
        <f>SUM(LARM:RM!AK39)</f>
        <v>0</v>
      </c>
      <c r="AL39" s="141">
        <f>SUM(LARM:RM!AL39)</f>
        <v>0</v>
      </c>
      <c r="AM39" s="141">
        <f>SUM(LARM:RM!AM39)</f>
        <v>0</v>
      </c>
      <c r="AN39" s="141">
        <f>SUM(LARM:RM!AN39)</f>
        <v>0</v>
      </c>
      <c r="AO39" s="141">
        <f>SUM(LARM:RM!AO39)</f>
        <v>0</v>
      </c>
      <c r="AP39" s="141">
        <f>SUM(LARM:RM!AP39)</f>
        <v>0</v>
      </c>
      <c r="AQ39" s="141">
        <f>SUM(LARM:RM!AQ39)</f>
        <v>0</v>
      </c>
      <c r="AR39" s="141">
        <f>SUM(LARM:RM!AR39)</f>
        <v>0</v>
      </c>
      <c r="AS39" s="141">
        <f>SUM(LARM:RM!AS39)</f>
        <v>0</v>
      </c>
      <c r="AT39" s="141">
        <f>SUM(LARM:RM!AT39)</f>
        <v>0</v>
      </c>
      <c r="AU39" s="141">
        <f>SUM(LARM:RM!AU39)</f>
        <v>0</v>
      </c>
      <c r="AV39" s="141">
        <f>SUM(LARM:RM!AV39)</f>
        <v>0</v>
      </c>
      <c r="AW39" s="141">
        <f>SUM(LARM:RM!AW39)</f>
        <v>0</v>
      </c>
      <c r="AX39" s="141">
        <f>SUM(LARM:RM!AX39)</f>
        <v>0</v>
      </c>
      <c r="AY39" s="141">
        <f>SUM(LARM:RM!AY39)</f>
        <v>0</v>
      </c>
      <c r="AZ39" s="141">
        <f>SUM(LARM:RM!AZ39)</f>
        <v>0</v>
      </c>
      <c r="BA39" s="141">
        <f>SUM(LARM:RM!BA39)</f>
        <v>0</v>
      </c>
      <c r="BB39" s="141">
        <f>SUM(LARM:RM!BB39)</f>
        <v>0</v>
      </c>
      <c r="BC39" s="141">
        <f>SUM(LARM:RM!BC39)</f>
        <v>0</v>
      </c>
      <c r="BD39" s="141">
        <f>SUM(LARM:RM!BD39)</f>
        <v>0</v>
      </c>
      <c r="BE39" s="141">
        <f>SUM(LARM:RM!BE39)</f>
        <v>0</v>
      </c>
      <c r="BF39" s="141">
        <f>SUM(LARM:RM!BF39)</f>
        <v>0</v>
      </c>
      <c r="BG39" s="141">
        <f>SUM(LARM:RM!BG39)</f>
        <v>0</v>
      </c>
      <c r="BH39" s="141">
        <f>SUM(LARM:RM!BH39)</f>
        <v>0</v>
      </c>
      <c r="BI39" s="141">
        <f>SUM(LARM:RM!BI39)</f>
        <v>0</v>
      </c>
      <c r="BJ39" s="141">
        <f>SUM(LARM:RM!BJ39)</f>
        <v>0</v>
      </c>
      <c r="BK39" s="141">
        <f>SUM(LARM:RM!BK39)</f>
        <v>0</v>
      </c>
      <c r="BL39" s="141">
        <f>SUM(LARM:RM!BL39)</f>
        <v>0</v>
      </c>
      <c r="BM39" s="141">
        <f>SUM(LARM:RM!BM39)</f>
        <v>0</v>
      </c>
      <c r="BN39" s="141">
        <f>SUM(LARM:RM!BN39)</f>
        <v>0</v>
      </c>
      <c r="BO39" s="141">
        <f>SUM(LARM:RM!BO39)</f>
        <v>0</v>
      </c>
      <c r="BP39" s="141">
        <f t="shared" ref="BP39" si="217">SUM(AK39:BO39)</f>
        <v>0</v>
      </c>
      <c r="BQ39" s="141">
        <f>SUM(LARM:RM!BQ39)</f>
        <v>0</v>
      </c>
      <c r="BR39" s="141">
        <f>SUM(LARM:RM!BR39)</f>
        <v>0</v>
      </c>
      <c r="BS39" s="141">
        <f>SUM(LARM:RM!BS39)</f>
        <v>0</v>
      </c>
      <c r="BT39" s="141">
        <f>SUM(LARM:RM!BT39)</f>
        <v>0</v>
      </c>
      <c r="BU39" s="141">
        <f>SUM(LARM:RM!BU39)</f>
        <v>0</v>
      </c>
      <c r="BV39" s="141">
        <f>SUM(LARM:RM!BV39)</f>
        <v>0</v>
      </c>
      <c r="BW39" s="141">
        <f>SUM(LARM:RM!BW39)</f>
        <v>0</v>
      </c>
      <c r="BX39" s="141">
        <f>SUM(LARM:RM!BX39)</f>
        <v>0</v>
      </c>
      <c r="BY39" s="141">
        <f>SUM(LARM:RM!BY39)</f>
        <v>0</v>
      </c>
      <c r="BZ39" s="141">
        <f>SUM(LARM:RM!BZ39)</f>
        <v>0</v>
      </c>
      <c r="CA39" s="141">
        <f>SUM(LARM:RM!CA39)</f>
        <v>0</v>
      </c>
      <c r="CB39" s="141">
        <f>SUM(LARM:RM!CB39)</f>
        <v>0</v>
      </c>
      <c r="CC39" s="141">
        <f>SUM(LARM:RM!CC39)</f>
        <v>0</v>
      </c>
      <c r="CD39" s="141">
        <f>SUM(LARM:RM!CD39)</f>
        <v>0</v>
      </c>
      <c r="CE39" s="141">
        <f>SUM(LARM:RM!CE39)</f>
        <v>0</v>
      </c>
      <c r="CF39" s="141">
        <f>SUM(LARM:RM!CF39)</f>
        <v>0</v>
      </c>
      <c r="CG39" s="141">
        <f>SUM(LARM:RM!CG39)</f>
        <v>0</v>
      </c>
      <c r="CH39" s="141">
        <f>SUM(LARM:RM!CH39)</f>
        <v>0</v>
      </c>
      <c r="CI39" s="141">
        <f>SUM(LARM:RM!CI39)</f>
        <v>0</v>
      </c>
      <c r="CJ39" s="141">
        <f>SUM(LARM:RM!CJ39)</f>
        <v>0</v>
      </c>
      <c r="CK39" s="141">
        <f>SUM(LARM:RM!CK39)</f>
        <v>0</v>
      </c>
      <c r="CL39" s="141">
        <f>SUM(LARM:RM!CL39)</f>
        <v>0</v>
      </c>
      <c r="CM39" s="141">
        <f>SUM(LARM:RM!CM39)</f>
        <v>0</v>
      </c>
      <c r="CN39" s="141">
        <f>SUM(LARM:RM!CN39)</f>
        <v>0</v>
      </c>
      <c r="CO39" s="141">
        <f>SUM(LARM:RM!CO39)</f>
        <v>0</v>
      </c>
      <c r="CP39" s="141">
        <f>SUM(LARM:RM!CP39)</f>
        <v>0</v>
      </c>
      <c r="CQ39" s="141">
        <f>SUM(LARM:RM!CQ39)</f>
        <v>0</v>
      </c>
      <c r="CR39" s="141">
        <f>SUM(LARM:RM!CR39)</f>
        <v>0</v>
      </c>
      <c r="CS39" s="141">
        <f>SUM(LARM:RM!CS39)</f>
        <v>0</v>
      </c>
      <c r="CT39" s="141">
        <f>SUM(LARM:RM!CT39)</f>
        <v>0</v>
      </c>
      <c r="CU39" s="141">
        <f>SUM(LARM:RM!CU39)</f>
        <v>0</v>
      </c>
      <c r="CV39" s="141">
        <f t="shared" ref="CV39" si="218">SUM(BQ39:CU39)</f>
        <v>0</v>
      </c>
      <c r="CW39" s="141">
        <f>SUM(LARM:RM!CW39)</f>
        <v>0</v>
      </c>
      <c r="CX39" s="141">
        <f>SUM(LARM:RM!CX39)</f>
        <v>0</v>
      </c>
      <c r="CY39" s="141">
        <f>SUM(LARM:RM!CY39)</f>
        <v>0</v>
      </c>
      <c r="CZ39" s="141">
        <f>SUM(LARM:RM!CZ39)</f>
        <v>0</v>
      </c>
      <c r="DA39" s="141">
        <f>SUM(LARM:RM!DA39)</f>
        <v>0</v>
      </c>
      <c r="DB39" s="141">
        <f>SUM(LARM:RM!DB39)</f>
        <v>0</v>
      </c>
      <c r="DC39" s="141">
        <f>SUM(LARM:RM!DC39)</f>
        <v>0</v>
      </c>
      <c r="DD39" s="141">
        <f>SUM(LARM:RM!DD39)</f>
        <v>0</v>
      </c>
      <c r="DE39" s="141">
        <f>SUM(LARM:RM!DE39)</f>
        <v>0</v>
      </c>
      <c r="DF39" s="141">
        <f>SUM(LARM:RM!DF39)</f>
        <v>0</v>
      </c>
      <c r="DG39" s="141">
        <f>SUM(LARM:RM!DG39)</f>
        <v>0</v>
      </c>
      <c r="DH39" s="141">
        <f>SUM(LARM:RM!DH39)</f>
        <v>0</v>
      </c>
      <c r="DI39" s="141">
        <f>SUM(LARM:RM!DI39)</f>
        <v>0</v>
      </c>
      <c r="DJ39" s="141">
        <f>SUM(LARM:RM!DJ39)</f>
        <v>0</v>
      </c>
      <c r="DK39" s="141">
        <f>SUM(LARM:RM!DK39)</f>
        <v>0</v>
      </c>
      <c r="DL39" s="141">
        <f>SUM(LARM:RM!DL39)</f>
        <v>0</v>
      </c>
      <c r="DM39" s="141">
        <f>SUM(LARM:RM!DM39)</f>
        <v>0</v>
      </c>
      <c r="DN39" s="141">
        <f>SUM(LARM:RM!DN39)</f>
        <v>0</v>
      </c>
      <c r="DO39" s="141">
        <f>SUM(LARM:RM!DO39)</f>
        <v>0</v>
      </c>
      <c r="DP39" s="141">
        <f>SUM(LARM:RM!DP39)</f>
        <v>0</v>
      </c>
      <c r="DQ39" s="141">
        <f>SUM(LARM:RM!DQ39)</f>
        <v>0</v>
      </c>
      <c r="DR39" s="141">
        <f>SUM(LARM:RM!DR39)</f>
        <v>0</v>
      </c>
      <c r="DS39" s="141">
        <f>SUM(LARM:RM!DS39)</f>
        <v>0</v>
      </c>
      <c r="DT39" s="141">
        <f>SUM(LARM:RM!DT39)</f>
        <v>0</v>
      </c>
      <c r="DU39" s="141">
        <f>SUM(LARM:RM!DU39)</f>
        <v>0</v>
      </c>
      <c r="DV39" s="141">
        <f>SUM(LARM:RM!DV39)</f>
        <v>0</v>
      </c>
      <c r="DW39" s="141">
        <f>SUM(LARM:RM!DW39)</f>
        <v>0</v>
      </c>
      <c r="DX39" s="141">
        <f>SUM(LARM:RM!DX39)</f>
        <v>0</v>
      </c>
      <c r="DY39" s="141">
        <f>SUM(LARM:RM!DY39)</f>
        <v>0</v>
      </c>
      <c r="DZ39" s="141">
        <f>SUM(LARM:RM!DZ39)</f>
        <v>0</v>
      </c>
      <c r="EA39" s="141">
        <f>SUM(LARM:RM!EA39)</f>
        <v>0</v>
      </c>
      <c r="EB39" s="141">
        <f t="shared" ref="EB39" si="219">SUM(CW39:EA39)</f>
        <v>0</v>
      </c>
      <c r="EC39" s="141">
        <f>SUM(LARM:RM!EC39)</f>
        <v>0</v>
      </c>
      <c r="ED39" s="141">
        <f>SUM(LARM:RM!ED39)</f>
        <v>0</v>
      </c>
      <c r="EE39" s="141">
        <f>SUM(LARM:RM!EE39)</f>
        <v>0</v>
      </c>
      <c r="EF39" s="141">
        <f>SUM(LARM:RM!EF39)</f>
        <v>0</v>
      </c>
      <c r="EG39" s="141">
        <f>SUM(LARM:RM!EG39)</f>
        <v>0</v>
      </c>
      <c r="EH39" s="141">
        <f>SUM(LARM:RM!EH39)</f>
        <v>0</v>
      </c>
      <c r="EI39" s="141">
        <f>SUM(LARM:RM!EI39)</f>
        <v>0</v>
      </c>
      <c r="EJ39" s="141">
        <f>SUM(LARM:RM!EJ39)</f>
        <v>0</v>
      </c>
      <c r="EK39" s="141">
        <f>SUM(LARM:RM!EK39)</f>
        <v>0</v>
      </c>
      <c r="EL39" s="141">
        <f>SUM(LARM:RM!EL39)</f>
        <v>0</v>
      </c>
      <c r="EM39" s="141">
        <f>SUM(LARM:RM!EM39)</f>
        <v>0</v>
      </c>
      <c r="EN39" s="141">
        <f>SUM(LARM:RM!EN39)</f>
        <v>0</v>
      </c>
      <c r="EO39" s="141">
        <f>SUM(LARM:RM!EO39)</f>
        <v>0</v>
      </c>
      <c r="EP39" s="141">
        <f>SUM(LARM:RM!EP39)</f>
        <v>0</v>
      </c>
      <c r="EQ39" s="141">
        <f>SUM(LARM:RM!EQ39)</f>
        <v>0</v>
      </c>
      <c r="ER39" s="141">
        <f>SUM(LARM:RM!ER39)</f>
        <v>0</v>
      </c>
      <c r="ES39" s="141">
        <f>SUM(LARM:RM!ES39)</f>
        <v>0</v>
      </c>
      <c r="ET39" s="141">
        <f>SUM(LARM:RM!ET39)</f>
        <v>0</v>
      </c>
      <c r="EU39" s="141">
        <f>SUM(LARM:RM!EU39)</f>
        <v>0</v>
      </c>
      <c r="EV39" s="141">
        <f>SUM(LARM:RM!EV39)</f>
        <v>0</v>
      </c>
      <c r="EW39" s="141">
        <f>SUM(LARM:RM!EW39)</f>
        <v>0</v>
      </c>
      <c r="EX39" s="141">
        <f>SUM(LARM:RM!EX39)</f>
        <v>0</v>
      </c>
      <c r="EY39" s="141">
        <f>SUM(LARM:RM!EY39)</f>
        <v>0</v>
      </c>
      <c r="EZ39" s="141">
        <f>SUM(LARM:RM!EZ39)</f>
        <v>0</v>
      </c>
      <c r="FA39" s="141">
        <f>SUM(LARM:RM!FA39)</f>
        <v>0</v>
      </c>
      <c r="FB39" s="141">
        <f>SUM(LARM:RM!FB39)</f>
        <v>0</v>
      </c>
      <c r="FC39" s="141">
        <f>SUM(LARM:RM!FC39)</f>
        <v>0</v>
      </c>
      <c r="FD39" s="141">
        <f>SUM(LARM:RM!FD39)</f>
        <v>0</v>
      </c>
      <c r="FE39" s="141">
        <f>SUM(LARM:RM!FE39)</f>
        <v>0</v>
      </c>
      <c r="FF39" s="141">
        <f>SUM(LARM:RM!FF39)</f>
        <v>0</v>
      </c>
      <c r="FG39" s="141">
        <f>SUM(LARM:RM!FG39)</f>
        <v>0</v>
      </c>
      <c r="FH39" s="141">
        <f t="shared" ref="FH39" si="220">SUM(EC39:FG39)</f>
        <v>0</v>
      </c>
      <c r="FI39" s="141">
        <f>SUM(LARM:RM!FI39)</f>
        <v>0</v>
      </c>
      <c r="FJ39" s="141">
        <f>SUM(LARM:RM!FJ39)</f>
        <v>0</v>
      </c>
      <c r="FK39" s="141">
        <f>SUM(LARM:RM!FK39)</f>
        <v>0</v>
      </c>
      <c r="FL39" s="141">
        <f>SUM(LARM:RM!FL39)</f>
        <v>0</v>
      </c>
      <c r="FM39" s="141">
        <f>SUM(LARM:RM!FM39)</f>
        <v>0</v>
      </c>
      <c r="FN39" s="141">
        <f>SUM(LARM:RM!FN39)</f>
        <v>0</v>
      </c>
      <c r="FO39" s="141">
        <f>SUM(LARM:RM!FO39)</f>
        <v>0</v>
      </c>
      <c r="FP39" s="141">
        <f>SUM(LARM:RM!FP39)</f>
        <v>0</v>
      </c>
      <c r="FQ39" s="141">
        <f>SUM(LARM:RM!FQ39)</f>
        <v>0</v>
      </c>
      <c r="FR39" s="141">
        <f>SUM(LARM:RM!FR39)</f>
        <v>0</v>
      </c>
      <c r="FS39" s="141">
        <f>SUM(LARM:RM!FS39)</f>
        <v>0</v>
      </c>
      <c r="FT39" s="141">
        <f>SUM(LARM:RM!FT39)</f>
        <v>0</v>
      </c>
      <c r="FU39" s="141">
        <f>SUM(LARM:RM!FU39)</f>
        <v>0</v>
      </c>
      <c r="FV39" s="141">
        <f>SUM(LARM:RM!FV39)</f>
        <v>0</v>
      </c>
      <c r="FW39" s="141">
        <f>SUM(LARM:RM!FW39)</f>
        <v>0</v>
      </c>
      <c r="FX39" s="141">
        <f>SUM(LARM:RM!FX39)</f>
        <v>0</v>
      </c>
      <c r="FY39" s="141">
        <f>SUM(LARM:RM!FY39)</f>
        <v>0</v>
      </c>
      <c r="FZ39" s="141">
        <f>SUM(LARM:RM!FZ39)</f>
        <v>0</v>
      </c>
      <c r="GA39" s="141">
        <f>SUM(LARM:RM!GA39)</f>
        <v>0</v>
      </c>
      <c r="GB39" s="141">
        <f>SUM(LARM:RM!GB39)</f>
        <v>0</v>
      </c>
      <c r="GC39" s="141">
        <f>SUM(LARM:RM!GC39)</f>
        <v>0</v>
      </c>
      <c r="GD39" s="141">
        <f>SUM(LARM:RM!GD39)</f>
        <v>0</v>
      </c>
      <c r="GE39" s="141">
        <f>SUM(LARM:RM!GE39)</f>
        <v>0</v>
      </c>
      <c r="GF39" s="141">
        <f>SUM(LARM:RM!GF39)</f>
        <v>0</v>
      </c>
      <c r="GG39" s="141">
        <f>SUM(LARM:RM!GG39)</f>
        <v>0</v>
      </c>
      <c r="GH39" s="141">
        <f>SUM(LARM:RM!GH39)</f>
        <v>0</v>
      </c>
      <c r="GI39" s="141">
        <f>SUM(LARM:RM!GI39)</f>
        <v>0</v>
      </c>
      <c r="GJ39" s="141">
        <f>SUM(LARM:RM!GJ39)</f>
        <v>0</v>
      </c>
      <c r="GK39" s="141">
        <f>SUM(LARM:RM!GK39)</f>
        <v>0</v>
      </c>
      <c r="GL39" s="141">
        <f>SUM(LARM:RM!GL39)</f>
        <v>0</v>
      </c>
      <c r="GM39" s="141">
        <f>SUM(LARM:RM!GM39)</f>
        <v>0</v>
      </c>
      <c r="GN39" s="141">
        <f t="shared" ref="GN39" si="221">SUM(FI39:GM39)</f>
        <v>0</v>
      </c>
      <c r="GO39" s="141">
        <f>SUM(LARM:RM!GO39)</f>
        <v>0</v>
      </c>
      <c r="GP39" s="141">
        <f>SUM(LARM:RM!GP39)</f>
        <v>0</v>
      </c>
      <c r="GQ39" s="141">
        <f>SUM(LARM:RM!GQ39)</f>
        <v>0</v>
      </c>
      <c r="GR39" s="141">
        <f>SUM(LARM:RM!GR39)</f>
        <v>0</v>
      </c>
      <c r="GS39" s="141">
        <f>SUM(LARM:RM!GS39)</f>
        <v>0</v>
      </c>
      <c r="GT39" s="141">
        <f>SUM(LARM:RM!GT39)</f>
        <v>0</v>
      </c>
      <c r="GU39" s="141">
        <f>SUM(LARM:RM!GU39)</f>
        <v>0</v>
      </c>
      <c r="GV39" s="141">
        <f>SUM(LARM:RM!GV39)</f>
        <v>0</v>
      </c>
      <c r="GW39" s="141">
        <f>SUM(LARM:RM!GW39)</f>
        <v>0</v>
      </c>
      <c r="GX39" s="141">
        <f>SUM(LARM:RM!GX39)</f>
        <v>0</v>
      </c>
      <c r="GY39" s="141">
        <f>SUM(LARM:RM!GY39)</f>
        <v>0</v>
      </c>
      <c r="GZ39" s="141">
        <f>SUM(LARM:RM!GZ39)</f>
        <v>0</v>
      </c>
      <c r="HA39" s="141">
        <f>SUM(LARM:RM!HA39)</f>
        <v>0</v>
      </c>
      <c r="HB39" s="141">
        <f>SUM(LARM:RM!HB39)</f>
        <v>0</v>
      </c>
      <c r="HC39" s="141">
        <f>SUM(LARM:RM!HC39)</f>
        <v>0</v>
      </c>
      <c r="HD39" s="141">
        <f>SUM(LARM:RM!HD39)</f>
        <v>0</v>
      </c>
      <c r="HE39" s="141">
        <f>SUM(LARM:RM!HE39)</f>
        <v>0</v>
      </c>
      <c r="HF39" s="141">
        <f>SUM(LARM:RM!HF39)</f>
        <v>0</v>
      </c>
      <c r="HG39" s="141">
        <f>SUM(LARM:RM!HG39)</f>
        <v>0</v>
      </c>
      <c r="HH39" s="141">
        <f>SUM(LARM:RM!HH39)</f>
        <v>0</v>
      </c>
      <c r="HI39" s="141">
        <f>SUM(LARM:RM!HI39)</f>
        <v>0</v>
      </c>
      <c r="HJ39" s="141">
        <f>SUM(LARM:RM!HJ39)</f>
        <v>0</v>
      </c>
      <c r="HK39" s="141">
        <f>SUM(LARM:RM!HK39)</f>
        <v>0</v>
      </c>
      <c r="HL39" s="141">
        <f>SUM(LARM:RM!HL39)</f>
        <v>0</v>
      </c>
      <c r="HM39" s="141">
        <f>SUM(LARM:RM!HM39)</f>
        <v>0</v>
      </c>
      <c r="HN39" s="141">
        <f>SUM(LARM:RM!HN39)</f>
        <v>0</v>
      </c>
      <c r="HO39" s="141">
        <f>SUM(LARM:RM!HO39)</f>
        <v>0</v>
      </c>
      <c r="HP39" s="141">
        <f>SUM(LARM:RM!HP39)</f>
        <v>0</v>
      </c>
      <c r="HQ39" s="141">
        <f>SUM(LARM:RM!HQ39)</f>
        <v>0</v>
      </c>
      <c r="HR39" s="141">
        <f>SUM(LARM:RM!HR39)</f>
        <v>0</v>
      </c>
      <c r="HS39" s="141">
        <f>SUM(LARM:RM!HS39)</f>
        <v>0</v>
      </c>
      <c r="HT39" s="141">
        <f t="shared" ref="HT39" si="222">SUM(GO39:HS39)</f>
        <v>0</v>
      </c>
      <c r="HU39" s="141">
        <f>SUM(LARM:RM!HU39)</f>
        <v>0</v>
      </c>
      <c r="HV39" s="141">
        <f>SUM(LARM:RM!HV39)</f>
        <v>0</v>
      </c>
      <c r="HW39" s="141">
        <f>SUM(LARM:RM!HW39)</f>
        <v>0</v>
      </c>
      <c r="HX39" s="141">
        <f>SUM(LARM:RM!HX39)</f>
        <v>0</v>
      </c>
      <c r="HY39" s="141">
        <f>SUM(LARM:RM!HY39)</f>
        <v>0</v>
      </c>
      <c r="HZ39" s="141">
        <f>SUM(LARM:RM!HZ39)</f>
        <v>0</v>
      </c>
      <c r="IA39" s="141">
        <f>SUM(LARM:RM!IA39)</f>
        <v>0</v>
      </c>
      <c r="IB39" s="141">
        <f>SUM(LARM:RM!IB39)</f>
        <v>0</v>
      </c>
      <c r="IC39" s="141">
        <f>SUM(LARM:RM!IC39)</f>
        <v>0</v>
      </c>
      <c r="ID39" s="141">
        <f>SUM(LARM:RM!ID39)</f>
        <v>0</v>
      </c>
      <c r="IE39" s="141">
        <f>SUM(LARM:RM!IE39)</f>
        <v>0</v>
      </c>
      <c r="IF39" s="141">
        <f>SUM(LARM:RM!IF39)</f>
        <v>0</v>
      </c>
      <c r="IG39" s="141">
        <f>SUM(LARM:RM!IG39)</f>
        <v>0</v>
      </c>
      <c r="IH39" s="141">
        <f>SUM(LARM:RM!IH39)</f>
        <v>0</v>
      </c>
      <c r="II39" s="141">
        <f>SUM(LARM:RM!II39)</f>
        <v>0</v>
      </c>
      <c r="IJ39" s="141">
        <f>SUM(LARM:RM!IJ39)</f>
        <v>0</v>
      </c>
      <c r="IK39" s="141">
        <f>SUM(LARM:RM!IK39)</f>
        <v>0</v>
      </c>
      <c r="IL39" s="141">
        <f>SUM(LARM:RM!IL39)</f>
        <v>0</v>
      </c>
      <c r="IM39" s="141">
        <f>SUM(LARM:RM!IM39)</f>
        <v>0</v>
      </c>
      <c r="IN39" s="141">
        <f>SUM(LARM:RM!IN39)</f>
        <v>0</v>
      </c>
      <c r="IO39" s="141">
        <f>SUM(LARM:RM!IO39)</f>
        <v>0</v>
      </c>
      <c r="IP39" s="141">
        <f>SUM(LARM:RM!IP39)</f>
        <v>0</v>
      </c>
      <c r="IQ39" s="141">
        <f>SUM(LARM:RM!IQ39)</f>
        <v>0</v>
      </c>
      <c r="IR39" s="141">
        <f>SUM(LARM:RM!IR39)</f>
        <v>0</v>
      </c>
      <c r="IS39" s="141">
        <f>SUM(LARM:RM!IS39)</f>
        <v>0</v>
      </c>
      <c r="IT39" s="141">
        <f>SUM(LARM:RM!IT39)</f>
        <v>0</v>
      </c>
      <c r="IU39" s="141">
        <f>SUM(LARM:RM!IU39)</f>
        <v>0</v>
      </c>
      <c r="IV39" s="141">
        <f>SUM(LARM:RM!IV39)</f>
        <v>0</v>
      </c>
      <c r="IW39" s="141">
        <f>SUM(LARM:RM!IW39)</f>
        <v>0</v>
      </c>
      <c r="IX39" s="141">
        <f>SUM(LARM:RM!IX39)</f>
        <v>0</v>
      </c>
      <c r="IY39" s="141">
        <f>SUM(LARM:RM!IY39)</f>
        <v>0</v>
      </c>
      <c r="IZ39" s="141">
        <f t="shared" ref="IZ39" si="223">SUM(HU39:IY39)</f>
        <v>0</v>
      </c>
      <c r="JA39" s="141">
        <f>SUM(LARM:RM!JA39)</f>
        <v>0</v>
      </c>
      <c r="JB39" s="141">
        <f>SUM(LARM:RM!JB39)</f>
        <v>0</v>
      </c>
      <c r="JC39" s="141">
        <f>SUM(LARM:RM!JC39)</f>
        <v>0</v>
      </c>
      <c r="JD39" s="141">
        <f>SUM(LARM:RM!JD39)</f>
        <v>0</v>
      </c>
      <c r="JE39" s="141">
        <f>SUM(LARM:RM!JE39)</f>
        <v>0</v>
      </c>
      <c r="JF39" s="141">
        <f>SUM(LARM:RM!JF39)</f>
        <v>0</v>
      </c>
      <c r="JG39" s="141">
        <f>SUM(LARM:RM!JG39)</f>
        <v>0</v>
      </c>
      <c r="JH39" s="141">
        <f>SUM(LARM:RM!JH39)</f>
        <v>0</v>
      </c>
      <c r="JI39" s="141">
        <f>SUM(LARM:RM!JI39)</f>
        <v>0</v>
      </c>
      <c r="JJ39" s="141">
        <f>SUM(LARM:RM!JJ39)</f>
        <v>0</v>
      </c>
      <c r="JK39" s="141">
        <f>SUM(LARM:RM!JK39)</f>
        <v>0</v>
      </c>
      <c r="JL39" s="141">
        <f>SUM(LARM:RM!JL39)</f>
        <v>0</v>
      </c>
      <c r="JM39" s="141">
        <f>SUM(LARM:RM!JM39)</f>
        <v>0</v>
      </c>
      <c r="JN39" s="141">
        <f>SUM(LARM:RM!JN39)</f>
        <v>0</v>
      </c>
      <c r="JO39" s="141">
        <f>SUM(LARM:RM!JO39)</f>
        <v>0</v>
      </c>
      <c r="JP39" s="141">
        <f>SUM(LARM:RM!JP39)</f>
        <v>0</v>
      </c>
      <c r="JQ39" s="141">
        <f>SUM(LARM:RM!JQ39)</f>
        <v>0</v>
      </c>
      <c r="JR39" s="141">
        <f>SUM(LARM:RM!JR39)</f>
        <v>0</v>
      </c>
      <c r="JS39" s="141">
        <f>SUM(LARM:RM!JS39)</f>
        <v>0</v>
      </c>
      <c r="JT39" s="141">
        <f>SUM(LARM:RM!JT39)</f>
        <v>0</v>
      </c>
      <c r="JU39" s="141">
        <f>SUM(LARM:RM!JU39)</f>
        <v>0</v>
      </c>
      <c r="JV39" s="141">
        <f>SUM(LARM:RM!JV39)</f>
        <v>0</v>
      </c>
      <c r="JW39" s="141">
        <f>SUM(LARM:RM!JW39)</f>
        <v>0</v>
      </c>
      <c r="JX39" s="141">
        <f>SUM(LARM:RM!JX39)</f>
        <v>0</v>
      </c>
      <c r="JY39" s="141">
        <f>SUM(LARM:RM!JY39)</f>
        <v>0</v>
      </c>
      <c r="JZ39" s="141">
        <f>SUM(LARM:RM!JZ39)</f>
        <v>0</v>
      </c>
      <c r="KA39" s="141">
        <f>SUM(LARM:RM!KA39)</f>
        <v>0</v>
      </c>
      <c r="KB39" s="141">
        <f>SUM(LARM:RM!KB39)</f>
        <v>0</v>
      </c>
      <c r="KC39" s="141">
        <f>SUM(LARM:RM!KC39)</f>
        <v>0</v>
      </c>
      <c r="KD39" s="141">
        <f>SUM(LARM:RM!KD39)</f>
        <v>0</v>
      </c>
      <c r="KE39" s="141">
        <f>SUM(LARM:RM!KE39)</f>
        <v>0</v>
      </c>
      <c r="KF39" s="141">
        <f t="shared" ref="KF39" si="224">SUM(JA39:KE39)</f>
        <v>0</v>
      </c>
      <c r="KG39" s="141">
        <f>SUM(LARM:RM!KG39)</f>
        <v>0</v>
      </c>
      <c r="KH39" s="141">
        <f>SUM(LARM:RM!KH39)</f>
        <v>0</v>
      </c>
      <c r="KI39" s="141">
        <f>SUM(LARM:RM!KI39)</f>
        <v>0</v>
      </c>
      <c r="KJ39" s="141">
        <f>SUM(LARM:RM!KJ39)</f>
        <v>0</v>
      </c>
      <c r="KK39" s="141">
        <f>SUM(LARM:RM!KK39)</f>
        <v>0</v>
      </c>
      <c r="KL39" s="141">
        <f>SUM(LARM:RM!KL39)</f>
        <v>0</v>
      </c>
      <c r="KM39" s="141">
        <f>SUM(LARM:RM!KM39)</f>
        <v>0</v>
      </c>
      <c r="KN39" s="141">
        <f>SUM(LARM:RM!KN39)</f>
        <v>0</v>
      </c>
      <c r="KO39" s="141">
        <f>SUM(LARM:RM!KO39)</f>
        <v>0</v>
      </c>
      <c r="KP39" s="141">
        <f>SUM(LARM:RM!KP39)</f>
        <v>0</v>
      </c>
      <c r="KQ39" s="141">
        <f>SUM(LARM:RM!KQ39)</f>
        <v>0</v>
      </c>
      <c r="KR39" s="141">
        <f>SUM(LARM:RM!KR39)</f>
        <v>0</v>
      </c>
      <c r="KS39" s="141">
        <f>SUM(LARM:RM!KS39)</f>
        <v>0</v>
      </c>
      <c r="KT39" s="141">
        <f>SUM(LARM:RM!KT39)</f>
        <v>0</v>
      </c>
      <c r="KU39" s="141">
        <f>SUM(LARM:RM!KU39)</f>
        <v>0</v>
      </c>
      <c r="KV39" s="141">
        <f>SUM(LARM:RM!KV39)</f>
        <v>0</v>
      </c>
      <c r="KW39" s="141">
        <f>SUM(LARM:RM!KW39)</f>
        <v>0</v>
      </c>
      <c r="KX39" s="141">
        <f>SUM(LARM:RM!KX39)</f>
        <v>0</v>
      </c>
      <c r="KY39" s="141">
        <f>SUM(LARM:RM!KY39)</f>
        <v>0</v>
      </c>
      <c r="KZ39" s="141">
        <f>SUM(LARM:RM!KZ39)</f>
        <v>0</v>
      </c>
      <c r="LA39" s="141">
        <f>SUM(LARM:RM!LA39)</f>
        <v>0</v>
      </c>
      <c r="LB39" s="141">
        <f>SUM(LARM:RM!LB39)</f>
        <v>0</v>
      </c>
      <c r="LC39" s="141">
        <f>SUM(LARM:RM!LC39)</f>
        <v>0</v>
      </c>
      <c r="LD39" s="141">
        <f>SUM(LARM:RM!LD39)</f>
        <v>0</v>
      </c>
      <c r="LE39" s="141">
        <f>SUM(LARM:RM!LE39)</f>
        <v>0</v>
      </c>
      <c r="LF39" s="141">
        <f>SUM(LARM:RM!LF39)</f>
        <v>0</v>
      </c>
      <c r="LG39" s="141">
        <f>SUM(LARM:RM!LG39)</f>
        <v>0</v>
      </c>
      <c r="LH39" s="141">
        <f>SUM(LARM:RM!LH39)</f>
        <v>0</v>
      </c>
      <c r="LI39" s="141">
        <f>SUM(LARM:RM!LI39)</f>
        <v>0</v>
      </c>
      <c r="LJ39" s="141">
        <f>SUM(LARM:RM!LJ39)</f>
        <v>0</v>
      </c>
      <c r="LK39" s="141">
        <f>SUM(LARM:RM!LK39)</f>
        <v>0</v>
      </c>
      <c r="LL39" s="141">
        <f t="shared" ref="LL39" si="225">SUM(KG39:LK39)</f>
        <v>0</v>
      </c>
      <c r="LM39" s="141">
        <f>SUM(LARM:RM!LM39)</f>
        <v>0</v>
      </c>
      <c r="LN39" s="141">
        <f>SUM(LARM:RM!LN39)</f>
        <v>0</v>
      </c>
      <c r="LO39" s="141">
        <f>SUM(LARM:RM!LO39)</f>
        <v>0</v>
      </c>
      <c r="LP39" s="141">
        <f>SUM(LARM:RM!LP39)</f>
        <v>0</v>
      </c>
      <c r="LQ39" s="141">
        <f>SUM(LARM:RM!LQ39)</f>
        <v>0</v>
      </c>
      <c r="LR39" s="141">
        <f>SUM(LARM:RM!LR39)</f>
        <v>0</v>
      </c>
      <c r="LS39" s="141">
        <f>SUM(LARM:RM!LS39)</f>
        <v>0</v>
      </c>
      <c r="LT39" s="141">
        <f>SUM(LARM:RM!LT39)</f>
        <v>0</v>
      </c>
      <c r="LU39" s="141">
        <f>SUM(LARM:RM!LU39)</f>
        <v>0</v>
      </c>
      <c r="LV39" s="141">
        <f>SUM(LARM:RM!LV39)</f>
        <v>0</v>
      </c>
      <c r="LW39" s="141">
        <f>SUM(LARM:RM!LW39)</f>
        <v>0</v>
      </c>
      <c r="LX39" s="141">
        <f>SUM(LARM:RM!LX39)</f>
        <v>0</v>
      </c>
      <c r="LY39" s="141">
        <f>SUM(LARM:RM!LY39)</f>
        <v>0</v>
      </c>
      <c r="LZ39" s="141">
        <f>SUM(LARM:RM!LZ39)</f>
        <v>0</v>
      </c>
      <c r="MA39" s="141">
        <f>SUM(LARM:RM!MA39)</f>
        <v>0</v>
      </c>
      <c r="MB39" s="141">
        <f>SUM(LARM:RM!MB39)</f>
        <v>0</v>
      </c>
      <c r="MC39" s="141">
        <f>SUM(LARM:RM!MC39)</f>
        <v>0</v>
      </c>
      <c r="MD39" s="141">
        <f>SUM(LARM:RM!MD39)</f>
        <v>0</v>
      </c>
      <c r="ME39" s="141">
        <f>SUM(LARM:RM!ME39)</f>
        <v>0</v>
      </c>
      <c r="MF39" s="141">
        <f>SUM(LARM:RM!MF39)</f>
        <v>0</v>
      </c>
      <c r="MG39" s="141">
        <f>SUM(LARM:RM!MG39)</f>
        <v>0</v>
      </c>
      <c r="MH39" s="141">
        <f>SUM(LARM:RM!MH39)</f>
        <v>0</v>
      </c>
      <c r="MI39" s="141">
        <f>SUM(LARM:RM!MI39)</f>
        <v>0</v>
      </c>
      <c r="MJ39" s="141">
        <f>SUM(LARM:RM!MJ39)</f>
        <v>0</v>
      </c>
      <c r="MK39" s="141">
        <f>SUM(LARM:RM!MK39)</f>
        <v>0</v>
      </c>
      <c r="ML39" s="141">
        <f>SUM(LARM:RM!ML39)</f>
        <v>0</v>
      </c>
      <c r="MM39" s="141">
        <f>SUM(LARM:RM!MM39)</f>
        <v>0</v>
      </c>
      <c r="MN39" s="141">
        <f>SUM(LARM:RM!MN39)</f>
        <v>0</v>
      </c>
      <c r="MO39" s="141">
        <f>SUM(LARM:RM!MO39)</f>
        <v>0</v>
      </c>
      <c r="MP39" s="141">
        <f>SUM(LARM:RM!MP39)</f>
        <v>0</v>
      </c>
      <c r="MQ39" s="141">
        <f>SUM(LARM:RM!MQ39)</f>
        <v>0</v>
      </c>
      <c r="MR39" s="141">
        <f t="shared" ref="MR39" si="226">SUM(LM39:MQ39)</f>
        <v>0</v>
      </c>
      <c r="MS39" s="141">
        <f>SUM(LARM:RM!MS39)</f>
        <v>0</v>
      </c>
      <c r="MT39" s="141">
        <f>SUM(LARM:RM!MT39)</f>
        <v>0</v>
      </c>
      <c r="MU39" s="141">
        <f>SUM(LARM:RM!MU39)</f>
        <v>0</v>
      </c>
      <c r="MV39" s="141">
        <f>SUM(LARM:RM!MV39)</f>
        <v>0</v>
      </c>
      <c r="MW39" s="141">
        <f>SUM(LARM:RM!MW39)</f>
        <v>0</v>
      </c>
      <c r="MX39" s="141">
        <f>SUM(LARM:RM!MX39)</f>
        <v>0</v>
      </c>
      <c r="MY39" s="141">
        <f>SUM(LARM:RM!MY39)</f>
        <v>0</v>
      </c>
      <c r="MZ39" s="141">
        <f>SUM(LARM:RM!MZ39)</f>
        <v>0</v>
      </c>
      <c r="NA39" s="141">
        <f>SUM(LARM:RM!NA39)</f>
        <v>0</v>
      </c>
      <c r="NB39" s="141">
        <f>SUM(LARM:RM!NB39)</f>
        <v>0</v>
      </c>
      <c r="NC39" s="141">
        <f>SUM(LARM:RM!NC39)</f>
        <v>0</v>
      </c>
      <c r="ND39" s="141">
        <f>SUM(LARM:RM!ND39)</f>
        <v>0</v>
      </c>
      <c r="NE39" s="141">
        <f>SUM(LARM:RM!NE39)</f>
        <v>0</v>
      </c>
      <c r="NF39" s="141">
        <f>SUM(LARM:RM!NF39)</f>
        <v>0</v>
      </c>
      <c r="NG39" s="141">
        <f>SUM(LARM:RM!NG39)</f>
        <v>0</v>
      </c>
      <c r="NH39" s="141">
        <f>SUM(LARM:RM!NH39)</f>
        <v>0</v>
      </c>
      <c r="NI39" s="141">
        <f>SUM(LARM:RM!NI39)</f>
        <v>0</v>
      </c>
      <c r="NJ39" s="141">
        <f>SUM(LARM:RM!NJ39)</f>
        <v>0</v>
      </c>
      <c r="NK39" s="141">
        <f>SUM(LARM:RM!NK39)</f>
        <v>0</v>
      </c>
      <c r="NL39" s="141">
        <f>SUM(LARM:RM!NL39)</f>
        <v>0</v>
      </c>
      <c r="NM39" s="141">
        <f>SUM(LARM:RM!NM39)</f>
        <v>0</v>
      </c>
      <c r="NN39" s="141">
        <f>SUM(LARM:RM!NN39)</f>
        <v>0</v>
      </c>
      <c r="NO39" s="141">
        <f>SUM(LARM:RM!NO39)</f>
        <v>0</v>
      </c>
      <c r="NP39" s="141">
        <f>SUM(LARM:RM!NP39)</f>
        <v>0</v>
      </c>
      <c r="NQ39" s="141">
        <f>SUM(LARM:RM!NQ39)</f>
        <v>0</v>
      </c>
      <c r="NR39" s="141">
        <f>SUM(LARM:RM!NR39)</f>
        <v>0</v>
      </c>
      <c r="NS39" s="141">
        <f>SUM(LARM:RM!NS39)</f>
        <v>0</v>
      </c>
      <c r="NT39" s="141">
        <f>SUM(LARM:RM!NT39)</f>
        <v>0</v>
      </c>
      <c r="NU39" s="141">
        <f>SUM(LARM:RM!NU39)</f>
        <v>0</v>
      </c>
      <c r="NV39" s="141">
        <f>SUM(LARM:RM!NV39)</f>
        <v>0</v>
      </c>
      <c r="NW39" s="141">
        <f>SUM(LARM:RM!NW39)</f>
        <v>0</v>
      </c>
      <c r="NX39" s="141">
        <f t="shared" ref="NX39" si="227">SUM(MS39:NW39)</f>
        <v>0</v>
      </c>
      <c r="NY39" s="10"/>
      <c r="NZ39" s="141">
        <f t="shared" ref="NZ39" si="228">AJ39+BP39+CV39+EB39+FH39+GN39+HT39+IZ39+KF39+LL39+MR39+NX39</f>
        <v>-14000</v>
      </c>
      <c r="OA39" s="143">
        <f>SUM(OI39:OP39)</f>
        <v>0</v>
      </c>
      <c r="OB39" s="144" t="str">
        <f>IF(OA39=0,"",((NZ39/OA39)-1)*-1)</f>
        <v/>
      </c>
      <c r="OD39" s="182"/>
      <c r="OG39" s="163" t="s">
        <v>97</v>
      </c>
      <c r="OH39" s="10"/>
      <c r="OI39" s="165">
        <f>SUM(LARM:RM!OI39)</f>
        <v>0</v>
      </c>
      <c r="OJ39" s="165">
        <f>SUM(LARM:RM!OJ39)</f>
        <v>0</v>
      </c>
      <c r="OK39" s="165">
        <f>SUM(LARM:RM!OK39)</f>
        <v>0</v>
      </c>
      <c r="OL39" s="165">
        <f>SUM(LARM:RM!OL39)</f>
        <v>0</v>
      </c>
      <c r="OM39" s="165">
        <f>SUM(LARM:RM!OM39)</f>
        <v>0</v>
      </c>
      <c r="ON39" s="165">
        <f>SUM(LARM:RM!ON39)</f>
        <v>0</v>
      </c>
      <c r="OO39" s="165">
        <f>SUM(LARM:RM!OO39)</f>
        <v>0</v>
      </c>
      <c r="OP39" s="165">
        <f>SUM(LARM:RM!OP39)</f>
        <v>0</v>
      </c>
      <c r="OQ39" s="165">
        <f>SUM(LARM:RM!OQ39)</f>
        <v>0</v>
      </c>
      <c r="OR39" s="165">
        <f>SUM(LARM:RM!OR39)</f>
        <v>0</v>
      </c>
      <c r="OS39" s="165">
        <f>SUM(LARM:RM!OS39)</f>
        <v>0</v>
      </c>
      <c r="OT39" s="165">
        <f>SUM(LARM:RM!OT39)</f>
        <v>0</v>
      </c>
      <c r="OU39" s="10"/>
      <c r="OV39" s="165">
        <f t="shared" si="188"/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2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2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229">E16+E18+E33</f>
        <v>0</v>
      </c>
      <c r="F42" s="72">
        <f t="shared" si="229"/>
        <v>-61577.23</v>
      </c>
      <c r="G42" s="72">
        <f t="shared" si="229"/>
        <v>0</v>
      </c>
      <c r="H42" s="72">
        <f t="shared" si="229"/>
        <v>0</v>
      </c>
      <c r="I42" s="72">
        <f t="shared" si="229"/>
        <v>11977.32</v>
      </c>
      <c r="J42" s="72">
        <f t="shared" si="229"/>
        <v>41438.669999999991</v>
      </c>
      <c r="K42" s="72">
        <f t="shared" si="229"/>
        <v>-9951.4100000000017</v>
      </c>
      <c r="L42" s="72">
        <f t="shared" si="229"/>
        <v>-25149.890000000003</v>
      </c>
      <c r="M42" s="72">
        <f t="shared" si="229"/>
        <v>6800.76</v>
      </c>
      <c r="N42" s="72">
        <f t="shared" si="229"/>
        <v>0</v>
      </c>
      <c r="O42" s="72">
        <f t="shared" si="229"/>
        <v>0</v>
      </c>
      <c r="P42" s="72">
        <f t="shared" si="229"/>
        <v>-105005.82</v>
      </c>
      <c r="Q42" s="72">
        <f t="shared" si="229"/>
        <v>23824.66</v>
      </c>
      <c r="R42" s="72">
        <f t="shared" si="229"/>
        <v>-17255.810000000001</v>
      </c>
      <c r="S42" s="72">
        <f t="shared" si="229"/>
        <v>490.9899999999991</v>
      </c>
      <c r="T42" s="72">
        <f t="shared" si="229"/>
        <v>51773.420000000006</v>
      </c>
      <c r="U42" s="72">
        <f t="shared" si="229"/>
        <v>0</v>
      </c>
      <c r="V42" s="72">
        <f t="shared" si="229"/>
        <v>0</v>
      </c>
      <c r="W42" s="72">
        <f t="shared" si="229"/>
        <v>36925.370000000003</v>
      </c>
      <c r="X42" s="72">
        <f t="shared" si="229"/>
        <v>-30440.52</v>
      </c>
      <c r="Y42" s="72">
        <f t="shared" si="229"/>
        <v>13055.41</v>
      </c>
      <c r="Z42" s="72">
        <f t="shared" si="229"/>
        <v>1567.6399999999996</v>
      </c>
      <c r="AA42" s="72">
        <f t="shared" si="229"/>
        <v>84246.180000000008</v>
      </c>
      <c r="AB42" s="72">
        <f t="shared" si="229"/>
        <v>0</v>
      </c>
      <c r="AC42" s="72">
        <f t="shared" si="229"/>
        <v>0</v>
      </c>
      <c r="AD42" s="72">
        <f t="shared" si="229"/>
        <v>-157743.95000000001</v>
      </c>
      <c r="AE42" s="72">
        <f t="shared" si="229"/>
        <v>60936.07</v>
      </c>
      <c r="AF42" s="72">
        <f t="shared" si="229"/>
        <v>8080.5199999999995</v>
      </c>
      <c r="AG42" s="72">
        <f t="shared" si="229"/>
        <v>5402.9299999999994</v>
      </c>
      <c r="AH42" s="72">
        <f t="shared" si="229"/>
        <v>-70833.889999999985</v>
      </c>
      <c r="AI42" s="72">
        <f t="shared" si="229"/>
        <v>14337.990000001038</v>
      </c>
      <c r="AJ42" s="72">
        <f t="shared" si="229"/>
        <v>-117100.58999999895</v>
      </c>
      <c r="AK42" s="72">
        <f t="shared" si="229"/>
        <v>0</v>
      </c>
      <c r="AL42" s="72">
        <f t="shared" si="229"/>
        <v>-69198.76999999999</v>
      </c>
      <c r="AM42" s="72">
        <f t="shared" si="229"/>
        <v>86363.28</v>
      </c>
      <c r="AN42" s="72">
        <f t="shared" si="229"/>
        <v>17033.030000000002</v>
      </c>
      <c r="AO42" s="72">
        <f t="shared" si="229"/>
        <v>-2240.9800000000005</v>
      </c>
      <c r="AP42" s="72">
        <f t="shared" si="229"/>
        <v>27726.579999999998</v>
      </c>
      <c r="AQ42" s="72">
        <f t="shared" si="229"/>
        <v>0</v>
      </c>
      <c r="AR42" s="72">
        <f t="shared" si="229"/>
        <v>0</v>
      </c>
      <c r="AS42" s="72">
        <f t="shared" si="229"/>
        <v>-49990.03</v>
      </c>
      <c r="AT42" s="72">
        <f t="shared" si="229"/>
        <v>8089.73</v>
      </c>
      <c r="AU42" s="72">
        <f t="shared" si="229"/>
        <v>6921.2900000000009</v>
      </c>
      <c r="AV42" s="72">
        <f t="shared" si="229"/>
        <v>-11489.09</v>
      </c>
      <c r="AW42" s="72">
        <f t="shared" si="229"/>
        <v>-15443.230000000005</v>
      </c>
      <c r="AX42" s="72">
        <f t="shared" si="229"/>
        <v>0</v>
      </c>
      <c r="AY42" s="72">
        <f t="shared" si="229"/>
        <v>0</v>
      </c>
      <c r="AZ42" s="72">
        <f t="shared" si="229"/>
        <v>0</v>
      </c>
      <c r="BA42" s="72">
        <f t="shared" si="229"/>
        <v>0</v>
      </c>
      <c r="BB42" s="72">
        <f t="shared" si="229"/>
        <v>6447.68</v>
      </c>
      <c r="BC42" s="72">
        <f t="shared" si="229"/>
        <v>70034.86</v>
      </c>
      <c r="BD42" s="72">
        <f t="shared" si="229"/>
        <v>-15096.330000000002</v>
      </c>
      <c r="BE42" s="72">
        <f t="shared" si="229"/>
        <v>0</v>
      </c>
      <c r="BF42" s="72">
        <f t="shared" si="229"/>
        <v>0</v>
      </c>
      <c r="BG42" s="72">
        <f t="shared" si="229"/>
        <v>7456.24</v>
      </c>
      <c r="BH42" s="72">
        <f t="shared" si="229"/>
        <v>-82976.400000000009</v>
      </c>
      <c r="BI42" s="72">
        <f t="shared" si="229"/>
        <v>116154.66</v>
      </c>
      <c r="BJ42" s="72">
        <f t="shared" si="229"/>
        <v>7869.3499999999995</v>
      </c>
      <c r="BK42" s="72">
        <f t="shared" si="229"/>
        <v>50200.919999999918</v>
      </c>
      <c r="BL42" s="72">
        <f t="shared" si="229"/>
        <v>0</v>
      </c>
      <c r="BM42" s="72">
        <f t="shared" si="229"/>
        <v>0</v>
      </c>
      <c r="BN42" s="72">
        <f t="shared" si="229"/>
        <v>0</v>
      </c>
      <c r="BO42" s="72">
        <f t="shared" si="229"/>
        <v>0</v>
      </c>
      <c r="BP42" s="72">
        <f t="shared" si="229"/>
        <v>157862.78999999992</v>
      </c>
      <c r="BQ42" s="72">
        <f t="shared" ref="BQ42:EB42" si="230">BQ16+BQ18+BQ33</f>
        <v>0</v>
      </c>
      <c r="BR42" s="72">
        <f t="shared" si="230"/>
        <v>-53091.96</v>
      </c>
      <c r="BS42" s="72">
        <f t="shared" si="230"/>
        <v>23733.43</v>
      </c>
      <c r="BT42" s="72">
        <f t="shared" si="230"/>
        <v>23575.34</v>
      </c>
      <c r="BU42" s="72">
        <f t="shared" si="230"/>
        <v>-4884.1499999999996</v>
      </c>
      <c r="BV42" s="72">
        <f t="shared" si="230"/>
        <v>467.95999999999736</v>
      </c>
      <c r="BW42" s="72">
        <f t="shared" si="230"/>
        <v>0</v>
      </c>
      <c r="BX42" s="72">
        <f t="shared" si="230"/>
        <v>0</v>
      </c>
      <c r="BY42" s="72">
        <f t="shared" si="230"/>
        <v>-30878.309999999994</v>
      </c>
      <c r="BZ42" s="72">
        <f t="shared" si="230"/>
        <v>-9548.3199999999961</v>
      </c>
      <c r="CA42" s="72">
        <f t="shared" si="230"/>
        <v>-5272.6699999999955</v>
      </c>
      <c r="CB42" s="72">
        <f t="shared" si="230"/>
        <v>-4500.6499999999915</v>
      </c>
      <c r="CC42" s="72">
        <f t="shared" si="230"/>
        <v>-16619.949999999993</v>
      </c>
      <c r="CD42" s="72">
        <f t="shared" si="230"/>
        <v>0</v>
      </c>
      <c r="CE42" s="72">
        <f t="shared" si="230"/>
        <v>0</v>
      </c>
      <c r="CF42" s="72">
        <f t="shared" si="230"/>
        <v>-59368.759999999995</v>
      </c>
      <c r="CG42" s="72">
        <f t="shared" si="230"/>
        <v>18021.560000000001</v>
      </c>
      <c r="CH42" s="72">
        <f t="shared" si="230"/>
        <v>544.13</v>
      </c>
      <c r="CI42" s="72">
        <f t="shared" si="230"/>
        <v>3841.79</v>
      </c>
      <c r="CJ42" s="72">
        <f t="shared" si="230"/>
        <v>-11120.869999999999</v>
      </c>
      <c r="CK42" s="72">
        <f t="shared" si="230"/>
        <v>0</v>
      </c>
      <c r="CL42" s="72">
        <f t="shared" si="230"/>
        <v>0</v>
      </c>
      <c r="CM42" s="72">
        <f t="shared" si="230"/>
        <v>15162.98</v>
      </c>
      <c r="CN42" s="72">
        <f t="shared" si="230"/>
        <v>-103193.43000000002</v>
      </c>
      <c r="CO42" s="72">
        <f t="shared" si="230"/>
        <v>-2958.4500000000003</v>
      </c>
      <c r="CP42" s="72">
        <f t="shared" si="230"/>
        <v>59230.919999999991</v>
      </c>
      <c r="CQ42" s="72">
        <f t="shared" si="230"/>
        <v>40413.259999999995</v>
      </c>
      <c r="CR42" s="72">
        <f t="shared" si="230"/>
        <v>0</v>
      </c>
      <c r="CS42" s="72">
        <f t="shared" si="230"/>
        <v>0</v>
      </c>
      <c r="CT42" s="72">
        <f t="shared" si="230"/>
        <v>-4942.0600000000031</v>
      </c>
      <c r="CU42" s="72">
        <f t="shared" si="230"/>
        <v>16213.559999999687</v>
      </c>
      <c r="CV42" s="72">
        <f t="shared" si="230"/>
        <v>-105174.65000000031</v>
      </c>
      <c r="CW42" s="72">
        <f t="shared" si="230"/>
        <v>-40255.690000000082</v>
      </c>
      <c r="CX42" s="72">
        <f t="shared" si="230"/>
        <v>-29814.980000000021</v>
      </c>
      <c r="CY42" s="72">
        <f t="shared" si="230"/>
        <v>0</v>
      </c>
      <c r="CZ42" s="72">
        <f t="shared" si="230"/>
        <v>0</v>
      </c>
      <c r="DA42" s="72">
        <f t="shared" si="230"/>
        <v>0</v>
      </c>
      <c r="DB42" s="72">
        <f t="shared" si="230"/>
        <v>-4013.5299999999979</v>
      </c>
      <c r="DC42" s="72">
        <f t="shared" si="230"/>
        <v>29334.82</v>
      </c>
      <c r="DD42" s="72">
        <f t="shared" si="230"/>
        <v>-12051.48</v>
      </c>
      <c r="DE42" s="72">
        <f t="shared" si="230"/>
        <v>9582.9200000000019</v>
      </c>
      <c r="DF42" s="72">
        <f t="shared" si="230"/>
        <v>-30687.360000000055</v>
      </c>
      <c r="DG42" s="72">
        <f t="shared" si="230"/>
        <v>0</v>
      </c>
      <c r="DH42" s="72">
        <f t="shared" si="230"/>
        <v>0</v>
      </c>
      <c r="DI42" s="72">
        <f t="shared" si="230"/>
        <v>-34401.72</v>
      </c>
      <c r="DJ42" s="72">
        <f t="shared" si="230"/>
        <v>28602.29</v>
      </c>
      <c r="DK42" s="72">
        <f t="shared" si="230"/>
        <v>-1699.3099999999995</v>
      </c>
      <c r="DL42" s="72">
        <f t="shared" si="230"/>
        <v>-4610.34</v>
      </c>
      <c r="DM42" s="72">
        <f t="shared" si="230"/>
        <v>-12090.320000000002</v>
      </c>
      <c r="DN42" s="72">
        <f t="shared" si="230"/>
        <v>0</v>
      </c>
      <c r="DO42" s="72">
        <f t="shared" si="230"/>
        <v>0</v>
      </c>
      <c r="DP42" s="72">
        <f t="shared" si="230"/>
        <v>150654.03</v>
      </c>
      <c r="DQ42" s="72">
        <f t="shared" si="230"/>
        <v>0</v>
      </c>
      <c r="DR42" s="72">
        <f t="shared" si="230"/>
        <v>7233.89</v>
      </c>
      <c r="DS42" s="72">
        <f t="shared" si="230"/>
        <v>-123857.60000000001</v>
      </c>
      <c r="DT42" s="72">
        <f t="shared" si="230"/>
        <v>103389.97</v>
      </c>
      <c r="DU42" s="72">
        <f t="shared" si="230"/>
        <v>0</v>
      </c>
      <c r="DV42" s="72">
        <f t="shared" si="230"/>
        <v>0</v>
      </c>
      <c r="DW42" s="72">
        <f t="shared" si="230"/>
        <v>1613.8200000000265</v>
      </c>
      <c r="DX42" s="72">
        <f t="shared" si="230"/>
        <v>-1179.5999999999988</v>
      </c>
      <c r="DY42" s="72">
        <f t="shared" si="230"/>
        <v>-75080.63</v>
      </c>
      <c r="DZ42" s="72">
        <f t="shared" si="230"/>
        <v>3955.5499999999865</v>
      </c>
      <c r="EA42" s="72">
        <f t="shared" si="230"/>
        <v>0</v>
      </c>
      <c r="EB42" s="72">
        <f t="shared" si="230"/>
        <v>-35375.270000000164</v>
      </c>
      <c r="EC42" s="72">
        <f t="shared" ref="EC42:GN42" si="231">EC16+EC18+EC33</f>
        <v>0</v>
      </c>
      <c r="ED42" s="72">
        <f t="shared" si="231"/>
        <v>0</v>
      </c>
      <c r="EE42" s="72">
        <f t="shared" si="231"/>
        <v>0</v>
      </c>
      <c r="EF42" s="72">
        <f t="shared" si="231"/>
        <v>-48782.87</v>
      </c>
      <c r="EG42" s="72">
        <f t="shared" si="231"/>
        <v>19180.25</v>
      </c>
      <c r="EH42" s="72">
        <f t="shared" si="231"/>
        <v>-5961.8699999999953</v>
      </c>
      <c r="EI42" s="72">
        <f t="shared" si="231"/>
        <v>-16000</v>
      </c>
      <c r="EJ42" s="72">
        <f t="shared" si="231"/>
        <v>0</v>
      </c>
      <c r="EK42" s="72">
        <f t="shared" si="231"/>
        <v>0</v>
      </c>
      <c r="EL42" s="72">
        <f t="shared" si="231"/>
        <v>0</v>
      </c>
      <c r="EM42" s="72">
        <f t="shared" si="231"/>
        <v>7689.52</v>
      </c>
      <c r="EN42" s="72">
        <f t="shared" si="231"/>
        <v>-44838.23</v>
      </c>
      <c r="EO42" s="72">
        <f t="shared" si="231"/>
        <v>10209.89</v>
      </c>
      <c r="EP42" s="72">
        <f t="shared" si="231"/>
        <v>-2951.1099999999997</v>
      </c>
      <c r="EQ42" s="72">
        <f t="shared" si="231"/>
        <v>-21308.620000000003</v>
      </c>
      <c r="ER42" s="72">
        <f t="shared" si="231"/>
        <v>7149.21</v>
      </c>
      <c r="ES42" s="72">
        <f t="shared" si="231"/>
        <v>1240.02</v>
      </c>
      <c r="ET42" s="72">
        <f t="shared" si="231"/>
        <v>4132.76</v>
      </c>
      <c r="EU42" s="72">
        <f t="shared" si="231"/>
        <v>-15627.41</v>
      </c>
      <c r="EV42" s="72">
        <f t="shared" si="231"/>
        <v>1774.800000000002</v>
      </c>
      <c r="EW42" s="72">
        <f t="shared" si="231"/>
        <v>-1317.9500000000003</v>
      </c>
      <c r="EX42" s="72">
        <f t="shared" si="231"/>
        <v>7127.36</v>
      </c>
      <c r="EY42" s="72">
        <f t="shared" si="231"/>
        <v>-91431.890000000014</v>
      </c>
      <c r="EZ42" s="72">
        <f t="shared" si="231"/>
        <v>6162.68</v>
      </c>
      <c r="FA42" s="72">
        <f t="shared" si="231"/>
        <v>-38902.15</v>
      </c>
      <c r="FB42" s="72">
        <f t="shared" si="231"/>
        <v>-260310.03999999998</v>
      </c>
      <c r="FC42" s="72">
        <f t="shared" si="231"/>
        <v>13902.6</v>
      </c>
      <c r="FD42" s="72">
        <f t="shared" si="231"/>
        <v>-128.52000000000044</v>
      </c>
      <c r="FE42" s="72">
        <f t="shared" si="231"/>
        <v>-26674.600000000002</v>
      </c>
      <c r="FF42" s="72">
        <f t="shared" si="231"/>
        <v>-772.05999999999767</v>
      </c>
      <c r="FG42" s="72">
        <f t="shared" si="231"/>
        <v>24610.859999998247</v>
      </c>
      <c r="FH42" s="72">
        <f t="shared" si="231"/>
        <v>-471827.37000000186</v>
      </c>
      <c r="FI42" s="72">
        <f t="shared" si="231"/>
        <v>0</v>
      </c>
      <c r="FJ42" s="72">
        <f t="shared" si="231"/>
        <v>-70684.61</v>
      </c>
      <c r="FK42" s="72">
        <f t="shared" si="231"/>
        <v>2630.56</v>
      </c>
      <c r="FL42" s="72">
        <f t="shared" si="231"/>
        <v>9547.0500000000011</v>
      </c>
      <c r="FM42" s="72">
        <f t="shared" si="231"/>
        <v>6586.31</v>
      </c>
      <c r="FN42" s="72">
        <f t="shared" si="231"/>
        <v>14718.910000000002</v>
      </c>
      <c r="FO42" s="72">
        <f t="shared" si="231"/>
        <v>1248.33</v>
      </c>
      <c r="FP42" s="72">
        <f t="shared" si="231"/>
        <v>2185.4</v>
      </c>
      <c r="FQ42" s="72">
        <f t="shared" si="231"/>
        <v>-46405.919999999998</v>
      </c>
      <c r="FR42" s="72">
        <f t="shared" si="231"/>
        <v>15423.77</v>
      </c>
      <c r="FS42" s="72">
        <f t="shared" si="231"/>
        <v>8290.92</v>
      </c>
      <c r="FT42" s="72">
        <f t="shared" si="231"/>
        <v>-1094.6000000000004</v>
      </c>
      <c r="FU42" s="72">
        <f t="shared" si="231"/>
        <v>11333.599999999999</v>
      </c>
      <c r="FV42" s="72">
        <f t="shared" si="231"/>
        <v>2564.42</v>
      </c>
      <c r="FW42" s="72">
        <f t="shared" si="231"/>
        <v>-31357.050000000003</v>
      </c>
      <c r="FX42" s="72">
        <f t="shared" si="231"/>
        <v>-22046.870000000003</v>
      </c>
      <c r="FY42" s="72">
        <f t="shared" si="231"/>
        <v>477.02</v>
      </c>
      <c r="FZ42" s="72">
        <f t="shared" si="231"/>
        <v>-8983.57</v>
      </c>
      <c r="GA42" s="72">
        <f t="shared" si="231"/>
        <v>5444.3899999999994</v>
      </c>
      <c r="GB42" s="72">
        <f t="shared" si="231"/>
        <v>9862.2200000000012</v>
      </c>
      <c r="GC42" s="72">
        <f t="shared" si="231"/>
        <v>3682.0499999999997</v>
      </c>
      <c r="GD42" s="72">
        <f t="shared" si="231"/>
        <v>5433.5</v>
      </c>
      <c r="GE42" s="72">
        <f t="shared" si="231"/>
        <v>-11022.769999999999</v>
      </c>
      <c r="GF42" s="72">
        <f t="shared" si="231"/>
        <v>5712.34</v>
      </c>
      <c r="GG42" s="72">
        <f t="shared" si="231"/>
        <v>-146989.67000000001</v>
      </c>
      <c r="GH42" s="72">
        <f t="shared" si="231"/>
        <v>21279.060000000005</v>
      </c>
      <c r="GI42" s="72">
        <f t="shared" si="231"/>
        <v>9061.4000000000015</v>
      </c>
      <c r="GJ42" s="72">
        <f t="shared" si="231"/>
        <v>12739.18</v>
      </c>
      <c r="GK42" s="72">
        <f t="shared" si="231"/>
        <v>-7385.130000000001</v>
      </c>
      <c r="GL42" s="72">
        <f t="shared" si="231"/>
        <v>19053.839999998236</v>
      </c>
      <c r="GM42" s="72">
        <f t="shared" si="231"/>
        <v>0</v>
      </c>
      <c r="GN42" s="72">
        <f t="shared" si="231"/>
        <v>-178695.92000000179</v>
      </c>
      <c r="GO42" s="72">
        <f t="shared" ref="GO42:IZ42" si="232">GO16+GO18+GO33</f>
        <v>-69964.329999999987</v>
      </c>
      <c r="GP42" s="72">
        <f t="shared" si="232"/>
        <v>4557.49</v>
      </c>
      <c r="GQ42" s="72">
        <f t="shared" si="232"/>
        <v>11692.320000000002</v>
      </c>
      <c r="GR42" s="72">
        <f t="shared" si="232"/>
        <v>1108.49</v>
      </c>
      <c r="GS42" s="72">
        <f t="shared" si="232"/>
        <v>6339.9</v>
      </c>
      <c r="GT42" s="72">
        <f t="shared" si="232"/>
        <v>5732.3399999999992</v>
      </c>
      <c r="GU42" s="72">
        <f t="shared" si="232"/>
        <v>-13750.06</v>
      </c>
      <c r="GV42" s="72">
        <f t="shared" si="232"/>
        <v>5629.93</v>
      </c>
      <c r="GW42" s="72">
        <f t="shared" si="232"/>
        <v>0</v>
      </c>
      <c r="GX42" s="72">
        <f t="shared" si="232"/>
        <v>-32895.03</v>
      </c>
      <c r="GY42" s="72">
        <f t="shared" si="232"/>
        <v>11130.259999999998</v>
      </c>
      <c r="GZ42" s="72">
        <f t="shared" si="232"/>
        <v>6188.66</v>
      </c>
      <c r="HA42" s="72">
        <f t="shared" si="232"/>
        <v>10880.5</v>
      </c>
      <c r="HB42" s="72">
        <f t="shared" si="232"/>
        <v>-12014.939999999999</v>
      </c>
      <c r="HC42" s="72">
        <f t="shared" si="232"/>
        <v>1907.7800000000007</v>
      </c>
      <c r="HD42" s="72">
        <f t="shared" si="232"/>
        <v>2149.21</v>
      </c>
      <c r="HE42" s="72">
        <f t="shared" si="232"/>
        <v>1240.02</v>
      </c>
      <c r="HF42" s="72">
        <f t="shared" si="232"/>
        <v>-18380.479999999996</v>
      </c>
      <c r="HG42" s="72">
        <f t="shared" si="232"/>
        <v>5444.3899999999994</v>
      </c>
      <c r="HH42" s="72">
        <f t="shared" si="232"/>
        <v>9862.2200000000012</v>
      </c>
      <c r="HI42" s="72">
        <f t="shared" si="232"/>
        <v>-4464.33</v>
      </c>
      <c r="HJ42" s="72">
        <f t="shared" si="232"/>
        <v>4982.6499999999996</v>
      </c>
      <c r="HK42" s="72">
        <f t="shared" si="232"/>
        <v>-83042.960000000006</v>
      </c>
      <c r="HL42" s="72">
        <f t="shared" si="232"/>
        <v>5712.34</v>
      </c>
      <c r="HM42" s="72">
        <f t="shared" si="232"/>
        <v>-55780.37</v>
      </c>
      <c r="HN42" s="72">
        <f t="shared" si="232"/>
        <v>22770.25</v>
      </c>
      <c r="HO42" s="72">
        <f t="shared" si="232"/>
        <v>17037.980000000003</v>
      </c>
      <c r="HP42" s="72">
        <f t="shared" si="232"/>
        <v>-17913.72</v>
      </c>
      <c r="HQ42" s="72">
        <f t="shared" si="232"/>
        <v>7074.4599999999991</v>
      </c>
      <c r="HR42" s="72">
        <f t="shared" si="232"/>
        <v>-7587.010000000002</v>
      </c>
      <c r="HS42" s="72">
        <f t="shared" si="232"/>
        <v>22075.159999998235</v>
      </c>
      <c r="HT42" s="72">
        <f t="shared" si="232"/>
        <v>-152276.88000000181</v>
      </c>
      <c r="HU42" s="72">
        <f t="shared" si="232"/>
        <v>-93855.390000000014</v>
      </c>
      <c r="HV42" s="72">
        <f t="shared" si="232"/>
        <v>4644.29</v>
      </c>
      <c r="HW42" s="72">
        <f t="shared" si="232"/>
        <v>2735.83</v>
      </c>
      <c r="HX42" s="72">
        <f t="shared" si="232"/>
        <v>-747.5</v>
      </c>
      <c r="HY42" s="72">
        <f t="shared" si="232"/>
        <v>7856.0000000000009</v>
      </c>
      <c r="HZ42" s="72">
        <f t="shared" si="232"/>
        <v>15483.79</v>
      </c>
      <c r="IA42" s="72">
        <f t="shared" si="232"/>
        <v>521.74999999999989</v>
      </c>
      <c r="IB42" s="72">
        <f t="shared" si="232"/>
        <v>1157.5400000000002</v>
      </c>
      <c r="IC42" s="72">
        <f t="shared" si="232"/>
        <v>0</v>
      </c>
      <c r="ID42" s="72">
        <f t="shared" si="232"/>
        <v>18681.149999999998</v>
      </c>
      <c r="IE42" s="72">
        <f t="shared" si="232"/>
        <v>-52780.17</v>
      </c>
      <c r="IF42" s="72">
        <f t="shared" si="232"/>
        <v>16244.739999999998</v>
      </c>
      <c r="IG42" s="72">
        <f t="shared" si="232"/>
        <v>10023.07</v>
      </c>
      <c r="IH42" s="72">
        <f t="shared" si="232"/>
        <v>2564.42</v>
      </c>
      <c r="II42" s="72">
        <f t="shared" si="232"/>
        <v>-21921.53</v>
      </c>
      <c r="IJ42" s="72">
        <f t="shared" si="232"/>
        <v>7149.21</v>
      </c>
      <c r="IK42" s="72">
        <f t="shared" si="232"/>
        <v>3002.8</v>
      </c>
      <c r="IL42" s="72">
        <f t="shared" si="232"/>
        <v>1505.0400000000009</v>
      </c>
      <c r="IM42" s="72">
        <f t="shared" si="232"/>
        <v>5444.3899999999994</v>
      </c>
      <c r="IN42" s="72">
        <f t="shared" si="232"/>
        <v>-8396.4200000000055</v>
      </c>
      <c r="IO42" s="72">
        <f t="shared" si="232"/>
        <v>-6815.75</v>
      </c>
      <c r="IP42" s="72">
        <f t="shared" si="232"/>
        <v>-50569.14</v>
      </c>
      <c r="IQ42" s="72">
        <f t="shared" si="232"/>
        <v>11268.560000000001</v>
      </c>
      <c r="IR42" s="72">
        <f t="shared" si="232"/>
        <v>5712.34</v>
      </c>
      <c r="IS42" s="72">
        <f t="shared" si="232"/>
        <v>-58458.28</v>
      </c>
      <c r="IT42" s="72">
        <f t="shared" si="232"/>
        <v>12181.330000000002</v>
      </c>
      <c r="IU42" s="72">
        <f t="shared" si="232"/>
        <v>15263.390000000001</v>
      </c>
      <c r="IV42" s="72">
        <f t="shared" si="232"/>
        <v>5728.09</v>
      </c>
      <c r="IW42" s="72">
        <f t="shared" si="232"/>
        <v>54822.97</v>
      </c>
      <c r="IX42" s="72">
        <f t="shared" si="232"/>
        <v>6740.1999999982509</v>
      </c>
      <c r="IY42" s="72">
        <f t="shared" si="232"/>
        <v>6182.7899999999863</v>
      </c>
      <c r="IZ42" s="72">
        <f t="shared" si="232"/>
        <v>-78630.490000001839</v>
      </c>
      <c r="JA42" s="72">
        <f t="shared" ref="JA42:LL42" si="233">JA16+JA18+JA33</f>
        <v>-71571.179999999993</v>
      </c>
      <c r="JB42" s="72">
        <f t="shared" si="233"/>
        <v>4169.29</v>
      </c>
      <c r="JC42" s="72">
        <f t="shared" si="233"/>
        <v>11174.390000000001</v>
      </c>
      <c r="JD42" s="72">
        <f t="shared" si="233"/>
        <v>-5000</v>
      </c>
      <c r="JE42" s="72">
        <f t="shared" si="233"/>
        <v>-280.60000000000036</v>
      </c>
      <c r="JF42" s="72">
        <f t="shared" si="233"/>
        <v>17466.93</v>
      </c>
      <c r="JG42" s="72">
        <f t="shared" si="233"/>
        <v>-7251.67</v>
      </c>
      <c r="JH42" s="72">
        <f t="shared" si="233"/>
        <v>-30932.89</v>
      </c>
      <c r="JI42" s="72">
        <f t="shared" si="233"/>
        <v>-1750.4</v>
      </c>
      <c r="JJ42" s="72">
        <f t="shared" si="233"/>
        <v>14040.159999999996</v>
      </c>
      <c r="JK42" s="72">
        <f t="shared" si="233"/>
        <v>8290.92</v>
      </c>
      <c r="JL42" s="72">
        <f t="shared" si="233"/>
        <v>-5180.2100000000009</v>
      </c>
      <c r="JM42" s="72">
        <f t="shared" si="233"/>
        <v>10880.5</v>
      </c>
      <c r="JN42" s="72">
        <f t="shared" si="233"/>
        <v>8261.0499999999993</v>
      </c>
      <c r="JO42" s="72">
        <f t="shared" si="233"/>
        <v>-35638.990000000005</v>
      </c>
      <c r="JP42" s="72">
        <f t="shared" si="233"/>
        <v>6918.3</v>
      </c>
      <c r="JQ42" s="72">
        <f t="shared" si="233"/>
        <v>1240.02</v>
      </c>
      <c r="JR42" s="72">
        <f t="shared" si="233"/>
        <v>4132.76</v>
      </c>
      <c r="JS42" s="72">
        <f t="shared" si="233"/>
        <v>-23289.66</v>
      </c>
      <c r="JT42" s="72">
        <f t="shared" si="233"/>
        <v>9862.2200000000012</v>
      </c>
      <c r="JU42" s="72">
        <f t="shared" si="233"/>
        <v>3682.0499999999997</v>
      </c>
      <c r="JV42" s="72">
        <f t="shared" si="233"/>
        <v>2802.0699999999997</v>
      </c>
      <c r="JW42" s="72">
        <f t="shared" si="233"/>
        <v>-98958.71</v>
      </c>
      <c r="JX42" s="72">
        <f t="shared" si="233"/>
        <v>7744.130000000001</v>
      </c>
      <c r="JY42" s="72">
        <f t="shared" si="233"/>
        <v>-67428.239999999991</v>
      </c>
      <c r="JZ42" s="72">
        <f t="shared" si="233"/>
        <v>18781.330000000002</v>
      </c>
      <c r="KA42" s="72">
        <f t="shared" si="233"/>
        <v>17716.690000000002</v>
      </c>
      <c r="KB42" s="72">
        <f t="shared" si="233"/>
        <v>12805.960000000001</v>
      </c>
      <c r="KC42" s="72">
        <f t="shared" si="233"/>
        <v>5319.35</v>
      </c>
      <c r="KD42" s="72">
        <f t="shared" si="233"/>
        <v>13973.456666664901</v>
      </c>
      <c r="KE42" s="72">
        <f t="shared" si="233"/>
        <v>0</v>
      </c>
      <c r="KF42" s="72">
        <f t="shared" si="233"/>
        <v>-168020.97333333507</v>
      </c>
      <c r="KG42" s="72">
        <f t="shared" si="233"/>
        <v>-110918.01000000001</v>
      </c>
      <c r="KH42" s="72">
        <f t="shared" si="233"/>
        <v>4557.49</v>
      </c>
      <c r="KI42" s="72">
        <f t="shared" si="233"/>
        <v>2447.8200000000015</v>
      </c>
      <c r="KJ42" s="72">
        <f t="shared" si="233"/>
        <v>0</v>
      </c>
      <c r="KK42" s="72">
        <f t="shared" si="233"/>
        <v>8373.93</v>
      </c>
      <c r="KL42" s="72">
        <f t="shared" si="233"/>
        <v>-6548.4900000000016</v>
      </c>
      <c r="KM42" s="72">
        <f t="shared" si="233"/>
        <v>1248.33</v>
      </c>
      <c r="KN42" s="72">
        <f t="shared" si="233"/>
        <v>6122.8499999999858</v>
      </c>
      <c r="KO42" s="72">
        <f t="shared" si="233"/>
        <v>0</v>
      </c>
      <c r="KP42" s="72">
        <f t="shared" si="233"/>
        <v>-43046.7</v>
      </c>
      <c r="KQ42" s="72">
        <f t="shared" si="233"/>
        <v>8290.92</v>
      </c>
      <c r="KR42" s="72">
        <f t="shared" si="233"/>
        <v>7541.42</v>
      </c>
      <c r="KS42" s="72">
        <f t="shared" si="233"/>
        <v>-11510.57</v>
      </c>
      <c r="KT42" s="72">
        <f t="shared" si="233"/>
        <v>28.630000000000109</v>
      </c>
      <c r="KU42" s="72">
        <f t="shared" si="233"/>
        <v>1105.6900000000005</v>
      </c>
      <c r="KV42" s="72">
        <f t="shared" si="233"/>
        <v>7849.95</v>
      </c>
      <c r="KW42" s="72">
        <f t="shared" si="233"/>
        <v>-2343.7999999999997</v>
      </c>
      <c r="KX42" s="72">
        <f t="shared" si="233"/>
        <v>4132.76</v>
      </c>
      <c r="KY42" s="72">
        <f t="shared" si="233"/>
        <v>5444.3899999999994</v>
      </c>
      <c r="KZ42" s="72">
        <f t="shared" si="233"/>
        <v>-51801.509999999995</v>
      </c>
      <c r="LA42" s="72">
        <f t="shared" si="233"/>
        <v>-31562.750000000004</v>
      </c>
      <c r="LB42" s="72">
        <f t="shared" si="233"/>
        <v>-1794.3200000000006</v>
      </c>
      <c r="LC42" s="72">
        <f t="shared" si="233"/>
        <v>-36429.67</v>
      </c>
      <c r="LD42" s="72">
        <f t="shared" si="233"/>
        <v>5712.34</v>
      </c>
      <c r="LE42" s="72">
        <f t="shared" si="233"/>
        <v>-38902.15</v>
      </c>
      <c r="LF42" s="72">
        <f t="shared" si="233"/>
        <v>18781.330000000002</v>
      </c>
      <c r="LG42" s="72">
        <f t="shared" si="233"/>
        <v>-6563.6799999999976</v>
      </c>
      <c r="LH42" s="72">
        <f t="shared" si="233"/>
        <v>10771.02</v>
      </c>
      <c r="LI42" s="72">
        <f t="shared" si="233"/>
        <v>7554.93</v>
      </c>
      <c r="LJ42" s="72">
        <f t="shared" si="233"/>
        <v>8946.6933333333327</v>
      </c>
      <c r="LK42" s="72">
        <f t="shared" si="233"/>
        <v>13182.139999998217</v>
      </c>
      <c r="LL42" s="72">
        <f t="shared" si="233"/>
        <v>-219329.01666666847</v>
      </c>
      <c r="LM42" s="72">
        <f t="shared" ref="LM42:NX42" si="234">LM16+LM18+LM33</f>
        <v>0</v>
      </c>
      <c r="LN42" s="72">
        <f t="shared" si="234"/>
        <v>4644.29</v>
      </c>
      <c r="LO42" s="72">
        <f t="shared" si="234"/>
        <v>-53332.46</v>
      </c>
      <c r="LP42" s="72">
        <f t="shared" si="234"/>
        <v>-10000</v>
      </c>
      <c r="LQ42" s="72">
        <f t="shared" si="234"/>
        <v>-6354.1600000000017</v>
      </c>
      <c r="LR42" s="72">
        <f t="shared" si="234"/>
        <v>10483.790000000001</v>
      </c>
      <c r="LS42" s="72">
        <f t="shared" si="234"/>
        <v>-2251.67</v>
      </c>
      <c r="LT42" s="72">
        <f t="shared" si="234"/>
        <v>2185.4</v>
      </c>
      <c r="LU42" s="72">
        <f t="shared" si="234"/>
        <v>0</v>
      </c>
      <c r="LV42" s="72">
        <f t="shared" si="234"/>
        <v>-26525.580000000005</v>
      </c>
      <c r="LW42" s="72">
        <f t="shared" si="234"/>
        <v>8290.92</v>
      </c>
      <c r="LX42" s="72">
        <f t="shared" si="234"/>
        <v>4271.8199999999988</v>
      </c>
      <c r="LY42" s="72">
        <f t="shared" si="234"/>
        <v>12261.32</v>
      </c>
      <c r="LZ42" s="72">
        <f t="shared" si="234"/>
        <v>2564.42</v>
      </c>
      <c r="MA42" s="72">
        <f t="shared" si="234"/>
        <v>-6914.4</v>
      </c>
      <c r="MB42" s="72">
        <f t="shared" si="234"/>
        <v>11195.529999999999</v>
      </c>
      <c r="MC42" s="72">
        <f t="shared" si="234"/>
        <v>313.68000000000006</v>
      </c>
      <c r="MD42" s="72">
        <f t="shared" si="234"/>
        <v>3454.76</v>
      </c>
      <c r="ME42" s="72">
        <f t="shared" si="234"/>
        <v>1399.9799999999996</v>
      </c>
      <c r="MF42" s="72">
        <f t="shared" si="234"/>
        <v>-23525.935000000001</v>
      </c>
      <c r="MG42" s="72">
        <f t="shared" si="234"/>
        <v>-57193.249999999993</v>
      </c>
      <c r="MH42" s="72">
        <f t="shared" si="234"/>
        <v>-3709.0300000000007</v>
      </c>
      <c r="MI42" s="72">
        <f t="shared" si="234"/>
        <v>-10070.440000000002</v>
      </c>
      <c r="MJ42" s="72">
        <f t="shared" si="234"/>
        <v>-6838.18</v>
      </c>
      <c r="MK42" s="72">
        <f t="shared" si="234"/>
        <v>-56695.05</v>
      </c>
      <c r="ML42" s="72">
        <f t="shared" si="234"/>
        <v>18781.330000000002</v>
      </c>
      <c r="MM42" s="72">
        <f t="shared" si="234"/>
        <v>15148.900000000001</v>
      </c>
      <c r="MN42" s="72">
        <f t="shared" si="234"/>
        <v>14487.170000000002</v>
      </c>
      <c r="MO42" s="72">
        <f t="shared" si="234"/>
        <v>8326.4500000000007</v>
      </c>
      <c r="MP42" s="72">
        <f t="shared" si="234"/>
        <v>-1856.0533333351013</v>
      </c>
      <c r="MQ42" s="72">
        <f t="shared" si="234"/>
        <v>0</v>
      </c>
      <c r="MR42" s="72">
        <f t="shared" si="234"/>
        <v>-147456.44833333511</v>
      </c>
      <c r="MS42" s="72">
        <f t="shared" si="234"/>
        <v>-15439.369999999999</v>
      </c>
      <c r="MT42" s="72">
        <f t="shared" si="234"/>
        <v>-28848.299999999996</v>
      </c>
      <c r="MU42" s="72">
        <f t="shared" si="234"/>
        <v>-38032.410000000003</v>
      </c>
      <c r="MV42" s="72">
        <f t="shared" si="234"/>
        <v>-150</v>
      </c>
      <c r="MW42" s="72">
        <f t="shared" si="234"/>
        <v>1948.8899999999994</v>
      </c>
      <c r="MX42" s="72">
        <f t="shared" si="234"/>
        <v>9955.3700000000026</v>
      </c>
      <c r="MY42" s="72">
        <f t="shared" si="234"/>
        <v>-1245.6599999999999</v>
      </c>
      <c r="MZ42" s="72">
        <f t="shared" si="234"/>
        <v>1775.4</v>
      </c>
      <c r="NA42" s="72">
        <f t="shared" si="234"/>
        <v>-970.89</v>
      </c>
      <c r="NB42" s="72">
        <f t="shared" si="234"/>
        <v>-78934.080000000002</v>
      </c>
      <c r="NC42" s="72">
        <f t="shared" si="234"/>
        <v>8290.92</v>
      </c>
      <c r="ND42" s="72">
        <f t="shared" si="234"/>
        <v>-1417.2399999999998</v>
      </c>
      <c r="NE42" s="72">
        <f t="shared" si="234"/>
        <v>13286.289999999999</v>
      </c>
      <c r="NF42" s="72">
        <f t="shared" si="234"/>
        <v>2564.42</v>
      </c>
      <c r="NG42" s="72">
        <f t="shared" si="234"/>
        <v>-9080.5699999999979</v>
      </c>
      <c r="NH42" s="72">
        <f t="shared" si="234"/>
        <v>6420.1</v>
      </c>
      <c r="NI42" s="72">
        <f t="shared" si="234"/>
        <v>1240.02</v>
      </c>
      <c r="NJ42" s="72">
        <f t="shared" si="234"/>
        <v>7674.3600000000006</v>
      </c>
      <c r="NK42" s="72">
        <f t="shared" si="234"/>
        <v>2591.3699999999994</v>
      </c>
      <c r="NL42" s="72">
        <f t="shared" si="234"/>
        <v>-74809.31166666669</v>
      </c>
      <c r="NM42" s="72">
        <f t="shared" si="234"/>
        <v>-61177.499999999993</v>
      </c>
      <c r="NN42" s="72">
        <f t="shared" si="234"/>
        <v>4682.6499999999996</v>
      </c>
      <c r="NO42" s="72">
        <f t="shared" si="234"/>
        <v>-5770.6100000000006</v>
      </c>
      <c r="NP42" s="72">
        <f t="shared" si="234"/>
        <v>5712.34</v>
      </c>
      <c r="NQ42" s="72">
        <f t="shared" si="234"/>
        <v>-95324.05</v>
      </c>
      <c r="NR42" s="72">
        <f t="shared" si="234"/>
        <v>32990.639999999999</v>
      </c>
      <c r="NS42" s="72">
        <f t="shared" si="234"/>
        <v>17470.940000000002</v>
      </c>
      <c r="NT42" s="72">
        <f t="shared" si="234"/>
        <v>12693.560000000001</v>
      </c>
      <c r="NU42" s="72">
        <f t="shared" si="234"/>
        <v>5319.35</v>
      </c>
      <c r="NV42" s="72">
        <f t="shared" si="234"/>
        <v>22334.369999998249</v>
      </c>
      <c r="NW42" s="72">
        <f t="shared" si="234"/>
        <v>6182.7899999999863</v>
      </c>
      <c r="NX42" s="72">
        <f t="shared" si="234"/>
        <v>-248066.21166666847</v>
      </c>
      <c r="NY42" s="10"/>
      <c r="NZ42" s="72">
        <f>NZ16+NZ18+NZ33</f>
        <v>-1764091.030000014</v>
      </c>
      <c r="OA42" s="72">
        <f>OA16+OA18+OA33</f>
        <v>-492064.84166668088</v>
      </c>
      <c r="OB42" s="71">
        <f>IF(OA42=0,"",((NZ42/OA42)-1)*-1)</f>
        <v>-2.585078389313149</v>
      </c>
      <c r="OC42" s="20"/>
      <c r="OD42" s="182"/>
      <c r="OG42" s="71" t="s">
        <v>93</v>
      </c>
      <c r="OH42" s="10"/>
      <c r="OI42" s="72">
        <f>OI16+OI18+OI33</f>
        <v>-213368.19500000181</v>
      </c>
      <c r="OJ42" s="72">
        <f t="shared" ref="OJ42:OT42" si="235">OJ16+OJ18+OJ33</f>
        <v>-190128.57333333505</v>
      </c>
      <c r="OK42" s="72">
        <f t="shared" si="235"/>
        <v>-55112.465000001874</v>
      </c>
      <c r="OL42" s="72">
        <f t="shared" si="235"/>
        <v>-112699.16333333497</v>
      </c>
      <c r="OM42" s="72">
        <f t="shared" si="235"/>
        <v>-20726.475000001548</v>
      </c>
      <c r="ON42" s="72">
        <f t="shared" si="235"/>
        <v>-81992.560000001729</v>
      </c>
      <c r="OO42" s="72">
        <f t="shared" si="235"/>
        <v>-52246.345000001878</v>
      </c>
      <c r="OP42" s="72">
        <f t="shared" si="235"/>
        <v>30649.294999998252</v>
      </c>
      <c r="OQ42" s="72">
        <f t="shared" si="235"/>
        <v>-61446.143333334985</v>
      </c>
      <c r="OR42" s="72">
        <f t="shared" si="235"/>
        <v>-109325.20583333504</v>
      </c>
      <c r="OS42" s="72">
        <f t="shared" si="235"/>
        <v>-42760.276666668404</v>
      </c>
      <c r="OT42" s="72">
        <f t="shared" si="235"/>
        <v>-147845.69416666846</v>
      </c>
      <c r="OU42" s="10"/>
      <c r="OV42" s="72">
        <f>OV16+OV18+OV33</f>
        <v>-1057001.8016666877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2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 t="shared" ref="E44:BP44" si="236">SUM(E45:E57)</f>
        <v>0</v>
      </c>
      <c r="F44" s="149">
        <f t="shared" si="236"/>
        <v>-17362.73</v>
      </c>
      <c r="G44" s="149">
        <f t="shared" si="236"/>
        <v>0</v>
      </c>
      <c r="H44" s="149">
        <f t="shared" si="236"/>
        <v>0</v>
      </c>
      <c r="I44" s="149">
        <f t="shared" si="236"/>
        <v>-946.67</v>
      </c>
      <c r="J44" s="149">
        <f t="shared" si="236"/>
        <v>0</v>
      </c>
      <c r="K44" s="149">
        <f t="shared" si="236"/>
        <v>0</v>
      </c>
      <c r="L44" s="149">
        <f t="shared" si="236"/>
        <v>0</v>
      </c>
      <c r="M44" s="149">
        <f t="shared" si="236"/>
        <v>0</v>
      </c>
      <c r="N44" s="149">
        <f t="shared" si="236"/>
        <v>0</v>
      </c>
      <c r="O44" s="149">
        <f t="shared" si="236"/>
        <v>0</v>
      </c>
      <c r="P44" s="149">
        <f t="shared" si="236"/>
        <v>0</v>
      </c>
      <c r="Q44" s="149">
        <f t="shared" si="236"/>
        <v>0</v>
      </c>
      <c r="R44" s="149">
        <f t="shared" si="236"/>
        <v>-14077.5</v>
      </c>
      <c r="S44" s="149">
        <f t="shared" si="236"/>
        <v>0</v>
      </c>
      <c r="T44" s="149">
        <f t="shared" si="236"/>
        <v>0</v>
      </c>
      <c r="U44" s="149">
        <f t="shared" si="236"/>
        <v>0</v>
      </c>
      <c r="V44" s="149">
        <f t="shared" si="236"/>
        <v>0</v>
      </c>
      <c r="W44" s="149">
        <f t="shared" si="236"/>
        <v>0</v>
      </c>
      <c r="X44" s="149">
        <f t="shared" si="236"/>
        <v>0</v>
      </c>
      <c r="Y44" s="149">
        <f t="shared" si="236"/>
        <v>0</v>
      </c>
      <c r="Z44" s="149">
        <f t="shared" si="236"/>
        <v>0</v>
      </c>
      <c r="AA44" s="149">
        <f t="shared" si="236"/>
        <v>0</v>
      </c>
      <c r="AB44" s="149">
        <f t="shared" si="236"/>
        <v>0</v>
      </c>
      <c r="AC44" s="149">
        <f t="shared" si="236"/>
        <v>0</v>
      </c>
      <c r="AD44" s="149">
        <f t="shared" si="236"/>
        <v>0</v>
      </c>
      <c r="AE44" s="149">
        <f t="shared" si="236"/>
        <v>0</v>
      </c>
      <c r="AF44" s="149">
        <f t="shared" si="236"/>
        <v>0</v>
      </c>
      <c r="AG44" s="149">
        <f t="shared" si="236"/>
        <v>0</v>
      </c>
      <c r="AH44" s="149">
        <f t="shared" si="236"/>
        <v>0</v>
      </c>
      <c r="AI44" s="149">
        <f t="shared" si="236"/>
        <v>0</v>
      </c>
      <c r="AJ44" s="149">
        <f t="shared" si="236"/>
        <v>-32386.899999999998</v>
      </c>
      <c r="AK44" s="149">
        <f t="shared" si="236"/>
        <v>0</v>
      </c>
      <c r="AL44" s="149">
        <f t="shared" si="236"/>
        <v>0</v>
      </c>
      <c r="AM44" s="149">
        <f t="shared" si="236"/>
        <v>0</v>
      </c>
      <c r="AN44" s="149">
        <f t="shared" si="236"/>
        <v>0</v>
      </c>
      <c r="AO44" s="149">
        <f t="shared" si="236"/>
        <v>-946.67</v>
      </c>
      <c r="AP44" s="149">
        <f t="shared" si="236"/>
        <v>0</v>
      </c>
      <c r="AQ44" s="149">
        <f t="shared" si="236"/>
        <v>0</v>
      </c>
      <c r="AR44" s="149">
        <f t="shared" si="236"/>
        <v>0</v>
      </c>
      <c r="AS44" s="149">
        <f t="shared" si="236"/>
        <v>0</v>
      </c>
      <c r="AT44" s="149">
        <f t="shared" si="236"/>
        <v>0</v>
      </c>
      <c r="AU44" s="149">
        <f t="shared" si="236"/>
        <v>0</v>
      </c>
      <c r="AV44" s="149">
        <f t="shared" si="236"/>
        <v>0</v>
      </c>
      <c r="AW44" s="149">
        <f t="shared" si="236"/>
        <v>0</v>
      </c>
      <c r="AX44" s="149">
        <f t="shared" si="236"/>
        <v>0</v>
      </c>
      <c r="AY44" s="149">
        <f t="shared" si="236"/>
        <v>0</v>
      </c>
      <c r="AZ44" s="149">
        <f t="shared" si="236"/>
        <v>0</v>
      </c>
      <c r="BA44" s="149">
        <f t="shared" si="236"/>
        <v>0</v>
      </c>
      <c r="BB44" s="149">
        <f t="shared" si="236"/>
        <v>0</v>
      </c>
      <c r="BC44" s="149">
        <f t="shared" si="236"/>
        <v>0</v>
      </c>
      <c r="BD44" s="149">
        <f t="shared" si="236"/>
        <v>0</v>
      </c>
      <c r="BE44" s="149">
        <f t="shared" si="236"/>
        <v>0</v>
      </c>
      <c r="BF44" s="149">
        <f t="shared" si="236"/>
        <v>0</v>
      </c>
      <c r="BG44" s="149">
        <f t="shared" si="236"/>
        <v>-9500</v>
      </c>
      <c r="BH44" s="149">
        <f t="shared" si="236"/>
        <v>0</v>
      </c>
      <c r="BI44" s="149">
        <f t="shared" si="236"/>
        <v>0</v>
      </c>
      <c r="BJ44" s="149">
        <f t="shared" si="236"/>
        <v>0</v>
      </c>
      <c r="BK44" s="149">
        <f t="shared" si="236"/>
        <v>0</v>
      </c>
      <c r="BL44" s="149">
        <f t="shared" si="236"/>
        <v>0</v>
      </c>
      <c r="BM44" s="149">
        <f t="shared" si="236"/>
        <v>0</v>
      </c>
      <c r="BN44" s="149">
        <f t="shared" si="236"/>
        <v>0</v>
      </c>
      <c r="BO44" s="149">
        <f t="shared" si="236"/>
        <v>0</v>
      </c>
      <c r="BP44" s="149">
        <f t="shared" si="236"/>
        <v>-10446.67</v>
      </c>
      <c r="BQ44" s="149">
        <f t="shared" ref="BQ44:EB44" si="237">SUM(BQ45:BQ57)</f>
        <v>0</v>
      </c>
      <c r="BR44" s="149">
        <f t="shared" si="237"/>
        <v>0</v>
      </c>
      <c r="BS44" s="149">
        <f t="shared" si="237"/>
        <v>0</v>
      </c>
      <c r="BT44" s="149">
        <f t="shared" si="237"/>
        <v>0</v>
      </c>
      <c r="BU44" s="149">
        <f t="shared" si="237"/>
        <v>-946.67</v>
      </c>
      <c r="BV44" s="149">
        <f t="shared" si="237"/>
        <v>0</v>
      </c>
      <c r="BW44" s="149">
        <f t="shared" si="237"/>
        <v>0</v>
      </c>
      <c r="BX44" s="149">
        <f t="shared" si="237"/>
        <v>0</v>
      </c>
      <c r="BY44" s="149">
        <f t="shared" si="237"/>
        <v>-14077.5</v>
      </c>
      <c r="BZ44" s="149">
        <f t="shared" si="237"/>
        <v>0</v>
      </c>
      <c r="CA44" s="149">
        <f t="shared" si="237"/>
        <v>0</v>
      </c>
      <c r="CB44" s="149">
        <f t="shared" si="237"/>
        <v>0</v>
      </c>
      <c r="CC44" s="149">
        <f t="shared" si="237"/>
        <v>0</v>
      </c>
      <c r="CD44" s="149">
        <f t="shared" si="237"/>
        <v>0</v>
      </c>
      <c r="CE44" s="149">
        <f t="shared" si="237"/>
        <v>0</v>
      </c>
      <c r="CF44" s="149">
        <f t="shared" si="237"/>
        <v>0</v>
      </c>
      <c r="CG44" s="149">
        <f t="shared" si="237"/>
        <v>0</v>
      </c>
      <c r="CH44" s="149">
        <f t="shared" si="237"/>
        <v>0</v>
      </c>
      <c r="CI44" s="149">
        <f t="shared" si="237"/>
        <v>0</v>
      </c>
      <c r="CJ44" s="149">
        <f t="shared" si="237"/>
        <v>0</v>
      </c>
      <c r="CK44" s="149">
        <f t="shared" si="237"/>
        <v>0</v>
      </c>
      <c r="CL44" s="149">
        <f t="shared" si="237"/>
        <v>0</v>
      </c>
      <c r="CM44" s="149">
        <f t="shared" si="237"/>
        <v>0</v>
      </c>
      <c r="CN44" s="149">
        <f t="shared" si="237"/>
        <v>0</v>
      </c>
      <c r="CO44" s="149">
        <f t="shared" si="237"/>
        <v>0</v>
      </c>
      <c r="CP44" s="149">
        <f t="shared" si="237"/>
        <v>0</v>
      </c>
      <c r="CQ44" s="149">
        <f t="shared" si="237"/>
        <v>0</v>
      </c>
      <c r="CR44" s="149">
        <f t="shared" si="237"/>
        <v>0</v>
      </c>
      <c r="CS44" s="149">
        <f t="shared" si="237"/>
        <v>0</v>
      </c>
      <c r="CT44" s="149">
        <f t="shared" si="237"/>
        <v>0</v>
      </c>
      <c r="CU44" s="149">
        <f t="shared" si="237"/>
        <v>0</v>
      </c>
      <c r="CV44" s="149">
        <f t="shared" si="237"/>
        <v>-15024.17</v>
      </c>
      <c r="CW44" s="149">
        <f t="shared" si="237"/>
        <v>0</v>
      </c>
      <c r="CX44" s="149">
        <f t="shared" si="237"/>
        <v>0</v>
      </c>
      <c r="CY44" s="149">
        <f t="shared" si="237"/>
        <v>0</v>
      </c>
      <c r="CZ44" s="149">
        <f t="shared" si="237"/>
        <v>0</v>
      </c>
      <c r="DA44" s="149">
        <f t="shared" si="237"/>
        <v>0</v>
      </c>
      <c r="DB44" s="149">
        <f t="shared" si="237"/>
        <v>-946.67</v>
      </c>
      <c r="DC44" s="149">
        <f t="shared" si="237"/>
        <v>0</v>
      </c>
      <c r="DD44" s="149">
        <f t="shared" si="237"/>
        <v>0</v>
      </c>
      <c r="DE44" s="149">
        <f t="shared" si="237"/>
        <v>0</v>
      </c>
      <c r="DF44" s="149">
        <f t="shared" si="237"/>
        <v>-12238.75</v>
      </c>
      <c r="DG44" s="149">
        <f t="shared" si="237"/>
        <v>0</v>
      </c>
      <c r="DH44" s="149">
        <f t="shared" si="237"/>
        <v>0</v>
      </c>
      <c r="DI44" s="149">
        <f t="shared" si="237"/>
        <v>0</v>
      </c>
      <c r="DJ44" s="149">
        <f t="shared" si="237"/>
        <v>0</v>
      </c>
      <c r="DK44" s="149">
        <f t="shared" si="237"/>
        <v>0</v>
      </c>
      <c r="DL44" s="149">
        <f t="shared" si="237"/>
        <v>0</v>
      </c>
      <c r="DM44" s="149">
        <f t="shared" si="237"/>
        <v>0</v>
      </c>
      <c r="DN44" s="149">
        <f t="shared" si="237"/>
        <v>0</v>
      </c>
      <c r="DO44" s="149">
        <f t="shared" si="237"/>
        <v>0</v>
      </c>
      <c r="DP44" s="149">
        <f t="shared" si="237"/>
        <v>0</v>
      </c>
      <c r="DQ44" s="149">
        <f t="shared" si="237"/>
        <v>0</v>
      </c>
      <c r="DR44" s="149">
        <f t="shared" si="237"/>
        <v>0</v>
      </c>
      <c r="DS44" s="149">
        <f t="shared" si="237"/>
        <v>0</v>
      </c>
      <c r="DT44" s="149">
        <f t="shared" si="237"/>
        <v>0</v>
      </c>
      <c r="DU44" s="149">
        <f t="shared" si="237"/>
        <v>0</v>
      </c>
      <c r="DV44" s="149">
        <f t="shared" si="237"/>
        <v>0</v>
      </c>
      <c r="DW44" s="149">
        <f t="shared" si="237"/>
        <v>0</v>
      </c>
      <c r="DX44" s="149">
        <f t="shared" si="237"/>
        <v>-1724.99</v>
      </c>
      <c r="DY44" s="149">
        <f t="shared" si="237"/>
        <v>0</v>
      </c>
      <c r="DZ44" s="149">
        <f t="shared" si="237"/>
        <v>0</v>
      </c>
      <c r="EA44" s="149">
        <f t="shared" si="237"/>
        <v>0</v>
      </c>
      <c r="EB44" s="149">
        <f t="shared" si="237"/>
        <v>-14910.41</v>
      </c>
      <c r="EC44" s="149">
        <f t="shared" ref="EC44:GN44" si="238">SUM(EC45:EC57)</f>
        <v>0</v>
      </c>
      <c r="ED44" s="149">
        <f t="shared" si="238"/>
        <v>0</v>
      </c>
      <c r="EE44" s="149">
        <f t="shared" si="238"/>
        <v>0</v>
      </c>
      <c r="EF44" s="149">
        <f t="shared" si="238"/>
        <v>334987.71999999997</v>
      </c>
      <c r="EG44" s="149">
        <f t="shared" si="238"/>
        <v>0</v>
      </c>
      <c r="EH44" s="149">
        <f t="shared" si="238"/>
        <v>0</v>
      </c>
      <c r="EI44" s="149">
        <f t="shared" si="238"/>
        <v>0</v>
      </c>
      <c r="EJ44" s="149">
        <f t="shared" si="238"/>
        <v>0</v>
      </c>
      <c r="EK44" s="149">
        <f t="shared" si="238"/>
        <v>0</v>
      </c>
      <c r="EL44" s="149">
        <f t="shared" si="238"/>
        <v>0</v>
      </c>
      <c r="EM44" s="149">
        <f t="shared" si="238"/>
        <v>0</v>
      </c>
      <c r="EN44" s="149">
        <f t="shared" si="238"/>
        <v>0</v>
      </c>
      <c r="EO44" s="149">
        <f t="shared" si="238"/>
        <v>0</v>
      </c>
      <c r="EP44" s="149">
        <f t="shared" si="238"/>
        <v>0</v>
      </c>
      <c r="EQ44" s="149">
        <f t="shared" si="238"/>
        <v>0</v>
      </c>
      <c r="ER44" s="149">
        <f t="shared" si="238"/>
        <v>0</v>
      </c>
      <c r="ES44" s="149">
        <f t="shared" si="238"/>
        <v>0</v>
      </c>
      <c r="ET44" s="149">
        <f t="shared" si="238"/>
        <v>0</v>
      </c>
      <c r="EU44" s="149">
        <f t="shared" si="238"/>
        <v>0</v>
      </c>
      <c r="EV44" s="149">
        <f t="shared" si="238"/>
        <v>0</v>
      </c>
      <c r="EW44" s="149">
        <f t="shared" si="238"/>
        <v>0</v>
      </c>
      <c r="EX44" s="149">
        <f t="shared" si="238"/>
        <v>0</v>
      </c>
      <c r="EY44" s="149">
        <f t="shared" si="238"/>
        <v>0</v>
      </c>
      <c r="EZ44" s="149">
        <f t="shared" si="238"/>
        <v>0</v>
      </c>
      <c r="FA44" s="149">
        <f t="shared" si="238"/>
        <v>-8000</v>
      </c>
      <c r="FB44" s="149">
        <f t="shared" si="238"/>
        <v>0</v>
      </c>
      <c r="FC44" s="149">
        <f t="shared" si="238"/>
        <v>0</v>
      </c>
      <c r="FD44" s="149">
        <f t="shared" si="238"/>
        <v>-47373.33</v>
      </c>
      <c r="FE44" s="149">
        <f t="shared" si="238"/>
        <v>-5666.6666666666661</v>
      </c>
      <c r="FF44" s="149">
        <f t="shared" si="238"/>
        <v>0</v>
      </c>
      <c r="FG44" s="149">
        <f t="shared" si="238"/>
        <v>0</v>
      </c>
      <c r="FH44" s="149">
        <f t="shared" si="238"/>
        <v>273947.72333333333</v>
      </c>
      <c r="FI44" s="149">
        <f t="shared" si="238"/>
        <v>0</v>
      </c>
      <c r="FJ44" s="149">
        <f t="shared" si="238"/>
        <v>0</v>
      </c>
      <c r="FK44" s="149">
        <f t="shared" si="238"/>
        <v>0</v>
      </c>
      <c r="FL44" s="149">
        <f t="shared" si="238"/>
        <v>0</v>
      </c>
      <c r="FM44" s="149">
        <f t="shared" si="238"/>
        <v>-946.67</v>
      </c>
      <c r="FN44" s="149">
        <f t="shared" si="238"/>
        <v>0</v>
      </c>
      <c r="FO44" s="149">
        <f t="shared" si="238"/>
        <v>0</v>
      </c>
      <c r="FP44" s="149">
        <f t="shared" si="238"/>
        <v>0</v>
      </c>
      <c r="FQ44" s="149">
        <f t="shared" si="238"/>
        <v>0</v>
      </c>
      <c r="FR44" s="149">
        <f t="shared" si="238"/>
        <v>0</v>
      </c>
      <c r="FS44" s="149">
        <f t="shared" si="238"/>
        <v>0</v>
      </c>
      <c r="FT44" s="149">
        <f t="shared" si="238"/>
        <v>0</v>
      </c>
      <c r="FU44" s="149">
        <f t="shared" si="238"/>
        <v>0</v>
      </c>
      <c r="FV44" s="149">
        <f t="shared" si="238"/>
        <v>0</v>
      </c>
      <c r="FW44" s="149">
        <f t="shared" si="238"/>
        <v>0</v>
      </c>
      <c r="FX44" s="149">
        <f t="shared" si="238"/>
        <v>0</v>
      </c>
      <c r="FY44" s="149">
        <f t="shared" si="238"/>
        <v>0</v>
      </c>
      <c r="FZ44" s="149">
        <f t="shared" si="238"/>
        <v>0</v>
      </c>
      <c r="GA44" s="149">
        <f t="shared" si="238"/>
        <v>0</v>
      </c>
      <c r="GB44" s="149">
        <f t="shared" si="238"/>
        <v>0</v>
      </c>
      <c r="GC44" s="149">
        <f t="shared" si="238"/>
        <v>0</v>
      </c>
      <c r="GD44" s="149">
        <f t="shared" si="238"/>
        <v>0</v>
      </c>
      <c r="GE44" s="149">
        <f t="shared" si="238"/>
        <v>0</v>
      </c>
      <c r="GF44" s="149">
        <f t="shared" si="238"/>
        <v>0</v>
      </c>
      <c r="GG44" s="149">
        <f t="shared" si="238"/>
        <v>-8000</v>
      </c>
      <c r="GH44" s="149">
        <f t="shared" si="238"/>
        <v>0</v>
      </c>
      <c r="GI44" s="149">
        <f t="shared" si="238"/>
        <v>0</v>
      </c>
      <c r="GJ44" s="149">
        <f t="shared" si="238"/>
        <v>-47373.33</v>
      </c>
      <c r="GK44" s="149">
        <f t="shared" si="238"/>
        <v>-3666.6666666666665</v>
      </c>
      <c r="GL44" s="149">
        <f t="shared" si="238"/>
        <v>0</v>
      </c>
      <c r="GM44" s="149">
        <f t="shared" si="238"/>
        <v>0</v>
      </c>
      <c r="GN44" s="149">
        <f t="shared" si="238"/>
        <v>-59986.666666666672</v>
      </c>
      <c r="GO44" s="149">
        <f t="shared" ref="GO44:IZ44" si="239">SUM(GO45:GO57)</f>
        <v>0</v>
      </c>
      <c r="GP44" s="149">
        <f t="shared" si="239"/>
        <v>0</v>
      </c>
      <c r="GQ44" s="149">
        <f t="shared" si="239"/>
        <v>0</v>
      </c>
      <c r="GR44" s="149">
        <f t="shared" si="239"/>
        <v>0</v>
      </c>
      <c r="GS44" s="149">
        <f t="shared" si="239"/>
        <v>-946.67</v>
      </c>
      <c r="GT44" s="149">
        <f t="shared" si="239"/>
        <v>0</v>
      </c>
      <c r="GU44" s="149">
        <f t="shared" si="239"/>
        <v>0</v>
      </c>
      <c r="GV44" s="149">
        <f t="shared" si="239"/>
        <v>0</v>
      </c>
      <c r="GW44" s="149">
        <f t="shared" si="239"/>
        <v>0</v>
      </c>
      <c r="GX44" s="149">
        <f t="shared" si="239"/>
        <v>0</v>
      </c>
      <c r="GY44" s="149">
        <f t="shared" si="239"/>
        <v>0</v>
      </c>
      <c r="GZ44" s="149">
        <f t="shared" si="239"/>
        <v>0</v>
      </c>
      <c r="HA44" s="149">
        <f t="shared" si="239"/>
        <v>0</v>
      </c>
      <c r="HB44" s="149">
        <f t="shared" si="239"/>
        <v>0</v>
      </c>
      <c r="HC44" s="149">
        <f t="shared" si="239"/>
        <v>0</v>
      </c>
      <c r="HD44" s="149">
        <f t="shared" si="239"/>
        <v>0</v>
      </c>
      <c r="HE44" s="149">
        <f t="shared" si="239"/>
        <v>0</v>
      </c>
      <c r="HF44" s="149">
        <f t="shared" si="239"/>
        <v>0</v>
      </c>
      <c r="HG44" s="149">
        <f t="shared" si="239"/>
        <v>0</v>
      </c>
      <c r="HH44" s="149">
        <f t="shared" si="239"/>
        <v>0</v>
      </c>
      <c r="HI44" s="149">
        <f t="shared" si="239"/>
        <v>0</v>
      </c>
      <c r="HJ44" s="149">
        <f t="shared" si="239"/>
        <v>0</v>
      </c>
      <c r="HK44" s="149">
        <f t="shared" si="239"/>
        <v>0</v>
      </c>
      <c r="HL44" s="149">
        <f t="shared" si="239"/>
        <v>0</v>
      </c>
      <c r="HM44" s="149">
        <f t="shared" si="239"/>
        <v>-8000</v>
      </c>
      <c r="HN44" s="149">
        <f t="shared" si="239"/>
        <v>0</v>
      </c>
      <c r="HO44" s="149">
        <f t="shared" si="239"/>
        <v>0</v>
      </c>
      <c r="HP44" s="149">
        <f t="shared" si="239"/>
        <v>-47373.33</v>
      </c>
      <c r="HQ44" s="149">
        <f t="shared" si="239"/>
        <v>-3666.6666666666665</v>
      </c>
      <c r="HR44" s="149">
        <f t="shared" si="239"/>
        <v>0</v>
      </c>
      <c r="HS44" s="149">
        <f t="shared" si="239"/>
        <v>0</v>
      </c>
      <c r="HT44" s="149">
        <f t="shared" si="239"/>
        <v>-59986.666666666672</v>
      </c>
      <c r="HU44" s="149">
        <f t="shared" si="239"/>
        <v>0</v>
      </c>
      <c r="HV44" s="149">
        <f t="shared" si="239"/>
        <v>0</v>
      </c>
      <c r="HW44" s="149">
        <f t="shared" si="239"/>
        <v>0</v>
      </c>
      <c r="HX44" s="149">
        <f t="shared" si="239"/>
        <v>0</v>
      </c>
      <c r="HY44" s="149">
        <f t="shared" si="239"/>
        <v>-946.67</v>
      </c>
      <c r="HZ44" s="149">
        <f t="shared" si="239"/>
        <v>0</v>
      </c>
      <c r="IA44" s="149">
        <f t="shared" si="239"/>
        <v>0</v>
      </c>
      <c r="IB44" s="149">
        <f t="shared" si="239"/>
        <v>0</v>
      </c>
      <c r="IC44" s="149">
        <f t="shared" si="239"/>
        <v>0</v>
      </c>
      <c r="ID44" s="149">
        <f t="shared" si="239"/>
        <v>0</v>
      </c>
      <c r="IE44" s="149">
        <f t="shared" si="239"/>
        <v>0</v>
      </c>
      <c r="IF44" s="149">
        <f t="shared" si="239"/>
        <v>0</v>
      </c>
      <c r="IG44" s="149">
        <f t="shared" si="239"/>
        <v>0</v>
      </c>
      <c r="IH44" s="149">
        <f t="shared" si="239"/>
        <v>0</v>
      </c>
      <c r="II44" s="149">
        <f t="shared" si="239"/>
        <v>0</v>
      </c>
      <c r="IJ44" s="149">
        <f t="shared" si="239"/>
        <v>0</v>
      </c>
      <c r="IK44" s="149">
        <f t="shared" si="239"/>
        <v>0</v>
      </c>
      <c r="IL44" s="149">
        <f t="shared" si="239"/>
        <v>0</v>
      </c>
      <c r="IM44" s="149">
        <f t="shared" si="239"/>
        <v>0</v>
      </c>
      <c r="IN44" s="149">
        <f t="shared" si="239"/>
        <v>0</v>
      </c>
      <c r="IO44" s="149">
        <f t="shared" si="239"/>
        <v>0</v>
      </c>
      <c r="IP44" s="149">
        <f t="shared" si="239"/>
        <v>0</v>
      </c>
      <c r="IQ44" s="149">
        <f t="shared" si="239"/>
        <v>0</v>
      </c>
      <c r="IR44" s="149">
        <f t="shared" si="239"/>
        <v>0</v>
      </c>
      <c r="IS44" s="149">
        <f t="shared" si="239"/>
        <v>-8000</v>
      </c>
      <c r="IT44" s="149">
        <f t="shared" si="239"/>
        <v>0</v>
      </c>
      <c r="IU44" s="149">
        <f t="shared" si="239"/>
        <v>0</v>
      </c>
      <c r="IV44" s="149">
        <f t="shared" si="239"/>
        <v>-47373.33</v>
      </c>
      <c r="IW44" s="149">
        <f t="shared" si="239"/>
        <v>-3666.6666666666665</v>
      </c>
      <c r="IX44" s="149">
        <f t="shared" si="239"/>
        <v>0</v>
      </c>
      <c r="IY44" s="149">
        <f t="shared" si="239"/>
        <v>0</v>
      </c>
      <c r="IZ44" s="149">
        <f t="shared" si="239"/>
        <v>-59986.666666666672</v>
      </c>
      <c r="JA44" s="149">
        <f t="shared" ref="JA44:LL44" si="240">SUM(JA45:JA57)</f>
        <v>0</v>
      </c>
      <c r="JB44" s="149">
        <f t="shared" si="240"/>
        <v>0</v>
      </c>
      <c r="JC44" s="149">
        <f t="shared" si="240"/>
        <v>0</v>
      </c>
      <c r="JD44" s="149">
        <f t="shared" si="240"/>
        <v>0</v>
      </c>
      <c r="JE44" s="149">
        <f t="shared" si="240"/>
        <v>-946.67</v>
      </c>
      <c r="JF44" s="149">
        <f t="shared" si="240"/>
        <v>0</v>
      </c>
      <c r="JG44" s="149">
        <f t="shared" si="240"/>
        <v>0</v>
      </c>
      <c r="JH44" s="149">
        <f t="shared" si="240"/>
        <v>0</v>
      </c>
      <c r="JI44" s="149">
        <f t="shared" si="240"/>
        <v>0</v>
      </c>
      <c r="JJ44" s="149">
        <f t="shared" si="240"/>
        <v>0</v>
      </c>
      <c r="JK44" s="149">
        <f t="shared" si="240"/>
        <v>0</v>
      </c>
      <c r="JL44" s="149">
        <f t="shared" si="240"/>
        <v>0</v>
      </c>
      <c r="JM44" s="149">
        <f t="shared" si="240"/>
        <v>0</v>
      </c>
      <c r="JN44" s="149">
        <f t="shared" si="240"/>
        <v>0</v>
      </c>
      <c r="JO44" s="149">
        <f t="shared" si="240"/>
        <v>0</v>
      </c>
      <c r="JP44" s="149">
        <f t="shared" si="240"/>
        <v>0</v>
      </c>
      <c r="JQ44" s="149">
        <f t="shared" si="240"/>
        <v>0</v>
      </c>
      <c r="JR44" s="149">
        <f t="shared" si="240"/>
        <v>0</v>
      </c>
      <c r="JS44" s="149">
        <f t="shared" si="240"/>
        <v>0</v>
      </c>
      <c r="JT44" s="149">
        <f t="shared" si="240"/>
        <v>0</v>
      </c>
      <c r="JU44" s="149">
        <f t="shared" si="240"/>
        <v>0</v>
      </c>
      <c r="JV44" s="149">
        <f t="shared" si="240"/>
        <v>0</v>
      </c>
      <c r="JW44" s="149">
        <f t="shared" si="240"/>
        <v>0</v>
      </c>
      <c r="JX44" s="149">
        <f t="shared" si="240"/>
        <v>0</v>
      </c>
      <c r="JY44" s="149">
        <f t="shared" si="240"/>
        <v>-8000</v>
      </c>
      <c r="JZ44" s="149">
        <f t="shared" si="240"/>
        <v>0</v>
      </c>
      <c r="KA44" s="149">
        <f t="shared" si="240"/>
        <v>0</v>
      </c>
      <c r="KB44" s="149">
        <f t="shared" si="240"/>
        <v>-47373.33</v>
      </c>
      <c r="KC44" s="149">
        <f t="shared" si="240"/>
        <v>-3666.6666666666665</v>
      </c>
      <c r="KD44" s="149">
        <f t="shared" si="240"/>
        <v>0</v>
      </c>
      <c r="KE44" s="149">
        <f t="shared" si="240"/>
        <v>0</v>
      </c>
      <c r="KF44" s="149">
        <f t="shared" si="240"/>
        <v>-59986.666666666672</v>
      </c>
      <c r="KG44" s="149">
        <f t="shared" si="240"/>
        <v>0</v>
      </c>
      <c r="KH44" s="149">
        <f t="shared" si="240"/>
        <v>0</v>
      </c>
      <c r="KI44" s="149">
        <f t="shared" si="240"/>
        <v>0</v>
      </c>
      <c r="KJ44" s="149">
        <f t="shared" si="240"/>
        <v>0</v>
      </c>
      <c r="KK44" s="149">
        <f t="shared" si="240"/>
        <v>-946.67</v>
      </c>
      <c r="KL44" s="149">
        <f t="shared" si="240"/>
        <v>0</v>
      </c>
      <c r="KM44" s="149">
        <f t="shared" si="240"/>
        <v>0</v>
      </c>
      <c r="KN44" s="149">
        <f t="shared" si="240"/>
        <v>0</v>
      </c>
      <c r="KO44" s="149">
        <f t="shared" si="240"/>
        <v>0</v>
      </c>
      <c r="KP44" s="149">
        <f t="shared" si="240"/>
        <v>0</v>
      </c>
      <c r="KQ44" s="149">
        <f t="shared" si="240"/>
        <v>0</v>
      </c>
      <c r="KR44" s="149">
        <f t="shared" si="240"/>
        <v>0</v>
      </c>
      <c r="KS44" s="149">
        <f t="shared" si="240"/>
        <v>0</v>
      </c>
      <c r="KT44" s="149">
        <f t="shared" si="240"/>
        <v>0</v>
      </c>
      <c r="KU44" s="149">
        <f t="shared" si="240"/>
        <v>0</v>
      </c>
      <c r="KV44" s="149">
        <f t="shared" si="240"/>
        <v>0</v>
      </c>
      <c r="KW44" s="149">
        <f t="shared" si="240"/>
        <v>0</v>
      </c>
      <c r="KX44" s="149">
        <f t="shared" si="240"/>
        <v>0</v>
      </c>
      <c r="KY44" s="149">
        <f t="shared" si="240"/>
        <v>0</v>
      </c>
      <c r="KZ44" s="149">
        <f t="shared" si="240"/>
        <v>0</v>
      </c>
      <c r="LA44" s="149">
        <f t="shared" si="240"/>
        <v>0</v>
      </c>
      <c r="LB44" s="149">
        <f t="shared" si="240"/>
        <v>0</v>
      </c>
      <c r="LC44" s="149">
        <f t="shared" si="240"/>
        <v>0</v>
      </c>
      <c r="LD44" s="149">
        <f t="shared" si="240"/>
        <v>0</v>
      </c>
      <c r="LE44" s="149">
        <f t="shared" si="240"/>
        <v>-8000</v>
      </c>
      <c r="LF44" s="149">
        <f t="shared" si="240"/>
        <v>0</v>
      </c>
      <c r="LG44" s="149">
        <f t="shared" si="240"/>
        <v>0</v>
      </c>
      <c r="LH44" s="149">
        <f t="shared" si="240"/>
        <v>-47373.33</v>
      </c>
      <c r="LI44" s="149">
        <f t="shared" si="240"/>
        <v>-3666.6666666666665</v>
      </c>
      <c r="LJ44" s="149">
        <f t="shared" si="240"/>
        <v>0</v>
      </c>
      <c r="LK44" s="149">
        <f t="shared" si="240"/>
        <v>0</v>
      </c>
      <c r="LL44" s="149">
        <f t="shared" si="240"/>
        <v>-59986.666666666672</v>
      </c>
      <c r="LM44" s="149">
        <f t="shared" ref="LM44:NX44" si="241">SUM(LM45:LM57)</f>
        <v>0</v>
      </c>
      <c r="LN44" s="149">
        <f t="shared" si="241"/>
        <v>0</v>
      </c>
      <c r="LO44" s="149">
        <f t="shared" si="241"/>
        <v>0</v>
      </c>
      <c r="LP44" s="149">
        <f t="shared" si="241"/>
        <v>0</v>
      </c>
      <c r="LQ44" s="149">
        <f t="shared" si="241"/>
        <v>-946.67</v>
      </c>
      <c r="LR44" s="149">
        <f t="shared" si="241"/>
        <v>0</v>
      </c>
      <c r="LS44" s="149">
        <f t="shared" si="241"/>
        <v>0</v>
      </c>
      <c r="LT44" s="149">
        <f t="shared" si="241"/>
        <v>0</v>
      </c>
      <c r="LU44" s="149">
        <f t="shared" si="241"/>
        <v>0</v>
      </c>
      <c r="LV44" s="149">
        <f t="shared" si="241"/>
        <v>0</v>
      </c>
      <c r="LW44" s="149">
        <f t="shared" si="241"/>
        <v>0</v>
      </c>
      <c r="LX44" s="149">
        <f t="shared" si="241"/>
        <v>0</v>
      </c>
      <c r="LY44" s="149">
        <f t="shared" si="241"/>
        <v>0</v>
      </c>
      <c r="LZ44" s="149">
        <f t="shared" si="241"/>
        <v>0</v>
      </c>
      <c r="MA44" s="149">
        <f t="shared" si="241"/>
        <v>0</v>
      </c>
      <c r="MB44" s="149">
        <f t="shared" si="241"/>
        <v>0</v>
      </c>
      <c r="MC44" s="149">
        <f t="shared" si="241"/>
        <v>0</v>
      </c>
      <c r="MD44" s="149">
        <f t="shared" si="241"/>
        <v>0</v>
      </c>
      <c r="ME44" s="149">
        <f t="shared" si="241"/>
        <v>0</v>
      </c>
      <c r="MF44" s="149">
        <f t="shared" si="241"/>
        <v>0</v>
      </c>
      <c r="MG44" s="149">
        <f t="shared" si="241"/>
        <v>0</v>
      </c>
      <c r="MH44" s="149">
        <f t="shared" si="241"/>
        <v>0</v>
      </c>
      <c r="MI44" s="149">
        <f t="shared" si="241"/>
        <v>0</v>
      </c>
      <c r="MJ44" s="149">
        <f t="shared" si="241"/>
        <v>0</v>
      </c>
      <c r="MK44" s="149">
        <f t="shared" si="241"/>
        <v>-8000</v>
      </c>
      <c r="ML44" s="149">
        <f t="shared" si="241"/>
        <v>0</v>
      </c>
      <c r="MM44" s="149">
        <f t="shared" si="241"/>
        <v>0</v>
      </c>
      <c r="MN44" s="149">
        <f t="shared" si="241"/>
        <v>-47373.33</v>
      </c>
      <c r="MO44" s="149">
        <f t="shared" si="241"/>
        <v>0</v>
      </c>
      <c r="MP44" s="149">
        <f t="shared" si="241"/>
        <v>0</v>
      </c>
      <c r="MQ44" s="149">
        <f t="shared" si="241"/>
        <v>0</v>
      </c>
      <c r="MR44" s="149">
        <f t="shared" si="241"/>
        <v>-56320</v>
      </c>
      <c r="MS44" s="149">
        <f t="shared" si="241"/>
        <v>0</v>
      </c>
      <c r="MT44" s="149">
        <f t="shared" si="241"/>
        <v>0</v>
      </c>
      <c r="MU44" s="149">
        <f t="shared" si="241"/>
        <v>0</v>
      </c>
      <c r="MV44" s="149">
        <f t="shared" si="241"/>
        <v>0</v>
      </c>
      <c r="MW44" s="149">
        <f t="shared" si="241"/>
        <v>0</v>
      </c>
      <c r="MX44" s="149">
        <f t="shared" si="241"/>
        <v>0</v>
      </c>
      <c r="MY44" s="149">
        <f t="shared" si="241"/>
        <v>0</v>
      </c>
      <c r="MZ44" s="149">
        <f t="shared" si="241"/>
        <v>0</v>
      </c>
      <c r="NA44" s="149">
        <f t="shared" si="241"/>
        <v>0</v>
      </c>
      <c r="NB44" s="149">
        <f t="shared" si="241"/>
        <v>0</v>
      </c>
      <c r="NC44" s="149">
        <f t="shared" si="241"/>
        <v>0</v>
      </c>
      <c r="ND44" s="149">
        <f t="shared" si="241"/>
        <v>0</v>
      </c>
      <c r="NE44" s="149">
        <f t="shared" si="241"/>
        <v>0</v>
      </c>
      <c r="NF44" s="149">
        <f t="shared" si="241"/>
        <v>0</v>
      </c>
      <c r="NG44" s="149">
        <f t="shared" si="241"/>
        <v>0</v>
      </c>
      <c r="NH44" s="149">
        <f t="shared" si="241"/>
        <v>0</v>
      </c>
      <c r="NI44" s="149">
        <f t="shared" si="241"/>
        <v>0</v>
      </c>
      <c r="NJ44" s="149">
        <f t="shared" si="241"/>
        <v>0</v>
      </c>
      <c r="NK44" s="149">
        <f t="shared" si="241"/>
        <v>0</v>
      </c>
      <c r="NL44" s="149">
        <f t="shared" si="241"/>
        <v>0</v>
      </c>
      <c r="NM44" s="149">
        <f t="shared" si="241"/>
        <v>0</v>
      </c>
      <c r="NN44" s="149">
        <f t="shared" si="241"/>
        <v>0</v>
      </c>
      <c r="NO44" s="149">
        <f t="shared" si="241"/>
        <v>0</v>
      </c>
      <c r="NP44" s="149">
        <f t="shared" si="241"/>
        <v>0</v>
      </c>
      <c r="NQ44" s="149">
        <f t="shared" si="241"/>
        <v>-8000</v>
      </c>
      <c r="NR44" s="149">
        <f t="shared" si="241"/>
        <v>0</v>
      </c>
      <c r="NS44" s="149">
        <f t="shared" si="241"/>
        <v>0</v>
      </c>
      <c r="NT44" s="149">
        <f t="shared" si="241"/>
        <v>-47373.33</v>
      </c>
      <c r="NU44" s="149">
        <f t="shared" si="241"/>
        <v>0</v>
      </c>
      <c r="NV44" s="149">
        <f t="shared" si="241"/>
        <v>0</v>
      </c>
      <c r="NW44" s="149">
        <f t="shared" si="241"/>
        <v>0</v>
      </c>
      <c r="NX44" s="149">
        <f t="shared" si="241"/>
        <v>-55373.33</v>
      </c>
      <c r="NY44" s="155"/>
      <c r="NZ44" s="149">
        <f>SUM(NZ45:NZ57)</f>
        <v>-210447.09000000008</v>
      </c>
      <c r="OA44" s="150">
        <f>SUM(OA45:OA57)</f>
        <v>-639469.42000000004</v>
      </c>
      <c r="OB44" s="151">
        <f>IF(OA44=0,"",((NZ44/OA44)-1)*-1)</f>
        <v>0.67090359066740035</v>
      </c>
      <c r="OC44" s="158"/>
      <c r="OD44" s="182"/>
      <c r="OG44" s="174" t="s">
        <v>14</v>
      </c>
      <c r="OH44" s="155"/>
      <c r="OI44" s="162">
        <f t="shared" ref="OI44:OT44" si="242">SUM(OI45:OI57)</f>
        <v>-34362.729999999996</v>
      </c>
      <c r="OJ44" s="162">
        <f t="shared" si="242"/>
        <v>-158066.67000000001</v>
      </c>
      <c r="OK44" s="162">
        <f t="shared" si="242"/>
        <v>-158066.67000000001</v>
      </c>
      <c r="OL44" s="162">
        <f t="shared" si="242"/>
        <v>-143066.67000000001</v>
      </c>
      <c r="OM44" s="162">
        <f t="shared" si="242"/>
        <v>-36476.67</v>
      </c>
      <c r="ON44" s="162">
        <f t="shared" si="242"/>
        <v>-36476.67</v>
      </c>
      <c r="OO44" s="162">
        <f t="shared" si="242"/>
        <v>-36476.67</v>
      </c>
      <c r="OP44" s="162">
        <f t="shared" si="242"/>
        <v>-36476.67</v>
      </c>
      <c r="OQ44" s="162">
        <f t="shared" si="242"/>
        <v>-36476.67</v>
      </c>
      <c r="OR44" s="162">
        <f t="shared" si="242"/>
        <v>-36476.67</v>
      </c>
      <c r="OS44" s="162">
        <f t="shared" si="242"/>
        <v>-36476.67</v>
      </c>
      <c r="OT44" s="162">
        <f t="shared" si="242"/>
        <v>-35530</v>
      </c>
      <c r="OU44" s="155"/>
      <c r="OV44" s="162">
        <f>SUM(OV45:OV57)</f>
        <v>-784429.42999999993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SUM(LARM:RM!E45)</f>
        <v>0</v>
      </c>
      <c r="F45" s="141">
        <f>SUM(LARM:RM!F45)</f>
        <v>-17362.73</v>
      </c>
      <c r="G45" s="141">
        <f>SUM(LARM:RM!G45)</f>
        <v>0</v>
      </c>
      <c r="H45" s="141">
        <f>SUM(LARM:RM!H45)</f>
        <v>0</v>
      </c>
      <c r="I45" s="141">
        <f>SUM(LARM:RM!I45)</f>
        <v>-946.67</v>
      </c>
      <c r="J45" s="141">
        <f>SUM(LARM:RM!J45)</f>
        <v>0</v>
      </c>
      <c r="K45" s="141">
        <f>SUM(LARM:RM!K45)</f>
        <v>0</v>
      </c>
      <c r="L45" s="141">
        <f>SUM(LARM:RM!L45)</f>
        <v>0</v>
      </c>
      <c r="M45" s="141">
        <f>SUM(LARM:RM!M45)</f>
        <v>0</v>
      </c>
      <c r="N45" s="141">
        <f>SUM(LARM:RM!N45)</f>
        <v>0</v>
      </c>
      <c r="O45" s="141">
        <f>SUM(LARM:RM!O45)</f>
        <v>0</v>
      </c>
      <c r="P45" s="141">
        <f>SUM(LARM:RM!P45)</f>
        <v>0</v>
      </c>
      <c r="Q45" s="141">
        <f>SUM(LARM:RM!Q45)</f>
        <v>0</v>
      </c>
      <c r="R45" s="141">
        <f>SUM(LARM:RM!R45)</f>
        <v>0</v>
      </c>
      <c r="S45" s="141">
        <f>SUM(LARM:RM!S45)</f>
        <v>0</v>
      </c>
      <c r="T45" s="141">
        <f>SUM(LARM:RM!T45)</f>
        <v>0</v>
      </c>
      <c r="U45" s="141">
        <f>SUM(LARM:RM!U45)</f>
        <v>0</v>
      </c>
      <c r="V45" s="141">
        <f>SUM(LARM:RM!V45)</f>
        <v>0</v>
      </c>
      <c r="W45" s="141">
        <f>SUM(LARM:RM!W45)</f>
        <v>0</v>
      </c>
      <c r="X45" s="141">
        <f>SUM(LARM:RM!X45)</f>
        <v>0</v>
      </c>
      <c r="Y45" s="141">
        <f>SUM(LARM:RM!Y45)</f>
        <v>0</v>
      </c>
      <c r="Z45" s="141">
        <f>SUM(LARM:RM!Z45)</f>
        <v>0</v>
      </c>
      <c r="AA45" s="141">
        <f>SUM(LARM:RM!AA45)</f>
        <v>0</v>
      </c>
      <c r="AB45" s="141">
        <f>SUM(LARM:RM!AB45)</f>
        <v>0</v>
      </c>
      <c r="AC45" s="141">
        <f>SUM(LARM:RM!AC45)</f>
        <v>0</v>
      </c>
      <c r="AD45" s="141">
        <f>SUM(LARM:RM!AD45)</f>
        <v>0</v>
      </c>
      <c r="AE45" s="141">
        <f>SUM(LARM:RM!AE45)</f>
        <v>0</v>
      </c>
      <c r="AF45" s="141">
        <f>SUM(LARM:RM!AF45)</f>
        <v>0</v>
      </c>
      <c r="AG45" s="141">
        <f>SUM(LARM:RM!AG45)</f>
        <v>0</v>
      </c>
      <c r="AH45" s="141">
        <f>SUM(LARM:RM!AH45)</f>
        <v>0</v>
      </c>
      <c r="AI45" s="141">
        <f>SUM(LARM:RM!AI45)</f>
        <v>0</v>
      </c>
      <c r="AJ45" s="141">
        <f t="shared" ref="AJ45" si="243">SUM(E45:AI45)</f>
        <v>-18309.399999999998</v>
      </c>
      <c r="AK45" s="141">
        <f>SUM(LARM:RM!AK45)</f>
        <v>0</v>
      </c>
      <c r="AL45" s="141">
        <f>SUM(LARM:RM!AL45)</f>
        <v>0</v>
      </c>
      <c r="AM45" s="141">
        <f>SUM(LARM:RM!AM45)</f>
        <v>0</v>
      </c>
      <c r="AN45" s="141">
        <f>SUM(LARM:RM!AN45)</f>
        <v>0</v>
      </c>
      <c r="AO45" s="141">
        <f>SUM(LARM:RM!AO45)</f>
        <v>-946.67</v>
      </c>
      <c r="AP45" s="141">
        <f>SUM(LARM:RM!AP45)</f>
        <v>0</v>
      </c>
      <c r="AQ45" s="141">
        <f>SUM(LARM:RM!AQ45)</f>
        <v>0</v>
      </c>
      <c r="AR45" s="141">
        <f>SUM(LARM:RM!AR45)</f>
        <v>0</v>
      </c>
      <c r="AS45" s="141">
        <f>SUM(LARM:RM!AS45)</f>
        <v>0</v>
      </c>
      <c r="AT45" s="141">
        <f>SUM(LARM:RM!AT45)</f>
        <v>0</v>
      </c>
      <c r="AU45" s="141">
        <f>SUM(LARM:RM!AU45)</f>
        <v>0</v>
      </c>
      <c r="AV45" s="141">
        <f>SUM(LARM:RM!AV45)</f>
        <v>0</v>
      </c>
      <c r="AW45" s="141">
        <f>SUM(LARM:RM!AW45)</f>
        <v>0</v>
      </c>
      <c r="AX45" s="141">
        <f>SUM(LARM:RM!AX45)</f>
        <v>0</v>
      </c>
      <c r="AY45" s="141">
        <f>SUM(LARM:RM!AY45)</f>
        <v>0</v>
      </c>
      <c r="AZ45" s="141">
        <f>SUM(LARM:RM!AZ45)</f>
        <v>0</v>
      </c>
      <c r="BA45" s="141">
        <f>SUM(LARM:RM!BA45)</f>
        <v>0</v>
      </c>
      <c r="BB45" s="141">
        <f>SUM(LARM:RM!BB45)</f>
        <v>0</v>
      </c>
      <c r="BC45" s="141">
        <f>SUM(LARM:RM!BC45)</f>
        <v>0</v>
      </c>
      <c r="BD45" s="141">
        <f>SUM(LARM:RM!BD45)</f>
        <v>0</v>
      </c>
      <c r="BE45" s="141">
        <f>SUM(LARM:RM!BE45)</f>
        <v>0</v>
      </c>
      <c r="BF45" s="141">
        <f>SUM(LARM:RM!BF45)</f>
        <v>0</v>
      </c>
      <c r="BG45" s="141">
        <f>SUM(LARM:RM!BG45)</f>
        <v>0</v>
      </c>
      <c r="BH45" s="141">
        <f>SUM(LARM:RM!BH45)</f>
        <v>0</v>
      </c>
      <c r="BI45" s="141">
        <f>SUM(LARM:RM!BI45)</f>
        <v>0</v>
      </c>
      <c r="BJ45" s="141">
        <f>SUM(LARM:RM!BJ45)</f>
        <v>0</v>
      </c>
      <c r="BK45" s="141">
        <f>SUM(LARM:RM!BK45)</f>
        <v>0</v>
      </c>
      <c r="BL45" s="141">
        <f>SUM(LARM:RM!BL45)</f>
        <v>0</v>
      </c>
      <c r="BM45" s="141">
        <f>SUM(LARM:RM!BM45)</f>
        <v>0</v>
      </c>
      <c r="BN45" s="141">
        <f>SUM(LARM:RM!BN45)</f>
        <v>0</v>
      </c>
      <c r="BO45" s="141">
        <f>SUM(LARM:RM!BO45)</f>
        <v>0</v>
      </c>
      <c r="BP45" s="141">
        <f t="shared" ref="BP45" si="244">SUM(AK45:BO45)</f>
        <v>-946.67</v>
      </c>
      <c r="BQ45" s="141">
        <f>SUM(LARM:RM!BQ45)</f>
        <v>0</v>
      </c>
      <c r="BR45" s="141">
        <f>SUM(LARM:RM!BR45)</f>
        <v>0</v>
      </c>
      <c r="BS45" s="141">
        <f>SUM(LARM:RM!BS45)</f>
        <v>0</v>
      </c>
      <c r="BT45" s="141">
        <f>SUM(LARM:RM!BT45)</f>
        <v>0</v>
      </c>
      <c r="BU45" s="141">
        <f>SUM(LARM:RM!BU45)</f>
        <v>-946.67</v>
      </c>
      <c r="BV45" s="141">
        <f>SUM(LARM:RM!BV45)</f>
        <v>0</v>
      </c>
      <c r="BW45" s="141">
        <f>SUM(LARM:RM!BW45)</f>
        <v>0</v>
      </c>
      <c r="BX45" s="141">
        <f>SUM(LARM:RM!BX45)</f>
        <v>0</v>
      </c>
      <c r="BY45" s="141">
        <f>SUM(LARM:RM!BY45)</f>
        <v>0</v>
      </c>
      <c r="BZ45" s="141">
        <f>SUM(LARM:RM!BZ45)</f>
        <v>0</v>
      </c>
      <c r="CA45" s="141">
        <f>SUM(LARM:RM!CA45)</f>
        <v>0</v>
      </c>
      <c r="CB45" s="141">
        <f>SUM(LARM:RM!CB45)</f>
        <v>0</v>
      </c>
      <c r="CC45" s="141">
        <f>SUM(LARM:RM!CC45)</f>
        <v>0</v>
      </c>
      <c r="CD45" s="141">
        <f>SUM(LARM:RM!CD45)</f>
        <v>0</v>
      </c>
      <c r="CE45" s="141">
        <f>SUM(LARM:RM!CE45)</f>
        <v>0</v>
      </c>
      <c r="CF45" s="141">
        <f>SUM(LARM:RM!CF45)</f>
        <v>0</v>
      </c>
      <c r="CG45" s="141">
        <f>SUM(LARM:RM!CG45)</f>
        <v>0</v>
      </c>
      <c r="CH45" s="141">
        <f>SUM(LARM:RM!CH45)</f>
        <v>0</v>
      </c>
      <c r="CI45" s="141">
        <f>SUM(LARM:RM!CI45)</f>
        <v>0</v>
      </c>
      <c r="CJ45" s="141">
        <f>SUM(LARM:RM!CJ45)</f>
        <v>0</v>
      </c>
      <c r="CK45" s="141">
        <f>SUM(LARM:RM!CK45)</f>
        <v>0</v>
      </c>
      <c r="CL45" s="141">
        <f>SUM(LARM:RM!CL45)</f>
        <v>0</v>
      </c>
      <c r="CM45" s="141">
        <f>SUM(LARM:RM!CM45)</f>
        <v>0</v>
      </c>
      <c r="CN45" s="141">
        <f>SUM(LARM:RM!CN45)</f>
        <v>0</v>
      </c>
      <c r="CO45" s="141">
        <f>SUM(LARM:RM!CO45)</f>
        <v>0</v>
      </c>
      <c r="CP45" s="141">
        <f>SUM(LARM:RM!CP45)</f>
        <v>0</v>
      </c>
      <c r="CQ45" s="141">
        <f>SUM(LARM:RM!CQ45)</f>
        <v>0</v>
      </c>
      <c r="CR45" s="141">
        <f>SUM(LARM:RM!CR45)</f>
        <v>0</v>
      </c>
      <c r="CS45" s="141">
        <f>SUM(LARM:RM!CS45)</f>
        <v>0</v>
      </c>
      <c r="CT45" s="141">
        <f>SUM(LARM:RM!CT45)</f>
        <v>0</v>
      </c>
      <c r="CU45" s="141">
        <f>SUM(LARM:RM!CU45)</f>
        <v>0</v>
      </c>
      <c r="CV45" s="141">
        <f t="shared" ref="CV45" si="245">SUM(BQ45:CU45)</f>
        <v>-946.67</v>
      </c>
      <c r="CW45" s="141">
        <f>SUM(LARM:RM!CW45)</f>
        <v>0</v>
      </c>
      <c r="CX45" s="141">
        <f>SUM(LARM:RM!CX45)</f>
        <v>0</v>
      </c>
      <c r="CY45" s="141">
        <f>SUM(LARM:RM!CY45)</f>
        <v>0</v>
      </c>
      <c r="CZ45" s="141">
        <f>SUM(LARM:RM!CZ45)</f>
        <v>0</v>
      </c>
      <c r="DA45" s="141">
        <f>SUM(LARM:RM!DA45)</f>
        <v>0</v>
      </c>
      <c r="DB45" s="141">
        <f>SUM(LARM:RM!DB45)</f>
        <v>-946.67</v>
      </c>
      <c r="DC45" s="141">
        <f>SUM(LARM:RM!DC45)</f>
        <v>0</v>
      </c>
      <c r="DD45" s="141">
        <f>SUM(LARM:RM!DD45)</f>
        <v>0</v>
      </c>
      <c r="DE45" s="141">
        <f>SUM(LARM:RM!DE45)</f>
        <v>0</v>
      </c>
      <c r="DF45" s="141">
        <f>SUM(LARM:RM!DF45)</f>
        <v>-5200</v>
      </c>
      <c r="DG45" s="141">
        <f>SUM(LARM:RM!DG45)</f>
        <v>0</v>
      </c>
      <c r="DH45" s="141">
        <f>SUM(LARM:RM!DH45)</f>
        <v>0</v>
      </c>
      <c r="DI45" s="141">
        <f>SUM(LARM:RM!DI45)</f>
        <v>0</v>
      </c>
      <c r="DJ45" s="141">
        <f>SUM(LARM:RM!DJ45)</f>
        <v>0</v>
      </c>
      <c r="DK45" s="141">
        <f>SUM(LARM:RM!DK45)</f>
        <v>0</v>
      </c>
      <c r="DL45" s="141">
        <f>SUM(LARM:RM!DL45)</f>
        <v>0</v>
      </c>
      <c r="DM45" s="141">
        <f>SUM(LARM:RM!DM45)</f>
        <v>0</v>
      </c>
      <c r="DN45" s="141">
        <f>SUM(LARM:RM!DN45)</f>
        <v>0</v>
      </c>
      <c r="DO45" s="141">
        <f>SUM(LARM:RM!DO45)</f>
        <v>0</v>
      </c>
      <c r="DP45" s="141">
        <f>SUM(LARM:RM!DP45)</f>
        <v>0</v>
      </c>
      <c r="DQ45" s="141">
        <f>SUM(LARM:RM!DQ45)</f>
        <v>0</v>
      </c>
      <c r="DR45" s="141">
        <f>SUM(LARM:RM!DR45)</f>
        <v>0</v>
      </c>
      <c r="DS45" s="141">
        <f>SUM(LARM:RM!DS45)</f>
        <v>0</v>
      </c>
      <c r="DT45" s="141">
        <f>SUM(LARM:RM!DT45)</f>
        <v>0</v>
      </c>
      <c r="DU45" s="141">
        <f>SUM(LARM:RM!DU45)</f>
        <v>0</v>
      </c>
      <c r="DV45" s="141">
        <f>SUM(LARM:RM!DV45)</f>
        <v>0</v>
      </c>
      <c r="DW45" s="141">
        <f>SUM(LARM:RM!DW45)</f>
        <v>0</v>
      </c>
      <c r="DX45" s="141">
        <f>SUM(LARM:RM!DX45)</f>
        <v>-1724.99</v>
      </c>
      <c r="DY45" s="141">
        <f>SUM(LARM:RM!DY45)</f>
        <v>0</v>
      </c>
      <c r="DZ45" s="141">
        <f>SUM(LARM:RM!DZ45)</f>
        <v>0</v>
      </c>
      <c r="EA45" s="141">
        <f>SUM(LARM:RM!EA45)</f>
        <v>0</v>
      </c>
      <c r="EB45" s="141">
        <f t="shared" ref="EB45" si="246">SUM(CW45:EA45)</f>
        <v>-7871.66</v>
      </c>
      <c r="EC45" s="141">
        <f>SUM(LARM:RM!EC45)</f>
        <v>0</v>
      </c>
      <c r="ED45" s="141">
        <f>SUM(LARM:RM!ED45)</f>
        <v>0</v>
      </c>
      <c r="EE45" s="141">
        <f>SUM(LARM:RM!EE45)</f>
        <v>0</v>
      </c>
      <c r="EF45" s="141">
        <f>SUM(LARM:RM!EF45)</f>
        <v>0</v>
      </c>
      <c r="EG45" s="141">
        <f>SUM(LARM:RM!EG45)</f>
        <v>0</v>
      </c>
      <c r="EH45" s="141">
        <f>SUM(LARM:RM!EH45)</f>
        <v>0</v>
      </c>
      <c r="EI45" s="141">
        <f>SUM(LARM:RM!EI45)</f>
        <v>0</v>
      </c>
      <c r="EJ45" s="141">
        <f>SUM(LARM:RM!EJ45)</f>
        <v>0</v>
      </c>
      <c r="EK45" s="141">
        <f>SUM(LARM:RM!EK45)</f>
        <v>0</v>
      </c>
      <c r="EL45" s="141">
        <f>SUM(LARM:RM!EL45)</f>
        <v>0</v>
      </c>
      <c r="EM45" s="141">
        <f>SUM(LARM:RM!EM45)</f>
        <v>0</v>
      </c>
      <c r="EN45" s="141">
        <f>SUM(LARM:RM!EN45)</f>
        <v>0</v>
      </c>
      <c r="EO45" s="141">
        <f>SUM(LARM:RM!EO45)</f>
        <v>0</v>
      </c>
      <c r="EP45" s="141">
        <f>SUM(LARM:RM!EP45)</f>
        <v>0</v>
      </c>
      <c r="EQ45" s="141">
        <f>SUM(LARM:RM!EQ45)</f>
        <v>0</v>
      </c>
      <c r="ER45" s="141">
        <f>SUM(LARM:RM!ER45)</f>
        <v>0</v>
      </c>
      <c r="ES45" s="141">
        <f>SUM(LARM:RM!ES45)</f>
        <v>0</v>
      </c>
      <c r="ET45" s="141">
        <f>SUM(LARM:RM!ET45)</f>
        <v>0</v>
      </c>
      <c r="EU45" s="141">
        <f>SUM(LARM:RM!EU45)</f>
        <v>0</v>
      </c>
      <c r="EV45" s="141">
        <f>SUM(LARM:RM!EV45)</f>
        <v>0</v>
      </c>
      <c r="EW45" s="141">
        <f>SUM(LARM:RM!EW45)</f>
        <v>0</v>
      </c>
      <c r="EX45" s="141">
        <f>SUM(LARM:RM!EX45)</f>
        <v>0</v>
      </c>
      <c r="EY45" s="141">
        <f>SUM(LARM:RM!EY45)</f>
        <v>0</v>
      </c>
      <c r="EZ45" s="141">
        <f>SUM(LARM:RM!EZ45)</f>
        <v>0</v>
      </c>
      <c r="FA45" s="141">
        <f>SUM(LARM:RM!FA45)</f>
        <v>-8000</v>
      </c>
      <c r="FB45" s="141">
        <f>SUM(LARM:RM!FB45)</f>
        <v>0</v>
      </c>
      <c r="FC45" s="141">
        <f>SUM(LARM:RM!FC45)</f>
        <v>0</v>
      </c>
      <c r="FD45" s="141">
        <f>SUM(LARM:RM!FD45)</f>
        <v>0</v>
      </c>
      <c r="FE45" s="141">
        <f>SUM(LARM:RM!FE45)</f>
        <v>-5666.6666666666661</v>
      </c>
      <c r="FF45" s="141">
        <f>SUM(LARM:RM!FF45)</f>
        <v>0</v>
      </c>
      <c r="FG45" s="141">
        <f>SUM(LARM:RM!FG45)</f>
        <v>0</v>
      </c>
      <c r="FH45" s="141">
        <f t="shared" ref="FH45" si="247">SUM(EC45:FG45)</f>
        <v>-13666.666666666666</v>
      </c>
      <c r="FI45" s="141">
        <f>SUM(LARM:RM!FI45)</f>
        <v>0</v>
      </c>
      <c r="FJ45" s="141">
        <f>SUM(LARM:RM!FJ45)</f>
        <v>0</v>
      </c>
      <c r="FK45" s="141">
        <f>SUM(LARM:RM!FK45)</f>
        <v>0</v>
      </c>
      <c r="FL45" s="141">
        <f>SUM(LARM:RM!FL45)</f>
        <v>0</v>
      </c>
      <c r="FM45" s="141">
        <f>SUM(LARM:RM!FM45)</f>
        <v>-946.67</v>
      </c>
      <c r="FN45" s="141">
        <f>SUM(LARM:RM!FN45)</f>
        <v>0</v>
      </c>
      <c r="FO45" s="141">
        <f>SUM(LARM:RM!FO45)</f>
        <v>0</v>
      </c>
      <c r="FP45" s="141">
        <f>SUM(LARM:RM!FP45)</f>
        <v>0</v>
      </c>
      <c r="FQ45" s="141">
        <f>SUM(LARM:RM!FQ45)</f>
        <v>0</v>
      </c>
      <c r="FR45" s="141">
        <f>SUM(LARM:RM!FR45)</f>
        <v>0</v>
      </c>
      <c r="FS45" s="141">
        <f>SUM(LARM:RM!FS45)</f>
        <v>0</v>
      </c>
      <c r="FT45" s="141">
        <f>SUM(LARM:RM!FT45)</f>
        <v>0</v>
      </c>
      <c r="FU45" s="141">
        <f>SUM(LARM:RM!FU45)</f>
        <v>0</v>
      </c>
      <c r="FV45" s="141">
        <f>SUM(LARM:RM!FV45)</f>
        <v>0</v>
      </c>
      <c r="FW45" s="141">
        <f>SUM(LARM:RM!FW45)</f>
        <v>0</v>
      </c>
      <c r="FX45" s="141">
        <f>SUM(LARM:RM!FX45)</f>
        <v>0</v>
      </c>
      <c r="FY45" s="141">
        <f>SUM(LARM:RM!FY45)</f>
        <v>0</v>
      </c>
      <c r="FZ45" s="141">
        <f>SUM(LARM:RM!FZ45)</f>
        <v>0</v>
      </c>
      <c r="GA45" s="141">
        <f>SUM(LARM:RM!GA45)</f>
        <v>0</v>
      </c>
      <c r="GB45" s="141">
        <f>SUM(LARM:RM!GB45)</f>
        <v>0</v>
      </c>
      <c r="GC45" s="141">
        <f>SUM(LARM:RM!GC45)</f>
        <v>0</v>
      </c>
      <c r="GD45" s="141">
        <f>SUM(LARM:RM!GD45)</f>
        <v>0</v>
      </c>
      <c r="GE45" s="141">
        <f>SUM(LARM:RM!GE45)</f>
        <v>0</v>
      </c>
      <c r="GF45" s="141">
        <f>SUM(LARM:RM!GF45)</f>
        <v>0</v>
      </c>
      <c r="GG45" s="141">
        <f>SUM(LARM:RM!GG45)</f>
        <v>-8000</v>
      </c>
      <c r="GH45" s="141">
        <f>SUM(LARM:RM!GH45)</f>
        <v>0</v>
      </c>
      <c r="GI45" s="141">
        <f>SUM(LARM:RM!GI45)</f>
        <v>0</v>
      </c>
      <c r="GJ45" s="141">
        <f>SUM(LARM:RM!GJ45)</f>
        <v>0</v>
      </c>
      <c r="GK45" s="141">
        <f>SUM(LARM:RM!GK45)</f>
        <v>-3666.6666666666665</v>
      </c>
      <c r="GL45" s="141">
        <f>SUM(LARM:RM!GL45)</f>
        <v>0</v>
      </c>
      <c r="GM45" s="141">
        <f>SUM(LARM:RM!GM45)</f>
        <v>0</v>
      </c>
      <c r="GN45" s="141">
        <f t="shared" ref="GN45" si="248">SUM(FI45:GM45)</f>
        <v>-12613.336666666666</v>
      </c>
      <c r="GO45" s="141">
        <f>SUM(LARM:RM!GO45)</f>
        <v>0</v>
      </c>
      <c r="GP45" s="141">
        <f>SUM(LARM:RM!GP45)</f>
        <v>0</v>
      </c>
      <c r="GQ45" s="141">
        <f>SUM(LARM:RM!GQ45)</f>
        <v>0</v>
      </c>
      <c r="GR45" s="141">
        <f>SUM(LARM:RM!GR45)</f>
        <v>0</v>
      </c>
      <c r="GS45" s="141">
        <f>SUM(LARM:RM!GS45)</f>
        <v>-946.67</v>
      </c>
      <c r="GT45" s="141">
        <f>SUM(LARM:RM!GT45)</f>
        <v>0</v>
      </c>
      <c r="GU45" s="141">
        <f>SUM(LARM:RM!GU45)</f>
        <v>0</v>
      </c>
      <c r="GV45" s="141">
        <f>SUM(LARM:RM!GV45)</f>
        <v>0</v>
      </c>
      <c r="GW45" s="141">
        <f>SUM(LARM:RM!GW45)</f>
        <v>0</v>
      </c>
      <c r="GX45" s="141">
        <f>SUM(LARM:RM!GX45)</f>
        <v>0</v>
      </c>
      <c r="GY45" s="141">
        <f>SUM(LARM:RM!GY45)</f>
        <v>0</v>
      </c>
      <c r="GZ45" s="141">
        <f>SUM(LARM:RM!GZ45)</f>
        <v>0</v>
      </c>
      <c r="HA45" s="141">
        <f>SUM(LARM:RM!HA45)</f>
        <v>0</v>
      </c>
      <c r="HB45" s="141">
        <f>SUM(LARM:RM!HB45)</f>
        <v>0</v>
      </c>
      <c r="HC45" s="141">
        <f>SUM(LARM:RM!HC45)</f>
        <v>0</v>
      </c>
      <c r="HD45" s="141">
        <f>SUM(LARM:RM!HD45)</f>
        <v>0</v>
      </c>
      <c r="HE45" s="141">
        <f>SUM(LARM:RM!HE45)</f>
        <v>0</v>
      </c>
      <c r="HF45" s="141">
        <f>SUM(LARM:RM!HF45)</f>
        <v>0</v>
      </c>
      <c r="HG45" s="141">
        <f>SUM(LARM:RM!HG45)</f>
        <v>0</v>
      </c>
      <c r="HH45" s="141">
        <f>SUM(LARM:RM!HH45)</f>
        <v>0</v>
      </c>
      <c r="HI45" s="141">
        <f>SUM(LARM:RM!HI45)</f>
        <v>0</v>
      </c>
      <c r="HJ45" s="141">
        <f>SUM(LARM:RM!HJ45)</f>
        <v>0</v>
      </c>
      <c r="HK45" s="141">
        <f>SUM(LARM:RM!HK45)</f>
        <v>0</v>
      </c>
      <c r="HL45" s="141">
        <f>SUM(LARM:RM!HL45)</f>
        <v>0</v>
      </c>
      <c r="HM45" s="141">
        <f>SUM(LARM:RM!HM45)</f>
        <v>-8000</v>
      </c>
      <c r="HN45" s="141">
        <f>SUM(LARM:RM!HN45)</f>
        <v>0</v>
      </c>
      <c r="HO45" s="141">
        <f>SUM(LARM:RM!HO45)</f>
        <v>0</v>
      </c>
      <c r="HP45" s="141">
        <f>SUM(LARM:RM!HP45)</f>
        <v>0</v>
      </c>
      <c r="HQ45" s="141">
        <f>SUM(LARM:RM!HQ45)</f>
        <v>-3666.6666666666665</v>
      </c>
      <c r="HR45" s="141">
        <f>SUM(LARM:RM!HR45)</f>
        <v>0</v>
      </c>
      <c r="HS45" s="141">
        <f>SUM(LARM:RM!HS45)</f>
        <v>0</v>
      </c>
      <c r="HT45" s="141">
        <f t="shared" ref="HT45" si="249">SUM(GO45:HS45)</f>
        <v>-12613.336666666666</v>
      </c>
      <c r="HU45" s="141">
        <f>SUM(LARM:RM!HU45)</f>
        <v>0</v>
      </c>
      <c r="HV45" s="141">
        <f>SUM(LARM:RM!HV45)</f>
        <v>0</v>
      </c>
      <c r="HW45" s="141">
        <f>SUM(LARM:RM!HW45)</f>
        <v>0</v>
      </c>
      <c r="HX45" s="141">
        <f>SUM(LARM:RM!HX45)</f>
        <v>0</v>
      </c>
      <c r="HY45" s="141">
        <f>SUM(LARM:RM!HY45)</f>
        <v>-946.67</v>
      </c>
      <c r="HZ45" s="141">
        <f>SUM(LARM:RM!HZ45)</f>
        <v>0</v>
      </c>
      <c r="IA45" s="141">
        <f>SUM(LARM:RM!IA45)</f>
        <v>0</v>
      </c>
      <c r="IB45" s="141">
        <f>SUM(LARM:RM!IB45)</f>
        <v>0</v>
      </c>
      <c r="IC45" s="141">
        <f>SUM(LARM:RM!IC45)</f>
        <v>0</v>
      </c>
      <c r="ID45" s="141">
        <f>SUM(LARM:RM!ID45)</f>
        <v>0</v>
      </c>
      <c r="IE45" s="141">
        <f>SUM(LARM:RM!IE45)</f>
        <v>0</v>
      </c>
      <c r="IF45" s="141">
        <f>SUM(LARM:RM!IF45)</f>
        <v>0</v>
      </c>
      <c r="IG45" s="141">
        <f>SUM(LARM:RM!IG45)</f>
        <v>0</v>
      </c>
      <c r="IH45" s="141">
        <f>SUM(LARM:RM!IH45)</f>
        <v>0</v>
      </c>
      <c r="II45" s="141">
        <f>SUM(LARM:RM!II45)</f>
        <v>0</v>
      </c>
      <c r="IJ45" s="141">
        <f>SUM(LARM:RM!IJ45)</f>
        <v>0</v>
      </c>
      <c r="IK45" s="141">
        <f>SUM(LARM:RM!IK45)</f>
        <v>0</v>
      </c>
      <c r="IL45" s="141">
        <f>SUM(LARM:RM!IL45)</f>
        <v>0</v>
      </c>
      <c r="IM45" s="141">
        <f>SUM(LARM:RM!IM45)</f>
        <v>0</v>
      </c>
      <c r="IN45" s="141">
        <f>SUM(LARM:RM!IN45)</f>
        <v>0</v>
      </c>
      <c r="IO45" s="141">
        <f>SUM(LARM:RM!IO45)</f>
        <v>0</v>
      </c>
      <c r="IP45" s="141">
        <f>SUM(LARM:RM!IP45)</f>
        <v>0</v>
      </c>
      <c r="IQ45" s="141">
        <f>SUM(LARM:RM!IQ45)</f>
        <v>0</v>
      </c>
      <c r="IR45" s="141">
        <f>SUM(LARM:RM!IR45)</f>
        <v>0</v>
      </c>
      <c r="IS45" s="141">
        <f>SUM(LARM:RM!IS45)</f>
        <v>-8000</v>
      </c>
      <c r="IT45" s="141">
        <f>SUM(LARM:RM!IT45)</f>
        <v>0</v>
      </c>
      <c r="IU45" s="141">
        <f>SUM(LARM:RM!IU45)</f>
        <v>0</v>
      </c>
      <c r="IV45" s="141">
        <f>SUM(LARM:RM!IV45)</f>
        <v>0</v>
      </c>
      <c r="IW45" s="141">
        <f>SUM(LARM:RM!IW45)</f>
        <v>-3666.6666666666665</v>
      </c>
      <c r="IX45" s="141">
        <f>SUM(LARM:RM!IX45)</f>
        <v>0</v>
      </c>
      <c r="IY45" s="141">
        <f>SUM(LARM:RM!IY45)</f>
        <v>0</v>
      </c>
      <c r="IZ45" s="141">
        <f t="shared" ref="IZ45" si="250">SUM(HU45:IY45)</f>
        <v>-12613.336666666666</v>
      </c>
      <c r="JA45" s="141">
        <f>SUM(LARM:RM!JA45)</f>
        <v>0</v>
      </c>
      <c r="JB45" s="141">
        <f>SUM(LARM:RM!JB45)</f>
        <v>0</v>
      </c>
      <c r="JC45" s="141">
        <f>SUM(LARM:RM!JC45)</f>
        <v>0</v>
      </c>
      <c r="JD45" s="141">
        <f>SUM(LARM:RM!JD45)</f>
        <v>0</v>
      </c>
      <c r="JE45" s="141">
        <f>SUM(LARM:RM!JE45)</f>
        <v>-946.67</v>
      </c>
      <c r="JF45" s="141">
        <f>SUM(LARM:RM!JF45)</f>
        <v>0</v>
      </c>
      <c r="JG45" s="141">
        <f>SUM(LARM:RM!JG45)</f>
        <v>0</v>
      </c>
      <c r="JH45" s="141">
        <f>SUM(LARM:RM!JH45)</f>
        <v>0</v>
      </c>
      <c r="JI45" s="141">
        <f>SUM(LARM:RM!JI45)</f>
        <v>0</v>
      </c>
      <c r="JJ45" s="141">
        <f>SUM(LARM:RM!JJ45)</f>
        <v>0</v>
      </c>
      <c r="JK45" s="141">
        <f>SUM(LARM:RM!JK45)</f>
        <v>0</v>
      </c>
      <c r="JL45" s="141">
        <f>SUM(LARM:RM!JL45)</f>
        <v>0</v>
      </c>
      <c r="JM45" s="141">
        <f>SUM(LARM:RM!JM45)</f>
        <v>0</v>
      </c>
      <c r="JN45" s="141">
        <f>SUM(LARM:RM!JN45)</f>
        <v>0</v>
      </c>
      <c r="JO45" s="141">
        <f>SUM(LARM:RM!JO45)</f>
        <v>0</v>
      </c>
      <c r="JP45" s="141">
        <f>SUM(LARM:RM!JP45)</f>
        <v>0</v>
      </c>
      <c r="JQ45" s="141">
        <f>SUM(LARM:RM!JQ45)</f>
        <v>0</v>
      </c>
      <c r="JR45" s="141">
        <f>SUM(LARM:RM!JR45)</f>
        <v>0</v>
      </c>
      <c r="JS45" s="141">
        <f>SUM(LARM:RM!JS45)</f>
        <v>0</v>
      </c>
      <c r="JT45" s="141">
        <f>SUM(LARM:RM!JT45)</f>
        <v>0</v>
      </c>
      <c r="JU45" s="141">
        <f>SUM(LARM:RM!JU45)</f>
        <v>0</v>
      </c>
      <c r="JV45" s="141">
        <f>SUM(LARM:RM!JV45)</f>
        <v>0</v>
      </c>
      <c r="JW45" s="141">
        <f>SUM(LARM:RM!JW45)</f>
        <v>0</v>
      </c>
      <c r="JX45" s="141">
        <f>SUM(LARM:RM!JX45)</f>
        <v>0</v>
      </c>
      <c r="JY45" s="141">
        <f>SUM(LARM:RM!JY45)</f>
        <v>-8000</v>
      </c>
      <c r="JZ45" s="141">
        <f>SUM(LARM:RM!JZ45)</f>
        <v>0</v>
      </c>
      <c r="KA45" s="141">
        <f>SUM(LARM:RM!KA45)</f>
        <v>0</v>
      </c>
      <c r="KB45" s="141">
        <f>SUM(LARM:RM!KB45)</f>
        <v>0</v>
      </c>
      <c r="KC45" s="141">
        <f>SUM(LARM:RM!KC45)</f>
        <v>-3666.6666666666665</v>
      </c>
      <c r="KD45" s="141">
        <f>SUM(LARM:RM!KD45)</f>
        <v>0</v>
      </c>
      <c r="KE45" s="141">
        <f>SUM(LARM:RM!KE45)</f>
        <v>0</v>
      </c>
      <c r="KF45" s="141">
        <f t="shared" ref="KF45" si="251">SUM(JA45:KE45)</f>
        <v>-12613.336666666666</v>
      </c>
      <c r="KG45" s="141">
        <f>SUM(LARM:RM!KG45)</f>
        <v>0</v>
      </c>
      <c r="KH45" s="141">
        <f>SUM(LARM:RM!KH45)</f>
        <v>0</v>
      </c>
      <c r="KI45" s="141">
        <f>SUM(LARM:RM!KI45)</f>
        <v>0</v>
      </c>
      <c r="KJ45" s="141">
        <f>SUM(LARM:RM!KJ45)</f>
        <v>0</v>
      </c>
      <c r="KK45" s="141">
        <f>SUM(LARM:RM!KK45)</f>
        <v>-946.67</v>
      </c>
      <c r="KL45" s="141">
        <f>SUM(LARM:RM!KL45)</f>
        <v>0</v>
      </c>
      <c r="KM45" s="141">
        <f>SUM(LARM:RM!KM45)</f>
        <v>0</v>
      </c>
      <c r="KN45" s="141">
        <f>SUM(LARM:RM!KN45)</f>
        <v>0</v>
      </c>
      <c r="KO45" s="141">
        <f>SUM(LARM:RM!KO45)</f>
        <v>0</v>
      </c>
      <c r="KP45" s="141">
        <f>SUM(LARM:RM!KP45)</f>
        <v>0</v>
      </c>
      <c r="KQ45" s="141">
        <f>SUM(LARM:RM!KQ45)</f>
        <v>0</v>
      </c>
      <c r="KR45" s="141">
        <f>SUM(LARM:RM!KR45)</f>
        <v>0</v>
      </c>
      <c r="KS45" s="141">
        <f>SUM(LARM:RM!KS45)</f>
        <v>0</v>
      </c>
      <c r="KT45" s="141">
        <f>SUM(LARM:RM!KT45)</f>
        <v>0</v>
      </c>
      <c r="KU45" s="141">
        <f>SUM(LARM:RM!KU45)</f>
        <v>0</v>
      </c>
      <c r="KV45" s="141">
        <f>SUM(LARM:RM!KV45)</f>
        <v>0</v>
      </c>
      <c r="KW45" s="141">
        <f>SUM(LARM:RM!KW45)</f>
        <v>0</v>
      </c>
      <c r="KX45" s="141">
        <f>SUM(LARM:RM!KX45)</f>
        <v>0</v>
      </c>
      <c r="KY45" s="141">
        <f>SUM(LARM:RM!KY45)</f>
        <v>0</v>
      </c>
      <c r="KZ45" s="141">
        <f>SUM(LARM:RM!KZ45)</f>
        <v>0</v>
      </c>
      <c r="LA45" s="141">
        <f>SUM(LARM:RM!LA45)</f>
        <v>0</v>
      </c>
      <c r="LB45" s="141">
        <f>SUM(LARM:RM!LB45)</f>
        <v>0</v>
      </c>
      <c r="LC45" s="141">
        <f>SUM(LARM:RM!LC45)</f>
        <v>0</v>
      </c>
      <c r="LD45" s="141">
        <f>SUM(LARM:RM!LD45)</f>
        <v>0</v>
      </c>
      <c r="LE45" s="141">
        <f>SUM(LARM:RM!LE45)</f>
        <v>-8000</v>
      </c>
      <c r="LF45" s="141">
        <f>SUM(LARM:RM!LF45)</f>
        <v>0</v>
      </c>
      <c r="LG45" s="141">
        <f>SUM(LARM:RM!LG45)</f>
        <v>0</v>
      </c>
      <c r="LH45" s="141">
        <f>SUM(LARM:RM!LH45)</f>
        <v>0</v>
      </c>
      <c r="LI45" s="141">
        <f>SUM(LARM:RM!LI45)</f>
        <v>-3666.6666666666665</v>
      </c>
      <c r="LJ45" s="141">
        <f>SUM(LARM:RM!LJ45)</f>
        <v>0</v>
      </c>
      <c r="LK45" s="141">
        <f>SUM(LARM:RM!LK45)</f>
        <v>0</v>
      </c>
      <c r="LL45" s="141">
        <f t="shared" ref="LL45" si="252">SUM(KG45:LK45)</f>
        <v>-12613.336666666666</v>
      </c>
      <c r="LM45" s="141">
        <f>SUM(LARM:RM!LM45)</f>
        <v>0</v>
      </c>
      <c r="LN45" s="141">
        <f>SUM(LARM:RM!LN45)</f>
        <v>0</v>
      </c>
      <c r="LO45" s="141">
        <f>SUM(LARM:RM!LO45)</f>
        <v>0</v>
      </c>
      <c r="LP45" s="141">
        <f>SUM(LARM:RM!LP45)</f>
        <v>0</v>
      </c>
      <c r="LQ45" s="141">
        <f>SUM(LARM:RM!LQ45)</f>
        <v>-946.67</v>
      </c>
      <c r="LR45" s="141">
        <f>SUM(LARM:RM!LR45)</f>
        <v>0</v>
      </c>
      <c r="LS45" s="141">
        <f>SUM(LARM:RM!LS45)</f>
        <v>0</v>
      </c>
      <c r="LT45" s="141">
        <f>SUM(LARM:RM!LT45)</f>
        <v>0</v>
      </c>
      <c r="LU45" s="141">
        <f>SUM(LARM:RM!LU45)</f>
        <v>0</v>
      </c>
      <c r="LV45" s="141">
        <f>SUM(LARM:RM!LV45)</f>
        <v>0</v>
      </c>
      <c r="LW45" s="141">
        <f>SUM(LARM:RM!LW45)</f>
        <v>0</v>
      </c>
      <c r="LX45" s="141">
        <f>SUM(LARM:RM!LX45)</f>
        <v>0</v>
      </c>
      <c r="LY45" s="141">
        <f>SUM(LARM:RM!LY45)</f>
        <v>0</v>
      </c>
      <c r="LZ45" s="141">
        <f>SUM(LARM:RM!LZ45)</f>
        <v>0</v>
      </c>
      <c r="MA45" s="141">
        <f>SUM(LARM:RM!MA45)</f>
        <v>0</v>
      </c>
      <c r="MB45" s="141">
        <f>SUM(LARM:RM!MB45)</f>
        <v>0</v>
      </c>
      <c r="MC45" s="141">
        <f>SUM(LARM:RM!MC45)</f>
        <v>0</v>
      </c>
      <c r="MD45" s="141">
        <f>SUM(LARM:RM!MD45)</f>
        <v>0</v>
      </c>
      <c r="ME45" s="141">
        <f>SUM(LARM:RM!ME45)</f>
        <v>0</v>
      </c>
      <c r="MF45" s="141">
        <f>SUM(LARM:RM!MF45)</f>
        <v>0</v>
      </c>
      <c r="MG45" s="141">
        <f>SUM(LARM:RM!MG45)</f>
        <v>0</v>
      </c>
      <c r="MH45" s="141">
        <f>SUM(LARM:RM!MH45)</f>
        <v>0</v>
      </c>
      <c r="MI45" s="141">
        <f>SUM(LARM:RM!MI45)</f>
        <v>0</v>
      </c>
      <c r="MJ45" s="141">
        <f>SUM(LARM:RM!MJ45)</f>
        <v>0</v>
      </c>
      <c r="MK45" s="141">
        <f>SUM(LARM:RM!MK45)</f>
        <v>-8000</v>
      </c>
      <c r="ML45" s="141">
        <f>SUM(LARM:RM!ML45)</f>
        <v>0</v>
      </c>
      <c r="MM45" s="141">
        <f>SUM(LARM:RM!MM45)</f>
        <v>0</v>
      </c>
      <c r="MN45" s="141">
        <f>SUM(LARM:RM!MN45)</f>
        <v>0</v>
      </c>
      <c r="MO45" s="141">
        <f>SUM(LARM:RM!MO45)</f>
        <v>0</v>
      </c>
      <c r="MP45" s="141">
        <f>SUM(LARM:RM!MP45)</f>
        <v>0</v>
      </c>
      <c r="MQ45" s="141">
        <f>SUM(LARM:RM!MQ45)</f>
        <v>0</v>
      </c>
      <c r="MR45" s="141">
        <f t="shared" ref="MR45" si="253">SUM(LM45:MQ45)</f>
        <v>-8946.67</v>
      </c>
      <c r="MS45" s="141">
        <f>SUM(LARM:RM!MS45)</f>
        <v>0</v>
      </c>
      <c r="MT45" s="141">
        <f>SUM(LARM:RM!MT45)</f>
        <v>0</v>
      </c>
      <c r="MU45" s="141">
        <f>SUM(LARM:RM!MU45)</f>
        <v>0</v>
      </c>
      <c r="MV45" s="141">
        <f>SUM(LARM:RM!MV45)</f>
        <v>0</v>
      </c>
      <c r="MW45" s="141">
        <f>SUM(LARM:RM!MW45)</f>
        <v>0</v>
      </c>
      <c r="MX45" s="141">
        <f>SUM(LARM:RM!MX45)</f>
        <v>0</v>
      </c>
      <c r="MY45" s="141">
        <f>SUM(LARM:RM!MY45)</f>
        <v>0</v>
      </c>
      <c r="MZ45" s="141">
        <f>SUM(LARM:RM!MZ45)</f>
        <v>0</v>
      </c>
      <c r="NA45" s="141">
        <f>SUM(LARM:RM!NA45)</f>
        <v>0</v>
      </c>
      <c r="NB45" s="141">
        <f>SUM(LARM:RM!NB45)</f>
        <v>0</v>
      </c>
      <c r="NC45" s="141">
        <f>SUM(LARM:RM!NC45)</f>
        <v>0</v>
      </c>
      <c r="ND45" s="141">
        <f>SUM(LARM:RM!ND45)</f>
        <v>0</v>
      </c>
      <c r="NE45" s="141">
        <f>SUM(LARM:RM!NE45)</f>
        <v>0</v>
      </c>
      <c r="NF45" s="141">
        <f>SUM(LARM:RM!NF45)</f>
        <v>0</v>
      </c>
      <c r="NG45" s="141">
        <f>SUM(LARM:RM!NG45)</f>
        <v>0</v>
      </c>
      <c r="NH45" s="141">
        <f>SUM(LARM:RM!NH45)</f>
        <v>0</v>
      </c>
      <c r="NI45" s="141">
        <f>SUM(LARM:RM!NI45)</f>
        <v>0</v>
      </c>
      <c r="NJ45" s="141">
        <f>SUM(LARM:RM!NJ45)</f>
        <v>0</v>
      </c>
      <c r="NK45" s="141">
        <f>SUM(LARM:RM!NK45)</f>
        <v>0</v>
      </c>
      <c r="NL45" s="141">
        <f>SUM(LARM:RM!NL45)</f>
        <v>0</v>
      </c>
      <c r="NM45" s="141">
        <f>SUM(LARM:RM!NM45)</f>
        <v>0</v>
      </c>
      <c r="NN45" s="141">
        <f>SUM(LARM:RM!NN45)</f>
        <v>0</v>
      </c>
      <c r="NO45" s="141">
        <f>SUM(LARM:RM!NO45)</f>
        <v>0</v>
      </c>
      <c r="NP45" s="141">
        <f>SUM(LARM:RM!NP45)</f>
        <v>0</v>
      </c>
      <c r="NQ45" s="141">
        <f>SUM(LARM:RM!NQ45)</f>
        <v>-8000</v>
      </c>
      <c r="NR45" s="141">
        <f>SUM(LARM:RM!NR45)</f>
        <v>0</v>
      </c>
      <c r="NS45" s="141">
        <f>SUM(LARM:RM!NS45)</f>
        <v>0</v>
      </c>
      <c r="NT45" s="141">
        <f>SUM(LARM:RM!NT45)</f>
        <v>0</v>
      </c>
      <c r="NU45" s="141">
        <f>SUM(LARM:RM!NU45)</f>
        <v>0</v>
      </c>
      <c r="NV45" s="141">
        <f>SUM(LARM:RM!NV45)</f>
        <v>0</v>
      </c>
      <c r="NW45" s="141">
        <f>SUM(LARM:RM!NW45)</f>
        <v>0</v>
      </c>
      <c r="NX45" s="141">
        <f t="shared" ref="NX45" si="254">SUM(MS45:NW45)</f>
        <v>-8000</v>
      </c>
      <c r="NY45" s="10"/>
      <c r="NZ45" s="141">
        <f t="shared" ref="NZ45" si="255">AJ45+BP45+CV45+EB45+FH45+GN45+HT45+IZ45+KF45+LL45+MR45+NX45</f>
        <v>-121754.42</v>
      </c>
      <c r="OA45" s="143">
        <f t="shared" ref="OA45:OA56" si="256">SUM(OI45:OP45)</f>
        <v>-53989.419999999991</v>
      </c>
      <c r="OB45" s="145">
        <f>IF(NZ45=0,"",(OA45/NZ45)-1)</f>
        <v>-0.55657117006511969</v>
      </c>
      <c r="OD45" s="182"/>
      <c r="OG45" s="163" t="s">
        <v>63</v>
      </c>
      <c r="OH45" s="10"/>
      <c r="OI45" s="164">
        <f>SUM(LARM:RM!OI45)</f>
        <v>-17362.73</v>
      </c>
      <c r="OJ45" s="164">
        <f>SUM(LARM:RM!OJ45)</f>
        <v>-15946.67</v>
      </c>
      <c r="OK45" s="164">
        <f>SUM(LARM:RM!OK45)</f>
        <v>-15946.67</v>
      </c>
      <c r="OL45" s="164">
        <f>SUM(LARM:RM!OL45)</f>
        <v>-946.67</v>
      </c>
      <c r="OM45" s="164">
        <f>SUM(LARM:RM!OM45)</f>
        <v>-946.67</v>
      </c>
      <c r="ON45" s="164">
        <f>SUM(LARM:RM!ON45)</f>
        <v>-946.67</v>
      </c>
      <c r="OO45" s="164">
        <f>SUM(LARM:RM!OO45)</f>
        <v>-946.67</v>
      </c>
      <c r="OP45" s="164">
        <f>SUM(LARM:RM!OP45)</f>
        <v>-946.67</v>
      </c>
      <c r="OQ45" s="164">
        <f>SUM(LARM:RM!OQ45)</f>
        <v>-946.67</v>
      </c>
      <c r="OR45" s="164">
        <f>SUM(LARM:RM!OR45)</f>
        <v>-946.67</v>
      </c>
      <c r="OS45" s="164">
        <f>SUM(LARM:RM!OS45)</f>
        <v>-946.67</v>
      </c>
      <c r="OT45" s="164">
        <f>SUM(LARM:RM!OT45)</f>
        <v>0</v>
      </c>
      <c r="OU45" s="10"/>
      <c r="OV45" s="164">
        <f t="shared" ref="OV45:OV54" si="257">SUM(OI45:OT45)</f>
        <v>-56829.429999999986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SUM(LARM:RM!E46)</f>
        <v>0</v>
      </c>
      <c r="F46" s="141">
        <f>SUM(LARM:RM!F46)</f>
        <v>0</v>
      </c>
      <c r="G46" s="141">
        <f>SUM(LARM:RM!G46)</f>
        <v>0</v>
      </c>
      <c r="H46" s="141">
        <f>SUM(LARM:RM!H46)</f>
        <v>0</v>
      </c>
      <c r="I46" s="141">
        <f>SUM(LARM:RM!I46)</f>
        <v>0</v>
      </c>
      <c r="J46" s="141">
        <f>SUM(LARM:RM!J46)</f>
        <v>0</v>
      </c>
      <c r="K46" s="141">
        <f>SUM(LARM:RM!K46)</f>
        <v>0</v>
      </c>
      <c r="L46" s="141">
        <f>SUM(LARM:RM!L46)</f>
        <v>0</v>
      </c>
      <c r="M46" s="141">
        <f>SUM(LARM:RM!M46)</f>
        <v>0</v>
      </c>
      <c r="N46" s="141">
        <f>SUM(LARM:RM!N46)</f>
        <v>0</v>
      </c>
      <c r="O46" s="141">
        <f>SUM(LARM:RM!O46)</f>
        <v>0</v>
      </c>
      <c r="P46" s="141">
        <f>SUM(LARM:RM!P46)</f>
        <v>0</v>
      </c>
      <c r="Q46" s="141">
        <f>SUM(LARM:RM!Q46)</f>
        <v>0</v>
      </c>
      <c r="R46" s="141">
        <f>SUM(LARM:RM!R46)</f>
        <v>0</v>
      </c>
      <c r="S46" s="141">
        <f>SUM(LARM:RM!S46)</f>
        <v>0</v>
      </c>
      <c r="T46" s="141">
        <f>SUM(LARM:RM!T46)</f>
        <v>0</v>
      </c>
      <c r="U46" s="141">
        <f>SUM(LARM:RM!U46)</f>
        <v>0</v>
      </c>
      <c r="V46" s="141">
        <f>SUM(LARM:RM!V46)</f>
        <v>0</v>
      </c>
      <c r="W46" s="141">
        <f>SUM(LARM:RM!W46)</f>
        <v>0</v>
      </c>
      <c r="X46" s="141">
        <f>SUM(LARM:RM!X46)</f>
        <v>0</v>
      </c>
      <c r="Y46" s="141">
        <f>SUM(LARM:RM!Y46)</f>
        <v>0</v>
      </c>
      <c r="Z46" s="141">
        <f>SUM(LARM:RM!Z46)</f>
        <v>0</v>
      </c>
      <c r="AA46" s="141">
        <f>SUM(LARM:RM!AA46)</f>
        <v>0</v>
      </c>
      <c r="AB46" s="141">
        <f>SUM(LARM:RM!AB46)</f>
        <v>0</v>
      </c>
      <c r="AC46" s="141">
        <f>SUM(LARM:RM!AC46)</f>
        <v>0</v>
      </c>
      <c r="AD46" s="141">
        <f>SUM(LARM:RM!AD46)</f>
        <v>0</v>
      </c>
      <c r="AE46" s="141">
        <f>SUM(LARM:RM!AE46)</f>
        <v>0</v>
      </c>
      <c r="AF46" s="141">
        <f>SUM(LARM:RM!AF46)</f>
        <v>0</v>
      </c>
      <c r="AG46" s="141">
        <f>SUM(LARM:RM!AG46)</f>
        <v>0</v>
      </c>
      <c r="AH46" s="141">
        <f>SUM(LARM:RM!AH46)</f>
        <v>0</v>
      </c>
      <c r="AI46" s="141">
        <f>SUM(LARM:RM!AI46)</f>
        <v>0</v>
      </c>
      <c r="AJ46" s="141">
        <f t="shared" ref="AJ46:AJ57" si="258">SUM(E46:AI46)</f>
        <v>0</v>
      </c>
      <c r="AK46" s="141">
        <f>SUM(LARM:RM!AK46)</f>
        <v>0</v>
      </c>
      <c r="AL46" s="141">
        <f>SUM(LARM:RM!AL46)</f>
        <v>0</v>
      </c>
      <c r="AM46" s="141">
        <f>SUM(LARM:RM!AM46)</f>
        <v>0</v>
      </c>
      <c r="AN46" s="141">
        <f>SUM(LARM:RM!AN46)</f>
        <v>0</v>
      </c>
      <c r="AO46" s="141">
        <f>SUM(LARM:RM!AO46)</f>
        <v>0</v>
      </c>
      <c r="AP46" s="141">
        <f>SUM(LARM:RM!AP46)</f>
        <v>0</v>
      </c>
      <c r="AQ46" s="141">
        <f>SUM(LARM:RM!AQ46)</f>
        <v>0</v>
      </c>
      <c r="AR46" s="141">
        <f>SUM(LARM:RM!AR46)</f>
        <v>0</v>
      </c>
      <c r="AS46" s="141">
        <f>SUM(LARM:RM!AS46)</f>
        <v>0</v>
      </c>
      <c r="AT46" s="141">
        <f>SUM(LARM:RM!AT46)</f>
        <v>0</v>
      </c>
      <c r="AU46" s="141">
        <f>SUM(LARM:RM!AU46)</f>
        <v>0</v>
      </c>
      <c r="AV46" s="141">
        <f>SUM(LARM:RM!AV46)</f>
        <v>0</v>
      </c>
      <c r="AW46" s="141">
        <f>SUM(LARM:RM!AW46)</f>
        <v>0</v>
      </c>
      <c r="AX46" s="141">
        <f>SUM(LARM:RM!AX46)</f>
        <v>0</v>
      </c>
      <c r="AY46" s="141">
        <f>SUM(LARM:RM!AY46)</f>
        <v>0</v>
      </c>
      <c r="AZ46" s="141">
        <f>SUM(LARM:RM!AZ46)</f>
        <v>0</v>
      </c>
      <c r="BA46" s="141">
        <f>SUM(LARM:RM!BA46)</f>
        <v>0</v>
      </c>
      <c r="BB46" s="141">
        <f>SUM(LARM:RM!BB46)</f>
        <v>0</v>
      </c>
      <c r="BC46" s="141">
        <f>SUM(LARM:RM!BC46)</f>
        <v>0</v>
      </c>
      <c r="BD46" s="141">
        <f>SUM(LARM:RM!BD46)</f>
        <v>0</v>
      </c>
      <c r="BE46" s="141">
        <f>SUM(LARM:RM!BE46)</f>
        <v>0</v>
      </c>
      <c r="BF46" s="141">
        <f>SUM(LARM:RM!BF46)</f>
        <v>0</v>
      </c>
      <c r="BG46" s="141">
        <f>SUM(LARM:RM!BG46)</f>
        <v>0</v>
      </c>
      <c r="BH46" s="141">
        <f>SUM(LARM:RM!BH46)</f>
        <v>0</v>
      </c>
      <c r="BI46" s="141">
        <f>SUM(LARM:RM!BI46)</f>
        <v>0</v>
      </c>
      <c r="BJ46" s="141">
        <f>SUM(LARM:RM!BJ46)</f>
        <v>0</v>
      </c>
      <c r="BK46" s="141">
        <f>SUM(LARM:RM!BK46)</f>
        <v>0</v>
      </c>
      <c r="BL46" s="141">
        <f>SUM(LARM:RM!BL46)</f>
        <v>0</v>
      </c>
      <c r="BM46" s="141">
        <f>SUM(LARM:RM!BM46)</f>
        <v>0</v>
      </c>
      <c r="BN46" s="141">
        <f>SUM(LARM:RM!BN46)</f>
        <v>0</v>
      </c>
      <c r="BO46" s="141">
        <f>SUM(LARM:RM!BO46)</f>
        <v>0</v>
      </c>
      <c r="BP46" s="141">
        <f t="shared" ref="BP46:BP57" si="259">SUM(AK46:BO46)</f>
        <v>0</v>
      </c>
      <c r="BQ46" s="141">
        <f>SUM(LARM:RM!BQ46)</f>
        <v>0</v>
      </c>
      <c r="BR46" s="141">
        <f>SUM(LARM:RM!BR46)</f>
        <v>0</v>
      </c>
      <c r="BS46" s="141">
        <f>SUM(LARM:RM!BS46)</f>
        <v>0</v>
      </c>
      <c r="BT46" s="141">
        <f>SUM(LARM:RM!BT46)</f>
        <v>0</v>
      </c>
      <c r="BU46" s="141">
        <f>SUM(LARM:RM!BU46)</f>
        <v>0</v>
      </c>
      <c r="BV46" s="141">
        <f>SUM(LARM:RM!BV46)</f>
        <v>0</v>
      </c>
      <c r="BW46" s="141">
        <f>SUM(LARM:RM!BW46)</f>
        <v>0</v>
      </c>
      <c r="BX46" s="141">
        <f>SUM(LARM:RM!BX46)</f>
        <v>0</v>
      </c>
      <c r="BY46" s="141">
        <f>SUM(LARM:RM!BY46)</f>
        <v>0</v>
      </c>
      <c r="BZ46" s="141">
        <f>SUM(LARM:RM!BZ46)</f>
        <v>0</v>
      </c>
      <c r="CA46" s="141">
        <f>SUM(LARM:RM!CA46)</f>
        <v>0</v>
      </c>
      <c r="CB46" s="141">
        <f>SUM(LARM:RM!CB46)</f>
        <v>0</v>
      </c>
      <c r="CC46" s="141">
        <f>SUM(LARM:RM!CC46)</f>
        <v>0</v>
      </c>
      <c r="CD46" s="141">
        <f>SUM(LARM:RM!CD46)</f>
        <v>0</v>
      </c>
      <c r="CE46" s="141">
        <f>SUM(LARM:RM!CE46)</f>
        <v>0</v>
      </c>
      <c r="CF46" s="141">
        <f>SUM(LARM:RM!CF46)</f>
        <v>0</v>
      </c>
      <c r="CG46" s="141">
        <f>SUM(LARM:RM!CG46)</f>
        <v>0</v>
      </c>
      <c r="CH46" s="141">
        <f>SUM(LARM:RM!CH46)</f>
        <v>0</v>
      </c>
      <c r="CI46" s="141">
        <f>SUM(LARM:RM!CI46)</f>
        <v>0</v>
      </c>
      <c r="CJ46" s="141">
        <f>SUM(LARM:RM!CJ46)</f>
        <v>0</v>
      </c>
      <c r="CK46" s="141">
        <f>SUM(LARM:RM!CK46)</f>
        <v>0</v>
      </c>
      <c r="CL46" s="141">
        <f>SUM(LARM:RM!CL46)</f>
        <v>0</v>
      </c>
      <c r="CM46" s="141">
        <f>SUM(LARM:RM!CM46)</f>
        <v>0</v>
      </c>
      <c r="CN46" s="141">
        <f>SUM(LARM:RM!CN46)</f>
        <v>0</v>
      </c>
      <c r="CO46" s="141">
        <f>SUM(LARM:RM!CO46)</f>
        <v>0</v>
      </c>
      <c r="CP46" s="141">
        <f>SUM(LARM:RM!CP46)</f>
        <v>0</v>
      </c>
      <c r="CQ46" s="141">
        <f>SUM(LARM:RM!CQ46)</f>
        <v>0</v>
      </c>
      <c r="CR46" s="141">
        <f>SUM(LARM:RM!CR46)</f>
        <v>0</v>
      </c>
      <c r="CS46" s="141">
        <f>SUM(LARM:RM!CS46)</f>
        <v>0</v>
      </c>
      <c r="CT46" s="141">
        <f>SUM(LARM:RM!CT46)</f>
        <v>0</v>
      </c>
      <c r="CU46" s="141">
        <f>SUM(LARM:RM!CU46)</f>
        <v>0</v>
      </c>
      <c r="CV46" s="141">
        <f t="shared" ref="CV46:CV57" si="260">SUM(BQ46:CU46)</f>
        <v>0</v>
      </c>
      <c r="CW46" s="141">
        <f>SUM(LARM:RM!CW46)</f>
        <v>0</v>
      </c>
      <c r="CX46" s="141">
        <f>SUM(LARM:RM!CX46)</f>
        <v>0</v>
      </c>
      <c r="CY46" s="141">
        <f>SUM(LARM:RM!CY46)</f>
        <v>0</v>
      </c>
      <c r="CZ46" s="141">
        <f>SUM(LARM:RM!CZ46)</f>
        <v>0</v>
      </c>
      <c r="DA46" s="141">
        <f>SUM(LARM:RM!DA46)</f>
        <v>0</v>
      </c>
      <c r="DB46" s="141">
        <f>SUM(LARM:RM!DB46)</f>
        <v>0</v>
      </c>
      <c r="DC46" s="141">
        <f>SUM(LARM:RM!DC46)</f>
        <v>0</v>
      </c>
      <c r="DD46" s="141">
        <f>SUM(LARM:RM!DD46)</f>
        <v>0</v>
      </c>
      <c r="DE46" s="141">
        <f>SUM(LARM:RM!DE46)</f>
        <v>0</v>
      </c>
      <c r="DF46" s="141">
        <f>SUM(LARM:RM!DF46)</f>
        <v>0</v>
      </c>
      <c r="DG46" s="141">
        <f>SUM(LARM:RM!DG46)</f>
        <v>0</v>
      </c>
      <c r="DH46" s="141">
        <f>SUM(LARM:RM!DH46)</f>
        <v>0</v>
      </c>
      <c r="DI46" s="141">
        <f>SUM(LARM:RM!DI46)</f>
        <v>0</v>
      </c>
      <c r="DJ46" s="141">
        <f>SUM(LARM:RM!DJ46)</f>
        <v>0</v>
      </c>
      <c r="DK46" s="141">
        <f>SUM(LARM:RM!DK46)</f>
        <v>0</v>
      </c>
      <c r="DL46" s="141">
        <f>SUM(LARM:RM!DL46)</f>
        <v>0</v>
      </c>
      <c r="DM46" s="141">
        <f>SUM(LARM:RM!DM46)</f>
        <v>0</v>
      </c>
      <c r="DN46" s="141">
        <f>SUM(LARM:RM!DN46)</f>
        <v>0</v>
      </c>
      <c r="DO46" s="141">
        <f>SUM(LARM:RM!DO46)</f>
        <v>0</v>
      </c>
      <c r="DP46" s="141">
        <f>SUM(LARM:RM!DP46)</f>
        <v>0</v>
      </c>
      <c r="DQ46" s="141">
        <f>SUM(LARM:RM!DQ46)</f>
        <v>0</v>
      </c>
      <c r="DR46" s="141">
        <f>SUM(LARM:RM!DR46)</f>
        <v>0</v>
      </c>
      <c r="DS46" s="141">
        <f>SUM(LARM:RM!DS46)</f>
        <v>0</v>
      </c>
      <c r="DT46" s="141">
        <f>SUM(LARM:RM!DT46)</f>
        <v>0</v>
      </c>
      <c r="DU46" s="141">
        <f>SUM(LARM:RM!DU46)</f>
        <v>0</v>
      </c>
      <c r="DV46" s="141">
        <f>SUM(LARM:RM!DV46)</f>
        <v>0</v>
      </c>
      <c r="DW46" s="141">
        <f>SUM(LARM:RM!DW46)</f>
        <v>0</v>
      </c>
      <c r="DX46" s="141">
        <f>SUM(LARM:RM!DX46)</f>
        <v>0</v>
      </c>
      <c r="DY46" s="141">
        <f>SUM(LARM:RM!DY46)</f>
        <v>0</v>
      </c>
      <c r="DZ46" s="141">
        <f>SUM(LARM:RM!DZ46)</f>
        <v>0</v>
      </c>
      <c r="EA46" s="141">
        <f>SUM(LARM:RM!EA46)</f>
        <v>0</v>
      </c>
      <c r="EB46" s="141">
        <f t="shared" ref="EB46:EB57" si="261">SUM(CW46:EA46)</f>
        <v>0</v>
      </c>
      <c r="EC46" s="141">
        <f>SUM(LARM:RM!EC46)</f>
        <v>0</v>
      </c>
      <c r="ED46" s="141">
        <f>SUM(LARM:RM!ED46)</f>
        <v>0</v>
      </c>
      <c r="EE46" s="141">
        <f>SUM(LARM:RM!EE46)</f>
        <v>0</v>
      </c>
      <c r="EF46" s="141">
        <f>SUM(LARM:RM!EF46)</f>
        <v>0</v>
      </c>
      <c r="EG46" s="141">
        <f>SUM(LARM:RM!EG46)</f>
        <v>0</v>
      </c>
      <c r="EH46" s="141">
        <f>SUM(LARM:RM!EH46)</f>
        <v>0</v>
      </c>
      <c r="EI46" s="141">
        <f>SUM(LARM:RM!EI46)</f>
        <v>0</v>
      </c>
      <c r="EJ46" s="141">
        <f>SUM(LARM:RM!EJ46)</f>
        <v>0</v>
      </c>
      <c r="EK46" s="141">
        <f>SUM(LARM:RM!EK46)</f>
        <v>0</v>
      </c>
      <c r="EL46" s="141">
        <f>SUM(LARM:RM!EL46)</f>
        <v>0</v>
      </c>
      <c r="EM46" s="141">
        <f>SUM(LARM:RM!EM46)</f>
        <v>0</v>
      </c>
      <c r="EN46" s="141">
        <f>SUM(LARM:RM!EN46)</f>
        <v>0</v>
      </c>
      <c r="EO46" s="141">
        <f>SUM(LARM:RM!EO46)</f>
        <v>0</v>
      </c>
      <c r="EP46" s="141">
        <f>SUM(LARM:RM!EP46)</f>
        <v>0</v>
      </c>
      <c r="EQ46" s="141">
        <f>SUM(LARM:RM!EQ46)</f>
        <v>0</v>
      </c>
      <c r="ER46" s="141">
        <f>SUM(LARM:RM!ER46)</f>
        <v>0</v>
      </c>
      <c r="ES46" s="141">
        <f>SUM(LARM:RM!ES46)</f>
        <v>0</v>
      </c>
      <c r="ET46" s="141">
        <f>SUM(LARM:RM!ET46)</f>
        <v>0</v>
      </c>
      <c r="EU46" s="141">
        <f>SUM(LARM:RM!EU46)</f>
        <v>0</v>
      </c>
      <c r="EV46" s="141">
        <f>SUM(LARM:RM!EV46)</f>
        <v>0</v>
      </c>
      <c r="EW46" s="141">
        <f>SUM(LARM:RM!EW46)</f>
        <v>0</v>
      </c>
      <c r="EX46" s="141">
        <f>SUM(LARM:RM!EX46)</f>
        <v>0</v>
      </c>
      <c r="EY46" s="141">
        <f>SUM(LARM:RM!EY46)</f>
        <v>0</v>
      </c>
      <c r="EZ46" s="141">
        <f>SUM(LARM:RM!EZ46)</f>
        <v>0</v>
      </c>
      <c r="FA46" s="141">
        <f>SUM(LARM:RM!FA46)</f>
        <v>0</v>
      </c>
      <c r="FB46" s="141">
        <f>SUM(LARM:RM!FB46)</f>
        <v>0</v>
      </c>
      <c r="FC46" s="141">
        <f>SUM(LARM:RM!FC46)</f>
        <v>0</v>
      </c>
      <c r="FD46" s="141">
        <f>SUM(LARM:RM!FD46)</f>
        <v>0</v>
      </c>
      <c r="FE46" s="141">
        <f>SUM(LARM:RM!FE46)</f>
        <v>0</v>
      </c>
      <c r="FF46" s="141">
        <f>SUM(LARM:RM!FF46)</f>
        <v>0</v>
      </c>
      <c r="FG46" s="141">
        <f>SUM(LARM:RM!FG46)</f>
        <v>0</v>
      </c>
      <c r="FH46" s="141">
        <f t="shared" ref="FH46:FH57" si="262">SUM(EC46:FG46)</f>
        <v>0</v>
      </c>
      <c r="FI46" s="141">
        <f>SUM(LARM:RM!FI46)</f>
        <v>0</v>
      </c>
      <c r="FJ46" s="141">
        <f>SUM(LARM:RM!FJ46)</f>
        <v>0</v>
      </c>
      <c r="FK46" s="141">
        <f>SUM(LARM:RM!FK46)</f>
        <v>0</v>
      </c>
      <c r="FL46" s="141">
        <f>SUM(LARM:RM!FL46)</f>
        <v>0</v>
      </c>
      <c r="FM46" s="141">
        <f>SUM(LARM:RM!FM46)</f>
        <v>0</v>
      </c>
      <c r="FN46" s="141">
        <f>SUM(LARM:RM!FN46)</f>
        <v>0</v>
      </c>
      <c r="FO46" s="141">
        <f>SUM(LARM:RM!FO46)</f>
        <v>0</v>
      </c>
      <c r="FP46" s="141">
        <f>SUM(LARM:RM!FP46)</f>
        <v>0</v>
      </c>
      <c r="FQ46" s="141">
        <f>SUM(LARM:RM!FQ46)</f>
        <v>0</v>
      </c>
      <c r="FR46" s="141">
        <f>SUM(LARM:RM!FR46)</f>
        <v>0</v>
      </c>
      <c r="FS46" s="141">
        <f>SUM(LARM:RM!FS46)</f>
        <v>0</v>
      </c>
      <c r="FT46" s="141">
        <f>SUM(LARM:RM!FT46)</f>
        <v>0</v>
      </c>
      <c r="FU46" s="141">
        <f>SUM(LARM:RM!FU46)</f>
        <v>0</v>
      </c>
      <c r="FV46" s="141">
        <f>SUM(LARM:RM!FV46)</f>
        <v>0</v>
      </c>
      <c r="FW46" s="141">
        <f>SUM(LARM:RM!FW46)</f>
        <v>0</v>
      </c>
      <c r="FX46" s="141">
        <f>SUM(LARM:RM!FX46)</f>
        <v>0</v>
      </c>
      <c r="FY46" s="141">
        <f>SUM(LARM:RM!FY46)</f>
        <v>0</v>
      </c>
      <c r="FZ46" s="141">
        <f>SUM(LARM:RM!FZ46)</f>
        <v>0</v>
      </c>
      <c r="GA46" s="141">
        <f>SUM(LARM:RM!GA46)</f>
        <v>0</v>
      </c>
      <c r="GB46" s="141">
        <f>SUM(LARM:RM!GB46)</f>
        <v>0</v>
      </c>
      <c r="GC46" s="141">
        <f>SUM(LARM:RM!GC46)</f>
        <v>0</v>
      </c>
      <c r="GD46" s="141">
        <f>SUM(LARM:RM!GD46)</f>
        <v>0</v>
      </c>
      <c r="GE46" s="141">
        <f>SUM(LARM:RM!GE46)</f>
        <v>0</v>
      </c>
      <c r="GF46" s="141">
        <f>SUM(LARM:RM!GF46)</f>
        <v>0</v>
      </c>
      <c r="GG46" s="141">
        <f>SUM(LARM:RM!GG46)</f>
        <v>0</v>
      </c>
      <c r="GH46" s="141">
        <f>SUM(LARM:RM!GH46)</f>
        <v>0</v>
      </c>
      <c r="GI46" s="141">
        <f>SUM(LARM:RM!GI46)</f>
        <v>0</v>
      </c>
      <c r="GJ46" s="141">
        <f>SUM(LARM:RM!GJ46)</f>
        <v>0</v>
      </c>
      <c r="GK46" s="141">
        <f>SUM(LARM:RM!GK46)</f>
        <v>0</v>
      </c>
      <c r="GL46" s="141">
        <f>SUM(LARM:RM!GL46)</f>
        <v>0</v>
      </c>
      <c r="GM46" s="141">
        <f>SUM(LARM:RM!GM46)</f>
        <v>0</v>
      </c>
      <c r="GN46" s="141">
        <f t="shared" ref="GN46:GN57" si="263">SUM(FI46:GM46)</f>
        <v>0</v>
      </c>
      <c r="GO46" s="141">
        <f>SUM(LARM:RM!GO46)</f>
        <v>0</v>
      </c>
      <c r="GP46" s="141">
        <f>SUM(LARM:RM!GP46)</f>
        <v>0</v>
      </c>
      <c r="GQ46" s="141">
        <f>SUM(LARM:RM!GQ46)</f>
        <v>0</v>
      </c>
      <c r="GR46" s="141">
        <f>SUM(LARM:RM!GR46)</f>
        <v>0</v>
      </c>
      <c r="GS46" s="141">
        <f>SUM(LARM:RM!GS46)</f>
        <v>0</v>
      </c>
      <c r="GT46" s="141">
        <f>SUM(LARM:RM!GT46)</f>
        <v>0</v>
      </c>
      <c r="GU46" s="141">
        <f>SUM(LARM:RM!GU46)</f>
        <v>0</v>
      </c>
      <c r="GV46" s="141">
        <f>SUM(LARM:RM!GV46)</f>
        <v>0</v>
      </c>
      <c r="GW46" s="141">
        <f>SUM(LARM:RM!GW46)</f>
        <v>0</v>
      </c>
      <c r="GX46" s="141">
        <f>SUM(LARM:RM!GX46)</f>
        <v>0</v>
      </c>
      <c r="GY46" s="141">
        <f>SUM(LARM:RM!GY46)</f>
        <v>0</v>
      </c>
      <c r="GZ46" s="141">
        <f>SUM(LARM:RM!GZ46)</f>
        <v>0</v>
      </c>
      <c r="HA46" s="141">
        <f>SUM(LARM:RM!HA46)</f>
        <v>0</v>
      </c>
      <c r="HB46" s="141">
        <f>SUM(LARM:RM!HB46)</f>
        <v>0</v>
      </c>
      <c r="HC46" s="141">
        <f>SUM(LARM:RM!HC46)</f>
        <v>0</v>
      </c>
      <c r="HD46" s="141">
        <f>SUM(LARM:RM!HD46)</f>
        <v>0</v>
      </c>
      <c r="HE46" s="141">
        <f>SUM(LARM:RM!HE46)</f>
        <v>0</v>
      </c>
      <c r="HF46" s="141">
        <f>SUM(LARM:RM!HF46)</f>
        <v>0</v>
      </c>
      <c r="HG46" s="141">
        <f>SUM(LARM:RM!HG46)</f>
        <v>0</v>
      </c>
      <c r="HH46" s="141">
        <f>SUM(LARM:RM!HH46)</f>
        <v>0</v>
      </c>
      <c r="HI46" s="141">
        <f>SUM(LARM:RM!HI46)</f>
        <v>0</v>
      </c>
      <c r="HJ46" s="141">
        <f>SUM(LARM:RM!HJ46)</f>
        <v>0</v>
      </c>
      <c r="HK46" s="141">
        <f>SUM(LARM:RM!HK46)</f>
        <v>0</v>
      </c>
      <c r="HL46" s="141">
        <f>SUM(LARM:RM!HL46)</f>
        <v>0</v>
      </c>
      <c r="HM46" s="141">
        <f>SUM(LARM:RM!HM46)</f>
        <v>0</v>
      </c>
      <c r="HN46" s="141">
        <f>SUM(LARM:RM!HN46)</f>
        <v>0</v>
      </c>
      <c r="HO46" s="141">
        <f>SUM(LARM:RM!HO46)</f>
        <v>0</v>
      </c>
      <c r="HP46" s="141">
        <f>SUM(LARM:RM!HP46)</f>
        <v>0</v>
      </c>
      <c r="HQ46" s="141">
        <f>SUM(LARM:RM!HQ46)</f>
        <v>0</v>
      </c>
      <c r="HR46" s="141">
        <f>SUM(LARM:RM!HR46)</f>
        <v>0</v>
      </c>
      <c r="HS46" s="141">
        <f>SUM(LARM:RM!HS46)</f>
        <v>0</v>
      </c>
      <c r="HT46" s="141">
        <f t="shared" ref="HT46:HT57" si="264">SUM(GO46:HS46)</f>
        <v>0</v>
      </c>
      <c r="HU46" s="141">
        <f>SUM(LARM:RM!HU46)</f>
        <v>0</v>
      </c>
      <c r="HV46" s="141">
        <f>SUM(LARM:RM!HV46)</f>
        <v>0</v>
      </c>
      <c r="HW46" s="141">
        <f>SUM(LARM:RM!HW46)</f>
        <v>0</v>
      </c>
      <c r="HX46" s="141">
        <f>SUM(LARM:RM!HX46)</f>
        <v>0</v>
      </c>
      <c r="HY46" s="141">
        <f>SUM(LARM:RM!HY46)</f>
        <v>0</v>
      </c>
      <c r="HZ46" s="141">
        <f>SUM(LARM:RM!HZ46)</f>
        <v>0</v>
      </c>
      <c r="IA46" s="141">
        <f>SUM(LARM:RM!IA46)</f>
        <v>0</v>
      </c>
      <c r="IB46" s="141">
        <f>SUM(LARM:RM!IB46)</f>
        <v>0</v>
      </c>
      <c r="IC46" s="141">
        <f>SUM(LARM:RM!IC46)</f>
        <v>0</v>
      </c>
      <c r="ID46" s="141">
        <f>SUM(LARM:RM!ID46)</f>
        <v>0</v>
      </c>
      <c r="IE46" s="141">
        <f>SUM(LARM:RM!IE46)</f>
        <v>0</v>
      </c>
      <c r="IF46" s="141">
        <f>SUM(LARM:RM!IF46)</f>
        <v>0</v>
      </c>
      <c r="IG46" s="141">
        <f>SUM(LARM:RM!IG46)</f>
        <v>0</v>
      </c>
      <c r="IH46" s="141">
        <f>SUM(LARM:RM!IH46)</f>
        <v>0</v>
      </c>
      <c r="II46" s="141">
        <f>SUM(LARM:RM!II46)</f>
        <v>0</v>
      </c>
      <c r="IJ46" s="141">
        <f>SUM(LARM:RM!IJ46)</f>
        <v>0</v>
      </c>
      <c r="IK46" s="141">
        <f>SUM(LARM:RM!IK46)</f>
        <v>0</v>
      </c>
      <c r="IL46" s="141">
        <f>SUM(LARM:RM!IL46)</f>
        <v>0</v>
      </c>
      <c r="IM46" s="141">
        <f>SUM(LARM:RM!IM46)</f>
        <v>0</v>
      </c>
      <c r="IN46" s="141">
        <f>SUM(LARM:RM!IN46)</f>
        <v>0</v>
      </c>
      <c r="IO46" s="141">
        <f>SUM(LARM:RM!IO46)</f>
        <v>0</v>
      </c>
      <c r="IP46" s="141">
        <f>SUM(LARM:RM!IP46)</f>
        <v>0</v>
      </c>
      <c r="IQ46" s="141">
        <f>SUM(LARM:RM!IQ46)</f>
        <v>0</v>
      </c>
      <c r="IR46" s="141">
        <f>SUM(LARM:RM!IR46)</f>
        <v>0</v>
      </c>
      <c r="IS46" s="141">
        <f>SUM(LARM:RM!IS46)</f>
        <v>0</v>
      </c>
      <c r="IT46" s="141">
        <f>SUM(LARM:RM!IT46)</f>
        <v>0</v>
      </c>
      <c r="IU46" s="141">
        <f>SUM(LARM:RM!IU46)</f>
        <v>0</v>
      </c>
      <c r="IV46" s="141">
        <f>SUM(LARM:RM!IV46)</f>
        <v>0</v>
      </c>
      <c r="IW46" s="141">
        <f>SUM(LARM:RM!IW46)</f>
        <v>0</v>
      </c>
      <c r="IX46" s="141">
        <f>SUM(LARM:RM!IX46)</f>
        <v>0</v>
      </c>
      <c r="IY46" s="141">
        <f>SUM(LARM:RM!IY46)</f>
        <v>0</v>
      </c>
      <c r="IZ46" s="141">
        <f t="shared" ref="IZ46:IZ57" si="265">SUM(HU46:IY46)</f>
        <v>0</v>
      </c>
      <c r="JA46" s="141">
        <f>SUM(LARM:RM!JA46)</f>
        <v>0</v>
      </c>
      <c r="JB46" s="141">
        <f>SUM(LARM:RM!JB46)</f>
        <v>0</v>
      </c>
      <c r="JC46" s="141">
        <f>SUM(LARM:RM!JC46)</f>
        <v>0</v>
      </c>
      <c r="JD46" s="141">
        <f>SUM(LARM:RM!JD46)</f>
        <v>0</v>
      </c>
      <c r="JE46" s="141">
        <f>SUM(LARM:RM!JE46)</f>
        <v>0</v>
      </c>
      <c r="JF46" s="141">
        <f>SUM(LARM:RM!JF46)</f>
        <v>0</v>
      </c>
      <c r="JG46" s="141">
        <f>SUM(LARM:RM!JG46)</f>
        <v>0</v>
      </c>
      <c r="JH46" s="141">
        <f>SUM(LARM:RM!JH46)</f>
        <v>0</v>
      </c>
      <c r="JI46" s="141">
        <f>SUM(LARM:RM!JI46)</f>
        <v>0</v>
      </c>
      <c r="JJ46" s="141">
        <f>SUM(LARM:RM!JJ46)</f>
        <v>0</v>
      </c>
      <c r="JK46" s="141">
        <f>SUM(LARM:RM!JK46)</f>
        <v>0</v>
      </c>
      <c r="JL46" s="141">
        <f>SUM(LARM:RM!JL46)</f>
        <v>0</v>
      </c>
      <c r="JM46" s="141">
        <f>SUM(LARM:RM!JM46)</f>
        <v>0</v>
      </c>
      <c r="JN46" s="141">
        <f>SUM(LARM:RM!JN46)</f>
        <v>0</v>
      </c>
      <c r="JO46" s="141">
        <f>SUM(LARM:RM!JO46)</f>
        <v>0</v>
      </c>
      <c r="JP46" s="141">
        <f>SUM(LARM:RM!JP46)</f>
        <v>0</v>
      </c>
      <c r="JQ46" s="141">
        <f>SUM(LARM:RM!JQ46)</f>
        <v>0</v>
      </c>
      <c r="JR46" s="141">
        <f>SUM(LARM:RM!JR46)</f>
        <v>0</v>
      </c>
      <c r="JS46" s="141">
        <f>SUM(LARM:RM!JS46)</f>
        <v>0</v>
      </c>
      <c r="JT46" s="141">
        <f>SUM(LARM:RM!JT46)</f>
        <v>0</v>
      </c>
      <c r="JU46" s="141">
        <f>SUM(LARM:RM!JU46)</f>
        <v>0</v>
      </c>
      <c r="JV46" s="141">
        <f>SUM(LARM:RM!JV46)</f>
        <v>0</v>
      </c>
      <c r="JW46" s="141">
        <f>SUM(LARM:RM!JW46)</f>
        <v>0</v>
      </c>
      <c r="JX46" s="141">
        <f>SUM(LARM:RM!JX46)</f>
        <v>0</v>
      </c>
      <c r="JY46" s="141">
        <f>SUM(LARM:RM!JY46)</f>
        <v>0</v>
      </c>
      <c r="JZ46" s="141">
        <f>SUM(LARM:RM!JZ46)</f>
        <v>0</v>
      </c>
      <c r="KA46" s="141">
        <f>SUM(LARM:RM!KA46)</f>
        <v>0</v>
      </c>
      <c r="KB46" s="141">
        <f>SUM(LARM:RM!KB46)</f>
        <v>0</v>
      </c>
      <c r="KC46" s="141">
        <f>SUM(LARM:RM!KC46)</f>
        <v>0</v>
      </c>
      <c r="KD46" s="141">
        <f>SUM(LARM:RM!KD46)</f>
        <v>0</v>
      </c>
      <c r="KE46" s="141">
        <f>SUM(LARM:RM!KE46)</f>
        <v>0</v>
      </c>
      <c r="KF46" s="141">
        <f t="shared" ref="KF46:KF57" si="266">SUM(JA46:KE46)</f>
        <v>0</v>
      </c>
      <c r="KG46" s="141">
        <f>SUM(LARM:RM!KG46)</f>
        <v>0</v>
      </c>
      <c r="KH46" s="141">
        <f>SUM(LARM:RM!KH46)</f>
        <v>0</v>
      </c>
      <c r="KI46" s="141">
        <f>SUM(LARM:RM!KI46)</f>
        <v>0</v>
      </c>
      <c r="KJ46" s="141">
        <f>SUM(LARM:RM!KJ46)</f>
        <v>0</v>
      </c>
      <c r="KK46" s="141">
        <f>SUM(LARM:RM!KK46)</f>
        <v>0</v>
      </c>
      <c r="KL46" s="141">
        <f>SUM(LARM:RM!KL46)</f>
        <v>0</v>
      </c>
      <c r="KM46" s="141">
        <f>SUM(LARM:RM!KM46)</f>
        <v>0</v>
      </c>
      <c r="KN46" s="141">
        <f>SUM(LARM:RM!KN46)</f>
        <v>0</v>
      </c>
      <c r="KO46" s="141">
        <f>SUM(LARM:RM!KO46)</f>
        <v>0</v>
      </c>
      <c r="KP46" s="141">
        <f>SUM(LARM:RM!KP46)</f>
        <v>0</v>
      </c>
      <c r="KQ46" s="141">
        <f>SUM(LARM:RM!KQ46)</f>
        <v>0</v>
      </c>
      <c r="KR46" s="141">
        <f>SUM(LARM:RM!KR46)</f>
        <v>0</v>
      </c>
      <c r="KS46" s="141">
        <f>SUM(LARM:RM!KS46)</f>
        <v>0</v>
      </c>
      <c r="KT46" s="141">
        <f>SUM(LARM:RM!KT46)</f>
        <v>0</v>
      </c>
      <c r="KU46" s="141">
        <f>SUM(LARM:RM!KU46)</f>
        <v>0</v>
      </c>
      <c r="KV46" s="141">
        <f>SUM(LARM:RM!KV46)</f>
        <v>0</v>
      </c>
      <c r="KW46" s="141">
        <f>SUM(LARM:RM!KW46)</f>
        <v>0</v>
      </c>
      <c r="KX46" s="141">
        <f>SUM(LARM:RM!KX46)</f>
        <v>0</v>
      </c>
      <c r="KY46" s="141">
        <f>SUM(LARM:RM!KY46)</f>
        <v>0</v>
      </c>
      <c r="KZ46" s="141">
        <f>SUM(LARM:RM!KZ46)</f>
        <v>0</v>
      </c>
      <c r="LA46" s="141">
        <f>SUM(LARM:RM!LA46)</f>
        <v>0</v>
      </c>
      <c r="LB46" s="141">
        <f>SUM(LARM:RM!LB46)</f>
        <v>0</v>
      </c>
      <c r="LC46" s="141">
        <f>SUM(LARM:RM!LC46)</f>
        <v>0</v>
      </c>
      <c r="LD46" s="141">
        <f>SUM(LARM:RM!LD46)</f>
        <v>0</v>
      </c>
      <c r="LE46" s="141">
        <f>SUM(LARM:RM!LE46)</f>
        <v>0</v>
      </c>
      <c r="LF46" s="141">
        <f>SUM(LARM:RM!LF46)</f>
        <v>0</v>
      </c>
      <c r="LG46" s="141">
        <f>SUM(LARM:RM!LG46)</f>
        <v>0</v>
      </c>
      <c r="LH46" s="141">
        <f>SUM(LARM:RM!LH46)</f>
        <v>0</v>
      </c>
      <c r="LI46" s="141">
        <f>SUM(LARM:RM!LI46)</f>
        <v>0</v>
      </c>
      <c r="LJ46" s="141">
        <f>SUM(LARM:RM!LJ46)</f>
        <v>0</v>
      </c>
      <c r="LK46" s="141">
        <f>SUM(LARM:RM!LK46)</f>
        <v>0</v>
      </c>
      <c r="LL46" s="141">
        <f t="shared" ref="LL46:LL57" si="267">SUM(KG46:LK46)</f>
        <v>0</v>
      </c>
      <c r="LM46" s="141">
        <f>SUM(LARM:RM!LM46)</f>
        <v>0</v>
      </c>
      <c r="LN46" s="141">
        <f>SUM(LARM:RM!LN46)</f>
        <v>0</v>
      </c>
      <c r="LO46" s="141">
        <f>SUM(LARM:RM!LO46)</f>
        <v>0</v>
      </c>
      <c r="LP46" s="141">
        <f>SUM(LARM:RM!LP46)</f>
        <v>0</v>
      </c>
      <c r="LQ46" s="141">
        <f>SUM(LARM:RM!LQ46)</f>
        <v>0</v>
      </c>
      <c r="LR46" s="141">
        <f>SUM(LARM:RM!LR46)</f>
        <v>0</v>
      </c>
      <c r="LS46" s="141">
        <f>SUM(LARM:RM!LS46)</f>
        <v>0</v>
      </c>
      <c r="LT46" s="141">
        <f>SUM(LARM:RM!LT46)</f>
        <v>0</v>
      </c>
      <c r="LU46" s="141">
        <f>SUM(LARM:RM!LU46)</f>
        <v>0</v>
      </c>
      <c r="LV46" s="141">
        <f>SUM(LARM:RM!LV46)</f>
        <v>0</v>
      </c>
      <c r="LW46" s="141">
        <f>SUM(LARM:RM!LW46)</f>
        <v>0</v>
      </c>
      <c r="LX46" s="141">
        <f>SUM(LARM:RM!LX46)</f>
        <v>0</v>
      </c>
      <c r="LY46" s="141">
        <f>SUM(LARM:RM!LY46)</f>
        <v>0</v>
      </c>
      <c r="LZ46" s="141">
        <f>SUM(LARM:RM!LZ46)</f>
        <v>0</v>
      </c>
      <c r="MA46" s="141">
        <f>SUM(LARM:RM!MA46)</f>
        <v>0</v>
      </c>
      <c r="MB46" s="141">
        <f>SUM(LARM:RM!MB46)</f>
        <v>0</v>
      </c>
      <c r="MC46" s="141">
        <f>SUM(LARM:RM!MC46)</f>
        <v>0</v>
      </c>
      <c r="MD46" s="141">
        <f>SUM(LARM:RM!MD46)</f>
        <v>0</v>
      </c>
      <c r="ME46" s="141">
        <f>SUM(LARM:RM!ME46)</f>
        <v>0</v>
      </c>
      <c r="MF46" s="141">
        <f>SUM(LARM:RM!MF46)</f>
        <v>0</v>
      </c>
      <c r="MG46" s="141">
        <f>SUM(LARM:RM!MG46)</f>
        <v>0</v>
      </c>
      <c r="MH46" s="141">
        <f>SUM(LARM:RM!MH46)</f>
        <v>0</v>
      </c>
      <c r="MI46" s="141">
        <f>SUM(LARM:RM!MI46)</f>
        <v>0</v>
      </c>
      <c r="MJ46" s="141">
        <f>SUM(LARM:RM!MJ46)</f>
        <v>0</v>
      </c>
      <c r="MK46" s="141">
        <f>SUM(LARM:RM!MK46)</f>
        <v>0</v>
      </c>
      <c r="ML46" s="141">
        <f>SUM(LARM:RM!ML46)</f>
        <v>0</v>
      </c>
      <c r="MM46" s="141">
        <f>SUM(LARM:RM!MM46)</f>
        <v>0</v>
      </c>
      <c r="MN46" s="141">
        <f>SUM(LARM:RM!MN46)</f>
        <v>0</v>
      </c>
      <c r="MO46" s="141">
        <f>SUM(LARM:RM!MO46)</f>
        <v>0</v>
      </c>
      <c r="MP46" s="141">
        <f>SUM(LARM:RM!MP46)</f>
        <v>0</v>
      </c>
      <c r="MQ46" s="141">
        <f>SUM(LARM:RM!MQ46)</f>
        <v>0</v>
      </c>
      <c r="MR46" s="141">
        <f t="shared" ref="MR46:MR57" si="268">SUM(LM46:MQ46)</f>
        <v>0</v>
      </c>
      <c r="MS46" s="141">
        <f>SUM(LARM:RM!MS46)</f>
        <v>0</v>
      </c>
      <c r="MT46" s="141">
        <f>SUM(LARM:RM!MT46)</f>
        <v>0</v>
      </c>
      <c r="MU46" s="141">
        <f>SUM(LARM:RM!MU46)</f>
        <v>0</v>
      </c>
      <c r="MV46" s="141">
        <f>SUM(LARM:RM!MV46)</f>
        <v>0</v>
      </c>
      <c r="MW46" s="141">
        <f>SUM(LARM:RM!MW46)</f>
        <v>0</v>
      </c>
      <c r="MX46" s="141">
        <f>SUM(LARM:RM!MX46)</f>
        <v>0</v>
      </c>
      <c r="MY46" s="141">
        <f>SUM(LARM:RM!MY46)</f>
        <v>0</v>
      </c>
      <c r="MZ46" s="141">
        <f>SUM(LARM:RM!MZ46)</f>
        <v>0</v>
      </c>
      <c r="NA46" s="141">
        <f>SUM(LARM:RM!NA46)</f>
        <v>0</v>
      </c>
      <c r="NB46" s="141">
        <f>SUM(LARM:RM!NB46)</f>
        <v>0</v>
      </c>
      <c r="NC46" s="141">
        <f>SUM(LARM:RM!NC46)</f>
        <v>0</v>
      </c>
      <c r="ND46" s="141">
        <f>SUM(LARM:RM!ND46)</f>
        <v>0</v>
      </c>
      <c r="NE46" s="141">
        <f>SUM(LARM:RM!NE46)</f>
        <v>0</v>
      </c>
      <c r="NF46" s="141">
        <f>SUM(LARM:RM!NF46)</f>
        <v>0</v>
      </c>
      <c r="NG46" s="141">
        <f>SUM(LARM:RM!NG46)</f>
        <v>0</v>
      </c>
      <c r="NH46" s="141">
        <f>SUM(LARM:RM!NH46)</f>
        <v>0</v>
      </c>
      <c r="NI46" s="141">
        <f>SUM(LARM:RM!NI46)</f>
        <v>0</v>
      </c>
      <c r="NJ46" s="141">
        <f>SUM(LARM:RM!NJ46)</f>
        <v>0</v>
      </c>
      <c r="NK46" s="141">
        <f>SUM(LARM:RM!NK46)</f>
        <v>0</v>
      </c>
      <c r="NL46" s="141">
        <f>SUM(LARM:RM!NL46)</f>
        <v>0</v>
      </c>
      <c r="NM46" s="141">
        <f>SUM(LARM:RM!NM46)</f>
        <v>0</v>
      </c>
      <c r="NN46" s="141">
        <f>SUM(LARM:RM!NN46)</f>
        <v>0</v>
      </c>
      <c r="NO46" s="141">
        <f>SUM(LARM:RM!NO46)</f>
        <v>0</v>
      </c>
      <c r="NP46" s="141">
        <f>SUM(LARM:RM!NP46)</f>
        <v>0</v>
      </c>
      <c r="NQ46" s="141">
        <f>SUM(LARM:RM!NQ46)</f>
        <v>0</v>
      </c>
      <c r="NR46" s="141">
        <f>SUM(LARM:RM!NR46)</f>
        <v>0</v>
      </c>
      <c r="NS46" s="141">
        <f>SUM(LARM:RM!NS46)</f>
        <v>0</v>
      </c>
      <c r="NT46" s="141">
        <f>SUM(LARM:RM!NT46)</f>
        <v>0</v>
      </c>
      <c r="NU46" s="141">
        <f>SUM(LARM:RM!NU46)</f>
        <v>0</v>
      </c>
      <c r="NV46" s="141">
        <f>SUM(LARM:RM!NV46)</f>
        <v>0</v>
      </c>
      <c r="NW46" s="141">
        <f>SUM(LARM:RM!NW46)</f>
        <v>0</v>
      </c>
      <c r="NX46" s="141">
        <f t="shared" ref="NX46:NX57" si="269">SUM(MS46:NW46)</f>
        <v>0</v>
      </c>
      <c r="NY46" s="10"/>
      <c r="NZ46" s="141">
        <f t="shared" ref="NZ46:NZ57" si="270">AJ46+BP46+CV46+EB46+FH46+GN46+HT46+IZ46+KF46+LL46+MR46+NX46</f>
        <v>0</v>
      </c>
      <c r="OA46" s="143">
        <f t="shared" ref="OA46" si="271">SUM(OI46:OP46)</f>
        <v>0</v>
      </c>
      <c r="OB46" s="145" t="str">
        <f t="shared" ref="OB46" si="272">IF(NZ46=0,"",(OA46/NZ46)-1)</f>
        <v/>
      </c>
      <c r="OD46" s="182"/>
      <c r="OG46" s="163" t="s">
        <v>114</v>
      </c>
      <c r="OH46" s="10"/>
      <c r="OI46" s="164">
        <f>SUM(LARM:RM!OI46)</f>
        <v>0</v>
      </c>
      <c r="OJ46" s="164">
        <f>SUM(LARM:RM!OJ46)</f>
        <v>0</v>
      </c>
      <c r="OK46" s="164">
        <f>SUM(LARM:RM!OK46)</f>
        <v>0</v>
      </c>
      <c r="OL46" s="164">
        <f>SUM(LARM:RM!OL46)</f>
        <v>0</v>
      </c>
      <c r="OM46" s="164">
        <f>SUM(LARM:RM!OM46)</f>
        <v>0</v>
      </c>
      <c r="ON46" s="164">
        <f>SUM(LARM:RM!ON46)</f>
        <v>0</v>
      </c>
      <c r="OO46" s="164">
        <f>SUM(LARM:RM!OO46)</f>
        <v>0</v>
      </c>
      <c r="OP46" s="164">
        <f>SUM(LARM:RM!OP46)</f>
        <v>0</v>
      </c>
      <c r="OQ46" s="164">
        <f>SUM(LARM:RM!OQ46)</f>
        <v>0</v>
      </c>
      <c r="OR46" s="164">
        <f>SUM(LARM:RM!OR46)</f>
        <v>0</v>
      </c>
      <c r="OS46" s="164">
        <f>SUM(LARM:RM!OS46)</f>
        <v>0</v>
      </c>
      <c r="OT46" s="164">
        <f>SUM(LARM:RM!OT46)</f>
        <v>0</v>
      </c>
      <c r="OU46" s="10"/>
      <c r="OV46" s="164">
        <f t="shared" ref="OV46" si="273">SUM(OI46:OT46)</f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SUM(LARM:RM!E47)</f>
        <v>0</v>
      </c>
      <c r="F47" s="141">
        <f>SUM(LARM:RM!F47)</f>
        <v>0</v>
      </c>
      <c r="G47" s="141">
        <f>SUM(LARM:RM!G47)</f>
        <v>0</v>
      </c>
      <c r="H47" s="141">
        <f>SUM(LARM:RM!H47)</f>
        <v>0</v>
      </c>
      <c r="I47" s="141">
        <f>SUM(LARM:RM!I47)</f>
        <v>0</v>
      </c>
      <c r="J47" s="141">
        <f>SUM(LARM:RM!J47)</f>
        <v>0</v>
      </c>
      <c r="K47" s="141">
        <f>SUM(LARM:RM!K47)</f>
        <v>0</v>
      </c>
      <c r="L47" s="141">
        <f>SUM(LARM:RM!L47)</f>
        <v>0</v>
      </c>
      <c r="M47" s="141">
        <f>SUM(LARM:RM!M47)</f>
        <v>0</v>
      </c>
      <c r="N47" s="141">
        <f>SUM(LARM:RM!N47)</f>
        <v>0</v>
      </c>
      <c r="O47" s="141">
        <f>SUM(LARM:RM!O47)</f>
        <v>0</v>
      </c>
      <c r="P47" s="141">
        <f>SUM(LARM:RM!P47)</f>
        <v>0</v>
      </c>
      <c r="Q47" s="141">
        <f>SUM(LARM:RM!Q47)</f>
        <v>0</v>
      </c>
      <c r="R47" s="141">
        <f>SUM(LARM:RM!R47)</f>
        <v>0</v>
      </c>
      <c r="S47" s="141">
        <f>SUM(LARM:RM!S47)</f>
        <v>0</v>
      </c>
      <c r="T47" s="141">
        <f>SUM(LARM:RM!T47)</f>
        <v>0</v>
      </c>
      <c r="U47" s="141">
        <f>SUM(LARM:RM!U47)</f>
        <v>0</v>
      </c>
      <c r="V47" s="141">
        <f>SUM(LARM:RM!V47)</f>
        <v>0</v>
      </c>
      <c r="W47" s="141">
        <f>SUM(LARM:RM!W47)</f>
        <v>0</v>
      </c>
      <c r="X47" s="141">
        <f>SUM(LARM:RM!X47)</f>
        <v>0</v>
      </c>
      <c r="Y47" s="141">
        <f>SUM(LARM:RM!Y47)</f>
        <v>0</v>
      </c>
      <c r="Z47" s="141">
        <f>SUM(LARM:RM!Z47)</f>
        <v>0</v>
      </c>
      <c r="AA47" s="141">
        <f>SUM(LARM:RM!AA47)</f>
        <v>0</v>
      </c>
      <c r="AB47" s="141">
        <f>SUM(LARM:RM!AB47)</f>
        <v>0</v>
      </c>
      <c r="AC47" s="141">
        <f>SUM(LARM:RM!AC47)</f>
        <v>0</v>
      </c>
      <c r="AD47" s="141">
        <f>SUM(LARM:RM!AD47)</f>
        <v>0</v>
      </c>
      <c r="AE47" s="141">
        <f>SUM(LARM:RM!AE47)</f>
        <v>0</v>
      </c>
      <c r="AF47" s="141">
        <f>SUM(LARM:RM!AF47)</f>
        <v>0</v>
      </c>
      <c r="AG47" s="141">
        <f>SUM(LARM:RM!AG47)</f>
        <v>0</v>
      </c>
      <c r="AH47" s="141">
        <f>SUM(LARM:RM!AH47)</f>
        <v>0</v>
      </c>
      <c r="AI47" s="141">
        <f>SUM(LARM:RM!AI47)</f>
        <v>0</v>
      </c>
      <c r="AJ47" s="141">
        <f t="shared" si="258"/>
        <v>0</v>
      </c>
      <c r="AK47" s="141">
        <f>SUM(LARM:RM!AK47)</f>
        <v>0</v>
      </c>
      <c r="AL47" s="141">
        <f>SUM(LARM:RM!AL47)</f>
        <v>0</v>
      </c>
      <c r="AM47" s="141">
        <f>SUM(LARM:RM!AM47)</f>
        <v>0</v>
      </c>
      <c r="AN47" s="141">
        <f>SUM(LARM:RM!AN47)</f>
        <v>0</v>
      </c>
      <c r="AO47" s="141">
        <f>SUM(LARM:RM!AO47)</f>
        <v>0</v>
      </c>
      <c r="AP47" s="141">
        <f>SUM(LARM:RM!AP47)</f>
        <v>0</v>
      </c>
      <c r="AQ47" s="141">
        <f>SUM(LARM:RM!AQ47)</f>
        <v>0</v>
      </c>
      <c r="AR47" s="141">
        <f>SUM(LARM:RM!AR47)</f>
        <v>0</v>
      </c>
      <c r="AS47" s="141">
        <f>SUM(LARM:RM!AS47)</f>
        <v>0</v>
      </c>
      <c r="AT47" s="141">
        <f>SUM(LARM:RM!AT47)</f>
        <v>0</v>
      </c>
      <c r="AU47" s="141">
        <f>SUM(LARM:RM!AU47)</f>
        <v>0</v>
      </c>
      <c r="AV47" s="141">
        <f>SUM(LARM:RM!AV47)</f>
        <v>0</v>
      </c>
      <c r="AW47" s="141">
        <f>SUM(LARM:RM!AW47)</f>
        <v>0</v>
      </c>
      <c r="AX47" s="141">
        <f>SUM(LARM:RM!AX47)</f>
        <v>0</v>
      </c>
      <c r="AY47" s="141">
        <f>SUM(LARM:RM!AY47)</f>
        <v>0</v>
      </c>
      <c r="AZ47" s="141">
        <f>SUM(LARM:RM!AZ47)</f>
        <v>0</v>
      </c>
      <c r="BA47" s="141">
        <f>SUM(LARM:RM!BA47)</f>
        <v>0</v>
      </c>
      <c r="BB47" s="141">
        <f>SUM(LARM:RM!BB47)</f>
        <v>0</v>
      </c>
      <c r="BC47" s="141">
        <f>SUM(LARM:RM!BC47)</f>
        <v>0</v>
      </c>
      <c r="BD47" s="141">
        <f>SUM(LARM:RM!BD47)</f>
        <v>0</v>
      </c>
      <c r="BE47" s="141">
        <f>SUM(LARM:RM!BE47)</f>
        <v>0</v>
      </c>
      <c r="BF47" s="141">
        <f>SUM(LARM:RM!BF47)</f>
        <v>0</v>
      </c>
      <c r="BG47" s="141">
        <f>SUM(LARM:RM!BG47)</f>
        <v>0</v>
      </c>
      <c r="BH47" s="141">
        <f>SUM(LARM:RM!BH47)</f>
        <v>0</v>
      </c>
      <c r="BI47" s="141">
        <f>SUM(LARM:RM!BI47)</f>
        <v>0</v>
      </c>
      <c r="BJ47" s="141">
        <f>SUM(LARM:RM!BJ47)</f>
        <v>0</v>
      </c>
      <c r="BK47" s="141">
        <f>SUM(LARM:RM!BK47)</f>
        <v>0</v>
      </c>
      <c r="BL47" s="141">
        <f>SUM(LARM:RM!BL47)</f>
        <v>0</v>
      </c>
      <c r="BM47" s="141">
        <f>SUM(LARM:RM!BM47)</f>
        <v>0</v>
      </c>
      <c r="BN47" s="141">
        <f>SUM(LARM:RM!BN47)</f>
        <v>0</v>
      </c>
      <c r="BO47" s="141">
        <f>SUM(LARM:RM!BO47)</f>
        <v>0</v>
      </c>
      <c r="BP47" s="141">
        <f t="shared" si="259"/>
        <v>0</v>
      </c>
      <c r="BQ47" s="141">
        <f>SUM(LARM:RM!BQ47)</f>
        <v>0</v>
      </c>
      <c r="BR47" s="141">
        <f>SUM(LARM:RM!BR47)</f>
        <v>0</v>
      </c>
      <c r="BS47" s="141">
        <f>SUM(LARM:RM!BS47)</f>
        <v>0</v>
      </c>
      <c r="BT47" s="141">
        <f>SUM(LARM:RM!BT47)</f>
        <v>0</v>
      </c>
      <c r="BU47" s="141">
        <f>SUM(LARM:RM!BU47)</f>
        <v>0</v>
      </c>
      <c r="BV47" s="141">
        <f>SUM(LARM:RM!BV47)</f>
        <v>0</v>
      </c>
      <c r="BW47" s="141">
        <f>SUM(LARM:RM!BW47)</f>
        <v>0</v>
      </c>
      <c r="BX47" s="141">
        <f>SUM(LARM:RM!BX47)</f>
        <v>0</v>
      </c>
      <c r="BY47" s="141">
        <f>SUM(LARM:RM!BY47)</f>
        <v>0</v>
      </c>
      <c r="BZ47" s="141">
        <f>SUM(LARM:RM!BZ47)</f>
        <v>0</v>
      </c>
      <c r="CA47" s="141">
        <f>SUM(LARM:RM!CA47)</f>
        <v>0</v>
      </c>
      <c r="CB47" s="141">
        <f>SUM(LARM:RM!CB47)</f>
        <v>0</v>
      </c>
      <c r="CC47" s="141">
        <f>SUM(LARM:RM!CC47)</f>
        <v>0</v>
      </c>
      <c r="CD47" s="141">
        <f>SUM(LARM:RM!CD47)</f>
        <v>0</v>
      </c>
      <c r="CE47" s="141">
        <f>SUM(LARM:RM!CE47)</f>
        <v>0</v>
      </c>
      <c r="CF47" s="141">
        <f>SUM(LARM:RM!CF47)</f>
        <v>0</v>
      </c>
      <c r="CG47" s="141">
        <f>SUM(LARM:RM!CG47)</f>
        <v>0</v>
      </c>
      <c r="CH47" s="141">
        <f>SUM(LARM:RM!CH47)</f>
        <v>0</v>
      </c>
      <c r="CI47" s="141">
        <f>SUM(LARM:RM!CI47)</f>
        <v>0</v>
      </c>
      <c r="CJ47" s="141">
        <f>SUM(LARM:RM!CJ47)</f>
        <v>0</v>
      </c>
      <c r="CK47" s="141">
        <f>SUM(LARM:RM!CK47)</f>
        <v>0</v>
      </c>
      <c r="CL47" s="141">
        <f>SUM(LARM:RM!CL47)</f>
        <v>0</v>
      </c>
      <c r="CM47" s="141">
        <f>SUM(LARM:RM!CM47)</f>
        <v>0</v>
      </c>
      <c r="CN47" s="141">
        <f>SUM(LARM:RM!CN47)</f>
        <v>0</v>
      </c>
      <c r="CO47" s="141">
        <f>SUM(LARM:RM!CO47)</f>
        <v>0</v>
      </c>
      <c r="CP47" s="141">
        <f>SUM(LARM:RM!CP47)</f>
        <v>0</v>
      </c>
      <c r="CQ47" s="141">
        <f>SUM(LARM:RM!CQ47)</f>
        <v>0</v>
      </c>
      <c r="CR47" s="141">
        <f>SUM(LARM:RM!CR47)</f>
        <v>0</v>
      </c>
      <c r="CS47" s="141">
        <f>SUM(LARM:RM!CS47)</f>
        <v>0</v>
      </c>
      <c r="CT47" s="141">
        <f>SUM(LARM:RM!CT47)</f>
        <v>0</v>
      </c>
      <c r="CU47" s="141">
        <f>SUM(LARM:RM!CU47)</f>
        <v>0</v>
      </c>
      <c r="CV47" s="141">
        <f t="shared" si="260"/>
        <v>0</v>
      </c>
      <c r="CW47" s="141">
        <f>SUM(LARM:RM!CW47)</f>
        <v>0</v>
      </c>
      <c r="CX47" s="141">
        <f>SUM(LARM:RM!CX47)</f>
        <v>0</v>
      </c>
      <c r="CY47" s="141">
        <f>SUM(LARM:RM!CY47)</f>
        <v>0</v>
      </c>
      <c r="CZ47" s="141">
        <f>SUM(LARM:RM!CZ47)</f>
        <v>0</v>
      </c>
      <c r="DA47" s="141">
        <f>SUM(LARM:RM!DA47)</f>
        <v>0</v>
      </c>
      <c r="DB47" s="141">
        <f>SUM(LARM:RM!DB47)</f>
        <v>0</v>
      </c>
      <c r="DC47" s="141">
        <f>SUM(LARM:RM!DC47)</f>
        <v>0</v>
      </c>
      <c r="DD47" s="141">
        <f>SUM(LARM:RM!DD47)</f>
        <v>0</v>
      </c>
      <c r="DE47" s="141">
        <f>SUM(LARM:RM!DE47)</f>
        <v>0</v>
      </c>
      <c r="DF47" s="141">
        <f>SUM(LARM:RM!DF47)</f>
        <v>0</v>
      </c>
      <c r="DG47" s="141">
        <f>SUM(LARM:RM!DG47)</f>
        <v>0</v>
      </c>
      <c r="DH47" s="141">
        <f>SUM(LARM:RM!DH47)</f>
        <v>0</v>
      </c>
      <c r="DI47" s="141">
        <f>SUM(LARM:RM!DI47)</f>
        <v>0</v>
      </c>
      <c r="DJ47" s="141">
        <f>SUM(LARM:RM!DJ47)</f>
        <v>0</v>
      </c>
      <c r="DK47" s="141">
        <f>SUM(LARM:RM!DK47)</f>
        <v>0</v>
      </c>
      <c r="DL47" s="141">
        <f>SUM(LARM:RM!DL47)</f>
        <v>0</v>
      </c>
      <c r="DM47" s="141">
        <f>SUM(LARM:RM!DM47)</f>
        <v>0</v>
      </c>
      <c r="DN47" s="141">
        <f>SUM(LARM:RM!DN47)</f>
        <v>0</v>
      </c>
      <c r="DO47" s="141">
        <f>SUM(LARM:RM!DO47)</f>
        <v>0</v>
      </c>
      <c r="DP47" s="141">
        <f>SUM(LARM:RM!DP47)</f>
        <v>0</v>
      </c>
      <c r="DQ47" s="141">
        <f>SUM(LARM:RM!DQ47)</f>
        <v>0</v>
      </c>
      <c r="DR47" s="141">
        <f>SUM(LARM:RM!DR47)</f>
        <v>0</v>
      </c>
      <c r="DS47" s="141">
        <f>SUM(LARM:RM!DS47)</f>
        <v>0</v>
      </c>
      <c r="DT47" s="141">
        <f>SUM(LARM:RM!DT47)</f>
        <v>0</v>
      </c>
      <c r="DU47" s="141">
        <f>SUM(LARM:RM!DU47)</f>
        <v>0</v>
      </c>
      <c r="DV47" s="141">
        <f>SUM(LARM:RM!DV47)</f>
        <v>0</v>
      </c>
      <c r="DW47" s="141">
        <f>SUM(LARM:RM!DW47)</f>
        <v>0</v>
      </c>
      <c r="DX47" s="141">
        <f>SUM(LARM:RM!DX47)</f>
        <v>0</v>
      </c>
      <c r="DY47" s="141">
        <f>SUM(LARM:RM!DY47)</f>
        <v>0</v>
      </c>
      <c r="DZ47" s="141">
        <f>SUM(LARM:RM!DZ47)</f>
        <v>0</v>
      </c>
      <c r="EA47" s="141">
        <f>SUM(LARM:RM!EA47)</f>
        <v>0</v>
      </c>
      <c r="EB47" s="141">
        <f t="shared" si="261"/>
        <v>0</v>
      </c>
      <c r="EC47" s="141">
        <f>SUM(LARM:RM!EC47)</f>
        <v>0</v>
      </c>
      <c r="ED47" s="141">
        <f>SUM(LARM:RM!ED47)</f>
        <v>0</v>
      </c>
      <c r="EE47" s="141">
        <f>SUM(LARM:RM!EE47)</f>
        <v>0</v>
      </c>
      <c r="EF47" s="141">
        <f>SUM(LARM:RM!EF47)</f>
        <v>0</v>
      </c>
      <c r="EG47" s="141">
        <f>SUM(LARM:RM!EG47)</f>
        <v>0</v>
      </c>
      <c r="EH47" s="141">
        <f>SUM(LARM:RM!EH47)</f>
        <v>0</v>
      </c>
      <c r="EI47" s="141">
        <f>SUM(LARM:RM!EI47)</f>
        <v>0</v>
      </c>
      <c r="EJ47" s="141">
        <f>SUM(LARM:RM!EJ47)</f>
        <v>0</v>
      </c>
      <c r="EK47" s="141">
        <f>SUM(LARM:RM!EK47)</f>
        <v>0</v>
      </c>
      <c r="EL47" s="141">
        <f>SUM(LARM:RM!EL47)</f>
        <v>0</v>
      </c>
      <c r="EM47" s="141">
        <f>SUM(LARM:RM!EM47)</f>
        <v>0</v>
      </c>
      <c r="EN47" s="141">
        <f>SUM(LARM:RM!EN47)</f>
        <v>0</v>
      </c>
      <c r="EO47" s="141">
        <f>SUM(LARM:RM!EO47)</f>
        <v>0</v>
      </c>
      <c r="EP47" s="141">
        <f>SUM(LARM:RM!EP47)</f>
        <v>0</v>
      </c>
      <c r="EQ47" s="141">
        <f>SUM(LARM:RM!EQ47)</f>
        <v>0</v>
      </c>
      <c r="ER47" s="141">
        <f>SUM(LARM:RM!ER47)</f>
        <v>0</v>
      </c>
      <c r="ES47" s="141">
        <f>SUM(LARM:RM!ES47)</f>
        <v>0</v>
      </c>
      <c r="ET47" s="141">
        <f>SUM(LARM:RM!ET47)</f>
        <v>0</v>
      </c>
      <c r="EU47" s="141">
        <f>SUM(LARM:RM!EU47)</f>
        <v>0</v>
      </c>
      <c r="EV47" s="141">
        <f>SUM(LARM:RM!EV47)</f>
        <v>0</v>
      </c>
      <c r="EW47" s="141">
        <f>SUM(LARM:RM!EW47)</f>
        <v>0</v>
      </c>
      <c r="EX47" s="141">
        <f>SUM(LARM:RM!EX47)</f>
        <v>0</v>
      </c>
      <c r="EY47" s="141">
        <f>SUM(LARM:RM!EY47)</f>
        <v>0</v>
      </c>
      <c r="EZ47" s="141">
        <f>SUM(LARM:RM!EZ47)</f>
        <v>0</v>
      </c>
      <c r="FA47" s="141">
        <f>SUM(LARM:RM!FA47)</f>
        <v>0</v>
      </c>
      <c r="FB47" s="141">
        <f>SUM(LARM:RM!FB47)</f>
        <v>0</v>
      </c>
      <c r="FC47" s="141">
        <f>SUM(LARM:RM!FC47)</f>
        <v>0</v>
      </c>
      <c r="FD47" s="141">
        <f>SUM(LARM:RM!FD47)</f>
        <v>0</v>
      </c>
      <c r="FE47" s="141">
        <f>SUM(LARM:RM!FE47)</f>
        <v>0</v>
      </c>
      <c r="FF47" s="141">
        <f>SUM(LARM:RM!FF47)</f>
        <v>0</v>
      </c>
      <c r="FG47" s="141">
        <f>SUM(LARM:RM!FG47)</f>
        <v>0</v>
      </c>
      <c r="FH47" s="141">
        <f t="shared" si="262"/>
        <v>0</v>
      </c>
      <c r="FI47" s="141">
        <f>SUM(LARM:RM!FI47)</f>
        <v>0</v>
      </c>
      <c r="FJ47" s="141">
        <f>SUM(LARM:RM!FJ47)</f>
        <v>0</v>
      </c>
      <c r="FK47" s="141">
        <f>SUM(LARM:RM!FK47)</f>
        <v>0</v>
      </c>
      <c r="FL47" s="141">
        <f>SUM(LARM:RM!FL47)</f>
        <v>0</v>
      </c>
      <c r="FM47" s="141">
        <f>SUM(LARM:RM!FM47)</f>
        <v>0</v>
      </c>
      <c r="FN47" s="141">
        <f>SUM(LARM:RM!FN47)</f>
        <v>0</v>
      </c>
      <c r="FO47" s="141">
        <f>SUM(LARM:RM!FO47)</f>
        <v>0</v>
      </c>
      <c r="FP47" s="141">
        <f>SUM(LARM:RM!FP47)</f>
        <v>0</v>
      </c>
      <c r="FQ47" s="141">
        <f>SUM(LARM:RM!FQ47)</f>
        <v>0</v>
      </c>
      <c r="FR47" s="141">
        <f>SUM(LARM:RM!FR47)</f>
        <v>0</v>
      </c>
      <c r="FS47" s="141">
        <f>SUM(LARM:RM!FS47)</f>
        <v>0</v>
      </c>
      <c r="FT47" s="141">
        <f>SUM(LARM:RM!FT47)</f>
        <v>0</v>
      </c>
      <c r="FU47" s="141">
        <f>SUM(LARM:RM!FU47)</f>
        <v>0</v>
      </c>
      <c r="FV47" s="141">
        <f>SUM(LARM:RM!FV47)</f>
        <v>0</v>
      </c>
      <c r="FW47" s="141">
        <f>SUM(LARM:RM!FW47)</f>
        <v>0</v>
      </c>
      <c r="FX47" s="141">
        <f>SUM(LARM:RM!FX47)</f>
        <v>0</v>
      </c>
      <c r="FY47" s="141">
        <f>SUM(LARM:RM!FY47)</f>
        <v>0</v>
      </c>
      <c r="FZ47" s="141">
        <f>SUM(LARM:RM!FZ47)</f>
        <v>0</v>
      </c>
      <c r="GA47" s="141">
        <f>SUM(LARM:RM!GA47)</f>
        <v>0</v>
      </c>
      <c r="GB47" s="141">
        <f>SUM(LARM:RM!GB47)</f>
        <v>0</v>
      </c>
      <c r="GC47" s="141">
        <f>SUM(LARM:RM!GC47)</f>
        <v>0</v>
      </c>
      <c r="GD47" s="141">
        <f>SUM(LARM:RM!GD47)</f>
        <v>0</v>
      </c>
      <c r="GE47" s="141">
        <f>SUM(LARM:RM!GE47)</f>
        <v>0</v>
      </c>
      <c r="GF47" s="141">
        <f>SUM(LARM:RM!GF47)</f>
        <v>0</v>
      </c>
      <c r="GG47" s="141">
        <f>SUM(LARM:RM!GG47)</f>
        <v>0</v>
      </c>
      <c r="GH47" s="141">
        <f>SUM(LARM:RM!GH47)</f>
        <v>0</v>
      </c>
      <c r="GI47" s="141">
        <f>SUM(LARM:RM!GI47)</f>
        <v>0</v>
      </c>
      <c r="GJ47" s="141">
        <f>SUM(LARM:RM!GJ47)</f>
        <v>0</v>
      </c>
      <c r="GK47" s="141">
        <f>SUM(LARM:RM!GK47)</f>
        <v>0</v>
      </c>
      <c r="GL47" s="141">
        <f>SUM(LARM:RM!GL47)</f>
        <v>0</v>
      </c>
      <c r="GM47" s="141">
        <f>SUM(LARM:RM!GM47)</f>
        <v>0</v>
      </c>
      <c r="GN47" s="141">
        <f t="shared" si="263"/>
        <v>0</v>
      </c>
      <c r="GO47" s="141">
        <f>SUM(LARM:RM!GO47)</f>
        <v>0</v>
      </c>
      <c r="GP47" s="141">
        <f>SUM(LARM:RM!GP47)</f>
        <v>0</v>
      </c>
      <c r="GQ47" s="141">
        <f>SUM(LARM:RM!GQ47)</f>
        <v>0</v>
      </c>
      <c r="GR47" s="141">
        <f>SUM(LARM:RM!GR47)</f>
        <v>0</v>
      </c>
      <c r="GS47" s="141">
        <f>SUM(LARM:RM!GS47)</f>
        <v>0</v>
      </c>
      <c r="GT47" s="141">
        <f>SUM(LARM:RM!GT47)</f>
        <v>0</v>
      </c>
      <c r="GU47" s="141">
        <f>SUM(LARM:RM!GU47)</f>
        <v>0</v>
      </c>
      <c r="GV47" s="141">
        <f>SUM(LARM:RM!GV47)</f>
        <v>0</v>
      </c>
      <c r="GW47" s="141">
        <f>SUM(LARM:RM!GW47)</f>
        <v>0</v>
      </c>
      <c r="GX47" s="141">
        <f>SUM(LARM:RM!GX47)</f>
        <v>0</v>
      </c>
      <c r="GY47" s="141">
        <f>SUM(LARM:RM!GY47)</f>
        <v>0</v>
      </c>
      <c r="GZ47" s="141">
        <f>SUM(LARM:RM!GZ47)</f>
        <v>0</v>
      </c>
      <c r="HA47" s="141">
        <f>SUM(LARM:RM!HA47)</f>
        <v>0</v>
      </c>
      <c r="HB47" s="141">
        <f>SUM(LARM:RM!HB47)</f>
        <v>0</v>
      </c>
      <c r="HC47" s="141">
        <f>SUM(LARM:RM!HC47)</f>
        <v>0</v>
      </c>
      <c r="HD47" s="141">
        <f>SUM(LARM:RM!HD47)</f>
        <v>0</v>
      </c>
      <c r="HE47" s="141">
        <f>SUM(LARM:RM!HE47)</f>
        <v>0</v>
      </c>
      <c r="HF47" s="141">
        <f>SUM(LARM:RM!HF47)</f>
        <v>0</v>
      </c>
      <c r="HG47" s="141">
        <f>SUM(LARM:RM!HG47)</f>
        <v>0</v>
      </c>
      <c r="HH47" s="141">
        <f>SUM(LARM:RM!HH47)</f>
        <v>0</v>
      </c>
      <c r="HI47" s="141">
        <f>SUM(LARM:RM!HI47)</f>
        <v>0</v>
      </c>
      <c r="HJ47" s="141">
        <f>SUM(LARM:RM!HJ47)</f>
        <v>0</v>
      </c>
      <c r="HK47" s="141">
        <f>SUM(LARM:RM!HK47)</f>
        <v>0</v>
      </c>
      <c r="HL47" s="141">
        <f>SUM(LARM:RM!HL47)</f>
        <v>0</v>
      </c>
      <c r="HM47" s="141">
        <f>SUM(LARM:RM!HM47)</f>
        <v>0</v>
      </c>
      <c r="HN47" s="141">
        <f>SUM(LARM:RM!HN47)</f>
        <v>0</v>
      </c>
      <c r="HO47" s="141">
        <f>SUM(LARM:RM!HO47)</f>
        <v>0</v>
      </c>
      <c r="HP47" s="141">
        <f>SUM(LARM:RM!HP47)</f>
        <v>0</v>
      </c>
      <c r="HQ47" s="141">
        <f>SUM(LARM:RM!HQ47)</f>
        <v>0</v>
      </c>
      <c r="HR47" s="141">
        <f>SUM(LARM:RM!HR47)</f>
        <v>0</v>
      </c>
      <c r="HS47" s="141">
        <f>SUM(LARM:RM!HS47)</f>
        <v>0</v>
      </c>
      <c r="HT47" s="141">
        <f t="shared" si="264"/>
        <v>0</v>
      </c>
      <c r="HU47" s="141">
        <f>SUM(LARM:RM!HU47)</f>
        <v>0</v>
      </c>
      <c r="HV47" s="141">
        <f>SUM(LARM:RM!HV47)</f>
        <v>0</v>
      </c>
      <c r="HW47" s="141">
        <f>SUM(LARM:RM!HW47)</f>
        <v>0</v>
      </c>
      <c r="HX47" s="141">
        <f>SUM(LARM:RM!HX47)</f>
        <v>0</v>
      </c>
      <c r="HY47" s="141">
        <f>SUM(LARM:RM!HY47)</f>
        <v>0</v>
      </c>
      <c r="HZ47" s="141">
        <f>SUM(LARM:RM!HZ47)</f>
        <v>0</v>
      </c>
      <c r="IA47" s="141">
        <f>SUM(LARM:RM!IA47)</f>
        <v>0</v>
      </c>
      <c r="IB47" s="141">
        <f>SUM(LARM:RM!IB47)</f>
        <v>0</v>
      </c>
      <c r="IC47" s="141">
        <f>SUM(LARM:RM!IC47)</f>
        <v>0</v>
      </c>
      <c r="ID47" s="141">
        <f>SUM(LARM:RM!ID47)</f>
        <v>0</v>
      </c>
      <c r="IE47" s="141">
        <f>SUM(LARM:RM!IE47)</f>
        <v>0</v>
      </c>
      <c r="IF47" s="141">
        <f>SUM(LARM:RM!IF47)</f>
        <v>0</v>
      </c>
      <c r="IG47" s="141">
        <f>SUM(LARM:RM!IG47)</f>
        <v>0</v>
      </c>
      <c r="IH47" s="141">
        <f>SUM(LARM:RM!IH47)</f>
        <v>0</v>
      </c>
      <c r="II47" s="141">
        <f>SUM(LARM:RM!II47)</f>
        <v>0</v>
      </c>
      <c r="IJ47" s="141">
        <f>SUM(LARM:RM!IJ47)</f>
        <v>0</v>
      </c>
      <c r="IK47" s="141">
        <f>SUM(LARM:RM!IK47)</f>
        <v>0</v>
      </c>
      <c r="IL47" s="141">
        <f>SUM(LARM:RM!IL47)</f>
        <v>0</v>
      </c>
      <c r="IM47" s="141">
        <f>SUM(LARM:RM!IM47)</f>
        <v>0</v>
      </c>
      <c r="IN47" s="141">
        <f>SUM(LARM:RM!IN47)</f>
        <v>0</v>
      </c>
      <c r="IO47" s="141">
        <f>SUM(LARM:RM!IO47)</f>
        <v>0</v>
      </c>
      <c r="IP47" s="141">
        <f>SUM(LARM:RM!IP47)</f>
        <v>0</v>
      </c>
      <c r="IQ47" s="141">
        <f>SUM(LARM:RM!IQ47)</f>
        <v>0</v>
      </c>
      <c r="IR47" s="141">
        <f>SUM(LARM:RM!IR47)</f>
        <v>0</v>
      </c>
      <c r="IS47" s="141">
        <f>SUM(LARM:RM!IS47)</f>
        <v>0</v>
      </c>
      <c r="IT47" s="141">
        <f>SUM(LARM:RM!IT47)</f>
        <v>0</v>
      </c>
      <c r="IU47" s="141">
        <f>SUM(LARM:RM!IU47)</f>
        <v>0</v>
      </c>
      <c r="IV47" s="141">
        <f>SUM(LARM:RM!IV47)</f>
        <v>0</v>
      </c>
      <c r="IW47" s="141">
        <f>SUM(LARM:RM!IW47)</f>
        <v>0</v>
      </c>
      <c r="IX47" s="141">
        <f>SUM(LARM:RM!IX47)</f>
        <v>0</v>
      </c>
      <c r="IY47" s="141">
        <f>SUM(LARM:RM!IY47)</f>
        <v>0</v>
      </c>
      <c r="IZ47" s="141">
        <f t="shared" si="265"/>
        <v>0</v>
      </c>
      <c r="JA47" s="141">
        <f>SUM(LARM:RM!JA47)</f>
        <v>0</v>
      </c>
      <c r="JB47" s="141">
        <f>SUM(LARM:RM!JB47)</f>
        <v>0</v>
      </c>
      <c r="JC47" s="141">
        <f>SUM(LARM:RM!JC47)</f>
        <v>0</v>
      </c>
      <c r="JD47" s="141">
        <f>SUM(LARM:RM!JD47)</f>
        <v>0</v>
      </c>
      <c r="JE47" s="141">
        <f>SUM(LARM:RM!JE47)</f>
        <v>0</v>
      </c>
      <c r="JF47" s="141">
        <f>SUM(LARM:RM!JF47)</f>
        <v>0</v>
      </c>
      <c r="JG47" s="141">
        <f>SUM(LARM:RM!JG47)</f>
        <v>0</v>
      </c>
      <c r="JH47" s="141">
        <f>SUM(LARM:RM!JH47)</f>
        <v>0</v>
      </c>
      <c r="JI47" s="141">
        <f>SUM(LARM:RM!JI47)</f>
        <v>0</v>
      </c>
      <c r="JJ47" s="141">
        <f>SUM(LARM:RM!JJ47)</f>
        <v>0</v>
      </c>
      <c r="JK47" s="141">
        <f>SUM(LARM:RM!JK47)</f>
        <v>0</v>
      </c>
      <c r="JL47" s="141">
        <f>SUM(LARM:RM!JL47)</f>
        <v>0</v>
      </c>
      <c r="JM47" s="141">
        <f>SUM(LARM:RM!JM47)</f>
        <v>0</v>
      </c>
      <c r="JN47" s="141">
        <f>SUM(LARM:RM!JN47)</f>
        <v>0</v>
      </c>
      <c r="JO47" s="141">
        <f>SUM(LARM:RM!JO47)</f>
        <v>0</v>
      </c>
      <c r="JP47" s="141">
        <f>SUM(LARM:RM!JP47)</f>
        <v>0</v>
      </c>
      <c r="JQ47" s="141">
        <f>SUM(LARM:RM!JQ47)</f>
        <v>0</v>
      </c>
      <c r="JR47" s="141">
        <f>SUM(LARM:RM!JR47)</f>
        <v>0</v>
      </c>
      <c r="JS47" s="141">
        <f>SUM(LARM:RM!JS47)</f>
        <v>0</v>
      </c>
      <c r="JT47" s="141">
        <f>SUM(LARM:RM!JT47)</f>
        <v>0</v>
      </c>
      <c r="JU47" s="141">
        <f>SUM(LARM:RM!JU47)</f>
        <v>0</v>
      </c>
      <c r="JV47" s="141">
        <f>SUM(LARM:RM!JV47)</f>
        <v>0</v>
      </c>
      <c r="JW47" s="141">
        <f>SUM(LARM:RM!JW47)</f>
        <v>0</v>
      </c>
      <c r="JX47" s="141">
        <f>SUM(LARM:RM!JX47)</f>
        <v>0</v>
      </c>
      <c r="JY47" s="141">
        <f>SUM(LARM:RM!JY47)</f>
        <v>0</v>
      </c>
      <c r="JZ47" s="141">
        <f>SUM(LARM:RM!JZ47)</f>
        <v>0</v>
      </c>
      <c r="KA47" s="141">
        <f>SUM(LARM:RM!KA47)</f>
        <v>0</v>
      </c>
      <c r="KB47" s="141">
        <f>SUM(LARM:RM!KB47)</f>
        <v>0</v>
      </c>
      <c r="KC47" s="141">
        <f>SUM(LARM:RM!KC47)</f>
        <v>0</v>
      </c>
      <c r="KD47" s="141">
        <f>SUM(LARM:RM!KD47)</f>
        <v>0</v>
      </c>
      <c r="KE47" s="141">
        <f>SUM(LARM:RM!KE47)</f>
        <v>0</v>
      </c>
      <c r="KF47" s="141">
        <f t="shared" si="266"/>
        <v>0</v>
      </c>
      <c r="KG47" s="141">
        <f>SUM(LARM:RM!KG47)</f>
        <v>0</v>
      </c>
      <c r="KH47" s="141">
        <f>SUM(LARM:RM!KH47)</f>
        <v>0</v>
      </c>
      <c r="KI47" s="141">
        <f>SUM(LARM:RM!KI47)</f>
        <v>0</v>
      </c>
      <c r="KJ47" s="141">
        <f>SUM(LARM:RM!KJ47)</f>
        <v>0</v>
      </c>
      <c r="KK47" s="141">
        <f>SUM(LARM:RM!KK47)</f>
        <v>0</v>
      </c>
      <c r="KL47" s="141">
        <f>SUM(LARM:RM!KL47)</f>
        <v>0</v>
      </c>
      <c r="KM47" s="141">
        <f>SUM(LARM:RM!KM47)</f>
        <v>0</v>
      </c>
      <c r="KN47" s="141">
        <f>SUM(LARM:RM!KN47)</f>
        <v>0</v>
      </c>
      <c r="KO47" s="141">
        <f>SUM(LARM:RM!KO47)</f>
        <v>0</v>
      </c>
      <c r="KP47" s="141">
        <f>SUM(LARM:RM!KP47)</f>
        <v>0</v>
      </c>
      <c r="KQ47" s="141">
        <f>SUM(LARM:RM!KQ47)</f>
        <v>0</v>
      </c>
      <c r="KR47" s="141">
        <f>SUM(LARM:RM!KR47)</f>
        <v>0</v>
      </c>
      <c r="KS47" s="141">
        <f>SUM(LARM:RM!KS47)</f>
        <v>0</v>
      </c>
      <c r="KT47" s="141">
        <f>SUM(LARM:RM!KT47)</f>
        <v>0</v>
      </c>
      <c r="KU47" s="141">
        <f>SUM(LARM:RM!KU47)</f>
        <v>0</v>
      </c>
      <c r="KV47" s="141">
        <f>SUM(LARM:RM!KV47)</f>
        <v>0</v>
      </c>
      <c r="KW47" s="141">
        <f>SUM(LARM:RM!KW47)</f>
        <v>0</v>
      </c>
      <c r="KX47" s="141">
        <f>SUM(LARM:RM!KX47)</f>
        <v>0</v>
      </c>
      <c r="KY47" s="141">
        <f>SUM(LARM:RM!KY47)</f>
        <v>0</v>
      </c>
      <c r="KZ47" s="141">
        <f>SUM(LARM:RM!KZ47)</f>
        <v>0</v>
      </c>
      <c r="LA47" s="141">
        <f>SUM(LARM:RM!LA47)</f>
        <v>0</v>
      </c>
      <c r="LB47" s="141">
        <f>SUM(LARM:RM!LB47)</f>
        <v>0</v>
      </c>
      <c r="LC47" s="141">
        <f>SUM(LARM:RM!LC47)</f>
        <v>0</v>
      </c>
      <c r="LD47" s="141">
        <f>SUM(LARM:RM!LD47)</f>
        <v>0</v>
      </c>
      <c r="LE47" s="141">
        <f>SUM(LARM:RM!LE47)</f>
        <v>0</v>
      </c>
      <c r="LF47" s="141">
        <f>SUM(LARM:RM!LF47)</f>
        <v>0</v>
      </c>
      <c r="LG47" s="141">
        <f>SUM(LARM:RM!LG47)</f>
        <v>0</v>
      </c>
      <c r="LH47" s="141">
        <f>SUM(LARM:RM!LH47)</f>
        <v>0</v>
      </c>
      <c r="LI47" s="141">
        <f>SUM(LARM:RM!LI47)</f>
        <v>0</v>
      </c>
      <c r="LJ47" s="141">
        <f>SUM(LARM:RM!LJ47)</f>
        <v>0</v>
      </c>
      <c r="LK47" s="141">
        <f>SUM(LARM:RM!LK47)</f>
        <v>0</v>
      </c>
      <c r="LL47" s="141">
        <f t="shared" si="267"/>
        <v>0</v>
      </c>
      <c r="LM47" s="141">
        <f>SUM(LARM:RM!LM47)</f>
        <v>0</v>
      </c>
      <c r="LN47" s="141">
        <f>SUM(LARM:RM!LN47)</f>
        <v>0</v>
      </c>
      <c r="LO47" s="141">
        <f>SUM(LARM:RM!LO47)</f>
        <v>0</v>
      </c>
      <c r="LP47" s="141">
        <f>SUM(LARM:RM!LP47)</f>
        <v>0</v>
      </c>
      <c r="LQ47" s="141">
        <f>SUM(LARM:RM!LQ47)</f>
        <v>0</v>
      </c>
      <c r="LR47" s="141">
        <f>SUM(LARM:RM!LR47)</f>
        <v>0</v>
      </c>
      <c r="LS47" s="141">
        <f>SUM(LARM:RM!LS47)</f>
        <v>0</v>
      </c>
      <c r="LT47" s="141">
        <f>SUM(LARM:RM!LT47)</f>
        <v>0</v>
      </c>
      <c r="LU47" s="141">
        <f>SUM(LARM:RM!LU47)</f>
        <v>0</v>
      </c>
      <c r="LV47" s="141">
        <f>SUM(LARM:RM!LV47)</f>
        <v>0</v>
      </c>
      <c r="LW47" s="141">
        <f>SUM(LARM:RM!LW47)</f>
        <v>0</v>
      </c>
      <c r="LX47" s="141">
        <f>SUM(LARM:RM!LX47)</f>
        <v>0</v>
      </c>
      <c r="LY47" s="141">
        <f>SUM(LARM:RM!LY47)</f>
        <v>0</v>
      </c>
      <c r="LZ47" s="141">
        <f>SUM(LARM:RM!LZ47)</f>
        <v>0</v>
      </c>
      <c r="MA47" s="141">
        <f>SUM(LARM:RM!MA47)</f>
        <v>0</v>
      </c>
      <c r="MB47" s="141">
        <f>SUM(LARM:RM!MB47)</f>
        <v>0</v>
      </c>
      <c r="MC47" s="141">
        <f>SUM(LARM:RM!MC47)</f>
        <v>0</v>
      </c>
      <c r="MD47" s="141">
        <f>SUM(LARM:RM!MD47)</f>
        <v>0</v>
      </c>
      <c r="ME47" s="141">
        <f>SUM(LARM:RM!ME47)</f>
        <v>0</v>
      </c>
      <c r="MF47" s="141">
        <f>SUM(LARM:RM!MF47)</f>
        <v>0</v>
      </c>
      <c r="MG47" s="141">
        <f>SUM(LARM:RM!MG47)</f>
        <v>0</v>
      </c>
      <c r="MH47" s="141">
        <f>SUM(LARM:RM!MH47)</f>
        <v>0</v>
      </c>
      <c r="MI47" s="141">
        <f>SUM(LARM:RM!MI47)</f>
        <v>0</v>
      </c>
      <c r="MJ47" s="141">
        <f>SUM(LARM:RM!MJ47)</f>
        <v>0</v>
      </c>
      <c r="MK47" s="141">
        <f>SUM(LARM:RM!MK47)</f>
        <v>0</v>
      </c>
      <c r="ML47" s="141">
        <f>SUM(LARM:RM!ML47)</f>
        <v>0</v>
      </c>
      <c r="MM47" s="141">
        <f>SUM(LARM:RM!MM47)</f>
        <v>0</v>
      </c>
      <c r="MN47" s="141">
        <f>SUM(LARM:RM!MN47)</f>
        <v>0</v>
      </c>
      <c r="MO47" s="141">
        <f>SUM(LARM:RM!MO47)</f>
        <v>0</v>
      </c>
      <c r="MP47" s="141">
        <f>SUM(LARM:RM!MP47)</f>
        <v>0</v>
      </c>
      <c r="MQ47" s="141">
        <f>SUM(LARM:RM!MQ47)</f>
        <v>0</v>
      </c>
      <c r="MR47" s="141">
        <f t="shared" si="268"/>
        <v>0</v>
      </c>
      <c r="MS47" s="141">
        <f>SUM(LARM:RM!MS47)</f>
        <v>0</v>
      </c>
      <c r="MT47" s="141">
        <f>SUM(LARM:RM!MT47)</f>
        <v>0</v>
      </c>
      <c r="MU47" s="141">
        <f>SUM(LARM:RM!MU47)</f>
        <v>0</v>
      </c>
      <c r="MV47" s="141">
        <f>SUM(LARM:RM!MV47)</f>
        <v>0</v>
      </c>
      <c r="MW47" s="141">
        <f>SUM(LARM:RM!MW47)</f>
        <v>0</v>
      </c>
      <c r="MX47" s="141">
        <f>SUM(LARM:RM!MX47)</f>
        <v>0</v>
      </c>
      <c r="MY47" s="141">
        <f>SUM(LARM:RM!MY47)</f>
        <v>0</v>
      </c>
      <c r="MZ47" s="141">
        <f>SUM(LARM:RM!MZ47)</f>
        <v>0</v>
      </c>
      <c r="NA47" s="141">
        <f>SUM(LARM:RM!NA47)</f>
        <v>0</v>
      </c>
      <c r="NB47" s="141">
        <f>SUM(LARM:RM!NB47)</f>
        <v>0</v>
      </c>
      <c r="NC47" s="141">
        <f>SUM(LARM:RM!NC47)</f>
        <v>0</v>
      </c>
      <c r="ND47" s="141">
        <f>SUM(LARM:RM!ND47)</f>
        <v>0</v>
      </c>
      <c r="NE47" s="141">
        <f>SUM(LARM:RM!NE47)</f>
        <v>0</v>
      </c>
      <c r="NF47" s="141">
        <f>SUM(LARM:RM!NF47)</f>
        <v>0</v>
      </c>
      <c r="NG47" s="141">
        <f>SUM(LARM:RM!NG47)</f>
        <v>0</v>
      </c>
      <c r="NH47" s="141">
        <f>SUM(LARM:RM!NH47)</f>
        <v>0</v>
      </c>
      <c r="NI47" s="141">
        <f>SUM(LARM:RM!NI47)</f>
        <v>0</v>
      </c>
      <c r="NJ47" s="141">
        <f>SUM(LARM:RM!NJ47)</f>
        <v>0</v>
      </c>
      <c r="NK47" s="141">
        <f>SUM(LARM:RM!NK47)</f>
        <v>0</v>
      </c>
      <c r="NL47" s="141">
        <f>SUM(LARM:RM!NL47)</f>
        <v>0</v>
      </c>
      <c r="NM47" s="141">
        <f>SUM(LARM:RM!NM47)</f>
        <v>0</v>
      </c>
      <c r="NN47" s="141">
        <f>SUM(LARM:RM!NN47)</f>
        <v>0</v>
      </c>
      <c r="NO47" s="141">
        <f>SUM(LARM:RM!NO47)</f>
        <v>0</v>
      </c>
      <c r="NP47" s="141">
        <f>SUM(LARM:RM!NP47)</f>
        <v>0</v>
      </c>
      <c r="NQ47" s="141">
        <f>SUM(LARM:RM!NQ47)</f>
        <v>0</v>
      </c>
      <c r="NR47" s="141">
        <f>SUM(LARM:RM!NR47)</f>
        <v>0</v>
      </c>
      <c r="NS47" s="141">
        <f>SUM(LARM:RM!NS47)</f>
        <v>0</v>
      </c>
      <c r="NT47" s="141">
        <f>SUM(LARM:RM!NT47)</f>
        <v>0</v>
      </c>
      <c r="NU47" s="141">
        <f>SUM(LARM:RM!NU47)</f>
        <v>0</v>
      </c>
      <c r="NV47" s="141">
        <f>SUM(LARM:RM!NV47)</f>
        <v>0</v>
      </c>
      <c r="NW47" s="141">
        <f>SUM(LARM:RM!NW47)</f>
        <v>0</v>
      </c>
      <c r="NX47" s="141">
        <f t="shared" si="269"/>
        <v>0</v>
      </c>
      <c r="NY47" s="10"/>
      <c r="NZ47" s="141">
        <f t="shared" si="270"/>
        <v>0</v>
      </c>
      <c r="OA47" s="143">
        <f t="shared" si="256"/>
        <v>0</v>
      </c>
      <c r="OB47" s="145" t="str">
        <f t="shared" ref="OB47:OB56" si="274">IF(NZ47=0,"",(OA47/NZ47)-1)</f>
        <v/>
      </c>
      <c r="OD47" s="182"/>
      <c r="OG47" s="163" t="s">
        <v>65</v>
      </c>
      <c r="OH47" s="10"/>
      <c r="OI47" s="164">
        <f>SUM(LARM:RM!OI47)</f>
        <v>0</v>
      </c>
      <c r="OJ47" s="164">
        <f>SUM(LARM:RM!OJ47)</f>
        <v>0</v>
      </c>
      <c r="OK47" s="164">
        <f>SUM(LARM:RM!OK47)</f>
        <v>0</v>
      </c>
      <c r="OL47" s="164">
        <f>SUM(LARM:RM!OL47)</f>
        <v>0</v>
      </c>
      <c r="OM47" s="164">
        <f>SUM(LARM:RM!OM47)</f>
        <v>0</v>
      </c>
      <c r="ON47" s="164">
        <f>SUM(LARM:RM!ON47)</f>
        <v>0</v>
      </c>
      <c r="OO47" s="164">
        <f>SUM(LARM:RM!OO47)</f>
        <v>0</v>
      </c>
      <c r="OP47" s="164">
        <f>SUM(LARM:RM!OP47)</f>
        <v>0</v>
      </c>
      <c r="OQ47" s="164">
        <f>SUM(LARM:RM!OQ47)</f>
        <v>0</v>
      </c>
      <c r="OR47" s="164">
        <f>SUM(LARM:RM!OR47)</f>
        <v>0</v>
      </c>
      <c r="OS47" s="164">
        <f>SUM(LARM:RM!OS47)</f>
        <v>0</v>
      </c>
      <c r="OT47" s="164">
        <f>SUM(LARM:RM!OT47)</f>
        <v>0</v>
      </c>
      <c r="OU47" s="10"/>
      <c r="OV47" s="164">
        <f t="shared" si="257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SUM(LARM:RM!E48)</f>
        <v>0</v>
      </c>
      <c r="F48" s="141">
        <f>SUM(LARM:RM!F48)</f>
        <v>0</v>
      </c>
      <c r="G48" s="141">
        <f>SUM(LARM:RM!G48)</f>
        <v>0</v>
      </c>
      <c r="H48" s="141">
        <f>SUM(LARM:RM!H48)</f>
        <v>0</v>
      </c>
      <c r="I48" s="141">
        <f>SUM(LARM:RM!I48)</f>
        <v>0</v>
      </c>
      <c r="J48" s="141">
        <f>SUM(LARM:RM!J48)</f>
        <v>0</v>
      </c>
      <c r="K48" s="141">
        <f>SUM(LARM:RM!K48)</f>
        <v>0</v>
      </c>
      <c r="L48" s="141">
        <f>SUM(LARM:RM!L48)</f>
        <v>0</v>
      </c>
      <c r="M48" s="141">
        <f>SUM(LARM:RM!M48)</f>
        <v>0</v>
      </c>
      <c r="N48" s="141">
        <f>SUM(LARM:RM!N48)</f>
        <v>0</v>
      </c>
      <c r="O48" s="141">
        <f>SUM(LARM:RM!O48)</f>
        <v>0</v>
      </c>
      <c r="P48" s="141">
        <f>SUM(LARM:RM!P48)</f>
        <v>0</v>
      </c>
      <c r="Q48" s="141">
        <f>SUM(LARM:RM!Q48)</f>
        <v>0</v>
      </c>
      <c r="R48" s="141">
        <f>SUM(LARM:RM!R48)</f>
        <v>0</v>
      </c>
      <c r="S48" s="141">
        <f>SUM(LARM:RM!S48)</f>
        <v>0</v>
      </c>
      <c r="T48" s="141">
        <f>SUM(LARM:RM!T48)</f>
        <v>0</v>
      </c>
      <c r="U48" s="141">
        <f>SUM(LARM:RM!U48)</f>
        <v>0</v>
      </c>
      <c r="V48" s="141">
        <f>SUM(LARM:RM!V48)</f>
        <v>0</v>
      </c>
      <c r="W48" s="141">
        <f>SUM(LARM:RM!W48)</f>
        <v>0</v>
      </c>
      <c r="X48" s="141">
        <f>SUM(LARM:RM!X48)</f>
        <v>0</v>
      </c>
      <c r="Y48" s="141">
        <f>SUM(LARM:RM!Y48)</f>
        <v>0</v>
      </c>
      <c r="Z48" s="141">
        <f>SUM(LARM:RM!Z48)</f>
        <v>0</v>
      </c>
      <c r="AA48" s="141">
        <f>SUM(LARM:RM!AA48)</f>
        <v>0</v>
      </c>
      <c r="AB48" s="141">
        <f>SUM(LARM:RM!AB48)</f>
        <v>0</v>
      </c>
      <c r="AC48" s="141">
        <f>SUM(LARM:RM!AC48)</f>
        <v>0</v>
      </c>
      <c r="AD48" s="141">
        <f>SUM(LARM:RM!AD48)</f>
        <v>0</v>
      </c>
      <c r="AE48" s="141">
        <f>SUM(LARM:RM!AE48)</f>
        <v>0</v>
      </c>
      <c r="AF48" s="141">
        <f>SUM(LARM:RM!AF48)</f>
        <v>0</v>
      </c>
      <c r="AG48" s="141">
        <f>SUM(LARM:RM!AG48)</f>
        <v>0</v>
      </c>
      <c r="AH48" s="141">
        <f>SUM(LARM:RM!AH48)</f>
        <v>0</v>
      </c>
      <c r="AI48" s="141">
        <f>SUM(LARM:RM!AI48)</f>
        <v>0</v>
      </c>
      <c r="AJ48" s="141">
        <f t="shared" si="258"/>
        <v>0</v>
      </c>
      <c r="AK48" s="141">
        <f>SUM(LARM:RM!AK48)</f>
        <v>0</v>
      </c>
      <c r="AL48" s="141">
        <f>SUM(LARM:RM!AL48)</f>
        <v>0</v>
      </c>
      <c r="AM48" s="141">
        <f>SUM(LARM:RM!AM48)</f>
        <v>0</v>
      </c>
      <c r="AN48" s="141">
        <f>SUM(LARM:RM!AN48)</f>
        <v>0</v>
      </c>
      <c r="AO48" s="141">
        <f>SUM(LARM:RM!AO48)</f>
        <v>0</v>
      </c>
      <c r="AP48" s="141">
        <f>SUM(LARM:RM!AP48)</f>
        <v>0</v>
      </c>
      <c r="AQ48" s="141">
        <f>SUM(LARM:RM!AQ48)</f>
        <v>0</v>
      </c>
      <c r="AR48" s="141">
        <f>SUM(LARM:RM!AR48)</f>
        <v>0</v>
      </c>
      <c r="AS48" s="141">
        <f>SUM(LARM:RM!AS48)</f>
        <v>0</v>
      </c>
      <c r="AT48" s="141">
        <f>SUM(LARM:RM!AT48)</f>
        <v>0</v>
      </c>
      <c r="AU48" s="141">
        <f>SUM(LARM:RM!AU48)</f>
        <v>0</v>
      </c>
      <c r="AV48" s="141">
        <f>SUM(LARM:RM!AV48)</f>
        <v>0</v>
      </c>
      <c r="AW48" s="141">
        <f>SUM(LARM:RM!AW48)</f>
        <v>0</v>
      </c>
      <c r="AX48" s="141">
        <f>SUM(LARM:RM!AX48)</f>
        <v>0</v>
      </c>
      <c r="AY48" s="141">
        <f>SUM(LARM:RM!AY48)</f>
        <v>0</v>
      </c>
      <c r="AZ48" s="141">
        <f>SUM(LARM:RM!AZ48)</f>
        <v>0</v>
      </c>
      <c r="BA48" s="141">
        <f>SUM(LARM:RM!BA48)</f>
        <v>0</v>
      </c>
      <c r="BB48" s="141">
        <f>SUM(LARM:RM!BB48)</f>
        <v>0</v>
      </c>
      <c r="BC48" s="141">
        <f>SUM(LARM:RM!BC48)</f>
        <v>0</v>
      </c>
      <c r="BD48" s="141">
        <f>SUM(LARM:RM!BD48)</f>
        <v>0</v>
      </c>
      <c r="BE48" s="141">
        <f>SUM(LARM:RM!BE48)</f>
        <v>0</v>
      </c>
      <c r="BF48" s="141">
        <f>SUM(LARM:RM!BF48)</f>
        <v>0</v>
      </c>
      <c r="BG48" s="141">
        <f>SUM(LARM:RM!BG48)</f>
        <v>0</v>
      </c>
      <c r="BH48" s="141">
        <f>SUM(LARM:RM!BH48)</f>
        <v>0</v>
      </c>
      <c r="BI48" s="141">
        <f>SUM(LARM:RM!BI48)</f>
        <v>0</v>
      </c>
      <c r="BJ48" s="141">
        <f>SUM(LARM:RM!BJ48)</f>
        <v>0</v>
      </c>
      <c r="BK48" s="141">
        <f>SUM(LARM:RM!BK48)</f>
        <v>0</v>
      </c>
      <c r="BL48" s="141">
        <f>SUM(LARM:RM!BL48)</f>
        <v>0</v>
      </c>
      <c r="BM48" s="141">
        <f>SUM(LARM:RM!BM48)</f>
        <v>0</v>
      </c>
      <c r="BN48" s="141">
        <f>SUM(LARM:RM!BN48)</f>
        <v>0</v>
      </c>
      <c r="BO48" s="141">
        <f>SUM(LARM:RM!BO48)</f>
        <v>0</v>
      </c>
      <c r="BP48" s="141">
        <f t="shared" si="259"/>
        <v>0</v>
      </c>
      <c r="BQ48" s="141">
        <f>SUM(LARM:RM!BQ48)</f>
        <v>0</v>
      </c>
      <c r="BR48" s="141">
        <f>SUM(LARM:RM!BR48)</f>
        <v>0</v>
      </c>
      <c r="BS48" s="141">
        <f>SUM(LARM:RM!BS48)</f>
        <v>0</v>
      </c>
      <c r="BT48" s="141">
        <f>SUM(LARM:RM!BT48)</f>
        <v>0</v>
      </c>
      <c r="BU48" s="141">
        <f>SUM(LARM:RM!BU48)</f>
        <v>0</v>
      </c>
      <c r="BV48" s="141">
        <f>SUM(LARM:RM!BV48)</f>
        <v>0</v>
      </c>
      <c r="BW48" s="141">
        <f>SUM(LARM:RM!BW48)</f>
        <v>0</v>
      </c>
      <c r="BX48" s="141">
        <f>SUM(LARM:RM!BX48)</f>
        <v>0</v>
      </c>
      <c r="BY48" s="141">
        <f>SUM(LARM:RM!BY48)</f>
        <v>0</v>
      </c>
      <c r="BZ48" s="141">
        <f>SUM(LARM:RM!BZ48)</f>
        <v>0</v>
      </c>
      <c r="CA48" s="141">
        <f>SUM(LARM:RM!CA48)</f>
        <v>0</v>
      </c>
      <c r="CB48" s="141">
        <f>SUM(LARM:RM!CB48)</f>
        <v>0</v>
      </c>
      <c r="CC48" s="141">
        <f>SUM(LARM:RM!CC48)</f>
        <v>0</v>
      </c>
      <c r="CD48" s="141">
        <f>SUM(LARM:RM!CD48)</f>
        <v>0</v>
      </c>
      <c r="CE48" s="141">
        <f>SUM(LARM:RM!CE48)</f>
        <v>0</v>
      </c>
      <c r="CF48" s="141">
        <f>SUM(LARM:RM!CF48)</f>
        <v>0</v>
      </c>
      <c r="CG48" s="141">
        <f>SUM(LARM:RM!CG48)</f>
        <v>0</v>
      </c>
      <c r="CH48" s="141">
        <f>SUM(LARM:RM!CH48)</f>
        <v>0</v>
      </c>
      <c r="CI48" s="141">
        <f>SUM(LARM:RM!CI48)</f>
        <v>0</v>
      </c>
      <c r="CJ48" s="141">
        <f>SUM(LARM:RM!CJ48)</f>
        <v>0</v>
      </c>
      <c r="CK48" s="141">
        <f>SUM(LARM:RM!CK48)</f>
        <v>0</v>
      </c>
      <c r="CL48" s="141">
        <f>SUM(LARM:RM!CL48)</f>
        <v>0</v>
      </c>
      <c r="CM48" s="141">
        <f>SUM(LARM:RM!CM48)</f>
        <v>0</v>
      </c>
      <c r="CN48" s="141">
        <f>SUM(LARM:RM!CN48)</f>
        <v>0</v>
      </c>
      <c r="CO48" s="141">
        <f>SUM(LARM:RM!CO48)</f>
        <v>0</v>
      </c>
      <c r="CP48" s="141">
        <f>SUM(LARM:RM!CP48)</f>
        <v>0</v>
      </c>
      <c r="CQ48" s="141">
        <f>SUM(LARM:RM!CQ48)</f>
        <v>0</v>
      </c>
      <c r="CR48" s="141">
        <f>SUM(LARM:RM!CR48)</f>
        <v>0</v>
      </c>
      <c r="CS48" s="141">
        <f>SUM(LARM:RM!CS48)</f>
        <v>0</v>
      </c>
      <c r="CT48" s="141">
        <f>SUM(LARM:RM!CT48)</f>
        <v>0</v>
      </c>
      <c r="CU48" s="141">
        <f>SUM(LARM:RM!CU48)</f>
        <v>0</v>
      </c>
      <c r="CV48" s="141">
        <f t="shared" si="260"/>
        <v>0</v>
      </c>
      <c r="CW48" s="141">
        <f>SUM(LARM:RM!CW48)</f>
        <v>0</v>
      </c>
      <c r="CX48" s="141">
        <f>SUM(LARM:RM!CX48)</f>
        <v>0</v>
      </c>
      <c r="CY48" s="141">
        <f>SUM(LARM:RM!CY48)</f>
        <v>0</v>
      </c>
      <c r="CZ48" s="141">
        <f>SUM(LARM:RM!CZ48)</f>
        <v>0</v>
      </c>
      <c r="DA48" s="141">
        <f>SUM(LARM:RM!DA48)</f>
        <v>0</v>
      </c>
      <c r="DB48" s="141">
        <f>SUM(LARM:RM!DB48)</f>
        <v>0</v>
      </c>
      <c r="DC48" s="141">
        <f>SUM(LARM:RM!DC48)</f>
        <v>0</v>
      </c>
      <c r="DD48" s="141">
        <f>SUM(LARM:RM!DD48)</f>
        <v>0</v>
      </c>
      <c r="DE48" s="141">
        <f>SUM(LARM:RM!DE48)</f>
        <v>0</v>
      </c>
      <c r="DF48" s="141">
        <f>SUM(LARM:RM!DF48)</f>
        <v>0</v>
      </c>
      <c r="DG48" s="141">
        <f>SUM(LARM:RM!DG48)</f>
        <v>0</v>
      </c>
      <c r="DH48" s="141">
        <f>SUM(LARM:RM!DH48)</f>
        <v>0</v>
      </c>
      <c r="DI48" s="141">
        <f>SUM(LARM:RM!DI48)</f>
        <v>0</v>
      </c>
      <c r="DJ48" s="141">
        <f>SUM(LARM:RM!DJ48)</f>
        <v>0</v>
      </c>
      <c r="DK48" s="141">
        <f>SUM(LARM:RM!DK48)</f>
        <v>0</v>
      </c>
      <c r="DL48" s="141">
        <f>SUM(LARM:RM!DL48)</f>
        <v>0</v>
      </c>
      <c r="DM48" s="141">
        <f>SUM(LARM:RM!DM48)</f>
        <v>0</v>
      </c>
      <c r="DN48" s="141">
        <f>SUM(LARM:RM!DN48)</f>
        <v>0</v>
      </c>
      <c r="DO48" s="141">
        <f>SUM(LARM:RM!DO48)</f>
        <v>0</v>
      </c>
      <c r="DP48" s="141">
        <f>SUM(LARM:RM!DP48)</f>
        <v>0</v>
      </c>
      <c r="DQ48" s="141">
        <f>SUM(LARM:RM!DQ48)</f>
        <v>0</v>
      </c>
      <c r="DR48" s="141">
        <f>SUM(LARM:RM!DR48)</f>
        <v>0</v>
      </c>
      <c r="DS48" s="141">
        <f>SUM(LARM:RM!DS48)</f>
        <v>0</v>
      </c>
      <c r="DT48" s="141">
        <f>SUM(LARM:RM!DT48)</f>
        <v>0</v>
      </c>
      <c r="DU48" s="141">
        <f>SUM(LARM:RM!DU48)</f>
        <v>0</v>
      </c>
      <c r="DV48" s="141">
        <f>SUM(LARM:RM!DV48)</f>
        <v>0</v>
      </c>
      <c r="DW48" s="141">
        <f>SUM(LARM:RM!DW48)</f>
        <v>0</v>
      </c>
      <c r="DX48" s="141">
        <f>SUM(LARM:RM!DX48)</f>
        <v>0</v>
      </c>
      <c r="DY48" s="141">
        <f>SUM(LARM:RM!DY48)</f>
        <v>0</v>
      </c>
      <c r="DZ48" s="141">
        <f>SUM(LARM:RM!DZ48)</f>
        <v>0</v>
      </c>
      <c r="EA48" s="141">
        <f>SUM(LARM:RM!EA48)</f>
        <v>0</v>
      </c>
      <c r="EB48" s="141">
        <f t="shared" si="261"/>
        <v>0</v>
      </c>
      <c r="EC48" s="141">
        <f>SUM(LARM:RM!EC48)</f>
        <v>0</v>
      </c>
      <c r="ED48" s="141">
        <f>SUM(LARM:RM!ED48)</f>
        <v>0</v>
      </c>
      <c r="EE48" s="141">
        <f>SUM(LARM:RM!EE48)</f>
        <v>0</v>
      </c>
      <c r="EF48" s="141">
        <f>SUM(LARM:RM!EF48)</f>
        <v>0</v>
      </c>
      <c r="EG48" s="141">
        <f>SUM(LARM:RM!EG48)</f>
        <v>0</v>
      </c>
      <c r="EH48" s="141">
        <f>SUM(LARM:RM!EH48)</f>
        <v>0</v>
      </c>
      <c r="EI48" s="141">
        <f>SUM(LARM:RM!EI48)</f>
        <v>0</v>
      </c>
      <c r="EJ48" s="141">
        <f>SUM(LARM:RM!EJ48)</f>
        <v>0</v>
      </c>
      <c r="EK48" s="141">
        <f>SUM(LARM:RM!EK48)</f>
        <v>0</v>
      </c>
      <c r="EL48" s="141">
        <f>SUM(LARM:RM!EL48)</f>
        <v>0</v>
      </c>
      <c r="EM48" s="141">
        <f>SUM(LARM:RM!EM48)</f>
        <v>0</v>
      </c>
      <c r="EN48" s="141">
        <f>SUM(LARM:RM!EN48)</f>
        <v>0</v>
      </c>
      <c r="EO48" s="141">
        <f>SUM(LARM:RM!EO48)</f>
        <v>0</v>
      </c>
      <c r="EP48" s="141">
        <f>SUM(LARM:RM!EP48)</f>
        <v>0</v>
      </c>
      <c r="EQ48" s="141">
        <f>SUM(LARM:RM!EQ48)</f>
        <v>0</v>
      </c>
      <c r="ER48" s="141">
        <f>SUM(LARM:RM!ER48)</f>
        <v>0</v>
      </c>
      <c r="ES48" s="141">
        <f>SUM(LARM:RM!ES48)</f>
        <v>0</v>
      </c>
      <c r="ET48" s="141">
        <f>SUM(LARM:RM!ET48)</f>
        <v>0</v>
      </c>
      <c r="EU48" s="141">
        <f>SUM(LARM:RM!EU48)</f>
        <v>0</v>
      </c>
      <c r="EV48" s="141">
        <f>SUM(LARM:RM!EV48)</f>
        <v>0</v>
      </c>
      <c r="EW48" s="141">
        <f>SUM(LARM:RM!EW48)</f>
        <v>0</v>
      </c>
      <c r="EX48" s="141">
        <f>SUM(LARM:RM!EX48)</f>
        <v>0</v>
      </c>
      <c r="EY48" s="141">
        <f>SUM(LARM:RM!EY48)</f>
        <v>0</v>
      </c>
      <c r="EZ48" s="141">
        <f>SUM(LARM:RM!EZ48)</f>
        <v>0</v>
      </c>
      <c r="FA48" s="141">
        <f>SUM(LARM:RM!FA48)</f>
        <v>0</v>
      </c>
      <c r="FB48" s="141">
        <f>SUM(LARM:RM!FB48)</f>
        <v>0</v>
      </c>
      <c r="FC48" s="141">
        <f>SUM(LARM:RM!FC48)</f>
        <v>0</v>
      </c>
      <c r="FD48" s="141">
        <f>SUM(LARM:RM!FD48)</f>
        <v>0</v>
      </c>
      <c r="FE48" s="141">
        <f>SUM(LARM:RM!FE48)</f>
        <v>0</v>
      </c>
      <c r="FF48" s="141">
        <f>SUM(LARM:RM!FF48)</f>
        <v>0</v>
      </c>
      <c r="FG48" s="141">
        <f>SUM(LARM:RM!FG48)</f>
        <v>0</v>
      </c>
      <c r="FH48" s="141">
        <f t="shared" si="262"/>
        <v>0</v>
      </c>
      <c r="FI48" s="141">
        <f>SUM(LARM:RM!FI48)</f>
        <v>0</v>
      </c>
      <c r="FJ48" s="141">
        <f>SUM(LARM:RM!FJ48)</f>
        <v>0</v>
      </c>
      <c r="FK48" s="141">
        <f>SUM(LARM:RM!FK48)</f>
        <v>0</v>
      </c>
      <c r="FL48" s="141">
        <f>SUM(LARM:RM!FL48)</f>
        <v>0</v>
      </c>
      <c r="FM48" s="141">
        <f>SUM(LARM:RM!FM48)</f>
        <v>0</v>
      </c>
      <c r="FN48" s="141">
        <f>SUM(LARM:RM!FN48)</f>
        <v>0</v>
      </c>
      <c r="FO48" s="141">
        <f>SUM(LARM:RM!FO48)</f>
        <v>0</v>
      </c>
      <c r="FP48" s="141">
        <f>SUM(LARM:RM!FP48)</f>
        <v>0</v>
      </c>
      <c r="FQ48" s="141">
        <f>SUM(LARM:RM!FQ48)</f>
        <v>0</v>
      </c>
      <c r="FR48" s="141">
        <f>SUM(LARM:RM!FR48)</f>
        <v>0</v>
      </c>
      <c r="FS48" s="141">
        <f>SUM(LARM:RM!FS48)</f>
        <v>0</v>
      </c>
      <c r="FT48" s="141">
        <f>SUM(LARM:RM!FT48)</f>
        <v>0</v>
      </c>
      <c r="FU48" s="141">
        <f>SUM(LARM:RM!FU48)</f>
        <v>0</v>
      </c>
      <c r="FV48" s="141">
        <f>SUM(LARM:RM!FV48)</f>
        <v>0</v>
      </c>
      <c r="FW48" s="141">
        <f>SUM(LARM:RM!FW48)</f>
        <v>0</v>
      </c>
      <c r="FX48" s="141">
        <f>SUM(LARM:RM!FX48)</f>
        <v>0</v>
      </c>
      <c r="FY48" s="141">
        <f>SUM(LARM:RM!FY48)</f>
        <v>0</v>
      </c>
      <c r="FZ48" s="141">
        <f>SUM(LARM:RM!FZ48)</f>
        <v>0</v>
      </c>
      <c r="GA48" s="141">
        <f>SUM(LARM:RM!GA48)</f>
        <v>0</v>
      </c>
      <c r="GB48" s="141">
        <f>SUM(LARM:RM!GB48)</f>
        <v>0</v>
      </c>
      <c r="GC48" s="141">
        <f>SUM(LARM:RM!GC48)</f>
        <v>0</v>
      </c>
      <c r="GD48" s="141">
        <f>SUM(LARM:RM!GD48)</f>
        <v>0</v>
      </c>
      <c r="GE48" s="141">
        <f>SUM(LARM:RM!GE48)</f>
        <v>0</v>
      </c>
      <c r="GF48" s="141">
        <f>SUM(LARM:RM!GF48)</f>
        <v>0</v>
      </c>
      <c r="GG48" s="141">
        <f>SUM(LARM:RM!GG48)</f>
        <v>0</v>
      </c>
      <c r="GH48" s="141">
        <f>SUM(LARM:RM!GH48)</f>
        <v>0</v>
      </c>
      <c r="GI48" s="141">
        <f>SUM(LARM:RM!GI48)</f>
        <v>0</v>
      </c>
      <c r="GJ48" s="141">
        <f>SUM(LARM:RM!GJ48)</f>
        <v>0</v>
      </c>
      <c r="GK48" s="141">
        <f>SUM(LARM:RM!GK48)</f>
        <v>0</v>
      </c>
      <c r="GL48" s="141">
        <f>SUM(LARM:RM!GL48)</f>
        <v>0</v>
      </c>
      <c r="GM48" s="141">
        <f>SUM(LARM:RM!GM48)</f>
        <v>0</v>
      </c>
      <c r="GN48" s="141">
        <f t="shared" si="263"/>
        <v>0</v>
      </c>
      <c r="GO48" s="141">
        <f>SUM(LARM:RM!GO48)</f>
        <v>0</v>
      </c>
      <c r="GP48" s="141">
        <f>SUM(LARM:RM!GP48)</f>
        <v>0</v>
      </c>
      <c r="GQ48" s="141">
        <f>SUM(LARM:RM!GQ48)</f>
        <v>0</v>
      </c>
      <c r="GR48" s="141">
        <f>SUM(LARM:RM!GR48)</f>
        <v>0</v>
      </c>
      <c r="GS48" s="141">
        <f>SUM(LARM:RM!GS48)</f>
        <v>0</v>
      </c>
      <c r="GT48" s="141">
        <f>SUM(LARM:RM!GT48)</f>
        <v>0</v>
      </c>
      <c r="GU48" s="141">
        <f>SUM(LARM:RM!GU48)</f>
        <v>0</v>
      </c>
      <c r="GV48" s="141">
        <f>SUM(LARM:RM!GV48)</f>
        <v>0</v>
      </c>
      <c r="GW48" s="141">
        <f>SUM(LARM:RM!GW48)</f>
        <v>0</v>
      </c>
      <c r="GX48" s="141">
        <f>SUM(LARM:RM!GX48)</f>
        <v>0</v>
      </c>
      <c r="GY48" s="141">
        <f>SUM(LARM:RM!GY48)</f>
        <v>0</v>
      </c>
      <c r="GZ48" s="141">
        <f>SUM(LARM:RM!GZ48)</f>
        <v>0</v>
      </c>
      <c r="HA48" s="141">
        <f>SUM(LARM:RM!HA48)</f>
        <v>0</v>
      </c>
      <c r="HB48" s="141">
        <f>SUM(LARM:RM!HB48)</f>
        <v>0</v>
      </c>
      <c r="HC48" s="141">
        <f>SUM(LARM:RM!HC48)</f>
        <v>0</v>
      </c>
      <c r="HD48" s="141">
        <f>SUM(LARM:RM!HD48)</f>
        <v>0</v>
      </c>
      <c r="HE48" s="141">
        <f>SUM(LARM:RM!HE48)</f>
        <v>0</v>
      </c>
      <c r="HF48" s="141">
        <f>SUM(LARM:RM!HF48)</f>
        <v>0</v>
      </c>
      <c r="HG48" s="141">
        <f>SUM(LARM:RM!HG48)</f>
        <v>0</v>
      </c>
      <c r="HH48" s="141">
        <f>SUM(LARM:RM!HH48)</f>
        <v>0</v>
      </c>
      <c r="HI48" s="141">
        <f>SUM(LARM:RM!HI48)</f>
        <v>0</v>
      </c>
      <c r="HJ48" s="141">
        <f>SUM(LARM:RM!HJ48)</f>
        <v>0</v>
      </c>
      <c r="HK48" s="141">
        <f>SUM(LARM:RM!HK48)</f>
        <v>0</v>
      </c>
      <c r="HL48" s="141">
        <f>SUM(LARM:RM!HL48)</f>
        <v>0</v>
      </c>
      <c r="HM48" s="141">
        <f>SUM(LARM:RM!HM48)</f>
        <v>0</v>
      </c>
      <c r="HN48" s="141">
        <f>SUM(LARM:RM!HN48)</f>
        <v>0</v>
      </c>
      <c r="HO48" s="141">
        <f>SUM(LARM:RM!HO48)</f>
        <v>0</v>
      </c>
      <c r="HP48" s="141">
        <f>SUM(LARM:RM!HP48)</f>
        <v>0</v>
      </c>
      <c r="HQ48" s="141">
        <f>SUM(LARM:RM!HQ48)</f>
        <v>0</v>
      </c>
      <c r="HR48" s="141">
        <f>SUM(LARM:RM!HR48)</f>
        <v>0</v>
      </c>
      <c r="HS48" s="141">
        <f>SUM(LARM:RM!HS48)</f>
        <v>0</v>
      </c>
      <c r="HT48" s="141">
        <f t="shared" si="264"/>
        <v>0</v>
      </c>
      <c r="HU48" s="141">
        <f>SUM(LARM:RM!HU48)</f>
        <v>0</v>
      </c>
      <c r="HV48" s="141">
        <f>SUM(LARM:RM!HV48)</f>
        <v>0</v>
      </c>
      <c r="HW48" s="141">
        <f>SUM(LARM:RM!HW48)</f>
        <v>0</v>
      </c>
      <c r="HX48" s="141">
        <f>SUM(LARM:RM!HX48)</f>
        <v>0</v>
      </c>
      <c r="HY48" s="141">
        <f>SUM(LARM:RM!HY48)</f>
        <v>0</v>
      </c>
      <c r="HZ48" s="141">
        <f>SUM(LARM:RM!HZ48)</f>
        <v>0</v>
      </c>
      <c r="IA48" s="141">
        <f>SUM(LARM:RM!IA48)</f>
        <v>0</v>
      </c>
      <c r="IB48" s="141">
        <f>SUM(LARM:RM!IB48)</f>
        <v>0</v>
      </c>
      <c r="IC48" s="141">
        <f>SUM(LARM:RM!IC48)</f>
        <v>0</v>
      </c>
      <c r="ID48" s="141">
        <f>SUM(LARM:RM!ID48)</f>
        <v>0</v>
      </c>
      <c r="IE48" s="141">
        <f>SUM(LARM:RM!IE48)</f>
        <v>0</v>
      </c>
      <c r="IF48" s="141">
        <f>SUM(LARM:RM!IF48)</f>
        <v>0</v>
      </c>
      <c r="IG48" s="141">
        <f>SUM(LARM:RM!IG48)</f>
        <v>0</v>
      </c>
      <c r="IH48" s="141">
        <f>SUM(LARM:RM!IH48)</f>
        <v>0</v>
      </c>
      <c r="II48" s="141">
        <f>SUM(LARM:RM!II48)</f>
        <v>0</v>
      </c>
      <c r="IJ48" s="141">
        <f>SUM(LARM:RM!IJ48)</f>
        <v>0</v>
      </c>
      <c r="IK48" s="141">
        <f>SUM(LARM:RM!IK48)</f>
        <v>0</v>
      </c>
      <c r="IL48" s="141">
        <f>SUM(LARM:RM!IL48)</f>
        <v>0</v>
      </c>
      <c r="IM48" s="141">
        <f>SUM(LARM:RM!IM48)</f>
        <v>0</v>
      </c>
      <c r="IN48" s="141">
        <f>SUM(LARM:RM!IN48)</f>
        <v>0</v>
      </c>
      <c r="IO48" s="141">
        <f>SUM(LARM:RM!IO48)</f>
        <v>0</v>
      </c>
      <c r="IP48" s="141">
        <f>SUM(LARM:RM!IP48)</f>
        <v>0</v>
      </c>
      <c r="IQ48" s="141">
        <f>SUM(LARM:RM!IQ48)</f>
        <v>0</v>
      </c>
      <c r="IR48" s="141">
        <f>SUM(LARM:RM!IR48)</f>
        <v>0</v>
      </c>
      <c r="IS48" s="141">
        <f>SUM(LARM:RM!IS48)</f>
        <v>0</v>
      </c>
      <c r="IT48" s="141">
        <f>SUM(LARM:RM!IT48)</f>
        <v>0</v>
      </c>
      <c r="IU48" s="141">
        <f>SUM(LARM:RM!IU48)</f>
        <v>0</v>
      </c>
      <c r="IV48" s="141">
        <f>SUM(LARM:RM!IV48)</f>
        <v>0</v>
      </c>
      <c r="IW48" s="141">
        <f>SUM(LARM:RM!IW48)</f>
        <v>0</v>
      </c>
      <c r="IX48" s="141">
        <f>SUM(LARM:RM!IX48)</f>
        <v>0</v>
      </c>
      <c r="IY48" s="141">
        <f>SUM(LARM:RM!IY48)</f>
        <v>0</v>
      </c>
      <c r="IZ48" s="141">
        <f t="shared" si="265"/>
        <v>0</v>
      </c>
      <c r="JA48" s="141">
        <f>SUM(LARM:RM!JA48)</f>
        <v>0</v>
      </c>
      <c r="JB48" s="141">
        <f>SUM(LARM:RM!JB48)</f>
        <v>0</v>
      </c>
      <c r="JC48" s="141">
        <f>SUM(LARM:RM!JC48)</f>
        <v>0</v>
      </c>
      <c r="JD48" s="141">
        <f>SUM(LARM:RM!JD48)</f>
        <v>0</v>
      </c>
      <c r="JE48" s="141">
        <f>SUM(LARM:RM!JE48)</f>
        <v>0</v>
      </c>
      <c r="JF48" s="141">
        <f>SUM(LARM:RM!JF48)</f>
        <v>0</v>
      </c>
      <c r="JG48" s="141">
        <f>SUM(LARM:RM!JG48)</f>
        <v>0</v>
      </c>
      <c r="JH48" s="141">
        <f>SUM(LARM:RM!JH48)</f>
        <v>0</v>
      </c>
      <c r="JI48" s="141">
        <f>SUM(LARM:RM!JI48)</f>
        <v>0</v>
      </c>
      <c r="JJ48" s="141">
        <f>SUM(LARM:RM!JJ48)</f>
        <v>0</v>
      </c>
      <c r="JK48" s="141">
        <f>SUM(LARM:RM!JK48)</f>
        <v>0</v>
      </c>
      <c r="JL48" s="141">
        <f>SUM(LARM:RM!JL48)</f>
        <v>0</v>
      </c>
      <c r="JM48" s="141">
        <f>SUM(LARM:RM!JM48)</f>
        <v>0</v>
      </c>
      <c r="JN48" s="141">
        <f>SUM(LARM:RM!JN48)</f>
        <v>0</v>
      </c>
      <c r="JO48" s="141">
        <f>SUM(LARM:RM!JO48)</f>
        <v>0</v>
      </c>
      <c r="JP48" s="141">
        <f>SUM(LARM:RM!JP48)</f>
        <v>0</v>
      </c>
      <c r="JQ48" s="141">
        <f>SUM(LARM:RM!JQ48)</f>
        <v>0</v>
      </c>
      <c r="JR48" s="141">
        <f>SUM(LARM:RM!JR48)</f>
        <v>0</v>
      </c>
      <c r="JS48" s="141">
        <f>SUM(LARM:RM!JS48)</f>
        <v>0</v>
      </c>
      <c r="JT48" s="141">
        <f>SUM(LARM:RM!JT48)</f>
        <v>0</v>
      </c>
      <c r="JU48" s="141">
        <f>SUM(LARM:RM!JU48)</f>
        <v>0</v>
      </c>
      <c r="JV48" s="141">
        <f>SUM(LARM:RM!JV48)</f>
        <v>0</v>
      </c>
      <c r="JW48" s="141">
        <f>SUM(LARM:RM!JW48)</f>
        <v>0</v>
      </c>
      <c r="JX48" s="141">
        <f>SUM(LARM:RM!JX48)</f>
        <v>0</v>
      </c>
      <c r="JY48" s="141">
        <f>SUM(LARM:RM!JY48)</f>
        <v>0</v>
      </c>
      <c r="JZ48" s="141">
        <f>SUM(LARM:RM!JZ48)</f>
        <v>0</v>
      </c>
      <c r="KA48" s="141">
        <f>SUM(LARM:RM!KA48)</f>
        <v>0</v>
      </c>
      <c r="KB48" s="141">
        <f>SUM(LARM:RM!KB48)</f>
        <v>0</v>
      </c>
      <c r="KC48" s="141">
        <f>SUM(LARM:RM!KC48)</f>
        <v>0</v>
      </c>
      <c r="KD48" s="141">
        <f>SUM(LARM:RM!KD48)</f>
        <v>0</v>
      </c>
      <c r="KE48" s="141">
        <f>SUM(LARM:RM!KE48)</f>
        <v>0</v>
      </c>
      <c r="KF48" s="141">
        <f t="shared" si="266"/>
        <v>0</v>
      </c>
      <c r="KG48" s="141">
        <f>SUM(LARM:RM!KG48)</f>
        <v>0</v>
      </c>
      <c r="KH48" s="141">
        <f>SUM(LARM:RM!KH48)</f>
        <v>0</v>
      </c>
      <c r="KI48" s="141">
        <f>SUM(LARM:RM!KI48)</f>
        <v>0</v>
      </c>
      <c r="KJ48" s="141">
        <f>SUM(LARM:RM!KJ48)</f>
        <v>0</v>
      </c>
      <c r="KK48" s="141">
        <f>SUM(LARM:RM!KK48)</f>
        <v>0</v>
      </c>
      <c r="KL48" s="141">
        <f>SUM(LARM:RM!KL48)</f>
        <v>0</v>
      </c>
      <c r="KM48" s="141">
        <f>SUM(LARM:RM!KM48)</f>
        <v>0</v>
      </c>
      <c r="KN48" s="141">
        <f>SUM(LARM:RM!KN48)</f>
        <v>0</v>
      </c>
      <c r="KO48" s="141">
        <f>SUM(LARM:RM!KO48)</f>
        <v>0</v>
      </c>
      <c r="KP48" s="141">
        <f>SUM(LARM:RM!KP48)</f>
        <v>0</v>
      </c>
      <c r="KQ48" s="141">
        <f>SUM(LARM:RM!KQ48)</f>
        <v>0</v>
      </c>
      <c r="KR48" s="141">
        <f>SUM(LARM:RM!KR48)</f>
        <v>0</v>
      </c>
      <c r="KS48" s="141">
        <f>SUM(LARM:RM!KS48)</f>
        <v>0</v>
      </c>
      <c r="KT48" s="141">
        <f>SUM(LARM:RM!KT48)</f>
        <v>0</v>
      </c>
      <c r="KU48" s="141">
        <f>SUM(LARM:RM!KU48)</f>
        <v>0</v>
      </c>
      <c r="KV48" s="141">
        <f>SUM(LARM:RM!KV48)</f>
        <v>0</v>
      </c>
      <c r="KW48" s="141">
        <f>SUM(LARM:RM!KW48)</f>
        <v>0</v>
      </c>
      <c r="KX48" s="141">
        <f>SUM(LARM:RM!KX48)</f>
        <v>0</v>
      </c>
      <c r="KY48" s="141">
        <f>SUM(LARM:RM!KY48)</f>
        <v>0</v>
      </c>
      <c r="KZ48" s="141">
        <f>SUM(LARM:RM!KZ48)</f>
        <v>0</v>
      </c>
      <c r="LA48" s="141">
        <f>SUM(LARM:RM!LA48)</f>
        <v>0</v>
      </c>
      <c r="LB48" s="141">
        <f>SUM(LARM:RM!LB48)</f>
        <v>0</v>
      </c>
      <c r="LC48" s="141">
        <f>SUM(LARM:RM!LC48)</f>
        <v>0</v>
      </c>
      <c r="LD48" s="141">
        <f>SUM(LARM:RM!LD48)</f>
        <v>0</v>
      </c>
      <c r="LE48" s="141">
        <f>SUM(LARM:RM!LE48)</f>
        <v>0</v>
      </c>
      <c r="LF48" s="141">
        <f>SUM(LARM:RM!LF48)</f>
        <v>0</v>
      </c>
      <c r="LG48" s="141">
        <f>SUM(LARM:RM!LG48)</f>
        <v>0</v>
      </c>
      <c r="LH48" s="141">
        <f>SUM(LARM:RM!LH48)</f>
        <v>0</v>
      </c>
      <c r="LI48" s="141">
        <f>SUM(LARM:RM!LI48)</f>
        <v>0</v>
      </c>
      <c r="LJ48" s="141">
        <f>SUM(LARM:RM!LJ48)</f>
        <v>0</v>
      </c>
      <c r="LK48" s="141">
        <f>SUM(LARM:RM!LK48)</f>
        <v>0</v>
      </c>
      <c r="LL48" s="141">
        <f t="shared" si="267"/>
        <v>0</v>
      </c>
      <c r="LM48" s="141">
        <f>SUM(LARM:RM!LM48)</f>
        <v>0</v>
      </c>
      <c r="LN48" s="141">
        <f>SUM(LARM:RM!LN48)</f>
        <v>0</v>
      </c>
      <c r="LO48" s="141">
        <f>SUM(LARM:RM!LO48)</f>
        <v>0</v>
      </c>
      <c r="LP48" s="141">
        <f>SUM(LARM:RM!LP48)</f>
        <v>0</v>
      </c>
      <c r="LQ48" s="141">
        <f>SUM(LARM:RM!LQ48)</f>
        <v>0</v>
      </c>
      <c r="LR48" s="141">
        <f>SUM(LARM:RM!LR48)</f>
        <v>0</v>
      </c>
      <c r="LS48" s="141">
        <f>SUM(LARM:RM!LS48)</f>
        <v>0</v>
      </c>
      <c r="LT48" s="141">
        <f>SUM(LARM:RM!LT48)</f>
        <v>0</v>
      </c>
      <c r="LU48" s="141">
        <f>SUM(LARM:RM!LU48)</f>
        <v>0</v>
      </c>
      <c r="LV48" s="141">
        <f>SUM(LARM:RM!LV48)</f>
        <v>0</v>
      </c>
      <c r="LW48" s="141">
        <f>SUM(LARM:RM!LW48)</f>
        <v>0</v>
      </c>
      <c r="LX48" s="141">
        <f>SUM(LARM:RM!LX48)</f>
        <v>0</v>
      </c>
      <c r="LY48" s="141">
        <f>SUM(LARM:RM!LY48)</f>
        <v>0</v>
      </c>
      <c r="LZ48" s="141">
        <f>SUM(LARM:RM!LZ48)</f>
        <v>0</v>
      </c>
      <c r="MA48" s="141">
        <f>SUM(LARM:RM!MA48)</f>
        <v>0</v>
      </c>
      <c r="MB48" s="141">
        <f>SUM(LARM:RM!MB48)</f>
        <v>0</v>
      </c>
      <c r="MC48" s="141">
        <f>SUM(LARM:RM!MC48)</f>
        <v>0</v>
      </c>
      <c r="MD48" s="141">
        <f>SUM(LARM:RM!MD48)</f>
        <v>0</v>
      </c>
      <c r="ME48" s="141">
        <f>SUM(LARM:RM!ME48)</f>
        <v>0</v>
      </c>
      <c r="MF48" s="141">
        <f>SUM(LARM:RM!MF48)</f>
        <v>0</v>
      </c>
      <c r="MG48" s="141">
        <f>SUM(LARM:RM!MG48)</f>
        <v>0</v>
      </c>
      <c r="MH48" s="141">
        <f>SUM(LARM:RM!MH48)</f>
        <v>0</v>
      </c>
      <c r="MI48" s="141">
        <f>SUM(LARM:RM!MI48)</f>
        <v>0</v>
      </c>
      <c r="MJ48" s="141">
        <f>SUM(LARM:RM!MJ48)</f>
        <v>0</v>
      </c>
      <c r="MK48" s="141">
        <f>SUM(LARM:RM!MK48)</f>
        <v>0</v>
      </c>
      <c r="ML48" s="141">
        <f>SUM(LARM:RM!ML48)</f>
        <v>0</v>
      </c>
      <c r="MM48" s="141">
        <f>SUM(LARM:RM!MM48)</f>
        <v>0</v>
      </c>
      <c r="MN48" s="141">
        <f>SUM(LARM:RM!MN48)</f>
        <v>0</v>
      </c>
      <c r="MO48" s="141">
        <f>SUM(LARM:RM!MO48)</f>
        <v>0</v>
      </c>
      <c r="MP48" s="141">
        <f>SUM(LARM:RM!MP48)</f>
        <v>0</v>
      </c>
      <c r="MQ48" s="141">
        <f>SUM(LARM:RM!MQ48)</f>
        <v>0</v>
      </c>
      <c r="MR48" s="141">
        <f t="shared" si="268"/>
        <v>0</v>
      </c>
      <c r="MS48" s="141">
        <f>SUM(LARM:RM!MS48)</f>
        <v>0</v>
      </c>
      <c r="MT48" s="141">
        <f>SUM(LARM:RM!MT48)</f>
        <v>0</v>
      </c>
      <c r="MU48" s="141">
        <f>SUM(LARM:RM!MU48)</f>
        <v>0</v>
      </c>
      <c r="MV48" s="141">
        <f>SUM(LARM:RM!MV48)</f>
        <v>0</v>
      </c>
      <c r="MW48" s="141">
        <f>SUM(LARM:RM!MW48)</f>
        <v>0</v>
      </c>
      <c r="MX48" s="141">
        <f>SUM(LARM:RM!MX48)</f>
        <v>0</v>
      </c>
      <c r="MY48" s="141">
        <f>SUM(LARM:RM!MY48)</f>
        <v>0</v>
      </c>
      <c r="MZ48" s="141">
        <f>SUM(LARM:RM!MZ48)</f>
        <v>0</v>
      </c>
      <c r="NA48" s="141">
        <f>SUM(LARM:RM!NA48)</f>
        <v>0</v>
      </c>
      <c r="NB48" s="141">
        <f>SUM(LARM:RM!NB48)</f>
        <v>0</v>
      </c>
      <c r="NC48" s="141">
        <f>SUM(LARM:RM!NC48)</f>
        <v>0</v>
      </c>
      <c r="ND48" s="141">
        <f>SUM(LARM:RM!ND48)</f>
        <v>0</v>
      </c>
      <c r="NE48" s="141">
        <f>SUM(LARM:RM!NE48)</f>
        <v>0</v>
      </c>
      <c r="NF48" s="141">
        <f>SUM(LARM:RM!NF48)</f>
        <v>0</v>
      </c>
      <c r="NG48" s="141">
        <f>SUM(LARM:RM!NG48)</f>
        <v>0</v>
      </c>
      <c r="NH48" s="141">
        <f>SUM(LARM:RM!NH48)</f>
        <v>0</v>
      </c>
      <c r="NI48" s="141">
        <f>SUM(LARM:RM!NI48)</f>
        <v>0</v>
      </c>
      <c r="NJ48" s="141">
        <f>SUM(LARM:RM!NJ48)</f>
        <v>0</v>
      </c>
      <c r="NK48" s="141">
        <f>SUM(LARM:RM!NK48)</f>
        <v>0</v>
      </c>
      <c r="NL48" s="141">
        <f>SUM(LARM:RM!NL48)</f>
        <v>0</v>
      </c>
      <c r="NM48" s="141">
        <f>SUM(LARM:RM!NM48)</f>
        <v>0</v>
      </c>
      <c r="NN48" s="141">
        <f>SUM(LARM:RM!NN48)</f>
        <v>0</v>
      </c>
      <c r="NO48" s="141">
        <f>SUM(LARM:RM!NO48)</f>
        <v>0</v>
      </c>
      <c r="NP48" s="141">
        <f>SUM(LARM:RM!NP48)</f>
        <v>0</v>
      </c>
      <c r="NQ48" s="141">
        <f>SUM(LARM:RM!NQ48)</f>
        <v>0</v>
      </c>
      <c r="NR48" s="141">
        <f>SUM(LARM:RM!NR48)</f>
        <v>0</v>
      </c>
      <c r="NS48" s="141">
        <f>SUM(LARM:RM!NS48)</f>
        <v>0</v>
      </c>
      <c r="NT48" s="141">
        <f>SUM(LARM:RM!NT48)</f>
        <v>0</v>
      </c>
      <c r="NU48" s="141">
        <f>SUM(LARM:RM!NU48)</f>
        <v>0</v>
      </c>
      <c r="NV48" s="141">
        <f>SUM(LARM:RM!NV48)</f>
        <v>0</v>
      </c>
      <c r="NW48" s="141">
        <f>SUM(LARM:RM!NW48)</f>
        <v>0</v>
      </c>
      <c r="NX48" s="141">
        <f t="shared" si="269"/>
        <v>0</v>
      </c>
      <c r="NY48" s="10"/>
      <c r="NZ48" s="141">
        <f t="shared" si="270"/>
        <v>0</v>
      </c>
      <c r="OA48" s="143">
        <f t="shared" si="256"/>
        <v>0</v>
      </c>
      <c r="OB48" s="145" t="str">
        <f t="shared" si="274"/>
        <v/>
      </c>
      <c r="OD48" s="182"/>
      <c r="OG48" s="163" t="s">
        <v>67</v>
      </c>
      <c r="OH48" s="10"/>
      <c r="OI48" s="164">
        <f>SUM(LARM:RM!OI48)</f>
        <v>0</v>
      </c>
      <c r="OJ48" s="164">
        <f>SUM(LARM:RM!OJ48)</f>
        <v>0</v>
      </c>
      <c r="OK48" s="164">
        <f>SUM(LARM:RM!OK48)</f>
        <v>0</v>
      </c>
      <c r="OL48" s="164">
        <f>SUM(LARM:RM!OL48)</f>
        <v>0</v>
      </c>
      <c r="OM48" s="164">
        <f>SUM(LARM:RM!OM48)</f>
        <v>0</v>
      </c>
      <c r="ON48" s="164">
        <f>SUM(LARM:RM!ON48)</f>
        <v>0</v>
      </c>
      <c r="OO48" s="164">
        <f>SUM(LARM:RM!OO48)</f>
        <v>0</v>
      </c>
      <c r="OP48" s="164">
        <f>SUM(LARM:RM!OP48)</f>
        <v>0</v>
      </c>
      <c r="OQ48" s="164">
        <f>SUM(LARM:RM!OQ48)</f>
        <v>0</v>
      </c>
      <c r="OR48" s="164">
        <f>SUM(LARM:RM!OR48)</f>
        <v>0</v>
      </c>
      <c r="OS48" s="164">
        <f>SUM(LARM:RM!OS48)</f>
        <v>0</v>
      </c>
      <c r="OT48" s="164">
        <f>SUM(LARM:RM!OT48)</f>
        <v>0</v>
      </c>
      <c r="OU48" s="10"/>
      <c r="OV48" s="164">
        <f t="shared" si="257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SUM(LARM:RM!E49)</f>
        <v>0</v>
      </c>
      <c r="F49" s="141">
        <f>SUM(LARM:RM!F49)</f>
        <v>0</v>
      </c>
      <c r="G49" s="141">
        <f>SUM(LARM:RM!G49)</f>
        <v>0</v>
      </c>
      <c r="H49" s="141">
        <f>SUM(LARM:RM!H49)</f>
        <v>0</v>
      </c>
      <c r="I49" s="141">
        <f>SUM(LARM:RM!I49)</f>
        <v>0</v>
      </c>
      <c r="J49" s="141">
        <f>SUM(LARM:RM!J49)</f>
        <v>0</v>
      </c>
      <c r="K49" s="141">
        <f>SUM(LARM:RM!K49)</f>
        <v>0</v>
      </c>
      <c r="L49" s="141">
        <f>SUM(LARM:RM!L49)</f>
        <v>0</v>
      </c>
      <c r="M49" s="141">
        <f>SUM(LARM:RM!M49)</f>
        <v>0</v>
      </c>
      <c r="N49" s="141">
        <f>SUM(LARM:RM!N49)</f>
        <v>0</v>
      </c>
      <c r="O49" s="141">
        <f>SUM(LARM:RM!O49)</f>
        <v>0</v>
      </c>
      <c r="P49" s="141">
        <f>SUM(LARM:RM!P49)</f>
        <v>0</v>
      </c>
      <c r="Q49" s="141">
        <f>SUM(LARM:RM!Q49)</f>
        <v>0</v>
      </c>
      <c r="R49" s="141">
        <f>SUM(LARM:RM!R49)</f>
        <v>0</v>
      </c>
      <c r="S49" s="141">
        <f>SUM(LARM:RM!S49)</f>
        <v>0</v>
      </c>
      <c r="T49" s="141">
        <f>SUM(LARM:RM!T49)</f>
        <v>0</v>
      </c>
      <c r="U49" s="141">
        <f>SUM(LARM:RM!U49)</f>
        <v>0</v>
      </c>
      <c r="V49" s="141">
        <f>SUM(LARM:RM!V49)</f>
        <v>0</v>
      </c>
      <c r="W49" s="141">
        <f>SUM(LARM:RM!W49)</f>
        <v>0</v>
      </c>
      <c r="X49" s="141">
        <f>SUM(LARM:RM!X49)</f>
        <v>0</v>
      </c>
      <c r="Y49" s="141">
        <f>SUM(LARM:RM!Y49)</f>
        <v>0</v>
      </c>
      <c r="Z49" s="141">
        <f>SUM(LARM:RM!Z49)</f>
        <v>0</v>
      </c>
      <c r="AA49" s="141">
        <f>SUM(LARM:RM!AA49)</f>
        <v>0</v>
      </c>
      <c r="AB49" s="141">
        <f>SUM(LARM:RM!AB49)</f>
        <v>0</v>
      </c>
      <c r="AC49" s="141">
        <f>SUM(LARM:RM!AC49)</f>
        <v>0</v>
      </c>
      <c r="AD49" s="141">
        <f>SUM(LARM:RM!AD49)</f>
        <v>0</v>
      </c>
      <c r="AE49" s="141">
        <f>SUM(LARM:RM!AE49)</f>
        <v>0</v>
      </c>
      <c r="AF49" s="141">
        <f>SUM(LARM:RM!AF49)</f>
        <v>0</v>
      </c>
      <c r="AG49" s="141">
        <f>SUM(LARM:RM!AG49)</f>
        <v>0</v>
      </c>
      <c r="AH49" s="141">
        <f>SUM(LARM:RM!AH49)</f>
        <v>0</v>
      </c>
      <c r="AI49" s="141">
        <f>SUM(LARM:RM!AI49)</f>
        <v>0</v>
      </c>
      <c r="AJ49" s="141">
        <f t="shared" si="258"/>
        <v>0</v>
      </c>
      <c r="AK49" s="141">
        <f>SUM(LARM:RM!AK49)</f>
        <v>0</v>
      </c>
      <c r="AL49" s="141">
        <f>SUM(LARM:RM!AL49)</f>
        <v>0</v>
      </c>
      <c r="AM49" s="141">
        <f>SUM(LARM:RM!AM49)</f>
        <v>0</v>
      </c>
      <c r="AN49" s="141">
        <f>SUM(LARM:RM!AN49)</f>
        <v>0</v>
      </c>
      <c r="AO49" s="141">
        <f>SUM(LARM:RM!AO49)</f>
        <v>0</v>
      </c>
      <c r="AP49" s="141">
        <f>SUM(LARM:RM!AP49)</f>
        <v>0</v>
      </c>
      <c r="AQ49" s="141">
        <f>SUM(LARM:RM!AQ49)</f>
        <v>0</v>
      </c>
      <c r="AR49" s="141">
        <f>SUM(LARM:RM!AR49)</f>
        <v>0</v>
      </c>
      <c r="AS49" s="141">
        <f>SUM(LARM:RM!AS49)</f>
        <v>0</v>
      </c>
      <c r="AT49" s="141">
        <f>SUM(LARM:RM!AT49)</f>
        <v>0</v>
      </c>
      <c r="AU49" s="141">
        <f>SUM(LARM:RM!AU49)</f>
        <v>0</v>
      </c>
      <c r="AV49" s="141">
        <f>SUM(LARM:RM!AV49)</f>
        <v>0</v>
      </c>
      <c r="AW49" s="141">
        <f>SUM(LARM:RM!AW49)</f>
        <v>0</v>
      </c>
      <c r="AX49" s="141">
        <f>SUM(LARM:RM!AX49)</f>
        <v>0</v>
      </c>
      <c r="AY49" s="141">
        <f>SUM(LARM:RM!AY49)</f>
        <v>0</v>
      </c>
      <c r="AZ49" s="141">
        <f>SUM(LARM:RM!AZ49)</f>
        <v>0</v>
      </c>
      <c r="BA49" s="141">
        <f>SUM(LARM:RM!BA49)</f>
        <v>0</v>
      </c>
      <c r="BB49" s="141">
        <f>SUM(LARM:RM!BB49)</f>
        <v>0</v>
      </c>
      <c r="BC49" s="141">
        <f>SUM(LARM:RM!BC49)</f>
        <v>0</v>
      </c>
      <c r="BD49" s="141">
        <f>SUM(LARM:RM!BD49)</f>
        <v>0</v>
      </c>
      <c r="BE49" s="141">
        <f>SUM(LARM:RM!BE49)</f>
        <v>0</v>
      </c>
      <c r="BF49" s="141">
        <f>SUM(LARM:RM!BF49)</f>
        <v>0</v>
      </c>
      <c r="BG49" s="141">
        <f>SUM(LARM:RM!BG49)</f>
        <v>0</v>
      </c>
      <c r="BH49" s="141">
        <f>SUM(LARM:RM!BH49)</f>
        <v>0</v>
      </c>
      <c r="BI49" s="141">
        <f>SUM(LARM:RM!BI49)</f>
        <v>0</v>
      </c>
      <c r="BJ49" s="141">
        <f>SUM(LARM:RM!BJ49)</f>
        <v>0</v>
      </c>
      <c r="BK49" s="141">
        <f>SUM(LARM:RM!BK49)</f>
        <v>0</v>
      </c>
      <c r="BL49" s="141">
        <f>SUM(LARM:RM!BL49)</f>
        <v>0</v>
      </c>
      <c r="BM49" s="141">
        <f>SUM(LARM:RM!BM49)</f>
        <v>0</v>
      </c>
      <c r="BN49" s="141">
        <f>SUM(LARM:RM!BN49)</f>
        <v>0</v>
      </c>
      <c r="BO49" s="141">
        <f>SUM(LARM:RM!BO49)</f>
        <v>0</v>
      </c>
      <c r="BP49" s="141">
        <f t="shared" si="259"/>
        <v>0</v>
      </c>
      <c r="BQ49" s="141">
        <f>SUM(LARM:RM!BQ49)</f>
        <v>0</v>
      </c>
      <c r="BR49" s="141">
        <f>SUM(LARM:RM!BR49)</f>
        <v>0</v>
      </c>
      <c r="BS49" s="141">
        <f>SUM(LARM:RM!BS49)</f>
        <v>0</v>
      </c>
      <c r="BT49" s="141">
        <f>SUM(LARM:RM!BT49)</f>
        <v>0</v>
      </c>
      <c r="BU49" s="141">
        <f>SUM(LARM:RM!BU49)</f>
        <v>0</v>
      </c>
      <c r="BV49" s="141">
        <f>SUM(LARM:RM!BV49)</f>
        <v>0</v>
      </c>
      <c r="BW49" s="141">
        <f>SUM(LARM:RM!BW49)</f>
        <v>0</v>
      </c>
      <c r="BX49" s="141">
        <f>SUM(LARM:RM!BX49)</f>
        <v>0</v>
      </c>
      <c r="BY49" s="141">
        <f>SUM(LARM:RM!BY49)</f>
        <v>0</v>
      </c>
      <c r="BZ49" s="141">
        <f>SUM(LARM:RM!BZ49)</f>
        <v>0</v>
      </c>
      <c r="CA49" s="141">
        <f>SUM(LARM:RM!CA49)</f>
        <v>0</v>
      </c>
      <c r="CB49" s="141">
        <f>SUM(LARM:RM!CB49)</f>
        <v>0</v>
      </c>
      <c r="CC49" s="141">
        <f>SUM(LARM:RM!CC49)</f>
        <v>0</v>
      </c>
      <c r="CD49" s="141">
        <f>SUM(LARM:RM!CD49)</f>
        <v>0</v>
      </c>
      <c r="CE49" s="141">
        <f>SUM(LARM:RM!CE49)</f>
        <v>0</v>
      </c>
      <c r="CF49" s="141">
        <f>SUM(LARM:RM!CF49)</f>
        <v>0</v>
      </c>
      <c r="CG49" s="141">
        <f>SUM(LARM:RM!CG49)</f>
        <v>0</v>
      </c>
      <c r="CH49" s="141">
        <f>SUM(LARM:RM!CH49)</f>
        <v>0</v>
      </c>
      <c r="CI49" s="141">
        <f>SUM(LARM:RM!CI49)</f>
        <v>0</v>
      </c>
      <c r="CJ49" s="141">
        <f>SUM(LARM:RM!CJ49)</f>
        <v>0</v>
      </c>
      <c r="CK49" s="141">
        <f>SUM(LARM:RM!CK49)</f>
        <v>0</v>
      </c>
      <c r="CL49" s="141">
        <f>SUM(LARM:RM!CL49)</f>
        <v>0</v>
      </c>
      <c r="CM49" s="141">
        <f>SUM(LARM:RM!CM49)</f>
        <v>0</v>
      </c>
      <c r="CN49" s="141">
        <f>SUM(LARM:RM!CN49)</f>
        <v>0</v>
      </c>
      <c r="CO49" s="141">
        <f>SUM(LARM:RM!CO49)</f>
        <v>0</v>
      </c>
      <c r="CP49" s="141">
        <f>SUM(LARM:RM!CP49)</f>
        <v>0</v>
      </c>
      <c r="CQ49" s="141">
        <f>SUM(LARM:RM!CQ49)</f>
        <v>0</v>
      </c>
      <c r="CR49" s="141">
        <f>SUM(LARM:RM!CR49)</f>
        <v>0</v>
      </c>
      <c r="CS49" s="141">
        <f>SUM(LARM:RM!CS49)</f>
        <v>0</v>
      </c>
      <c r="CT49" s="141">
        <f>SUM(LARM:RM!CT49)</f>
        <v>0</v>
      </c>
      <c r="CU49" s="141">
        <f>SUM(LARM:RM!CU49)</f>
        <v>0</v>
      </c>
      <c r="CV49" s="141">
        <f t="shared" si="260"/>
        <v>0</v>
      </c>
      <c r="CW49" s="141">
        <f>SUM(LARM:RM!CW49)</f>
        <v>0</v>
      </c>
      <c r="CX49" s="141">
        <f>SUM(LARM:RM!CX49)</f>
        <v>0</v>
      </c>
      <c r="CY49" s="141">
        <f>SUM(LARM:RM!CY49)</f>
        <v>0</v>
      </c>
      <c r="CZ49" s="141">
        <f>SUM(LARM:RM!CZ49)</f>
        <v>0</v>
      </c>
      <c r="DA49" s="141">
        <f>SUM(LARM:RM!DA49)</f>
        <v>0</v>
      </c>
      <c r="DB49" s="141">
        <f>SUM(LARM:RM!DB49)</f>
        <v>0</v>
      </c>
      <c r="DC49" s="141">
        <f>SUM(LARM:RM!DC49)</f>
        <v>0</v>
      </c>
      <c r="DD49" s="141">
        <f>SUM(LARM:RM!DD49)</f>
        <v>0</v>
      </c>
      <c r="DE49" s="141">
        <f>SUM(LARM:RM!DE49)</f>
        <v>0</v>
      </c>
      <c r="DF49" s="141">
        <f>SUM(LARM:RM!DF49)</f>
        <v>0</v>
      </c>
      <c r="DG49" s="141">
        <f>SUM(LARM:RM!DG49)</f>
        <v>0</v>
      </c>
      <c r="DH49" s="141">
        <f>SUM(LARM:RM!DH49)</f>
        <v>0</v>
      </c>
      <c r="DI49" s="141">
        <f>SUM(LARM:RM!DI49)</f>
        <v>0</v>
      </c>
      <c r="DJ49" s="141">
        <f>SUM(LARM:RM!DJ49)</f>
        <v>0</v>
      </c>
      <c r="DK49" s="141">
        <f>SUM(LARM:RM!DK49)</f>
        <v>0</v>
      </c>
      <c r="DL49" s="141">
        <f>SUM(LARM:RM!DL49)</f>
        <v>0</v>
      </c>
      <c r="DM49" s="141">
        <f>SUM(LARM:RM!DM49)</f>
        <v>0</v>
      </c>
      <c r="DN49" s="141">
        <f>SUM(LARM:RM!DN49)</f>
        <v>0</v>
      </c>
      <c r="DO49" s="141">
        <f>SUM(LARM:RM!DO49)</f>
        <v>0</v>
      </c>
      <c r="DP49" s="141">
        <f>SUM(LARM:RM!DP49)</f>
        <v>0</v>
      </c>
      <c r="DQ49" s="141">
        <f>SUM(LARM:RM!DQ49)</f>
        <v>0</v>
      </c>
      <c r="DR49" s="141">
        <f>SUM(LARM:RM!DR49)</f>
        <v>0</v>
      </c>
      <c r="DS49" s="141">
        <f>SUM(LARM:RM!DS49)</f>
        <v>0</v>
      </c>
      <c r="DT49" s="141">
        <f>SUM(LARM:RM!DT49)</f>
        <v>0</v>
      </c>
      <c r="DU49" s="141">
        <f>SUM(LARM:RM!DU49)</f>
        <v>0</v>
      </c>
      <c r="DV49" s="141">
        <f>SUM(LARM:RM!DV49)</f>
        <v>0</v>
      </c>
      <c r="DW49" s="141">
        <f>SUM(LARM:RM!DW49)</f>
        <v>0</v>
      </c>
      <c r="DX49" s="141">
        <f>SUM(LARM:RM!DX49)</f>
        <v>0</v>
      </c>
      <c r="DY49" s="141">
        <f>SUM(LARM:RM!DY49)</f>
        <v>0</v>
      </c>
      <c r="DZ49" s="141">
        <f>SUM(LARM:RM!DZ49)</f>
        <v>0</v>
      </c>
      <c r="EA49" s="141">
        <f>SUM(LARM:RM!EA49)</f>
        <v>0</v>
      </c>
      <c r="EB49" s="141">
        <f t="shared" si="261"/>
        <v>0</v>
      </c>
      <c r="EC49" s="141">
        <f>SUM(LARM:RM!EC49)</f>
        <v>0</v>
      </c>
      <c r="ED49" s="141">
        <f>SUM(LARM:RM!ED49)</f>
        <v>0</v>
      </c>
      <c r="EE49" s="141">
        <f>SUM(LARM:RM!EE49)</f>
        <v>0</v>
      </c>
      <c r="EF49" s="141">
        <f>SUM(LARM:RM!EF49)</f>
        <v>0</v>
      </c>
      <c r="EG49" s="141">
        <f>SUM(LARM:RM!EG49)</f>
        <v>0</v>
      </c>
      <c r="EH49" s="141">
        <f>SUM(LARM:RM!EH49)</f>
        <v>0</v>
      </c>
      <c r="EI49" s="141">
        <f>SUM(LARM:RM!EI49)</f>
        <v>0</v>
      </c>
      <c r="EJ49" s="141">
        <f>SUM(LARM:RM!EJ49)</f>
        <v>0</v>
      </c>
      <c r="EK49" s="141">
        <f>SUM(LARM:RM!EK49)</f>
        <v>0</v>
      </c>
      <c r="EL49" s="141">
        <f>SUM(LARM:RM!EL49)</f>
        <v>0</v>
      </c>
      <c r="EM49" s="141">
        <f>SUM(LARM:RM!EM49)</f>
        <v>0</v>
      </c>
      <c r="EN49" s="141">
        <f>SUM(LARM:RM!EN49)</f>
        <v>0</v>
      </c>
      <c r="EO49" s="141">
        <f>SUM(LARM:RM!EO49)</f>
        <v>0</v>
      </c>
      <c r="EP49" s="141">
        <f>SUM(LARM:RM!EP49)</f>
        <v>0</v>
      </c>
      <c r="EQ49" s="141">
        <f>SUM(LARM:RM!EQ49)</f>
        <v>0</v>
      </c>
      <c r="ER49" s="141">
        <f>SUM(LARM:RM!ER49)</f>
        <v>0</v>
      </c>
      <c r="ES49" s="141">
        <f>SUM(LARM:RM!ES49)</f>
        <v>0</v>
      </c>
      <c r="ET49" s="141">
        <f>SUM(LARM:RM!ET49)</f>
        <v>0</v>
      </c>
      <c r="EU49" s="141">
        <f>SUM(LARM:RM!EU49)</f>
        <v>0</v>
      </c>
      <c r="EV49" s="141">
        <f>SUM(LARM:RM!EV49)</f>
        <v>0</v>
      </c>
      <c r="EW49" s="141">
        <f>SUM(LARM:RM!EW49)</f>
        <v>0</v>
      </c>
      <c r="EX49" s="141">
        <f>SUM(LARM:RM!EX49)</f>
        <v>0</v>
      </c>
      <c r="EY49" s="141">
        <f>SUM(LARM:RM!EY49)</f>
        <v>0</v>
      </c>
      <c r="EZ49" s="141">
        <f>SUM(LARM:RM!EZ49)</f>
        <v>0</v>
      </c>
      <c r="FA49" s="141">
        <f>SUM(LARM:RM!FA49)</f>
        <v>0</v>
      </c>
      <c r="FB49" s="141">
        <f>SUM(LARM:RM!FB49)</f>
        <v>0</v>
      </c>
      <c r="FC49" s="141">
        <f>SUM(LARM:RM!FC49)</f>
        <v>0</v>
      </c>
      <c r="FD49" s="141">
        <f>SUM(LARM:RM!FD49)</f>
        <v>0</v>
      </c>
      <c r="FE49" s="141">
        <f>SUM(LARM:RM!FE49)</f>
        <v>0</v>
      </c>
      <c r="FF49" s="141">
        <f>SUM(LARM:RM!FF49)</f>
        <v>0</v>
      </c>
      <c r="FG49" s="141">
        <f>SUM(LARM:RM!FG49)</f>
        <v>0</v>
      </c>
      <c r="FH49" s="141">
        <f t="shared" si="262"/>
        <v>0</v>
      </c>
      <c r="FI49" s="141">
        <f>SUM(LARM:RM!FI49)</f>
        <v>0</v>
      </c>
      <c r="FJ49" s="141">
        <f>SUM(LARM:RM!FJ49)</f>
        <v>0</v>
      </c>
      <c r="FK49" s="141">
        <f>SUM(LARM:RM!FK49)</f>
        <v>0</v>
      </c>
      <c r="FL49" s="141">
        <f>SUM(LARM:RM!FL49)</f>
        <v>0</v>
      </c>
      <c r="FM49" s="141">
        <f>SUM(LARM:RM!FM49)</f>
        <v>0</v>
      </c>
      <c r="FN49" s="141">
        <f>SUM(LARM:RM!FN49)</f>
        <v>0</v>
      </c>
      <c r="FO49" s="141">
        <f>SUM(LARM:RM!FO49)</f>
        <v>0</v>
      </c>
      <c r="FP49" s="141">
        <f>SUM(LARM:RM!FP49)</f>
        <v>0</v>
      </c>
      <c r="FQ49" s="141">
        <f>SUM(LARM:RM!FQ49)</f>
        <v>0</v>
      </c>
      <c r="FR49" s="141">
        <f>SUM(LARM:RM!FR49)</f>
        <v>0</v>
      </c>
      <c r="FS49" s="141">
        <f>SUM(LARM:RM!FS49)</f>
        <v>0</v>
      </c>
      <c r="FT49" s="141">
        <f>SUM(LARM:RM!FT49)</f>
        <v>0</v>
      </c>
      <c r="FU49" s="141">
        <f>SUM(LARM:RM!FU49)</f>
        <v>0</v>
      </c>
      <c r="FV49" s="141">
        <f>SUM(LARM:RM!FV49)</f>
        <v>0</v>
      </c>
      <c r="FW49" s="141">
        <f>SUM(LARM:RM!FW49)</f>
        <v>0</v>
      </c>
      <c r="FX49" s="141">
        <f>SUM(LARM:RM!FX49)</f>
        <v>0</v>
      </c>
      <c r="FY49" s="141">
        <f>SUM(LARM:RM!FY49)</f>
        <v>0</v>
      </c>
      <c r="FZ49" s="141">
        <f>SUM(LARM:RM!FZ49)</f>
        <v>0</v>
      </c>
      <c r="GA49" s="141">
        <f>SUM(LARM:RM!GA49)</f>
        <v>0</v>
      </c>
      <c r="GB49" s="141">
        <f>SUM(LARM:RM!GB49)</f>
        <v>0</v>
      </c>
      <c r="GC49" s="141">
        <f>SUM(LARM:RM!GC49)</f>
        <v>0</v>
      </c>
      <c r="GD49" s="141">
        <f>SUM(LARM:RM!GD49)</f>
        <v>0</v>
      </c>
      <c r="GE49" s="141">
        <f>SUM(LARM:RM!GE49)</f>
        <v>0</v>
      </c>
      <c r="GF49" s="141">
        <f>SUM(LARM:RM!GF49)</f>
        <v>0</v>
      </c>
      <c r="GG49" s="141">
        <f>SUM(LARM:RM!GG49)</f>
        <v>0</v>
      </c>
      <c r="GH49" s="141">
        <f>SUM(LARM:RM!GH49)</f>
        <v>0</v>
      </c>
      <c r="GI49" s="141">
        <f>SUM(LARM:RM!GI49)</f>
        <v>0</v>
      </c>
      <c r="GJ49" s="141">
        <f>SUM(LARM:RM!GJ49)</f>
        <v>0</v>
      </c>
      <c r="GK49" s="141">
        <f>SUM(LARM:RM!GK49)</f>
        <v>0</v>
      </c>
      <c r="GL49" s="141">
        <f>SUM(LARM:RM!GL49)</f>
        <v>0</v>
      </c>
      <c r="GM49" s="141">
        <f>SUM(LARM:RM!GM49)</f>
        <v>0</v>
      </c>
      <c r="GN49" s="141">
        <f t="shared" si="263"/>
        <v>0</v>
      </c>
      <c r="GO49" s="141">
        <f>SUM(LARM:RM!GO49)</f>
        <v>0</v>
      </c>
      <c r="GP49" s="141">
        <f>SUM(LARM:RM!GP49)</f>
        <v>0</v>
      </c>
      <c r="GQ49" s="141">
        <f>SUM(LARM:RM!GQ49)</f>
        <v>0</v>
      </c>
      <c r="GR49" s="141">
        <f>SUM(LARM:RM!GR49)</f>
        <v>0</v>
      </c>
      <c r="GS49" s="141">
        <f>SUM(LARM:RM!GS49)</f>
        <v>0</v>
      </c>
      <c r="GT49" s="141">
        <f>SUM(LARM:RM!GT49)</f>
        <v>0</v>
      </c>
      <c r="GU49" s="141">
        <f>SUM(LARM:RM!GU49)</f>
        <v>0</v>
      </c>
      <c r="GV49" s="141">
        <f>SUM(LARM:RM!GV49)</f>
        <v>0</v>
      </c>
      <c r="GW49" s="141">
        <f>SUM(LARM:RM!GW49)</f>
        <v>0</v>
      </c>
      <c r="GX49" s="141">
        <f>SUM(LARM:RM!GX49)</f>
        <v>0</v>
      </c>
      <c r="GY49" s="141">
        <f>SUM(LARM:RM!GY49)</f>
        <v>0</v>
      </c>
      <c r="GZ49" s="141">
        <f>SUM(LARM:RM!GZ49)</f>
        <v>0</v>
      </c>
      <c r="HA49" s="141">
        <f>SUM(LARM:RM!HA49)</f>
        <v>0</v>
      </c>
      <c r="HB49" s="141">
        <f>SUM(LARM:RM!HB49)</f>
        <v>0</v>
      </c>
      <c r="HC49" s="141">
        <f>SUM(LARM:RM!HC49)</f>
        <v>0</v>
      </c>
      <c r="HD49" s="141">
        <f>SUM(LARM:RM!HD49)</f>
        <v>0</v>
      </c>
      <c r="HE49" s="141">
        <f>SUM(LARM:RM!HE49)</f>
        <v>0</v>
      </c>
      <c r="HF49" s="141">
        <f>SUM(LARM:RM!HF49)</f>
        <v>0</v>
      </c>
      <c r="HG49" s="141">
        <f>SUM(LARM:RM!HG49)</f>
        <v>0</v>
      </c>
      <c r="HH49" s="141">
        <f>SUM(LARM:RM!HH49)</f>
        <v>0</v>
      </c>
      <c r="HI49" s="141">
        <f>SUM(LARM:RM!HI49)</f>
        <v>0</v>
      </c>
      <c r="HJ49" s="141">
        <f>SUM(LARM:RM!HJ49)</f>
        <v>0</v>
      </c>
      <c r="HK49" s="141">
        <f>SUM(LARM:RM!HK49)</f>
        <v>0</v>
      </c>
      <c r="HL49" s="141">
        <f>SUM(LARM:RM!HL49)</f>
        <v>0</v>
      </c>
      <c r="HM49" s="141">
        <f>SUM(LARM:RM!HM49)</f>
        <v>0</v>
      </c>
      <c r="HN49" s="141">
        <f>SUM(LARM:RM!HN49)</f>
        <v>0</v>
      </c>
      <c r="HO49" s="141">
        <f>SUM(LARM:RM!HO49)</f>
        <v>0</v>
      </c>
      <c r="HP49" s="141">
        <f>SUM(LARM:RM!HP49)</f>
        <v>0</v>
      </c>
      <c r="HQ49" s="141">
        <f>SUM(LARM:RM!HQ49)</f>
        <v>0</v>
      </c>
      <c r="HR49" s="141">
        <f>SUM(LARM:RM!HR49)</f>
        <v>0</v>
      </c>
      <c r="HS49" s="141">
        <f>SUM(LARM:RM!HS49)</f>
        <v>0</v>
      </c>
      <c r="HT49" s="141">
        <f t="shared" si="264"/>
        <v>0</v>
      </c>
      <c r="HU49" s="141">
        <f>SUM(LARM:RM!HU49)</f>
        <v>0</v>
      </c>
      <c r="HV49" s="141">
        <f>SUM(LARM:RM!HV49)</f>
        <v>0</v>
      </c>
      <c r="HW49" s="141">
        <f>SUM(LARM:RM!HW49)</f>
        <v>0</v>
      </c>
      <c r="HX49" s="141">
        <f>SUM(LARM:RM!HX49)</f>
        <v>0</v>
      </c>
      <c r="HY49" s="141">
        <f>SUM(LARM:RM!HY49)</f>
        <v>0</v>
      </c>
      <c r="HZ49" s="141">
        <f>SUM(LARM:RM!HZ49)</f>
        <v>0</v>
      </c>
      <c r="IA49" s="141">
        <f>SUM(LARM:RM!IA49)</f>
        <v>0</v>
      </c>
      <c r="IB49" s="141">
        <f>SUM(LARM:RM!IB49)</f>
        <v>0</v>
      </c>
      <c r="IC49" s="141">
        <f>SUM(LARM:RM!IC49)</f>
        <v>0</v>
      </c>
      <c r="ID49" s="141">
        <f>SUM(LARM:RM!ID49)</f>
        <v>0</v>
      </c>
      <c r="IE49" s="141">
        <f>SUM(LARM:RM!IE49)</f>
        <v>0</v>
      </c>
      <c r="IF49" s="141">
        <f>SUM(LARM:RM!IF49)</f>
        <v>0</v>
      </c>
      <c r="IG49" s="141">
        <f>SUM(LARM:RM!IG49)</f>
        <v>0</v>
      </c>
      <c r="IH49" s="141">
        <f>SUM(LARM:RM!IH49)</f>
        <v>0</v>
      </c>
      <c r="II49" s="141">
        <f>SUM(LARM:RM!II49)</f>
        <v>0</v>
      </c>
      <c r="IJ49" s="141">
        <f>SUM(LARM:RM!IJ49)</f>
        <v>0</v>
      </c>
      <c r="IK49" s="141">
        <f>SUM(LARM:RM!IK49)</f>
        <v>0</v>
      </c>
      <c r="IL49" s="141">
        <f>SUM(LARM:RM!IL49)</f>
        <v>0</v>
      </c>
      <c r="IM49" s="141">
        <f>SUM(LARM:RM!IM49)</f>
        <v>0</v>
      </c>
      <c r="IN49" s="141">
        <f>SUM(LARM:RM!IN49)</f>
        <v>0</v>
      </c>
      <c r="IO49" s="141">
        <f>SUM(LARM:RM!IO49)</f>
        <v>0</v>
      </c>
      <c r="IP49" s="141">
        <f>SUM(LARM:RM!IP49)</f>
        <v>0</v>
      </c>
      <c r="IQ49" s="141">
        <f>SUM(LARM:RM!IQ49)</f>
        <v>0</v>
      </c>
      <c r="IR49" s="141">
        <f>SUM(LARM:RM!IR49)</f>
        <v>0</v>
      </c>
      <c r="IS49" s="141">
        <f>SUM(LARM:RM!IS49)</f>
        <v>0</v>
      </c>
      <c r="IT49" s="141">
        <f>SUM(LARM:RM!IT49)</f>
        <v>0</v>
      </c>
      <c r="IU49" s="141">
        <f>SUM(LARM:RM!IU49)</f>
        <v>0</v>
      </c>
      <c r="IV49" s="141">
        <f>SUM(LARM:RM!IV49)</f>
        <v>0</v>
      </c>
      <c r="IW49" s="141">
        <f>SUM(LARM:RM!IW49)</f>
        <v>0</v>
      </c>
      <c r="IX49" s="141">
        <f>SUM(LARM:RM!IX49)</f>
        <v>0</v>
      </c>
      <c r="IY49" s="141">
        <f>SUM(LARM:RM!IY49)</f>
        <v>0</v>
      </c>
      <c r="IZ49" s="141">
        <f t="shared" si="265"/>
        <v>0</v>
      </c>
      <c r="JA49" s="141">
        <f>SUM(LARM:RM!JA49)</f>
        <v>0</v>
      </c>
      <c r="JB49" s="141">
        <f>SUM(LARM:RM!JB49)</f>
        <v>0</v>
      </c>
      <c r="JC49" s="141">
        <f>SUM(LARM:RM!JC49)</f>
        <v>0</v>
      </c>
      <c r="JD49" s="141">
        <f>SUM(LARM:RM!JD49)</f>
        <v>0</v>
      </c>
      <c r="JE49" s="141">
        <f>SUM(LARM:RM!JE49)</f>
        <v>0</v>
      </c>
      <c r="JF49" s="141">
        <f>SUM(LARM:RM!JF49)</f>
        <v>0</v>
      </c>
      <c r="JG49" s="141">
        <f>SUM(LARM:RM!JG49)</f>
        <v>0</v>
      </c>
      <c r="JH49" s="141">
        <f>SUM(LARM:RM!JH49)</f>
        <v>0</v>
      </c>
      <c r="JI49" s="141">
        <f>SUM(LARM:RM!JI49)</f>
        <v>0</v>
      </c>
      <c r="JJ49" s="141">
        <f>SUM(LARM:RM!JJ49)</f>
        <v>0</v>
      </c>
      <c r="JK49" s="141">
        <f>SUM(LARM:RM!JK49)</f>
        <v>0</v>
      </c>
      <c r="JL49" s="141">
        <f>SUM(LARM:RM!JL49)</f>
        <v>0</v>
      </c>
      <c r="JM49" s="141">
        <f>SUM(LARM:RM!JM49)</f>
        <v>0</v>
      </c>
      <c r="JN49" s="141">
        <f>SUM(LARM:RM!JN49)</f>
        <v>0</v>
      </c>
      <c r="JO49" s="141">
        <f>SUM(LARM:RM!JO49)</f>
        <v>0</v>
      </c>
      <c r="JP49" s="141">
        <f>SUM(LARM:RM!JP49)</f>
        <v>0</v>
      </c>
      <c r="JQ49" s="141">
        <f>SUM(LARM:RM!JQ49)</f>
        <v>0</v>
      </c>
      <c r="JR49" s="141">
        <f>SUM(LARM:RM!JR49)</f>
        <v>0</v>
      </c>
      <c r="JS49" s="141">
        <f>SUM(LARM:RM!JS49)</f>
        <v>0</v>
      </c>
      <c r="JT49" s="141">
        <f>SUM(LARM:RM!JT49)</f>
        <v>0</v>
      </c>
      <c r="JU49" s="141">
        <f>SUM(LARM:RM!JU49)</f>
        <v>0</v>
      </c>
      <c r="JV49" s="141">
        <f>SUM(LARM:RM!JV49)</f>
        <v>0</v>
      </c>
      <c r="JW49" s="141">
        <f>SUM(LARM:RM!JW49)</f>
        <v>0</v>
      </c>
      <c r="JX49" s="141">
        <f>SUM(LARM:RM!JX49)</f>
        <v>0</v>
      </c>
      <c r="JY49" s="141">
        <f>SUM(LARM:RM!JY49)</f>
        <v>0</v>
      </c>
      <c r="JZ49" s="141">
        <f>SUM(LARM:RM!JZ49)</f>
        <v>0</v>
      </c>
      <c r="KA49" s="141">
        <f>SUM(LARM:RM!KA49)</f>
        <v>0</v>
      </c>
      <c r="KB49" s="141">
        <f>SUM(LARM:RM!KB49)</f>
        <v>0</v>
      </c>
      <c r="KC49" s="141">
        <f>SUM(LARM:RM!KC49)</f>
        <v>0</v>
      </c>
      <c r="KD49" s="141">
        <f>SUM(LARM:RM!KD49)</f>
        <v>0</v>
      </c>
      <c r="KE49" s="141">
        <f>SUM(LARM:RM!KE49)</f>
        <v>0</v>
      </c>
      <c r="KF49" s="141">
        <f t="shared" si="266"/>
        <v>0</v>
      </c>
      <c r="KG49" s="141">
        <f>SUM(LARM:RM!KG49)</f>
        <v>0</v>
      </c>
      <c r="KH49" s="141">
        <f>SUM(LARM:RM!KH49)</f>
        <v>0</v>
      </c>
      <c r="KI49" s="141">
        <f>SUM(LARM:RM!KI49)</f>
        <v>0</v>
      </c>
      <c r="KJ49" s="141">
        <f>SUM(LARM:RM!KJ49)</f>
        <v>0</v>
      </c>
      <c r="KK49" s="141">
        <f>SUM(LARM:RM!KK49)</f>
        <v>0</v>
      </c>
      <c r="KL49" s="141">
        <f>SUM(LARM:RM!KL49)</f>
        <v>0</v>
      </c>
      <c r="KM49" s="141">
        <f>SUM(LARM:RM!KM49)</f>
        <v>0</v>
      </c>
      <c r="KN49" s="141">
        <f>SUM(LARM:RM!KN49)</f>
        <v>0</v>
      </c>
      <c r="KO49" s="141">
        <f>SUM(LARM:RM!KO49)</f>
        <v>0</v>
      </c>
      <c r="KP49" s="141">
        <f>SUM(LARM:RM!KP49)</f>
        <v>0</v>
      </c>
      <c r="KQ49" s="141">
        <f>SUM(LARM:RM!KQ49)</f>
        <v>0</v>
      </c>
      <c r="KR49" s="141">
        <f>SUM(LARM:RM!KR49)</f>
        <v>0</v>
      </c>
      <c r="KS49" s="141">
        <f>SUM(LARM:RM!KS49)</f>
        <v>0</v>
      </c>
      <c r="KT49" s="141">
        <f>SUM(LARM:RM!KT49)</f>
        <v>0</v>
      </c>
      <c r="KU49" s="141">
        <f>SUM(LARM:RM!KU49)</f>
        <v>0</v>
      </c>
      <c r="KV49" s="141">
        <f>SUM(LARM:RM!KV49)</f>
        <v>0</v>
      </c>
      <c r="KW49" s="141">
        <f>SUM(LARM:RM!KW49)</f>
        <v>0</v>
      </c>
      <c r="KX49" s="141">
        <f>SUM(LARM:RM!KX49)</f>
        <v>0</v>
      </c>
      <c r="KY49" s="141">
        <f>SUM(LARM:RM!KY49)</f>
        <v>0</v>
      </c>
      <c r="KZ49" s="141">
        <f>SUM(LARM:RM!KZ49)</f>
        <v>0</v>
      </c>
      <c r="LA49" s="141">
        <f>SUM(LARM:RM!LA49)</f>
        <v>0</v>
      </c>
      <c r="LB49" s="141">
        <f>SUM(LARM:RM!LB49)</f>
        <v>0</v>
      </c>
      <c r="LC49" s="141">
        <f>SUM(LARM:RM!LC49)</f>
        <v>0</v>
      </c>
      <c r="LD49" s="141">
        <f>SUM(LARM:RM!LD49)</f>
        <v>0</v>
      </c>
      <c r="LE49" s="141">
        <f>SUM(LARM:RM!LE49)</f>
        <v>0</v>
      </c>
      <c r="LF49" s="141">
        <f>SUM(LARM:RM!LF49)</f>
        <v>0</v>
      </c>
      <c r="LG49" s="141">
        <f>SUM(LARM:RM!LG49)</f>
        <v>0</v>
      </c>
      <c r="LH49" s="141">
        <f>SUM(LARM:RM!LH49)</f>
        <v>0</v>
      </c>
      <c r="LI49" s="141">
        <f>SUM(LARM:RM!LI49)</f>
        <v>0</v>
      </c>
      <c r="LJ49" s="141">
        <f>SUM(LARM:RM!LJ49)</f>
        <v>0</v>
      </c>
      <c r="LK49" s="141">
        <f>SUM(LARM:RM!LK49)</f>
        <v>0</v>
      </c>
      <c r="LL49" s="141">
        <f t="shared" si="267"/>
        <v>0</v>
      </c>
      <c r="LM49" s="141">
        <f>SUM(LARM:RM!LM49)</f>
        <v>0</v>
      </c>
      <c r="LN49" s="141">
        <f>SUM(LARM:RM!LN49)</f>
        <v>0</v>
      </c>
      <c r="LO49" s="141">
        <f>SUM(LARM:RM!LO49)</f>
        <v>0</v>
      </c>
      <c r="LP49" s="141">
        <f>SUM(LARM:RM!LP49)</f>
        <v>0</v>
      </c>
      <c r="LQ49" s="141">
        <f>SUM(LARM:RM!LQ49)</f>
        <v>0</v>
      </c>
      <c r="LR49" s="141">
        <f>SUM(LARM:RM!LR49)</f>
        <v>0</v>
      </c>
      <c r="LS49" s="141">
        <f>SUM(LARM:RM!LS49)</f>
        <v>0</v>
      </c>
      <c r="LT49" s="141">
        <f>SUM(LARM:RM!LT49)</f>
        <v>0</v>
      </c>
      <c r="LU49" s="141">
        <f>SUM(LARM:RM!LU49)</f>
        <v>0</v>
      </c>
      <c r="LV49" s="141">
        <f>SUM(LARM:RM!LV49)</f>
        <v>0</v>
      </c>
      <c r="LW49" s="141">
        <f>SUM(LARM:RM!LW49)</f>
        <v>0</v>
      </c>
      <c r="LX49" s="141">
        <f>SUM(LARM:RM!LX49)</f>
        <v>0</v>
      </c>
      <c r="LY49" s="141">
        <f>SUM(LARM:RM!LY49)</f>
        <v>0</v>
      </c>
      <c r="LZ49" s="141">
        <f>SUM(LARM:RM!LZ49)</f>
        <v>0</v>
      </c>
      <c r="MA49" s="141">
        <f>SUM(LARM:RM!MA49)</f>
        <v>0</v>
      </c>
      <c r="MB49" s="141">
        <f>SUM(LARM:RM!MB49)</f>
        <v>0</v>
      </c>
      <c r="MC49" s="141">
        <f>SUM(LARM:RM!MC49)</f>
        <v>0</v>
      </c>
      <c r="MD49" s="141">
        <f>SUM(LARM:RM!MD49)</f>
        <v>0</v>
      </c>
      <c r="ME49" s="141">
        <f>SUM(LARM:RM!ME49)</f>
        <v>0</v>
      </c>
      <c r="MF49" s="141">
        <f>SUM(LARM:RM!MF49)</f>
        <v>0</v>
      </c>
      <c r="MG49" s="141">
        <f>SUM(LARM:RM!MG49)</f>
        <v>0</v>
      </c>
      <c r="MH49" s="141">
        <f>SUM(LARM:RM!MH49)</f>
        <v>0</v>
      </c>
      <c r="MI49" s="141">
        <f>SUM(LARM:RM!MI49)</f>
        <v>0</v>
      </c>
      <c r="MJ49" s="141">
        <f>SUM(LARM:RM!MJ49)</f>
        <v>0</v>
      </c>
      <c r="MK49" s="141">
        <f>SUM(LARM:RM!MK49)</f>
        <v>0</v>
      </c>
      <c r="ML49" s="141">
        <f>SUM(LARM:RM!ML49)</f>
        <v>0</v>
      </c>
      <c r="MM49" s="141">
        <f>SUM(LARM:RM!MM49)</f>
        <v>0</v>
      </c>
      <c r="MN49" s="141">
        <f>SUM(LARM:RM!MN49)</f>
        <v>0</v>
      </c>
      <c r="MO49" s="141">
        <f>SUM(LARM:RM!MO49)</f>
        <v>0</v>
      </c>
      <c r="MP49" s="141">
        <f>SUM(LARM:RM!MP49)</f>
        <v>0</v>
      </c>
      <c r="MQ49" s="141">
        <f>SUM(LARM:RM!MQ49)</f>
        <v>0</v>
      </c>
      <c r="MR49" s="141">
        <f t="shared" si="268"/>
        <v>0</v>
      </c>
      <c r="MS49" s="141">
        <f>SUM(LARM:RM!MS49)</f>
        <v>0</v>
      </c>
      <c r="MT49" s="141">
        <f>SUM(LARM:RM!MT49)</f>
        <v>0</v>
      </c>
      <c r="MU49" s="141">
        <f>SUM(LARM:RM!MU49)</f>
        <v>0</v>
      </c>
      <c r="MV49" s="141">
        <f>SUM(LARM:RM!MV49)</f>
        <v>0</v>
      </c>
      <c r="MW49" s="141">
        <f>SUM(LARM:RM!MW49)</f>
        <v>0</v>
      </c>
      <c r="MX49" s="141">
        <f>SUM(LARM:RM!MX49)</f>
        <v>0</v>
      </c>
      <c r="MY49" s="141">
        <f>SUM(LARM:RM!MY49)</f>
        <v>0</v>
      </c>
      <c r="MZ49" s="141">
        <f>SUM(LARM:RM!MZ49)</f>
        <v>0</v>
      </c>
      <c r="NA49" s="141">
        <f>SUM(LARM:RM!NA49)</f>
        <v>0</v>
      </c>
      <c r="NB49" s="141">
        <f>SUM(LARM:RM!NB49)</f>
        <v>0</v>
      </c>
      <c r="NC49" s="141">
        <f>SUM(LARM:RM!NC49)</f>
        <v>0</v>
      </c>
      <c r="ND49" s="141">
        <f>SUM(LARM:RM!ND49)</f>
        <v>0</v>
      </c>
      <c r="NE49" s="141">
        <f>SUM(LARM:RM!NE49)</f>
        <v>0</v>
      </c>
      <c r="NF49" s="141">
        <f>SUM(LARM:RM!NF49)</f>
        <v>0</v>
      </c>
      <c r="NG49" s="141">
        <f>SUM(LARM:RM!NG49)</f>
        <v>0</v>
      </c>
      <c r="NH49" s="141">
        <f>SUM(LARM:RM!NH49)</f>
        <v>0</v>
      </c>
      <c r="NI49" s="141">
        <f>SUM(LARM:RM!NI49)</f>
        <v>0</v>
      </c>
      <c r="NJ49" s="141">
        <f>SUM(LARM:RM!NJ49)</f>
        <v>0</v>
      </c>
      <c r="NK49" s="141">
        <f>SUM(LARM:RM!NK49)</f>
        <v>0</v>
      </c>
      <c r="NL49" s="141">
        <f>SUM(LARM:RM!NL49)</f>
        <v>0</v>
      </c>
      <c r="NM49" s="141">
        <f>SUM(LARM:RM!NM49)</f>
        <v>0</v>
      </c>
      <c r="NN49" s="141">
        <f>SUM(LARM:RM!NN49)</f>
        <v>0</v>
      </c>
      <c r="NO49" s="141">
        <f>SUM(LARM:RM!NO49)</f>
        <v>0</v>
      </c>
      <c r="NP49" s="141">
        <f>SUM(LARM:RM!NP49)</f>
        <v>0</v>
      </c>
      <c r="NQ49" s="141">
        <f>SUM(LARM:RM!NQ49)</f>
        <v>0</v>
      </c>
      <c r="NR49" s="141">
        <f>SUM(LARM:RM!NR49)</f>
        <v>0</v>
      </c>
      <c r="NS49" s="141">
        <f>SUM(LARM:RM!NS49)</f>
        <v>0</v>
      </c>
      <c r="NT49" s="141">
        <f>SUM(LARM:RM!NT49)</f>
        <v>0</v>
      </c>
      <c r="NU49" s="141">
        <f>SUM(LARM:RM!NU49)</f>
        <v>0</v>
      </c>
      <c r="NV49" s="141">
        <f>SUM(LARM:RM!NV49)</f>
        <v>0</v>
      </c>
      <c r="NW49" s="141">
        <f>SUM(LARM:RM!NW49)</f>
        <v>0</v>
      </c>
      <c r="NX49" s="141">
        <f t="shared" si="269"/>
        <v>0</v>
      </c>
      <c r="NY49" s="10"/>
      <c r="NZ49" s="141">
        <f t="shared" si="270"/>
        <v>0</v>
      </c>
      <c r="OA49" s="143">
        <f t="shared" si="256"/>
        <v>0</v>
      </c>
      <c r="OB49" s="145" t="str">
        <f t="shared" si="274"/>
        <v/>
      </c>
      <c r="OD49" s="182"/>
      <c r="OG49" s="163" t="s">
        <v>69</v>
      </c>
      <c r="OH49" s="10"/>
      <c r="OI49" s="164">
        <f>SUM(LARM:RM!OI49)</f>
        <v>0</v>
      </c>
      <c r="OJ49" s="164">
        <f>SUM(LARM:RM!OJ49)</f>
        <v>0</v>
      </c>
      <c r="OK49" s="164">
        <f>SUM(LARM:RM!OK49)</f>
        <v>0</v>
      </c>
      <c r="OL49" s="164">
        <f>SUM(LARM:RM!OL49)</f>
        <v>0</v>
      </c>
      <c r="OM49" s="164">
        <f>SUM(LARM:RM!OM49)</f>
        <v>0</v>
      </c>
      <c r="ON49" s="164">
        <f>SUM(LARM:RM!ON49)</f>
        <v>0</v>
      </c>
      <c r="OO49" s="164">
        <f>SUM(LARM:RM!OO49)</f>
        <v>0</v>
      </c>
      <c r="OP49" s="164">
        <f>SUM(LARM:RM!OP49)</f>
        <v>0</v>
      </c>
      <c r="OQ49" s="164">
        <f>SUM(LARM:RM!OQ49)</f>
        <v>0</v>
      </c>
      <c r="OR49" s="164">
        <f>SUM(LARM:RM!OR49)</f>
        <v>0</v>
      </c>
      <c r="OS49" s="164">
        <f>SUM(LARM:RM!OS49)</f>
        <v>0</v>
      </c>
      <c r="OT49" s="164">
        <f>SUM(LARM:RM!OT49)</f>
        <v>0</v>
      </c>
      <c r="OU49" s="10"/>
      <c r="OV49" s="164">
        <f t="shared" si="257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SUM(LARM:RM!E50)</f>
        <v>0</v>
      </c>
      <c r="F50" s="141">
        <f>SUM(LARM:RM!F50)</f>
        <v>0</v>
      </c>
      <c r="G50" s="141">
        <f>SUM(LARM:RM!G50)</f>
        <v>0</v>
      </c>
      <c r="H50" s="141">
        <f>SUM(LARM:RM!H50)</f>
        <v>0</v>
      </c>
      <c r="I50" s="141">
        <f>SUM(LARM:RM!I50)</f>
        <v>0</v>
      </c>
      <c r="J50" s="141">
        <f>SUM(LARM:RM!J50)</f>
        <v>0</v>
      </c>
      <c r="K50" s="141">
        <f>SUM(LARM:RM!K50)</f>
        <v>0</v>
      </c>
      <c r="L50" s="141">
        <f>SUM(LARM:RM!L50)</f>
        <v>0</v>
      </c>
      <c r="M50" s="141">
        <f>SUM(LARM:RM!M50)</f>
        <v>0</v>
      </c>
      <c r="N50" s="141">
        <f>SUM(LARM:RM!N50)</f>
        <v>0</v>
      </c>
      <c r="O50" s="141">
        <f>SUM(LARM:RM!O50)</f>
        <v>0</v>
      </c>
      <c r="P50" s="141">
        <f>SUM(LARM:RM!P50)</f>
        <v>0</v>
      </c>
      <c r="Q50" s="141">
        <f>SUM(LARM:RM!Q50)</f>
        <v>0</v>
      </c>
      <c r="R50" s="141">
        <f>SUM(LARM:RM!R50)</f>
        <v>0</v>
      </c>
      <c r="S50" s="141">
        <f>SUM(LARM:RM!S50)</f>
        <v>0</v>
      </c>
      <c r="T50" s="141">
        <f>SUM(LARM:RM!T50)</f>
        <v>0</v>
      </c>
      <c r="U50" s="141">
        <f>SUM(LARM:RM!U50)</f>
        <v>0</v>
      </c>
      <c r="V50" s="141">
        <f>SUM(LARM:RM!V50)</f>
        <v>0</v>
      </c>
      <c r="W50" s="141">
        <f>SUM(LARM:RM!W50)</f>
        <v>0</v>
      </c>
      <c r="X50" s="141">
        <f>SUM(LARM:RM!X50)</f>
        <v>0</v>
      </c>
      <c r="Y50" s="141">
        <f>SUM(LARM:RM!Y50)</f>
        <v>0</v>
      </c>
      <c r="Z50" s="141">
        <f>SUM(LARM:RM!Z50)</f>
        <v>0</v>
      </c>
      <c r="AA50" s="141">
        <f>SUM(LARM:RM!AA50)</f>
        <v>0</v>
      </c>
      <c r="AB50" s="141">
        <f>SUM(LARM:RM!AB50)</f>
        <v>0</v>
      </c>
      <c r="AC50" s="141">
        <f>SUM(LARM:RM!AC50)</f>
        <v>0</v>
      </c>
      <c r="AD50" s="141">
        <f>SUM(LARM:RM!AD50)</f>
        <v>0</v>
      </c>
      <c r="AE50" s="141">
        <f>SUM(LARM:RM!AE50)</f>
        <v>0</v>
      </c>
      <c r="AF50" s="141">
        <f>SUM(LARM:RM!AF50)</f>
        <v>0</v>
      </c>
      <c r="AG50" s="141">
        <f>SUM(LARM:RM!AG50)</f>
        <v>0</v>
      </c>
      <c r="AH50" s="141">
        <f>SUM(LARM:RM!AH50)</f>
        <v>0</v>
      </c>
      <c r="AI50" s="141">
        <f>SUM(LARM:RM!AI50)</f>
        <v>0</v>
      </c>
      <c r="AJ50" s="141">
        <f t="shared" si="258"/>
        <v>0</v>
      </c>
      <c r="AK50" s="141">
        <f>SUM(LARM:RM!AK50)</f>
        <v>0</v>
      </c>
      <c r="AL50" s="141">
        <f>SUM(LARM:RM!AL50)</f>
        <v>0</v>
      </c>
      <c r="AM50" s="141">
        <f>SUM(LARM:RM!AM50)</f>
        <v>0</v>
      </c>
      <c r="AN50" s="141">
        <f>SUM(LARM:RM!AN50)</f>
        <v>0</v>
      </c>
      <c r="AO50" s="141">
        <f>SUM(LARM:RM!AO50)</f>
        <v>0</v>
      </c>
      <c r="AP50" s="141">
        <f>SUM(LARM:RM!AP50)</f>
        <v>0</v>
      </c>
      <c r="AQ50" s="141">
        <f>SUM(LARM:RM!AQ50)</f>
        <v>0</v>
      </c>
      <c r="AR50" s="141">
        <f>SUM(LARM:RM!AR50)</f>
        <v>0</v>
      </c>
      <c r="AS50" s="141">
        <f>SUM(LARM:RM!AS50)</f>
        <v>0</v>
      </c>
      <c r="AT50" s="141">
        <f>SUM(LARM:RM!AT50)</f>
        <v>0</v>
      </c>
      <c r="AU50" s="141">
        <f>SUM(LARM:RM!AU50)</f>
        <v>0</v>
      </c>
      <c r="AV50" s="141">
        <f>SUM(LARM:RM!AV50)</f>
        <v>0</v>
      </c>
      <c r="AW50" s="141">
        <f>SUM(LARM:RM!AW50)</f>
        <v>0</v>
      </c>
      <c r="AX50" s="141">
        <f>SUM(LARM:RM!AX50)</f>
        <v>0</v>
      </c>
      <c r="AY50" s="141">
        <f>SUM(LARM:RM!AY50)</f>
        <v>0</v>
      </c>
      <c r="AZ50" s="141">
        <f>SUM(LARM:RM!AZ50)</f>
        <v>0</v>
      </c>
      <c r="BA50" s="141">
        <f>SUM(LARM:RM!BA50)</f>
        <v>0</v>
      </c>
      <c r="BB50" s="141">
        <f>SUM(LARM:RM!BB50)</f>
        <v>0</v>
      </c>
      <c r="BC50" s="141">
        <f>SUM(LARM:RM!BC50)</f>
        <v>0</v>
      </c>
      <c r="BD50" s="141">
        <f>SUM(LARM:RM!BD50)</f>
        <v>0</v>
      </c>
      <c r="BE50" s="141">
        <f>SUM(LARM:RM!BE50)</f>
        <v>0</v>
      </c>
      <c r="BF50" s="141">
        <f>SUM(LARM:RM!BF50)</f>
        <v>0</v>
      </c>
      <c r="BG50" s="141">
        <f>SUM(LARM:RM!BG50)</f>
        <v>0</v>
      </c>
      <c r="BH50" s="141">
        <f>SUM(LARM:RM!BH50)</f>
        <v>0</v>
      </c>
      <c r="BI50" s="141">
        <f>SUM(LARM:RM!BI50)</f>
        <v>0</v>
      </c>
      <c r="BJ50" s="141">
        <f>SUM(LARM:RM!BJ50)</f>
        <v>0</v>
      </c>
      <c r="BK50" s="141">
        <f>SUM(LARM:RM!BK50)</f>
        <v>0</v>
      </c>
      <c r="BL50" s="141">
        <f>SUM(LARM:RM!BL50)</f>
        <v>0</v>
      </c>
      <c r="BM50" s="141">
        <f>SUM(LARM:RM!BM50)</f>
        <v>0</v>
      </c>
      <c r="BN50" s="141">
        <f>SUM(LARM:RM!BN50)</f>
        <v>0</v>
      </c>
      <c r="BO50" s="141">
        <f>SUM(LARM:RM!BO50)</f>
        <v>0</v>
      </c>
      <c r="BP50" s="141">
        <f t="shared" si="259"/>
        <v>0</v>
      </c>
      <c r="BQ50" s="141">
        <f>SUM(LARM:RM!BQ50)</f>
        <v>0</v>
      </c>
      <c r="BR50" s="141">
        <f>SUM(LARM:RM!BR50)</f>
        <v>0</v>
      </c>
      <c r="BS50" s="141">
        <f>SUM(LARM:RM!BS50)</f>
        <v>0</v>
      </c>
      <c r="BT50" s="141">
        <f>SUM(LARM:RM!BT50)</f>
        <v>0</v>
      </c>
      <c r="BU50" s="141">
        <f>SUM(LARM:RM!BU50)</f>
        <v>0</v>
      </c>
      <c r="BV50" s="141">
        <f>SUM(LARM:RM!BV50)</f>
        <v>0</v>
      </c>
      <c r="BW50" s="141">
        <f>SUM(LARM:RM!BW50)</f>
        <v>0</v>
      </c>
      <c r="BX50" s="141">
        <f>SUM(LARM:RM!BX50)</f>
        <v>0</v>
      </c>
      <c r="BY50" s="141">
        <f>SUM(LARM:RM!BY50)</f>
        <v>0</v>
      </c>
      <c r="BZ50" s="141">
        <f>SUM(LARM:RM!BZ50)</f>
        <v>0</v>
      </c>
      <c r="CA50" s="141">
        <f>SUM(LARM:RM!CA50)</f>
        <v>0</v>
      </c>
      <c r="CB50" s="141">
        <f>SUM(LARM:RM!CB50)</f>
        <v>0</v>
      </c>
      <c r="CC50" s="141">
        <f>SUM(LARM:RM!CC50)</f>
        <v>0</v>
      </c>
      <c r="CD50" s="141">
        <f>SUM(LARM:RM!CD50)</f>
        <v>0</v>
      </c>
      <c r="CE50" s="141">
        <f>SUM(LARM:RM!CE50)</f>
        <v>0</v>
      </c>
      <c r="CF50" s="141">
        <f>SUM(LARM:RM!CF50)</f>
        <v>0</v>
      </c>
      <c r="CG50" s="141">
        <f>SUM(LARM:RM!CG50)</f>
        <v>0</v>
      </c>
      <c r="CH50" s="141">
        <f>SUM(LARM:RM!CH50)</f>
        <v>0</v>
      </c>
      <c r="CI50" s="141">
        <f>SUM(LARM:RM!CI50)</f>
        <v>0</v>
      </c>
      <c r="CJ50" s="141">
        <f>SUM(LARM:RM!CJ50)</f>
        <v>0</v>
      </c>
      <c r="CK50" s="141">
        <f>SUM(LARM:RM!CK50)</f>
        <v>0</v>
      </c>
      <c r="CL50" s="141">
        <f>SUM(LARM:RM!CL50)</f>
        <v>0</v>
      </c>
      <c r="CM50" s="141">
        <f>SUM(LARM:RM!CM50)</f>
        <v>0</v>
      </c>
      <c r="CN50" s="141">
        <f>SUM(LARM:RM!CN50)</f>
        <v>0</v>
      </c>
      <c r="CO50" s="141">
        <f>SUM(LARM:RM!CO50)</f>
        <v>0</v>
      </c>
      <c r="CP50" s="141">
        <f>SUM(LARM:RM!CP50)</f>
        <v>0</v>
      </c>
      <c r="CQ50" s="141">
        <f>SUM(LARM:RM!CQ50)</f>
        <v>0</v>
      </c>
      <c r="CR50" s="141">
        <f>SUM(LARM:RM!CR50)</f>
        <v>0</v>
      </c>
      <c r="CS50" s="141">
        <f>SUM(LARM:RM!CS50)</f>
        <v>0</v>
      </c>
      <c r="CT50" s="141">
        <f>SUM(LARM:RM!CT50)</f>
        <v>0</v>
      </c>
      <c r="CU50" s="141">
        <f>SUM(LARM:RM!CU50)</f>
        <v>0</v>
      </c>
      <c r="CV50" s="141">
        <f t="shared" si="260"/>
        <v>0</v>
      </c>
      <c r="CW50" s="141">
        <f>SUM(LARM:RM!CW50)</f>
        <v>0</v>
      </c>
      <c r="CX50" s="141">
        <f>SUM(LARM:RM!CX50)</f>
        <v>0</v>
      </c>
      <c r="CY50" s="141">
        <f>SUM(LARM:RM!CY50)</f>
        <v>0</v>
      </c>
      <c r="CZ50" s="141">
        <f>SUM(LARM:RM!CZ50)</f>
        <v>0</v>
      </c>
      <c r="DA50" s="141">
        <f>SUM(LARM:RM!DA50)</f>
        <v>0</v>
      </c>
      <c r="DB50" s="141">
        <f>SUM(LARM:RM!DB50)</f>
        <v>0</v>
      </c>
      <c r="DC50" s="141">
        <f>SUM(LARM:RM!DC50)</f>
        <v>0</v>
      </c>
      <c r="DD50" s="141">
        <f>SUM(LARM:RM!DD50)</f>
        <v>0</v>
      </c>
      <c r="DE50" s="141">
        <f>SUM(LARM:RM!DE50)</f>
        <v>0</v>
      </c>
      <c r="DF50" s="141">
        <f>SUM(LARM:RM!DF50)</f>
        <v>0</v>
      </c>
      <c r="DG50" s="141">
        <f>SUM(LARM:RM!DG50)</f>
        <v>0</v>
      </c>
      <c r="DH50" s="141">
        <f>SUM(LARM:RM!DH50)</f>
        <v>0</v>
      </c>
      <c r="DI50" s="141">
        <f>SUM(LARM:RM!DI50)</f>
        <v>0</v>
      </c>
      <c r="DJ50" s="141">
        <f>SUM(LARM:RM!DJ50)</f>
        <v>0</v>
      </c>
      <c r="DK50" s="141">
        <f>SUM(LARM:RM!DK50)</f>
        <v>0</v>
      </c>
      <c r="DL50" s="141">
        <f>SUM(LARM:RM!DL50)</f>
        <v>0</v>
      </c>
      <c r="DM50" s="141">
        <f>SUM(LARM:RM!DM50)</f>
        <v>0</v>
      </c>
      <c r="DN50" s="141">
        <f>SUM(LARM:RM!DN50)</f>
        <v>0</v>
      </c>
      <c r="DO50" s="141">
        <f>SUM(LARM:RM!DO50)</f>
        <v>0</v>
      </c>
      <c r="DP50" s="141">
        <f>SUM(LARM:RM!DP50)</f>
        <v>0</v>
      </c>
      <c r="DQ50" s="141">
        <f>SUM(LARM:RM!DQ50)</f>
        <v>0</v>
      </c>
      <c r="DR50" s="141">
        <f>SUM(LARM:RM!DR50)</f>
        <v>0</v>
      </c>
      <c r="DS50" s="141">
        <f>SUM(LARM:RM!DS50)</f>
        <v>0</v>
      </c>
      <c r="DT50" s="141">
        <f>SUM(LARM:RM!DT50)</f>
        <v>0</v>
      </c>
      <c r="DU50" s="141">
        <f>SUM(LARM:RM!DU50)</f>
        <v>0</v>
      </c>
      <c r="DV50" s="141">
        <f>SUM(LARM:RM!DV50)</f>
        <v>0</v>
      </c>
      <c r="DW50" s="141">
        <f>SUM(LARM:RM!DW50)</f>
        <v>0</v>
      </c>
      <c r="DX50" s="141">
        <f>SUM(LARM:RM!DX50)</f>
        <v>0</v>
      </c>
      <c r="DY50" s="141">
        <f>SUM(LARM:RM!DY50)</f>
        <v>0</v>
      </c>
      <c r="DZ50" s="141">
        <f>SUM(LARM:RM!DZ50)</f>
        <v>0</v>
      </c>
      <c r="EA50" s="141">
        <f>SUM(LARM:RM!EA50)</f>
        <v>0</v>
      </c>
      <c r="EB50" s="141">
        <f t="shared" si="261"/>
        <v>0</v>
      </c>
      <c r="EC50" s="141">
        <f>SUM(LARM:RM!EC50)</f>
        <v>0</v>
      </c>
      <c r="ED50" s="141">
        <f>SUM(LARM:RM!ED50)</f>
        <v>0</v>
      </c>
      <c r="EE50" s="141">
        <f>SUM(LARM:RM!EE50)</f>
        <v>0</v>
      </c>
      <c r="EF50" s="141">
        <f>SUM(LARM:RM!EF50)</f>
        <v>0</v>
      </c>
      <c r="EG50" s="141">
        <f>SUM(LARM:RM!EG50)</f>
        <v>0</v>
      </c>
      <c r="EH50" s="141">
        <f>SUM(LARM:RM!EH50)</f>
        <v>0</v>
      </c>
      <c r="EI50" s="141">
        <f>SUM(LARM:RM!EI50)</f>
        <v>0</v>
      </c>
      <c r="EJ50" s="141">
        <f>SUM(LARM:RM!EJ50)</f>
        <v>0</v>
      </c>
      <c r="EK50" s="141">
        <f>SUM(LARM:RM!EK50)</f>
        <v>0</v>
      </c>
      <c r="EL50" s="141">
        <f>SUM(LARM:RM!EL50)</f>
        <v>0</v>
      </c>
      <c r="EM50" s="141">
        <f>SUM(LARM:RM!EM50)</f>
        <v>0</v>
      </c>
      <c r="EN50" s="141">
        <f>SUM(LARM:RM!EN50)</f>
        <v>0</v>
      </c>
      <c r="EO50" s="141">
        <f>SUM(LARM:RM!EO50)</f>
        <v>0</v>
      </c>
      <c r="EP50" s="141">
        <f>SUM(LARM:RM!EP50)</f>
        <v>0</v>
      </c>
      <c r="EQ50" s="141">
        <f>SUM(LARM:RM!EQ50)</f>
        <v>0</v>
      </c>
      <c r="ER50" s="141">
        <f>SUM(LARM:RM!ER50)</f>
        <v>0</v>
      </c>
      <c r="ES50" s="141">
        <f>SUM(LARM:RM!ES50)</f>
        <v>0</v>
      </c>
      <c r="ET50" s="141">
        <f>SUM(LARM:RM!ET50)</f>
        <v>0</v>
      </c>
      <c r="EU50" s="141">
        <f>SUM(LARM:RM!EU50)</f>
        <v>0</v>
      </c>
      <c r="EV50" s="141">
        <f>SUM(LARM:RM!EV50)</f>
        <v>0</v>
      </c>
      <c r="EW50" s="141">
        <f>SUM(LARM:RM!EW50)</f>
        <v>0</v>
      </c>
      <c r="EX50" s="141">
        <f>SUM(LARM:RM!EX50)</f>
        <v>0</v>
      </c>
      <c r="EY50" s="141">
        <f>SUM(LARM:RM!EY50)</f>
        <v>0</v>
      </c>
      <c r="EZ50" s="141">
        <f>SUM(LARM:RM!EZ50)</f>
        <v>0</v>
      </c>
      <c r="FA50" s="141">
        <f>SUM(LARM:RM!FA50)</f>
        <v>0</v>
      </c>
      <c r="FB50" s="141">
        <f>SUM(LARM:RM!FB50)</f>
        <v>0</v>
      </c>
      <c r="FC50" s="141">
        <f>SUM(LARM:RM!FC50)</f>
        <v>0</v>
      </c>
      <c r="FD50" s="141">
        <f>SUM(LARM:RM!FD50)</f>
        <v>0</v>
      </c>
      <c r="FE50" s="141">
        <f>SUM(LARM:RM!FE50)</f>
        <v>0</v>
      </c>
      <c r="FF50" s="141">
        <f>SUM(LARM:RM!FF50)</f>
        <v>0</v>
      </c>
      <c r="FG50" s="141">
        <f>SUM(LARM:RM!FG50)</f>
        <v>0</v>
      </c>
      <c r="FH50" s="141">
        <f t="shared" si="262"/>
        <v>0</v>
      </c>
      <c r="FI50" s="141">
        <f>SUM(LARM:RM!FI50)</f>
        <v>0</v>
      </c>
      <c r="FJ50" s="141">
        <f>SUM(LARM:RM!FJ50)</f>
        <v>0</v>
      </c>
      <c r="FK50" s="141">
        <f>SUM(LARM:RM!FK50)</f>
        <v>0</v>
      </c>
      <c r="FL50" s="141">
        <f>SUM(LARM:RM!FL50)</f>
        <v>0</v>
      </c>
      <c r="FM50" s="141">
        <f>SUM(LARM:RM!FM50)</f>
        <v>0</v>
      </c>
      <c r="FN50" s="141">
        <f>SUM(LARM:RM!FN50)</f>
        <v>0</v>
      </c>
      <c r="FO50" s="141">
        <f>SUM(LARM:RM!FO50)</f>
        <v>0</v>
      </c>
      <c r="FP50" s="141">
        <f>SUM(LARM:RM!FP50)</f>
        <v>0</v>
      </c>
      <c r="FQ50" s="141">
        <f>SUM(LARM:RM!FQ50)</f>
        <v>0</v>
      </c>
      <c r="FR50" s="141">
        <f>SUM(LARM:RM!FR50)</f>
        <v>0</v>
      </c>
      <c r="FS50" s="141">
        <f>SUM(LARM:RM!FS50)</f>
        <v>0</v>
      </c>
      <c r="FT50" s="141">
        <f>SUM(LARM:RM!FT50)</f>
        <v>0</v>
      </c>
      <c r="FU50" s="141">
        <f>SUM(LARM:RM!FU50)</f>
        <v>0</v>
      </c>
      <c r="FV50" s="141">
        <f>SUM(LARM:RM!FV50)</f>
        <v>0</v>
      </c>
      <c r="FW50" s="141">
        <f>SUM(LARM:RM!FW50)</f>
        <v>0</v>
      </c>
      <c r="FX50" s="141">
        <f>SUM(LARM:RM!FX50)</f>
        <v>0</v>
      </c>
      <c r="FY50" s="141">
        <f>SUM(LARM:RM!FY50)</f>
        <v>0</v>
      </c>
      <c r="FZ50" s="141">
        <f>SUM(LARM:RM!FZ50)</f>
        <v>0</v>
      </c>
      <c r="GA50" s="141">
        <f>SUM(LARM:RM!GA50)</f>
        <v>0</v>
      </c>
      <c r="GB50" s="141">
        <f>SUM(LARM:RM!GB50)</f>
        <v>0</v>
      </c>
      <c r="GC50" s="141">
        <f>SUM(LARM:RM!GC50)</f>
        <v>0</v>
      </c>
      <c r="GD50" s="141">
        <f>SUM(LARM:RM!GD50)</f>
        <v>0</v>
      </c>
      <c r="GE50" s="141">
        <f>SUM(LARM:RM!GE50)</f>
        <v>0</v>
      </c>
      <c r="GF50" s="141">
        <f>SUM(LARM:RM!GF50)</f>
        <v>0</v>
      </c>
      <c r="GG50" s="141">
        <f>SUM(LARM:RM!GG50)</f>
        <v>0</v>
      </c>
      <c r="GH50" s="141">
        <f>SUM(LARM:RM!GH50)</f>
        <v>0</v>
      </c>
      <c r="GI50" s="141">
        <f>SUM(LARM:RM!GI50)</f>
        <v>0</v>
      </c>
      <c r="GJ50" s="141">
        <f>SUM(LARM:RM!GJ50)</f>
        <v>0</v>
      </c>
      <c r="GK50" s="141">
        <f>SUM(LARM:RM!GK50)</f>
        <v>0</v>
      </c>
      <c r="GL50" s="141">
        <f>SUM(LARM:RM!GL50)</f>
        <v>0</v>
      </c>
      <c r="GM50" s="141">
        <f>SUM(LARM:RM!GM50)</f>
        <v>0</v>
      </c>
      <c r="GN50" s="141">
        <f t="shared" si="263"/>
        <v>0</v>
      </c>
      <c r="GO50" s="141">
        <f>SUM(LARM:RM!GO50)</f>
        <v>0</v>
      </c>
      <c r="GP50" s="141">
        <f>SUM(LARM:RM!GP50)</f>
        <v>0</v>
      </c>
      <c r="GQ50" s="141">
        <f>SUM(LARM:RM!GQ50)</f>
        <v>0</v>
      </c>
      <c r="GR50" s="141">
        <f>SUM(LARM:RM!GR50)</f>
        <v>0</v>
      </c>
      <c r="GS50" s="141">
        <f>SUM(LARM:RM!GS50)</f>
        <v>0</v>
      </c>
      <c r="GT50" s="141">
        <f>SUM(LARM:RM!GT50)</f>
        <v>0</v>
      </c>
      <c r="GU50" s="141">
        <f>SUM(LARM:RM!GU50)</f>
        <v>0</v>
      </c>
      <c r="GV50" s="141">
        <f>SUM(LARM:RM!GV50)</f>
        <v>0</v>
      </c>
      <c r="GW50" s="141">
        <f>SUM(LARM:RM!GW50)</f>
        <v>0</v>
      </c>
      <c r="GX50" s="141">
        <f>SUM(LARM:RM!GX50)</f>
        <v>0</v>
      </c>
      <c r="GY50" s="141">
        <f>SUM(LARM:RM!GY50)</f>
        <v>0</v>
      </c>
      <c r="GZ50" s="141">
        <f>SUM(LARM:RM!GZ50)</f>
        <v>0</v>
      </c>
      <c r="HA50" s="141">
        <f>SUM(LARM:RM!HA50)</f>
        <v>0</v>
      </c>
      <c r="HB50" s="141">
        <f>SUM(LARM:RM!HB50)</f>
        <v>0</v>
      </c>
      <c r="HC50" s="141">
        <f>SUM(LARM:RM!HC50)</f>
        <v>0</v>
      </c>
      <c r="HD50" s="141">
        <f>SUM(LARM:RM!HD50)</f>
        <v>0</v>
      </c>
      <c r="HE50" s="141">
        <f>SUM(LARM:RM!HE50)</f>
        <v>0</v>
      </c>
      <c r="HF50" s="141">
        <f>SUM(LARM:RM!HF50)</f>
        <v>0</v>
      </c>
      <c r="HG50" s="141">
        <f>SUM(LARM:RM!HG50)</f>
        <v>0</v>
      </c>
      <c r="HH50" s="141">
        <f>SUM(LARM:RM!HH50)</f>
        <v>0</v>
      </c>
      <c r="HI50" s="141">
        <f>SUM(LARM:RM!HI50)</f>
        <v>0</v>
      </c>
      <c r="HJ50" s="141">
        <f>SUM(LARM:RM!HJ50)</f>
        <v>0</v>
      </c>
      <c r="HK50" s="141">
        <f>SUM(LARM:RM!HK50)</f>
        <v>0</v>
      </c>
      <c r="HL50" s="141">
        <f>SUM(LARM:RM!HL50)</f>
        <v>0</v>
      </c>
      <c r="HM50" s="141">
        <f>SUM(LARM:RM!HM50)</f>
        <v>0</v>
      </c>
      <c r="HN50" s="141">
        <f>SUM(LARM:RM!HN50)</f>
        <v>0</v>
      </c>
      <c r="HO50" s="141">
        <f>SUM(LARM:RM!HO50)</f>
        <v>0</v>
      </c>
      <c r="HP50" s="141">
        <f>SUM(LARM:RM!HP50)</f>
        <v>0</v>
      </c>
      <c r="HQ50" s="141">
        <f>SUM(LARM:RM!HQ50)</f>
        <v>0</v>
      </c>
      <c r="HR50" s="141">
        <f>SUM(LARM:RM!HR50)</f>
        <v>0</v>
      </c>
      <c r="HS50" s="141">
        <f>SUM(LARM:RM!HS50)</f>
        <v>0</v>
      </c>
      <c r="HT50" s="141">
        <f t="shared" si="264"/>
        <v>0</v>
      </c>
      <c r="HU50" s="141">
        <f>SUM(LARM:RM!HU50)</f>
        <v>0</v>
      </c>
      <c r="HV50" s="141">
        <f>SUM(LARM:RM!HV50)</f>
        <v>0</v>
      </c>
      <c r="HW50" s="141">
        <f>SUM(LARM:RM!HW50)</f>
        <v>0</v>
      </c>
      <c r="HX50" s="141">
        <f>SUM(LARM:RM!HX50)</f>
        <v>0</v>
      </c>
      <c r="HY50" s="141">
        <f>SUM(LARM:RM!HY50)</f>
        <v>0</v>
      </c>
      <c r="HZ50" s="141">
        <f>SUM(LARM:RM!HZ50)</f>
        <v>0</v>
      </c>
      <c r="IA50" s="141">
        <f>SUM(LARM:RM!IA50)</f>
        <v>0</v>
      </c>
      <c r="IB50" s="141">
        <f>SUM(LARM:RM!IB50)</f>
        <v>0</v>
      </c>
      <c r="IC50" s="141">
        <f>SUM(LARM:RM!IC50)</f>
        <v>0</v>
      </c>
      <c r="ID50" s="141">
        <f>SUM(LARM:RM!ID50)</f>
        <v>0</v>
      </c>
      <c r="IE50" s="141">
        <f>SUM(LARM:RM!IE50)</f>
        <v>0</v>
      </c>
      <c r="IF50" s="141">
        <f>SUM(LARM:RM!IF50)</f>
        <v>0</v>
      </c>
      <c r="IG50" s="141">
        <f>SUM(LARM:RM!IG50)</f>
        <v>0</v>
      </c>
      <c r="IH50" s="141">
        <f>SUM(LARM:RM!IH50)</f>
        <v>0</v>
      </c>
      <c r="II50" s="141">
        <f>SUM(LARM:RM!II50)</f>
        <v>0</v>
      </c>
      <c r="IJ50" s="141">
        <f>SUM(LARM:RM!IJ50)</f>
        <v>0</v>
      </c>
      <c r="IK50" s="141">
        <f>SUM(LARM:RM!IK50)</f>
        <v>0</v>
      </c>
      <c r="IL50" s="141">
        <f>SUM(LARM:RM!IL50)</f>
        <v>0</v>
      </c>
      <c r="IM50" s="141">
        <f>SUM(LARM:RM!IM50)</f>
        <v>0</v>
      </c>
      <c r="IN50" s="141">
        <f>SUM(LARM:RM!IN50)</f>
        <v>0</v>
      </c>
      <c r="IO50" s="141">
        <f>SUM(LARM:RM!IO50)</f>
        <v>0</v>
      </c>
      <c r="IP50" s="141">
        <f>SUM(LARM:RM!IP50)</f>
        <v>0</v>
      </c>
      <c r="IQ50" s="141">
        <f>SUM(LARM:RM!IQ50)</f>
        <v>0</v>
      </c>
      <c r="IR50" s="141">
        <f>SUM(LARM:RM!IR50)</f>
        <v>0</v>
      </c>
      <c r="IS50" s="141">
        <f>SUM(LARM:RM!IS50)</f>
        <v>0</v>
      </c>
      <c r="IT50" s="141">
        <f>SUM(LARM:RM!IT50)</f>
        <v>0</v>
      </c>
      <c r="IU50" s="141">
        <f>SUM(LARM:RM!IU50)</f>
        <v>0</v>
      </c>
      <c r="IV50" s="141">
        <f>SUM(LARM:RM!IV50)</f>
        <v>0</v>
      </c>
      <c r="IW50" s="141">
        <f>SUM(LARM:RM!IW50)</f>
        <v>0</v>
      </c>
      <c r="IX50" s="141">
        <f>SUM(LARM:RM!IX50)</f>
        <v>0</v>
      </c>
      <c r="IY50" s="141">
        <f>SUM(LARM:RM!IY50)</f>
        <v>0</v>
      </c>
      <c r="IZ50" s="141">
        <f t="shared" si="265"/>
        <v>0</v>
      </c>
      <c r="JA50" s="141">
        <f>SUM(LARM:RM!JA50)</f>
        <v>0</v>
      </c>
      <c r="JB50" s="141">
        <f>SUM(LARM:RM!JB50)</f>
        <v>0</v>
      </c>
      <c r="JC50" s="141">
        <f>SUM(LARM:RM!JC50)</f>
        <v>0</v>
      </c>
      <c r="JD50" s="141">
        <f>SUM(LARM:RM!JD50)</f>
        <v>0</v>
      </c>
      <c r="JE50" s="141">
        <f>SUM(LARM:RM!JE50)</f>
        <v>0</v>
      </c>
      <c r="JF50" s="141">
        <f>SUM(LARM:RM!JF50)</f>
        <v>0</v>
      </c>
      <c r="JG50" s="141">
        <f>SUM(LARM:RM!JG50)</f>
        <v>0</v>
      </c>
      <c r="JH50" s="141">
        <f>SUM(LARM:RM!JH50)</f>
        <v>0</v>
      </c>
      <c r="JI50" s="141">
        <f>SUM(LARM:RM!JI50)</f>
        <v>0</v>
      </c>
      <c r="JJ50" s="141">
        <f>SUM(LARM:RM!JJ50)</f>
        <v>0</v>
      </c>
      <c r="JK50" s="141">
        <f>SUM(LARM:RM!JK50)</f>
        <v>0</v>
      </c>
      <c r="JL50" s="141">
        <f>SUM(LARM:RM!JL50)</f>
        <v>0</v>
      </c>
      <c r="JM50" s="141">
        <f>SUM(LARM:RM!JM50)</f>
        <v>0</v>
      </c>
      <c r="JN50" s="141">
        <f>SUM(LARM:RM!JN50)</f>
        <v>0</v>
      </c>
      <c r="JO50" s="141">
        <f>SUM(LARM:RM!JO50)</f>
        <v>0</v>
      </c>
      <c r="JP50" s="141">
        <f>SUM(LARM:RM!JP50)</f>
        <v>0</v>
      </c>
      <c r="JQ50" s="141">
        <f>SUM(LARM:RM!JQ50)</f>
        <v>0</v>
      </c>
      <c r="JR50" s="141">
        <f>SUM(LARM:RM!JR50)</f>
        <v>0</v>
      </c>
      <c r="JS50" s="141">
        <f>SUM(LARM:RM!JS50)</f>
        <v>0</v>
      </c>
      <c r="JT50" s="141">
        <f>SUM(LARM:RM!JT50)</f>
        <v>0</v>
      </c>
      <c r="JU50" s="141">
        <f>SUM(LARM:RM!JU50)</f>
        <v>0</v>
      </c>
      <c r="JV50" s="141">
        <f>SUM(LARM:RM!JV50)</f>
        <v>0</v>
      </c>
      <c r="JW50" s="141">
        <f>SUM(LARM:RM!JW50)</f>
        <v>0</v>
      </c>
      <c r="JX50" s="141">
        <f>SUM(LARM:RM!JX50)</f>
        <v>0</v>
      </c>
      <c r="JY50" s="141">
        <f>SUM(LARM:RM!JY50)</f>
        <v>0</v>
      </c>
      <c r="JZ50" s="141">
        <f>SUM(LARM:RM!JZ50)</f>
        <v>0</v>
      </c>
      <c r="KA50" s="141">
        <f>SUM(LARM:RM!KA50)</f>
        <v>0</v>
      </c>
      <c r="KB50" s="141">
        <f>SUM(LARM:RM!KB50)</f>
        <v>0</v>
      </c>
      <c r="KC50" s="141">
        <f>SUM(LARM:RM!KC50)</f>
        <v>0</v>
      </c>
      <c r="KD50" s="141">
        <f>SUM(LARM:RM!KD50)</f>
        <v>0</v>
      </c>
      <c r="KE50" s="141">
        <f>SUM(LARM:RM!KE50)</f>
        <v>0</v>
      </c>
      <c r="KF50" s="141">
        <f t="shared" si="266"/>
        <v>0</v>
      </c>
      <c r="KG50" s="141">
        <f>SUM(LARM:RM!KG50)</f>
        <v>0</v>
      </c>
      <c r="KH50" s="141">
        <f>SUM(LARM:RM!KH50)</f>
        <v>0</v>
      </c>
      <c r="KI50" s="141">
        <f>SUM(LARM:RM!KI50)</f>
        <v>0</v>
      </c>
      <c r="KJ50" s="141">
        <f>SUM(LARM:RM!KJ50)</f>
        <v>0</v>
      </c>
      <c r="KK50" s="141">
        <f>SUM(LARM:RM!KK50)</f>
        <v>0</v>
      </c>
      <c r="KL50" s="141">
        <f>SUM(LARM:RM!KL50)</f>
        <v>0</v>
      </c>
      <c r="KM50" s="141">
        <f>SUM(LARM:RM!KM50)</f>
        <v>0</v>
      </c>
      <c r="KN50" s="141">
        <f>SUM(LARM:RM!KN50)</f>
        <v>0</v>
      </c>
      <c r="KO50" s="141">
        <f>SUM(LARM:RM!KO50)</f>
        <v>0</v>
      </c>
      <c r="KP50" s="141">
        <f>SUM(LARM:RM!KP50)</f>
        <v>0</v>
      </c>
      <c r="KQ50" s="141">
        <f>SUM(LARM:RM!KQ50)</f>
        <v>0</v>
      </c>
      <c r="KR50" s="141">
        <f>SUM(LARM:RM!KR50)</f>
        <v>0</v>
      </c>
      <c r="KS50" s="141">
        <f>SUM(LARM:RM!KS50)</f>
        <v>0</v>
      </c>
      <c r="KT50" s="141">
        <f>SUM(LARM:RM!KT50)</f>
        <v>0</v>
      </c>
      <c r="KU50" s="141">
        <f>SUM(LARM:RM!KU50)</f>
        <v>0</v>
      </c>
      <c r="KV50" s="141">
        <f>SUM(LARM:RM!KV50)</f>
        <v>0</v>
      </c>
      <c r="KW50" s="141">
        <f>SUM(LARM:RM!KW50)</f>
        <v>0</v>
      </c>
      <c r="KX50" s="141">
        <f>SUM(LARM:RM!KX50)</f>
        <v>0</v>
      </c>
      <c r="KY50" s="141">
        <f>SUM(LARM:RM!KY50)</f>
        <v>0</v>
      </c>
      <c r="KZ50" s="141">
        <f>SUM(LARM:RM!KZ50)</f>
        <v>0</v>
      </c>
      <c r="LA50" s="141">
        <f>SUM(LARM:RM!LA50)</f>
        <v>0</v>
      </c>
      <c r="LB50" s="141">
        <f>SUM(LARM:RM!LB50)</f>
        <v>0</v>
      </c>
      <c r="LC50" s="141">
        <f>SUM(LARM:RM!LC50)</f>
        <v>0</v>
      </c>
      <c r="LD50" s="141">
        <f>SUM(LARM:RM!LD50)</f>
        <v>0</v>
      </c>
      <c r="LE50" s="141">
        <f>SUM(LARM:RM!LE50)</f>
        <v>0</v>
      </c>
      <c r="LF50" s="141">
        <f>SUM(LARM:RM!LF50)</f>
        <v>0</v>
      </c>
      <c r="LG50" s="141">
        <f>SUM(LARM:RM!LG50)</f>
        <v>0</v>
      </c>
      <c r="LH50" s="141">
        <f>SUM(LARM:RM!LH50)</f>
        <v>0</v>
      </c>
      <c r="LI50" s="141">
        <f>SUM(LARM:RM!LI50)</f>
        <v>0</v>
      </c>
      <c r="LJ50" s="141">
        <f>SUM(LARM:RM!LJ50)</f>
        <v>0</v>
      </c>
      <c r="LK50" s="141">
        <f>SUM(LARM:RM!LK50)</f>
        <v>0</v>
      </c>
      <c r="LL50" s="141">
        <f t="shared" si="267"/>
        <v>0</v>
      </c>
      <c r="LM50" s="141">
        <f>SUM(LARM:RM!LM50)</f>
        <v>0</v>
      </c>
      <c r="LN50" s="141">
        <f>SUM(LARM:RM!LN50)</f>
        <v>0</v>
      </c>
      <c r="LO50" s="141">
        <f>SUM(LARM:RM!LO50)</f>
        <v>0</v>
      </c>
      <c r="LP50" s="141">
        <f>SUM(LARM:RM!LP50)</f>
        <v>0</v>
      </c>
      <c r="LQ50" s="141">
        <f>SUM(LARM:RM!LQ50)</f>
        <v>0</v>
      </c>
      <c r="LR50" s="141">
        <f>SUM(LARM:RM!LR50)</f>
        <v>0</v>
      </c>
      <c r="LS50" s="141">
        <f>SUM(LARM:RM!LS50)</f>
        <v>0</v>
      </c>
      <c r="LT50" s="141">
        <f>SUM(LARM:RM!LT50)</f>
        <v>0</v>
      </c>
      <c r="LU50" s="141">
        <f>SUM(LARM:RM!LU50)</f>
        <v>0</v>
      </c>
      <c r="LV50" s="141">
        <f>SUM(LARM:RM!LV50)</f>
        <v>0</v>
      </c>
      <c r="LW50" s="141">
        <f>SUM(LARM:RM!LW50)</f>
        <v>0</v>
      </c>
      <c r="LX50" s="141">
        <f>SUM(LARM:RM!LX50)</f>
        <v>0</v>
      </c>
      <c r="LY50" s="141">
        <f>SUM(LARM:RM!LY50)</f>
        <v>0</v>
      </c>
      <c r="LZ50" s="141">
        <f>SUM(LARM:RM!LZ50)</f>
        <v>0</v>
      </c>
      <c r="MA50" s="141">
        <f>SUM(LARM:RM!MA50)</f>
        <v>0</v>
      </c>
      <c r="MB50" s="141">
        <f>SUM(LARM:RM!MB50)</f>
        <v>0</v>
      </c>
      <c r="MC50" s="141">
        <f>SUM(LARM:RM!MC50)</f>
        <v>0</v>
      </c>
      <c r="MD50" s="141">
        <f>SUM(LARM:RM!MD50)</f>
        <v>0</v>
      </c>
      <c r="ME50" s="141">
        <f>SUM(LARM:RM!ME50)</f>
        <v>0</v>
      </c>
      <c r="MF50" s="141">
        <f>SUM(LARM:RM!MF50)</f>
        <v>0</v>
      </c>
      <c r="MG50" s="141">
        <f>SUM(LARM:RM!MG50)</f>
        <v>0</v>
      </c>
      <c r="MH50" s="141">
        <f>SUM(LARM:RM!MH50)</f>
        <v>0</v>
      </c>
      <c r="MI50" s="141">
        <f>SUM(LARM:RM!MI50)</f>
        <v>0</v>
      </c>
      <c r="MJ50" s="141">
        <f>SUM(LARM:RM!MJ50)</f>
        <v>0</v>
      </c>
      <c r="MK50" s="141">
        <f>SUM(LARM:RM!MK50)</f>
        <v>0</v>
      </c>
      <c r="ML50" s="141">
        <f>SUM(LARM:RM!ML50)</f>
        <v>0</v>
      </c>
      <c r="MM50" s="141">
        <f>SUM(LARM:RM!MM50)</f>
        <v>0</v>
      </c>
      <c r="MN50" s="141">
        <f>SUM(LARM:RM!MN50)</f>
        <v>0</v>
      </c>
      <c r="MO50" s="141">
        <f>SUM(LARM:RM!MO50)</f>
        <v>0</v>
      </c>
      <c r="MP50" s="141">
        <f>SUM(LARM:RM!MP50)</f>
        <v>0</v>
      </c>
      <c r="MQ50" s="141">
        <f>SUM(LARM:RM!MQ50)</f>
        <v>0</v>
      </c>
      <c r="MR50" s="141">
        <f t="shared" si="268"/>
        <v>0</v>
      </c>
      <c r="MS50" s="141">
        <f>SUM(LARM:RM!MS50)</f>
        <v>0</v>
      </c>
      <c r="MT50" s="141">
        <f>SUM(LARM:RM!MT50)</f>
        <v>0</v>
      </c>
      <c r="MU50" s="141">
        <f>SUM(LARM:RM!MU50)</f>
        <v>0</v>
      </c>
      <c r="MV50" s="141">
        <f>SUM(LARM:RM!MV50)</f>
        <v>0</v>
      </c>
      <c r="MW50" s="141">
        <f>SUM(LARM:RM!MW50)</f>
        <v>0</v>
      </c>
      <c r="MX50" s="141">
        <f>SUM(LARM:RM!MX50)</f>
        <v>0</v>
      </c>
      <c r="MY50" s="141">
        <f>SUM(LARM:RM!MY50)</f>
        <v>0</v>
      </c>
      <c r="MZ50" s="141">
        <f>SUM(LARM:RM!MZ50)</f>
        <v>0</v>
      </c>
      <c r="NA50" s="141">
        <f>SUM(LARM:RM!NA50)</f>
        <v>0</v>
      </c>
      <c r="NB50" s="141">
        <f>SUM(LARM:RM!NB50)</f>
        <v>0</v>
      </c>
      <c r="NC50" s="141">
        <f>SUM(LARM:RM!NC50)</f>
        <v>0</v>
      </c>
      <c r="ND50" s="141">
        <f>SUM(LARM:RM!ND50)</f>
        <v>0</v>
      </c>
      <c r="NE50" s="141">
        <f>SUM(LARM:RM!NE50)</f>
        <v>0</v>
      </c>
      <c r="NF50" s="141">
        <f>SUM(LARM:RM!NF50)</f>
        <v>0</v>
      </c>
      <c r="NG50" s="141">
        <f>SUM(LARM:RM!NG50)</f>
        <v>0</v>
      </c>
      <c r="NH50" s="141">
        <f>SUM(LARM:RM!NH50)</f>
        <v>0</v>
      </c>
      <c r="NI50" s="141">
        <f>SUM(LARM:RM!NI50)</f>
        <v>0</v>
      </c>
      <c r="NJ50" s="141">
        <f>SUM(LARM:RM!NJ50)</f>
        <v>0</v>
      </c>
      <c r="NK50" s="141">
        <f>SUM(LARM:RM!NK50)</f>
        <v>0</v>
      </c>
      <c r="NL50" s="141">
        <f>SUM(LARM:RM!NL50)</f>
        <v>0</v>
      </c>
      <c r="NM50" s="141">
        <f>SUM(LARM:RM!NM50)</f>
        <v>0</v>
      </c>
      <c r="NN50" s="141">
        <f>SUM(LARM:RM!NN50)</f>
        <v>0</v>
      </c>
      <c r="NO50" s="141">
        <f>SUM(LARM:RM!NO50)</f>
        <v>0</v>
      </c>
      <c r="NP50" s="141">
        <f>SUM(LARM:RM!NP50)</f>
        <v>0</v>
      </c>
      <c r="NQ50" s="141">
        <f>SUM(LARM:RM!NQ50)</f>
        <v>0</v>
      </c>
      <c r="NR50" s="141">
        <f>SUM(LARM:RM!NR50)</f>
        <v>0</v>
      </c>
      <c r="NS50" s="141">
        <f>SUM(LARM:RM!NS50)</f>
        <v>0</v>
      </c>
      <c r="NT50" s="141">
        <f>SUM(LARM:RM!NT50)</f>
        <v>0</v>
      </c>
      <c r="NU50" s="141">
        <f>SUM(LARM:RM!NU50)</f>
        <v>0</v>
      </c>
      <c r="NV50" s="141">
        <f>SUM(LARM:RM!NV50)</f>
        <v>0</v>
      </c>
      <c r="NW50" s="141">
        <f>SUM(LARM:RM!NW50)</f>
        <v>0</v>
      </c>
      <c r="NX50" s="141">
        <f t="shared" si="269"/>
        <v>0</v>
      </c>
      <c r="NY50" s="10"/>
      <c r="NZ50" s="141">
        <f t="shared" si="270"/>
        <v>0</v>
      </c>
      <c r="OA50" s="143">
        <f t="shared" si="256"/>
        <v>0</v>
      </c>
      <c r="OB50" s="145" t="str">
        <f t="shared" si="274"/>
        <v/>
      </c>
      <c r="OD50" s="182"/>
      <c r="OG50" s="163" t="s">
        <v>71</v>
      </c>
      <c r="OH50" s="10"/>
      <c r="OI50" s="164">
        <f>SUM(LARM:RM!OI50)</f>
        <v>0</v>
      </c>
      <c r="OJ50" s="164">
        <f>SUM(LARM:RM!OJ50)</f>
        <v>0</v>
      </c>
      <c r="OK50" s="164">
        <f>SUM(LARM:RM!OK50)</f>
        <v>0</v>
      </c>
      <c r="OL50" s="164">
        <f>SUM(LARM:RM!OL50)</f>
        <v>0</v>
      </c>
      <c r="OM50" s="164">
        <f>SUM(LARM:RM!OM50)</f>
        <v>0</v>
      </c>
      <c r="ON50" s="164">
        <f>SUM(LARM:RM!ON50)</f>
        <v>0</v>
      </c>
      <c r="OO50" s="164">
        <f>SUM(LARM:RM!OO50)</f>
        <v>0</v>
      </c>
      <c r="OP50" s="164">
        <f>SUM(LARM:RM!OP50)</f>
        <v>0</v>
      </c>
      <c r="OQ50" s="164">
        <f>SUM(LARM:RM!OQ50)</f>
        <v>0</v>
      </c>
      <c r="OR50" s="164">
        <f>SUM(LARM:RM!OR50)</f>
        <v>0</v>
      </c>
      <c r="OS50" s="164">
        <f>SUM(LARM:RM!OS50)</f>
        <v>0</v>
      </c>
      <c r="OT50" s="164">
        <f>SUM(LARM:RM!OT50)</f>
        <v>0</v>
      </c>
      <c r="OU50" s="10"/>
      <c r="OV50" s="164">
        <f t="shared" si="257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SUM(LARM:RM!E51)</f>
        <v>0</v>
      </c>
      <c r="F51" s="141">
        <f>SUM(LARM:RM!F51)</f>
        <v>0</v>
      </c>
      <c r="G51" s="141">
        <f>SUM(LARM:RM!G51)</f>
        <v>0</v>
      </c>
      <c r="H51" s="141">
        <f>SUM(LARM:RM!H51)</f>
        <v>0</v>
      </c>
      <c r="I51" s="141">
        <f>SUM(LARM:RM!I51)</f>
        <v>0</v>
      </c>
      <c r="J51" s="141">
        <f>SUM(LARM:RM!J51)</f>
        <v>0</v>
      </c>
      <c r="K51" s="141">
        <f>SUM(LARM:RM!K51)</f>
        <v>0</v>
      </c>
      <c r="L51" s="141">
        <f>SUM(LARM:RM!L51)</f>
        <v>0</v>
      </c>
      <c r="M51" s="141">
        <f>SUM(LARM:RM!M51)</f>
        <v>0</v>
      </c>
      <c r="N51" s="141">
        <f>SUM(LARM:RM!N51)</f>
        <v>0</v>
      </c>
      <c r="O51" s="141">
        <f>SUM(LARM:RM!O51)</f>
        <v>0</v>
      </c>
      <c r="P51" s="141">
        <f>SUM(LARM:RM!P51)</f>
        <v>0</v>
      </c>
      <c r="Q51" s="141">
        <f>SUM(LARM:RM!Q51)</f>
        <v>0</v>
      </c>
      <c r="R51" s="141">
        <f>SUM(LARM:RM!R51)</f>
        <v>0</v>
      </c>
      <c r="S51" s="141">
        <f>SUM(LARM:RM!S51)</f>
        <v>0</v>
      </c>
      <c r="T51" s="141">
        <f>SUM(LARM:RM!T51)</f>
        <v>0</v>
      </c>
      <c r="U51" s="141">
        <f>SUM(LARM:RM!U51)</f>
        <v>0</v>
      </c>
      <c r="V51" s="141">
        <f>SUM(LARM:RM!V51)</f>
        <v>0</v>
      </c>
      <c r="W51" s="141">
        <f>SUM(LARM:RM!W51)</f>
        <v>0</v>
      </c>
      <c r="X51" s="141">
        <f>SUM(LARM:RM!X51)</f>
        <v>0</v>
      </c>
      <c r="Y51" s="141">
        <f>SUM(LARM:RM!Y51)</f>
        <v>0</v>
      </c>
      <c r="Z51" s="141">
        <f>SUM(LARM:RM!Z51)</f>
        <v>0</v>
      </c>
      <c r="AA51" s="141">
        <f>SUM(LARM:RM!AA51)</f>
        <v>0</v>
      </c>
      <c r="AB51" s="141">
        <f>SUM(LARM:RM!AB51)</f>
        <v>0</v>
      </c>
      <c r="AC51" s="141">
        <f>SUM(LARM:RM!AC51)</f>
        <v>0</v>
      </c>
      <c r="AD51" s="141">
        <f>SUM(LARM:RM!AD51)</f>
        <v>0</v>
      </c>
      <c r="AE51" s="141">
        <f>SUM(LARM:RM!AE51)</f>
        <v>0</v>
      </c>
      <c r="AF51" s="141">
        <f>SUM(LARM:RM!AF51)</f>
        <v>0</v>
      </c>
      <c r="AG51" s="141">
        <f>SUM(LARM:RM!AG51)</f>
        <v>0</v>
      </c>
      <c r="AH51" s="141">
        <f>SUM(LARM:RM!AH51)</f>
        <v>0</v>
      </c>
      <c r="AI51" s="141">
        <f>SUM(LARM:RM!AI51)</f>
        <v>0</v>
      </c>
      <c r="AJ51" s="141">
        <f t="shared" si="258"/>
        <v>0</v>
      </c>
      <c r="AK51" s="141">
        <f>SUM(LARM:RM!AK51)</f>
        <v>0</v>
      </c>
      <c r="AL51" s="141">
        <f>SUM(LARM:RM!AL51)</f>
        <v>0</v>
      </c>
      <c r="AM51" s="141">
        <f>SUM(LARM:RM!AM51)</f>
        <v>0</v>
      </c>
      <c r="AN51" s="141">
        <f>SUM(LARM:RM!AN51)</f>
        <v>0</v>
      </c>
      <c r="AO51" s="141">
        <f>SUM(LARM:RM!AO51)</f>
        <v>0</v>
      </c>
      <c r="AP51" s="141">
        <f>SUM(LARM:RM!AP51)</f>
        <v>0</v>
      </c>
      <c r="AQ51" s="141">
        <f>SUM(LARM:RM!AQ51)</f>
        <v>0</v>
      </c>
      <c r="AR51" s="141">
        <f>SUM(LARM:RM!AR51)</f>
        <v>0</v>
      </c>
      <c r="AS51" s="141">
        <f>SUM(LARM:RM!AS51)</f>
        <v>0</v>
      </c>
      <c r="AT51" s="141">
        <f>SUM(LARM:RM!AT51)</f>
        <v>0</v>
      </c>
      <c r="AU51" s="141">
        <f>SUM(LARM:RM!AU51)</f>
        <v>0</v>
      </c>
      <c r="AV51" s="141">
        <f>SUM(LARM:RM!AV51)</f>
        <v>0</v>
      </c>
      <c r="AW51" s="141">
        <f>SUM(LARM:RM!AW51)</f>
        <v>0</v>
      </c>
      <c r="AX51" s="141">
        <f>SUM(LARM:RM!AX51)</f>
        <v>0</v>
      </c>
      <c r="AY51" s="141">
        <f>SUM(LARM:RM!AY51)</f>
        <v>0</v>
      </c>
      <c r="AZ51" s="141">
        <f>SUM(LARM:RM!AZ51)</f>
        <v>0</v>
      </c>
      <c r="BA51" s="141">
        <f>SUM(LARM:RM!BA51)</f>
        <v>0</v>
      </c>
      <c r="BB51" s="141">
        <f>SUM(LARM:RM!BB51)</f>
        <v>0</v>
      </c>
      <c r="BC51" s="141">
        <f>SUM(LARM:RM!BC51)</f>
        <v>0</v>
      </c>
      <c r="BD51" s="141">
        <f>SUM(LARM:RM!BD51)</f>
        <v>0</v>
      </c>
      <c r="BE51" s="141">
        <f>SUM(LARM:RM!BE51)</f>
        <v>0</v>
      </c>
      <c r="BF51" s="141">
        <f>SUM(LARM:RM!BF51)</f>
        <v>0</v>
      </c>
      <c r="BG51" s="141">
        <f>SUM(LARM:RM!BG51)</f>
        <v>0</v>
      </c>
      <c r="BH51" s="141">
        <f>SUM(LARM:RM!BH51)</f>
        <v>0</v>
      </c>
      <c r="BI51" s="141">
        <f>SUM(LARM:RM!BI51)</f>
        <v>0</v>
      </c>
      <c r="BJ51" s="141">
        <f>SUM(LARM:RM!BJ51)</f>
        <v>0</v>
      </c>
      <c r="BK51" s="141">
        <f>SUM(LARM:RM!BK51)</f>
        <v>0</v>
      </c>
      <c r="BL51" s="141">
        <f>SUM(LARM:RM!BL51)</f>
        <v>0</v>
      </c>
      <c r="BM51" s="141">
        <f>SUM(LARM:RM!BM51)</f>
        <v>0</v>
      </c>
      <c r="BN51" s="141">
        <f>SUM(LARM:RM!BN51)</f>
        <v>0</v>
      </c>
      <c r="BO51" s="141">
        <f>SUM(LARM:RM!BO51)</f>
        <v>0</v>
      </c>
      <c r="BP51" s="141">
        <f t="shared" si="259"/>
        <v>0</v>
      </c>
      <c r="BQ51" s="141">
        <f>SUM(LARM:RM!BQ51)</f>
        <v>0</v>
      </c>
      <c r="BR51" s="141">
        <f>SUM(LARM:RM!BR51)</f>
        <v>0</v>
      </c>
      <c r="BS51" s="141">
        <f>SUM(LARM:RM!BS51)</f>
        <v>0</v>
      </c>
      <c r="BT51" s="141">
        <f>SUM(LARM:RM!BT51)</f>
        <v>0</v>
      </c>
      <c r="BU51" s="141">
        <f>SUM(LARM:RM!BU51)</f>
        <v>0</v>
      </c>
      <c r="BV51" s="141">
        <f>SUM(LARM:RM!BV51)</f>
        <v>0</v>
      </c>
      <c r="BW51" s="141">
        <f>SUM(LARM:RM!BW51)</f>
        <v>0</v>
      </c>
      <c r="BX51" s="141">
        <f>SUM(LARM:RM!BX51)</f>
        <v>0</v>
      </c>
      <c r="BY51" s="141">
        <f>SUM(LARM:RM!BY51)</f>
        <v>0</v>
      </c>
      <c r="BZ51" s="141">
        <f>SUM(LARM:RM!BZ51)</f>
        <v>0</v>
      </c>
      <c r="CA51" s="141">
        <f>SUM(LARM:RM!CA51)</f>
        <v>0</v>
      </c>
      <c r="CB51" s="141">
        <f>SUM(LARM:RM!CB51)</f>
        <v>0</v>
      </c>
      <c r="CC51" s="141">
        <f>SUM(LARM:RM!CC51)</f>
        <v>0</v>
      </c>
      <c r="CD51" s="141">
        <f>SUM(LARM:RM!CD51)</f>
        <v>0</v>
      </c>
      <c r="CE51" s="141">
        <f>SUM(LARM:RM!CE51)</f>
        <v>0</v>
      </c>
      <c r="CF51" s="141">
        <f>SUM(LARM:RM!CF51)</f>
        <v>0</v>
      </c>
      <c r="CG51" s="141">
        <f>SUM(LARM:RM!CG51)</f>
        <v>0</v>
      </c>
      <c r="CH51" s="141">
        <f>SUM(LARM:RM!CH51)</f>
        <v>0</v>
      </c>
      <c r="CI51" s="141">
        <f>SUM(LARM:RM!CI51)</f>
        <v>0</v>
      </c>
      <c r="CJ51" s="141">
        <f>SUM(LARM:RM!CJ51)</f>
        <v>0</v>
      </c>
      <c r="CK51" s="141">
        <f>SUM(LARM:RM!CK51)</f>
        <v>0</v>
      </c>
      <c r="CL51" s="141">
        <f>SUM(LARM:RM!CL51)</f>
        <v>0</v>
      </c>
      <c r="CM51" s="141">
        <f>SUM(LARM:RM!CM51)</f>
        <v>0</v>
      </c>
      <c r="CN51" s="141">
        <f>SUM(LARM:RM!CN51)</f>
        <v>0</v>
      </c>
      <c r="CO51" s="141">
        <f>SUM(LARM:RM!CO51)</f>
        <v>0</v>
      </c>
      <c r="CP51" s="141">
        <f>SUM(LARM:RM!CP51)</f>
        <v>0</v>
      </c>
      <c r="CQ51" s="141">
        <f>SUM(LARM:RM!CQ51)</f>
        <v>0</v>
      </c>
      <c r="CR51" s="141">
        <f>SUM(LARM:RM!CR51)</f>
        <v>0</v>
      </c>
      <c r="CS51" s="141">
        <f>SUM(LARM:RM!CS51)</f>
        <v>0</v>
      </c>
      <c r="CT51" s="141">
        <f>SUM(LARM:RM!CT51)</f>
        <v>0</v>
      </c>
      <c r="CU51" s="141">
        <f>SUM(LARM:RM!CU51)</f>
        <v>0</v>
      </c>
      <c r="CV51" s="141">
        <f t="shared" si="260"/>
        <v>0</v>
      </c>
      <c r="CW51" s="141">
        <f>SUM(LARM:RM!CW51)</f>
        <v>0</v>
      </c>
      <c r="CX51" s="141">
        <f>SUM(LARM:RM!CX51)</f>
        <v>0</v>
      </c>
      <c r="CY51" s="141">
        <f>SUM(LARM:RM!CY51)</f>
        <v>0</v>
      </c>
      <c r="CZ51" s="141">
        <f>SUM(LARM:RM!CZ51)</f>
        <v>0</v>
      </c>
      <c r="DA51" s="141">
        <f>SUM(LARM:RM!DA51)</f>
        <v>0</v>
      </c>
      <c r="DB51" s="141">
        <f>SUM(LARM:RM!DB51)</f>
        <v>0</v>
      </c>
      <c r="DC51" s="141">
        <f>SUM(LARM:RM!DC51)</f>
        <v>0</v>
      </c>
      <c r="DD51" s="141">
        <f>SUM(LARM:RM!DD51)</f>
        <v>0</v>
      </c>
      <c r="DE51" s="141">
        <f>SUM(LARM:RM!DE51)</f>
        <v>0</v>
      </c>
      <c r="DF51" s="141">
        <f>SUM(LARM:RM!DF51)</f>
        <v>0</v>
      </c>
      <c r="DG51" s="141">
        <f>SUM(LARM:RM!DG51)</f>
        <v>0</v>
      </c>
      <c r="DH51" s="141">
        <f>SUM(LARM:RM!DH51)</f>
        <v>0</v>
      </c>
      <c r="DI51" s="141">
        <f>SUM(LARM:RM!DI51)</f>
        <v>0</v>
      </c>
      <c r="DJ51" s="141">
        <f>SUM(LARM:RM!DJ51)</f>
        <v>0</v>
      </c>
      <c r="DK51" s="141">
        <f>SUM(LARM:RM!DK51)</f>
        <v>0</v>
      </c>
      <c r="DL51" s="141">
        <f>SUM(LARM:RM!DL51)</f>
        <v>0</v>
      </c>
      <c r="DM51" s="141">
        <f>SUM(LARM:RM!DM51)</f>
        <v>0</v>
      </c>
      <c r="DN51" s="141">
        <f>SUM(LARM:RM!DN51)</f>
        <v>0</v>
      </c>
      <c r="DO51" s="141">
        <f>SUM(LARM:RM!DO51)</f>
        <v>0</v>
      </c>
      <c r="DP51" s="141">
        <f>SUM(LARM:RM!DP51)</f>
        <v>0</v>
      </c>
      <c r="DQ51" s="141">
        <f>SUM(LARM:RM!DQ51)</f>
        <v>0</v>
      </c>
      <c r="DR51" s="141">
        <f>SUM(LARM:RM!DR51)</f>
        <v>0</v>
      </c>
      <c r="DS51" s="141">
        <f>SUM(LARM:RM!DS51)</f>
        <v>0</v>
      </c>
      <c r="DT51" s="141">
        <f>SUM(LARM:RM!DT51)</f>
        <v>0</v>
      </c>
      <c r="DU51" s="141">
        <f>SUM(LARM:RM!DU51)</f>
        <v>0</v>
      </c>
      <c r="DV51" s="141">
        <f>SUM(LARM:RM!DV51)</f>
        <v>0</v>
      </c>
      <c r="DW51" s="141">
        <f>SUM(LARM:RM!DW51)</f>
        <v>0</v>
      </c>
      <c r="DX51" s="141">
        <f>SUM(LARM:RM!DX51)</f>
        <v>0</v>
      </c>
      <c r="DY51" s="141">
        <f>SUM(LARM:RM!DY51)</f>
        <v>0</v>
      </c>
      <c r="DZ51" s="141">
        <f>SUM(LARM:RM!DZ51)</f>
        <v>0</v>
      </c>
      <c r="EA51" s="141">
        <f>SUM(LARM:RM!EA51)</f>
        <v>0</v>
      </c>
      <c r="EB51" s="141">
        <f t="shared" si="261"/>
        <v>0</v>
      </c>
      <c r="EC51" s="141">
        <f>SUM(LARM:RM!EC51)</f>
        <v>0</v>
      </c>
      <c r="ED51" s="141">
        <f>SUM(LARM:RM!ED51)</f>
        <v>0</v>
      </c>
      <c r="EE51" s="141">
        <f>SUM(LARM:RM!EE51)</f>
        <v>0</v>
      </c>
      <c r="EF51" s="141">
        <f>SUM(LARM:RM!EF51)</f>
        <v>0</v>
      </c>
      <c r="EG51" s="141">
        <f>SUM(LARM:RM!EG51)</f>
        <v>0</v>
      </c>
      <c r="EH51" s="141">
        <f>SUM(LARM:RM!EH51)</f>
        <v>0</v>
      </c>
      <c r="EI51" s="141">
        <f>SUM(LARM:RM!EI51)</f>
        <v>0</v>
      </c>
      <c r="EJ51" s="141">
        <f>SUM(LARM:RM!EJ51)</f>
        <v>0</v>
      </c>
      <c r="EK51" s="141">
        <f>SUM(LARM:RM!EK51)</f>
        <v>0</v>
      </c>
      <c r="EL51" s="141">
        <f>SUM(LARM:RM!EL51)</f>
        <v>0</v>
      </c>
      <c r="EM51" s="141">
        <f>SUM(LARM:RM!EM51)</f>
        <v>0</v>
      </c>
      <c r="EN51" s="141">
        <f>SUM(LARM:RM!EN51)</f>
        <v>0</v>
      </c>
      <c r="EO51" s="141">
        <f>SUM(LARM:RM!EO51)</f>
        <v>0</v>
      </c>
      <c r="EP51" s="141">
        <f>SUM(LARM:RM!EP51)</f>
        <v>0</v>
      </c>
      <c r="EQ51" s="141">
        <f>SUM(LARM:RM!EQ51)</f>
        <v>0</v>
      </c>
      <c r="ER51" s="141">
        <f>SUM(LARM:RM!ER51)</f>
        <v>0</v>
      </c>
      <c r="ES51" s="141">
        <f>SUM(LARM:RM!ES51)</f>
        <v>0</v>
      </c>
      <c r="ET51" s="141">
        <f>SUM(LARM:RM!ET51)</f>
        <v>0</v>
      </c>
      <c r="EU51" s="141">
        <f>SUM(LARM:RM!EU51)</f>
        <v>0</v>
      </c>
      <c r="EV51" s="141">
        <f>SUM(LARM:RM!EV51)</f>
        <v>0</v>
      </c>
      <c r="EW51" s="141">
        <f>SUM(LARM:RM!EW51)</f>
        <v>0</v>
      </c>
      <c r="EX51" s="141">
        <f>SUM(LARM:RM!EX51)</f>
        <v>0</v>
      </c>
      <c r="EY51" s="141">
        <f>SUM(LARM:RM!EY51)</f>
        <v>0</v>
      </c>
      <c r="EZ51" s="141">
        <f>SUM(LARM:RM!EZ51)</f>
        <v>0</v>
      </c>
      <c r="FA51" s="141">
        <f>SUM(LARM:RM!FA51)</f>
        <v>0</v>
      </c>
      <c r="FB51" s="141">
        <f>SUM(LARM:RM!FB51)</f>
        <v>0</v>
      </c>
      <c r="FC51" s="141">
        <f>SUM(LARM:RM!FC51)</f>
        <v>0</v>
      </c>
      <c r="FD51" s="141">
        <f>SUM(LARM:RM!FD51)</f>
        <v>0</v>
      </c>
      <c r="FE51" s="141">
        <f>SUM(LARM:RM!FE51)</f>
        <v>0</v>
      </c>
      <c r="FF51" s="141">
        <f>SUM(LARM:RM!FF51)</f>
        <v>0</v>
      </c>
      <c r="FG51" s="141">
        <f>SUM(LARM:RM!FG51)</f>
        <v>0</v>
      </c>
      <c r="FH51" s="141">
        <f t="shared" si="262"/>
        <v>0</v>
      </c>
      <c r="FI51" s="141">
        <f>SUM(LARM:RM!FI51)</f>
        <v>0</v>
      </c>
      <c r="FJ51" s="141">
        <f>SUM(LARM:RM!FJ51)</f>
        <v>0</v>
      </c>
      <c r="FK51" s="141">
        <f>SUM(LARM:RM!FK51)</f>
        <v>0</v>
      </c>
      <c r="FL51" s="141">
        <f>SUM(LARM:RM!FL51)</f>
        <v>0</v>
      </c>
      <c r="FM51" s="141">
        <f>SUM(LARM:RM!FM51)</f>
        <v>0</v>
      </c>
      <c r="FN51" s="141">
        <f>SUM(LARM:RM!FN51)</f>
        <v>0</v>
      </c>
      <c r="FO51" s="141">
        <f>SUM(LARM:RM!FO51)</f>
        <v>0</v>
      </c>
      <c r="FP51" s="141">
        <f>SUM(LARM:RM!FP51)</f>
        <v>0</v>
      </c>
      <c r="FQ51" s="141">
        <f>SUM(LARM:RM!FQ51)</f>
        <v>0</v>
      </c>
      <c r="FR51" s="141">
        <f>SUM(LARM:RM!FR51)</f>
        <v>0</v>
      </c>
      <c r="FS51" s="141">
        <f>SUM(LARM:RM!FS51)</f>
        <v>0</v>
      </c>
      <c r="FT51" s="141">
        <f>SUM(LARM:RM!FT51)</f>
        <v>0</v>
      </c>
      <c r="FU51" s="141">
        <f>SUM(LARM:RM!FU51)</f>
        <v>0</v>
      </c>
      <c r="FV51" s="141">
        <f>SUM(LARM:RM!FV51)</f>
        <v>0</v>
      </c>
      <c r="FW51" s="141">
        <f>SUM(LARM:RM!FW51)</f>
        <v>0</v>
      </c>
      <c r="FX51" s="141">
        <f>SUM(LARM:RM!FX51)</f>
        <v>0</v>
      </c>
      <c r="FY51" s="141">
        <f>SUM(LARM:RM!FY51)</f>
        <v>0</v>
      </c>
      <c r="FZ51" s="141">
        <f>SUM(LARM:RM!FZ51)</f>
        <v>0</v>
      </c>
      <c r="GA51" s="141">
        <f>SUM(LARM:RM!GA51)</f>
        <v>0</v>
      </c>
      <c r="GB51" s="141">
        <f>SUM(LARM:RM!GB51)</f>
        <v>0</v>
      </c>
      <c r="GC51" s="141">
        <f>SUM(LARM:RM!GC51)</f>
        <v>0</v>
      </c>
      <c r="GD51" s="141">
        <f>SUM(LARM:RM!GD51)</f>
        <v>0</v>
      </c>
      <c r="GE51" s="141">
        <f>SUM(LARM:RM!GE51)</f>
        <v>0</v>
      </c>
      <c r="GF51" s="141">
        <f>SUM(LARM:RM!GF51)</f>
        <v>0</v>
      </c>
      <c r="GG51" s="141">
        <f>SUM(LARM:RM!GG51)</f>
        <v>0</v>
      </c>
      <c r="GH51" s="141">
        <f>SUM(LARM:RM!GH51)</f>
        <v>0</v>
      </c>
      <c r="GI51" s="141">
        <f>SUM(LARM:RM!GI51)</f>
        <v>0</v>
      </c>
      <c r="GJ51" s="141">
        <f>SUM(LARM:RM!GJ51)</f>
        <v>0</v>
      </c>
      <c r="GK51" s="141">
        <f>SUM(LARM:RM!GK51)</f>
        <v>0</v>
      </c>
      <c r="GL51" s="141">
        <f>SUM(LARM:RM!GL51)</f>
        <v>0</v>
      </c>
      <c r="GM51" s="141">
        <f>SUM(LARM:RM!GM51)</f>
        <v>0</v>
      </c>
      <c r="GN51" s="141">
        <f t="shared" si="263"/>
        <v>0</v>
      </c>
      <c r="GO51" s="141">
        <f>SUM(LARM:RM!GO51)</f>
        <v>0</v>
      </c>
      <c r="GP51" s="141">
        <f>SUM(LARM:RM!GP51)</f>
        <v>0</v>
      </c>
      <c r="GQ51" s="141">
        <f>SUM(LARM:RM!GQ51)</f>
        <v>0</v>
      </c>
      <c r="GR51" s="141">
        <f>SUM(LARM:RM!GR51)</f>
        <v>0</v>
      </c>
      <c r="GS51" s="141">
        <f>SUM(LARM:RM!GS51)</f>
        <v>0</v>
      </c>
      <c r="GT51" s="141">
        <f>SUM(LARM:RM!GT51)</f>
        <v>0</v>
      </c>
      <c r="GU51" s="141">
        <f>SUM(LARM:RM!GU51)</f>
        <v>0</v>
      </c>
      <c r="GV51" s="141">
        <f>SUM(LARM:RM!GV51)</f>
        <v>0</v>
      </c>
      <c r="GW51" s="141">
        <f>SUM(LARM:RM!GW51)</f>
        <v>0</v>
      </c>
      <c r="GX51" s="141">
        <f>SUM(LARM:RM!GX51)</f>
        <v>0</v>
      </c>
      <c r="GY51" s="141">
        <f>SUM(LARM:RM!GY51)</f>
        <v>0</v>
      </c>
      <c r="GZ51" s="141">
        <f>SUM(LARM:RM!GZ51)</f>
        <v>0</v>
      </c>
      <c r="HA51" s="141">
        <f>SUM(LARM:RM!HA51)</f>
        <v>0</v>
      </c>
      <c r="HB51" s="141">
        <f>SUM(LARM:RM!HB51)</f>
        <v>0</v>
      </c>
      <c r="HC51" s="141">
        <f>SUM(LARM:RM!HC51)</f>
        <v>0</v>
      </c>
      <c r="HD51" s="141">
        <f>SUM(LARM:RM!HD51)</f>
        <v>0</v>
      </c>
      <c r="HE51" s="141">
        <f>SUM(LARM:RM!HE51)</f>
        <v>0</v>
      </c>
      <c r="HF51" s="141">
        <f>SUM(LARM:RM!HF51)</f>
        <v>0</v>
      </c>
      <c r="HG51" s="141">
        <f>SUM(LARM:RM!HG51)</f>
        <v>0</v>
      </c>
      <c r="HH51" s="141">
        <f>SUM(LARM:RM!HH51)</f>
        <v>0</v>
      </c>
      <c r="HI51" s="141">
        <f>SUM(LARM:RM!HI51)</f>
        <v>0</v>
      </c>
      <c r="HJ51" s="141">
        <f>SUM(LARM:RM!HJ51)</f>
        <v>0</v>
      </c>
      <c r="HK51" s="141">
        <f>SUM(LARM:RM!HK51)</f>
        <v>0</v>
      </c>
      <c r="HL51" s="141">
        <f>SUM(LARM:RM!HL51)</f>
        <v>0</v>
      </c>
      <c r="HM51" s="141">
        <f>SUM(LARM:RM!HM51)</f>
        <v>0</v>
      </c>
      <c r="HN51" s="141">
        <f>SUM(LARM:RM!HN51)</f>
        <v>0</v>
      </c>
      <c r="HO51" s="141">
        <f>SUM(LARM:RM!HO51)</f>
        <v>0</v>
      </c>
      <c r="HP51" s="141">
        <f>SUM(LARM:RM!HP51)</f>
        <v>0</v>
      </c>
      <c r="HQ51" s="141">
        <f>SUM(LARM:RM!HQ51)</f>
        <v>0</v>
      </c>
      <c r="HR51" s="141">
        <f>SUM(LARM:RM!HR51)</f>
        <v>0</v>
      </c>
      <c r="HS51" s="141">
        <f>SUM(LARM:RM!HS51)</f>
        <v>0</v>
      </c>
      <c r="HT51" s="141">
        <f t="shared" si="264"/>
        <v>0</v>
      </c>
      <c r="HU51" s="141">
        <f>SUM(LARM:RM!HU51)</f>
        <v>0</v>
      </c>
      <c r="HV51" s="141">
        <f>SUM(LARM:RM!HV51)</f>
        <v>0</v>
      </c>
      <c r="HW51" s="141">
        <f>SUM(LARM:RM!HW51)</f>
        <v>0</v>
      </c>
      <c r="HX51" s="141">
        <f>SUM(LARM:RM!HX51)</f>
        <v>0</v>
      </c>
      <c r="HY51" s="141">
        <f>SUM(LARM:RM!HY51)</f>
        <v>0</v>
      </c>
      <c r="HZ51" s="141">
        <f>SUM(LARM:RM!HZ51)</f>
        <v>0</v>
      </c>
      <c r="IA51" s="141">
        <f>SUM(LARM:RM!IA51)</f>
        <v>0</v>
      </c>
      <c r="IB51" s="141">
        <f>SUM(LARM:RM!IB51)</f>
        <v>0</v>
      </c>
      <c r="IC51" s="141">
        <f>SUM(LARM:RM!IC51)</f>
        <v>0</v>
      </c>
      <c r="ID51" s="141">
        <f>SUM(LARM:RM!ID51)</f>
        <v>0</v>
      </c>
      <c r="IE51" s="141">
        <f>SUM(LARM:RM!IE51)</f>
        <v>0</v>
      </c>
      <c r="IF51" s="141">
        <f>SUM(LARM:RM!IF51)</f>
        <v>0</v>
      </c>
      <c r="IG51" s="141">
        <f>SUM(LARM:RM!IG51)</f>
        <v>0</v>
      </c>
      <c r="IH51" s="141">
        <f>SUM(LARM:RM!IH51)</f>
        <v>0</v>
      </c>
      <c r="II51" s="141">
        <f>SUM(LARM:RM!II51)</f>
        <v>0</v>
      </c>
      <c r="IJ51" s="141">
        <f>SUM(LARM:RM!IJ51)</f>
        <v>0</v>
      </c>
      <c r="IK51" s="141">
        <f>SUM(LARM:RM!IK51)</f>
        <v>0</v>
      </c>
      <c r="IL51" s="141">
        <f>SUM(LARM:RM!IL51)</f>
        <v>0</v>
      </c>
      <c r="IM51" s="141">
        <f>SUM(LARM:RM!IM51)</f>
        <v>0</v>
      </c>
      <c r="IN51" s="141">
        <f>SUM(LARM:RM!IN51)</f>
        <v>0</v>
      </c>
      <c r="IO51" s="141">
        <f>SUM(LARM:RM!IO51)</f>
        <v>0</v>
      </c>
      <c r="IP51" s="141">
        <f>SUM(LARM:RM!IP51)</f>
        <v>0</v>
      </c>
      <c r="IQ51" s="141">
        <f>SUM(LARM:RM!IQ51)</f>
        <v>0</v>
      </c>
      <c r="IR51" s="141">
        <f>SUM(LARM:RM!IR51)</f>
        <v>0</v>
      </c>
      <c r="IS51" s="141">
        <f>SUM(LARM:RM!IS51)</f>
        <v>0</v>
      </c>
      <c r="IT51" s="141">
        <f>SUM(LARM:RM!IT51)</f>
        <v>0</v>
      </c>
      <c r="IU51" s="141">
        <f>SUM(LARM:RM!IU51)</f>
        <v>0</v>
      </c>
      <c r="IV51" s="141">
        <f>SUM(LARM:RM!IV51)</f>
        <v>0</v>
      </c>
      <c r="IW51" s="141">
        <f>SUM(LARM:RM!IW51)</f>
        <v>0</v>
      </c>
      <c r="IX51" s="141">
        <f>SUM(LARM:RM!IX51)</f>
        <v>0</v>
      </c>
      <c r="IY51" s="141">
        <f>SUM(LARM:RM!IY51)</f>
        <v>0</v>
      </c>
      <c r="IZ51" s="141">
        <f t="shared" si="265"/>
        <v>0</v>
      </c>
      <c r="JA51" s="141">
        <f>SUM(LARM:RM!JA51)</f>
        <v>0</v>
      </c>
      <c r="JB51" s="141">
        <f>SUM(LARM:RM!JB51)</f>
        <v>0</v>
      </c>
      <c r="JC51" s="141">
        <f>SUM(LARM:RM!JC51)</f>
        <v>0</v>
      </c>
      <c r="JD51" s="141">
        <f>SUM(LARM:RM!JD51)</f>
        <v>0</v>
      </c>
      <c r="JE51" s="141">
        <f>SUM(LARM:RM!JE51)</f>
        <v>0</v>
      </c>
      <c r="JF51" s="141">
        <f>SUM(LARM:RM!JF51)</f>
        <v>0</v>
      </c>
      <c r="JG51" s="141">
        <f>SUM(LARM:RM!JG51)</f>
        <v>0</v>
      </c>
      <c r="JH51" s="141">
        <f>SUM(LARM:RM!JH51)</f>
        <v>0</v>
      </c>
      <c r="JI51" s="141">
        <f>SUM(LARM:RM!JI51)</f>
        <v>0</v>
      </c>
      <c r="JJ51" s="141">
        <f>SUM(LARM:RM!JJ51)</f>
        <v>0</v>
      </c>
      <c r="JK51" s="141">
        <f>SUM(LARM:RM!JK51)</f>
        <v>0</v>
      </c>
      <c r="JL51" s="141">
        <f>SUM(LARM:RM!JL51)</f>
        <v>0</v>
      </c>
      <c r="JM51" s="141">
        <f>SUM(LARM:RM!JM51)</f>
        <v>0</v>
      </c>
      <c r="JN51" s="141">
        <f>SUM(LARM:RM!JN51)</f>
        <v>0</v>
      </c>
      <c r="JO51" s="141">
        <f>SUM(LARM:RM!JO51)</f>
        <v>0</v>
      </c>
      <c r="JP51" s="141">
        <f>SUM(LARM:RM!JP51)</f>
        <v>0</v>
      </c>
      <c r="JQ51" s="141">
        <f>SUM(LARM:RM!JQ51)</f>
        <v>0</v>
      </c>
      <c r="JR51" s="141">
        <f>SUM(LARM:RM!JR51)</f>
        <v>0</v>
      </c>
      <c r="JS51" s="141">
        <f>SUM(LARM:RM!JS51)</f>
        <v>0</v>
      </c>
      <c r="JT51" s="141">
        <f>SUM(LARM:RM!JT51)</f>
        <v>0</v>
      </c>
      <c r="JU51" s="141">
        <f>SUM(LARM:RM!JU51)</f>
        <v>0</v>
      </c>
      <c r="JV51" s="141">
        <f>SUM(LARM:RM!JV51)</f>
        <v>0</v>
      </c>
      <c r="JW51" s="141">
        <f>SUM(LARM:RM!JW51)</f>
        <v>0</v>
      </c>
      <c r="JX51" s="141">
        <f>SUM(LARM:RM!JX51)</f>
        <v>0</v>
      </c>
      <c r="JY51" s="141">
        <f>SUM(LARM:RM!JY51)</f>
        <v>0</v>
      </c>
      <c r="JZ51" s="141">
        <f>SUM(LARM:RM!JZ51)</f>
        <v>0</v>
      </c>
      <c r="KA51" s="141">
        <f>SUM(LARM:RM!KA51)</f>
        <v>0</v>
      </c>
      <c r="KB51" s="141">
        <f>SUM(LARM:RM!KB51)</f>
        <v>0</v>
      </c>
      <c r="KC51" s="141">
        <f>SUM(LARM:RM!KC51)</f>
        <v>0</v>
      </c>
      <c r="KD51" s="141">
        <f>SUM(LARM:RM!KD51)</f>
        <v>0</v>
      </c>
      <c r="KE51" s="141">
        <f>SUM(LARM:RM!KE51)</f>
        <v>0</v>
      </c>
      <c r="KF51" s="141">
        <f t="shared" si="266"/>
        <v>0</v>
      </c>
      <c r="KG51" s="141">
        <f>SUM(LARM:RM!KG51)</f>
        <v>0</v>
      </c>
      <c r="KH51" s="141">
        <f>SUM(LARM:RM!KH51)</f>
        <v>0</v>
      </c>
      <c r="KI51" s="141">
        <f>SUM(LARM:RM!KI51)</f>
        <v>0</v>
      </c>
      <c r="KJ51" s="141">
        <f>SUM(LARM:RM!KJ51)</f>
        <v>0</v>
      </c>
      <c r="KK51" s="141">
        <f>SUM(LARM:RM!KK51)</f>
        <v>0</v>
      </c>
      <c r="KL51" s="141">
        <f>SUM(LARM:RM!KL51)</f>
        <v>0</v>
      </c>
      <c r="KM51" s="141">
        <f>SUM(LARM:RM!KM51)</f>
        <v>0</v>
      </c>
      <c r="KN51" s="141">
        <f>SUM(LARM:RM!KN51)</f>
        <v>0</v>
      </c>
      <c r="KO51" s="141">
        <f>SUM(LARM:RM!KO51)</f>
        <v>0</v>
      </c>
      <c r="KP51" s="141">
        <f>SUM(LARM:RM!KP51)</f>
        <v>0</v>
      </c>
      <c r="KQ51" s="141">
        <f>SUM(LARM:RM!KQ51)</f>
        <v>0</v>
      </c>
      <c r="KR51" s="141">
        <f>SUM(LARM:RM!KR51)</f>
        <v>0</v>
      </c>
      <c r="KS51" s="141">
        <f>SUM(LARM:RM!KS51)</f>
        <v>0</v>
      </c>
      <c r="KT51" s="141">
        <f>SUM(LARM:RM!KT51)</f>
        <v>0</v>
      </c>
      <c r="KU51" s="141">
        <f>SUM(LARM:RM!KU51)</f>
        <v>0</v>
      </c>
      <c r="KV51" s="141">
        <f>SUM(LARM:RM!KV51)</f>
        <v>0</v>
      </c>
      <c r="KW51" s="141">
        <f>SUM(LARM:RM!KW51)</f>
        <v>0</v>
      </c>
      <c r="KX51" s="141">
        <f>SUM(LARM:RM!KX51)</f>
        <v>0</v>
      </c>
      <c r="KY51" s="141">
        <f>SUM(LARM:RM!KY51)</f>
        <v>0</v>
      </c>
      <c r="KZ51" s="141">
        <f>SUM(LARM:RM!KZ51)</f>
        <v>0</v>
      </c>
      <c r="LA51" s="141">
        <f>SUM(LARM:RM!LA51)</f>
        <v>0</v>
      </c>
      <c r="LB51" s="141">
        <f>SUM(LARM:RM!LB51)</f>
        <v>0</v>
      </c>
      <c r="LC51" s="141">
        <f>SUM(LARM:RM!LC51)</f>
        <v>0</v>
      </c>
      <c r="LD51" s="141">
        <f>SUM(LARM:RM!LD51)</f>
        <v>0</v>
      </c>
      <c r="LE51" s="141">
        <f>SUM(LARM:RM!LE51)</f>
        <v>0</v>
      </c>
      <c r="LF51" s="141">
        <f>SUM(LARM:RM!LF51)</f>
        <v>0</v>
      </c>
      <c r="LG51" s="141">
        <f>SUM(LARM:RM!LG51)</f>
        <v>0</v>
      </c>
      <c r="LH51" s="141">
        <f>SUM(LARM:RM!LH51)</f>
        <v>0</v>
      </c>
      <c r="LI51" s="141">
        <f>SUM(LARM:RM!LI51)</f>
        <v>0</v>
      </c>
      <c r="LJ51" s="141">
        <f>SUM(LARM:RM!LJ51)</f>
        <v>0</v>
      </c>
      <c r="LK51" s="141">
        <f>SUM(LARM:RM!LK51)</f>
        <v>0</v>
      </c>
      <c r="LL51" s="141">
        <f t="shared" si="267"/>
        <v>0</v>
      </c>
      <c r="LM51" s="141">
        <f>SUM(LARM:RM!LM51)</f>
        <v>0</v>
      </c>
      <c r="LN51" s="141">
        <f>SUM(LARM:RM!LN51)</f>
        <v>0</v>
      </c>
      <c r="LO51" s="141">
        <f>SUM(LARM:RM!LO51)</f>
        <v>0</v>
      </c>
      <c r="LP51" s="141">
        <f>SUM(LARM:RM!LP51)</f>
        <v>0</v>
      </c>
      <c r="LQ51" s="141">
        <f>SUM(LARM:RM!LQ51)</f>
        <v>0</v>
      </c>
      <c r="LR51" s="141">
        <f>SUM(LARM:RM!LR51)</f>
        <v>0</v>
      </c>
      <c r="LS51" s="141">
        <f>SUM(LARM:RM!LS51)</f>
        <v>0</v>
      </c>
      <c r="LT51" s="141">
        <f>SUM(LARM:RM!LT51)</f>
        <v>0</v>
      </c>
      <c r="LU51" s="141">
        <f>SUM(LARM:RM!LU51)</f>
        <v>0</v>
      </c>
      <c r="LV51" s="141">
        <f>SUM(LARM:RM!LV51)</f>
        <v>0</v>
      </c>
      <c r="LW51" s="141">
        <f>SUM(LARM:RM!LW51)</f>
        <v>0</v>
      </c>
      <c r="LX51" s="141">
        <f>SUM(LARM:RM!LX51)</f>
        <v>0</v>
      </c>
      <c r="LY51" s="141">
        <f>SUM(LARM:RM!LY51)</f>
        <v>0</v>
      </c>
      <c r="LZ51" s="141">
        <f>SUM(LARM:RM!LZ51)</f>
        <v>0</v>
      </c>
      <c r="MA51" s="141">
        <f>SUM(LARM:RM!MA51)</f>
        <v>0</v>
      </c>
      <c r="MB51" s="141">
        <f>SUM(LARM:RM!MB51)</f>
        <v>0</v>
      </c>
      <c r="MC51" s="141">
        <f>SUM(LARM:RM!MC51)</f>
        <v>0</v>
      </c>
      <c r="MD51" s="141">
        <f>SUM(LARM:RM!MD51)</f>
        <v>0</v>
      </c>
      <c r="ME51" s="141">
        <f>SUM(LARM:RM!ME51)</f>
        <v>0</v>
      </c>
      <c r="MF51" s="141">
        <f>SUM(LARM:RM!MF51)</f>
        <v>0</v>
      </c>
      <c r="MG51" s="141">
        <f>SUM(LARM:RM!MG51)</f>
        <v>0</v>
      </c>
      <c r="MH51" s="141">
        <f>SUM(LARM:RM!MH51)</f>
        <v>0</v>
      </c>
      <c r="MI51" s="141">
        <f>SUM(LARM:RM!MI51)</f>
        <v>0</v>
      </c>
      <c r="MJ51" s="141">
        <f>SUM(LARM:RM!MJ51)</f>
        <v>0</v>
      </c>
      <c r="MK51" s="141">
        <f>SUM(LARM:RM!MK51)</f>
        <v>0</v>
      </c>
      <c r="ML51" s="141">
        <f>SUM(LARM:RM!ML51)</f>
        <v>0</v>
      </c>
      <c r="MM51" s="141">
        <f>SUM(LARM:RM!MM51)</f>
        <v>0</v>
      </c>
      <c r="MN51" s="141">
        <f>SUM(LARM:RM!MN51)</f>
        <v>0</v>
      </c>
      <c r="MO51" s="141">
        <f>SUM(LARM:RM!MO51)</f>
        <v>0</v>
      </c>
      <c r="MP51" s="141">
        <f>SUM(LARM:RM!MP51)</f>
        <v>0</v>
      </c>
      <c r="MQ51" s="141">
        <f>SUM(LARM:RM!MQ51)</f>
        <v>0</v>
      </c>
      <c r="MR51" s="141">
        <f t="shared" si="268"/>
        <v>0</v>
      </c>
      <c r="MS51" s="141">
        <f>SUM(LARM:RM!MS51)</f>
        <v>0</v>
      </c>
      <c r="MT51" s="141">
        <f>SUM(LARM:RM!MT51)</f>
        <v>0</v>
      </c>
      <c r="MU51" s="141">
        <f>SUM(LARM:RM!MU51)</f>
        <v>0</v>
      </c>
      <c r="MV51" s="141">
        <f>SUM(LARM:RM!MV51)</f>
        <v>0</v>
      </c>
      <c r="MW51" s="141">
        <f>SUM(LARM:RM!MW51)</f>
        <v>0</v>
      </c>
      <c r="MX51" s="141">
        <f>SUM(LARM:RM!MX51)</f>
        <v>0</v>
      </c>
      <c r="MY51" s="141">
        <f>SUM(LARM:RM!MY51)</f>
        <v>0</v>
      </c>
      <c r="MZ51" s="141">
        <f>SUM(LARM:RM!MZ51)</f>
        <v>0</v>
      </c>
      <c r="NA51" s="141">
        <f>SUM(LARM:RM!NA51)</f>
        <v>0</v>
      </c>
      <c r="NB51" s="141">
        <f>SUM(LARM:RM!NB51)</f>
        <v>0</v>
      </c>
      <c r="NC51" s="141">
        <f>SUM(LARM:RM!NC51)</f>
        <v>0</v>
      </c>
      <c r="ND51" s="141">
        <f>SUM(LARM:RM!ND51)</f>
        <v>0</v>
      </c>
      <c r="NE51" s="141">
        <f>SUM(LARM:RM!NE51)</f>
        <v>0</v>
      </c>
      <c r="NF51" s="141">
        <f>SUM(LARM:RM!NF51)</f>
        <v>0</v>
      </c>
      <c r="NG51" s="141">
        <f>SUM(LARM:RM!NG51)</f>
        <v>0</v>
      </c>
      <c r="NH51" s="141">
        <f>SUM(LARM:RM!NH51)</f>
        <v>0</v>
      </c>
      <c r="NI51" s="141">
        <f>SUM(LARM:RM!NI51)</f>
        <v>0</v>
      </c>
      <c r="NJ51" s="141">
        <f>SUM(LARM:RM!NJ51)</f>
        <v>0</v>
      </c>
      <c r="NK51" s="141">
        <f>SUM(LARM:RM!NK51)</f>
        <v>0</v>
      </c>
      <c r="NL51" s="141">
        <f>SUM(LARM:RM!NL51)</f>
        <v>0</v>
      </c>
      <c r="NM51" s="141">
        <f>SUM(LARM:RM!NM51)</f>
        <v>0</v>
      </c>
      <c r="NN51" s="141">
        <f>SUM(LARM:RM!NN51)</f>
        <v>0</v>
      </c>
      <c r="NO51" s="141">
        <f>SUM(LARM:RM!NO51)</f>
        <v>0</v>
      </c>
      <c r="NP51" s="141">
        <f>SUM(LARM:RM!NP51)</f>
        <v>0</v>
      </c>
      <c r="NQ51" s="141">
        <f>SUM(LARM:RM!NQ51)</f>
        <v>0</v>
      </c>
      <c r="NR51" s="141">
        <f>SUM(LARM:RM!NR51)</f>
        <v>0</v>
      </c>
      <c r="NS51" s="141">
        <f>SUM(LARM:RM!NS51)</f>
        <v>0</v>
      </c>
      <c r="NT51" s="141">
        <f>SUM(LARM:RM!NT51)</f>
        <v>0</v>
      </c>
      <c r="NU51" s="141">
        <f>SUM(LARM:RM!NU51)</f>
        <v>0</v>
      </c>
      <c r="NV51" s="141">
        <f>SUM(LARM:RM!NV51)</f>
        <v>0</v>
      </c>
      <c r="NW51" s="141">
        <f>SUM(LARM:RM!NW51)</f>
        <v>0</v>
      </c>
      <c r="NX51" s="141">
        <f t="shared" si="269"/>
        <v>0</v>
      </c>
      <c r="NY51" s="10"/>
      <c r="NZ51" s="141">
        <f t="shared" si="270"/>
        <v>0</v>
      </c>
      <c r="OA51" s="143">
        <f t="shared" si="256"/>
        <v>0</v>
      </c>
      <c r="OB51" s="145" t="str">
        <f t="shared" si="274"/>
        <v/>
      </c>
      <c r="OD51" s="182"/>
      <c r="OG51" s="163" t="s">
        <v>73</v>
      </c>
      <c r="OH51" s="10"/>
      <c r="OI51" s="164">
        <f>SUM(LARM:RM!OI51)</f>
        <v>0</v>
      </c>
      <c r="OJ51" s="164">
        <f>SUM(LARM:RM!OJ51)</f>
        <v>0</v>
      </c>
      <c r="OK51" s="164">
        <f>SUM(LARM:RM!OK51)</f>
        <v>0</v>
      </c>
      <c r="OL51" s="164">
        <f>SUM(LARM:RM!OL51)</f>
        <v>0</v>
      </c>
      <c r="OM51" s="164">
        <f>SUM(LARM:RM!OM51)</f>
        <v>0</v>
      </c>
      <c r="ON51" s="164">
        <f>SUM(LARM:RM!ON51)</f>
        <v>0</v>
      </c>
      <c r="OO51" s="164">
        <f>SUM(LARM:RM!OO51)</f>
        <v>0</v>
      </c>
      <c r="OP51" s="164">
        <f>SUM(LARM:RM!OP51)</f>
        <v>0</v>
      </c>
      <c r="OQ51" s="164">
        <f>SUM(LARM:RM!OQ51)</f>
        <v>0</v>
      </c>
      <c r="OR51" s="164">
        <f>SUM(LARM:RM!OR51)</f>
        <v>0</v>
      </c>
      <c r="OS51" s="164">
        <f>SUM(LARM:RM!OS51)</f>
        <v>0</v>
      </c>
      <c r="OT51" s="164">
        <f>SUM(LARM:RM!OT51)</f>
        <v>0</v>
      </c>
      <c r="OU51" s="10"/>
      <c r="OV51" s="164">
        <f t="shared" si="257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SUM(LARM:RM!E52)</f>
        <v>0</v>
      </c>
      <c r="F52" s="141">
        <f>SUM(LARM:RM!F52)</f>
        <v>0</v>
      </c>
      <c r="G52" s="141">
        <f>SUM(LARM:RM!G52)</f>
        <v>0</v>
      </c>
      <c r="H52" s="141">
        <f>SUM(LARM:RM!H52)</f>
        <v>0</v>
      </c>
      <c r="I52" s="141">
        <f>SUM(LARM:RM!I52)</f>
        <v>0</v>
      </c>
      <c r="J52" s="141">
        <f>SUM(LARM:RM!J52)</f>
        <v>0</v>
      </c>
      <c r="K52" s="141">
        <f>SUM(LARM:RM!K52)</f>
        <v>0</v>
      </c>
      <c r="L52" s="141">
        <f>SUM(LARM:RM!L52)</f>
        <v>0</v>
      </c>
      <c r="M52" s="141">
        <f>SUM(LARM:RM!M52)</f>
        <v>0</v>
      </c>
      <c r="N52" s="141">
        <f>SUM(LARM:RM!N52)</f>
        <v>0</v>
      </c>
      <c r="O52" s="141">
        <f>SUM(LARM:RM!O52)</f>
        <v>0</v>
      </c>
      <c r="P52" s="141">
        <f>SUM(LARM:RM!P52)</f>
        <v>0</v>
      </c>
      <c r="Q52" s="141">
        <f>SUM(LARM:RM!Q52)</f>
        <v>0</v>
      </c>
      <c r="R52" s="141">
        <f>SUM(LARM:RM!R52)</f>
        <v>0</v>
      </c>
      <c r="S52" s="141">
        <f>SUM(LARM:RM!S52)</f>
        <v>0</v>
      </c>
      <c r="T52" s="141">
        <f>SUM(LARM:RM!T52)</f>
        <v>0</v>
      </c>
      <c r="U52" s="141">
        <f>SUM(LARM:RM!U52)</f>
        <v>0</v>
      </c>
      <c r="V52" s="141">
        <f>SUM(LARM:RM!V52)</f>
        <v>0</v>
      </c>
      <c r="W52" s="141">
        <f>SUM(LARM:RM!W52)</f>
        <v>0</v>
      </c>
      <c r="X52" s="141">
        <f>SUM(LARM:RM!X52)</f>
        <v>0</v>
      </c>
      <c r="Y52" s="141">
        <f>SUM(LARM:RM!Y52)</f>
        <v>0</v>
      </c>
      <c r="Z52" s="141">
        <f>SUM(LARM:RM!Z52)</f>
        <v>0</v>
      </c>
      <c r="AA52" s="141">
        <f>SUM(LARM:RM!AA52)</f>
        <v>0</v>
      </c>
      <c r="AB52" s="141">
        <f>SUM(LARM:RM!AB52)</f>
        <v>0</v>
      </c>
      <c r="AC52" s="141">
        <f>SUM(LARM:RM!AC52)</f>
        <v>0</v>
      </c>
      <c r="AD52" s="141">
        <f>SUM(LARM:RM!AD52)</f>
        <v>0</v>
      </c>
      <c r="AE52" s="141">
        <f>SUM(LARM:RM!AE52)</f>
        <v>0</v>
      </c>
      <c r="AF52" s="141">
        <f>SUM(LARM:RM!AF52)</f>
        <v>0</v>
      </c>
      <c r="AG52" s="141">
        <f>SUM(LARM:RM!AG52)</f>
        <v>0</v>
      </c>
      <c r="AH52" s="141">
        <f>SUM(LARM:RM!AH52)</f>
        <v>0</v>
      </c>
      <c r="AI52" s="141">
        <f>SUM(LARM:RM!AI52)</f>
        <v>0</v>
      </c>
      <c r="AJ52" s="141">
        <f t="shared" si="258"/>
        <v>0</v>
      </c>
      <c r="AK52" s="141">
        <f>SUM(LARM:RM!AK52)</f>
        <v>0</v>
      </c>
      <c r="AL52" s="141">
        <f>SUM(LARM:RM!AL52)</f>
        <v>0</v>
      </c>
      <c r="AM52" s="141">
        <f>SUM(LARM:RM!AM52)</f>
        <v>0</v>
      </c>
      <c r="AN52" s="141">
        <f>SUM(LARM:RM!AN52)</f>
        <v>0</v>
      </c>
      <c r="AO52" s="141">
        <f>SUM(LARM:RM!AO52)</f>
        <v>0</v>
      </c>
      <c r="AP52" s="141">
        <f>SUM(LARM:RM!AP52)</f>
        <v>0</v>
      </c>
      <c r="AQ52" s="141">
        <f>SUM(LARM:RM!AQ52)</f>
        <v>0</v>
      </c>
      <c r="AR52" s="141">
        <f>SUM(LARM:RM!AR52)</f>
        <v>0</v>
      </c>
      <c r="AS52" s="141">
        <f>SUM(LARM:RM!AS52)</f>
        <v>0</v>
      </c>
      <c r="AT52" s="141">
        <f>SUM(LARM:RM!AT52)</f>
        <v>0</v>
      </c>
      <c r="AU52" s="141">
        <f>SUM(LARM:RM!AU52)</f>
        <v>0</v>
      </c>
      <c r="AV52" s="141">
        <f>SUM(LARM:RM!AV52)</f>
        <v>0</v>
      </c>
      <c r="AW52" s="141">
        <f>SUM(LARM:RM!AW52)</f>
        <v>0</v>
      </c>
      <c r="AX52" s="141">
        <f>SUM(LARM:RM!AX52)</f>
        <v>0</v>
      </c>
      <c r="AY52" s="141">
        <f>SUM(LARM:RM!AY52)</f>
        <v>0</v>
      </c>
      <c r="AZ52" s="141">
        <f>SUM(LARM:RM!AZ52)</f>
        <v>0</v>
      </c>
      <c r="BA52" s="141">
        <f>SUM(LARM:RM!BA52)</f>
        <v>0</v>
      </c>
      <c r="BB52" s="141">
        <f>SUM(LARM:RM!BB52)</f>
        <v>0</v>
      </c>
      <c r="BC52" s="141">
        <f>SUM(LARM:RM!BC52)</f>
        <v>0</v>
      </c>
      <c r="BD52" s="141">
        <f>SUM(LARM:RM!BD52)</f>
        <v>0</v>
      </c>
      <c r="BE52" s="141">
        <f>SUM(LARM:RM!BE52)</f>
        <v>0</v>
      </c>
      <c r="BF52" s="141">
        <f>SUM(LARM:RM!BF52)</f>
        <v>0</v>
      </c>
      <c r="BG52" s="141">
        <f>SUM(LARM:RM!BG52)</f>
        <v>0</v>
      </c>
      <c r="BH52" s="141">
        <f>SUM(LARM:RM!BH52)</f>
        <v>0</v>
      </c>
      <c r="BI52" s="141">
        <f>SUM(LARM:RM!BI52)</f>
        <v>0</v>
      </c>
      <c r="BJ52" s="141">
        <f>SUM(LARM:RM!BJ52)</f>
        <v>0</v>
      </c>
      <c r="BK52" s="141">
        <f>SUM(LARM:RM!BK52)</f>
        <v>0</v>
      </c>
      <c r="BL52" s="141">
        <f>SUM(LARM:RM!BL52)</f>
        <v>0</v>
      </c>
      <c r="BM52" s="141">
        <f>SUM(LARM:RM!BM52)</f>
        <v>0</v>
      </c>
      <c r="BN52" s="141">
        <f>SUM(LARM:RM!BN52)</f>
        <v>0</v>
      </c>
      <c r="BO52" s="141">
        <f>SUM(LARM:RM!BO52)</f>
        <v>0</v>
      </c>
      <c r="BP52" s="141">
        <f t="shared" si="259"/>
        <v>0</v>
      </c>
      <c r="BQ52" s="141">
        <f>SUM(LARM:RM!BQ52)</f>
        <v>0</v>
      </c>
      <c r="BR52" s="141">
        <f>SUM(LARM:RM!BR52)</f>
        <v>0</v>
      </c>
      <c r="BS52" s="141">
        <f>SUM(LARM:RM!BS52)</f>
        <v>0</v>
      </c>
      <c r="BT52" s="141">
        <f>SUM(LARM:RM!BT52)</f>
        <v>0</v>
      </c>
      <c r="BU52" s="141">
        <f>SUM(LARM:RM!BU52)</f>
        <v>0</v>
      </c>
      <c r="BV52" s="141">
        <f>SUM(LARM:RM!BV52)</f>
        <v>0</v>
      </c>
      <c r="BW52" s="141">
        <f>SUM(LARM:RM!BW52)</f>
        <v>0</v>
      </c>
      <c r="BX52" s="141">
        <f>SUM(LARM:RM!BX52)</f>
        <v>0</v>
      </c>
      <c r="BY52" s="141">
        <f>SUM(LARM:RM!BY52)</f>
        <v>0</v>
      </c>
      <c r="BZ52" s="141">
        <f>SUM(LARM:RM!BZ52)</f>
        <v>0</v>
      </c>
      <c r="CA52" s="141">
        <f>SUM(LARM:RM!CA52)</f>
        <v>0</v>
      </c>
      <c r="CB52" s="141">
        <f>SUM(LARM:RM!CB52)</f>
        <v>0</v>
      </c>
      <c r="CC52" s="141">
        <f>SUM(LARM:RM!CC52)</f>
        <v>0</v>
      </c>
      <c r="CD52" s="141">
        <f>SUM(LARM:RM!CD52)</f>
        <v>0</v>
      </c>
      <c r="CE52" s="141">
        <f>SUM(LARM:RM!CE52)</f>
        <v>0</v>
      </c>
      <c r="CF52" s="141">
        <f>SUM(LARM:RM!CF52)</f>
        <v>0</v>
      </c>
      <c r="CG52" s="141">
        <f>SUM(LARM:RM!CG52)</f>
        <v>0</v>
      </c>
      <c r="CH52" s="141">
        <f>SUM(LARM:RM!CH52)</f>
        <v>0</v>
      </c>
      <c r="CI52" s="141">
        <f>SUM(LARM:RM!CI52)</f>
        <v>0</v>
      </c>
      <c r="CJ52" s="141">
        <f>SUM(LARM:RM!CJ52)</f>
        <v>0</v>
      </c>
      <c r="CK52" s="141">
        <f>SUM(LARM:RM!CK52)</f>
        <v>0</v>
      </c>
      <c r="CL52" s="141">
        <f>SUM(LARM:RM!CL52)</f>
        <v>0</v>
      </c>
      <c r="CM52" s="141">
        <f>SUM(LARM:RM!CM52)</f>
        <v>0</v>
      </c>
      <c r="CN52" s="141">
        <f>SUM(LARM:RM!CN52)</f>
        <v>0</v>
      </c>
      <c r="CO52" s="141">
        <f>SUM(LARM:RM!CO52)</f>
        <v>0</v>
      </c>
      <c r="CP52" s="141">
        <f>SUM(LARM:RM!CP52)</f>
        <v>0</v>
      </c>
      <c r="CQ52" s="141">
        <f>SUM(LARM:RM!CQ52)</f>
        <v>0</v>
      </c>
      <c r="CR52" s="141">
        <f>SUM(LARM:RM!CR52)</f>
        <v>0</v>
      </c>
      <c r="CS52" s="141">
        <f>SUM(LARM:RM!CS52)</f>
        <v>0</v>
      </c>
      <c r="CT52" s="141">
        <f>SUM(LARM:RM!CT52)</f>
        <v>0</v>
      </c>
      <c r="CU52" s="141">
        <f>SUM(LARM:RM!CU52)</f>
        <v>0</v>
      </c>
      <c r="CV52" s="141">
        <f t="shared" si="260"/>
        <v>0</v>
      </c>
      <c r="CW52" s="141">
        <f>SUM(LARM:RM!CW52)</f>
        <v>0</v>
      </c>
      <c r="CX52" s="141">
        <f>SUM(LARM:RM!CX52)</f>
        <v>0</v>
      </c>
      <c r="CY52" s="141">
        <f>SUM(LARM:RM!CY52)</f>
        <v>0</v>
      </c>
      <c r="CZ52" s="141">
        <f>SUM(LARM:RM!CZ52)</f>
        <v>0</v>
      </c>
      <c r="DA52" s="141">
        <f>SUM(LARM:RM!DA52)</f>
        <v>0</v>
      </c>
      <c r="DB52" s="141">
        <f>SUM(LARM:RM!DB52)</f>
        <v>0</v>
      </c>
      <c r="DC52" s="141">
        <f>SUM(LARM:RM!DC52)</f>
        <v>0</v>
      </c>
      <c r="DD52" s="141">
        <f>SUM(LARM:RM!DD52)</f>
        <v>0</v>
      </c>
      <c r="DE52" s="141">
        <f>SUM(LARM:RM!DE52)</f>
        <v>0</v>
      </c>
      <c r="DF52" s="141">
        <f>SUM(LARM:RM!DF52)</f>
        <v>0</v>
      </c>
      <c r="DG52" s="141">
        <f>SUM(LARM:RM!DG52)</f>
        <v>0</v>
      </c>
      <c r="DH52" s="141">
        <f>SUM(LARM:RM!DH52)</f>
        <v>0</v>
      </c>
      <c r="DI52" s="141">
        <f>SUM(LARM:RM!DI52)</f>
        <v>0</v>
      </c>
      <c r="DJ52" s="141">
        <f>SUM(LARM:RM!DJ52)</f>
        <v>0</v>
      </c>
      <c r="DK52" s="141">
        <f>SUM(LARM:RM!DK52)</f>
        <v>0</v>
      </c>
      <c r="DL52" s="141">
        <f>SUM(LARM:RM!DL52)</f>
        <v>0</v>
      </c>
      <c r="DM52" s="141">
        <f>SUM(LARM:RM!DM52)</f>
        <v>0</v>
      </c>
      <c r="DN52" s="141">
        <f>SUM(LARM:RM!DN52)</f>
        <v>0</v>
      </c>
      <c r="DO52" s="141">
        <f>SUM(LARM:RM!DO52)</f>
        <v>0</v>
      </c>
      <c r="DP52" s="141">
        <f>SUM(LARM:RM!DP52)</f>
        <v>0</v>
      </c>
      <c r="DQ52" s="141">
        <f>SUM(LARM:RM!DQ52)</f>
        <v>0</v>
      </c>
      <c r="DR52" s="141">
        <f>SUM(LARM:RM!DR52)</f>
        <v>0</v>
      </c>
      <c r="DS52" s="141">
        <f>SUM(LARM:RM!DS52)</f>
        <v>0</v>
      </c>
      <c r="DT52" s="141">
        <f>SUM(LARM:RM!DT52)</f>
        <v>0</v>
      </c>
      <c r="DU52" s="141">
        <f>SUM(LARM:RM!DU52)</f>
        <v>0</v>
      </c>
      <c r="DV52" s="141">
        <f>SUM(LARM:RM!DV52)</f>
        <v>0</v>
      </c>
      <c r="DW52" s="141">
        <f>SUM(LARM:RM!DW52)</f>
        <v>0</v>
      </c>
      <c r="DX52" s="141">
        <f>SUM(LARM:RM!DX52)</f>
        <v>0</v>
      </c>
      <c r="DY52" s="141">
        <f>SUM(LARM:RM!DY52)</f>
        <v>0</v>
      </c>
      <c r="DZ52" s="141">
        <f>SUM(LARM:RM!DZ52)</f>
        <v>0</v>
      </c>
      <c r="EA52" s="141">
        <f>SUM(LARM:RM!EA52)</f>
        <v>0</v>
      </c>
      <c r="EB52" s="141">
        <f t="shared" si="261"/>
        <v>0</v>
      </c>
      <c r="EC52" s="141">
        <f>SUM(LARM:RM!EC52)</f>
        <v>0</v>
      </c>
      <c r="ED52" s="141">
        <f>SUM(LARM:RM!ED52)</f>
        <v>0</v>
      </c>
      <c r="EE52" s="141">
        <f>SUM(LARM:RM!EE52)</f>
        <v>0</v>
      </c>
      <c r="EF52" s="141">
        <f>SUM(LARM:RM!EF52)</f>
        <v>0</v>
      </c>
      <c r="EG52" s="141">
        <f>SUM(LARM:RM!EG52)</f>
        <v>0</v>
      </c>
      <c r="EH52" s="141">
        <f>SUM(LARM:RM!EH52)</f>
        <v>0</v>
      </c>
      <c r="EI52" s="141">
        <f>SUM(LARM:RM!EI52)</f>
        <v>0</v>
      </c>
      <c r="EJ52" s="141">
        <f>SUM(LARM:RM!EJ52)</f>
        <v>0</v>
      </c>
      <c r="EK52" s="141">
        <f>SUM(LARM:RM!EK52)</f>
        <v>0</v>
      </c>
      <c r="EL52" s="141">
        <f>SUM(LARM:RM!EL52)</f>
        <v>0</v>
      </c>
      <c r="EM52" s="141">
        <f>SUM(LARM:RM!EM52)</f>
        <v>0</v>
      </c>
      <c r="EN52" s="141">
        <f>SUM(LARM:RM!EN52)</f>
        <v>0</v>
      </c>
      <c r="EO52" s="141">
        <f>SUM(LARM:RM!EO52)</f>
        <v>0</v>
      </c>
      <c r="EP52" s="141">
        <f>SUM(LARM:RM!EP52)</f>
        <v>0</v>
      </c>
      <c r="EQ52" s="141">
        <f>SUM(LARM:RM!EQ52)</f>
        <v>0</v>
      </c>
      <c r="ER52" s="141">
        <f>SUM(LARM:RM!ER52)</f>
        <v>0</v>
      </c>
      <c r="ES52" s="141">
        <f>SUM(LARM:RM!ES52)</f>
        <v>0</v>
      </c>
      <c r="ET52" s="141">
        <f>SUM(LARM:RM!ET52)</f>
        <v>0</v>
      </c>
      <c r="EU52" s="141">
        <f>SUM(LARM:RM!EU52)</f>
        <v>0</v>
      </c>
      <c r="EV52" s="141">
        <f>SUM(LARM:RM!EV52)</f>
        <v>0</v>
      </c>
      <c r="EW52" s="141">
        <f>SUM(LARM:RM!EW52)</f>
        <v>0</v>
      </c>
      <c r="EX52" s="141">
        <f>SUM(LARM:RM!EX52)</f>
        <v>0</v>
      </c>
      <c r="EY52" s="141">
        <f>SUM(LARM:RM!EY52)</f>
        <v>0</v>
      </c>
      <c r="EZ52" s="141">
        <f>SUM(LARM:RM!EZ52)</f>
        <v>0</v>
      </c>
      <c r="FA52" s="141">
        <f>SUM(LARM:RM!FA52)</f>
        <v>0</v>
      </c>
      <c r="FB52" s="141">
        <f>SUM(LARM:RM!FB52)</f>
        <v>0</v>
      </c>
      <c r="FC52" s="141">
        <f>SUM(LARM:RM!FC52)</f>
        <v>0</v>
      </c>
      <c r="FD52" s="141">
        <f>SUM(LARM:RM!FD52)</f>
        <v>0</v>
      </c>
      <c r="FE52" s="141">
        <f>SUM(LARM:RM!FE52)</f>
        <v>0</v>
      </c>
      <c r="FF52" s="141">
        <f>SUM(LARM:RM!FF52)</f>
        <v>0</v>
      </c>
      <c r="FG52" s="141">
        <f>SUM(LARM:RM!FG52)</f>
        <v>0</v>
      </c>
      <c r="FH52" s="141">
        <f t="shared" si="262"/>
        <v>0</v>
      </c>
      <c r="FI52" s="141">
        <f>SUM(LARM:RM!FI52)</f>
        <v>0</v>
      </c>
      <c r="FJ52" s="141">
        <f>SUM(LARM:RM!FJ52)</f>
        <v>0</v>
      </c>
      <c r="FK52" s="141">
        <f>SUM(LARM:RM!FK52)</f>
        <v>0</v>
      </c>
      <c r="FL52" s="141">
        <f>SUM(LARM:RM!FL52)</f>
        <v>0</v>
      </c>
      <c r="FM52" s="141">
        <f>SUM(LARM:RM!FM52)</f>
        <v>0</v>
      </c>
      <c r="FN52" s="141">
        <f>SUM(LARM:RM!FN52)</f>
        <v>0</v>
      </c>
      <c r="FO52" s="141">
        <f>SUM(LARM:RM!FO52)</f>
        <v>0</v>
      </c>
      <c r="FP52" s="141">
        <f>SUM(LARM:RM!FP52)</f>
        <v>0</v>
      </c>
      <c r="FQ52" s="141">
        <f>SUM(LARM:RM!FQ52)</f>
        <v>0</v>
      </c>
      <c r="FR52" s="141">
        <f>SUM(LARM:RM!FR52)</f>
        <v>0</v>
      </c>
      <c r="FS52" s="141">
        <f>SUM(LARM:RM!FS52)</f>
        <v>0</v>
      </c>
      <c r="FT52" s="141">
        <f>SUM(LARM:RM!FT52)</f>
        <v>0</v>
      </c>
      <c r="FU52" s="141">
        <f>SUM(LARM:RM!FU52)</f>
        <v>0</v>
      </c>
      <c r="FV52" s="141">
        <f>SUM(LARM:RM!FV52)</f>
        <v>0</v>
      </c>
      <c r="FW52" s="141">
        <f>SUM(LARM:RM!FW52)</f>
        <v>0</v>
      </c>
      <c r="FX52" s="141">
        <f>SUM(LARM:RM!FX52)</f>
        <v>0</v>
      </c>
      <c r="FY52" s="141">
        <f>SUM(LARM:RM!FY52)</f>
        <v>0</v>
      </c>
      <c r="FZ52" s="141">
        <f>SUM(LARM:RM!FZ52)</f>
        <v>0</v>
      </c>
      <c r="GA52" s="141">
        <f>SUM(LARM:RM!GA52)</f>
        <v>0</v>
      </c>
      <c r="GB52" s="141">
        <f>SUM(LARM:RM!GB52)</f>
        <v>0</v>
      </c>
      <c r="GC52" s="141">
        <f>SUM(LARM:RM!GC52)</f>
        <v>0</v>
      </c>
      <c r="GD52" s="141">
        <f>SUM(LARM:RM!GD52)</f>
        <v>0</v>
      </c>
      <c r="GE52" s="141">
        <f>SUM(LARM:RM!GE52)</f>
        <v>0</v>
      </c>
      <c r="GF52" s="141">
        <f>SUM(LARM:RM!GF52)</f>
        <v>0</v>
      </c>
      <c r="GG52" s="141">
        <f>SUM(LARM:RM!GG52)</f>
        <v>0</v>
      </c>
      <c r="GH52" s="141">
        <f>SUM(LARM:RM!GH52)</f>
        <v>0</v>
      </c>
      <c r="GI52" s="141">
        <f>SUM(LARM:RM!GI52)</f>
        <v>0</v>
      </c>
      <c r="GJ52" s="141">
        <f>SUM(LARM:RM!GJ52)</f>
        <v>0</v>
      </c>
      <c r="GK52" s="141">
        <f>SUM(LARM:RM!GK52)</f>
        <v>0</v>
      </c>
      <c r="GL52" s="141">
        <f>SUM(LARM:RM!GL52)</f>
        <v>0</v>
      </c>
      <c r="GM52" s="141">
        <f>SUM(LARM:RM!GM52)</f>
        <v>0</v>
      </c>
      <c r="GN52" s="141">
        <f t="shared" si="263"/>
        <v>0</v>
      </c>
      <c r="GO52" s="141">
        <f>SUM(LARM:RM!GO52)</f>
        <v>0</v>
      </c>
      <c r="GP52" s="141">
        <f>SUM(LARM:RM!GP52)</f>
        <v>0</v>
      </c>
      <c r="GQ52" s="141">
        <f>SUM(LARM:RM!GQ52)</f>
        <v>0</v>
      </c>
      <c r="GR52" s="141">
        <f>SUM(LARM:RM!GR52)</f>
        <v>0</v>
      </c>
      <c r="GS52" s="141">
        <f>SUM(LARM:RM!GS52)</f>
        <v>0</v>
      </c>
      <c r="GT52" s="141">
        <f>SUM(LARM:RM!GT52)</f>
        <v>0</v>
      </c>
      <c r="GU52" s="141">
        <f>SUM(LARM:RM!GU52)</f>
        <v>0</v>
      </c>
      <c r="GV52" s="141">
        <f>SUM(LARM:RM!GV52)</f>
        <v>0</v>
      </c>
      <c r="GW52" s="141">
        <f>SUM(LARM:RM!GW52)</f>
        <v>0</v>
      </c>
      <c r="GX52" s="141">
        <f>SUM(LARM:RM!GX52)</f>
        <v>0</v>
      </c>
      <c r="GY52" s="141">
        <f>SUM(LARM:RM!GY52)</f>
        <v>0</v>
      </c>
      <c r="GZ52" s="141">
        <f>SUM(LARM:RM!GZ52)</f>
        <v>0</v>
      </c>
      <c r="HA52" s="141">
        <f>SUM(LARM:RM!HA52)</f>
        <v>0</v>
      </c>
      <c r="HB52" s="141">
        <f>SUM(LARM:RM!HB52)</f>
        <v>0</v>
      </c>
      <c r="HC52" s="141">
        <f>SUM(LARM:RM!HC52)</f>
        <v>0</v>
      </c>
      <c r="HD52" s="141">
        <f>SUM(LARM:RM!HD52)</f>
        <v>0</v>
      </c>
      <c r="HE52" s="141">
        <f>SUM(LARM:RM!HE52)</f>
        <v>0</v>
      </c>
      <c r="HF52" s="141">
        <f>SUM(LARM:RM!HF52)</f>
        <v>0</v>
      </c>
      <c r="HG52" s="141">
        <f>SUM(LARM:RM!HG52)</f>
        <v>0</v>
      </c>
      <c r="HH52" s="141">
        <f>SUM(LARM:RM!HH52)</f>
        <v>0</v>
      </c>
      <c r="HI52" s="141">
        <f>SUM(LARM:RM!HI52)</f>
        <v>0</v>
      </c>
      <c r="HJ52" s="141">
        <f>SUM(LARM:RM!HJ52)</f>
        <v>0</v>
      </c>
      <c r="HK52" s="141">
        <f>SUM(LARM:RM!HK52)</f>
        <v>0</v>
      </c>
      <c r="HL52" s="141">
        <f>SUM(LARM:RM!HL52)</f>
        <v>0</v>
      </c>
      <c r="HM52" s="141">
        <f>SUM(LARM:RM!HM52)</f>
        <v>0</v>
      </c>
      <c r="HN52" s="141">
        <f>SUM(LARM:RM!HN52)</f>
        <v>0</v>
      </c>
      <c r="HO52" s="141">
        <f>SUM(LARM:RM!HO52)</f>
        <v>0</v>
      </c>
      <c r="HP52" s="141">
        <f>SUM(LARM:RM!HP52)</f>
        <v>0</v>
      </c>
      <c r="HQ52" s="141">
        <f>SUM(LARM:RM!HQ52)</f>
        <v>0</v>
      </c>
      <c r="HR52" s="141">
        <f>SUM(LARM:RM!HR52)</f>
        <v>0</v>
      </c>
      <c r="HS52" s="141">
        <f>SUM(LARM:RM!HS52)</f>
        <v>0</v>
      </c>
      <c r="HT52" s="141">
        <f t="shared" si="264"/>
        <v>0</v>
      </c>
      <c r="HU52" s="141">
        <f>SUM(LARM:RM!HU52)</f>
        <v>0</v>
      </c>
      <c r="HV52" s="141">
        <f>SUM(LARM:RM!HV52)</f>
        <v>0</v>
      </c>
      <c r="HW52" s="141">
        <f>SUM(LARM:RM!HW52)</f>
        <v>0</v>
      </c>
      <c r="HX52" s="141">
        <f>SUM(LARM:RM!HX52)</f>
        <v>0</v>
      </c>
      <c r="HY52" s="141">
        <f>SUM(LARM:RM!HY52)</f>
        <v>0</v>
      </c>
      <c r="HZ52" s="141">
        <f>SUM(LARM:RM!HZ52)</f>
        <v>0</v>
      </c>
      <c r="IA52" s="141">
        <f>SUM(LARM:RM!IA52)</f>
        <v>0</v>
      </c>
      <c r="IB52" s="141">
        <f>SUM(LARM:RM!IB52)</f>
        <v>0</v>
      </c>
      <c r="IC52" s="141">
        <f>SUM(LARM:RM!IC52)</f>
        <v>0</v>
      </c>
      <c r="ID52" s="141">
        <f>SUM(LARM:RM!ID52)</f>
        <v>0</v>
      </c>
      <c r="IE52" s="141">
        <f>SUM(LARM:RM!IE52)</f>
        <v>0</v>
      </c>
      <c r="IF52" s="141">
        <f>SUM(LARM:RM!IF52)</f>
        <v>0</v>
      </c>
      <c r="IG52" s="141">
        <f>SUM(LARM:RM!IG52)</f>
        <v>0</v>
      </c>
      <c r="IH52" s="141">
        <f>SUM(LARM:RM!IH52)</f>
        <v>0</v>
      </c>
      <c r="II52" s="141">
        <f>SUM(LARM:RM!II52)</f>
        <v>0</v>
      </c>
      <c r="IJ52" s="141">
        <f>SUM(LARM:RM!IJ52)</f>
        <v>0</v>
      </c>
      <c r="IK52" s="141">
        <f>SUM(LARM:RM!IK52)</f>
        <v>0</v>
      </c>
      <c r="IL52" s="141">
        <f>SUM(LARM:RM!IL52)</f>
        <v>0</v>
      </c>
      <c r="IM52" s="141">
        <f>SUM(LARM:RM!IM52)</f>
        <v>0</v>
      </c>
      <c r="IN52" s="141">
        <f>SUM(LARM:RM!IN52)</f>
        <v>0</v>
      </c>
      <c r="IO52" s="141">
        <f>SUM(LARM:RM!IO52)</f>
        <v>0</v>
      </c>
      <c r="IP52" s="141">
        <f>SUM(LARM:RM!IP52)</f>
        <v>0</v>
      </c>
      <c r="IQ52" s="141">
        <f>SUM(LARM:RM!IQ52)</f>
        <v>0</v>
      </c>
      <c r="IR52" s="141">
        <f>SUM(LARM:RM!IR52)</f>
        <v>0</v>
      </c>
      <c r="IS52" s="141">
        <f>SUM(LARM:RM!IS52)</f>
        <v>0</v>
      </c>
      <c r="IT52" s="141">
        <f>SUM(LARM:RM!IT52)</f>
        <v>0</v>
      </c>
      <c r="IU52" s="141">
        <f>SUM(LARM:RM!IU52)</f>
        <v>0</v>
      </c>
      <c r="IV52" s="141">
        <f>SUM(LARM:RM!IV52)</f>
        <v>0</v>
      </c>
      <c r="IW52" s="141">
        <f>SUM(LARM:RM!IW52)</f>
        <v>0</v>
      </c>
      <c r="IX52" s="141">
        <f>SUM(LARM:RM!IX52)</f>
        <v>0</v>
      </c>
      <c r="IY52" s="141">
        <f>SUM(LARM:RM!IY52)</f>
        <v>0</v>
      </c>
      <c r="IZ52" s="141">
        <f t="shared" si="265"/>
        <v>0</v>
      </c>
      <c r="JA52" s="141">
        <f>SUM(LARM:RM!JA52)</f>
        <v>0</v>
      </c>
      <c r="JB52" s="141">
        <f>SUM(LARM:RM!JB52)</f>
        <v>0</v>
      </c>
      <c r="JC52" s="141">
        <f>SUM(LARM:RM!JC52)</f>
        <v>0</v>
      </c>
      <c r="JD52" s="141">
        <f>SUM(LARM:RM!JD52)</f>
        <v>0</v>
      </c>
      <c r="JE52" s="141">
        <f>SUM(LARM:RM!JE52)</f>
        <v>0</v>
      </c>
      <c r="JF52" s="141">
        <f>SUM(LARM:RM!JF52)</f>
        <v>0</v>
      </c>
      <c r="JG52" s="141">
        <f>SUM(LARM:RM!JG52)</f>
        <v>0</v>
      </c>
      <c r="JH52" s="141">
        <f>SUM(LARM:RM!JH52)</f>
        <v>0</v>
      </c>
      <c r="JI52" s="141">
        <f>SUM(LARM:RM!JI52)</f>
        <v>0</v>
      </c>
      <c r="JJ52" s="141">
        <f>SUM(LARM:RM!JJ52)</f>
        <v>0</v>
      </c>
      <c r="JK52" s="141">
        <f>SUM(LARM:RM!JK52)</f>
        <v>0</v>
      </c>
      <c r="JL52" s="141">
        <f>SUM(LARM:RM!JL52)</f>
        <v>0</v>
      </c>
      <c r="JM52" s="141">
        <f>SUM(LARM:RM!JM52)</f>
        <v>0</v>
      </c>
      <c r="JN52" s="141">
        <f>SUM(LARM:RM!JN52)</f>
        <v>0</v>
      </c>
      <c r="JO52" s="141">
        <f>SUM(LARM:RM!JO52)</f>
        <v>0</v>
      </c>
      <c r="JP52" s="141">
        <f>SUM(LARM:RM!JP52)</f>
        <v>0</v>
      </c>
      <c r="JQ52" s="141">
        <f>SUM(LARM:RM!JQ52)</f>
        <v>0</v>
      </c>
      <c r="JR52" s="141">
        <f>SUM(LARM:RM!JR52)</f>
        <v>0</v>
      </c>
      <c r="JS52" s="141">
        <f>SUM(LARM:RM!JS52)</f>
        <v>0</v>
      </c>
      <c r="JT52" s="141">
        <f>SUM(LARM:RM!JT52)</f>
        <v>0</v>
      </c>
      <c r="JU52" s="141">
        <f>SUM(LARM:RM!JU52)</f>
        <v>0</v>
      </c>
      <c r="JV52" s="141">
        <f>SUM(LARM:RM!JV52)</f>
        <v>0</v>
      </c>
      <c r="JW52" s="141">
        <f>SUM(LARM:RM!JW52)</f>
        <v>0</v>
      </c>
      <c r="JX52" s="141">
        <f>SUM(LARM:RM!JX52)</f>
        <v>0</v>
      </c>
      <c r="JY52" s="141">
        <f>SUM(LARM:RM!JY52)</f>
        <v>0</v>
      </c>
      <c r="JZ52" s="141">
        <f>SUM(LARM:RM!JZ52)</f>
        <v>0</v>
      </c>
      <c r="KA52" s="141">
        <f>SUM(LARM:RM!KA52)</f>
        <v>0</v>
      </c>
      <c r="KB52" s="141">
        <f>SUM(LARM:RM!KB52)</f>
        <v>0</v>
      </c>
      <c r="KC52" s="141">
        <f>SUM(LARM:RM!KC52)</f>
        <v>0</v>
      </c>
      <c r="KD52" s="141">
        <f>SUM(LARM:RM!KD52)</f>
        <v>0</v>
      </c>
      <c r="KE52" s="141">
        <f>SUM(LARM:RM!KE52)</f>
        <v>0</v>
      </c>
      <c r="KF52" s="141">
        <f t="shared" si="266"/>
        <v>0</v>
      </c>
      <c r="KG52" s="141">
        <f>SUM(LARM:RM!KG52)</f>
        <v>0</v>
      </c>
      <c r="KH52" s="141">
        <f>SUM(LARM:RM!KH52)</f>
        <v>0</v>
      </c>
      <c r="KI52" s="141">
        <f>SUM(LARM:RM!KI52)</f>
        <v>0</v>
      </c>
      <c r="KJ52" s="141">
        <f>SUM(LARM:RM!KJ52)</f>
        <v>0</v>
      </c>
      <c r="KK52" s="141">
        <f>SUM(LARM:RM!KK52)</f>
        <v>0</v>
      </c>
      <c r="KL52" s="141">
        <f>SUM(LARM:RM!KL52)</f>
        <v>0</v>
      </c>
      <c r="KM52" s="141">
        <f>SUM(LARM:RM!KM52)</f>
        <v>0</v>
      </c>
      <c r="KN52" s="141">
        <f>SUM(LARM:RM!KN52)</f>
        <v>0</v>
      </c>
      <c r="KO52" s="141">
        <f>SUM(LARM:RM!KO52)</f>
        <v>0</v>
      </c>
      <c r="KP52" s="141">
        <f>SUM(LARM:RM!KP52)</f>
        <v>0</v>
      </c>
      <c r="KQ52" s="141">
        <f>SUM(LARM:RM!KQ52)</f>
        <v>0</v>
      </c>
      <c r="KR52" s="141">
        <f>SUM(LARM:RM!KR52)</f>
        <v>0</v>
      </c>
      <c r="KS52" s="141">
        <f>SUM(LARM:RM!KS52)</f>
        <v>0</v>
      </c>
      <c r="KT52" s="141">
        <f>SUM(LARM:RM!KT52)</f>
        <v>0</v>
      </c>
      <c r="KU52" s="141">
        <f>SUM(LARM:RM!KU52)</f>
        <v>0</v>
      </c>
      <c r="KV52" s="141">
        <f>SUM(LARM:RM!KV52)</f>
        <v>0</v>
      </c>
      <c r="KW52" s="141">
        <f>SUM(LARM:RM!KW52)</f>
        <v>0</v>
      </c>
      <c r="KX52" s="141">
        <f>SUM(LARM:RM!KX52)</f>
        <v>0</v>
      </c>
      <c r="KY52" s="141">
        <f>SUM(LARM:RM!KY52)</f>
        <v>0</v>
      </c>
      <c r="KZ52" s="141">
        <f>SUM(LARM:RM!KZ52)</f>
        <v>0</v>
      </c>
      <c r="LA52" s="141">
        <f>SUM(LARM:RM!LA52)</f>
        <v>0</v>
      </c>
      <c r="LB52" s="141">
        <f>SUM(LARM:RM!LB52)</f>
        <v>0</v>
      </c>
      <c r="LC52" s="141">
        <f>SUM(LARM:RM!LC52)</f>
        <v>0</v>
      </c>
      <c r="LD52" s="141">
        <f>SUM(LARM:RM!LD52)</f>
        <v>0</v>
      </c>
      <c r="LE52" s="141">
        <f>SUM(LARM:RM!LE52)</f>
        <v>0</v>
      </c>
      <c r="LF52" s="141">
        <f>SUM(LARM:RM!LF52)</f>
        <v>0</v>
      </c>
      <c r="LG52" s="141">
        <f>SUM(LARM:RM!LG52)</f>
        <v>0</v>
      </c>
      <c r="LH52" s="141">
        <f>SUM(LARM:RM!LH52)</f>
        <v>0</v>
      </c>
      <c r="LI52" s="141">
        <f>SUM(LARM:RM!LI52)</f>
        <v>0</v>
      </c>
      <c r="LJ52" s="141">
        <f>SUM(LARM:RM!LJ52)</f>
        <v>0</v>
      </c>
      <c r="LK52" s="141">
        <f>SUM(LARM:RM!LK52)</f>
        <v>0</v>
      </c>
      <c r="LL52" s="141">
        <f t="shared" si="267"/>
        <v>0</v>
      </c>
      <c r="LM52" s="141">
        <f>SUM(LARM:RM!LM52)</f>
        <v>0</v>
      </c>
      <c r="LN52" s="141">
        <f>SUM(LARM:RM!LN52)</f>
        <v>0</v>
      </c>
      <c r="LO52" s="141">
        <f>SUM(LARM:RM!LO52)</f>
        <v>0</v>
      </c>
      <c r="LP52" s="141">
        <f>SUM(LARM:RM!LP52)</f>
        <v>0</v>
      </c>
      <c r="LQ52" s="141">
        <f>SUM(LARM:RM!LQ52)</f>
        <v>0</v>
      </c>
      <c r="LR52" s="141">
        <f>SUM(LARM:RM!LR52)</f>
        <v>0</v>
      </c>
      <c r="LS52" s="141">
        <f>SUM(LARM:RM!LS52)</f>
        <v>0</v>
      </c>
      <c r="LT52" s="141">
        <f>SUM(LARM:RM!LT52)</f>
        <v>0</v>
      </c>
      <c r="LU52" s="141">
        <f>SUM(LARM:RM!LU52)</f>
        <v>0</v>
      </c>
      <c r="LV52" s="141">
        <f>SUM(LARM:RM!LV52)</f>
        <v>0</v>
      </c>
      <c r="LW52" s="141">
        <f>SUM(LARM:RM!LW52)</f>
        <v>0</v>
      </c>
      <c r="LX52" s="141">
        <f>SUM(LARM:RM!LX52)</f>
        <v>0</v>
      </c>
      <c r="LY52" s="141">
        <f>SUM(LARM:RM!LY52)</f>
        <v>0</v>
      </c>
      <c r="LZ52" s="141">
        <f>SUM(LARM:RM!LZ52)</f>
        <v>0</v>
      </c>
      <c r="MA52" s="141">
        <f>SUM(LARM:RM!MA52)</f>
        <v>0</v>
      </c>
      <c r="MB52" s="141">
        <f>SUM(LARM:RM!MB52)</f>
        <v>0</v>
      </c>
      <c r="MC52" s="141">
        <f>SUM(LARM:RM!MC52)</f>
        <v>0</v>
      </c>
      <c r="MD52" s="141">
        <f>SUM(LARM:RM!MD52)</f>
        <v>0</v>
      </c>
      <c r="ME52" s="141">
        <f>SUM(LARM:RM!ME52)</f>
        <v>0</v>
      </c>
      <c r="MF52" s="141">
        <f>SUM(LARM:RM!MF52)</f>
        <v>0</v>
      </c>
      <c r="MG52" s="141">
        <f>SUM(LARM:RM!MG52)</f>
        <v>0</v>
      </c>
      <c r="MH52" s="141">
        <f>SUM(LARM:RM!MH52)</f>
        <v>0</v>
      </c>
      <c r="MI52" s="141">
        <f>SUM(LARM:RM!MI52)</f>
        <v>0</v>
      </c>
      <c r="MJ52" s="141">
        <f>SUM(LARM:RM!MJ52)</f>
        <v>0</v>
      </c>
      <c r="MK52" s="141">
        <f>SUM(LARM:RM!MK52)</f>
        <v>0</v>
      </c>
      <c r="ML52" s="141">
        <f>SUM(LARM:RM!ML52)</f>
        <v>0</v>
      </c>
      <c r="MM52" s="141">
        <f>SUM(LARM:RM!MM52)</f>
        <v>0</v>
      </c>
      <c r="MN52" s="141">
        <f>SUM(LARM:RM!MN52)</f>
        <v>0</v>
      </c>
      <c r="MO52" s="141">
        <f>SUM(LARM:RM!MO52)</f>
        <v>0</v>
      </c>
      <c r="MP52" s="141">
        <f>SUM(LARM:RM!MP52)</f>
        <v>0</v>
      </c>
      <c r="MQ52" s="141">
        <f>SUM(LARM:RM!MQ52)</f>
        <v>0</v>
      </c>
      <c r="MR52" s="141">
        <f t="shared" si="268"/>
        <v>0</v>
      </c>
      <c r="MS52" s="141">
        <f>SUM(LARM:RM!MS52)</f>
        <v>0</v>
      </c>
      <c r="MT52" s="141">
        <f>SUM(LARM:RM!MT52)</f>
        <v>0</v>
      </c>
      <c r="MU52" s="141">
        <f>SUM(LARM:RM!MU52)</f>
        <v>0</v>
      </c>
      <c r="MV52" s="141">
        <f>SUM(LARM:RM!MV52)</f>
        <v>0</v>
      </c>
      <c r="MW52" s="141">
        <f>SUM(LARM:RM!MW52)</f>
        <v>0</v>
      </c>
      <c r="MX52" s="141">
        <f>SUM(LARM:RM!MX52)</f>
        <v>0</v>
      </c>
      <c r="MY52" s="141">
        <f>SUM(LARM:RM!MY52)</f>
        <v>0</v>
      </c>
      <c r="MZ52" s="141">
        <f>SUM(LARM:RM!MZ52)</f>
        <v>0</v>
      </c>
      <c r="NA52" s="141">
        <f>SUM(LARM:RM!NA52)</f>
        <v>0</v>
      </c>
      <c r="NB52" s="141">
        <f>SUM(LARM:RM!NB52)</f>
        <v>0</v>
      </c>
      <c r="NC52" s="141">
        <f>SUM(LARM:RM!NC52)</f>
        <v>0</v>
      </c>
      <c r="ND52" s="141">
        <f>SUM(LARM:RM!ND52)</f>
        <v>0</v>
      </c>
      <c r="NE52" s="141">
        <f>SUM(LARM:RM!NE52)</f>
        <v>0</v>
      </c>
      <c r="NF52" s="141">
        <f>SUM(LARM:RM!NF52)</f>
        <v>0</v>
      </c>
      <c r="NG52" s="141">
        <f>SUM(LARM:RM!NG52)</f>
        <v>0</v>
      </c>
      <c r="NH52" s="141">
        <f>SUM(LARM:RM!NH52)</f>
        <v>0</v>
      </c>
      <c r="NI52" s="141">
        <f>SUM(LARM:RM!NI52)</f>
        <v>0</v>
      </c>
      <c r="NJ52" s="141">
        <f>SUM(LARM:RM!NJ52)</f>
        <v>0</v>
      </c>
      <c r="NK52" s="141">
        <f>SUM(LARM:RM!NK52)</f>
        <v>0</v>
      </c>
      <c r="NL52" s="141">
        <f>SUM(LARM:RM!NL52)</f>
        <v>0</v>
      </c>
      <c r="NM52" s="141">
        <f>SUM(LARM:RM!NM52)</f>
        <v>0</v>
      </c>
      <c r="NN52" s="141">
        <f>SUM(LARM:RM!NN52)</f>
        <v>0</v>
      </c>
      <c r="NO52" s="141">
        <f>SUM(LARM:RM!NO52)</f>
        <v>0</v>
      </c>
      <c r="NP52" s="141">
        <f>SUM(LARM:RM!NP52)</f>
        <v>0</v>
      </c>
      <c r="NQ52" s="141">
        <f>SUM(LARM:RM!NQ52)</f>
        <v>0</v>
      </c>
      <c r="NR52" s="141">
        <f>SUM(LARM:RM!NR52)</f>
        <v>0</v>
      </c>
      <c r="NS52" s="141">
        <f>SUM(LARM:RM!NS52)</f>
        <v>0</v>
      </c>
      <c r="NT52" s="141">
        <f>SUM(LARM:RM!NT52)</f>
        <v>0</v>
      </c>
      <c r="NU52" s="141">
        <f>SUM(LARM:RM!NU52)</f>
        <v>0</v>
      </c>
      <c r="NV52" s="141">
        <f>SUM(LARM:RM!NV52)</f>
        <v>0</v>
      </c>
      <c r="NW52" s="141">
        <f>SUM(LARM:RM!NW52)</f>
        <v>0</v>
      </c>
      <c r="NX52" s="141">
        <f t="shared" si="269"/>
        <v>0</v>
      </c>
      <c r="NY52" s="10"/>
      <c r="NZ52" s="141">
        <f t="shared" si="270"/>
        <v>0</v>
      </c>
      <c r="OA52" s="143">
        <f t="shared" si="256"/>
        <v>0</v>
      </c>
      <c r="OB52" s="145" t="str">
        <f t="shared" si="274"/>
        <v/>
      </c>
      <c r="OD52" s="182"/>
      <c r="OG52" s="163" t="s">
        <v>75</v>
      </c>
      <c r="OH52" s="10"/>
      <c r="OI52" s="164">
        <f>SUM(LARM:RM!OI52)</f>
        <v>0</v>
      </c>
      <c r="OJ52" s="164">
        <f>SUM(LARM:RM!OJ52)</f>
        <v>0</v>
      </c>
      <c r="OK52" s="164">
        <f>SUM(LARM:RM!OK52)</f>
        <v>0</v>
      </c>
      <c r="OL52" s="164">
        <f>SUM(LARM:RM!OL52)</f>
        <v>0</v>
      </c>
      <c r="OM52" s="164">
        <f>SUM(LARM:RM!OM52)</f>
        <v>0</v>
      </c>
      <c r="ON52" s="164">
        <f>SUM(LARM:RM!ON52)</f>
        <v>0</v>
      </c>
      <c r="OO52" s="164">
        <f>SUM(LARM:RM!OO52)</f>
        <v>0</v>
      </c>
      <c r="OP52" s="164">
        <f>SUM(LARM:RM!OP52)</f>
        <v>0</v>
      </c>
      <c r="OQ52" s="164">
        <f>SUM(LARM:RM!OQ52)</f>
        <v>0</v>
      </c>
      <c r="OR52" s="164">
        <f>SUM(LARM:RM!OR52)</f>
        <v>0</v>
      </c>
      <c r="OS52" s="164">
        <f>SUM(LARM:RM!OS52)</f>
        <v>0</v>
      </c>
      <c r="OT52" s="164">
        <f>SUM(LARM:RM!OT52)</f>
        <v>0</v>
      </c>
      <c r="OU52" s="10"/>
      <c r="OV52" s="164">
        <f t="shared" si="257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SUM(LARM:RM!E53)</f>
        <v>0</v>
      </c>
      <c r="F53" s="141">
        <f>SUM(LARM:RM!F53)</f>
        <v>0</v>
      </c>
      <c r="G53" s="141">
        <f>SUM(LARM:RM!G53)</f>
        <v>0</v>
      </c>
      <c r="H53" s="141">
        <f>SUM(LARM:RM!H53)</f>
        <v>0</v>
      </c>
      <c r="I53" s="141">
        <f>SUM(LARM:RM!I53)</f>
        <v>0</v>
      </c>
      <c r="J53" s="141">
        <f>SUM(LARM:RM!J53)</f>
        <v>0</v>
      </c>
      <c r="K53" s="141">
        <f>SUM(LARM:RM!K53)</f>
        <v>0</v>
      </c>
      <c r="L53" s="141">
        <f>SUM(LARM:RM!L53)</f>
        <v>0</v>
      </c>
      <c r="M53" s="141">
        <f>SUM(LARM:RM!M53)</f>
        <v>0</v>
      </c>
      <c r="N53" s="141">
        <f>SUM(LARM:RM!N53)</f>
        <v>0</v>
      </c>
      <c r="O53" s="141">
        <f>SUM(LARM:RM!O53)</f>
        <v>0</v>
      </c>
      <c r="P53" s="141">
        <f>SUM(LARM:RM!P53)</f>
        <v>0</v>
      </c>
      <c r="Q53" s="141">
        <f>SUM(LARM:RM!Q53)</f>
        <v>0</v>
      </c>
      <c r="R53" s="141">
        <f>SUM(LARM:RM!R53)</f>
        <v>-14077.5</v>
      </c>
      <c r="S53" s="141">
        <f>SUM(LARM:RM!S53)</f>
        <v>0</v>
      </c>
      <c r="T53" s="141">
        <f>SUM(LARM:RM!T53)</f>
        <v>0</v>
      </c>
      <c r="U53" s="141">
        <f>SUM(LARM:RM!U53)</f>
        <v>0</v>
      </c>
      <c r="V53" s="141">
        <f>SUM(LARM:RM!V53)</f>
        <v>0</v>
      </c>
      <c r="W53" s="141">
        <f>SUM(LARM:RM!W53)</f>
        <v>0</v>
      </c>
      <c r="X53" s="141">
        <f>SUM(LARM:RM!X53)</f>
        <v>0</v>
      </c>
      <c r="Y53" s="141">
        <f>SUM(LARM:RM!Y53)</f>
        <v>0</v>
      </c>
      <c r="Z53" s="141">
        <f>SUM(LARM:RM!Z53)</f>
        <v>0</v>
      </c>
      <c r="AA53" s="141">
        <f>SUM(LARM:RM!AA53)</f>
        <v>0</v>
      </c>
      <c r="AB53" s="141">
        <f>SUM(LARM:RM!AB53)</f>
        <v>0</v>
      </c>
      <c r="AC53" s="141">
        <f>SUM(LARM:RM!AC53)</f>
        <v>0</v>
      </c>
      <c r="AD53" s="141">
        <f>SUM(LARM:RM!AD53)</f>
        <v>0</v>
      </c>
      <c r="AE53" s="141">
        <f>SUM(LARM:RM!AE53)</f>
        <v>0</v>
      </c>
      <c r="AF53" s="141">
        <f>SUM(LARM:RM!AF53)</f>
        <v>0</v>
      </c>
      <c r="AG53" s="141">
        <f>SUM(LARM:RM!AG53)</f>
        <v>0</v>
      </c>
      <c r="AH53" s="141">
        <f>SUM(LARM:RM!AH53)</f>
        <v>0</v>
      </c>
      <c r="AI53" s="141">
        <f>SUM(LARM:RM!AI53)</f>
        <v>0</v>
      </c>
      <c r="AJ53" s="141">
        <f t="shared" si="258"/>
        <v>-14077.5</v>
      </c>
      <c r="AK53" s="141">
        <f>SUM(LARM:RM!AK53)</f>
        <v>0</v>
      </c>
      <c r="AL53" s="141">
        <f>SUM(LARM:RM!AL53)</f>
        <v>0</v>
      </c>
      <c r="AM53" s="141">
        <f>SUM(LARM:RM!AM53)</f>
        <v>0</v>
      </c>
      <c r="AN53" s="141">
        <f>SUM(LARM:RM!AN53)</f>
        <v>0</v>
      </c>
      <c r="AO53" s="141">
        <f>SUM(LARM:RM!AO53)</f>
        <v>0</v>
      </c>
      <c r="AP53" s="141">
        <f>SUM(LARM:RM!AP53)</f>
        <v>0</v>
      </c>
      <c r="AQ53" s="141">
        <f>SUM(LARM:RM!AQ53)</f>
        <v>0</v>
      </c>
      <c r="AR53" s="141">
        <f>SUM(LARM:RM!AR53)</f>
        <v>0</v>
      </c>
      <c r="AS53" s="141">
        <f>SUM(LARM:RM!AS53)</f>
        <v>0</v>
      </c>
      <c r="AT53" s="141">
        <f>SUM(LARM:RM!AT53)</f>
        <v>0</v>
      </c>
      <c r="AU53" s="141">
        <f>SUM(LARM:RM!AU53)</f>
        <v>0</v>
      </c>
      <c r="AV53" s="141">
        <f>SUM(LARM:RM!AV53)</f>
        <v>0</v>
      </c>
      <c r="AW53" s="141">
        <f>SUM(LARM:RM!AW53)</f>
        <v>0</v>
      </c>
      <c r="AX53" s="141">
        <f>SUM(LARM:RM!AX53)</f>
        <v>0</v>
      </c>
      <c r="AY53" s="141">
        <f>SUM(LARM:RM!AY53)</f>
        <v>0</v>
      </c>
      <c r="AZ53" s="141">
        <f>SUM(LARM:RM!AZ53)</f>
        <v>0</v>
      </c>
      <c r="BA53" s="141">
        <f>SUM(LARM:RM!BA53)</f>
        <v>0</v>
      </c>
      <c r="BB53" s="141">
        <f>SUM(LARM:RM!BB53)</f>
        <v>0</v>
      </c>
      <c r="BC53" s="141">
        <f>SUM(LARM:RM!BC53)</f>
        <v>0</v>
      </c>
      <c r="BD53" s="141">
        <f>SUM(LARM:RM!BD53)</f>
        <v>0</v>
      </c>
      <c r="BE53" s="141">
        <f>SUM(LARM:RM!BE53)</f>
        <v>0</v>
      </c>
      <c r="BF53" s="141">
        <f>SUM(LARM:RM!BF53)</f>
        <v>0</v>
      </c>
      <c r="BG53" s="141">
        <f>SUM(LARM:RM!BG53)</f>
        <v>-9500</v>
      </c>
      <c r="BH53" s="141">
        <f>SUM(LARM:RM!BH53)</f>
        <v>0</v>
      </c>
      <c r="BI53" s="141">
        <f>SUM(LARM:RM!BI53)</f>
        <v>0</v>
      </c>
      <c r="BJ53" s="141">
        <f>SUM(LARM:RM!BJ53)</f>
        <v>0</v>
      </c>
      <c r="BK53" s="141">
        <f>SUM(LARM:RM!BK53)</f>
        <v>0</v>
      </c>
      <c r="BL53" s="141">
        <f>SUM(LARM:RM!BL53)</f>
        <v>0</v>
      </c>
      <c r="BM53" s="141">
        <f>SUM(LARM:RM!BM53)</f>
        <v>0</v>
      </c>
      <c r="BN53" s="141">
        <f>SUM(LARM:RM!BN53)</f>
        <v>0</v>
      </c>
      <c r="BO53" s="141">
        <f>SUM(LARM:RM!BO53)</f>
        <v>0</v>
      </c>
      <c r="BP53" s="141">
        <f t="shared" si="259"/>
        <v>-9500</v>
      </c>
      <c r="BQ53" s="141">
        <f>SUM(LARM:RM!BQ53)</f>
        <v>0</v>
      </c>
      <c r="BR53" s="141">
        <f>SUM(LARM:RM!BR53)</f>
        <v>0</v>
      </c>
      <c r="BS53" s="141">
        <f>SUM(LARM:RM!BS53)</f>
        <v>0</v>
      </c>
      <c r="BT53" s="141">
        <f>SUM(LARM:RM!BT53)</f>
        <v>0</v>
      </c>
      <c r="BU53" s="141">
        <f>SUM(LARM:RM!BU53)</f>
        <v>0</v>
      </c>
      <c r="BV53" s="141">
        <f>SUM(LARM:RM!BV53)</f>
        <v>0</v>
      </c>
      <c r="BW53" s="141">
        <f>SUM(LARM:RM!BW53)</f>
        <v>0</v>
      </c>
      <c r="BX53" s="141">
        <f>SUM(LARM:RM!BX53)</f>
        <v>0</v>
      </c>
      <c r="BY53" s="141">
        <f>SUM(LARM:RM!BY53)</f>
        <v>-14077.5</v>
      </c>
      <c r="BZ53" s="141">
        <f>SUM(LARM:RM!BZ53)</f>
        <v>0</v>
      </c>
      <c r="CA53" s="141">
        <f>SUM(LARM:RM!CA53)</f>
        <v>0</v>
      </c>
      <c r="CB53" s="141">
        <f>SUM(LARM:RM!CB53)</f>
        <v>0</v>
      </c>
      <c r="CC53" s="141">
        <f>SUM(LARM:RM!CC53)</f>
        <v>0</v>
      </c>
      <c r="CD53" s="141">
        <f>SUM(LARM:RM!CD53)</f>
        <v>0</v>
      </c>
      <c r="CE53" s="141">
        <f>SUM(LARM:RM!CE53)</f>
        <v>0</v>
      </c>
      <c r="CF53" s="141">
        <f>SUM(LARM:RM!CF53)</f>
        <v>0</v>
      </c>
      <c r="CG53" s="141">
        <f>SUM(LARM:RM!CG53)</f>
        <v>0</v>
      </c>
      <c r="CH53" s="141">
        <f>SUM(LARM:RM!CH53)</f>
        <v>0</v>
      </c>
      <c r="CI53" s="141">
        <f>SUM(LARM:RM!CI53)</f>
        <v>0</v>
      </c>
      <c r="CJ53" s="141">
        <f>SUM(LARM:RM!CJ53)</f>
        <v>0</v>
      </c>
      <c r="CK53" s="141">
        <f>SUM(LARM:RM!CK53)</f>
        <v>0</v>
      </c>
      <c r="CL53" s="141">
        <f>SUM(LARM:RM!CL53)</f>
        <v>0</v>
      </c>
      <c r="CM53" s="141">
        <f>SUM(LARM:RM!CM53)</f>
        <v>0</v>
      </c>
      <c r="CN53" s="141">
        <f>SUM(LARM:RM!CN53)</f>
        <v>0</v>
      </c>
      <c r="CO53" s="141">
        <f>SUM(LARM:RM!CO53)</f>
        <v>0</v>
      </c>
      <c r="CP53" s="141">
        <f>SUM(LARM:RM!CP53)</f>
        <v>0</v>
      </c>
      <c r="CQ53" s="141">
        <f>SUM(LARM:RM!CQ53)</f>
        <v>0</v>
      </c>
      <c r="CR53" s="141">
        <f>SUM(LARM:RM!CR53)</f>
        <v>0</v>
      </c>
      <c r="CS53" s="141">
        <f>SUM(LARM:RM!CS53)</f>
        <v>0</v>
      </c>
      <c r="CT53" s="141">
        <f>SUM(LARM:RM!CT53)</f>
        <v>0</v>
      </c>
      <c r="CU53" s="141">
        <f>SUM(LARM:RM!CU53)</f>
        <v>0</v>
      </c>
      <c r="CV53" s="141">
        <f t="shared" si="260"/>
        <v>-14077.5</v>
      </c>
      <c r="CW53" s="141">
        <f>SUM(LARM:RM!CW53)</f>
        <v>0</v>
      </c>
      <c r="CX53" s="141">
        <f>SUM(LARM:RM!CX53)</f>
        <v>0</v>
      </c>
      <c r="CY53" s="141">
        <f>SUM(LARM:RM!CY53)</f>
        <v>0</v>
      </c>
      <c r="CZ53" s="141">
        <f>SUM(LARM:RM!CZ53)</f>
        <v>0</v>
      </c>
      <c r="DA53" s="141">
        <f>SUM(LARM:RM!DA53)</f>
        <v>0</v>
      </c>
      <c r="DB53" s="141">
        <f>SUM(LARM:RM!DB53)</f>
        <v>0</v>
      </c>
      <c r="DC53" s="141">
        <f>SUM(LARM:RM!DC53)</f>
        <v>0</v>
      </c>
      <c r="DD53" s="141">
        <f>SUM(LARM:RM!DD53)</f>
        <v>0</v>
      </c>
      <c r="DE53" s="141">
        <f>SUM(LARM:RM!DE53)</f>
        <v>0</v>
      </c>
      <c r="DF53" s="141">
        <f>SUM(LARM:RM!DF53)</f>
        <v>-7038.75</v>
      </c>
      <c r="DG53" s="141">
        <f>SUM(LARM:RM!DG53)</f>
        <v>0</v>
      </c>
      <c r="DH53" s="141">
        <f>SUM(LARM:RM!DH53)</f>
        <v>0</v>
      </c>
      <c r="DI53" s="141">
        <f>SUM(LARM:RM!DI53)</f>
        <v>0</v>
      </c>
      <c r="DJ53" s="141">
        <f>SUM(LARM:RM!DJ53)</f>
        <v>0</v>
      </c>
      <c r="DK53" s="141">
        <f>SUM(LARM:RM!DK53)</f>
        <v>0</v>
      </c>
      <c r="DL53" s="141">
        <f>SUM(LARM:RM!DL53)</f>
        <v>0</v>
      </c>
      <c r="DM53" s="141">
        <f>SUM(LARM:RM!DM53)</f>
        <v>0</v>
      </c>
      <c r="DN53" s="141">
        <f>SUM(LARM:RM!DN53)</f>
        <v>0</v>
      </c>
      <c r="DO53" s="141">
        <f>SUM(LARM:RM!DO53)</f>
        <v>0</v>
      </c>
      <c r="DP53" s="141">
        <f>SUM(LARM:RM!DP53)</f>
        <v>0</v>
      </c>
      <c r="DQ53" s="141">
        <f>SUM(LARM:RM!DQ53)</f>
        <v>0</v>
      </c>
      <c r="DR53" s="141">
        <f>SUM(LARM:RM!DR53)</f>
        <v>0</v>
      </c>
      <c r="DS53" s="141">
        <f>SUM(LARM:RM!DS53)</f>
        <v>0</v>
      </c>
      <c r="DT53" s="141">
        <f>SUM(LARM:RM!DT53)</f>
        <v>0</v>
      </c>
      <c r="DU53" s="141">
        <f>SUM(LARM:RM!DU53)</f>
        <v>0</v>
      </c>
      <c r="DV53" s="141">
        <f>SUM(LARM:RM!DV53)</f>
        <v>0</v>
      </c>
      <c r="DW53" s="141">
        <f>SUM(LARM:RM!DW53)</f>
        <v>0</v>
      </c>
      <c r="DX53" s="141">
        <f>SUM(LARM:RM!DX53)</f>
        <v>0</v>
      </c>
      <c r="DY53" s="141">
        <f>SUM(LARM:RM!DY53)</f>
        <v>0</v>
      </c>
      <c r="DZ53" s="141">
        <f>SUM(LARM:RM!DZ53)</f>
        <v>0</v>
      </c>
      <c r="EA53" s="141">
        <f>SUM(LARM:RM!EA53)</f>
        <v>0</v>
      </c>
      <c r="EB53" s="141">
        <f t="shared" si="261"/>
        <v>-7038.75</v>
      </c>
      <c r="EC53" s="141">
        <f>SUM(LARM:RM!EC53)</f>
        <v>0</v>
      </c>
      <c r="ED53" s="141">
        <f>SUM(LARM:RM!ED53)</f>
        <v>0</v>
      </c>
      <c r="EE53" s="141">
        <f>SUM(LARM:RM!EE53)</f>
        <v>0</v>
      </c>
      <c r="EF53" s="141">
        <f>SUM(LARM:RM!EF53)</f>
        <v>0</v>
      </c>
      <c r="EG53" s="141">
        <f>SUM(LARM:RM!EG53)</f>
        <v>0</v>
      </c>
      <c r="EH53" s="141">
        <f>SUM(LARM:RM!EH53)</f>
        <v>0</v>
      </c>
      <c r="EI53" s="141">
        <f>SUM(LARM:RM!EI53)</f>
        <v>0</v>
      </c>
      <c r="EJ53" s="141">
        <f>SUM(LARM:RM!EJ53)</f>
        <v>0</v>
      </c>
      <c r="EK53" s="141">
        <f>SUM(LARM:RM!EK53)</f>
        <v>0</v>
      </c>
      <c r="EL53" s="141">
        <f>SUM(LARM:RM!EL53)</f>
        <v>0</v>
      </c>
      <c r="EM53" s="141">
        <f>SUM(LARM:RM!EM53)</f>
        <v>0</v>
      </c>
      <c r="EN53" s="141">
        <f>SUM(LARM:RM!EN53)</f>
        <v>0</v>
      </c>
      <c r="EO53" s="141">
        <f>SUM(LARM:RM!EO53)</f>
        <v>0</v>
      </c>
      <c r="EP53" s="141">
        <f>SUM(LARM:RM!EP53)</f>
        <v>0</v>
      </c>
      <c r="EQ53" s="141">
        <f>SUM(LARM:RM!EQ53)</f>
        <v>0</v>
      </c>
      <c r="ER53" s="141">
        <f>SUM(LARM:RM!ER53)</f>
        <v>0</v>
      </c>
      <c r="ES53" s="141">
        <f>SUM(LARM:RM!ES53)</f>
        <v>0</v>
      </c>
      <c r="ET53" s="141">
        <f>SUM(LARM:RM!ET53)</f>
        <v>0</v>
      </c>
      <c r="EU53" s="141">
        <f>SUM(LARM:RM!EU53)</f>
        <v>0</v>
      </c>
      <c r="EV53" s="141">
        <f>SUM(LARM:RM!EV53)</f>
        <v>0</v>
      </c>
      <c r="EW53" s="141">
        <f>SUM(LARM:RM!EW53)</f>
        <v>0</v>
      </c>
      <c r="EX53" s="141">
        <f>SUM(LARM:RM!EX53)</f>
        <v>0</v>
      </c>
      <c r="EY53" s="141">
        <f>SUM(LARM:RM!EY53)</f>
        <v>0</v>
      </c>
      <c r="EZ53" s="141">
        <f>SUM(LARM:RM!EZ53)</f>
        <v>0</v>
      </c>
      <c r="FA53" s="141">
        <f>SUM(LARM:RM!FA53)</f>
        <v>0</v>
      </c>
      <c r="FB53" s="141">
        <f>SUM(LARM:RM!FB53)</f>
        <v>0</v>
      </c>
      <c r="FC53" s="141">
        <f>SUM(LARM:RM!FC53)</f>
        <v>0</v>
      </c>
      <c r="FD53" s="141">
        <f>SUM(LARM:RM!FD53)</f>
        <v>-47373.33</v>
      </c>
      <c r="FE53" s="141">
        <f>SUM(LARM:RM!FE53)</f>
        <v>0</v>
      </c>
      <c r="FF53" s="141">
        <f>SUM(LARM:RM!FF53)</f>
        <v>0</v>
      </c>
      <c r="FG53" s="141">
        <f>SUM(LARM:RM!FG53)</f>
        <v>0</v>
      </c>
      <c r="FH53" s="141">
        <f t="shared" si="262"/>
        <v>-47373.33</v>
      </c>
      <c r="FI53" s="141">
        <f>SUM(LARM:RM!FI53)</f>
        <v>0</v>
      </c>
      <c r="FJ53" s="141">
        <f>SUM(LARM:RM!FJ53)</f>
        <v>0</v>
      </c>
      <c r="FK53" s="141">
        <f>SUM(LARM:RM!FK53)</f>
        <v>0</v>
      </c>
      <c r="FL53" s="141">
        <f>SUM(LARM:RM!FL53)</f>
        <v>0</v>
      </c>
      <c r="FM53" s="141">
        <f>SUM(LARM:RM!FM53)</f>
        <v>0</v>
      </c>
      <c r="FN53" s="141">
        <f>SUM(LARM:RM!FN53)</f>
        <v>0</v>
      </c>
      <c r="FO53" s="141">
        <f>SUM(LARM:RM!FO53)</f>
        <v>0</v>
      </c>
      <c r="FP53" s="141">
        <f>SUM(LARM:RM!FP53)</f>
        <v>0</v>
      </c>
      <c r="FQ53" s="141">
        <f>SUM(LARM:RM!FQ53)</f>
        <v>0</v>
      </c>
      <c r="FR53" s="141">
        <f>SUM(LARM:RM!FR53)</f>
        <v>0</v>
      </c>
      <c r="FS53" s="141">
        <f>SUM(LARM:RM!FS53)</f>
        <v>0</v>
      </c>
      <c r="FT53" s="141">
        <f>SUM(LARM:RM!FT53)</f>
        <v>0</v>
      </c>
      <c r="FU53" s="141">
        <f>SUM(LARM:RM!FU53)</f>
        <v>0</v>
      </c>
      <c r="FV53" s="141">
        <f>SUM(LARM:RM!FV53)</f>
        <v>0</v>
      </c>
      <c r="FW53" s="141">
        <f>SUM(LARM:RM!FW53)</f>
        <v>0</v>
      </c>
      <c r="FX53" s="141">
        <f>SUM(LARM:RM!FX53)</f>
        <v>0</v>
      </c>
      <c r="FY53" s="141">
        <f>SUM(LARM:RM!FY53)</f>
        <v>0</v>
      </c>
      <c r="FZ53" s="141">
        <f>SUM(LARM:RM!FZ53)</f>
        <v>0</v>
      </c>
      <c r="GA53" s="141">
        <f>SUM(LARM:RM!GA53)</f>
        <v>0</v>
      </c>
      <c r="GB53" s="141">
        <f>SUM(LARM:RM!GB53)</f>
        <v>0</v>
      </c>
      <c r="GC53" s="141">
        <f>SUM(LARM:RM!GC53)</f>
        <v>0</v>
      </c>
      <c r="GD53" s="141">
        <f>SUM(LARM:RM!GD53)</f>
        <v>0</v>
      </c>
      <c r="GE53" s="141">
        <f>SUM(LARM:RM!GE53)</f>
        <v>0</v>
      </c>
      <c r="GF53" s="141">
        <f>SUM(LARM:RM!GF53)</f>
        <v>0</v>
      </c>
      <c r="GG53" s="141">
        <f>SUM(LARM:RM!GG53)</f>
        <v>0</v>
      </c>
      <c r="GH53" s="141">
        <f>SUM(LARM:RM!GH53)</f>
        <v>0</v>
      </c>
      <c r="GI53" s="141">
        <f>SUM(LARM:RM!GI53)</f>
        <v>0</v>
      </c>
      <c r="GJ53" s="141">
        <f>SUM(LARM:RM!GJ53)</f>
        <v>-47373.33</v>
      </c>
      <c r="GK53" s="141">
        <f>SUM(LARM:RM!GK53)</f>
        <v>0</v>
      </c>
      <c r="GL53" s="141">
        <f>SUM(LARM:RM!GL53)</f>
        <v>0</v>
      </c>
      <c r="GM53" s="141">
        <f>SUM(LARM:RM!GM53)</f>
        <v>0</v>
      </c>
      <c r="GN53" s="141">
        <f t="shared" si="263"/>
        <v>-47373.33</v>
      </c>
      <c r="GO53" s="141">
        <f>SUM(LARM:RM!GO53)</f>
        <v>0</v>
      </c>
      <c r="GP53" s="141">
        <f>SUM(LARM:RM!GP53)</f>
        <v>0</v>
      </c>
      <c r="GQ53" s="141">
        <f>SUM(LARM:RM!GQ53)</f>
        <v>0</v>
      </c>
      <c r="GR53" s="141">
        <f>SUM(LARM:RM!GR53)</f>
        <v>0</v>
      </c>
      <c r="GS53" s="141">
        <f>SUM(LARM:RM!GS53)</f>
        <v>0</v>
      </c>
      <c r="GT53" s="141">
        <f>SUM(LARM:RM!GT53)</f>
        <v>0</v>
      </c>
      <c r="GU53" s="141">
        <f>SUM(LARM:RM!GU53)</f>
        <v>0</v>
      </c>
      <c r="GV53" s="141">
        <f>SUM(LARM:RM!GV53)</f>
        <v>0</v>
      </c>
      <c r="GW53" s="141">
        <f>SUM(LARM:RM!GW53)</f>
        <v>0</v>
      </c>
      <c r="GX53" s="141">
        <f>SUM(LARM:RM!GX53)</f>
        <v>0</v>
      </c>
      <c r="GY53" s="141">
        <f>SUM(LARM:RM!GY53)</f>
        <v>0</v>
      </c>
      <c r="GZ53" s="141">
        <f>SUM(LARM:RM!GZ53)</f>
        <v>0</v>
      </c>
      <c r="HA53" s="141">
        <f>SUM(LARM:RM!HA53)</f>
        <v>0</v>
      </c>
      <c r="HB53" s="141">
        <f>SUM(LARM:RM!HB53)</f>
        <v>0</v>
      </c>
      <c r="HC53" s="141">
        <f>SUM(LARM:RM!HC53)</f>
        <v>0</v>
      </c>
      <c r="HD53" s="141">
        <f>SUM(LARM:RM!HD53)</f>
        <v>0</v>
      </c>
      <c r="HE53" s="141">
        <f>SUM(LARM:RM!HE53)</f>
        <v>0</v>
      </c>
      <c r="HF53" s="141">
        <f>SUM(LARM:RM!HF53)</f>
        <v>0</v>
      </c>
      <c r="HG53" s="141">
        <f>SUM(LARM:RM!HG53)</f>
        <v>0</v>
      </c>
      <c r="HH53" s="141">
        <f>SUM(LARM:RM!HH53)</f>
        <v>0</v>
      </c>
      <c r="HI53" s="141">
        <f>SUM(LARM:RM!HI53)</f>
        <v>0</v>
      </c>
      <c r="HJ53" s="141">
        <f>SUM(LARM:RM!HJ53)</f>
        <v>0</v>
      </c>
      <c r="HK53" s="141">
        <f>SUM(LARM:RM!HK53)</f>
        <v>0</v>
      </c>
      <c r="HL53" s="141">
        <f>SUM(LARM:RM!HL53)</f>
        <v>0</v>
      </c>
      <c r="HM53" s="141">
        <f>SUM(LARM:RM!HM53)</f>
        <v>0</v>
      </c>
      <c r="HN53" s="141">
        <f>SUM(LARM:RM!HN53)</f>
        <v>0</v>
      </c>
      <c r="HO53" s="141">
        <f>SUM(LARM:RM!HO53)</f>
        <v>0</v>
      </c>
      <c r="HP53" s="141">
        <f>SUM(LARM:RM!HP53)</f>
        <v>-47373.33</v>
      </c>
      <c r="HQ53" s="141">
        <f>SUM(LARM:RM!HQ53)</f>
        <v>0</v>
      </c>
      <c r="HR53" s="141">
        <f>SUM(LARM:RM!HR53)</f>
        <v>0</v>
      </c>
      <c r="HS53" s="141">
        <f>SUM(LARM:RM!HS53)</f>
        <v>0</v>
      </c>
      <c r="HT53" s="141">
        <f t="shared" si="264"/>
        <v>-47373.33</v>
      </c>
      <c r="HU53" s="141">
        <f>SUM(LARM:RM!HU53)</f>
        <v>0</v>
      </c>
      <c r="HV53" s="141">
        <f>SUM(LARM:RM!HV53)</f>
        <v>0</v>
      </c>
      <c r="HW53" s="141">
        <f>SUM(LARM:RM!HW53)</f>
        <v>0</v>
      </c>
      <c r="HX53" s="141">
        <f>SUM(LARM:RM!HX53)</f>
        <v>0</v>
      </c>
      <c r="HY53" s="141">
        <f>SUM(LARM:RM!HY53)</f>
        <v>0</v>
      </c>
      <c r="HZ53" s="141">
        <f>SUM(LARM:RM!HZ53)</f>
        <v>0</v>
      </c>
      <c r="IA53" s="141">
        <f>SUM(LARM:RM!IA53)</f>
        <v>0</v>
      </c>
      <c r="IB53" s="141">
        <f>SUM(LARM:RM!IB53)</f>
        <v>0</v>
      </c>
      <c r="IC53" s="141">
        <f>SUM(LARM:RM!IC53)</f>
        <v>0</v>
      </c>
      <c r="ID53" s="141">
        <f>SUM(LARM:RM!ID53)</f>
        <v>0</v>
      </c>
      <c r="IE53" s="141">
        <f>SUM(LARM:RM!IE53)</f>
        <v>0</v>
      </c>
      <c r="IF53" s="141">
        <f>SUM(LARM:RM!IF53)</f>
        <v>0</v>
      </c>
      <c r="IG53" s="141">
        <f>SUM(LARM:RM!IG53)</f>
        <v>0</v>
      </c>
      <c r="IH53" s="141">
        <f>SUM(LARM:RM!IH53)</f>
        <v>0</v>
      </c>
      <c r="II53" s="141">
        <f>SUM(LARM:RM!II53)</f>
        <v>0</v>
      </c>
      <c r="IJ53" s="141">
        <f>SUM(LARM:RM!IJ53)</f>
        <v>0</v>
      </c>
      <c r="IK53" s="141">
        <f>SUM(LARM:RM!IK53)</f>
        <v>0</v>
      </c>
      <c r="IL53" s="141">
        <f>SUM(LARM:RM!IL53)</f>
        <v>0</v>
      </c>
      <c r="IM53" s="141">
        <f>SUM(LARM:RM!IM53)</f>
        <v>0</v>
      </c>
      <c r="IN53" s="141">
        <f>SUM(LARM:RM!IN53)</f>
        <v>0</v>
      </c>
      <c r="IO53" s="141">
        <f>SUM(LARM:RM!IO53)</f>
        <v>0</v>
      </c>
      <c r="IP53" s="141">
        <f>SUM(LARM:RM!IP53)</f>
        <v>0</v>
      </c>
      <c r="IQ53" s="141">
        <f>SUM(LARM:RM!IQ53)</f>
        <v>0</v>
      </c>
      <c r="IR53" s="141">
        <f>SUM(LARM:RM!IR53)</f>
        <v>0</v>
      </c>
      <c r="IS53" s="141">
        <f>SUM(LARM:RM!IS53)</f>
        <v>0</v>
      </c>
      <c r="IT53" s="141">
        <f>SUM(LARM:RM!IT53)</f>
        <v>0</v>
      </c>
      <c r="IU53" s="141">
        <f>SUM(LARM:RM!IU53)</f>
        <v>0</v>
      </c>
      <c r="IV53" s="141">
        <f>SUM(LARM:RM!IV53)</f>
        <v>-47373.33</v>
      </c>
      <c r="IW53" s="141">
        <f>SUM(LARM:RM!IW53)</f>
        <v>0</v>
      </c>
      <c r="IX53" s="141">
        <f>SUM(LARM:RM!IX53)</f>
        <v>0</v>
      </c>
      <c r="IY53" s="141">
        <f>SUM(LARM:RM!IY53)</f>
        <v>0</v>
      </c>
      <c r="IZ53" s="141">
        <f t="shared" si="265"/>
        <v>-47373.33</v>
      </c>
      <c r="JA53" s="141">
        <f>SUM(LARM:RM!JA53)</f>
        <v>0</v>
      </c>
      <c r="JB53" s="141">
        <f>SUM(LARM:RM!JB53)</f>
        <v>0</v>
      </c>
      <c r="JC53" s="141">
        <f>SUM(LARM:RM!JC53)</f>
        <v>0</v>
      </c>
      <c r="JD53" s="141">
        <f>SUM(LARM:RM!JD53)</f>
        <v>0</v>
      </c>
      <c r="JE53" s="141">
        <f>SUM(LARM:RM!JE53)</f>
        <v>0</v>
      </c>
      <c r="JF53" s="141">
        <f>SUM(LARM:RM!JF53)</f>
        <v>0</v>
      </c>
      <c r="JG53" s="141">
        <f>SUM(LARM:RM!JG53)</f>
        <v>0</v>
      </c>
      <c r="JH53" s="141">
        <f>SUM(LARM:RM!JH53)</f>
        <v>0</v>
      </c>
      <c r="JI53" s="141">
        <f>SUM(LARM:RM!JI53)</f>
        <v>0</v>
      </c>
      <c r="JJ53" s="141">
        <f>SUM(LARM:RM!JJ53)</f>
        <v>0</v>
      </c>
      <c r="JK53" s="141">
        <f>SUM(LARM:RM!JK53)</f>
        <v>0</v>
      </c>
      <c r="JL53" s="141">
        <f>SUM(LARM:RM!JL53)</f>
        <v>0</v>
      </c>
      <c r="JM53" s="141">
        <f>SUM(LARM:RM!JM53)</f>
        <v>0</v>
      </c>
      <c r="JN53" s="141">
        <f>SUM(LARM:RM!JN53)</f>
        <v>0</v>
      </c>
      <c r="JO53" s="141">
        <f>SUM(LARM:RM!JO53)</f>
        <v>0</v>
      </c>
      <c r="JP53" s="141">
        <f>SUM(LARM:RM!JP53)</f>
        <v>0</v>
      </c>
      <c r="JQ53" s="141">
        <f>SUM(LARM:RM!JQ53)</f>
        <v>0</v>
      </c>
      <c r="JR53" s="141">
        <f>SUM(LARM:RM!JR53)</f>
        <v>0</v>
      </c>
      <c r="JS53" s="141">
        <f>SUM(LARM:RM!JS53)</f>
        <v>0</v>
      </c>
      <c r="JT53" s="141">
        <f>SUM(LARM:RM!JT53)</f>
        <v>0</v>
      </c>
      <c r="JU53" s="141">
        <f>SUM(LARM:RM!JU53)</f>
        <v>0</v>
      </c>
      <c r="JV53" s="141">
        <f>SUM(LARM:RM!JV53)</f>
        <v>0</v>
      </c>
      <c r="JW53" s="141">
        <f>SUM(LARM:RM!JW53)</f>
        <v>0</v>
      </c>
      <c r="JX53" s="141">
        <f>SUM(LARM:RM!JX53)</f>
        <v>0</v>
      </c>
      <c r="JY53" s="141">
        <f>SUM(LARM:RM!JY53)</f>
        <v>0</v>
      </c>
      <c r="JZ53" s="141">
        <f>SUM(LARM:RM!JZ53)</f>
        <v>0</v>
      </c>
      <c r="KA53" s="141">
        <f>SUM(LARM:RM!KA53)</f>
        <v>0</v>
      </c>
      <c r="KB53" s="141">
        <f>SUM(LARM:RM!KB53)</f>
        <v>-47373.33</v>
      </c>
      <c r="KC53" s="141">
        <f>SUM(LARM:RM!KC53)</f>
        <v>0</v>
      </c>
      <c r="KD53" s="141">
        <f>SUM(LARM:RM!KD53)</f>
        <v>0</v>
      </c>
      <c r="KE53" s="141">
        <f>SUM(LARM:RM!KE53)</f>
        <v>0</v>
      </c>
      <c r="KF53" s="141">
        <f t="shared" si="266"/>
        <v>-47373.33</v>
      </c>
      <c r="KG53" s="141">
        <f>SUM(LARM:RM!KG53)</f>
        <v>0</v>
      </c>
      <c r="KH53" s="141">
        <f>SUM(LARM:RM!KH53)</f>
        <v>0</v>
      </c>
      <c r="KI53" s="141">
        <f>SUM(LARM:RM!KI53)</f>
        <v>0</v>
      </c>
      <c r="KJ53" s="141">
        <f>SUM(LARM:RM!KJ53)</f>
        <v>0</v>
      </c>
      <c r="KK53" s="141">
        <f>SUM(LARM:RM!KK53)</f>
        <v>0</v>
      </c>
      <c r="KL53" s="141">
        <f>SUM(LARM:RM!KL53)</f>
        <v>0</v>
      </c>
      <c r="KM53" s="141">
        <f>SUM(LARM:RM!KM53)</f>
        <v>0</v>
      </c>
      <c r="KN53" s="141">
        <f>SUM(LARM:RM!KN53)</f>
        <v>0</v>
      </c>
      <c r="KO53" s="141">
        <f>SUM(LARM:RM!KO53)</f>
        <v>0</v>
      </c>
      <c r="KP53" s="141">
        <f>SUM(LARM:RM!KP53)</f>
        <v>0</v>
      </c>
      <c r="KQ53" s="141">
        <f>SUM(LARM:RM!KQ53)</f>
        <v>0</v>
      </c>
      <c r="KR53" s="141">
        <f>SUM(LARM:RM!KR53)</f>
        <v>0</v>
      </c>
      <c r="KS53" s="141">
        <f>SUM(LARM:RM!KS53)</f>
        <v>0</v>
      </c>
      <c r="KT53" s="141">
        <f>SUM(LARM:RM!KT53)</f>
        <v>0</v>
      </c>
      <c r="KU53" s="141">
        <f>SUM(LARM:RM!KU53)</f>
        <v>0</v>
      </c>
      <c r="KV53" s="141">
        <f>SUM(LARM:RM!KV53)</f>
        <v>0</v>
      </c>
      <c r="KW53" s="141">
        <f>SUM(LARM:RM!KW53)</f>
        <v>0</v>
      </c>
      <c r="KX53" s="141">
        <f>SUM(LARM:RM!KX53)</f>
        <v>0</v>
      </c>
      <c r="KY53" s="141">
        <f>SUM(LARM:RM!KY53)</f>
        <v>0</v>
      </c>
      <c r="KZ53" s="141">
        <f>SUM(LARM:RM!KZ53)</f>
        <v>0</v>
      </c>
      <c r="LA53" s="141">
        <f>SUM(LARM:RM!LA53)</f>
        <v>0</v>
      </c>
      <c r="LB53" s="141">
        <f>SUM(LARM:RM!LB53)</f>
        <v>0</v>
      </c>
      <c r="LC53" s="141">
        <f>SUM(LARM:RM!LC53)</f>
        <v>0</v>
      </c>
      <c r="LD53" s="141">
        <f>SUM(LARM:RM!LD53)</f>
        <v>0</v>
      </c>
      <c r="LE53" s="141">
        <f>SUM(LARM:RM!LE53)</f>
        <v>0</v>
      </c>
      <c r="LF53" s="141">
        <f>SUM(LARM:RM!LF53)</f>
        <v>0</v>
      </c>
      <c r="LG53" s="141">
        <f>SUM(LARM:RM!LG53)</f>
        <v>0</v>
      </c>
      <c r="LH53" s="141">
        <f>SUM(LARM:RM!LH53)</f>
        <v>-47373.33</v>
      </c>
      <c r="LI53" s="141">
        <f>SUM(LARM:RM!LI53)</f>
        <v>0</v>
      </c>
      <c r="LJ53" s="141">
        <f>SUM(LARM:RM!LJ53)</f>
        <v>0</v>
      </c>
      <c r="LK53" s="141">
        <f>SUM(LARM:RM!LK53)</f>
        <v>0</v>
      </c>
      <c r="LL53" s="141">
        <f t="shared" si="267"/>
        <v>-47373.33</v>
      </c>
      <c r="LM53" s="141">
        <f>SUM(LARM:RM!LM53)</f>
        <v>0</v>
      </c>
      <c r="LN53" s="141">
        <f>SUM(LARM:RM!LN53)</f>
        <v>0</v>
      </c>
      <c r="LO53" s="141">
        <f>SUM(LARM:RM!LO53)</f>
        <v>0</v>
      </c>
      <c r="LP53" s="141">
        <f>SUM(LARM:RM!LP53)</f>
        <v>0</v>
      </c>
      <c r="LQ53" s="141">
        <f>SUM(LARM:RM!LQ53)</f>
        <v>0</v>
      </c>
      <c r="LR53" s="141">
        <f>SUM(LARM:RM!LR53)</f>
        <v>0</v>
      </c>
      <c r="LS53" s="141">
        <f>SUM(LARM:RM!LS53)</f>
        <v>0</v>
      </c>
      <c r="LT53" s="141">
        <f>SUM(LARM:RM!LT53)</f>
        <v>0</v>
      </c>
      <c r="LU53" s="141">
        <f>SUM(LARM:RM!LU53)</f>
        <v>0</v>
      </c>
      <c r="LV53" s="141">
        <f>SUM(LARM:RM!LV53)</f>
        <v>0</v>
      </c>
      <c r="LW53" s="141">
        <f>SUM(LARM:RM!LW53)</f>
        <v>0</v>
      </c>
      <c r="LX53" s="141">
        <f>SUM(LARM:RM!LX53)</f>
        <v>0</v>
      </c>
      <c r="LY53" s="141">
        <f>SUM(LARM:RM!LY53)</f>
        <v>0</v>
      </c>
      <c r="LZ53" s="141">
        <f>SUM(LARM:RM!LZ53)</f>
        <v>0</v>
      </c>
      <c r="MA53" s="141">
        <f>SUM(LARM:RM!MA53)</f>
        <v>0</v>
      </c>
      <c r="MB53" s="141">
        <f>SUM(LARM:RM!MB53)</f>
        <v>0</v>
      </c>
      <c r="MC53" s="141">
        <f>SUM(LARM:RM!MC53)</f>
        <v>0</v>
      </c>
      <c r="MD53" s="141">
        <f>SUM(LARM:RM!MD53)</f>
        <v>0</v>
      </c>
      <c r="ME53" s="141">
        <f>SUM(LARM:RM!ME53)</f>
        <v>0</v>
      </c>
      <c r="MF53" s="141">
        <f>SUM(LARM:RM!MF53)</f>
        <v>0</v>
      </c>
      <c r="MG53" s="141">
        <f>SUM(LARM:RM!MG53)</f>
        <v>0</v>
      </c>
      <c r="MH53" s="141">
        <f>SUM(LARM:RM!MH53)</f>
        <v>0</v>
      </c>
      <c r="MI53" s="141">
        <f>SUM(LARM:RM!MI53)</f>
        <v>0</v>
      </c>
      <c r="MJ53" s="141">
        <f>SUM(LARM:RM!MJ53)</f>
        <v>0</v>
      </c>
      <c r="MK53" s="141">
        <f>SUM(LARM:RM!MK53)</f>
        <v>0</v>
      </c>
      <c r="ML53" s="141">
        <f>SUM(LARM:RM!ML53)</f>
        <v>0</v>
      </c>
      <c r="MM53" s="141">
        <f>SUM(LARM:RM!MM53)</f>
        <v>0</v>
      </c>
      <c r="MN53" s="141">
        <f>SUM(LARM:RM!MN53)</f>
        <v>-47373.33</v>
      </c>
      <c r="MO53" s="141">
        <f>SUM(LARM:RM!MO53)</f>
        <v>0</v>
      </c>
      <c r="MP53" s="141">
        <f>SUM(LARM:RM!MP53)</f>
        <v>0</v>
      </c>
      <c r="MQ53" s="141">
        <f>SUM(LARM:RM!MQ53)</f>
        <v>0</v>
      </c>
      <c r="MR53" s="141">
        <f t="shared" si="268"/>
        <v>-47373.33</v>
      </c>
      <c r="MS53" s="141">
        <f>SUM(LARM:RM!MS53)</f>
        <v>0</v>
      </c>
      <c r="MT53" s="141">
        <f>SUM(LARM:RM!MT53)</f>
        <v>0</v>
      </c>
      <c r="MU53" s="141">
        <f>SUM(LARM:RM!MU53)</f>
        <v>0</v>
      </c>
      <c r="MV53" s="141">
        <f>SUM(LARM:RM!MV53)</f>
        <v>0</v>
      </c>
      <c r="MW53" s="141">
        <f>SUM(LARM:RM!MW53)</f>
        <v>0</v>
      </c>
      <c r="MX53" s="141">
        <f>SUM(LARM:RM!MX53)</f>
        <v>0</v>
      </c>
      <c r="MY53" s="141">
        <f>SUM(LARM:RM!MY53)</f>
        <v>0</v>
      </c>
      <c r="MZ53" s="141">
        <f>SUM(LARM:RM!MZ53)</f>
        <v>0</v>
      </c>
      <c r="NA53" s="141">
        <f>SUM(LARM:RM!NA53)</f>
        <v>0</v>
      </c>
      <c r="NB53" s="141">
        <f>SUM(LARM:RM!NB53)</f>
        <v>0</v>
      </c>
      <c r="NC53" s="141">
        <f>SUM(LARM:RM!NC53)</f>
        <v>0</v>
      </c>
      <c r="ND53" s="141">
        <f>SUM(LARM:RM!ND53)</f>
        <v>0</v>
      </c>
      <c r="NE53" s="141">
        <f>SUM(LARM:RM!NE53)</f>
        <v>0</v>
      </c>
      <c r="NF53" s="141">
        <f>SUM(LARM:RM!NF53)</f>
        <v>0</v>
      </c>
      <c r="NG53" s="141">
        <f>SUM(LARM:RM!NG53)</f>
        <v>0</v>
      </c>
      <c r="NH53" s="141">
        <f>SUM(LARM:RM!NH53)</f>
        <v>0</v>
      </c>
      <c r="NI53" s="141">
        <f>SUM(LARM:RM!NI53)</f>
        <v>0</v>
      </c>
      <c r="NJ53" s="141">
        <f>SUM(LARM:RM!NJ53)</f>
        <v>0</v>
      </c>
      <c r="NK53" s="141">
        <f>SUM(LARM:RM!NK53)</f>
        <v>0</v>
      </c>
      <c r="NL53" s="141">
        <f>SUM(LARM:RM!NL53)</f>
        <v>0</v>
      </c>
      <c r="NM53" s="141">
        <f>SUM(LARM:RM!NM53)</f>
        <v>0</v>
      </c>
      <c r="NN53" s="141">
        <f>SUM(LARM:RM!NN53)</f>
        <v>0</v>
      </c>
      <c r="NO53" s="141">
        <f>SUM(LARM:RM!NO53)</f>
        <v>0</v>
      </c>
      <c r="NP53" s="141">
        <f>SUM(LARM:RM!NP53)</f>
        <v>0</v>
      </c>
      <c r="NQ53" s="141">
        <f>SUM(LARM:RM!NQ53)</f>
        <v>0</v>
      </c>
      <c r="NR53" s="141">
        <f>SUM(LARM:RM!NR53)</f>
        <v>0</v>
      </c>
      <c r="NS53" s="141">
        <f>SUM(LARM:RM!NS53)</f>
        <v>0</v>
      </c>
      <c r="NT53" s="141">
        <f>SUM(LARM:RM!NT53)</f>
        <v>-47373.33</v>
      </c>
      <c r="NU53" s="141">
        <f>SUM(LARM:RM!NU53)</f>
        <v>0</v>
      </c>
      <c r="NV53" s="141">
        <f>SUM(LARM:RM!NV53)</f>
        <v>0</v>
      </c>
      <c r="NW53" s="141">
        <f>SUM(LARM:RM!NW53)</f>
        <v>0</v>
      </c>
      <c r="NX53" s="141">
        <f t="shared" si="269"/>
        <v>-47373.33</v>
      </c>
      <c r="NY53" s="10"/>
      <c r="NZ53" s="141">
        <f t="shared" si="270"/>
        <v>-423680.39000000007</v>
      </c>
      <c r="OA53" s="143">
        <f t="shared" ref="OA53" si="275">SUM(OI53:OP53)</f>
        <v>0</v>
      </c>
      <c r="OB53" s="145">
        <f t="shared" ref="OB53" si="276">IF(NZ53=0,"",(OA53/NZ53)-1)</f>
        <v>-1</v>
      </c>
      <c r="OD53" s="182"/>
      <c r="OG53" s="163" t="s">
        <v>77</v>
      </c>
      <c r="OH53" s="10"/>
      <c r="OI53" s="164">
        <f>SUM(LARM:RM!OI52)</f>
        <v>0</v>
      </c>
      <c r="OJ53" s="164">
        <f>SUM(LARM:RM!OJ52)</f>
        <v>0</v>
      </c>
      <c r="OK53" s="164">
        <f>SUM(LARM:RM!OK52)</f>
        <v>0</v>
      </c>
      <c r="OL53" s="164">
        <f>SUM(LARM:RM!OL52)</f>
        <v>0</v>
      </c>
      <c r="OM53" s="164">
        <f>SUM(LARM:RM!OM52)</f>
        <v>0</v>
      </c>
      <c r="ON53" s="164">
        <f>SUM(LARM:RM!ON52)</f>
        <v>0</v>
      </c>
      <c r="OO53" s="164">
        <f>SUM(LARM:RM!OO52)</f>
        <v>0</v>
      </c>
      <c r="OP53" s="164">
        <f>SUM(LARM:RM!OP52)</f>
        <v>0</v>
      </c>
      <c r="OQ53" s="164">
        <f>SUM(LARM:RM!OQ52)</f>
        <v>0</v>
      </c>
      <c r="OR53" s="164">
        <f>SUM(LARM:RM!OR52)</f>
        <v>0</v>
      </c>
      <c r="OS53" s="164">
        <f>SUM(LARM:RM!OS52)</f>
        <v>0</v>
      </c>
      <c r="OT53" s="164">
        <f>SUM(LARM:RM!OT52)</f>
        <v>0</v>
      </c>
      <c r="OU53" s="10"/>
      <c r="OV53" s="164">
        <f t="shared" ref="OV53" si="277">SUM(OI53:OT53)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SUM(LARM:RM!E54)</f>
        <v>0</v>
      </c>
      <c r="F54" s="141">
        <f>SUM(LARM:RM!F54)</f>
        <v>0</v>
      </c>
      <c r="G54" s="141">
        <f>SUM(LARM:RM!G54)</f>
        <v>0</v>
      </c>
      <c r="H54" s="141">
        <f>SUM(LARM:RM!H54)</f>
        <v>0</v>
      </c>
      <c r="I54" s="141">
        <f>SUM(LARM:RM!I54)</f>
        <v>0</v>
      </c>
      <c r="J54" s="141">
        <f>SUM(LARM:RM!J54)</f>
        <v>0</v>
      </c>
      <c r="K54" s="141">
        <f>SUM(LARM:RM!K54)</f>
        <v>0</v>
      </c>
      <c r="L54" s="141">
        <f>SUM(LARM:RM!L54)</f>
        <v>0</v>
      </c>
      <c r="M54" s="141">
        <f>SUM(LARM:RM!M54)</f>
        <v>0</v>
      </c>
      <c r="N54" s="141">
        <f>SUM(LARM:RM!N54)</f>
        <v>0</v>
      </c>
      <c r="O54" s="141">
        <f>SUM(LARM:RM!O54)</f>
        <v>0</v>
      </c>
      <c r="P54" s="141">
        <f>SUM(LARM:RM!P54)</f>
        <v>0</v>
      </c>
      <c r="Q54" s="141">
        <f>SUM(LARM:RM!Q54)</f>
        <v>0</v>
      </c>
      <c r="R54" s="141">
        <f>SUM(LARM:RM!R54)</f>
        <v>0</v>
      </c>
      <c r="S54" s="141">
        <f>SUM(LARM:RM!S54)</f>
        <v>0</v>
      </c>
      <c r="T54" s="141">
        <f>SUM(LARM:RM!T54)</f>
        <v>0</v>
      </c>
      <c r="U54" s="141">
        <f>SUM(LARM:RM!U54)</f>
        <v>0</v>
      </c>
      <c r="V54" s="141">
        <f>SUM(LARM:RM!V54)</f>
        <v>0</v>
      </c>
      <c r="W54" s="141">
        <f>SUM(LARM:RM!W54)</f>
        <v>0</v>
      </c>
      <c r="X54" s="141">
        <f>SUM(LARM:RM!X54)</f>
        <v>0</v>
      </c>
      <c r="Y54" s="141">
        <f>SUM(LARM:RM!Y54)</f>
        <v>0</v>
      </c>
      <c r="Z54" s="141">
        <f>SUM(LARM:RM!Z54)</f>
        <v>0</v>
      </c>
      <c r="AA54" s="141">
        <f>SUM(LARM:RM!AA54)</f>
        <v>0</v>
      </c>
      <c r="AB54" s="141">
        <f>SUM(LARM:RM!AB54)</f>
        <v>0</v>
      </c>
      <c r="AC54" s="141">
        <f>SUM(LARM:RM!AC54)</f>
        <v>0</v>
      </c>
      <c r="AD54" s="141">
        <f>SUM(LARM:RM!AD54)</f>
        <v>0</v>
      </c>
      <c r="AE54" s="141">
        <f>SUM(LARM:RM!AE54)</f>
        <v>0</v>
      </c>
      <c r="AF54" s="141">
        <f>SUM(LARM:RM!AF54)</f>
        <v>0</v>
      </c>
      <c r="AG54" s="141">
        <f>SUM(LARM:RM!AG54)</f>
        <v>0</v>
      </c>
      <c r="AH54" s="141">
        <f>SUM(LARM:RM!AH54)</f>
        <v>0</v>
      </c>
      <c r="AI54" s="141">
        <f>SUM(LARM:RM!AI54)</f>
        <v>0</v>
      </c>
      <c r="AJ54" s="141">
        <f t="shared" si="258"/>
        <v>0</v>
      </c>
      <c r="AK54" s="141">
        <f>SUM(LARM:RM!AK54)</f>
        <v>0</v>
      </c>
      <c r="AL54" s="141">
        <f>SUM(LARM:RM!AL54)</f>
        <v>0</v>
      </c>
      <c r="AM54" s="141">
        <f>SUM(LARM:RM!AM54)</f>
        <v>0</v>
      </c>
      <c r="AN54" s="141">
        <f>SUM(LARM:RM!AN54)</f>
        <v>0</v>
      </c>
      <c r="AO54" s="141">
        <f>SUM(LARM:RM!AO54)</f>
        <v>0</v>
      </c>
      <c r="AP54" s="141">
        <f>SUM(LARM:RM!AP54)</f>
        <v>0</v>
      </c>
      <c r="AQ54" s="141">
        <f>SUM(LARM:RM!AQ54)</f>
        <v>0</v>
      </c>
      <c r="AR54" s="141">
        <f>SUM(LARM:RM!AR54)</f>
        <v>0</v>
      </c>
      <c r="AS54" s="141">
        <f>SUM(LARM:RM!AS54)</f>
        <v>0</v>
      </c>
      <c r="AT54" s="141">
        <f>SUM(LARM:RM!AT54)</f>
        <v>0</v>
      </c>
      <c r="AU54" s="141">
        <f>SUM(LARM:RM!AU54)</f>
        <v>0</v>
      </c>
      <c r="AV54" s="141">
        <f>SUM(LARM:RM!AV54)</f>
        <v>0</v>
      </c>
      <c r="AW54" s="141">
        <f>SUM(LARM:RM!AW54)</f>
        <v>0</v>
      </c>
      <c r="AX54" s="141">
        <f>SUM(LARM:RM!AX54)</f>
        <v>0</v>
      </c>
      <c r="AY54" s="141">
        <f>SUM(LARM:RM!AY54)</f>
        <v>0</v>
      </c>
      <c r="AZ54" s="141">
        <f>SUM(LARM:RM!AZ54)</f>
        <v>0</v>
      </c>
      <c r="BA54" s="141">
        <f>SUM(LARM:RM!BA54)</f>
        <v>0</v>
      </c>
      <c r="BB54" s="141">
        <f>SUM(LARM:RM!BB54)</f>
        <v>0</v>
      </c>
      <c r="BC54" s="141">
        <f>SUM(LARM:RM!BC54)</f>
        <v>0</v>
      </c>
      <c r="BD54" s="141">
        <f>SUM(LARM:RM!BD54)</f>
        <v>0</v>
      </c>
      <c r="BE54" s="141">
        <f>SUM(LARM:RM!BE54)</f>
        <v>0</v>
      </c>
      <c r="BF54" s="141">
        <f>SUM(LARM:RM!BF54)</f>
        <v>0</v>
      </c>
      <c r="BG54" s="141">
        <f>SUM(LARM:RM!BG54)</f>
        <v>0</v>
      </c>
      <c r="BH54" s="141">
        <f>SUM(LARM:RM!BH54)</f>
        <v>0</v>
      </c>
      <c r="BI54" s="141">
        <f>SUM(LARM:RM!BI54)</f>
        <v>0</v>
      </c>
      <c r="BJ54" s="141">
        <f>SUM(LARM:RM!BJ54)</f>
        <v>0</v>
      </c>
      <c r="BK54" s="141">
        <f>SUM(LARM:RM!BK54)</f>
        <v>0</v>
      </c>
      <c r="BL54" s="141">
        <f>SUM(LARM:RM!BL54)</f>
        <v>0</v>
      </c>
      <c r="BM54" s="141">
        <f>SUM(LARM:RM!BM54)</f>
        <v>0</v>
      </c>
      <c r="BN54" s="141">
        <f>SUM(LARM:RM!BN54)</f>
        <v>0</v>
      </c>
      <c r="BO54" s="141">
        <f>SUM(LARM:RM!BO54)</f>
        <v>0</v>
      </c>
      <c r="BP54" s="141">
        <f t="shared" si="259"/>
        <v>0</v>
      </c>
      <c r="BQ54" s="141">
        <f>SUM(LARM:RM!BQ54)</f>
        <v>0</v>
      </c>
      <c r="BR54" s="141">
        <f>SUM(LARM:RM!BR54)</f>
        <v>0</v>
      </c>
      <c r="BS54" s="141">
        <f>SUM(LARM:RM!BS54)</f>
        <v>0</v>
      </c>
      <c r="BT54" s="141">
        <f>SUM(LARM:RM!BT54)</f>
        <v>0</v>
      </c>
      <c r="BU54" s="141">
        <f>SUM(LARM:RM!BU54)</f>
        <v>0</v>
      </c>
      <c r="BV54" s="141">
        <f>SUM(LARM:RM!BV54)</f>
        <v>0</v>
      </c>
      <c r="BW54" s="141">
        <f>SUM(LARM:RM!BW54)</f>
        <v>0</v>
      </c>
      <c r="BX54" s="141">
        <f>SUM(LARM:RM!BX54)</f>
        <v>0</v>
      </c>
      <c r="BY54" s="141">
        <f>SUM(LARM:RM!BY54)</f>
        <v>0</v>
      </c>
      <c r="BZ54" s="141">
        <f>SUM(LARM:RM!BZ54)</f>
        <v>0</v>
      </c>
      <c r="CA54" s="141">
        <f>SUM(LARM:RM!CA54)</f>
        <v>0</v>
      </c>
      <c r="CB54" s="141">
        <f>SUM(LARM:RM!CB54)</f>
        <v>0</v>
      </c>
      <c r="CC54" s="141">
        <f>SUM(LARM:RM!CC54)</f>
        <v>0</v>
      </c>
      <c r="CD54" s="141">
        <f>SUM(LARM:RM!CD54)</f>
        <v>0</v>
      </c>
      <c r="CE54" s="141">
        <f>SUM(LARM:RM!CE54)</f>
        <v>0</v>
      </c>
      <c r="CF54" s="141">
        <f>SUM(LARM:RM!CF54)</f>
        <v>0</v>
      </c>
      <c r="CG54" s="141">
        <f>SUM(LARM:RM!CG54)</f>
        <v>0</v>
      </c>
      <c r="CH54" s="141">
        <f>SUM(LARM:RM!CH54)</f>
        <v>0</v>
      </c>
      <c r="CI54" s="141">
        <f>SUM(LARM:RM!CI54)</f>
        <v>0</v>
      </c>
      <c r="CJ54" s="141">
        <f>SUM(LARM:RM!CJ54)</f>
        <v>0</v>
      </c>
      <c r="CK54" s="141">
        <f>SUM(LARM:RM!CK54)</f>
        <v>0</v>
      </c>
      <c r="CL54" s="141">
        <f>SUM(LARM:RM!CL54)</f>
        <v>0</v>
      </c>
      <c r="CM54" s="141">
        <f>SUM(LARM:RM!CM54)</f>
        <v>0</v>
      </c>
      <c r="CN54" s="141">
        <f>SUM(LARM:RM!CN54)</f>
        <v>0</v>
      </c>
      <c r="CO54" s="141">
        <f>SUM(LARM:RM!CO54)</f>
        <v>0</v>
      </c>
      <c r="CP54" s="141">
        <f>SUM(LARM:RM!CP54)</f>
        <v>0</v>
      </c>
      <c r="CQ54" s="141">
        <f>SUM(LARM:RM!CQ54)</f>
        <v>0</v>
      </c>
      <c r="CR54" s="141">
        <f>SUM(LARM:RM!CR54)</f>
        <v>0</v>
      </c>
      <c r="CS54" s="141">
        <f>SUM(LARM:RM!CS54)</f>
        <v>0</v>
      </c>
      <c r="CT54" s="141">
        <f>SUM(LARM:RM!CT54)</f>
        <v>0</v>
      </c>
      <c r="CU54" s="141">
        <f>SUM(LARM:RM!CU54)</f>
        <v>0</v>
      </c>
      <c r="CV54" s="141">
        <f t="shared" si="260"/>
        <v>0</v>
      </c>
      <c r="CW54" s="141">
        <f>SUM(LARM:RM!CW54)</f>
        <v>0</v>
      </c>
      <c r="CX54" s="141">
        <f>SUM(LARM:RM!CX54)</f>
        <v>0</v>
      </c>
      <c r="CY54" s="141">
        <f>SUM(LARM:RM!CY54)</f>
        <v>0</v>
      </c>
      <c r="CZ54" s="141">
        <f>SUM(LARM:RM!CZ54)</f>
        <v>0</v>
      </c>
      <c r="DA54" s="141">
        <f>SUM(LARM:RM!DA54)</f>
        <v>0</v>
      </c>
      <c r="DB54" s="141">
        <f>SUM(LARM:RM!DB54)</f>
        <v>0</v>
      </c>
      <c r="DC54" s="141">
        <f>SUM(LARM:RM!DC54)</f>
        <v>0</v>
      </c>
      <c r="DD54" s="141">
        <f>SUM(LARM:RM!DD54)</f>
        <v>0</v>
      </c>
      <c r="DE54" s="141">
        <f>SUM(LARM:RM!DE54)</f>
        <v>0</v>
      </c>
      <c r="DF54" s="141">
        <f>SUM(LARM:RM!DF54)</f>
        <v>0</v>
      </c>
      <c r="DG54" s="141">
        <f>SUM(LARM:RM!DG54)</f>
        <v>0</v>
      </c>
      <c r="DH54" s="141">
        <f>SUM(LARM:RM!DH54)</f>
        <v>0</v>
      </c>
      <c r="DI54" s="141">
        <f>SUM(LARM:RM!DI54)</f>
        <v>0</v>
      </c>
      <c r="DJ54" s="141">
        <f>SUM(LARM:RM!DJ54)</f>
        <v>0</v>
      </c>
      <c r="DK54" s="141">
        <f>SUM(LARM:RM!DK54)</f>
        <v>0</v>
      </c>
      <c r="DL54" s="141">
        <f>SUM(LARM:RM!DL54)</f>
        <v>0</v>
      </c>
      <c r="DM54" s="141">
        <f>SUM(LARM:RM!DM54)</f>
        <v>0</v>
      </c>
      <c r="DN54" s="141">
        <f>SUM(LARM:RM!DN54)</f>
        <v>0</v>
      </c>
      <c r="DO54" s="141">
        <f>SUM(LARM:RM!DO54)</f>
        <v>0</v>
      </c>
      <c r="DP54" s="141">
        <f>SUM(LARM:RM!DP54)</f>
        <v>0</v>
      </c>
      <c r="DQ54" s="141">
        <f>SUM(LARM:RM!DQ54)</f>
        <v>0</v>
      </c>
      <c r="DR54" s="141">
        <f>SUM(LARM:RM!DR54)</f>
        <v>0</v>
      </c>
      <c r="DS54" s="141">
        <f>SUM(LARM:RM!DS54)</f>
        <v>0</v>
      </c>
      <c r="DT54" s="141">
        <f>SUM(LARM:RM!DT54)</f>
        <v>0</v>
      </c>
      <c r="DU54" s="141">
        <f>SUM(LARM:RM!DU54)</f>
        <v>0</v>
      </c>
      <c r="DV54" s="141">
        <f>SUM(LARM:RM!DV54)</f>
        <v>0</v>
      </c>
      <c r="DW54" s="141">
        <f>SUM(LARM:RM!DW54)</f>
        <v>0</v>
      </c>
      <c r="DX54" s="141">
        <f>SUM(LARM:RM!DX54)</f>
        <v>0</v>
      </c>
      <c r="DY54" s="141">
        <f>SUM(LARM:RM!DY54)</f>
        <v>0</v>
      </c>
      <c r="DZ54" s="141">
        <f>SUM(LARM:RM!DZ54)</f>
        <v>0</v>
      </c>
      <c r="EA54" s="141">
        <f>SUM(LARM:RM!EA54)</f>
        <v>0</v>
      </c>
      <c r="EB54" s="141">
        <f t="shared" si="261"/>
        <v>0</v>
      </c>
      <c r="EC54" s="141">
        <f>SUM(LARM:RM!EC54)</f>
        <v>0</v>
      </c>
      <c r="ED54" s="141">
        <f>SUM(LARM:RM!ED54)</f>
        <v>0</v>
      </c>
      <c r="EE54" s="141">
        <f>SUM(LARM:RM!EE54)</f>
        <v>0</v>
      </c>
      <c r="EF54" s="141">
        <f>SUM(LARM:RM!EF54)</f>
        <v>0</v>
      </c>
      <c r="EG54" s="141">
        <f>SUM(LARM:RM!EG54)</f>
        <v>0</v>
      </c>
      <c r="EH54" s="141">
        <f>SUM(LARM:RM!EH54)</f>
        <v>0</v>
      </c>
      <c r="EI54" s="141">
        <f>SUM(LARM:RM!EI54)</f>
        <v>0</v>
      </c>
      <c r="EJ54" s="141">
        <f>SUM(LARM:RM!EJ54)</f>
        <v>0</v>
      </c>
      <c r="EK54" s="141">
        <f>SUM(LARM:RM!EK54)</f>
        <v>0</v>
      </c>
      <c r="EL54" s="141">
        <f>SUM(LARM:RM!EL54)</f>
        <v>0</v>
      </c>
      <c r="EM54" s="141">
        <f>SUM(LARM:RM!EM54)</f>
        <v>0</v>
      </c>
      <c r="EN54" s="141">
        <f>SUM(LARM:RM!EN54)</f>
        <v>0</v>
      </c>
      <c r="EO54" s="141">
        <f>SUM(LARM:RM!EO54)</f>
        <v>0</v>
      </c>
      <c r="EP54" s="141">
        <f>SUM(LARM:RM!EP54)</f>
        <v>0</v>
      </c>
      <c r="EQ54" s="141">
        <f>SUM(LARM:RM!EQ54)</f>
        <v>0</v>
      </c>
      <c r="ER54" s="141">
        <f>SUM(LARM:RM!ER54)</f>
        <v>0</v>
      </c>
      <c r="ES54" s="141">
        <f>SUM(LARM:RM!ES54)</f>
        <v>0</v>
      </c>
      <c r="ET54" s="141">
        <f>SUM(LARM:RM!ET54)</f>
        <v>0</v>
      </c>
      <c r="EU54" s="141">
        <f>SUM(LARM:RM!EU54)</f>
        <v>0</v>
      </c>
      <c r="EV54" s="141">
        <f>SUM(LARM:RM!EV54)</f>
        <v>0</v>
      </c>
      <c r="EW54" s="141">
        <f>SUM(LARM:RM!EW54)</f>
        <v>0</v>
      </c>
      <c r="EX54" s="141">
        <f>SUM(LARM:RM!EX54)</f>
        <v>0</v>
      </c>
      <c r="EY54" s="141">
        <f>SUM(LARM:RM!EY54)</f>
        <v>0</v>
      </c>
      <c r="EZ54" s="141">
        <f>SUM(LARM:RM!EZ54)</f>
        <v>0</v>
      </c>
      <c r="FA54" s="141">
        <f>SUM(LARM:RM!FA54)</f>
        <v>0</v>
      </c>
      <c r="FB54" s="141">
        <f>SUM(LARM:RM!FB54)</f>
        <v>0</v>
      </c>
      <c r="FC54" s="141">
        <f>SUM(LARM:RM!FC54)</f>
        <v>0</v>
      </c>
      <c r="FD54" s="141">
        <f>SUM(LARM:RM!FD54)</f>
        <v>0</v>
      </c>
      <c r="FE54" s="141">
        <f>SUM(LARM:RM!FE54)</f>
        <v>0</v>
      </c>
      <c r="FF54" s="141">
        <f>SUM(LARM:RM!FF54)</f>
        <v>0</v>
      </c>
      <c r="FG54" s="141">
        <f>SUM(LARM:RM!FG54)</f>
        <v>0</v>
      </c>
      <c r="FH54" s="141">
        <f t="shared" si="262"/>
        <v>0</v>
      </c>
      <c r="FI54" s="141">
        <f>SUM(LARM:RM!FI54)</f>
        <v>0</v>
      </c>
      <c r="FJ54" s="141">
        <f>SUM(LARM:RM!FJ54)</f>
        <v>0</v>
      </c>
      <c r="FK54" s="141">
        <f>SUM(LARM:RM!FK54)</f>
        <v>0</v>
      </c>
      <c r="FL54" s="141">
        <f>SUM(LARM:RM!FL54)</f>
        <v>0</v>
      </c>
      <c r="FM54" s="141">
        <f>SUM(LARM:RM!FM54)</f>
        <v>0</v>
      </c>
      <c r="FN54" s="141">
        <f>SUM(LARM:RM!FN54)</f>
        <v>0</v>
      </c>
      <c r="FO54" s="141">
        <f>SUM(LARM:RM!FO54)</f>
        <v>0</v>
      </c>
      <c r="FP54" s="141">
        <f>SUM(LARM:RM!FP54)</f>
        <v>0</v>
      </c>
      <c r="FQ54" s="141">
        <f>SUM(LARM:RM!FQ54)</f>
        <v>0</v>
      </c>
      <c r="FR54" s="141">
        <f>SUM(LARM:RM!FR54)</f>
        <v>0</v>
      </c>
      <c r="FS54" s="141">
        <f>SUM(LARM:RM!FS54)</f>
        <v>0</v>
      </c>
      <c r="FT54" s="141">
        <f>SUM(LARM:RM!FT54)</f>
        <v>0</v>
      </c>
      <c r="FU54" s="141">
        <f>SUM(LARM:RM!FU54)</f>
        <v>0</v>
      </c>
      <c r="FV54" s="141">
        <f>SUM(LARM:RM!FV54)</f>
        <v>0</v>
      </c>
      <c r="FW54" s="141">
        <f>SUM(LARM:RM!FW54)</f>
        <v>0</v>
      </c>
      <c r="FX54" s="141">
        <f>SUM(LARM:RM!FX54)</f>
        <v>0</v>
      </c>
      <c r="FY54" s="141">
        <f>SUM(LARM:RM!FY54)</f>
        <v>0</v>
      </c>
      <c r="FZ54" s="141">
        <f>SUM(LARM:RM!FZ54)</f>
        <v>0</v>
      </c>
      <c r="GA54" s="141">
        <f>SUM(LARM:RM!GA54)</f>
        <v>0</v>
      </c>
      <c r="GB54" s="141">
        <f>SUM(LARM:RM!GB54)</f>
        <v>0</v>
      </c>
      <c r="GC54" s="141">
        <f>SUM(LARM:RM!GC54)</f>
        <v>0</v>
      </c>
      <c r="GD54" s="141">
        <f>SUM(LARM:RM!GD54)</f>
        <v>0</v>
      </c>
      <c r="GE54" s="141">
        <f>SUM(LARM:RM!GE54)</f>
        <v>0</v>
      </c>
      <c r="GF54" s="141">
        <f>SUM(LARM:RM!GF54)</f>
        <v>0</v>
      </c>
      <c r="GG54" s="141">
        <f>SUM(LARM:RM!GG54)</f>
        <v>0</v>
      </c>
      <c r="GH54" s="141">
        <f>SUM(LARM:RM!GH54)</f>
        <v>0</v>
      </c>
      <c r="GI54" s="141">
        <f>SUM(LARM:RM!GI54)</f>
        <v>0</v>
      </c>
      <c r="GJ54" s="141">
        <f>SUM(LARM:RM!GJ54)</f>
        <v>0</v>
      </c>
      <c r="GK54" s="141">
        <f>SUM(LARM:RM!GK54)</f>
        <v>0</v>
      </c>
      <c r="GL54" s="141">
        <f>SUM(LARM:RM!GL54)</f>
        <v>0</v>
      </c>
      <c r="GM54" s="141">
        <f>SUM(LARM:RM!GM54)</f>
        <v>0</v>
      </c>
      <c r="GN54" s="141">
        <f t="shared" si="263"/>
        <v>0</v>
      </c>
      <c r="GO54" s="141">
        <f>SUM(LARM:RM!GO54)</f>
        <v>0</v>
      </c>
      <c r="GP54" s="141">
        <f>SUM(LARM:RM!GP54)</f>
        <v>0</v>
      </c>
      <c r="GQ54" s="141">
        <f>SUM(LARM:RM!GQ54)</f>
        <v>0</v>
      </c>
      <c r="GR54" s="141">
        <f>SUM(LARM:RM!GR54)</f>
        <v>0</v>
      </c>
      <c r="GS54" s="141">
        <f>SUM(LARM:RM!GS54)</f>
        <v>0</v>
      </c>
      <c r="GT54" s="141">
        <f>SUM(LARM:RM!GT54)</f>
        <v>0</v>
      </c>
      <c r="GU54" s="141">
        <f>SUM(LARM:RM!GU54)</f>
        <v>0</v>
      </c>
      <c r="GV54" s="141">
        <f>SUM(LARM:RM!GV54)</f>
        <v>0</v>
      </c>
      <c r="GW54" s="141">
        <f>SUM(LARM:RM!GW54)</f>
        <v>0</v>
      </c>
      <c r="GX54" s="141">
        <f>SUM(LARM:RM!GX54)</f>
        <v>0</v>
      </c>
      <c r="GY54" s="141">
        <f>SUM(LARM:RM!GY54)</f>
        <v>0</v>
      </c>
      <c r="GZ54" s="141">
        <f>SUM(LARM:RM!GZ54)</f>
        <v>0</v>
      </c>
      <c r="HA54" s="141">
        <f>SUM(LARM:RM!HA54)</f>
        <v>0</v>
      </c>
      <c r="HB54" s="141">
        <f>SUM(LARM:RM!HB54)</f>
        <v>0</v>
      </c>
      <c r="HC54" s="141">
        <f>SUM(LARM:RM!HC54)</f>
        <v>0</v>
      </c>
      <c r="HD54" s="141">
        <f>SUM(LARM:RM!HD54)</f>
        <v>0</v>
      </c>
      <c r="HE54" s="141">
        <f>SUM(LARM:RM!HE54)</f>
        <v>0</v>
      </c>
      <c r="HF54" s="141">
        <f>SUM(LARM:RM!HF54)</f>
        <v>0</v>
      </c>
      <c r="HG54" s="141">
        <f>SUM(LARM:RM!HG54)</f>
        <v>0</v>
      </c>
      <c r="HH54" s="141">
        <f>SUM(LARM:RM!HH54)</f>
        <v>0</v>
      </c>
      <c r="HI54" s="141">
        <f>SUM(LARM:RM!HI54)</f>
        <v>0</v>
      </c>
      <c r="HJ54" s="141">
        <f>SUM(LARM:RM!HJ54)</f>
        <v>0</v>
      </c>
      <c r="HK54" s="141">
        <f>SUM(LARM:RM!HK54)</f>
        <v>0</v>
      </c>
      <c r="HL54" s="141">
        <f>SUM(LARM:RM!HL54)</f>
        <v>0</v>
      </c>
      <c r="HM54" s="141">
        <f>SUM(LARM:RM!HM54)</f>
        <v>0</v>
      </c>
      <c r="HN54" s="141">
        <f>SUM(LARM:RM!HN54)</f>
        <v>0</v>
      </c>
      <c r="HO54" s="141">
        <f>SUM(LARM:RM!HO54)</f>
        <v>0</v>
      </c>
      <c r="HP54" s="141">
        <f>SUM(LARM:RM!HP54)</f>
        <v>0</v>
      </c>
      <c r="HQ54" s="141">
        <f>SUM(LARM:RM!HQ54)</f>
        <v>0</v>
      </c>
      <c r="HR54" s="141">
        <f>SUM(LARM:RM!HR54)</f>
        <v>0</v>
      </c>
      <c r="HS54" s="141">
        <f>SUM(LARM:RM!HS54)</f>
        <v>0</v>
      </c>
      <c r="HT54" s="141">
        <f t="shared" si="264"/>
        <v>0</v>
      </c>
      <c r="HU54" s="141">
        <f>SUM(LARM:RM!HU54)</f>
        <v>0</v>
      </c>
      <c r="HV54" s="141">
        <f>SUM(LARM:RM!HV54)</f>
        <v>0</v>
      </c>
      <c r="HW54" s="141">
        <f>SUM(LARM:RM!HW54)</f>
        <v>0</v>
      </c>
      <c r="HX54" s="141">
        <f>SUM(LARM:RM!HX54)</f>
        <v>0</v>
      </c>
      <c r="HY54" s="141">
        <f>SUM(LARM:RM!HY54)</f>
        <v>0</v>
      </c>
      <c r="HZ54" s="141">
        <f>SUM(LARM:RM!HZ54)</f>
        <v>0</v>
      </c>
      <c r="IA54" s="141">
        <f>SUM(LARM:RM!IA54)</f>
        <v>0</v>
      </c>
      <c r="IB54" s="141">
        <f>SUM(LARM:RM!IB54)</f>
        <v>0</v>
      </c>
      <c r="IC54" s="141">
        <f>SUM(LARM:RM!IC54)</f>
        <v>0</v>
      </c>
      <c r="ID54" s="141">
        <f>SUM(LARM:RM!ID54)</f>
        <v>0</v>
      </c>
      <c r="IE54" s="141">
        <f>SUM(LARM:RM!IE54)</f>
        <v>0</v>
      </c>
      <c r="IF54" s="141">
        <f>SUM(LARM:RM!IF54)</f>
        <v>0</v>
      </c>
      <c r="IG54" s="141">
        <f>SUM(LARM:RM!IG54)</f>
        <v>0</v>
      </c>
      <c r="IH54" s="141">
        <f>SUM(LARM:RM!IH54)</f>
        <v>0</v>
      </c>
      <c r="II54" s="141">
        <f>SUM(LARM:RM!II54)</f>
        <v>0</v>
      </c>
      <c r="IJ54" s="141">
        <f>SUM(LARM:RM!IJ54)</f>
        <v>0</v>
      </c>
      <c r="IK54" s="141">
        <f>SUM(LARM:RM!IK54)</f>
        <v>0</v>
      </c>
      <c r="IL54" s="141">
        <f>SUM(LARM:RM!IL54)</f>
        <v>0</v>
      </c>
      <c r="IM54" s="141">
        <f>SUM(LARM:RM!IM54)</f>
        <v>0</v>
      </c>
      <c r="IN54" s="141">
        <f>SUM(LARM:RM!IN54)</f>
        <v>0</v>
      </c>
      <c r="IO54" s="141">
        <f>SUM(LARM:RM!IO54)</f>
        <v>0</v>
      </c>
      <c r="IP54" s="141">
        <f>SUM(LARM:RM!IP54)</f>
        <v>0</v>
      </c>
      <c r="IQ54" s="141">
        <f>SUM(LARM:RM!IQ54)</f>
        <v>0</v>
      </c>
      <c r="IR54" s="141">
        <f>SUM(LARM:RM!IR54)</f>
        <v>0</v>
      </c>
      <c r="IS54" s="141">
        <f>SUM(LARM:RM!IS54)</f>
        <v>0</v>
      </c>
      <c r="IT54" s="141">
        <f>SUM(LARM:RM!IT54)</f>
        <v>0</v>
      </c>
      <c r="IU54" s="141">
        <f>SUM(LARM:RM!IU54)</f>
        <v>0</v>
      </c>
      <c r="IV54" s="141">
        <f>SUM(LARM:RM!IV54)</f>
        <v>0</v>
      </c>
      <c r="IW54" s="141">
        <f>SUM(LARM:RM!IW54)</f>
        <v>0</v>
      </c>
      <c r="IX54" s="141">
        <f>SUM(LARM:RM!IX54)</f>
        <v>0</v>
      </c>
      <c r="IY54" s="141">
        <f>SUM(LARM:RM!IY54)</f>
        <v>0</v>
      </c>
      <c r="IZ54" s="141">
        <f t="shared" si="265"/>
        <v>0</v>
      </c>
      <c r="JA54" s="141">
        <f>SUM(LARM:RM!JA54)</f>
        <v>0</v>
      </c>
      <c r="JB54" s="141">
        <f>SUM(LARM:RM!JB54)</f>
        <v>0</v>
      </c>
      <c r="JC54" s="141">
        <f>SUM(LARM:RM!JC54)</f>
        <v>0</v>
      </c>
      <c r="JD54" s="141">
        <f>SUM(LARM:RM!JD54)</f>
        <v>0</v>
      </c>
      <c r="JE54" s="141">
        <f>SUM(LARM:RM!JE54)</f>
        <v>0</v>
      </c>
      <c r="JF54" s="141">
        <f>SUM(LARM:RM!JF54)</f>
        <v>0</v>
      </c>
      <c r="JG54" s="141">
        <f>SUM(LARM:RM!JG54)</f>
        <v>0</v>
      </c>
      <c r="JH54" s="141">
        <f>SUM(LARM:RM!JH54)</f>
        <v>0</v>
      </c>
      <c r="JI54" s="141">
        <f>SUM(LARM:RM!JI54)</f>
        <v>0</v>
      </c>
      <c r="JJ54" s="141">
        <f>SUM(LARM:RM!JJ54)</f>
        <v>0</v>
      </c>
      <c r="JK54" s="141">
        <f>SUM(LARM:RM!JK54)</f>
        <v>0</v>
      </c>
      <c r="JL54" s="141">
        <f>SUM(LARM:RM!JL54)</f>
        <v>0</v>
      </c>
      <c r="JM54" s="141">
        <f>SUM(LARM:RM!JM54)</f>
        <v>0</v>
      </c>
      <c r="JN54" s="141">
        <f>SUM(LARM:RM!JN54)</f>
        <v>0</v>
      </c>
      <c r="JO54" s="141">
        <f>SUM(LARM:RM!JO54)</f>
        <v>0</v>
      </c>
      <c r="JP54" s="141">
        <f>SUM(LARM:RM!JP54)</f>
        <v>0</v>
      </c>
      <c r="JQ54" s="141">
        <f>SUM(LARM:RM!JQ54)</f>
        <v>0</v>
      </c>
      <c r="JR54" s="141">
        <f>SUM(LARM:RM!JR54)</f>
        <v>0</v>
      </c>
      <c r="JS54" s="141">
        <f>SUM(LARM:RM!JS54)</f>
        <v>0</v>
      </c>
      <c r="JT54" s="141">
        <f>SUM(LARM:RM!JT54)</f>
        <v>0</v>
      </c>
      <c r="JU54" s="141">
        <f>SUM(LARM:RM!JU54)</f>
        <v>0</v>
      </c>
      <c r="JV54" s="141">
        <f>SUM(LARM:RM!JV54)</f>
        <v>0</v>
      </c>
      <c r="JW54" s="141">
        <f>SUM(LARM:RM!JW54)</f>
        <v>0</v>
      </c>
      <c r="JX54" s="141">
        <f>SUM(LARM:RM!JX54)</f>
        <v>0</v>
      </c>
      <c r="JY54" s="141">
        <f>SUM(LARM:RM!JY54)</f>
        <v>0</v>
      </c>
      <c r="JZ54" s="141">
        <f>SUM(LARM:RM!JZ54)</f>
        <v>0</v>
      </c>
      <c r="KA54" s="141">
        <f>SUM(LARM:RM!KA54)</f>
        <v>0</v>
      </c>
      <c r="KB54" s="141">
        <f>SUM(LARM:RM!KB54)</f>
        <v>0</v>
      </c>
      <c r="KC54" s="141">
        <f>SUM(LARM:RM!KC54)</f>
        <v>0</v>
      </c>
      <c r="KD54" s="141">
        <f>SUM(LARM:RM!KD54)</f>
        <v>0</v>
      </c>
      <c r="KE54" s="141">
        <f>SUM(LARM:RM!KE54)</f>
        <v>0</v>
      </c>
      <c r="KF54" s="141">
        <f t="shared" si="266"/>
        <v>0</v>
      </c>
      <c r="KG54" s="141">
        <f>SUM(LARM:RM!KG54)</f>
        <v>0</v>
      </c>
      <c r="KH54" s="141">
        <f>SUM(LARM:RM!KH54)</f>
        <v>0</v>
      </c>
      <c r="KI54" s="141">
        <f>SUM(LARM:RM!KI54)</f>
        <v>0</v>
      </c>
      <c r="KJ54" s="141">
        <f>SUM(LARM:RM!KJ54)</f>
        <v>0</v>
      </c>
      <c r="KK54" s="141">
        <f>SUM(LARM:RM!KK54)</f>
        <v>0</v>
      </c>
      <c r="KL54" s="141">
        <f>SUM(LARM:RM!KL54)</f>
        <v>0</v>
      </c>
      <c r="KM54" s="141">
        <f>SUM(LARM:RM!KM54)</f>
        <v>0</v>
      </c>
      <c r="KN54" s="141">
        <f>SUM(LARM:RM!KN54)</f>
        <v>0</v>
      </c>
      <c r="KO54" s="141">
        <f>SUM(LARM:RM!KO54)</f>
        <v>0</v>
      </c>
      <c r="KP54" s="141">
        <f>SUM(LARM:RM!KP54)</f>
        <v>0</v>
      </c>
      <c r="KQ54" s="141">
        <f>SUM(LARM:RM!KQ54)</f>
        <v>0</v>
      </c>
      <c r="KR54" s="141">
        <f>SUM(LARM:RM!KR54)</f>
        <v>0</v>
      </c>
      <c r="KS54" s="141">
        <f>SUM(LARM:RM!KS54)</f>
        <v>0</v>
      </c>
      <c r="KT54" s="141">
        <f>SUM(LARM:RM!KT54)</f>
        <v>0</v>
      </c>
      <c r="KU54" s="141">
        <f>SUM(LARM:RM!KU54)</f>
        <v>0</v>
      </c>
      <c r="KV54" s="141">
        <f>SUM(LARM:RM!KV54)</f>
        <v>0</v>
      </c>
      <c r="KW54" s="141">
        <f>SUM(LARM:RM!KW54)</f>
        <v>0</v>
      </c>
      <c r="KX54" s="141">
        <f>SUM(LARM:RM!KX54)</f>
        <v>0</v>
      </c>
      <c r="KY54" s="141">
        <f>SUM(LARM:RM!KY54)</f>
        <v>0</v>
      </c>
      <c r="KZ54" s="141">
        <f>SUM(LARM:RM!KZ54)</f>
        <v>0</v>
      </c>
      <c r="LA54" s="141">
        <f>SUM(LARM:RM!LA54)</f>
        <v>0</v>
      </c>
      <c r="LB54" s="141">
        <f>SUM(LARM:RM!LB54)</f>
        <v>0</v>
      </c>
      <c r="LC54" s="141">
        <f>SUM(LARM:RM!LC54)</f>
        <v>0</v>
      </c>
      <c r="LD54" s="141">
        <f>SUM(LARM:RM!LD54)</f>
        <v>0</v>
      </c>
      <c r="LE54" s="141">
        <f>SUM(LARM:RM!LE54)</f>
        <v>0</v>
      </c>
      <c r="LF54" s="141">
        <f>SUM(LARM:RM!LF54)</f>
        <v>0</v>
      </c>
      <c r="LG54" s="141">
        <f>SUM(LARM:RM!LG54)</f>
        <v>0</v>
      </c>
      <c r="LH54" s="141">
        <f>SUM(LARM:RM!LH54)</f>
        <v>0</v>
      </c>
      <c r="LI54" s="141">
        <f>SUM(LARM:RM!LI54)</f>
        <v>0</v>
      </c>
      <c r="LJ54" s="141">
        <f>SUM(LARM:RM!LJ54)</f>
        <v>0</v>
      </c>
      <c r="LK54" s="141">
        <f>SUM(LARM:RM!LK54)</f>
        <v>0</v>
      </c>
      <c r="LL54" s="141">
        <f t="shared" si="267"/>
        <v>0</v>
      </c>
      <c r="LM54" s="141">
        <f>SUM(LARM:RM!LM54)</f>
        <v>0</v>
      </c>
      <c r="LN54" s="141">
        <f>SUM(LARM:RM!LN54)</f>
        <v>0</v>
      </c>
      <c r="LO54" s="141">
        <f>SUM(LARM:RM!LO54)</f>
        <v>0</v>
      </c>
      <c r="LP54" s="141">
        <f>SUM(LARM:RM!LP54)</f>
        <v>0</v>
      </c>
      <c r="LQ54" s="141">
        <f>SUM(LARM:RM!LQ54)</f>
        <v>0</v>
      </c>
      <c r="LR54" s="141">
        <f>SUM(LARM:RM!LR54)</f>
        <v>0</v>
      </c>
      <c r="LS54" s="141">
        <f>SUM(LARM:RM!LS54)</f>
        <v>0</v>
      </c>
      <c r="LT54" s="141">
        <f>SUM(LARM:RM!LT54)</f>
        <v>0</v>
      </c>
      <c r="LU54" s="141">
        <f>SUM(LARM:RM!LU54)</f>
        <v>0</v>
      </c>
      <c r="LV54" s="141">
        <f>SUM(LARM:RM!LV54)</f>
        <v>0</v>
      </c>
      <c r="LW54" s="141">
        <f>SUM(LARM:RM!LW54)</f>
        <v>0</v>
      </c>
      <c r="LX54" s="141">
        <f>SUM(LARM:RM!LX54)</f>
        <v>0</v>
      </c>
      <c r="LY54" s="141">
        <f>SUM(LARM:RM!LY54)</f>
        <v>0</v>
      </c>
      <c r="LZ54" s="141">
        <f>SUM(LARM:RM!LZ54)</f>
        <v>0</v>
      </c>
      <c r="MA54" s="141">
        <f>SUM(LARM:RM!MA54)</f>
        <v>0</v>
      </c>
      <c r="MB54" s="141">
        <f>SUM(LARM:RM!MB54)</f>
        <v>0</v>
      </c>
      <c r="MC54" s="141">
        <f>SUM(LARM:RM!MC54)</f>
        <v>0</v>
      </c>
      <c r="MD54" s="141">
        <f>SUM(LARM:RM!MD54)</f>
        <v>0</v>
      </c>
      <c r="ME54" s="141">
        <f>SUM(LARM:RM!ME54)</f>
        <v>0</v>
      </c>
      <c r="MF54" s="141">
        <f>SUM(LARM:RM!MF54)</f>
        <v>0</v>
      </c>
      <c r="MG54" s="141">
        <f>SUM(LARM:RM!MG54)</f>
        <v>0</v>
      </c>
      <c r="MH54" s="141">
        <f>SUM(LARM:RM!MH54)</f>
        <v>0</v>
      </c>
      <c r="MI54" s="141">
        <f>SUM(LARM:RM!MI54)</f>
        <v>0</v>
      </c>
      <c r="MJ54" s="141">
        <f>SUM(LARM:RM!MJ54)</f>
        <v>0</v>
      </c>
      <c r="MK54" s="141">
        <f>SUM(LARM:RM!MK54)</f>
        <v>0</v>
      </c>
      <c r="ML54" s="141">
        <f>SUM(LARM:RM!ML54)</f>
        <v>0</v>
      </c>
      <c r="MM54" s="141">
        <f>SUM(LARM:RM!MM54)</f>
        <v>0</v>
      </c>
      <c r="MN54" s="141">
        <f>SUM(LARM:RM!MN54)</f>
        <v>0</v>
      </c>
      <c r="MO54" s="141">
        <f>SUM(LARM:RM!MO54)</f>
        <v>0</v>
      </c>
      <c r="MP54" s="141">
        <f>SUM(LARM:RM!MP54)</f>
        <v>0</v>
      </c>
      <c r="MQ54" s="141">
        <f>SUM(LARM:RM!MQ54)</f>
        <v>0</v>
      </c>
      <c r="MR54" s="141">
        <f t="shared" si="268"/>
        <v>0</v>
      </c>
      <c r="MS54" s="141">
        <f>SUM(LARM:RM!MS54)</f>
        <v>0</v>
      </c>
      <c r="MT54" s="141">
        <f>SUM(LARM:RM!MT54)</f>
        <v>0</v>
      </c>
      <c r="MU54" s="141">
        <f>SUM(LARM:RM!MU54)</f>
        <v>0</v>
      </c>
      <c r="MV54" s="141">
        <f>SUM(LARM:RM!MV54)</f>
        <v>0</v>
      </c>
      <c r="MW54" s="141">
        <f>SUM(LARM:RM!MW54)</f>
        <v>0</v>
      </c>
      <c r="MX54" s="141">
        <f>SUM(LARM:RM!MX54)</f>
        <v>0</v>
      </c>
      <c r="MY54" s="141">
        <f>SUM(LARM:RM!MY54)</f>
        <v>0</v>
      </c>
      <c r="MZ54" s="141">
        <f>SUM(LARM:RM!MZ54)</f>
        <v>0</v>
      </c>
      <c r="NA54" s="141">
        <f>SUM(LARM:RM!NA54)</f>
        <v>0</v>
      </c>
      <c r="NB54" s="141">
        <f>SUM(LARM:RM!NB54)</f>
        <v>0</v>
      </c>
      <c r="NC54" s="141">
        <f>SUM(LARM:RM!NC54)</f>
        <v>0</v>
      </c>
      <c r="ND54" s="141">
        <f>SUM(LARM:RM!ND54)</f>
        <v>0</v>
      </c>
      <c r="NE54" s="141">
        <f>SUM(LARM:RM!NE54)</f>
        <v>0</v>
      </c>
      <c r="NF54" s="141">
        <f>SUM(LARM:RM!NF54)</f>
        <v>0</v>
      </c>
      <c r="NG54" s="141">
        <f>SUM(LARM:RM!NG54)</f>
        <v>0</v>
      </c>
      <c r="NH54" s="141">
        <f>SUM(LARM:RM!NH54)</f>
        <v>0</v>
      </c>
      <c r="NI54" s="141">
        <f>SUM(LARM:RM!NI54)</f>
        <v>0</v>
      </c>
      <c r="NJ54" s="141">
        <f>SUM(LARM:RM!NJ54)</f>
        <v>0</v>
      </c>
      <c r="NK54" s="141">
        <f>SUM(LARM:RM!NK54)</f>
        <v>0</v>
      </c>
      <c r="NL54" s="141">
        <f>SUM(LARM:RM!NL54)</f>
        <v>0</v>
      </c>
      <c r="NM54" s="141">
        <f>SUM(LARM:RM!NM54)</f>
        <v>0</v>
      </c>
      <c r="NN54" s="141">
        <f>SUM(LARM:RM!NN54)</f>
        <v>0</v>
      </c>
      <c r="NO54" s="141">
        <f>SUM(LARM:RM!NO54)</f>
        <v>0</v>
      </c>
      <c r="NP54" s="141">
        <f>SUM(LARM:RM!NP54)</f>
        <v>0</v>
      </c>
      <c r="NQ54" s="141">
        <f>SUM(LARM:RM!NQ54)</f>
        <v>0</v>
      </c>
      <c r="NR54" s="141">
        <f>SUM(LARM:RM!NR54)</f>
        <v>0</v>
      </c>
      <c r="NS54" s="141">
        <f>SUM(LARM:RM!NS54)</f>
        <v>0</v>
      </c>
      <c r="NT54" s="141">
        <f>SUM(LARM:RM!NT54)</f>
        <v>0</v>
      </c>
      <c r="NU54" s="141">
        <f>SUM(LARM:RM!NU54)</f>
        <v>0</v>
      </c>
      <c r="NV54" s="141">
        <f>SUM(LARM:RM!NV54)</f>
        <v>0</v>
      </c>
      <c r="NW54" s="141">
        <f>SUM(LARM:RM!NW54)</f>
        <v>0</v>
      </c>
      <c r="NX54" s="141">
        <f t="shared" si="269"/>
        <v>0</v>
      </c>
      <c r="NY54" s="10"/>
      <c r="NZ54" s="141">
        <f t="shared" si="270"/>
        <v>0</v>
      </c>
      <c r="OA54" s="143">
        <f t="shared" si="256"/>
        <v>-585480</v>
      </c>
      <c r="OB54" s="145" t="str">
        <f t="shared" si="274"/>
        <v/>
      </c>
      <c r="OD54" s="182"/>
      <c r="OG54" s="163" t="s">
        <v>77</v>
      </c>
      <c r="OH54" s="10"/>
      <c r="OI54" s="164">
        <f>SUM(LARM:RM!OI53)</f>
        <v>-17000</v>
      </c>
      <c r="OJ54" s="164">
        <f>SUM(LARM:RM!OJ53)</f>
        <v>-142120</v>
      </c>
      <c r="OK54" s="164">
        <f>SUM(LARM:RM!OK53)</f>
        <v>-142120</v>
      </c>
      <c r="OL54" s="164">
        <f>SUM(LARM:RM!OL53)</f>
        <v>-142120</v>
      </c>
      <c r="OM54" s="164">
        <f>SUM(LARM:RM!OM53)</f>
        <v>-35530</v>
      </c>
      <c r="ON54" s="164">
        <f>SUM(LARM:RM!ON53)</f>
        <v>-35530</v>
      </c>
      <c r="OO54" s="164">
        <f>SUM(LARM:RM!OO53)</f>
        <v>-35530</v>
      </c>
      <c r="OP54" s="164">
        <f>SUM(LARM:RM!OP53)</f>
        <v>-35530</v>
      </c>
      <c r="OQ54" s="164">
        <f>SUM(LARM:RM!OQ53)</f>
        <v>-35530</v>
      </c>
      <c r="OR54" s="164">
        <f>SUM(LARM:RM!OR53)</f>
        <v>-35530</v>
      </c>
      <c r="OS54" s="164">
        <f>SUM(LARM:RM!OS53)</f>
        <v>-35530</v>
      </c>
      <c r="OT54" s="164">
        <f>SUM(LARM:RM!OT53)</f>
        <v>-35530</v>
      </c>
      <c r="OU54" s="10"/>
      <c r="OV54" s="164">
        <f t="shared" si="257"/>
        <v>-727600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SUM(LARM:RM!E55)</f>
        <v>0</v>
      </c>
      <c r="F55" s="141">
        <f>SUM(LARM:RM!F55)</f>
        <v>0</v>
      </c>
      <c r="G55" s="141">
        <f>SUM(LARM:RM!G55)</f>
        <v>0</v>
      </c>
      <c r="H55" s="141">
        <f>SUM(LARM:RM!H55)</f>
        <v>0</v>
      </c>
      <c r="I55" s="141">
        <f>SUM(LARM:RM!I55)</f>
        <v>0</v>
      </c>
      <c r="J55" s="141">
        <f>SUM(LARM:RM!J55)</f>
        <v>0</v>
      </c>
      <c r="K55" s="141">
        <f>SUM(LARM:RM!K55)</f>
        <v>0</v>
      </c>
      <c r="L55" s="141">
        <f>SUM(LARM:RM!L55)</f>
        <v>0</v>
      </c>
      <c r="M55" s="141">
        <f>SUM(LARM:RM!M55)</f>
        <v>0</v>
      </c>
      <c r="N55" s="141">
        <f>SUM(LARM:RM!N55)</f>
        <v>0</v>
      </c>
      <c r="O55" s="141">
        <f>SUM(LARM:RM!O55)</f>
        <v>0</v>
      </c>
      <c r="P55" s="141">
        <f>SUM(LARM:RM!P55)</f>
        <v>0</v>
      </c>
      <c r="Q55" s="141">
        <f>SUM(LARM:RM!Q55)</f>
        <v>0</v>
      </c>
      <c r="R55" s="141">
        <f>SUM(LARM:RM!R55)</f>
        <v>0</v>
      </c>
      <c r="S55" s="141">
        <f>SUM(LARM:RM!S55)</f>
        <v>0</v>
      </c>
      <c r="T55" s="141">
        <f>SUM(LARM:RM!T55)</f>
        <v>0</v>
      </c>
      <c r="U55" s="141">
        <f>SUM(LARM:RM!U55)</f>
        <v>0</v>
      </c>
      <c r="V55" s="141">
        <f>SUM(LARM:RM!V55)</f>
        <v>0</v>
      </c>
      <c r="W55" s="141">
        <f>SUM(LARM:RM!W55)</f>
        <v>0</v>
      </c>
      <c r="X55" s="141">
        <f>SUM(LARM:RM!X55)</f>
        <v>0</v>
      </c>
      <c r="Y55" s="141">
        <f>SUM(LARM:RM!Y55)</f>
        <v>0</v>
      </c>
      <c r="Z55" s="141">
        <f>SUM(LARM:RM!Z55)</f>
        <v>0</v>
      </c>
      <c r="AA55" s="141">
        <f>SUM(LARM:RM!AA55)</f>
        <v>0</v>
      </c>
      <c r="AB55" s="141">
        <f>SUM(LARM:RM!AB55)</f>
        <v>0</v>
      </c>
      <c r="AC55" s="141">
        <f>SUM(LARM:RM!AC55)</f>
        <v>0</v>
      </c>
      <c r="AD55" s="141">
        <f>SUM(LARM:RM!AD55)</f>
        <v>0</v>
      </c>
      <c r="AE55" s="141">
        <f>SUM(LARM:RM!AE55)</f>
        <v>0</v>
      </c>
      <c r="AF55" s="141">
        <f>SUM(LARM:RM!AF55)</f>
        <v>0</v>
      </c>
      <c r="AG55" s="141">
        <f>SUM(LARM:RM!AG55)</f>
        <v>0</v>
      </c>
      <c r="AH55" s="141">
        <f>SUM(LARM:RM!AH55)</f>
        <v>0</v>
      </c>
      <c r="AI55" s="141">
        <f>SUM(LARM:RM!AI55)</f>
        <v>0</v>
      </c>
      <c r="AJ55" s="141">
        <f t="shared" si="258"/>
        <v>0</v>
      </c>
      <c r="AK55" s="141">
        <f>SUM(LARM:RM!AK55)</f>
        <v>0</v>
      </c>
      <c r="AL55" s="141">
        <f>SUM(LARM:RM!AL55)</f>
        <v>0</v>
      </c>
      <c r="AM55" s="141">
        <f>SUM(LARM:RM!AM55)</f>
        <v>0</v>
      </c>
      <c r="AN55" s="141">
        <f>SUM(LARM:RM!AN55)</f>
        <v>0</v>
      </c>
      <c r="AO55" s="141">
        <f>SUM(LARM:RM!AO55)</f>
        <v>0</v>
      </c>
      <c r="AP55" s="141">
        <f>SUM(LARM:RM!AP55)</f>
        <v>0</v>
      </c>
      <c r="AQ55" s="141">
        <f>SUM(LARM:RM!AQ55)</f>
        <v>0</v>
      </c>
      <c r="AR55" s="141">
        <f>SUM(LARM:RM!AR55)</f>
        <v>0</v>
      </c>
      <c r="AS55" s="141">
        <f>SUM(LARM:RM!AS55)</f>
        <v>0</v>
      </c>
      <c r="AT55" s="141">
        <f>SUM(LARM:RM!AT55)</f>
        <v>0</v>
      </c>
      <c r="AU55" s="141">
        <f>SUM(LARM:RM!AU55)</f>
        <v>0</v>
      </c>
      <c r="AV55" s="141">
        <f>SUM(LARM:RM!AV55)</f>
        <v>0</v>
      </c>
      <c r="AW55" s="141">
        <f>SUM(LARM:RM!AW55)</f>
        <v>0</v>
      </c>
      <c r="AX55" s="141">
        <f>SUM(LARM:RM!AX55)</f>
        <v>0</v>
      </c>
      <c r="AY55" s="141">
        <f>SUM(LARM:RM!AY55)</f>
        <v>0</v>
      </c>
      <c r="AZ55" s="141">
        <f>SUM(LARM:RM!AZ55)</f>
        <v>0</v>
      </c>
      <c r="BA55" s="141">
        <f>SUM(LARM:RM!BA55)</f>
        <v>0</v>
      </c>
      <c r="BB55" s="141">
        <f>SUM(LARM:RM!BB55)</f>
        <v>0</v>
      </c>
      <c r="BC55" s="141">
        <f>SUM(LARM:RM!BC55)</f>
        <v>0</v>
      </c>
      <c r="BD55" s="141">
        <f>SUM(LARM:RM!BD55)</f>
        <v>0</v>
      </c>
      <c r="BE55" s="141">
        <f>SUM(LARM:RM!BE55)</f>
        <v>0</v>
      </c>
      <c r="BF55" s="141">
        <f>SUM(LARM:RM!BF55)</f>
        <v>0</v>
      </c>
      <c r="BG55" s="141">
        <f>SUM(LARM:RM!BG55)</f>
        <v>0</v>
      </c>
      <c r="BH55" s="141">
        <f>SUM(LARM:RM!BH55)</f>
        <v>0</v>
      </c>
      <c r="BI55" s="141">
        <f>SUM(LARM:RM!BI55)</f>
        <v>0</v>
      </c>
      <c r="BJ55" s="141">
        <f>SUM(LARM:RM!BJ55)</f>
        <v>0</v>
      </c>
      <c r="BK55" s="141">
        <f>SUM(LARM:RM!BK55)</f>
        <v>0</v>
      </c>
      <c r="BL55" s="141">
        <f>SUM(LARM:RM!BL55)</f>
        <v>0</v>
      </c>
      <c r="BM55" s="141">
        <f>SUM(LARM:RM!BM55)</f>
        <v>0</v>
      </c>
      <c r="BN55" s="141">
        <f>SUM(LARM:RM!BN55)</f>
        <v>0</v>
      </c>
      <c r="BO55" s="141">
        <f>SUM(LARM:RM!BO55)</f>
        <v>0</v>
      </c>
      <c r="BP55" s="141">
        <f t="shared" si="259"/>
        <v>0</v>
      </c>
      <c r="BQ55" s="141">
        <f>SUM(LARM:RM!BQ55)</f>
        <v>0</v>
      </c>
      <c r="BR55" s="141">
        <f>SUM(LARM:RM!BR55)</f>
        <v>0</v>
      </c>
      <c r="BS55" s="141">
        <f>SUM(LARM:RM!BS55)</f>
        <v>0</v>
      </c>
      <c r="BT55" s="141">
        <f>SUM(LARM:RM!BT55)</f>
        <v>0</v>
      </c>
      <c r="BU55" s="141">
        <f>SUM(LARM:RM!BU55)</f>
        <v>0</v>
      </c>
      <c r="BV55" s="141">
        <f>SUM(LARM:RM!BV55)</f>
        <v>0</v>
      </c>
      <c r="BW55" s="141">
        <f>SUM(LARM:RM!BW55)</f>
        <v>0</v>
      </c>
      <c r="BX55" s="141">
        <f>SUM(LARM:RM!BX55)</f>
        <v>0</v>
      </c>
      <c r="BY55" s="141">
        <f>SUM(LARM:RM!BY55)</f>
        <v>0</v>
      </c>
      <c r="BZ55" s="141">
        <f>SUM(LARM:RM!BZ55)</f>
        <v>0</v>
      </c>
      <c r="CA55" s="141">
        <f>SUM(LARM:RM!CA55)</f>
        <v>0</v>
      </c>
      <c r="CB55" s="141">
        <f>SUM(LARM:RM!CB55)</f>
        <v>0</v>
      </c>
      <c r="CC55" s="141">
        <f>SUM(LARM:RM!CC55)</f>
        <v>0</v>
      </c>
      <c r="CD55" s="141">
        <f>SUM(LARM:RM!CD55)</f>
        <v>0</v>
      </c>
      <c r="CE55" s="141">
        <f>SUM(LARM:RM!CE55)</f>
        <v>0</v>
      </c>
      <c r="CF55" s="141">
        <f>SUM(LARM:RM!CF55)</f>
        <v>0</v>
      </c>
      <c r="CG55" s="141">
        <f>SUM(LARM:RM!CG55)</f>
        <v>0</v>
      </c>
      <c r="CH55" s="141">
        <f>SUM(LARM:RM!CH55)</f>
        <v>0</v>
      </c>
      <c r="CI55" s="141">
        <f>SUM(LARM:RM!CI55)</f>
        <v>0</v>
      </c>
      <c r="CJ55" s="141">
        <f>SUM(LARM:RM!CJ55)</f>
        <v>0</v>
      </c>
      <c r="CK55" s="141">
        <f>SUM(LARM:RM!CK55)</f>
        <v>0</v>
      </c>
      <c r="CL55" s="141">
        <f>SUM(LARM:RM!CL55)</f>
        <v>0</v>
      </c>
      <c r="CM55" s="141">
        <f>SUM(LARM:RM!CM55)</f>
        <v>0</v>
      </c>
      <c r="CN55" s="141">
        <f>SUM(LARM:RM!CN55)</f>
        <v>0</v>
      </c>
      <c r="CO55" s="141">
        <f>SUM(LARM:RM!CO55)</f>
        <v>0</v>
      </c>
      <c r="CP55" s="141">
        <f>SUM(LARM:RM!CP55)</f>
        <v>0</v>
      </c>
      <c r="CQ55" s="141">
        <f>SUM(LARM:RM!CQ55)</f>
        <v>0</v>
      </c>
      <c r="CR55" s="141">
        <f>SUM(LARM:RM!CR55)</f>
        <v>0</v>
      </c>
      <c r="CS55" s="141">
        <f>SUM(LARM:RM!CS55)</f>
        <v>0</v>
      </c>
      <c r="CT55" s="141">
        <f>SUM(LARM:RM!CT55)</f>
        <v>0</v>
      </c>
      <c r="CU55" s="141">
        <f>SUM(LARM:RM!CU55)</f>
        <v>0</v>
      </c>
      <c r="CV55" s="141">
        <f t="shared" si="260"/>
        <v>0</v>
      </c>
      <c r="CW55" s="141">
        <f>SUM(LARM:RM!CW55)</f>
        <v>0</v>
      </c>
      <c r="CX55" s="141">
        <f>SUM(LARM:RM!CX55)</f>
        <v>0</v>
      </c>
      <c r="CY55" s="141">
        <f>SUM(LARM:RM!CY55)</f>
        <v>0</v>
      </c>
      <c r="CZ55" s="141">
        <f>SUM(LARM:RM!CZ55)</f>
        <v>0</v>
      </c>
      <c r="DA55" s="141">
        <f>SUM(LARM:RM!DA55)</f>
        <v>0</v>
      </c>
      <c r="DB55" s="141">
        <f>SUM(LARM:RM!DB55)</f>
        <v>0</v>
      </c>
      <c r="DC55" s="141">
        <f>SUM(LARM:RM!DC55)</f>
        <v>0</v>
      </c>
      <c r="DD55" s="141">
        <f>SUM(LARM:RM!DD55)</f>
        <v>0</v>
      </c>
      <c r="DE55" s="141">
        <f>SUM(LARM:RM!DE55)</f>
        <v>0</v>
      </c>
      <c r="DF55" s="141">
        <f>SUM(LARM:RM!DF55)</f>
        <v>0</v>
      </c>
      <c r="DG55" s="141">
        <f>SUM(LARM:RM!DG55)</f>
        <v>0</v>
      </c>
      <c r="DH55" s="141">
        <f>SUM(LARM:RM!DH55)</f>
        <v>0</v>
      </c>
      <c r="DI55" s="141">
        <f>SUM(LARM:RM!DI55)</f>
        <v>0</v>
      </c>
      <c r="DJ55" s="141">
        <f>SUM(LARM:RM!DJ55)</f>
        <v>0</v>
      </c>
      <c r="DK55" s="141">
        <f>SUM(LARM:RM!DK55)</f>
        <v>0</v>
      </c>
      <c r="DL55" s="141">
        <f>SUM(LARM:RM!DL55)</f>
        <v>0</v>
      </c>
      <c r="DM55" s="141">
        <f>SUM(LARM:RM!DM55)</f>
        <v>0</v>
      </c>
      <c r="DN55" s="141">
        <f>SUM(LARM:RM!DN55)</f>
        <v>0</v>
      </c>
      <c r="DO55" s="141">
        <f>SUM(LARM:RM!DO55)</f>
        <v>0</v>
      </c>
      <c r="DP55" s="141">
        <f>SUM(LARM:RM!DP55)</f>
        <v>0</v>
      </c>
      <c r="DQ55" s="141">
        <f>SUM(LARM:RM!DQ55)</f>
        <v>0</v>
      </c>
      <c r="DR55" s="141">
        <f>SUM(LARM:RM!DR55)</f>
        <v>0</v>
      </c>
      <c r="DS55" s="141">
        <f>SUM(LARM:RM!DS55)</f>
        <v>0</v>
      </c>
      <c r="DT55" s="141">
        <f>SUM(LARM:RM!DT55)</f>
        <v>0</v>
      </c>
      <c r="DU55" s="141">
        <f>SUM(LARM:RM!DU55)</f>
        <v>0</v>
      </c>
      <c r="DV55" s="141">
        <f>SUM(LARM:RM!DV55)</f>
        <v>0</v>
      </c>
      <c r="DW55" s="141">
        <f>SUM(LARM:RM!DW55)</f>
        <v>0</v>
      </c>
      <c r="DX55" s="141">
        <f>SUM(LARM:RM!DX55)</f>
        <v>0</v>
      </c>
      <c r="DY55" s="141">
        <f>SUM(LARM:RM!DY55)</f>
        <v>0</v>
      </c>
      <c r="DZ55" s="141">
        <f>SUM(LARM:RM!DZ55)</f>
        <v>0</v>
      </c>
      <c r="EA55" s="141">
        <f>SUM(LARM:RM!EA55)</f>
        <v>0</v>
      </c>
      <c r="EB55" s="141">
        <f t="shared" si="261"/>
        <v>0</v>
      </c>
      <c r="EC55" s="141">
        <f>SUM(LARM:RM!EC55)</f>
        <v>0</v>
      </c>
      <c r="ED55" s="141">
        <f>SUM(LARM:RM!ED55)</f>
        <v>0</v>
      </c>
      <c r="EE55" s="141">
        <f>SUM(LARM:RM!EE55)</f>
        <v>0</v>
      </c>
      <c r="EF55" s="141">
        <f>SUM(LARM:RM!EF55)</f>
        <v>0</v>
      </c>
      <c r="EG55" s="141">
        <f>SUM(LARM:RM!EG55)</f>
        <v>0</v>
      </c>
      <c r="EH55" s="141">
        <f>SUM(LARM:RM!EH55)</f>
        <v>0</v>
      </c>
      <c r="EI55" s="141">
        <f>SUM(LARM:RM!EI55)</f>
        <v>0</v>
      </c>
      <c r="EJ55" s="141">
        <f>SUM(LARM:RM!EJ55)</f>
        <v>0</v>
      </c>
      <c r="EK55" s="141">
        <f>SUM(LARM:RM!EK55)</f>
        <v>0</v>
      </c>
      <c r="EL55" s="141">
        <f>SUM(LARM:RM!EL55)</f>
        <v>0</v>
      </c>
      <c r="EM55" s="141">
        <f>SUM(LARM:RM!EM55)</f>
        <v>0</v>
      </c>
      <c r="EN55" s="141">
        <f>SUM(LARM:RM!EN55)</f>
        <v>0</v>
      </c>
      <c r="EO55" s="141">
        <f>SUM(LARM:RM!EO55)</f>
        <v>0</v>
      </c>
      <c r="EP55" s="141">
        <f>SUM(LARM:RM!EP55)</f>
        <v>0</v>
      </c>
      <c r="EQ55" s="141">
        <f>SUM(LARM:RM!EQ55)</f>
        <v>0</v>
      </c>
      <c r="ER55" s="141">
        <f>SUM(LARM:RM!ER55)</f>
        <v>0</v>
      </c>
      <c r="ES55" s="141">
        <f>SUM(LARM:RM!ES55)</f>
        <v>0</v>
      </c>
      <c r="ET55" s="141">
        <f>SUM(LARM:RM!ET55)</f>
        <v>0</v>
      </c>
      <c r="EU55" s="141">
        <f>SUM(LARM:RM!EU55)</f>
        <v>0</v>
      </c>
      <c r="EV55" s="141">
        <f>SUM(LARM:RM!EV55)</f>
        <v>0</v>
      </c>
      <c r="EW55" s="141">
        <f>SUM(LARM:RM!EW55)</f>
        <v>0</v>
      </c>
      <c r="EX55" s="141">
        <f>SUM(LARM:RM!EX55)</f>
        <v>0</v>
      </c>
      <c r="EY55" s="141">
        <f>SUM(LARM:RM!EY55)</f>
        <v>0</v>
      </c>
      <c r="EZ55" s="141">
        <f>SUM(LARM:RM!EZ55)</f>
        <v>0</v>
      </c>
      <c r="FA55" s="141">
        <f>SUM(LARM:RM!FA55)</f>
        <v>0</v>
      </c>
      <c r="FB55" s="141">
        <f>SUM(LARM:RM!FB55)</f>
        <v>0</v>
      </c>
      <c r="FC55" s="141">
        <f>SUM(LARM:RM!FC55)</f>
        <v>0</v>
      </c>
      <c r="FD55" s="141">
        <f>SUM(LARM:RM!FD55)</f>
        <v>0</v>
      </c>
      <c r="FE55" s="141">
        <f>SUM(LARM:RM!FE55)</f>
        <v>0</v>
      </c>
      <c r="FF55" s="141">
        <f>SUM(LARM:RM!FF55)</f>
        <v>0</v>
      </c>
      <c r="FG55" s="141">
        <f>SUM(LARM:RM!FG55)</f>
        <v>0</v>
      </c>
      <c r="FH55" s="141">
        <f t="shared" si="262"/>
        <v>0</v>
      </c>
      <c r="FI55" s="141">
        <f>SUM(LARM:RM!FI55)</f>
        <v>0</v>
      </c>
      <c r="FJ55" s="141">
        <f>SUM(LARM:RM!FJ55)</f>
        <v>0</v>
      </c>
      <c r="FK55" s="141">
        <f>SUM(LARM:RM!FK55)</f>
        <v>0</v>
      </c>
      <c r="FL55" s="141">
        <f>SUM(LARM:RM!FL55)</f>
        <v>0</v>
      </c>
      <c r="FM55" s="141">
        <f>SUM(LARM:RM!FM55)</f>
        <v>0</v>
      </c>
      <c r="FN55" s="141">
        <f>SUM(LARM:RM!FN55)</f>
        <v>0</v>
      </c>
      <c r="FO55" s="141">
        <f>SUM(LARM:RM!FO55)</f>
        <v>0</v>
      </c>
      <c r="FP55" s="141">
        <f>SUM(LARM:RM!FP55)</f>
        <v>0</v>
      </c>
      <c r="FQ55" s="141">
        <f>SUM(LARM:RM!FQ55)</f>
        <v>0</v>
      </c>
      <c r="FR55" s="141">
        <f>SUM(LARM:RM!FR55)</f>
        <v>0</v>
      </c>
      <c r="FS55" s="141">
        <f>SUM(LARM:RM!FS55)</f>
        <v>0</v>
      </c>
      <c r="FT55" s="141">
        <f>SUM(LARM:RM!FT55)</f>
        <v>0</v>
      </c>
      <c r="FU55" s="141">
        <f>SUM(LARM:RM!FU55)</f>
        <v>0</v>
      </c>
      <c r="FV55" s="141">
        <f>SUM(LARM:RM!FV55)</f>
        <v>0</v>
      </c>
      <c r="FW55" s="141">
        <f>SUM(LARM:RM!FW55)</f>
        <v>0</v>
      </c>
      <c r="FX55" s="141">
        <f>SUM(LARM:RM!FX55)</f>
        <v>0</v>
      </c>
      <c r="FY55" s="141">
        <f>SUM(LARM:RM!FY55)</f>
        <v>0</v>
      </c>
      <c r="FZ55" s="141">
        <f>SUM(LARM:RM!FZ55)</f>
        <v>0</v>
      </c>
      <c r="GA55" s="141">
        <f>SUM(LARM:RM!GA55)</f>
        <v>0</v>
      </c>
      <c r="GB55" s="141">
        <f>SUM(LARM:RM!GB55)</f>
        <v>0</v>
      </c>
      <c r="GC55" s="141">
        <f>SUM(LARM:RM!GC55)</f>
        <v>0</v>
      </c>
      <c r="GD55" s="141">
        <f>SUM(LARM:RM!GD55)</f>
        <v>0</v>
      </c>
      <c r="GE55" s="141">
        <f>SUM(LARM:RM!GE55)</f>
        <v>0</v>
      </c>
      <c r="GF55" s="141">
        <f>SUM(LARM:RM!GF55)</f>
        <v>0</v>
      </c>
      <c r="GG55" s="141">
        <f>SUM(LARM:RM!GG55)</f>
        <v>0</v>
      </c>
      <c r="GH55" s="141">
        <f>SUM(LARM:RM!GH55)</f>
        <v>0</v>
      </c>
      <c r="GI55" s="141">
        <f>SUM(LARM:RM!GI55)</f>
        <v>0</v>
      </c>
      <c r="GJ55" s="141">
        <f>SUM(LARM:RM!GJ55)</f>
        <v>0</v>
      </c>
      <c r="GK55" s="141">
        <f>SUM(LARM:RM!GK55)</f>
        <v>0</v>
      </c>
      <c r="GL55" s="141">
        <f>SUM(LARM:RM!GL55)</f>
        <v>0</v>
      </c>
      <c r="GM55" s="141">
        <f>SUM(LARM:RM!GM55)</f>
        <v>0</v>
      </c>
      <c r="GN55" s="141">
        <f t="shared" si="263"/>
        <v>0</v>
      </c>
      <c r="GO55" s="141">
        <f>SUM(LARM:RM!GO55)</f>
        <v>0</v>
      </c>
      <c r="GP55" s="141">
        <f>SUM(LARM:RM!GP55)</f>
        <v>0</v>
      </c>
      <c r="GQ55" s="141">
        <f>SUM(LARM:RM!GQ55)</f>
        <v>0</v>
      </c>
      <c r="GR55" s="141">
        <f>SUM(LARM:RM!GR55)</f>
        <v>0</v>
      </c>
      <c r="GS55" s="141">
        <f>SUM(LARM:RM!GS55)</f>
        <v>0</v>
      </c>
      <c r="GT55" s="141">
        <f>SUM(LARM:RM!GT55)</f>
        <v>0</v>
      </c>
      <c r="GU55" s="141">
        <f>SUM(LARM:RM!GU55)</f>
        <v>0</v>
      </c>
      <c r="GV55" s="141">
        <f>SUM(LARM:RM!GV55)</f>
        <v>0</v>
      </c>
      <c r="GW55" s="141">
        <f>SUM(LARM:RM!GW55)</f>
        <v>0</v>
      </c>
      <c r="GX55" s="141">
        <f>SUM(LARM:RM!GX55)</f>
        <v>0</v>
      </c>
      <c r="GY55" s="141">
        <f>SUM(LARM:RM!GY55)</f>
        <v>0</v>
      </c>
      <c r="GZ55" s="141">
        <f>SUM(LARM:RM!GZ55)</f>
        <v>0</v>
      </c>
      <c r="HA55" s="141">
        <f>SUM(LARM:RM!HA55)</f>
        <v>0</v>
      </c>
      <c r="HB55" s="141">
        <f>SUM(LARM:RM!HB55)</f>
        <v>0</v>
      </c>
      <c r="HC55" s="141">
        <f>SUM(LARM:RM!HC55)</f>
        <v>0</v>
      </c>
      <c r="HD55" s="141">
        <f>SUM(LARM:RM!HD55)</f>
        <v>0</v>
      </c>
      <c r="HE55" s="141">
        <f>SUM(LARM:RM!HE55)</f>
        <v>0</v>
      </c>
      <c r="HF55" s="141">
        <f>SUM(LARM:RM!HF55)</f>
        <v>0</v>
      </c>
      <c r="HG55" s="141">
        <f>SUM(LARM:RM!HG55)</f>
        <v>0</v>
      </c>
      <c r="HH55" s="141">
        <f>SUM(LARM:RM!HH55)</f>
        <v>0</v>
      </c>
      <c r="HI55" s="141">
        <f>SUM(LARM:RM!HI55)</f>
        <v>0</v>
      </c>
      <c r="HJ55" s="141">
        <f>SUM(LARM:RM!HJ55)</f>
        <v>0</v>
      </c>
      <c r="HK55" s="141">
        <f>SUM(LARM:RM!HK55)</f>
        <v>0</v>
      </c>
      <c r="HL55" s="141">
        <f>SUM(LARM:RM!HL55)</f>
        <v>0</v>
      </c>
      <c r="HM55" s="141">
        <f>SUM(LARM:RM!HM55)</f>
        <v>0</v>
      </c>
      <c r="HN55" s="141">
        <f>SUM(LARM:RM!HN55)</f>
        <v>0</v>
      </c>
      <c r="HO55" s="141">
        <f>SUM(LARM:RM!HO55)</f>
        <v>0</v>
      </c>
      <c r="HP55" s="141">
        <f>SUM(LARM:RM!HP55)</f>
        <v>0</v>
      </c>
      <c r="HQ55" s="141">
        <f>SUM(LARM:RM!HQ55)</f>
        <v>0</v>
      </c>
      <c r="HR55" s="141">
        <f>SUM(LARM:RM!HR55)</f>
        <v>0</v>
      </c>
      <c r="HS55" s="141">
        <f>SUM(LARM:RM!HS55)</f>
        <v>0</v>
      </c>
      <c r="HT55" s="141">
        <f t="shared" si="264"/>
        <v>0</v>
      </c>
      <c r="HU55" s="141">
        <f>SUM(LARM:RM!HU55)</f>
        <v>0</v>
      </c>
      <c r="HV55" s="141">
        <f>SUM(LARM:RM!HV55)</f>
        <v>0</v>
      </c>
      <c r="HW55" s="141">
        <f>SUM(LARM:RM!HW55)</f>
        <v>0</v>
      </c>
      <c r="HX55" s="141">
        <f>SUM(LARM:RM!HX55)</f>
        <v>0</v>
      </c>
      <c r="HY55" s="141">
        <f>SUM(LARM:RM!HY55)</f>
        <v>0</v>
      </c>
      <c r="HZ55" s="141">
        <f>SUM(LARM:RM!HZ55)</f>
        <v>0</v>
      </c>
      <c r="IA55" s="141">
        <f>SUM(LARM:RM!IA55)</f>
        <v>0</v>
      </c>
      <c r="IB55" s="141">
        <f>SUM(LARM:RM!IB55)</f>
        <v>0</v>
      </c>
      <c r="IC55" s="141">
        <f>SUM(LARM:RM!IC55)</f>
        <v>0</v>
      </c>
      <c r="ID55" s="141">
        <f>SUM(LARM:RM!ID55)</f>
        <v>0</v>
      </c>
      <c r="IE55" s="141">
        <f>SUM(LARM:RM!IE55)</f>
        <v>0</v>
      </c>
      <c r="IF55" s="141">
        <f>SUM(LARM:RM!IF55)</f>
        <v>0</v>
      </c>
      <c r="IG55" s="141">
        <f>SUM(LARM:RM!IG55)</f>
        <v>0</v>
      </c>
      <c r="IH55" s="141">
        <f>SUM(LARM:RM!IH55)</f>
        <v>0</v>
      </c>
      <c r="II55" s="141">
        <f>SUM(LARM:RM!II55)</f>
        <v>0</v>
      </c>
      <c r="IJ55" s="141">
        <f>SUM(LARM:RM!IJ55)</f>
        <v>0</v>
      </c>
      <c r="IK55" s="141">
        <f>SUM(LARM:RM!IK55)</f>
        <v>0</v>
      </c>
      <c r="IL55" s="141">
        <f>SUM(LARM:RM!IL55)</f>
        <v>0</v>
      </c>
      <c r="IM55" s="141">
        <f>SUM(LARM:RM!IM55)</f>
        <v>0</v>
      </c>
      <c r="IN55" s="141">
        <f>SUM(LARM:RM!IN55)</f>
        <v>0</v>
      </c>
      <c r="IO55" s="141">
        <f>SUM(LARM:RM!IO55)</f>
        <v>0</v>
      </c>
      <c r="IP55" s="141">
        <f>SUM(LARM:RM!IP55)</f>
        <v>0</v>
      </c>
      <c r="IQ55" s="141">
        <f>SUM(LARM:RM!IQ55)</f>
        <v>0</v>
      </c>
      <c r="IR55" s="141">
        <f>SUM(LARM:RM!IR55)</f>
        <v>0</v>
      </c>
      <c r="IS55" s="141">
        <f>SUM(LARM:RM!IS55)</f>
        <v>0</v>
      </c>
      <c r="IT55" s="141">
        <f>SUM(LARM:RM!IT55)</f>
        <v>0</v>
      </c>
      <c r="IU55" s="141">
        <f>SUM(LARM:RM!IU55)</f>
        <v>0</v>
      </c>
      <c r="IV55" s="141">
        <f>SUM(LARM:RM!IV55)</f>
        <v>0</v>
      </c>
      <c r="IW55" s="141">
        <f>SUM(LARM:RM!IW55)</f>
        <v>0</v>
      </c>
      <c r="IX55" s="141">
        <f>SUM(LARM:RM!IX55)</f>
        <v>0</v>
      </c>
      <c r="IY55" s="141">
        <f>SUM(LARM:RM!IY55)</f>
        <v>0</v>
      </c>
      <c r="IZ55" s="141">
        <f t="shared" si="265"/>
        <v>0</v>
      </c>
      <c r="JA55" s="141">
        <f>SUM(LARM:RM!JA55)</f>
        <v>0</v>
      </c>
      <c r="JB55" s="141">
        <f>SUM(LARM:RM!JB55)</f>
        <v>0</v>
      </c>
      <c r="JC55" s="141">
        <f>SUM(LARM:RM!JC55)</f>
        <v>0</v>
      </c>
      <c r="JD55" s="141">
        <f>SUM(LARM:RM!JD55)</f>
        <v>0</v>
      </c>
      <c r="JE55" s="141">
        <f>SUM(LARM:RM!JE55)</f>
        <v>0</v>
      </c>
      <c r="JF55" s="141">
        <f>SUM(LARM:RM!JF55)</f>
        <v>0</v>
      </c>
      <c r="JG55" s="141">
        <f>SUM(LARM:RM!JG55)</f>
        <v>0</v>
      </c>
      <c r="JH55" s="141">
        <f>SUM(LARM:RM!JH55)</f>
        <v>0</v>
      </c>
      <c r="JI55" s="141">
        <f>SUM(LARM:RM!JI55)</f>
        <v>0</v>
      </c>
      <c r="JJ55" s="141">
        <f>SUM(LARM:RM!JJ55)</f>
        <v>0</v>
      </c>
      <c r="JK55" s="141">
        <f>SUM(LARM:RM!JK55)</f>
        <v>0</v>
      </c>
      <c r="JL55" s="141">
        <f>SUM(LARM:RM!JL55)</f>
        <v>0</v>
      </c>
      <c r="JM55" s="141">
        <f>SUM(LARM:RM!JM55)</f>
        <v>0</v>
      </c>
      <c r="JN55" s="141">
        <f>SUM(LARM:RM!JN55)</f>
        <v>0</v>
      </c>
      <c r="JO55" s="141">
        <f>SUM(LARM:RM!JO55)</f>
        <v>0</v>
      </c>
      <c r="JP55" s="141">
        <f>SUM(LARM:RM!JP55)</f>
        <v>0</v>
      </c>
      <c r="JQ55" s="141">
        <f>SUM(LARM:RM!JQ55)</f>
        <v>0</v>
      </c>
      <c r="JR55" s="141">
        <f>SUM(LARM:RM!JR55)</f>
        <v>0</v>
      </c>
      <c r="JS55" s="141">
        <f>SUM(LARM:RM!JS55)</f>
        <v>0</v>
      </c>
      <c r="JT55" s="141">
        <f>SUM(LARM:RM!JT55)</f>
        <v>0</v>
      </c>
      <c r="JU55" s="141">
        <f>SUM(LARM:RM!JU55)</f>
        <v>0</v>
      </c>
      <c r="JV55" s="141">
        <f>SUM(LARM:RM!JV55)</f>
        <v>0</v>
      </c>
      <c r="JW55" s="141">
        <f>SUM(LARM:RM!JW55)</f>
        <v>0</v>
      </c>
      <c r="JX55" s="141">
        <f>SUM(LARM:RM!JX55)</f>
        <v>0</v>
      </c>
      <c r="JY55" s="141">
        <f>SUM(LARM:RM!JY55)</f>
        <v>0</v>
      </c>
      <c r="JZ55" s="141">
        <f>SUM(LARM:RM!JZ55)</f>
        <v>0</v>
      </c>
      <c r="KA55" s="141">
        <f>SUM(LARM:RM!KA55)</f>
        <v>0</v>
      </c>
      <c r="KB55" s="141">
        <f>SUM(LARM:RM!KB55)</f>
        <v>0</v>
      </c>
      <c r="KC55" s="141">
        <f>SUM(LARM:RM!KC55)</f>
        <v>0</v>
      </c>
      <c r="KD55" s="141">
        <f>SUM(LARM:RM!KD55)</f>
        <v>0</v>
      </c>
      <c r="KE55" s="141">
        <f>SUM(LARM:RM!KE55)</f>
        <v>0</v>
      </c>
      <c r="KF55" s="141">
        <f t="shared" si="266"/>
        <v>0</v>
      </c>
      <c r="KG55" s="141">
        <f>SUM(LARM:RM!KG55)</f>
        <v>0</v>
      </c>
      <c r="KH55" s="141">
        <f>SUM(LARM:RM!KH55)</f>
        <v>0</v>
      </c>
      <c r="KI55" s="141">
        <f>SUM(LARM:RM!KI55)</f>
        <v>0</v>
      </c>
      <c r="KJ55" s="141">
        <f>SUM(LARM:RM!KJ55)</f>
        <v>0</v>
      </c>
      <c r="KK55" s="141">
        <f>SUM(LARM:RM!KK55)</f>
        <v>0</v>
      </c>
      <c r="KL55" s="141">
        <f>SUM(LARM:RM!KL55)</f>
        <v>0</v>
      </c>
      <c r="KM55" s="141">
        <f>SUM(LARM:RM!KM55)</f>
        <v>0</v>
      </c>
      <c r="KN55" s="141">
        <f>SUM(LARM:RM!KN55)</f>
        <v>0</v>
      </c>
      <c r="KO55" s="141">
        <f>SUM(LARM:RM!KO55)</f>
        <v>0</v>
      </c>
      <c r="KP55" s="141">
        <f>SUM(LARM:RM!KP55)</f>
        <v>0</v>
      </c>
      <c r="KQ55" s="141">
        <f>SUM(LARM:RM!KQ55)</f>
        <v>0</v>
      </c>
      <c r="KR55" s="141">
        <f>SUM(LARM:RM!KR55)</f>
        <v>0</v>
      </c>
      <c r="KS55" s="141">
        <f>SUM(LARM:RM!KS55)</f>
        <v>0</v>
      </c>
      <c r="KT55" s="141">
        <f>SUM(LARM:RM!KT55)</f>
        <v>0</v>
      </c>
      <c r="KU55" s="141">
        <f>SUM(LARM:RM!KU55)</f>
        <v>0</v>
      </c>
      <c r="KV55" s="141">
        <f>SUM(LARM:RM!KV55)</f>
        <v>0</v>
      </c>
      <c r="KW55" s="141">
        <f>SUM(LARM:RM!KW55)</f>
        <v>0</v>
      </c>
      <c r="KX55" s="141">
        <f>SUM(LARM:RM!KX55)</f>
        <v>0</v>
      </c>
      <c r="KY55" s="141">
        <f>SUM(LARM:RM!KY55)</f>
        <v>0</v>
      </c>
      <c r="KZ55" s="141">
        <f>SUM(LARM:RM!KZ55)</f>
        <v>0</v>
      </c>
      <c r="LA55" s="141">
        <f>SUM(LARM:RM!LA55)</f>
        <v>0</v>
      </c>
      <c r="LB55" s="141">
        <f>SUM(LARM:RM!LB55)</f>
        <v>0</v>
      </c>
      <c r="LC55" s="141">
        <f>SUM(LARM:RM!LC55)</f>
        <v>0</v>
      </c>
      <c r="LD55" s="141">
        <f>SUM(LARM:RM!LD55)</f>
        <v>0</v>
      </c>
      <c r="LE55" s="141">
        <f>SUM(LARM:RM!LE55)</f>
        <v>0</v>
      </c>
      <c r="LF55" s="141">
        <f>SUM(LARM:RM!LF55)</f>
        <v>0</v>
      </c>
      <c r="LG55" s="141">
        <f>SUM(LARM:RM!LG55)</f>
        <v>0</v>
      </c>
      <c r="LH55" s="141">
        <f>SUM(LARM:RM!LH55)</f>
        <v>0</v>
      </c>
      <c r="LI55" s="141">
        <f>SUM(LARM:RM!LI55)</f>
        <v>0</v>
      </c>
      <c r="LJ55" s="141">
        <f>SUM(LARM:RM!LJ55)</f>
        <v>0</v>
      </c>
      <c r="LK55" s="141">
        <f>SUM(LARM:RM!LK55)</f>
        <v>0</v>
      </c>
      <c r="LL55" s="141">
        <f t="shared" si="267"/>
        <v>0</v>
      </c>
      <c r="LM55" s="141">
        <f>SUM(LARM:RM!LM55)</f>
        <v>0</v>
      </c>
      <c r="LN55" s="141">
        <f>SUM(LARM:RM!LN55)</f>
        <v>0</v>
      </c>
      <c r="LO55" s="141">
        <f>SUM(LARM:RM!LO55)</f>
        <v>0</v>
      </c>
      <c r="LP55" s="141">
        <f>SUM(LARM:RM!LP55)</f>
        <v>0</v>
      </c>
      <c r="LQ55" s="141">
        <f>SUM(LARM:RM!LQ55)</f>
        <v>0</v>
      </c>
      <c r="LR55" s="141">
        <f>SUM(LARM:RM!LR55)</f>
        <v>0</v>
      </c>
      <c r="LS55" s="141">
        <f>SUM(LARM:RM!LS55)</f>
        <v>0</v>
      </c>
      <c r="LT55" s="141">
        <f>SUM(LARM:RM!LT55)</f>
        <v>0</v>
      </c>
      <c r="LU55" s="141">
        <f>SUM(LARM:RM!LU55)</f>
        <v>0</v>
      </c>
      <c r="LV55" s="141">
        <f>SUM(LARM:RM!LV55)</f>
        <v>0</v>
      </c>
      <c r="LW55" s="141">
        <f>SUM(LARM:RM!LW55)</f>
        <v>0</v>
      </c>
      <c r="LX55" s="141">
        <f>SUM(LARM:RM!LX55)</f>
        <v>0</v>
      </c>
      <c r="LY55" s="141">
        <f>SUM(LARM:RM!LY55)</f>
        <v>0</v>
      </c>
      <c r="LZ55" s="141">
        <f>SUM(LARM:RM!LZ55)</f>
        <v>0</v>
      </c>
      <c r="MA55" s="141">
        <f>SUM(LARM:RM!MA55)</f>
        <v>0</v>
      </c>
      <c r="MB55" s="141">
        <f>SUM(LARM:RM!MB55)</f>
        <v>0</v>
      </c>
      <c r="MC55" s="141">
        <f>SUM(LARM:RM!MC55)</f>
        <v>0</v>
      </c>
      <c r="MD55" s="141">
        <f>SUM(LARM:RM!MD55)</f>
        <v>0</v>
      </c>
      <c r="ME55" s="141">
        <f>SUM(LARM:RM!ME55)</f>
        <v>0</v>
      </c>
      <c r="MF55" s="141">
        <f>SUM(LARM:RM!MF55)</f>
        <v>0</v>
      </c>
      <c r="MG55" s="141">
        <f>SUM(LARM:RM!MG55)</f>
        <v>0</v>
      </c>
      <c r="MH55" s="141">
        <f>SUM(LARM:RM!MH55)</f>
        <v>0</v>
      </c>
      <c r="MI55" s="141">
        <f>SUM(LARM:RM!MI55)</f>
        <v>0</v>
      </c>
      <c r="MJ55" s="141">
        <f>SUM(LARM:RM!MJ55)</f>
        <v>0</v>
      </c>
      <c r="MK55" s="141">
        <f>SUM(LARM:RM!MK55)</f>
        <v>0</v>
      </c>
      <c r="ML55" s="141">
        <f>SUM(LARM:RM!ML55)</f>
        <v>0</v>
      </c>
      <c r="MM55" s="141">
        <f>SUM(LARM:RM!MM55)</f>
        <v>0</v>
      </c>
      <c r="MN55" s="141">
        <f>SUM(LARM:RM!MN55)</f>
        <v>0</v>
      </c>
      <c r="MO55" s="141">
        <f>SUM(LARM:RM!MO55)</f>
        <v>0</v>
      </c>
      <c r="MP55" s="141">
        <f>SUM(LARM:RM!MP55)</f>
        <v>0</v>
      </c>
      <c r="MQ55" s="141">
        <f>SUM(LARM:RM!MQ55)</f>
        <v>0</v>
      </c>
      <c r="MR55" s="141">
        <f t="shared" si="268"/>
        <v>0</v>
      </c>
      <c r="MS55" s="141">
        <f>SUM(LARM:RM!MS55)</f>
        <v>0</v>
      </c>
      <c r="MT55" s="141">
        <f>SUM(LARM:RM!MT55)</f>
        <v>0</v>
      </c>
      <c r="MU55" s="141">
        <f>SUM(LARM:RM!MU55)</f>
        <v>0</v>
      </c>
      <c r="MV55" s="141">
        <f>SUM(LARM:RM!MV55)</f>
        <v>0</v>
      </c>
      <c r="MW55" s="141">
        <f>SUM(LARM:RM!MW55)</f>
        <v>0</v>
      </c>
      <c r="MX55" s="141">
        <f>SUM(LARM:RM!MX55)</f>
        <v>0</v>
      </c>
      <c r="MY55" s="141">
        <f>SUM(LARM:RM!MY55)</f>
        <v>0</v>
      </c>
      <c r="MZ55" s="141">
        <f>SUM(LARM:RM!MZ55)</f>
        <v>0</v>
      </c>
      <c r="NA55" s="141">
        <f>SUM(LARM:RM!NA55)</f>
        <v>0</v>
      </c>
      <c r="NB55" s="141">
        <f>SUM(LARM:RM!NB55)</f>
        <v>0</v>
      </c>
      <c r="NC55" s="141">
        <f>SUM(LARM:RM!NC55)</f>
        <v>0</v>
      </c>
      <c r="ND55" s="141">
        <f>SUM(LARM:RM!ND55)</f>
        <v>0</v>
      </c>
      <c r="NE55" s="141">
        <f>SUM(LARM:RM!NE55)</f>
        <v>0</v>
      </c>
      <c r="NF55" s="141">
        <f>SUM(LARM:RM!NF55)</f>
        <v>0</v>
      </c>
      <c r="NG55" s="141">
        <f>SUM(LARM:RM!NG55)</f>
        <v>0</v>
      </c>
      <c r="NH55" s="141">
        <f>SUM(LARM:RM!NH55)</f>
        <v>0</v>
      </c>
      <c r="NI55" s="141">
        <f>SUM(LARM:RM!NI55)</f>
        <v>0</v>
      </c>
      <c r="NJ55" s="141">
        <f>SUM(LARM:RM!NJ55)</f>
        <v>0</v>
      </c>
      <c r="NK55" s="141">
        <f>SUM(LARM:RM!NK55)</f>
        <v>0</v>
      </c>
      <c r="NL55" s="141">
        <f>SUM(LARM:RM!NL55)</f>
        <v>0</v>
      </c>
      <c r="NM55" s="141">
        <f>SUM(LARM:RM!NM55)</f>
        <v>0</v>
      </c>
      <c r="NN55" s="141">
        <f>SUM(LARM:RM!NN55)</f>
        <v>0</v>
      </c>
      <c r="NO55" s="141">
        <f>SUM(LARM:RM!NO55)</f>
        <v>0</v>
      </c>
      <c r="NP55" s="141">
        <f>SUM(LARM:RM!NP55)</f>
        <v>0</v>
      </c>
      <c r="NQ55" s="141">
        <f>SUM(LARM:RM!NQ55)</f>
        <v>0</v>
      </c>
      <c r="NR55" s="141">
        <f>SUM(LARM:RM!NR55)</f>
        <v>0</v>
      </c>
      <c r="NS55" s="141">
        <f>SUM(LARM:RM!NS55)</f>
        <v>0</v>
      </c>
      <c r="NT55" s="141">
        <f>SUM(LARM:RM!NT55)</f>
        <v>0</v>
      </c>
      <c r="NU55" s="141">
        <f>SUM(LARM:RM!NU55)</f>
        <v>0</v>
      </c>
      <c r="NV55" s="141">
        <f>SUM(LARM:RM!NV55)</f>
        <v>0</v>
      </c>
      <c r="NW55" s="141">
        <f>SUM(LARM:RM!NW55)</f>
        <v>0</v>
      </c>
      <c r="NX55" s="141">
        <f t="shared" si="269"/>
        <v>0</v>
      </c>
      <c r="NY55" s="10"/>
      <c r="NZ55" s="141">
        <f t="shared" si="270"/>
        <v>0</v>
      </c>
      <c r="OA55" s="143">
        <f t="shared" si="256"/>
        <v>0</v>
      </c>
      <c r="OB55" s="145" t="str">
        <f t="shared" si="274"/>
        <v/>
      </c>
      <c r="OD55" s="182"/>
      <c r="OG55" s="163" t="s">
        <v>126</v>
      </c>
      <c r="OH55" s="10"/>
      <c r="OI55" s="164">
        <f>SUM(LARM:RM!OI54)</f>
        <v>0</v>
      </c>
      <c r="OJ55" s="164">
        <f>SUM(LARM:RM!OJ54)</f>
        <v>0</v>
      </c>
      <c r="OK55" s="164">
        <f>SUM(LARM:RM!OK54)</f>
        <v>0</v>
      </c>
      <c r="OL55" s="164">
        <f>SUM(LARM:RM!OL54)</f>
        <v>0</v>
      </c>
      <c r="OM55" s="164">
        <f>SUM(LARM:RM!OM54)</f>
        <v>0</v>
      </c>
      <c r="ON55" s="164">
        <f>SUM(LARM:RM!ON54)</f>
        <v>0</v>
      </c>
      <c r="OO55" s="164">
        <f>SUM(LARM:RM!OO54)</f>
        <v>0</v>
      </c>
      <c r="OP55" s="164">
        <f>SUM(LARM:RM!OP54)</f>
        <v>0</v>
      </c>
      <c r="OQ55" s="164">
        <f>SUM(LARM:RM!OQ54)</f>
        <v>0</v>
      </c>
      <c r="OR55" s="164">
        <f>SUM(LARM:RM!OR54)</f>
        <v>0</v>
      </c>
      <c r="OS55" s="164">
        <f>SUM(LARM:RM!OS54)</f>
        <v>0</v>
      </c>
      <c r="OT55" s="164">
        <f>SUM(LARM:RM!OT54)</f>
        <v>0</v>
      </c>
      <c r="OU55" s="10"/>
      <c r="OV55" s="164">
        <f>SUM(OI55:OT55)</f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SUM(LARM:RM!E56)</f>
        <v>0</v>
      </c>
      <c r="F56" s="141">
        <f>SUM(LARM:RM!F56)</f>
        <v>0</v>
      </c>
      <c r="G56" s="141">
        <f>SUM(LARM:RM!G56)</f>
        <v>0</v>
      </c>
      <c r="H56" s="141">
        <f>SUM(LARM:RM!H56)</f>
        <v>0</v>
      </c>
      <c r="I56" s="141">
        <f>SUM(LARM:RM!I56)</f>
        <v>0</v>
      </c>
      <c r="J56" s="141">
        <f>SUM(LARM:RM!J56)</f>
        <v>0</v>
      </c>
      <c r="K56" s="141">
        <f>SUM(LARM:RM!K56)</f>
        <v>0</v>
      </c>
      <c r="L56" s="141">
        <f>SUM(LARM:RM!L56)</f>
        <v>0</v>
      </c>
      <c r="M56" s="141">
        <f>SUM(LARM:RM!M56)</f>
        <v>0</v>
      </c>
      <c r="N56" s="141">
        <f>SUM(LARM:RM!N56)</f>
        <v>0</v>
      </c>
      <c r="O56" s="141">
        <f>SUM(LARM:RM!O56)</f>
        <v>0</v>
      </c>
      <c r="P56" s="141">
        <f>SUM(LARM:RM!P56)</f>
        <v>0</v>
      </c>
      <c r="Q56" s="141">
        <f>SUM(LARM:RM!Q56)</f>
        <v>0</v>
      </c>
      <c r="R56" s="141">
        <f>SUM(LARM:RM!R56)</f>
        <v>0</v>
      </c>
      <c r="S56" s="141">
        <f>SUM(LARM:RM!S56)</f>
        <v>0</v>
      </c>
      <c r="T56" s="141">
        <f>SUM(LARM:RM!T56)</f>
        <v>0</v>
      </c>
      <c r="U56" s="141">
        <f>SUM(LARM:RM!U56)</f>
        <v>0</v>
      </c>
      <c r="V56" s="141">
        <f>SUM(LARM:RM!V56)</f>
        <v>0</v>
      </c>
      <c r="W56" s="141">
        <f>SUM(LARM:RM!W56)</f>
        <v>0</v>
      </c>
      <c r="X56" s="141">
        <f>SUM(LARM:RM!X56)</f>
        <v>0</v>
      </c>
      <c r="Y56" s="141">
        <f>SUM(LARM:RM!Y56)</f>
        <v>0</v>
      </c>
      <c r="Z56" s="141">
        <f>SUM(LARM:RM!Z56)</f>
        <v>0</v>
      </c>
      <c r="AA56" s="141">
        <f>SUM(LARM:RM!AA56)</f>
        <v>0</v>
      </c>
      <c r="AB56" s="141">
        <f>SUM(LARM:RM!AB56)</f>
        <v>0</v>
      </c>
      <c r="AC56" s="141">
        <f>SUM(LARM:RM!AC56)</f>
        <v>0</v>
      </c>
      <c r="AD56" s="141">
        <f>SUM(LARM:RM!AD56)</f>
        <v>0</v>
      </c>
      <c r="AE56" s="141">
        <f>SUM(LARM:RM!AE56)</f>
        <v>0</v>
      </c>
      <c r="AF56" s="141">
        <f>SUM(LARM:RM!AF56)</f>
        <v>0</v>
      </c>
      <c r="AG56" s="141">
        <f>SUM(LARM:RM!AG56)</f>
        <v>0</v>
      </c>
      <c r="AH56" s="141">
        <f>SUM(LARM:RM!AH56)</f>
        <v>0</v>
      </c>
      <c r="AI56" s="141">
        <f>SUM(LARM:RM!AI56)</f>
        <v>0</v>
      </c>
      <c r="AJ56" s="141">
        <f t="shared" si="258"/>
        <v>0</v>
      </c>
      <c r="AK56" s="141">
        <f>SUM(LARM:RM!AK56)</f>
        <v>0</v>
      </c>
      <c r="AL56" s="141">
        <f>SUM(LARM:RM!AL56)</f>
        <v>0</v>
      </c>
      <c r="AM56" s="141">
        <f>SUM(LARM:RM!AM56)</f>
        <v>0</v>
      </c>
      <c r="AN56" s="141">
        <f>SUM(LARM:RM!AN56)</f>
        <v>0</v>
      </c>
      <c r="AO56" s="141">
        <f>SUM(LARM:RM!AO56)</f>
        <v>0</v>
      </c>
      <c r="AP56" s="141">
        <f>SUM(LARM:RM!AP56)</f>
        <v>0</v>
      </c>
      <c r="AQ56" s="141">
        <f>SUM(LARM:RM!AQ56)</f>
        <v>0</v>
      </c>
      <c r="AR56" s="141">
        <f>SUM(LARM:RM!AR56)</f>
        <v>0</v>
      </c>
      <c r="AS56" s="141">
        <f>SUM(LARM:RM!AS56)</f>
        <v>0</v>
      </c>
      <c r="AT56" s="141">
        <f>SUM(LARM:RM!AT56)</f>
        <v>0</v>
      </c>
      <c r="AU56" s="141">
        <f>SUM(LARM:RM!AU56)</f>
        <v>0</v>
      </c>
      <c r="AV56" s="141">
        <f>SUM(LARM:RM!AV56)</f>
        <v>0</v>
      </c>
      <c r="AW56" s="141">
        <f>SUM(LARM:RM!AW56)</f>
        <v>0</v>
      </c>
      <c r="AX56" s="141">
        <f>SUM(LARM:RM!AX56)</f>
        <v>0</v>
      </c>
      <c r="AY56" s="141">
        <f>SUM(LARM:RM!AY56)</f>
        <v>0</v>
      </c>
      <c r="AZ56" s="141">
        <f>SUM(LARM:RM!AZ56)</f>
        <v>0</v>
      </c>
      <c r="BA56" s="141">
        <f>SUM(LARM:RM!BA56)</f>
        <v>0</v>
      </c>
      <c r="BB56" s="141">
        <f>SUM(LARM:RM!BB56)</f>
        <v>0</v>
      </c>
      <c r="BC56" s="141">
        <f>SUM(LARM:RM!BC56)</f>
        <v>0</v>
      </c>
      <c r="BD56" s="141">
        <f>SUM(LARM:RM!BD56)</f>
        <v>0</v>
      </c>
      <c r="BE56" s="141">
        <f>SUM(LARM:RM!BE56)</f>
        <v>0</v>
      </c>
      <c r="BF56" s="141">
        <f>SUM(LARM:RM!BF56)</f>
        <v>0</v>
      </c>
      <c r="BG56" s="141">
        <f>SUM(LARM:RM!BG56)</f>
        <v>0</v>
      </c>
      <c r="BH56" s="141">
        <f>SUM(LARM:RM!BH56)</f>
        <v>0</v>
      </c>
      <c r="BI56" s="141">
        <f>SUM(LARM:RM!BI56)</f>
        <v>0</v>
      </c>
      <c r="BJ56" s="141">
        <f>SUM(LARM:RM!BJ56)</f>
        <v>0</v>
      </c>
      <c r="BK56" s="141">
        <f>SUM(LARM:RM!BK56)</f>
        <v>0</v>
      </c>
      <c r="BL56" s="141">
        <f>SUM(LARM:RM!BL56)</f>
        <v>0</v>
      </c>
      <c r="BM56" s="141">
        <f>SUM(LARM:RM!BM56)</f>
        <v>0</v>
      </c>
      <c r="BN56" s="141">
        <f>SUM(LARM:RM!BN56)</f>
        <v>0</v>
      </c>
      <c r="BO56" s="141">
        <f>SUM(LARM:RM!BO56)</f>
        <v>0</v>
      </c>
      <c r="BP56" s="141">
        <f t="shared" si="259"/>
        <v>0</v>
      </c>
      <c r="BQ56" s="141">
        <f>SUM(LARM:RM!BQ56)</f>
        <v>0</v>
      </c>
      <c r="BR56" s="141">
        <f>SUM(LARM:RM!BR56)</f>
        <v>0</v>
      </c>
      <c r="BS56" s="141">
        <f>SUM(LARM:RM!BS56)</f>
        <v>0</v>
      </c>
      <c r="BT56" s="141">
        <f>SUM(LARM:RM!BT56)</f>
        <v>0</v>
      </c>
      <c r="BU56" s="141">
        <f>SUM(LARM:RM!BU56)</f>
        <v>0</v>
      </c>
      <c r="BV56" s="141">
        <f>SUM(LARM:RM!BV56)</f>
        <v>0</v>
      </c>
      <c r="BW56" s="141">
        <f>SUM(LARM:RM!BW56)</f>
        <v>0</v>
      </c>
      <c r="BX56" s="141">
        <f>SUM(LARM:RM!BX56)</f>
        <v>0</v>
      </c>
      <c r="BY56" s="141">
        <f>SUM(LARM:RM!BY56)</f>
        <v>0</v>
      </c>
      <c r="BZ56" s="141">
        <f>SUM(LARM:RM!BZ56)</f>
        <v>0</v>
      </c>
      <c r="CA56" s="141">
        <f>SUM(LARM:RM!CA56)</f>
        <v>0</v>
      </c>
      <c r="CB56" s="141">
        <f>SUM(LARM:RM!CB56)</f>
        <v>0</v>
      </c>
      <c r="CC56" s="141">
        <f>SUM(LARM:RM!CC56)</f>
        <v>0</v>
      </c>
      <c r="CD56" s="141">
        <f>SUM(LARM:RM!CD56)</f>
        <v>0</v>
      </c>
      <c r="CE56" s="141">
        <f>SUM(LARM:RM!CE56)</f>
        <v>0</v>
      </c>
      <c r="CF56" s="141">
        <f>SUM(LARM:RM!CF56)</f>
        <v>0</v>
      </c>
      <c r="CG56" s="141">
        <f>SUM(LARM:RM!CG56)</f>
        <v>0</v>
      </c>
      <c r="CH56" s="141">
        <f>SUM(LARM:RM!CH56)</f>
        <v>0</v>
      </c>
      <c r="CI56" s="141">
        <f>SUM(LARM:RM!CI56)</f>
        <v>0</v>
      </c>
      <c r="CJ56" s="141">
        <f>SUM(LARM:RM!CJ56)</f>
        <v>0</v>
      </c>
      <c r="CK56" s="141">
        <f>SUM(LARM:RM!CK56)</f>
        <v>0</v>
      </c>
      <c r="CL56" s="141">
        <f>SUM(LARM:RM!CL56)</f>
        <v>0</v>
      </c>
      <c r="CM56" s="141">
        <f>SUM(LARM:RM!CM56)</f>
        <v>0</v>
      </c>
      <c r="CN56" s="141">
        <f>SUM(LARM:RM!CN56)</f>
        <v>0</v>
      </c>
      <c r="CO56" s="141">
        <f>SUM(LARM:RM!CO56)</f>
        <v>0</v>
      </c>
      <c r="CP56" s="141">
        <f>SUM(LARM:RM!CP56)</f>
        <v>0</v>
      </c>
      <c r="CQ56" s="141">
        <f>SUM(LARM:RM!CQ56)</f>
        <v>0</v>
      </c>
      <c r="CR56" s="141">
        <f>SUM(LARM:RM!CR56)</f>
        <v>0</v>
      </c>
      <c r="CS56" s="141">
        <f>SUM(LARM:RM!CS56)</f>
        <v>0</v>
      </c>
      <c r="CT56" s="141">
        <f>SUM(LARM:RM!CT56)</f>
        <v>0</v>
      </c>
      <c r="CU56" s="141">
        <f>SUM(LARM:RM!CU56)</f>
        <v>0</v>
      </c>
      <c r="CV56" s="141">
        <f t="shared" si="260"/>
        <v>0</v>
      </c>
      <c r="CW56" s="141">
        <f>SUM(LARM:RM!CW56)</f>
        <v>0</v>
      </c>
      <c r="CX56" s="141">
        <f>SUM(LARM:RM!CX56)</f>
        <v>0</v>
      </c>
      <c r="CY56" s="141">
        <f>SUM(LARM:RM!CY56)</f>
        <v>0</v>
      </c>
      <c r="CZ56" s="141">
        <f>SUM(LARM:RM!CZ56)</f>
        <v>0</v>
      </c>
      <c r="DA56" s="141">
        <f>SUM(LARM:RM!DA56)</f>
        <v>0</v>
      </c>
      <c r="DB56" s="141">
        <f>SUM(LARM:RM!DB56)</f>
        <v>0</v>
      </c>
      <c r="DC56" s="141">
        <f>SUM(LARM:RM!DC56)</f>
        <v>0</v>
      </c>
      <c r="DD56" s="141">
        <f>SUM(LARM:RM!DD56)</f>
        <v>0</v>
      </c>
      <c r="DE56" s="141">
        <f>SUM(LARM:RM!DE56)</f>
        <v>0</v>
      </c>
      <c r="DF56" s="141">
        <f>SUM(LARM:RM!DF56)</f>
        <v>0</v>
      </c>
      <c r="DG56" s="141">
        <f>SUM(LARM:RM!DG56)</f>
        <v>0</v>
      </c>
      <c r="DH56" s="141">
        <f>SUM(LARM:RM!DH56)</f>
        <v>0</v>
      </c>
      <c r="DI56" s="141">
        <f>SUM(LARM:RM!DI56)</f>
        <v>0</v>
      </c>
      <c r="DJ56" s="141">
        <f>SUM(LARM:RM!DJ56)</f>
        <v>0</v>
      </c>
      <c r="DK56" s="141">
        <f>SUM(LARM:RM!DK56)</f>
        <v>0</v>
      </c>
      <c r="DL56" s="141">
        <f>SUM(LARM:RM!DL56)</f>
        <v>0</v>
      </c>
      <c r="DM56" s="141">
        <f>SUM(LARM:RM!DM56)</f>
        <v>0</v>
      </c>
      <c r="DN56" s="141">
        <f>SUM(LARM:RM!DN56)</f>
        <v>0</v>
      </c>
      <c r="DO56" s="141">
        <f>SUM(LARM:RM!DO56)</f>
        <v>0</v>
      </c>
      <c r="DP56" s="141">
        <f>SUM(LARM:RM!DP56)</f>
        <v>0</v>
      </c>
      <c r="DQ56" s="141">
        <f>SUM(LARM:RM!DQ56)</f>
        <v>0</v>
      </c>
      <c r="DR56" s="141">
        <f>SUM(LARM:RM!DR56)</f>
        <v>0</v>
      </c>
      <c r="DS56" s="141">
        <f>SUM(LARM:RM!DS56)</f>
        <v>0</v>
      </c>
      <c r="DT56" s="141">
        <f>SUM(LARM:RM!DT56)</f>
        <v>0</v>
      </c>
      <c r="DU56" s="141">
        <f>SUM(LARM:RM!DU56)</f>
        <v>0</v>
      </c>
      <c r="DV56" s="141">
        <f>SUM(LARM:RM!DV56)</f>
        <v>0</v>
      </c>
      <c r="DW56" s="141">
        <f>SUM(LARM:RM!DW56)</f>
        <v>0</v>
      </c>
      <c r="DX56" s="141">
        <f>SUM(LARM:RM!DX56)</f>
        <v>0</v>
      </c>
      <c r="DY56" s="141">
        <f>SUM(LARM:RM!DY56)</f>
        <v>0</v>
      </c>
      <c r="DZ56" s="141">
        <f>SUM(LARM:RM!DZ56)</f>
        <v>0</v>
      </c>
      <c r="EA56" s="141">
        <f>SUM(LARM:RM!EA56)</f>
        <v>0</v>
      </c>
      <c r="EB56" s="141">
        <f t="shared" si="261"/>
        <v>0</v>
      </c>
      <c r="EC56" s="141">
        <f>SUM(LARM:RM!EC56)</f>
        <v>0</v>
      </c>
      <c r="ED56" s="141">
        <f>SUM(LARM:RM!ED56)</f>
        <v>0</v>
      </c>
      <c r="EE56" s="141">
        <f>SUM(LARM:RM!EE56)</f>
        <v>0</v>
      </c>
      <c r="EF56" s="141">
        <f>SUM(LARM:RM!EF56)</f>
        <v>334987.71999999997</v>
      </c>
      <c r="EG56" s="141">
        <f>SUM(LARM:RM!EG56)</f>
        <v>0</v>
      </c>
      <c r="EH56" s="141">
        <f>SUM(LARM:RM!EH56)</f>
        <v>0</v>
      </c>
      <c r="EI56" s="141">
        <f>SUM(LARM:RM!EI56)</f>
        <v>0</v>
      </c>
      <c r="EJ56" s="141">
        <f>SUM(LARM:RM!EJ56)</f>
        <v>0</v>
      </c>
      <c r="EK56" s="141">
        <f>SUM(LARM:RM!EK56)</f>
        <v>0</v>
      </c>
      <c r="EL56" s="141">
        <f>SUM(LARM:RM!EL56)</f>
        <v>0</v>
      </c>
      <c r="EM56" s="141">
        <f>SUM(LARM:RM!EM56)</f>
        <v>0</v>
      </c>
      <c r="EN56" s="141">
        <f>SUM(LARM:RM!EN56)</f>
        <v>0</v>
      </c>
      <c r="EO56" s="141">
        <f>SUM(LARM:RM!EO56)</f>
        <v>0</v>
      </c>
      <c r="EP56" s="141">
        <f>SUM(LARM:RM!EP56)</f>
        <v>0</v>
      </c>
      <c r="EQ56" s="141">
        <f>SUM(LARM:RM!EQ56)</f>
        <v>0</v>
      </c>
      <c r="ER56" s="141">
        <f>SUM(LARM:RM!ER56)</f>
        <v>0</v>
      </c>
      <c r="ES56" s="141">
        <f>SUM(LARM:RM!ES56)</f>
        <v>0</v>
      </c>
      <c r="ET56" s="141">
        <f>SUM(LARM:RM!ET56)</f>
        <v>0</v>
      </c>
      <c r="EU56" s="141">
        <f>SUM(LARM:RM!EU56)</f>
        <v>0</v>
      </c>
      <c r="EV56" s="141">
        <f>SUM(LARM:RM!EV56)</f>
        <v>0</v>
      </c>
      <c r="EW56" s="141">
        <f>SUM(LARM:RM!EW56)</f>
        <v>0</v>
      </c>
      <c r="EX56" s="141">
        <f>SUM(LARM:RM!EX56)</f>
        <v>0</v>
      </c>
      <c r="EY56" s="141">
        <f>SUM(LARM:RM!EY56)</f>
        <v>0</v>
      </c>
      <c r="EZ56" s="141">
        <f>SUM(LARM:RM!EZ56)</f>
        <v>0</v>
      </c>
      <c r="FA56" s="141">
        <f>SUM(LARM:RM!FA56)</f>
        <v>0</v>
      </c>
      <c r="FB56" s="141">
        <f>SUM(LARM:RM!FB56)</f>
        <v>0</v>
      </c>
      <c r="FC56" s="141">
        <f>SUM(LARM:RM!FC56)</f>
        <v>0</v>
      </c>
      <c r="FD56" s="141">
        <f>SUM(LARM:RM!FD56)</f>
        <v>0</v>
      </c>
      <c r="FE56" s="141">
        <f>SUM(LARM:RM!FE56)</f>
        <v>0</v>
      </c>
      <c r="FF56" s="141">
        <f>SUM(LARM:RM!FF56)</f>
        <v>0</v>
      </c>
      <c r="FG56" s="141">
        <f>SUM(LARM:RM!FG56)</f>
        <v>0</v>
      </c>
      <c r="FH56" s="141">
        <f t="shared" si="262"/>
        <v>334987.71999999997</v>
      </c>
      <c r="FI56" s="141">
        <f>SUM(LARM:RM!FI56)</f>
        <v>0</v>
      </c>
      <c r="FJ56" s="141">
        <f>SUM(LARM:RM!FJ56)</f>
        <v>0</v>
      </c>
      <c r="FK56" s="141">
        <f>SUM(LARM:RM!FK56)</f>
        <v>0</v>
      </c>
      <c r="FL56" s="141">
        <f>SUM(LARM:RM!FL56)</f>
        <v>0</v>
      </c>
      <c r="FM56" s="141">
        <f>SUM(LARM:RM!FM56)</f>
        <v>0</v>
      </c>
      <c r="FN56" s="141">
        <f>SUM(LARM:RM!FN56)</f>
        <v>0</v>
      </c>
      <c r="FO56" s="141">
        <f>SUM(LARM:RM!FO56)</f>
        <v>0</v>
      </c>
      <c r="FP56" s="141">
        <f>SUM(LARM:RM!FP56)</f>
        <v>0</v>
      </c>
      <c r="FQ56" s="141">
        <f>SUM(LARM:RM!FQ56)</f>
        <v>0</v>
      </c>
      <c r="FR56" s="141">
        <f>SUM(LARM:RM!FR56)</f>
        <v>0</v>
      </c>
      <c r="FS56" s="141">
        <f>SUM(LARM:RM!FS56)</f>
        <v>0</v>
      </c>
      <c r="FT56" s="141">
        <f>SUM(LARM:RM!FT56)</f>
        <v>0</v>
      </c>
      <c r="FU56" s="141">
        <f>SUM(LARM:RM!FU56)</f>
        <v>0</v>
      </c>
      <c r="FV56" s="141">
        <f>SUM(LARM:RM!FV56)</f>
        <v>0</v>
      </c>
      <c r="FW56" s="141">
        <f>SUM(LARM:RM!FW56)</f>
        <v>0</v>
      </c>
      <c r="FX56" s="141">
        <f>SUM(LARM:RM!FX56)</f>
        <v>0</v>
      </c>
      <c r="FY56" s="141">
        <f>SUM(LARM:RM!FY56)</f>
        <v>0</v>
      </c>
      <c r="FZ56" s="141">
        <f>SUM(LARM:RM!FZ56)</f>
        <v>0</v>
      </c>
      <c r="GA56" s="141">
        <f>SUM(LARM:RM!GA56)</f>
        <v>0</v>
      </c>
      <c r="GB56" s="141">
        <f>SUM(LARM:RM!GB56)</f>
        <v>0</v>
      </c>
      <c r="GC56" s="141">
        <f>SUM(LARM:RM!GC56)</f>
        <v>0</v>
      </c>
      <c r="GD56" s="141">
        <f>SUM(LARM:RM!GD56)</f>
        <v>0</v>
      </c>
      <c r="GE56" s="141">
        <f>SUM(LARM:RM!GE56)</f>
        <v>0</v>
      </c>
      <c r="GF56" s="141">
        <f>SUM(LARM:RM!GF56)</f>
        <v>0</v>
      </c>
      <c r="GG56" s="141">
        <f>SUM(LARM:RM!GG56)</f>
        <v>0</v>
      </c>
      <c r="GH56" s="141">
        <f>SUM(LARM:RM!GH56)</f>
        <v>0</v>
      </c>
      <c r="GI56" s="141">
        <f>SUM(LARM:RM!GI56)</f>
        <v>0</v>
      </c>
      <c r="GJ56" s="141">
        <f>SUM(LARM:RM!GJ56)</f>
        <v>0</v>
      </c>
      <c r="GK56" s="141">
        <f>SUM(LARM:RM!GK56)</f>
        <v>0</v>
      </c>
      <c r="GL56" s="141">
        <f>SUM(LARM:RM!GL56)</f>
        <v>0</v>
      </c>
      <c r="GM56" s="141">
        <f>SUM(LARM:RM!GM56)</f>
        <v>0</v>
      </c>
      <c r="GN56" s="141">
        <f t="shared" si="263"/>
        <v>0</v>
      </c>
      <c r="GO56" s="141">
        <f>SUM(LARM:RM!GO56)</f>
        <v>0</v>
      </c>
      <c r="GP56" s="141">
        <f>SUM(LARM:RM!GP56)</f>
        <v>0</v>
      </c>
      <c r="GQ56" s="141">
        <f>SUM(LARM:RM!GQ56)</f>
        <v>0</v>
      </c>
      <c r="GR56" s="141">
        <f>SUM(LARM:RM!GR56)</f>
        <v>0</v>
      </c>
      <c r="GS56" s="141">
        <f>SUM(LARM:RM!GS56)</f>
        <v>0</v>
      </c>
      <c r="GT56" s="141">
        <f>SUM(LARM:RM!GT56)</f>
        <v>0</v>
      </c>
      <c r="GU56" s="141">
        <f>SUM(LARM:RM!GU56)</f>
        <v>0</v>
      </c>
      <c r="GV56" s="141">
        <f>SUM(LARM:RM!GV56)</f>
        <v>0</v>
      </c>
      <c r="GW56" s="141">
        <f>SUM(LARM:RM!GW56)</f>
        <v>0</v>
      </c>
      <c r="GX56" s="141">
        <f>SUM(LARM:RM!GX56)</f>
        <v>0</v>
      </c>
      <c r="GY56" s="141">
        <f>SUM(LARM:RM!GY56)</f>
        <v>0</v>
      </c>
      <c r="GZ56" s="141">
        <f>SUM(LARM:RM!GZ56)</f>
        <v>0</v>
      </c>
      <c r="HA56" s="141">
        <f>SUM(LARM:RM!HA56)</f>
        <v>0</v>
      </c>
      <c r="HB56" s="141">
        <f>SUM(LARM:RM!HB56)</f>
        <v>0</v>
      </c>
      <c r="HC56" s="141">
        <f>SUM(LARM:RM!HC56)</f>
        <v>0</v>
      </c>
      <c r="HD56" s="141">
        <f>SUM(LARM:RM!HD56)</f>
        <v>0</v>
      </c>
      <c r="HE56" s="141">
        <f>SUM(LARM:RM!HE56)</f>
        <v>0</v>
      </c>
      <c r="HF56" s="141">
        <f>SUM(LARM:RM!HF56)</f>
        <v>0</v>
      </c>
      <c r="HG56" s="141">
        <f>SUM(LARM:RM!HG56)</f>
        <v>0</v>
      </c>
      <c r="HH56" s="141">
        <f>SUM(LARM:RM!HH56)</f>
        <v>0</v>
      </c>
      <c r="HI56" s="141">
        <f>SUM(LARM:RM!HI56)</f>
        <v>0</v>
      </c>
      <c r="HJ56" s="141">
        <f>SUM(LARM:RM!HJ56)</f>
        <v>0</v>
      </c>
      <c r="HK56" s="141">
        <f>SUM(LARM:RM!HK56)</f>
        <v>0</v>
      </c>
      <c r="HL56" s="141">
        <f>SUM(LARM:RM!HL56)</f>
        <v>0</v>
      </c>
      <c r="HM56" s="141">
        <f>SUM(LARM:RM!HM56)</f>
        <v>0</v>
      </c>
      <c r="HN56" s="141">
        <f>SUM(LARM:RM!HN56)</f>
        <v>0</v>
      </c>
      <c r="HO56" s="141">
        <f>SUM(LARM:RM!HO56)</f>
        <v>0</v>
      </c>
      <c r="HP56" s="141">
        <f>SUM(LARM:RM!HP56)</f>
        <v>0</v>
      </c>
      <c r="HQ56" s="141">
        <f>SUM(LARM:RM!HQ56)</f>
        <v>0</v>
      </c>
      <c r="HR56" s="141">
        <f>SUM(LARM:RM!HR56)</f>
        <v>0</v>
      </c>
      <c r="HS56" s="141">
        <f>SUM(LARM:RM!HS56)</f>
        <v>0</v>
      </c>
      <c r="HT56" s="141">
        <f t="shared" si="264"/>
        <v>0</v>
      </c>
      <c r="HU56" s="141">
        <f>SUM(LARM:RM!HU56)</f>
        <v>0</v>
      </c>
      <c r="HV56" s="141">
        <f>SUM(LARM:RM!HV56)</f>
        <v>0</v>
      </c>
      <c r="HW56" s="141">
        <f>SUM(LARM:RM!HW56)</f>
        <v>0</v>
      </c>
      <c r="HX56" s="141">
        <f>SUM(LARM:RM!HX56)</f>
        <v>0</v>
      </c>
      <c r="HY56" s="141">
        <f>SUM(LARM:RM!HY56)</f>
        <v>0</v>
      </c>
      <c r="HZ56" s="141">
        <f>SUM(LARM:RM!HZ56)</f>
        <v>0</v>
      </c>
      <c r="IA56" s="141">
        <f>SUM(LARM:RM!IA56)</f>
        <v>0</v>
      </c>
      <c r="IB56" s="141">
        <f>SUM(LARM:RM!IB56)</f>
        <v>0</v>
      </c>
      <c r="IC56" s="141">
        <f>SUM(LARM:RM!IC56)</f>
        <v>0</v>
      </c>
      <c r="ID56" s="141">
        <f>SUM(LARM:RM!ID56)</f>
        <v>0</v>
      </c>
      <c r="IE56" s="141">
        <f>SUM(LARM:RM!IE56)</f>
        <v>0</v>
      </c>
      <c r="IF56" s="141">
        <f>SUM(LARM:RM!IF56)</f>
        <v>0</v>
      </c>
      <c r="IG56" s="141">
        <f>SUM(LARM:RM!IG56)</f>
        <v>0</v>
      </c>
      <c r="IH56" s="141">
        <f>SUM(LARM:RM!IH56)</f>
        <v>0</v>
      </c>
      <c r="II56" s="141">
        <f>SUM(LARM:RM!II56)</f>
        <v>0</v>
      </c>
      <c r="IJ56" s="141">
        <f>SUM(LARM:RM!IJ56)</f>
        <v>0</v>
      </c>
      <c r="IK56" s="141">
        <f>SUM(LARM:RM!IK56)</f>
        <v>0</v>
      </c>
      <c r="IL56" s="141">
        <f>SUM(LARM:RM!IL56)</f>
        <v>0</v>
      </c>
      <c r="IM56" s="141">
        <f>SUM(LARM:RM!IM56)</f>
        <v>0</v>
      </c>
      <c r="IN56" s="141">
        <f>SUM(LARM:RM!IN56)</f>
        <v>0</v>
      </c>
      <c r="IO56" s="141">
        <f>SUM(LARM:RM!IO56)</f>
        <v>0</v>
      </c>
      <c r="IP56" s="141">
        <f>SUM(LARM:RM!IP56)</f>
        <v>0</v>
      </c>
      <c r="IQ56" s="141">
        <f>SUM(LARM:RM!IQ56)</f>
        <v>0</v>
      </c>
      <c r="IR56" s="141">
        <f>SUM(LARM:RM!IR56)</f>
        <v>0</v>
      </c>
      <c r="IS56" s="141">
        <f>SUM(LARM:RM!IS56)</f>
        <v>0</v>
      </c>
      <c r="IT56" s="141">
        <f>SUM(LARM:RM!IT56)</f>
        <v>0</v>
      </c>
      <c r="IU56" s="141">
        <f>SUM(LARM:RM!IU56)</f>
        <v>0</v>
      </c>
      <c r="IV56" s="141">
        <f>SUM(LARM:RM!IV56)</f>
        <v>0</v>
      </c>
      <c r="IW56" s="141">
        <f>SUM(LARM:RM!IW56)</f>
        <v>0</v>
      </c>
      <c r="IX56" s="141">
        <f>SUM(LARM:RM!IX56)</f>
        <v>0</v>
      </c>
      <c r="IY56" s="141">
        <f>SUM(LARM:RM!IY56)</f>
        <v>0</v>
      </c>
      <c r="IZ56" s="141">
        <f t="shared" si="265"/>
        <v>0</v>
      </c>
      <c r="JA56" s="141">
        <f>SUM(LARM:RM!JA56)</f>
        <v>0</v>
      </c>
      <c r="JB56" s="141">
        <f>SUM(LARM:RM!JB56)</f>
        <v>0</v>
      </c>
      <c r="JC56" s="141">
        <f>SUM(LARM:RM!JC56)</f>
        <v>0</v>
      </c>
      <c r="JD56" s="141">
        <f>SUM(LARM:RM!JD56)</f>
        <v>0</v>
      </c>
      <c r="JE56" s="141">
        <f>SUM(LARM:RM!JE56)</f>
        <v>0</v>
      </c>
      <c r="JF56" s="141">
        <f>SUM(LARM:RM!JF56)</f>
        <v>0</v>
      </c>
      <c r="JG56" s="141">
        <f>SUM(LARM:RM!JG56)</f>
        <v>0</v>
      </c>
      <c r="JH56" s="141">
        <f>SUM(LARM:RM!JH56)</f>
        <v>0</v>
      </c>
      <c r="JI56" s="141">
        <f>SUM(LARM:RM!JI56)</f>
        <v>0</v>
      </c>
      <c r="JJ56" s="141">
        <f>SUM(LARM:RM!JJ56)</f>
        <v>0</v>
      </c>
      <c r="JK56" s="141">
        <f>SUM(LARM:RM!JK56)</f>
        <v>0</v>
      </c>
      <c r="JL56" s="141">
        <f>SUM(LARM:RM!JL56)</f>
        <v>0</v>
      </c>
      <c r="JM56" s="141">
        <f>SUM(LARM:RM!JM56)</f>
        <v>0</v>
      </c>
      <c r="JN56" s="141">
        <f>SUM(LARM:RM!JN56)</f>
        <v>0</v>
      </c>
      <c r="JO56" s="141">
        <f>SUM(LARM:RM!JO56)</f>
        <v>0</v>
      </c>
      <c r="JP56" s="141">
        <f>SUM(LARM:RM!JP56)</f>
        <v>0</v>
      </c>
      <c r="JQ56" s="141">
        <f>SUM(LARM:RM!JQ56)</f>
        <v>0</v>
      </c>
      <c r="JR56" s="141">
        <f>SUM(LARM:RM!JR56)</f>
        <v>0</v>
      </c>
      <c r="JS56" s="141">
        <f>SUM(LARM:RM!JS56)</f>
        <v>0</v>
      </c>
      <c r="JT56" s="141">
        <f>SUM(LARM:RM!JT56)</f>
        <v>0</v>
      </c>
      <c r="JU56" s="141">
        <f>SUM(LARM:RM!JU56)</f>
        <v>0</v>
      </c>
      <c r="JV56" s="141">
        <f>SUM(LARM:RM!JV56)</f>
        <v>0</v>
      </c>
      <c r="JW56" s="141">
        <f>SUM(LARM:RM!JW56)</f>
        <v>0</v>
      </c>
      <c r="JX56" s="141">
        <f>SUM(LARM:RM!JX56)</f>
        <v>0</v>
      </c>
      <c r="JY56" s="141">
        <f>SUM(LARM:RM!JY56)</f>
        <v>0</v>
      </c>
      <c r="JZ56" s="141">
        <f>SUM(LARM:RM!JZ56)</f>
        <v>0</v>
      </c>
      <c r="KA56" s="141">
        <f>SUM(LARM:RM!KA56)</f>
        <v>0</v>
      </c>
      <c r="KB56" s="141">
        <f>SUM(LARM:RM!KB56)</f>
        <v>0</v>
      </c>
      <c r="KC56" s="141">
        <f>SUM(LARM:RM!KC56)</f>
        <v>0</v>
      </c>
      <c r="KD56" s="141">
        <f>SUM(LARM:RM!KD56)</f>
        <v>0</v>
      </c>
      <c r="KE56" s="141">
        <f>SUM(LARM:RM!KE56)</f>
        <v>0</v>
      </c>
      <c r="KF56" s="141">
        <f t="shared" si="266"/>
        <v>0</v>
      </c>
      <c r="KG56" s="141">
        <f>SUM(LARM:RM!KG56)</f>
        <v>0</v>
      </c>
      <c r="KH56" s="141">
        <f>SUM(LARM:RM!KH56)</f>
        <v>0</v>
      </c>
      <c r="KI56" s="141">
        <f>SUM(LARM:RM!KI56)</f>
        <v>0</v>
      </c>
      <c r="KJ56" s="141">
        <f>SUM(LARM:RM!KJ56)</f>
        <v>0</v>
      </c>
      <c r="KK56" s="141">
        <f>SUM(LARM:RM!KK56)</f>
        <v>0</v>
      </c>
      <c r="KL56" s="141">
        <f>SUM(LARM:RM!KL56)</f>
        <v>0</v>
      </c>
      <c r="KM56" s="141">
        <f>SUM(LARM:RM!KM56)</f>
        <v>0</v>
      </c>
      <c r="KN56" s="141">
        <f>SUM(LARM:RM!KN56)</f>
        <v>0</v>
      </c>
      <c r="KO56" s="141">
        <f>SUM(LARM:RM!KO56)</f>
        <v>0</v>
      </c>
      <c r="KP56" s="141">
        <f>SUM(LARM:RM!KP56)</f>
        <v>0</v>
      </c>
      <c r="KQ56" s="141">
        <f>SUM(LARM:RM!KQ56)</f>
        <v>0</v>
      </c>
      <c r="KR56" s="141">
        <f>SUM(LARM:RM!KR56)</f>
        <v>0</v>
      </c>
      <c r="KS56" s="141">
        <f>SUM(LARM:RM!KS56)</f>
        <v>0</v>
      </c>
      <c r="KT56" s="141">
        <f>SUM(LARM:RM!KT56)</f>
        <v>0</v>
      </c>
      <c r="KU56" s="141">
        <f>SUM(LARM:RM!KU56)</f>
        <v>0</v>
      </c>
      <c r="KV56" s="141">
        <f>SUM(LARM:RM!KV56)</f>
        <v>0</v>
      </c>
      <c r="KW56" s="141">
        <f>SUM(LARM:RM!KW56)</f>
        <v>0</v>
      </c>
      <c r="KX56" s="141">
        <f>SUM(LARM:RM!KX56)</f>
        <v>0</v>
      </c>
      <c r="KY56" s="141">
        <f>SUM(LARM:RM!KY56)</f>
        <v>0</v>
      </c>
      <c r="KZ56" s="141">
        <f>SUM(LARM:RM!KZ56)</f>
        <v>0</v>
      </c>
      <c r="LA56" s="141">
        <f>SUM(LARM:RM!LA56)</f>
        <v>0</v>
      </c>
      <c r="LB56" s="141">
        <f>SUM(LARM:RM!LB56)</f>
        <v>0</v>
      </c>
      <c r="LC56" s="141">
        <f>SUM(LARM:RM!LC56)</f>
        <v>0</v>
      </c>
      <c r="LD56" s="141">
        <f>SUM(LARM:RM!LD56)</f>
        <v>0</v>
      </c>
      <c r="LE56" s="141">
        <f>SUM(LARM:RM!LE56)</f>
        <v>0</v>
      </c>
      <c r="LF56" s="141">
        <f>SUM(LARM:RM!LF56)</f>
        <v>0</v>
      </c>
      <c r="LG56" s="141">
        <f>SUM(LARM:RM!LG56)</f>
        <v>0</v>
      </c>
      <c r="LH56" s="141">
        <f>SUM(LARM:RM!LH56)</f>
        <v>0</v>
      </c>
      <c r="LI56" s="141">
        <f>SUM(LARM:RM!LI56)</f>
        <v>0</v>
      </c>
      <c r="LJ56" s="141">
        <f>SUM(LARM:RM!LJ56)</f>
        <v>0</v>
      </c>
      <c r="LK56" s="141">
        <f>SUM(LARM:RM!LK56)</f>
        <v>0</v>
      </c>
      <c r="LL56" s="141">
        <f t="shared" si="267"/>
        <v>0</v>
      </c>
      <c r="LM56" s="141">
        <f>SUM(LARM:RM!LM56)</f>
        <v>0</v>
      </c>
      <c r="LN56" s="141">
        <f>SUM(LARM:RM!LN56)</f>
        <v>0</v>
      </c>
      <c r="LO56" s="141">
        <f>SUM(LARM:RM!LO56)</f>
        <v>0</v>
      </c>
      <c r="LP56" s="141">
        <f>SUM(LARM:RM!LP56)</f>
        <v>0</v>
      </c>
      <c r="LQ56" s="141">
        <f>SUM(LARM:RM!LQ56)</f>
        <v>0</v>
      </c>
      <c r="LR56" s="141">
        <f>SUM(LARM:RM!LR56)</f>
        <v>0</v>
      </c>
      <c r="LS56" s="141">
        <f>SUM(LARM:RM!LS56)</f>
        <v>0</v>
      </c>
      <c r="LT56" s="141">
        <f>SUM(LARM:RM!LT56)</f>
        <v>0</v>
      </c>
      <c r="LU56" s="141">
        <f>SUM(LARM:RM!LU56)</f>
        <v>0</v>
      </c>
      <c r="LV56" s="141">
        <f>SUM(LARM:RM!LV56)</f>
        <v>0</v>
      </c>
      <c r="LW56" s="141">
        <f>SUM(LARM:RM!LW56)</f>
        <v>0</v>
      </c>
      <c r="LX56" s="141">
        <f>SUM(LARM:RM!LX56)</f>
        <v>0</v>
      </c>
      <c r="LY56" s="141">
        <f>SUM(LARM:RM!LY56)</f>
        <v>0</v>
      </c>
      <c r="LZ56" s="141">
        <f>SUM(LARM:RM!LZ56)</f>
        <v>0</v>
      </c>
      <c r="MA56" s="141">
        <f>SUM(LARM:RM!MA56)</f>
        <v>0</v>
      </c>
      <c r="MB56" s="141">
        <f>SUM(LARM:RM!MB56)</f>
        <v>0</v>
      </c>
      <c r="MC56" s="141">
        <f>SUM(LARM:RM!MC56)</f>
        <v>0</v>
      </c>
      <c r="MD56" s="141">
        <f>SUM(LARM:RM!MD56)</f>
        <v>0</v>
      </c>
      <c r="ME56" s="141">
        <f>SUM(LARM:RM!ME56)</f>
        <v>0</v>
      </c>
      <c r="MF56" s="141">
        <f>SUM(LARM:RM!MF56)</f>
        <v>0</v>
      </c>
      <c r="MG56" s="141">
        <f>SUM(LARM:RM!MG56)</f>
        <v>0</v>
      </c>
      <c r="MH56" s="141">
        <f>SUM(LARM:RM!MH56)</f>
        <v>0</v>
      </c>
      <c r="MI56" s="141">
        <f>SUM(LARM:RM!MI56)</f>
        <v>0</v>
      </c>
      <c r="MJ56" s="141">
        <f>SUM(LARM:RM!MJ56)</f>
        <v>0</v>
      </c>
      <c r="MK56" s="141">
        <f>SUM(LARM:RM!MK56)</f>
        <v>0</v>
      </c>
      <c r="ML56" s="141">
        <f>SUM(LARM:RM!ML56)</f>
        <v>0</v>
      </c>
      <c r="MM56" s="141">
        <f>SUM(LARM:RM!MM56)</f>
        <v>0</v>
      </c>
      <c r="MN56" s="141">
        <f>SUM(LARM:RM!MN56)</f>
        <v>0</v>
      </c>
      <c r="MO56" s="141">
        <f>SUM(LARM:RM!MO56)</f>
        <v>0</v>
      </c>
      <c r="MP56" s="141">
        <f>SUM(LARM:RM!MP56)</f>
        <v>0</v>
      </c>
      <c r="MQ56" s="141">
        <f>SUM(LARM:RM!MQ56)</f>
        <v>0</v>
      </c>
      <c r="MR56" s="141">
        <f t="shared" si="268"/>
        <v>0</v>
      </c>
      <c r="MS56" s="141">
        <f>SUM(LARM:RM!MS56)</f>
        <v>0</v>
      </c>
      <c r="MT56" s="141">
        <f>SUM(LARM:RM!MT56)</f>
        <v>0</v>
      </c>
      <c r="MU56" s="141">
        <f>SUM(LARM:RM!MU56)</f>
        <v>0</v>
      </c>
      <c r="MV56" s="141">
        <f>SUM(LARM:RM!MV56)</f>
        <v>0</v>
      </c>
      <c r="MW56" s="141">
        <f>SUM(LARM:RM!MW56)</f>
        <v>0</v>
      </c>
      <c r="MX56" s="141">
        <f>SUM(LARM:RM!MX56)</f>
        <v>0</v>
      </c>
      <c r="MY56" s="141">
        <f>SUM(LARM:RM!MY56)</f>
        <v>0</v>
      </c>
      <c r="MZ56" s="141">
        <f>SUM(LARM:RM!MZ56)</f>
        <v>0</v>
      </c>
      <c r="NA56" s="141">
        <f>SUM(LARM:RM!NA56)</f>
        <v>0</v>
      </c>
      <c r="NB56" s="141">
        <f>SUM(LARM:RM!NB56)</f>
        <v>0</v>
      </c>
      <c r="NC56" s="141">
        <f>SUM(LARM:RM!NC56)</f>
        <v>0</v>
      </c>
      <c r="ND56" s="141">
        <f>SUM(LARM:RM!ND56)</f>
        <v>0</v>
      </c>
      <c r="NE56" s="141">
        <f>SUM(LARM:RM!NE56)</f>
        <v>0</v>
      </c>
      <c r="NF56" s="141">
        <f>SUM(LARM:RM!NF56)</f>
        <v>0</v>
      </c>
      <c r="NG56" s="141">
        <f>SUM(LARM:RM!NG56)</f>
        <v>0</v>
      </c>
      <c r="NH56" s="141">
        <f>SUM(LARM:RM!NH56)</f>
        <v>0</v>
      </c>
      <c r="NI56" s="141">
        <f>SUM(LARM:RM!NI56)</f>
        <v>0</v>
      </c>
      <c r="NJ56" s="141">
        <f>SUM(LARM:RM!NJ56)</f>
        <v>0</v>
      </c>
      <c r="NK56" s="141">
        <f>SUM(LARM:RM!NK56)</f>
        <v>0</v>
      </c>
      <c r="NL56" s="141">
        <f>SUM(LARM:RM!NL56)</f>
        <v>0</v>
      </c>
      <c r="NM56" s="141">
        <f>SUM(LARM:RM!NM56)</f>
        <v>0</v>
      </c>
      <c r="NN56" s="141">
        <f>SUM(LARM:RM!NN56)</f>
        <v>0</v>
      </c>
      <c r="NO56" s="141">
        <f>SUM(LARM:RM!NO56)</f>
        <v>0</v>
      </c>
      <c r="NP56" s="141">
        <f>SUM(LARM:RM!NP56)</f>
        <v>0</v>
      </c>
      <c r="NQ56" s="141">
        <f>SUM(LARM:RM!NQ56)</f>
        <v>0</v>
      </c>
      <c r="NR56" s="141">
        <f>SUM(LARM:RM!NR56)</f>
        <v>0</v>
      </c>
      <c r="NS56" s="141">
        <f>SUM(LARM:RM!NS56)</f>
        <v>0</v>
      </c>
      <c r="NT56" s="141">
        <f>SUM(LARM:RM!NT56)</f>
        <v>0</v>
      </c>
      <c r="NU56" s="141">
        <f>SUM(LARM:RM!NU56)</f>
        <v>0</v>
      </c>
      <c r="NV56" s="141">
        <f>SUM(LARM:RM!NV56)</f>
        <v>0</v>
      </c>
      <c r="NW56" s="141">
        <f>SUM(LARM:RM!NW56)</f>
        <v>0</v>
      </c>
      <c r="NX56" s="141">
        <f t="shared" si="269"/>
        <v>0</v>
      </c>
      <c r="NY56" s="10"/>
      <c r="NZ56" s="141">
        <f t="shared" si="270"/>
        <v>334987.71999999997</v>
      </c>
      <c r="OA56" s="143">
        <f t="shared" si="256"/>
        <v>0</v>
      </c>
      <c r="OB56" s="145">
        <f t="shared" si="274"/>
        <v>-1</v>
      </c>
      <c r="OD56" s="182"/>
      <c r="OG56" s="163" t="s">
        <v>120</v>
      </c>
      <c r="OH56" s="10"/>
      <c r="OI56" s="164">
        <f>SUM(LARM:RM!OI55)</f>
        <v>0</v>
      </c>
      <c r="OJ56" s="164">
        <f>SUM(LARM:RM!OJ55)</f>
        <v>0</v>
      </c>
      <c r="OK56" s="164">
        <f>SUM(LARM:RM!OK55)</f>
        <v>0</v>
      </c>
      <c r="OL56" s="164">
        <f>SUM(LARM:RM!OL55)</f>
        <v>0</v>
      </c>
      <c r="OM56" s="164">
        <f>SUM(LARM:RM!OM55)</f>
        <v>0</v>
      </c>
      <c r="ON56" s="164">
        <f>SUM(LARM:RM!ON55)</f>
        <v>0</v>
      </c>
      <c r="OO56" s="164">
        <f>SUM(LARM:RM!OO55)</f>
        <v>0</v>
      </c>
      <c r="OP56" s="164">
        <f>SUM(LARM:RM!OP55)</f>
        <v>0</v>
      </c>
      <c r="OQ56" s="164">
        <f>SUM(LARM:RM!OQ55)</f>
        <v>0</v>
      </c>
      <c r="OR56" s="164">
        <f>SUM(LARM:RM!OR55)</f>
        <v>0</v>
      </c>
      <c r="OS56" s="164">
        <f>SUM(LARM:RM!OS55)</f>
        <v>0</v>
      </c>
      <c r="OT56" s="164">
        <f>SUM(LARM:RM!OT55)</f>
        <v>0</v>
      </c>
      <c r="OU56" s="10"/>
      <c r="OV56" s="164">
        <f t="shared" ref="OV56" si="278">SUM(OI56:OT56)</f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SUM(LARM:RM!E57)</f>
        <v>0</v>
      </c>
      <c r="F57" s="141">
        <f>SUM(LARM:RM!F57)</f>
        <v>0</v>
      </c>
      <c r="G57" s="141">
        <f>SUM(LARM:RM!G57)</f>
        <v>0</v>
      </c>
      <c r="H57" s="141">
        <f>SUM(LARM:RM!H57)</f>
        <v>0</v>
      </c>
      <c r="I57" s="141">
        <f>SUM(LARM:RM!I57)</f>
        <v>0</v>
      </c>
      <c r="J57" s="141">
        <f>SUM(LARM:RM!J57)</f>
        <v>0</v>
      </c>
      <c r="K57" s="141">
        <f>SUM(LARM:RM!K57)</f>
        <v>0</v>
      </c>
      <c r="L57" s="141">
        <f>SUM(LARM:RM!L57)</f>
        <v>0</v>
      </c>
      <c r="M57" s="141">
        <f>SUM(LARM:RM!M57)</f>
        <v>0</v>
      </c>
      <c r="N57" s="141">
        <f>SUM(LARM:RM!N57)</f>
        <v>0</v>
      </c>
      <c r="O57" s="141">
        <f>SUM(LARM:RM!O57)</f>
        <v>0</v>
      </c>
      <c r="P57" s="141">
        <f>SUM(LARM:RM!P57)</f>
        <v>0</v>
      </c>
      <c r="Q57" s="141">
        <f>SUM(LARM:RM!Q57)</f>
        <v>0</v>
      </c>
      <c r="R57" s="141">
        <f>SUM(LARM:RM!R57)</f>
        <v>0</v>
      </c>
      <c r="S57" s="141">
        <f>SUM(LARM:RM!S57)</f>
        <v>0</v>
      </c>
      <c r="T57" s="141">
        <f>SUM(LARM:RM!T57)</f>
        <v>0</v>
      </c>
      <c r="U57" s="141">
        <f>SUM(LARM:RM!U57)</f>
        <v>0</v>
      </c>
      <c r="V57" s="141">
        <f>SUM(LARM:RM!V57)</f>
        <v>0</v>
      </c>
      <c r="W57" s="141">
        <f>SUM(LARM:RM!W57)</f>
        <v>0</v>
      </c>
      <c r="X57" s="141">
        <f>SUM(LARM:RM!X57)</f>
        <v>0</v>
      </c>
      <c r="Y57" s="141">
        <f>SUM(LARM:RM!Y57)</f>
        <v>0</v>
      </c>
      <c r="Z57" s="141">
        <f>SUM(LARM:RM!Z57)</f>
        <v>0</v>
      </c>
      <c r="AA57" s="141">
        <f>SUM(LARM:RM!AA57)</f>
        <v>0</v>
      </c>
      <c r="AB57" s="141">
        <f>SUM(LARM:RM!AB57)</f>
        <v>0</v>
      </c>
      <c r="AC57" s="141">
        <f>SUM(LARM:RM!AC57)</f>
        <v>0</v>
      </c>
      <c r="AD57" s="141">
        <f>SUM(LARM:RM!AD57)</f>
        <v>0</v>
      </c>
      <c r="AE57" s="141">
        <f>SUM(LARM:RM!AE57)</f>
        <v>0</v>
      </c>
      <c r="AF57" s="141">
        <f>SUM(LARM:RM!AF57)</f>
        <v>0</v>
      </c>
      <c r="AG57" s="141">
        <f>SUM(LARM:RM!AG57)</f>
        <v>0</v>
      </c>
      <c r="AH57" s="141">
        <f>SUM(LARM:RM!AH57)</f>
        <v>0</v>
      </c>
      <c r="AI57" s="141">
        <f>SUM(LARM:RM!AI57)</f>
        <v>0</v>
      </c>
      <c r="AJ57" s="141">
        <f t="shared" si="258"/>
        <v>0</v>
      </c>
      <c r="AK57" s="141">
        <f>SUM(LARM:RM!AK57)</f>
        <v>0</v>
      </c>
      <c r="AL57" s="141">
        <f>SUM(LARM:RM!AL57)</f>
        <v>0</v>
      </c>
      <c r="AM57" s="141">
        <f>SUM(LARM:RM!AM57)</f>
        <v>0</v>
      </c>
      <c r="AN57" s="141">
        <f>SUM(LARM:RM!AN57)</f>
        <v>0</v>
      </c>
      <c r="AO57" s="141">
        <f>SUM(LARM:RM!AO57)</f>
        <v>0</v>
      </c>
      <c r="AP57" s="141">
        <f>SUM(LARM:RM!AP57)</f>
        <v>0</v>
      </c>
      <c r="AQ57" s="141">
        <f>SUM(LARM:RM!AQ57)</f>
        <v>0</v>
      </c>
      <c r="AR57" s="141">
        <f>SUM(LARM:RM!AR57)</f>
        <v>0</v>
      </c>
      <c r="AS57" s="141">
        <f>SUM(LARM:RM!AS57)</f>
        <v>0</v>
      </c>
      <c r="AT57" s="141">
        <f>SUM(LARM:RM!AT57)</f>
        <v>0</v>
      </c>
      <c r="AU57" s="141">
        <f>SUM(LARM:RM!AU57)</f>
        <v>0</v>
      </c>
      <c r="AV57" s="141">
        <f>SUM(LARM:RM!AV57)</f>
        <v>0</v>
      </c>
      <c r="AW57" s="141">
        <f>SUM(LARM:RM!AW57)</f>
        <v>0</v>
      </c>
      <c r="AX57" s="141">
        <f>SUM(LARM:RM!AX57)</f>
        <v>0</v>
      </c>
      <c r="AY57" s="141">
        <f>SUM(LARM:RM!AY57)</f>
        <v>0</v>
      </c>
      <c r="AZ57" s="141">
        <f>SUM(LARM:RM!AZ57)</f>
        <v>0</v>
      </c>
      <c r="BA57" s="141">
        <f>SUM(LARM:RM!BA57)</f>
        <v>0</v>
      </c>
      <c r="BB57" s="141">
        <f>SUM(LARM:RM!BB57)</f>
        <v>0</v>
      </c>
      <c r="BC57" s="141">
        <f>SUM(LARM:RM!BC57)</f>
        <v>0</v>
      </c>
      <c r="BD57" s="141">
        <f>SUM(LARM:RM!BD57)</f>
        <v>0</v>
      </c>
      <c r="BE57" s="141">
        <f>SUM(LARM:RM!BE57)</f>
        <v>0</v>
      </c>
      <c r="BF57" s="141">
        <f>SUM(LARM:RM!BF57)</f>
        <v>0</v>
      </c>
      <c r="BG57" s="141">
        <f>SUM(LARM:RM!BG57)</f>
        <v>0</v>
      </c>
      <c r="BH57" s="141">
        <f>SUM(LARM:RM!BH57)</f>
        <v>0</v>
      </c>
      <c r="BI57" s="141">
        <f>SUM(LARM:RM!BI57)</f>
        <v>0</v>
      </c>
      <c r="BJ57" s="141">
        <f>SUM(LARM:RM!BJ57)</f>
        <v>0</v>
      </c>
      <c r="BK57" s="141">
        <f>SUM(LARM:RM!BK57)</f>
        <v>0</v>
      </c>
      <c r="BL57" s="141">
        <f>SUM(LARM:RM!BL57)</f>
        <v>0</v>
      </c>
      <c r="BM57" s="141">
        <f>SUM(LARM:RM!BM57)</f>
        <v>0</v>
      </c>
      <c r="BN57" s="141">
        <f>SUM(LARM:RM!BN57)</f>
        <v>0</v>
      </c>
      <c r="BO57" s="141">
        <f>SUM(LARM:RM!BO57)</f>
        <v>0</v>
      </c>
      <c r="BP57" s="141">
        <f t="shared" si="259"/>
        <v>0</v>
      </c>
      <c r="BQ57" s="141">
        <f>SUM(LARM:RM!BQ57)</f>
        <v>0</v>
      </c>
      <c r="BR57" s="141">
        <f>SUM(LARM:RM!BR57)</f>
        <v>0</v>
      </c>
      <c r="BS57" s="141">
        <f>SUM(LARM:RM!BS57)</f>
        <v>0</v>
      </c>
      <c r="BT57" s="141">
        <f>SUM(LARM:RM!BT57)</f>
        <v>0</v>
      </c>
      <c r="BU57" s="141">
        <f>SUM(LARM:RM!BU57)</f>
        <v>0</v>
      </c>
      <c r="BV57" s="141">
        <f>SUM(LARM:RM!BV57)</f>
        <v>0</v>
      </c>
      <c r="BW57" s="141">
        <f>SUM(LARM:RM!BW57)</f>
        <v>0</v>
      </c>
      <c r="BX57" s="141">
        <f>SUM(LARM:RM!BX57)</f>
        <v>0</v>
      </c>
      <c r="BY57" s="141">
        <f>SUM(LARM:RM!BY57)</f>
        <v>0</v>
      </c>
      <c r="BZ57" s="141">
        <f>SUM(LARM:RM!BZ57)</f>
        <v>0</v>
      </c>
      <c r="CA57" s="141">
        <f>SUM(LARM:RM!CA57)</f>
        <v>0</v>
      </c>
      <c r="CB57" s="141">
        <f>SUM(LARM:RM!CB57)</f>
        <v>0</v>
      </c>
      <c r="CC57" s="141">
        <f>SUM(LARM:RM!CC57)</f>
        <v>0</v>
      </c>
      <c r="CD57" s="141">
        <f>SUM(LARM:RM!CD57)</f>
        <v>0</v>
      </c>
      <c r="CE57" s="141">
        <f>SUM(LARM:RM!CE57)</f>
        <v>0</v>
      </c>
      <c r="CF57" s="141">
        <f>SUM(LARM:RM!CF57)</f>
        <v>0</v>
      </c>
      <c r="CG57" s="141">
        <f>SUM(LARM:RM!CG57)</f>
        <v>0</v>
      </c>
      <c r="CH57" s="141">
        <f>SUM(LARM:RM!CH57)</f>
        <v>0</v>
      </c>
      <c r="CI57" s="141">
        <f>SUM(LARM:RM!CI57)</f>
        <v>0</v>
      </c>
      <c r="CJ57" s="141">
        <f>SUM(LARM:RM!CJ57)</f>
        <v>0</v>
      </c>
      <c r="CK57" s="141">
        <f>SUM(LARM:RM!CK57)</f>
        <v>0</v>
      </c>
      <c r="CL57" s="141">
        <f>SUM(LARM:RM!CL57)</f>
        <v>0</v>
      </c>
      <c r="CM57" s="141">
        <f>SUM(LARM:RM!CM57)</f>
        <v>0</v>
      </c>
      <c r="CN57" s="141">
        <f>SUM(LARM:RM!CN57)</f>
        <v>0</v>
      </c>
      <c r="CO57" s="141">
        <f>SUM(LARM:RM!CO57)</f>
        <v>0</v>
      </c>
      <c r="CP57" s="141">
        <f>SUM(LARM:RM!CP57)</f>
        <v>0</v>
      </c>
      <c r="CQ57" s="141">
        <f>SUM(LARM:RM!CQ57)</f>
        <v>0</v>
      </c>
      <c r="CR57" s="141">
        <f>SUM(LARM:RM!CR57)</f>
        <v>0</v>
      </c>
      <c r="CS57" s="141">
        <f>SUM(LARM:RM!CS57)</f>
        <v>0</v>
      </c>
      <c r="CT57" s="141">
        <f>SUM(LARM:RM!CT57)</f>
        <v>0</v>
      </c>
      <c r="CU57" s="141">
        <f>SUM(LARM:RM!CU57)</f>
        <v>0</v>
      </c>
      <c r="CV57" s="141">
        <f t="shared" si="260"/>
        <v>0</v>
      </c>
      <c r="CW57" s="141">
        <f>SUM(LARM:RM!CW57)</f>
        <v>0</v>
      </c>
      <c r="CX57" s="141">
        <f>SUM(LARM:RM!CX57)</f>
        <v>0</v>
      </c>
      <c r="CY57" s="141">
        <f>SUM(LARM:RM!CY57)</f>
        <v>0</v>
      </c>
      <c r="CZ57" s="141">
        <f>SUM(LARM:RM!CZ57)</f>
        <v>0</v>
      </c>
      <c r="DA57" s="141">
        <f>SUM(LARM:RM!DA57)</f>
        <v>0</v>
      </c>
      <c r="DB57" s="141">
        <f>SUM(LARM:RM!DB57)</f>
        <v>0</v>
      </c>
      <c r="DC57" s="141">
        <f>SUM(LARM:RM!DC57)</f>
        <v>0</v>
      </c>
      <c r="DD57" s="141">
        <f>SUM(LARM:RM!DD57)</f>
        <v>0</v>
      </c>
      <c r="DE57" s="141">
        <f>SUM(LARM:RM!DE57)</f>
        <v>0</v>
      </c>
      <c r="DF57" s="141">
        <f>SUM(LARM:RM!DF57)</f>
        <v>0</v>
      </c>
      <c r="DG57" s="141">
        <f>SUM(LARM:RM!DG57)</f>
        <v>0</v>
      </c>
      <c r="DH57" s="141">
        <f>SUM(LARM:RM!DH57)</f>
        <v>0</v>
      </c>
      <c r="DI57" s="141">
        <f>SUM(LARM:RM!DI57)</f>
        <v>0</v>
      </c>
      <c r="DJ57" s="141">
        <f>SUM(LARM:RM!DJ57)</f>
        <v>0</v>
      </c>
      <c r="DK57" s="141">
        <f>SUM(LARM:RM!DK57)</f>
        <v>0</v>
      </c>
      <c r="DL57" s="141">
        <f>SUM(LARM:RM!DL57)</f>
        <v>0</v>
      </c>
      <c r="DM57" s="141">
        <f>SUM(LARM:RM!DM57)</f>
        <v>0</v>
      </c>
      <c r="DN57" s="141">
        <f>SUM(LARM:RM!DN57)</f>
        <v>0</v>
      </c>
      <c r="DO57" s="141">
        <f>SUM(LARM:RM!DO57)</f>
        <v>0</v>
      </c>
      <c r="DP57" s="141">
        <f>SUM(LARM:RM!DP57)</f>
        <v>0</v>
      </c>
      <c r="DQ57" s="141">
        <f>SUM(LARM:RM!DQ57)</f>
        <v>0</v>
      </c>
      <c r="DR57" s="141">
        <f>SUM(LARM:RM!DR57)</f>
        <v>0</v>
      </c>
      <c r="DS57" s="141">
        <f>SUM(LARM:RM!DS57)</f>
        <v>0</v>
      </c>
      <c r="DT57" s="141">
        <f>SUM(LARM:RM!DT57)</f>
        <v>0</v>
      </c>
      <c r="DU57" s="141">
        <f>SUM(LARM:RM!DU57)</f>
        <v>0</v>
      </c>
      <c r="DV57" s="141">
        <f>SUM(LARM:RM!DV57)</f>
        <v>0</v>
      </c>
      <c r="DW57" s="141">
        <f>SUM(LARM:RM!DW57)</f>
        <v>0</v>
      </c>
      <c r="DX57" s="141">
        <f>SUM(LARM:RM!DX57)</f>
        <v>0</v>
      </c>
      <c r="DY57" s="141">
        <f>SUM(LARM:RM!DY57)</f>
        <v>0</v>
      </c>
      <c r="DZ57" s="141">
        <f>SUM(LARM:RM!DZ57)</f>
        <v>0</v>
      </c>
      <c r="EA57" s="141">
        <f>SUM(LARM:RM!EA57)</f>
        <v>0</v>
      </c>
      <c r="EB57" s="141">
        <f t="shared" si="261"/>
        <v>0</v>
      </c>
      <c r="EC57" s="141">
        <f>SUM(LARM:RM!EC57)</f>
        <v>0</v>
      </c>
      <c r="ED57" s="141">
        <f>SUM(LARM:RM!ED57)</f>
        <v>0</v>
      </c>
      <c r="EE57" s="141">
        <f>SUM(LARM:RM!EE57)</f>
        <v>0</v>
      </c>
      <c r="EF57" s="141">
        <f>SUM(LARM:RM!EF57)</f>
        <v>0</v>
      </c>
      <c r="EG57" s="141">
        <f>SUM(LARM:RM!EG57)</f>
        <v>0</v>
      </c>
      <c r="EH57" s="141">
        <f>SUM(LARM:RM!EH57)</f>
        <v>0</v>
      </c>
      <c r="EI57" s="141">
        <f>SUM(LARM:RM!EI57)</f>
        <v>0</v>
      </c>
      <c r="EJ57" s="141">
        <f>SUM(LARM:RM!EJ57)</f>
        <v>0</v>
      </c>
      <c r="EK57" s="141">
        <f>SUM(LARM:RM!EK57)</f>
        <v>0</v>
      </c>
      <c r="EL57" s="141">
        <f>SUM(LARM:RM!EL57)</f>
        <v>0</v>
      </c>
      <c r="EM57" s="141">
        <f>SUM(LARM:RM!EM57)</f>
        <v>0</v>
      </c>
      <c r="EN57" s="141">
        <f>SUM(LARM:RM!EN57)</f>
        <v>0</v>
      </c>
      <c r="EO57" s="141">
        <f>SUM(LARM:RM!EO57)</f>
        <v>0</v>
      </c>
      <c r="EP57" s="141">
        <f>SUM(LARM:RM!EP57)</f>
        <v>0</v>
      </c>
      <c r="EQ57" s="141">
        <f>SUM(LARM:RM!EQ57)</f>
        <v>0</v>
      </c>
      <c r="ER57" s="141">
        <f>SUM(LARM:RM!ER57)</f>
        <v>0</v>
      </c>
      <c r="ES57" s="141">
        <f>SUM(LARM:RM!ES57)</f>
        <v>0</v>
      </c>
      <c r="ET57" s="141">
        <f>SUM(LARM:RM!ET57)</f>
        <v>0</v>
      </c>
      <c r="EU57" s="141">
        <f>SUM(LARM:RM!EU57)</f>
        <v>0</v>
      </c>
      <c r="EV57" s="141">
        <f>SUM(LARM:RM!EV57)</f>
        <v>0</v>
      </c>
      <c r="EW57" s="141">
        <f>SUM(LARM:RM!EW57)</f>
        <v>0</v>
      </c>
      <c r="EX57" s="141">
        <f>SUM(LARM:RM!EX57)</f>
        <v>0</v>
      </c>
      <c r="EY57" s="141">
        <f>SUM(LARM:RM!EY57)</f>
        <v>0</v>
      </c>
      <c r="EZ57" s="141">
        <f>SUM(LARM:RM!EZ57)</f>
        <v>0</v>
      </c>
      <c r="FA57" s="141">
        <f>SUM(LARM:RM!FA57)</f>
        <v>0</v>
      </c>
      <c r="FB57" s="141">
        <f>SUM(LARM:RM!FB57)</f>
        <v>0</v>
      </c>
      <c r="FC57" s="141">
        <f>SUM(LARM:RM!FC57)</f>
        <v>0</v>
      </c>
      <c r="FD57" s="141">
        <f>SUM(LARM:RM!FD57)</f>
        <v>0</v>
      </c>
      <c r="FE57" s="141">
        <f>SUM(LARM:RM!FE57)</f>
        <v>0</v>
      </c>
      <c r="FF57" s="141">
        <f>SUM(LARM:RM!FF57)</f>
        <v>0</v>
      </c>
      <c r="FG57" s="141">
        <f>SUM(LARM:RM!FG57)</f>
        <v>0</v>
      </c>
      <c r="FH57" s="141">
        <f t="shared" si="262"/>
        <v>0</v>
      </c>
      <c r="FI57" s="141">
        <f>SUM(LARM:RM!FI57)</f>
        <v>0</v>
      </c>
      <c r="FJ57" s="141">
        <f>SUM(LARM:RM!FJ57)</f>
        <v>0</v>
      </c>
      <c r="FK57" s="141">
        <f>SUM(LARM:RM!FK57)</f>
        <v>0</v>
      </c>
      <c r="FL57" s="141">
        <f>SUM(LARM:RM!FL57)</f>
        <v>0</v>
      </c>
      <c r="FM57" s="141">
        <f>SUM(LARM:RM!FM57)</f>
        <v>0</v>
      </c>
      <c r="FN57" s="141">
        <f>SUM(LARM:RM!FN57)</f>
        <v>0</v>
      </c>
      <c r="FO57" s="141">
        <f>SUM(LARM:RM!FO57)</f>
        <v>0</v>
      </c>
      <c r="FP57" s="141">
        <f>SUM(LARM:RM!FP57)</f>
        <v>0</v>
      </c>
      <c r="FQ57" s="141">
        <f>SUM(LARM:RM!FQ57)</f>
        <v>0</v>
      </c>
      <c r="FR57" s="141">
        <f>SUM(LARM:RM!FR57)</f>
        <v>0</v>
      </c>
      <c r="FS57" s="141">
        <f>SUM(LARM:RM!FS57)</f>
        <v>0</v>
      </c>
      <c r="FT57" s="141">
        <f>SUM(LARM:RM!FT57)</f>
        <v>0</v>
      </c>
      <c r="FU57" s="141">
        <f>SUM(LARM:RM!FU57)</f>
        <v>0</v>
      </c>
      <c r="FV57" s="141">
        <f>SUM(LARM:RM!FV57)</f>
        <v>0</v>
      </c>
      <c r="FW57" s="141">
        <f>SUM(LARM:RM!FW57)</f>
        <v>0</v>
      </c>
      <c r="FX57" s="141">
        <f>SUM(LARM:RM!FX57)</f>
        <v>0</v>
      </c>
      <c r="FY57" s="141">
        <f>SUM(LARM:RM!FY57)</f>
        <v>0</v>
      </c>
      <c r="FZ57" s="141">
        <f>SUM(LARM:RM!FZ57)</f>
        <v>0</v>
      </c>
      <c r="GA57" s="141">
        <f>SUM(LARM:RM!GA57)</f>
        <v>0</v>
      </c>
      <c r="GB57" s="141">
        <f>SUM(LARM:RM!GB57)</f>
        <v>0</v>
      </c>
      <c r="GC57" s="141">
        <f>SUM(LARM:RM!GC57)</f>
        <v>0</v>
      </c>
      <c r="GD57" s="141">
        <f>SUM(LARM:RM!GD57)</f>
        <v>0</v>
      </c>
      <c r="GE57" s="141">
        <f>SUM(LARM:RM!GE57)</f>
        <v>0</v>
      </c>
      <c r="GF57" s="141">
        <f>SUM(LARM:RM!GF57)</f>
        <v>0</v>
      </c>
      <c r="GG57" s="141">
        <f>SUM(LARM:RM!GG57)</f>
        <v>0</v>
      </c>
      <c r="GH57" s="141">
        <f>SUM(LARM:RM!GH57)</f>
        <v>0</v>
      </c>
      <c r="GI57" s="141">
        <f>SUM(LARM:RM!GI57)</f>
        <v>0</v>
      </c>
      <c r="GJ57" s="141">
        <f>SUM(LARM:RM!GJ57)</f>
        <v>0</v>
      </c>
      <c r="GK57" s="141">
        <f>SUM(LARM:RM!GK57)</f>
        <v>0</v>
      </c>
      <c r="GL57" s="141">
        <f>SUM(LARM:RM!GL57)</f>
        <v>0</v>
      </c>
      <c r="GM57" s="141">
        <f>SUM(LARM:RM!GM57)</f>
        <v>0</v>
      </c>
      <c r="GN57" s="141">
        <f t="shared" si="263"/>
        <v>0</v>
      </c>
      <c r="GO57" s="141">
        <f>SUM(LARM:RM!GO57)</f>
        <v>0</v>
      </c>
      <c r="GP57" s="141">
        <f>SUM(LARM:RM!GP57)</f>
        <v>0</v>
      </c>
      <c r="GQ57" s="141">
        <f>SUM(LARM:RM!GQ57)</f>
        <v>0</v>
      </c>
      <c r="GR57" s="141">
        <f>SUM(LARM:RM!GR57)</f>
        <v>0</v>
      </c>
      <c r="GS57" s="141">
        <f>SUM(LARM:RM!GS57)</f>
        <v>0</v>
      </c>
      <c r="GT57" s="141">
        <f>SUM(LARM:RM!GT57)</f>
        <v>0</v>
      </c>
      <c r="GU57" s="141">
        <f>SUM(LARM:RM!GU57)</f>
        <v>0</v>
      </c>
      <c r="GV57" s="141">
        <f>SUM(LARM:RM!GV57)</f>
        <v>0</v>
      </c>
      <c r="GW57" s="141">
        <f>SUM(LARM:RM!GW57)</f>
        <v>0</v>
      </c>
      <c r="GX57" s="141">
        <f>SUM(LARM:RM!GX57)</f>
        <v>0</v>
      </c>
      <c r="GY57" s="141">
        <f>SUM(LARM:RM!GY57)</f>
        <v>0</v>
      </c>
      <c r="GZ57" s="141">
        <f>SUM(LARM:RM!GZ57)</f>
        <v>0</v>
      </c>
      <c r="HA57" s="141">
        <f>SUM(LARM:RM!HA57)</f>
        <v>0</v>
      </c>
      <c r="HB57" s="141">
        <f>SUM(LARM:RM!HB57)</f>
        <v>0</v>
      </c>
      <c r="HC57" s="141">
        <f>SUM(LARM:RM!HC57)</f>
        <v>0</v>
      </c>
      <c r="HD57" s="141">
        <f>SUM(LARM:RM!HD57)</f>
        <v>0</v>
      </c>
      <c r="HE57" s="141">
        <f>SUM(LARM:RM!HE57)</f>
        <v>0</v>
      </c>
      <c r="HF57" s="141">
        <f>SUM(LARM:RM!HF57)</f>
        <v>0</v>
      </c>
      <c r="HG57" s="141">
        <f>SUM(LARM:RM!HG57)</f>
        <v>0</v>
      </c>
      <c r="HH57" s="141">
        <f>SUM(LARM:RM!HH57)</f>
        <v>0</v>
      </c>
      <c r="HI57" s="141">
        <f>SUM(LARM:RM!HI57)</f>
        <v>0</v>
      </c>
      <c r="HJ57" s="141">
        <f>SUM(LARM:RM!HJ57)</f>
        <v>0</v>
      </c>
      <c r="HK57" s="141">
        <f>SUM(LARM:RM!HK57)</f>
        <v>0</v>
      </c>
      <c r="HL57" s="141">
        <f>SUM(LARM:RM!HL57)</f>
        <v>0</v>
      </c>
      <c r="HM57" s="141">
        <f>SUM(LARM:RM!HM57)</f>
        <v>0</v>
      </c>
      <c r="HN57" s="141">
        <f>SUM(LARM:RM!HN57)</f>
        <v>0</v>
      </c>
      <c r="HO57" s="141">
        <f>SUM(LARM:RM!HO57)</f>
        <v>0</v>
      </c>
      <c r="HP57" s="141">
        <f>SUM(LARM:RM!HP57)</f>
        <v>0</v>
      </c>
      <c r="HQ57" s="141">
        <f>SUM(LARM:RM!HQ57)</f>
        <v>0</v>
      </c>
      <c r="HR57" s="141">
        <f>SUM(LARM:RM!HR57)</f>
        <v>0</v>
      </c>
      <c r="HS57" s="141">
        <f>SUM(LARM:RM!HS57)</f>
        <v>0</v>
      </c>
      <c r="HT57" s="141">
        <f t="shared" si="264"/>
        <v>0</v>
      </c>
      <c r="HU57" s="141">
        <f>SUM(LARM:RM!HU57)</f>
        <v>0</v>
      </c>
      <c r="HV57" s="141">
        <f>SUM(LARM:RM!HV57)</f>
        <v>0</v>
      </c>
      <c r="HW57" s="141">
        <f>SUM(LARM:RM!HW57)</f>
        <v>0</v>
      </c>
      <c r="HX57" s="141">
        <f>SUM(LARM:RM!HX57)</f>
        <v>0</v>
      </c>
      <c r="HY57" s="141">
        <f>SUM(LARM:RM!HY57)</f>
        <v>0</v>
      </c>
      <c r="HZ57" s="141">
        <f>SUM(LARM:RM!HZ57)</f>
        <v>0</v>
      </c>
      <c r="IA57" s="141">
        <f>SUM(LARM:RM!IA57)</f>
        <v>0</v>
      </c>
      <c r="IB57" s="141">
        <f>SUM(LARM:RM!IB57)</f>
        <v>0</v>
      </c>
      <c r="IC57" s="141">
        <f>SUM(LARM:RM!IC57)</f>
        <v>0</v>
      </c>
      <c r="ID57" s="141">
        <f>SUM(LARM:RM!ID57)</f>
        <v>0</v>
      </c>
      <c r="IE57" s="141">
        <f>SUM(LARM:RM!IE57)</f>
        <v>0</v>
      </c>
      <c r="IF57" s="141">
        <f>SUM(LARM:RM!IF57)</f>
        <v>0</v>
      </c>
      <c r="IG57" s="141">
        <f>SUM(LARM:RM!IG57)</f>
        <v>0</v>
      </c>
      <c r="IH57" s="141">
        <f>SUM(LARM:RM!IH57)</f>
        <v>0</v>
      </c>
      <c r="II57" s="141">
        <f>SUM(LARM:RM!II57)</f>
        <v>0</v>
      </c>
      <c r="IJ57" s="141">
        <f>SUM(LARM:RM!IJ57)</f>
        <v>0</v>
      </c>
      <c r="IK57" s="141">
        <f>SUM(LARM:RM!IK57)</f>
        <v>0</v>
      </c>
      <c r="IL57" s="141">
        <f>SUM(LARM:RM!IL57)</f>
        <v>0</v>
      </c>
      <c r="IM57" s="141">
        <f>SUM(LARM:RM!IM57)</f>
        <v>0</v>
      </c>
      <c r="IN57" s="141">
        <f>SUM(LARM:RM!IN57)</f>
        <v>0</v>
      </c>
      <c r="IO57" s="141">
        <f>SUM(LARM:RM!IO57)</f>
        <v>0</v>
      </c>
      <c r="IP57" s="141">
        <f>SUM(LARM:RM!IP57)</f>
        <v>0</v>
      </c>
      <c r="IQ57" s="141">
        <f>SUM(LARM:RM!IQ57)</f>
        <v>0</v>
      </c>
      <c r="IR57" s="141">
        <f>SUM(LARM:RM!IR57)</f>
        <v>0</v>
      </c>
      <c r="IS57" s="141">
        <f>SUM(LARM:RM!IS57)</f>
        <v>0</v>
      </c>
      <c r="IT57" s="141">
        <f>SUM(LARM:RM!IT57)</f>
        <v>0</v>
      </c>
      <c r="IU57" s="141">
        <f>SUM(LARM:RM!IU57)</f>
        <v>0</v>
      </c>
      <c r="IV57" s="141">
        <f>SUM(LARM:RM!IV57)</f>
        <v>0</v>
      </c>
      <c r="IW57" s="141">
        <f>SUM(LARM:RM!IW57)</f>
        <v>0</v>
      </c>
      <c r="IX57" s="141">
        <f>SUM(LARM:RM!IX57)</f>
        <v>0</v>
      </c>
      <c r="IY57" s="141">
        <f>SUM(LARM:RM!IY57)</f>
        <v>0</v>
      </c>
      <c r="IZ57" s="141">
        <f t="shared" si="265"/>
        <v>0</v>
      </c>
      <c r="JA57" s="141">
        <f>SUM(LARM:RM!JA57)</f>
        <v>0</v>
      </c>
      <c r="JB57" s="141">
        <f>SUM(LARM:RM!JB57)</f>
        <v>0</v>
      </c>
      <c r="JC57" s="141">
        <f>SUM(LARM:RM!JC57)</f>
        <v>0</v>
      </c>
      <c r="JD57" s="141">
        <f>SUM(LARM:RM!JD57)</f>
        <v>0</v>
      </c>
      <c r="JE57" s="141">
        <f>SUM(LARM:RM!JE57)</f>
        <v>0</v>
      </c>
      <c r="JF57" s="141">
        <f>SUM(LARM:RM!JF57)</f>
        <v>0</v>
      </c>
      <c r="JG57" s="141">
        <f>SUM(LARM:RM!JG57)</f>
        <v>0</v>
      </c>
      <c r="JH57" s="141">
        <f>SUM(LARM:RM!JH57)</f>
        <v>0</v>
      </c>
      <c r="JI57" s="141">
        <f>SUM(LARM:RM!JI57)</f>
        <v>0</v>
      </c>
      <c r="JJ57" s="141">
        <f>SUM(LARM:RM!JJ57)</f>
        <v>0</v>
      </c>
      <c r="JK57" s="141">
        <f>SUM(LARM:RM!JK57)</f>
        <v>0</v>
      </c>
      <c r="JL57" s="141">
        <f>SUM(LARM:RM!JL57)</f>
        <v>0</v>
      </c>
      <c r="JM57" s="141">
        <f>SUM(LARM:RM!JM57)</f>
        <v>0</v>
      </c>
      <c r="JN57" s="141">
        <f>SUM(LARM:RM!JN57)</f>
        <v>0</v>
      </c>
      <c r="JO57" s="141">
        <f>SUM(LARM:RM!JO57)</f>
        <v>0</v>
      </c>
      <c r="JP57" s="141">
        <f>SUM(LARM:RM!JP57)</f>
        <v>0</v>
      </c>
      <c r="JQ57" s="141">
        <f>SUM(LARM:RM!JQ57)</f>
        <v>0</v>
      </c>
      <c r="JR57" s="141">
        <f>SUM(LARM:RM!JR57)</f>
        <v>0</v>
      </c>
      <c r="JS57" s="141">
        <f>SUM(LARM:RM!JS57)</f>
        <v>0</v>
      </c>
      <c r="JT57" s="141">
        <f>SUM(LARM:RM!JT57)</f>
        <v>0</v>
      </c>
      <c r="JU57" s="141">
        <f>SUM(LARM:RM!JU57)</f>
        <v>0</v>
      </c>
      <c r="JV57" s="141">
        <f>SUM(LARM:RM!JV57)</f>
        <v>0</v>
      </c>
      <c r="JW57" s="141">
        <f>SUM(LARM:RM!JW57)</f>
        <v>0</v>
      </c>
      <c r="JX57" s="141">
        <f>SUM(LARM:RM!JX57)</f>
        <v>0</v>
      </c>
      <c r="JY57" s="141">
        <f>SUM(LARM:RM!JY57)</f>
        <v>0</v>
      </c>
      <c r="JZ57" s="141">
        <f>SUM(LARM:RM!JZ57)</f>
        <v>0</v>
      </c>
      <c r="KA57" s="141">
        <f>SUM(LARM:RM!KA57)</f>
        <v>0</v>
      </c>
      <c r="KB57" s="141">
        <f>SUM(LARM:RM!KB57)</f>
        <v>0</v>
      </c>
      <c r="KC57" s="141">
        <f>SUM(LARM:RM!KC57)</f>
        <v>0</v>
      </c>
      <c r="KD57" s="141">
        <f>SUM(LARM:RM!KD57)</f>
        <v>0</v>
      </c>
      <c r="KE57" s="141">
        <f>SUM(LARM:RM!KE57)</f>
        <v>0</v>
      </c>
      <c r="KF57" s="141">
        <f t="shared" si="266"/>
        <v>0</v>
      </c>
      <c r="KG57" s="141">
        <f>SUM(LARM:RM!KG57)</f>
        <v>0</v>
      </c>
      <c r="KH57" s="141">
        <f>SUM(LARM:RM!KH57)</f>
        <v>0</v>
      </c>
      <c r="KI57" s="141">
        <f>SUM(LARM:RM!KI57)</f>
        <v>0</v>
      </c>
      <c r="KJ57" s="141">
        <f>SUM(LARM:RM!KJ57)</f>
        <v>0</v>
      </c>
      <c r="KK57" s="141">
        <f>SUM(LARM:RM!KK57)</f>
        <v>0</v>
      </c>
      <c r="KL57" s="141">
        <f>SUM(LARM:RM!KL57)</f>
        <v>0</v>
      </c>
      <c r="KM57" s="141">
        <f>SUM(LARM:RM!KM57)</f>
        <v>0</v>
      </c>
      <c r="KN57" s="141">
        <f>SUM(LARM:RM!KN57)</f>
        <v>0</v>
      </c>
      <c r="KO57" s="141">
        <f>SUM(LARM:RM!KO57)</f>
        <v>0</v>
      </c>
      <c r="KP57" s="141">
        <f>SUM(LARM:RM!KP57)</f>
        <v>0</v>
      </c>
      <c r="KQ57" s="141">
        <f>SUM(LARM:RM!KQ57)</f>
        <v>0</v>
      </c>
      <c r="KR57" s="141">
        <f>SUM(LARM:RM!KR57)</f>
        <v>0</v>
      </c>
      <c r="KS57" s="141">
        <f>SUM(LARM:RM!KS57)</f>
        <v>0</v>
      </c>
      <c r="KT57" s="141">
        <f>SUM(LARM:RM!KT57)</f>
        <v>0</v>
      </c>
      <c r="KU57" s="141">
        <f>SUM(LARM:RM!KU57)</f>
        <v>0</v>
      </c>
      <c r="KV57" s="141">
        <f>SUM(LARM:RM!KV57)</f>
        <v>0</v>
      </c>
      <c r="KW57" s="141">
        <f>SUM(LARM:RM!KW57)</f>
        <v>0</v>
      </c>
      <c r="KX57" s="141">
        <f>SUM(LARM:RM!KX57)</f>
        <v>0</v>
      </c>
      <c r="KY57" s="141">
        <f>SUM(LARM:RM!KY57)</f>
        <v>0</v>
      </c>
      <c r="KZ57" s="141">
        <f>SUM(LARM:RM!KZ57)</f>
        <v>0</v>
      </c>
      <c r="LA57" s="141">
        <f>SUM(LARM:RM!LA57)</f>
        <v>0</v>
      </c>
      <c r="LB57" s="141">
        <f>SUM(LARM:RM!LB57)</f>
        <v>0</v>
      </c>
      <c r="LC57" s="141">
        <f>SUM(LARM:RM!LC57)</f>
        <v>0</v>
      </c>
      <c r="LD57" s="141">
        <f>SUM(LARM:RM!LD57)</f>
        <v>0</v>
      </c>
      <c r="LE57" s="141">
        <f>SUM(LARM:RM!LE57)</f>
        <v>0</v>
      </c>
      <c r="LF57" s="141">
        <f>SUM(LARM:RM!LF57)</f>
        <v>0</v>
      </c>
      <c r="LG57" s="141">
        <f>SUM(LARM:RM!LG57)</f>
        <v>0</v>
      </c>
      <c r="LH57" s="141">
        <f>SUM(LARM:RM!LH57)</f>
        <v>0</v>
      </c>
      <c r="LI57" s="141">
        <f>SUM(LARM:RM!LI57)</f>
        <v>0</v>
      </c>
      <c r="LJ57" s="141">
        <f>SUM(LARM:RM!LJ57)</f>
        <v>0</v>
      </c>
      <c r="LK57" s="141">
        <f>SUM(LARM:RM!LK57)</f>
        <v>0</v>
      </c>
      <c r="LL57" s="141">
        <f t="shared" si="267"/>
        <v>0</v>
      </c>
      <c r="LM57" s="141">
        <f>SUM(LARM:RM!LM57)</f>
        <v>0</v>
      </c>
      <c r="LN57" s="141">
        <f>SUM(LARM:RM!LN57)</f>
        <v>0</v>
      </c>
      <c r="LO57" s="141">
        <f>SUM(LARM:RM!LO57)</f>
        <v>0</v>
      </c>
      <c r="LP57" s="141">
        <f>SUM(LARM:RM!LP57)</f>
        <v>0</v>
      </c>
      <c r="LQ57" s="141">
        <f>SUM(LARM:RM!LQ57)</f>
        <v>0</v>
      </c>
      <c r="LR57" s="141">
        <f>SUM(LARM:RM!LR57)</f>
        <v>0</v>
      </c>
      <c r="LS57" s="141">
        <f>SUM(LARM:RM!LS57)</f>
        <v>0</v>
      </c>
      <c r="LT57" s="141">
        <f>SUM(LARM:RM!LT57)</f>
        <v>0</v>
      </c>
      <c r="LU57" s="141">
        <f>SUM(LARM:RM!LU57)</f>
        <v>0</v>
      </c>
      <c r="LV57" s="141">
        <f>SUM(LARM:RM!LV57)</f>
        <v>0</v>
      </c>
      <c r="LW57" s="141">
        <f>SUM(LARM:RM!LW57)</f>
        <v>0</v>
      </c>
      <c r="LX57" s="141">
        <f>SUM(LARM:RM!LX57)</f>
        <v>0</v>
      </c>
      <c r="LY57" s="141">
        <f>SUM(LARM:RM!LY57)</f>
        <v>0</v>
      </c>
      <c r="LZ57" s="141">
        <f>SUM(LARM:RM!LZ57)</f>
        <v>0</v>
      </c>
      <c r="MA57" s="141">
        <f>SUM(LARM:RM!MA57)</f>
        <v>0</v>
      </c>
      <c r="MB57" s="141">
        <f>SUM(LARM:RM!MB57)</f>
        <v>0</v>
      </c>
      <c r="MC57" s="141">
        <f>SUM(LARM:RM!MC57)</f>
        <v>0</v>
      </c>
      <c r="MD57" s="141">
        <f>SUM(LARM:RM!MD57)</f>
        <v>0</v>
      </c>
      <c r="ME57" s="141">
        <f>SUM(LARM:RM!ME57)</f>
        <v>0</v>
      </c>
      <c r="MF57" s="141">
        <f>SUM(LARM:RM!MF57)</f>
        <v>0</v>
      </c>
      <c r="MG57" s="141">
        <f>SUM(LARM:RM!MG57)</f>
        <v>0</v>
      </c>
      <c r="MH57" s="141">
        <f>SUM(LARM:RM!MH57)</f>
        <v>0</v>
      </c>
      <c r="MI57" s="141">
        <f>SUM(LARM:RM!MI57)</f>
        <v>0</v>
      </c>
      <c r="MJ57" s="141">
        <f>SUM(LARM:RM!MJ57)</f>
        <v>0</v>
      </c>
      <c r="MK57" s="141">
        <f>SUM(LARM:RM!MK57)</f>
        <v>0</v>
      </c>
      <c r="ML57" s="141">
        <f>SUM(LARM:RM!ML57)</f>
        <v>0</v>
      </c>
      <c r="MM57" s="141">
        <f>SUM(LARM:RM!MM57)</f>
        <v>0</v>
      </c>
      <c r="MN57" s="141">
        <f>SUM(LARM:RM!MN57)</f>
        <v>0</v>
      </c>
      <c r="MO57" s="141">
        <f>SUM(LARM:RM!MO57)</f>
        <v>0</v>
      </c>
      <c r="MP57" s="141">
        <f>SUM(LARM:RM!MP57)</f>
        <v>0</v>
      </c>
      <c r="MQ57" s="141">
        <f>SUM(LARM:RM!MQ57)</f>
        <v>0</v>
      </c>
      <c r="MR57" s="141">
        <f t="shared" si="268"/>
        <v>0</v>
      </c>
      <c r="MS57" s="141">
        <f>SUM(LARM:RM!MS57)</f>
        <v>0</v>
      </c>
      <c r="MT57" s="141">
        <f>SUM(LARM:RM!MT57)</f>
        <v>0</v>
      </c>
      <c r="MU57" s="141">
        <f>SUM(LARM:RM!MU57)</f>
        <v>0</v>
      </c>
      <c r="MV57" s="141">
        <f>SUM(LARM:RM!MV57)</f>
        <v>0</v>
      </c>
      <c r="MW57" s="141">
        <f>SUM(LARM:RM!MW57)</f>
        <v>0</v>
      </c>
      <c r="MX57" s="141">
        <f>SUM(LARM:RM!MX57)</f>
        <v>0</v>
      </c>
      <c r="MY57" s="141">
        <f>SUM(LARM:RM!MY57)</f>
        <v>0</v>
      </c>
      <c r="MZ57" s="141">
        <f>SUM(LARM:RM!MZ57)</f>
        <v>0</v>
      </c>
      <c r="NA57" s="141">
        <f>SUM(LARM:RM!NA57)</f>
        <v>0</v>
      </c>
      <c r="NB57" s="141">
        <f>SUM(LARM:RM!NB57)</f>
        <v>0</v>
      </c>
      <c r="NC57" s="141">
        <f>SUM(LARM:RM!NC57)</f>
        <v>0</v>
      </c>
      <c r="ND57" s="141">
        <f>SUM(LARM:RM!ND57)</f>
        <v>0</v>
      </c>
      <c r="NE57" s="141">
        <f>SUM(LARM:RM!NE57)</f>
        <v>0</v>
      </c>
      <c r="NF57" s="141">
        <f>SUM(LARM:RM!NF57)</f>
        <v>0</v>
      </c>
      <c r="NG57" s="141">
        <f>SUM(LARM:RM!NG57)</f>
        <v>0</v>
      </c>
      <c r="NH57" s="141">
        <f>SUM(LARM:RM!NH57)</f>
        <v>0</v>
      </c>
      <c r="NI57" s="141">
        <f>SUM(LARM:RM!NI57)</f>
        <v>0</v>
      </c>
      <c r="NJ57" s="141">
        <f>SUM(LARM:RM!NJ57)</f>
        <v>0</v>
      </c>
      <c r="NK57" s="141">
        <f>SUM(LARM:RM!NK57)</f>
        <v>0</v>
      </c>
      <c r="NL57" s="141">
        <f>SUM(LARM:RM!NL57)</f>
        <v>0</v>
      </c>
      <c r="NM57" s="141">
        <f>SUM(LARM:RM!NM57)</f>
        <v>0</v>
      </c>
      <c r="NN57" s="141">
        <f>SUM(LARM:RM!NN57)</f>
        <v>0</v>
      </c>
      <c r="NO57" s="141">
        <f>SUM(LARM:RM!NO57)</f>
        <v>0</v>
      </c>
      <c r="NP57" s="141">
        <f>SUM(LARM:RM!NP57)</f>
        <v>0</v>
      </c>
      <c r="NQ57" s="141">
        <f>SUM(LARM:RM!NQ57)</f>
        <v>0</v>
      </c>
      <c r="NR57" s="141">
        <f>SUM(LARM:RM!NR57)</f>
        <v>0</v>
      </c>
      <c r="NS57" s="141">
        <f>SUM(LARM:RM!NS57)</f>
        <v>0</v>
      </c>
      <c r="NT57" s="141">
        <f>SUM(LARM:RM!NT57)</f>
        <v>0</v>
      </c>
      <c r="NU57" s="141">
        <f>SUM(LARM:RM!NU57)</f>
        <v>0</v>
      </c>
      <c r="NV57" s="141">
        <f>SUM(LARM:RM!NV57)</f>
        <v>0</v>
      </c>
      <c r="NW57" s="141">
        <f>SUM(LARM:RM!NW57)</f>
        <v>0</v>
      </c>
      <c r="NX57" s="141">
        <f t="shared" si="269"/>
        <v>0</v>
      </c>
      <c r="NY57" s="10"/>
      <c r="NZ57" s="141">
        <f t="shared" si="270"/>
        <v>0</v>
      </c>
      <c r="OA57" s="143">
        <f t="shared" ref="OA57" si="279">SUM(OI57:OP57)</f>
        <v>0</v>
      </c>
      <c r="OB57" s="145" t="str">
        <f t="shared" ref="OB57" si="280">IF(NZ57=0,"",(OA57/NZ57)-1)</f>
        <v/>
      </c>
      <c r="OD57" s="182"/>
      <c r="OG57" s="163" t="s">
        <v>111</v>
      </c>
      <c r="OH57" s="10"/>
      <c r="OI57" s="164">
        <f>SUM(LARM:RM!OI56)</f>
        <v>0</v>
      </c>
      <c r="OJ57" s="164">
        <f>SUM(LARM:RM!OJ56)</f>
        <v>0</v>
      </c>
      <c r="OK57" s="164">
        <f>SUM(LARM:RM!OK56)</f>
        <v>0</v>
      </c>
      <c r="OL57" s="164">
        <f>SUM(LARM:RM!OL56)</f>
        <v>0</v>
      </c>
      <c r="OM57" s="164">
        <f>SUM(LARM:RM!OM56)</f>
        <v>0</v>
      </c>
      <c r="ON57" s="164">
        <f>SUM(LARM:RM!ON56)</f>
        <v>0</v>
      </c>
      <c r="OO57" s="164">
        <f>SUM(LARM:RM!OO56)</f>
        <v>0</v>
      </c>
      <c r="OP57" s="164">
        <f>SUM(LARM:RM!OP56)</f>
        <v>0</v>
      </c>
      <c r="OQ57" s="164">
        <f>SUM(LARM:RM!OQ56)</f>
        <v>0</v>
      </c>
      <c r="OR57" s="164">
        <f>SUM(LARM:RM!OR56)</f>
        <v>0</v>
      </c>
      <c r="OS57" s="164">
        <f>SUM(LARM:RM!OS56)</f>
        <v>0</v>
      </c>
      <c r="OT57" s="164">
        <f>SUM(LARM:RM!OT56)</f>
        <v>0</v>
      </c>
      <c r="OU57" s="10"/>
      <c r="OV57" s="164">
        <f t="shared" ref="OV57" si="281">SUM(OI57:OT57)</f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2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0"/>
      <c r="E59" s="178">
        <f>SUM(E60)</f>
        <v>0</v>
      </c>
      <c r="F59" s="178">
        <f t="shared" ref="F59:BQ59" si="282">SUM(F60)</f>
        <v>-30000</v>
      </c>
      <c r="G59" s="178">
        <f t="shared" si="282"/>
        <v>0</v>
      </c>
      <c r="H59" s="178">
        <f t="shared" si="282"/>
        <v>0</v>
      </c>
      <c r="I59" s="178">
        <f t="shared" si="282"/>
        <v>0</v>
      </c>
      <c r="J59" s="178">
        <f t="shared" si="282"/>
        <v>0</v>
      </c>
      <c r="K59" s="178">
        <f t="shared" si="282"/>
        <v>0</v>
      </c>
      <c r="L59" s="178">
        <f t="shared" si="282"/>
        <v>-70000</v>
      </c>
      <c r="M59" s="178">
        <f t="shared" si="282"/>
        <v>0</v>
      </c>
      <c r="N59" s="178">
        <f t="shared" si="282"/>
        <v>0</v>
      </c>
      <c r="O59" s="178">
        <f t="shared" si="282"/>
        <v>0</v>
      </c>
      <c r="P59" s="178">
        <f t="shared" si="282"/>
        <v>0</v>
      </c>
      <c r="Q59" s="178">
        <f t="shared" si="282"/>
        <v>0</v>
      </c>
      <c r="R59" s="178">
        <f t="shared" si="282"/>
        <v>0</v>
      </c>
      <c r="S59" s="178">
        <f t="shared" si="282"/>
        <v>0</v>
      </c>
      <c r="T59" s="178">
        <f t="shared" si="282"/>
        <v>0</v>
      </c>
      <c r="U59" s="178">
        <f t="shared" si="282"/>
        <v>0</v>
      </c>
      <c r="V59" s="178">
        <f t="shared" si="282"/>
        <v>0</v>
      </c>
      <c r="W59" s="178">
        <f t="shared" si="282"/>
        <v>0</v>
      </c>
      <c r="X59" s="178">
        <f t="shared" si="282"/>
        <v>0</v>
      </c>
      <c r="Y59" s="178">
        <f t="shared" si="282"/>
        <v>0</v>
      </c>
      <c r="Z59" s="178">
        <f t="shared" si="282"/>
        <v>0</v>
      </c>
      <c r="AA59" s="178">
        <f t="shared" si="282"/>
        <v>0</v>
      </c>
      <c r="AB59" s="178">
        <f t="shared" si="282"/>
        <v>0</v>
      </c>
      <c r="AC59" s="178">
        <f t="shared" si="282"/>
        <v>0</v>
      </c>
      <c r="AD59" s="178">
        <f t="shared" si="282"/>
        <v>0</v>
      </c>
      <c r="AE59" s="178">
        <f t="shared" si="282"/>
        <v>0</v>
      </c>
      <c r="AF59" s="178">
        <f t="shared" si="282"/>
        <v>0</v>
      </c>
      <c r="AG59" s="178">
        <f t="shared" si="282"/>
        <v>0</v>
      </c>
      <c r="AH59" s="178">
        <f t="shared" si="282"/>
        <v>0</v>
      </c>
      <c r="AI59" s="178">
        <f t="shared" si="282"/>
        <v>0</v>
      </c>
      <c r="AJ59" s="178">
        <f t="shared" si="282"/>
        <v>-100000</v>
      </c>
      <c r="AK59" s="178">
        <f t="shared" si="282"/>
        <v>0</v>
      </c>
      <c r="AL59" s="178">
        <f t="shared" si="282"/>
        <v>-30000</v>
      </c>
      <c r="AM59" s="178">
        <f t="shared" si="282"/>
        <v>0</v>
      </c>
      <c r="AN59" s="178">
        <f t="shared" si="282"/>
        <v>0</v>
      </c>
      <c r="AO59" s="178">
        <f t="shared" si="282"/>
        <v>0</v>
      </c>
      <c r="AP59" s="178">
        <f t="shared" si="282"/>
        <v>0</v>
      </c>
      <c r="AQ59" s="178">
        <f t="shared" si="282"/>
        <v>0</v>
      </c>
      <c r="AR59" s="178">
        <f t="shared" si="282"/>
        <v>0</v>
      </c>
      <c r="AS59" s="178">
        <f t="shared" si="282"/>
        <v>-100000</v>
      </c>
      <c r="AT59" s="178">
        <f t="shared" si="282"/>
        <v>0</v>
      </c>
      <c r="AU59" s="178">
        <f t="shared" si="282"/>
        <v>0</v>
      </c>
      <c r="AV59" s="178">
        <f t="shared" si="282"/>
        <v>0</v>
      </c>
      <c r="AW59" s="178">
        <f t="shared" si="282"/>
        <v>0</v>
      </c>
      <c r="AX59" s="178">
        <f t="shared" si="282"/>
        <v>0</v>
      </c>
      <c r="AY59" s="178">
        <f t="shared" si="282"/>
        <v>0</v>
      </c>
      <c r="AZ59" s="178">
        <f t="shared" si="282"/>
        <v>0</v>
      </c>
      <c r="BA59" s="178">
        <f t="shared" si="282"/>
        <v>0</v>
      </c>
      <c r="BB59" s="178">
        <f t="shared" si="282"/>
        <v>0</v>
      </c>
      <c r="BC59" s="178">
        <f t="shared" si="282"/>
        <v>0</v>
      </c>
      <c r="BD59" s="178">
        <f t="shared" si="282"/>
        <v>0</v>
      </c>
      <c r="BE59" s="178">
        <f t="shared" si="282"/>
        <v>0</v>
      </c>
      <c r="BF59" s="178">
        <f t="shared" si="282"/>
        <v>0</v>
      </c>
      <c r="BG59" s="178">
        <f t="shared" si="282"/>
        <v>0</v>
      </c>
      <c r="BH59" s="178">
        <f t="shared" si="282"/>
        <v>0</v>
      </c>
      <c r="BI59" s="178">
        <f t="shared" si="282"/>
        <v>0</v>
      </c>
      <c r="BJ59" s="178">
        <f t="shared" si="282"/>
        <v>0</v>
      </c>
      <c r="BK59" s="178">
        <f t="shared" si="282"/>
        <v>0</v>
      </c>
      <c r="BL59" s="178">
        <f t="shared" si="282"/>
        <v>0</v>
      </c>
      <c r="BM59" s="178">
        <f t="shared" si="282"/>
        <v>0</v>
      </c>
      <c r="BN59" s="178">
        <f t="shared" si="282"/>
        <v>0</v>
      </c>
      <c r="BO59" s="178">
        <f t="shared" si="282"/>
        <v>0</v>
      </c>
      <c r="BP59" s="178">
        <f t="shared" si="282"/>
        <v>-130000</v>
      </c>
      <c r="BQ59" s="178">
        <f t="shared" si="282"/>
        <v>0</v>
      </c>
      <c r="BR59" s="178">
        <f t="shared" ref="BR59:EC59" si="283">SUM(BR60)</f>
        <v>-100000</v>
      </c>
      <c r="BS59" s="178">
        <f t="shared" si="283"/>
        <v>0</v>
      </c>
      <c r="BT59" s="178">
        <f t="shared" si="283"/>
        <v>0</v>
      </c>
      <c r="BU59" s="178">
        <f t="shared" si="283"/>
        <v>0</v>
      </c>
      <c r="BV59" s="178">
        <f t="shared" si="283"/>
        <v>0</v>
      </c>
      <c r="BW59" s="178">
        <f t="shared" si="283"/>
        <v>0</v>
      </c>
      <c r="BX59" s="178">
        <f t="shared" si="283"/>
        <v>0</v>
      </c>
      <c r="BY59" s="178">
        <f t="shared" si="283"/>
        <v>0</v>
      </c>
      <c r="BZ59" s="178">
        <f t="shared" si="283"/>
        <v>0</v>
      </c>
      <c r="CA59" s="178">
        <f t="shared" si="283"/>
        <v>0</v>
      </c>
      <c r="CB59" s="178">
        <f t="shared" si="283"/>
        <v>0</v>
      </c>
      <c r="CC59" s="178">
        <f t="shared" si="283"/>
        <v>0</v>
      </c>
      <c r="CD59" s="178">
        <f t="shared" si="283"/>
        <v>0</v>
      </c>
      <c r="CE59" s="178">
        <f t="shared" si="283"/>
        <v>0</v>
      </c>
      <c r="CF59" s="178">
        <f t="shared" si="283"/>
        <v>0</v>
      </c>
      <c r="CG59" s="178">
        <f t="shared" si="283"/>
        <v>0</v>
      </c>
      <c r="CH59" s="178">
        <f t="shared" si="283"/>
        <v>0</v>
      </c>
      <c r="CI59" s="178">
        <f t="shared" si="283"/>
        <v>0</v>
      </c>
      <c r="CJ59" s="178">
        <f t="shared" si="283"/>
        <v>0</v>
      </c>
      <c r="CK59" s="178">
        <f t="shared" si="283"/>
        <v>0</v>
      </c>
      <c r="CL59" s="178">
        <f t="shared" si="283"/>
        <v>0</v>
      </c>
      <c r="CM59" s="178">
        <f t="shared" si="283"/>
        <v>0</v>
      </c>
      <c r="CN59" s="178">
        <f t="shared" si="283"/>
        <v>0</v>
      </c>
      <c r="CO59" s="178">
        <f t="shared" si="283"/>
        <v>0</v>
      </c>
      <c r="CP59" s="178">
        <f t="shared" si="283"/>
        <v>0</v>
      </c>
      <c r="CQ59" s="178">
        <f t="shared" si="283"/>
        <v>0</v>
      </c>
      <c r="CR59" s="178">
        <f t="shared" si="283"/>
        <v>0</v>
      </c>
      <c r="CS59" s="178">
        <f t="shared" si="283"/>
        <v>0</v>
      </c>
      <c r="CT59" s="178">
        <f t="shared" si="283"/>
        <v>0</v>
      </c>
      <c r="CU59" s="178">
        <f t="shared" si="283"/>
        <v>0</v>
      </c>
      <c r="CV59" s="178">
        <f t="shared" si="283"/>
        <v>-100000</v>
      </c>
      <c r="CW59" s="178">
        <f t="shared" si="283"/>
        <v>-100000</v>
      </c>
      <c r="CX59" s="178">
        <f t="shared" si="283"/>
        <v>0</v>
      </c>
      <c r="CY59" s="178">
        <f t="shared" si="283"/>
        <v>0</v>
      </c>
      <c r="CZ59" s="178">
        <f t="shared" si="283"/>
        <v>0</v>
      </c>
      <c r="DA59" s="178">
        <f t="shared" si="283"/>
        <v>0</v>
      </c>
      <c r="DB59" s="178">
        <f t="shared" si="283"/>
        <v>0</v>
      </c>
      <c r="DC59" s="178">
        <f t="shared" si="283"/>
        <v>0</v>
      </c>
      <c r="DD59" s="178">
        <f t="shared" si="283"/>
        <v>0</v>
      </c>
      <c r="DE59" s="178">
        <f t="shared" si="283"/>
        <v>0</v>
      </c>
      <c r="DF59" s="178">
        <f t="shared" si="283"/>
        <v>0</v>
      </c>
      <c r="DG59" s="178">
        <f t="shared" si="283"/>
        <v>0</v>
      </c>
      <c r="DH59" s="178">
        <f t="shared" si="283"/>
        <v>0</v>
      </c>
      <c r="DI59" s="178">
        <f t="shared" si="283"/>
        <v>0</v>
      </c>
      <c r="DJ59" s="178">
        <f t="shared" si="283"/>
        <v>0</v>
      </c>
      <c r="DK59" s="178">
        <f t="shared" si="283"/>
        <v>0</v>
      </c>
      <c r="DL59" s="178">
        <f t="shared" si="283"/>
        <v>0</v>
      </c>
      <c r="DM59" s="178">
        <f t="shared" si="283"/>
        <v>0</v>
      </c>
      <c r="DN59" s="178">
        <f t="shared" si="283"/>
        <v>0</v>
      </c>
      <c r="DO59" s="178">
        <f t="shared" si="283"/>
        <v>0</v>
      </c>
      <c r="DP59" s="178">
        <f t="shared" si="283"/>
        <v>0</v>
      </c>
      <c r="DQ59" s="178">
        <f t="shared" si="283"/>
        <v>0</v>
      </c>
      <c r="DR59" s="178">
        <f t="shared" si="283"/>
        <v>0</v>
      </c>
      <c r="DS59" s="178">
        <f t="shared" si="283"/>
        <v>0</v>
      </c>
      <c r="DT59" s="178">
        <f t="shared" si="283"/>
        <v>0</v>
      </c>
      <c r="DU59" s="178">
        <f t="shared" si="283"/>
        <v>0</v>
      </c>
      <c r="DV59" s="178">
        <f t="shared" si="283"/>
        <v>0</v>
      </c>
      <c r="DW59" s="178">
        <f t="shared" si="283"/>
        <v>0</v>
      </c>
      <c r="DX59" s="178">
        <f t="shared" si="283"/>
        <v>0</v>
      </c>
      <c r="DY59" s="178">
        <f t="shared" si="283"/>
        <v>-100000</v>
      </c>
      <c r="DZ59" s="178">
        <f t="shared" si="283"/>
        <v>0</v>
      </c>
      <c r="EA59" s="178">
        <f t="shared" si="283"/>
        <v>0</v>
      </c>
      <c r="EB59" s="178">
        <f t="shared" si="283"/>
        <v>-200000</v>
      </c>
      <c r="EC59" s="178">
        <f t="shared" si="283"/>
        <v>0</v>
      </c>
      <c r="ED59" s="178">
        <f t="shared" ref="ED59:GO59" si="284">SUM(ED60)</f>
        <v>0</v>
      </c>
      <c r="EE59" s="178">
        <f t="shared" si="284"/>
        <v>0</v>
      </c>
      <c r="EF59" s="178">
        <f t="shared" si="284"/>
        <v>0</v>
      </c>
      <c r="EG59" s="178">
        <f t="shared" si="284"/>
        <v>0</v>
      </c>
      <c r="EH59" s="178">
        <f t="shared" si="284"/>
        <v>0</v>
      </c>
      <c r="EI59" s="178">
        <f t="shared" si="284"/>
        <v>0</v>
      </c>
      <c r="EJ59" s="178">
        <f t="shared" si="284"/>
        <v>0</v>
      </c>
      <c r="EK59" s="178">
        <f t="shared" si="284"/>
        <v>0</v>
      </c>
      <c r="EL59" s="178">
        <f t="shared" si="284"/>
        <v>0</v>
      </c>
      <c r="EM59" s="178">
        <f t="shared" si="284"/>
        <v>0</v>
      </c>
      <c r="EN59" s="178">
        <f t="shared" si="284"/>
        <v>0</v>
      </c>
      <c r="EO59" s="178">
        <f t="shared" si="284"/>
        <v>0</v>
      </c>
      <c r="EP59" s="178">
        <f t="shared" si="284"/>
        <v>0</v>
      </c>
      <c r="EQ59" s="178">
        <f t="shared" si="284"/>
        <v>0</v>
      </c>
      <c r="ER59" s="178">
        <f t="shared" si="284"/>
        <v>0</v>
      </c>
      <c r="ES59" s="178">
        <f t="shared" si="284"/>
        <v>0</v>
      </c>
      <c r="ET59" s="178">
        <f t="shared" si="284"/>
        <v>0</v>
      </c>
      <c r="EU59" s="178">
        <f t="shared" si="284"/>
        <v>0</v>
      </c>
      <c r="EV59" s="178">
        <f t="shared" si="284"/>
        <v>0</v>
      </c>
      <c r="EW59" s="178">
        <f t="shared" si="284"/>
        <v>0</v>
      </c>
      <c r="EX59" s="178">
        <f t="shared" si="284"/>
        <v>0</v>
      </c>
      <c r="EY59" s="178">
        <f t="shared" si="284"/>
        <v>0</v>
      </c>
      <c r="EZ59" s="178">
        <f t="shared" si="284"/>
        <v>0</v>
      </c>
      <c r="FA59" s="178">
        <f t="shared" si="284"/>
        <v>0</v>
      </c>
      <c r="FB59" s="178">
        <f t="shared" si="284"/>
        <v>0</v>
      </c>
      <c r="FC59" s="178">
        <f t="shared" si="284"/>
        <v>0</v>
      </c>
      <c r="FD59" s="178">
        <f t="shared" si="284"/>
        <v>0</v>
      </c>
      <c r="FE59" s="178">
        <f t="shared" si="284"/>
        <v>0</v>
      </c>
      <c r="FF59" s="178">
        <f t="shared" si="284"/>
        <v>0</v>
      </c>
      <c r="FG59" s="178">
        <f t="shared" si="284"/>
        <v>0</v>
      </c>
      <c r="FH59" s="178">
        <f t="shared" si="284"/>
        <v>0</v>
      </c>
      <c r="FI59" s="178">
        <f t="shared" si="284"/>
        <v>0</v>
      </c>
      <c r="FJ59" s="178">
        <f t="shared" si="284"/>
        <v>0</v>
      </c>
      <c r="FK59" s="178">
        <f t="shared" si="284"/>
        <v>0</v>
      </c>
      <c r="FL59" s="178">
        <f t="shared" si="284"/>
        <v>0</v>
      </c>
      <c r="FM59" s="178">
        <f t="shared" si="284"/>
        <v>0</v>
      </c>
      <c r="FN59" s="178">
        <f t="shared" si="284"/>
        <v>0</v>
      </c>
      <c r="FO59" s="178">
        <f t="shared" si="284"/>
        <v>0</v>
      </c>
      <c r="FP59" s="178">
        <f t="shared" si="284"/>
        <v>0</v>
      </c>
      <c r="FQ59" s="178">
        <f t="shared" si="284"/>
        <v>-100000</v>
      </c>
      <c r="FR59" s="178">
        <f t="shared" si="284"/>
        <v>0</v>
      </c>
      <c r="FS59" s="178">
        <f t="shared" si="284"/>
        <v>0</v>
      </c>
      <c r="FT59" s="178">
        <f t="shared" si="284"/>
        <v>0</v>
      </c>
      <c r="FU59" s="178">
        <f t="shared" si="284"/>
        <v>0</v>
      </c>
      <c r="FV59" s="178">
        <f t="shared" si="284"/>
        <v>0</v>
      </c>
      <c r="FW59" s="178">
        <f t="shared" si="284"/>
        <v>0</v>
      </c>
      <c r="FX59" s="178">
        <f t="shared" si="284"/>
        <v>0</v>
      </c>
      <c r="FY59" s="178">
        <f t="shared" si="284"/>
        <v>0</v>
      </c>
      <c r="FZ59" s="178">
        <f t="shared" si="284"/>
        <v>0</v>
      </c>
      <c r="GA59" s="178">
        <f t="shared" si="284"/>
        <v>0</v>
      </c>
      <c r="GB59" s="178">
        <f t="shared" si="284"/>
        <v>0</v>
      </c>
      <c r="GC59" s="178">
        <f t="shared" si="284"/>
        <v>0</v>
      </c>
      <c r="GD59" s="178">
        <f t="shared" si="284"/>
        <v>0</v>
      </c>
      <c r="GE59" s="178">
        <f t="shared" si="284"/>
        <v>0</v>
      </c>
      <c r="GF59" s="178">
        <f t="shared" si="284"/>
        <v>0</v>
      </c>
      <c r="GG59" s="178">
        <f t="shared" si="284"/>
        <v>0</v>
      </c>
      <c r="GH59" s="178">
        <f t="shared" si="284"/>
        <v>0</v>
      </c>
      <c r="GI59" s="178">
        <f t="shared" si="284"/>
        <v>0</v>
      </c>
      <c r="GJ59" s="178">
        <f t="shared" si="284"/>
        <v>0</v>
      </c>
      <c r="GK59" s="178">
        <f t="shared" si="284"/>
        <v>0</v>
      </c>
      <c r="GL59" s="178">
        <f t="shared" si="284"/>
        <v>0</v>
      </c>
      <c r="GM59" s="178">
        <f t="shared" si="284"/>
        <v>0</v>
      </c>
      <c r="GN59" s="178">
        <f t="shared" si="284"/>
        <v>-100000</v>
      </c>
      <c r="GO59" s="178">
        <f t="shared" si="284"/>
        <v>0</v>
      </c>
      <c r="GP59" s="178">
        <f t="shared" ref="GP59:JA59" si="285">SUM(GP60)</f>
        <v>0</v>
      </c>
      <c r="GQ59" s="178">
        <f t="shared" si="285"/>
        <v>0</v>
      </c>
      <c r="GR59" s="178">
        <f t="shared" si="285"/>
        <v>-100000</v>
      </c>
      <c r="GS59" s="178">
        <f t="shared" si="285"/>
        <v>0</v>
      </c>
      <c r="GT59" s="178">
        <f t="shared" si="285"/>
        <v>0</v>
      </c>
      <c r="GU59" s="178">
        <f t="shared" si="285"/>
        <v>0</v>
      </c>
      <c r="GV59" s="178">
        <f t="shared" si="285"/>
        <v>0</v>
      </c>
      <c r="GW59" s="178">
        <f t="shared" si="285"/>
        <v>0</v>
      </c>
      <c r="GX59" s="178">
        <f t="shared" si="285"/>
        <v>0</v>
      </c>
      <c r="GY59" s="178">
        <f t="shared" si="285"/>
        <v>0</v>
      </c>
      <c r="GZ59" s="178">
        <f t="shared" si="285"/>
        <v>0</v>
      </c>
      <c r="HA59" s="178">
        <f t="shared" si="285"/>
        <v>0</v>
      </c>
      <c r="HB59" s="178">
        <f t="shared" si="285"/>
        <v>0</v>
      </c>
      <c r="HC59" s="178">
        <f t="shared" si="285"/>
        <v>0</v>
      </c>
      <c r="HD59" s="178">
        <f t="shared" si="285"/>
        <v>0</v>
      </c>
      <c r="HE59" s="178">
        <f t="shared" si="285"/>
        <v>0</v>
      </c>
      <c r="HF59" s="178">
        <f t="shared" si="285"/>
        <v>0</v>
      </c>
      <c r="HG59" s="178">
        <f t="shared" si="285"/>
        <v>0</v>
      </c>
      <c r="HH59" s="178">
        <f t="shared" si="285"/>
        <v>0</v>
      </c>
      <c r="HI59" s="178">
        <f t="shared" si="285"/>
        <v>0</v>
      </c>
      <c r="HJ59" s="178">
        <f t="shared" si="285"/>
        <v>0</v>
      </c>
      <c r="HK59" s="178">
        <f t="shared" si="285"/>
        <v>0</v>
      </c>
      <c r="HL59" s="178">
        <f t="shared" si="285"/>
        <v>0</v>
      </c>
      <c r="HM59" s="178">
        <f t="shared" si="285"/>
        <v>0</v>
      </c>
      <c r="HN59" s="178">
        <f t="shared" si="285"/>
        <v>0</v>
      </c>
      <c r="HO59" s="178">
        <f t="shared" si="285"/>
        <v>0</v>
      </c>
      <c r="HP59" s="178">
        <f t="shared" si="285"/>
        <v>0</v>
      </c>
      <c r="HQ59" s="178">
        <f t="shared" si="285"/>
        <v>0</v>
      </c>
      <c r="HR59" s="178">
        <f t="shared" si="285"/>
        <v>0</v>
      </c>
      <c r="HS59" s="178">
        <f t="shared" si="285"/>
        <v>0</v>
      </c>
      <c r="HT59" s="178">
        <f t="shared" si="285"/>
        <v>-100000</v>
      </c>
      <c r="HU59" s="178">
        <f t="shared" si="285"/>
        <v>0</v>
      </c>
      <c r="HV59" s="178">
        <f t="shared" si="285"/>
        <v>0</v>
      </c>
      <c r="HW59" s="178">
        <f t="shared" si="285"/>
        <v>0</v>
      </c>
      <c r="HX59" s="178">
        <f t="shared" si="285"/>
        <v>-100000</v>
      </c>
      <c r="HY59" s="178">
        <f t="shared" si="285"/>
        <v>0</v>
      </c>
      <c r="HZ59" s="178">
        <f t="shared" si="285"/>
        <v>0</v>
      </c>
      <c r="IA59" s="178">
        <f t="shared" si="285"/>
        <v>0</v>
      </c>
      <c r="IB59" s="178">
        <f t="shared" si="285"/>
        <v>0</v>
      </c>
      <c r="IC59" s="178">
        <f t="shared" si="285"/>
        <v>0</v>
      </c>
      <c r="ID59" s="178">
        <f t="shared" si="285"/>
        <v>0</v>
      </c>
      <c r="IE59" s="178">
        <f t="shared" si="285"/>
        <v>0</v>
      </c>
      <c r="IF59" s="178">
        <f t="shared" si="285"/>
        <v>0</v>
      </c>
      <c r="IG59" s="178">
        <f t="shared" si="285"/>
        <v>0</v>
      </c>
      <c r="IH59" s="178">
        <f t="shared" si="285"/>
        <v>0</v>
      </c>
      <c r="II59" s="178">
        <f t="shared" si="285"/>
        <v>0</v>
      </c>
      <c r="IJ59" s="178">
        <f t="shared" si="285"/>
        <v>0</v>
      </c>
      <c r="IK59" s="178">
        <f t="shared" si="285"/>
        <v>0</v>
      </c>
      <c r="IL59" s="178">
        <f t="shared" si="285"/>
        <v>0</v>
      </c>
      <c r="IM59" s="178">
        <f t="shared" si="285"/>
        <v>0</v>
      </c>
      <c r="IN59" s="178">
        <f t="shared" si="285"/>
        <v>0</v>
      </c>
      <c r="IO59" s="178">
        <f t="shared" si="285"/>
        <v>0</v>
      </c>
      <c r="IP59" s="178">
        <f t="shared" si="285"/>
        <v>0</v>
      </c>
      <c r="IQ59" s="178">
        <f t="shared" si="285"/>
        <v>0</v>
      </c>
      <c r="IR59" s="178">
        <f t="shared" si="285"/>
        <v>0</v>
      </c>
      <c r="IS59" s="178">
        <f t="shared" si="285"/>
        <v>0</v>
      </c>
      <c r="IT59" s="178">
        <f t="shared" si="285"/>
        <v>0</v>
      </c>
      <c r="IU59" s="178">
        <f t="shared" si="285"/>
        <v>0</v>
      </c>
      <c r="IV59" s="178">
        <f t="shared" si="285"/>
        <v>0</v>
      </c>
      <c r="IW59" s="178">
        <f t="shared" si="285"/>
        <v>0</v>
      </c>
      <c r="IX59" s="178">
        <f t="shared" si="285"/>
        <v>0</v>
      </c>
      <c r="IY59" s="178">
        <f t="shared" si="285"/>
        <v>0</v>
      </c>
      <c r="IZ59" s="178">
        <f t="shared" si="285"/>
        <v>-100000</v>
      </c>
      <c r="JA59" s="178">
        <f t="shared" si="285"/>
        <v>0</v>
      </c>
      <c r="JB59" s="178">
        <f t="shared" ref="JB59:LM59" si="286">SUM(JB60)</f>
        <v>0</v>
      </c>
      <c r="JC59" s="178">
        <f t="shared" si="286"/>
        <v>0</v>
      </c>
      <c r="JD59" s="178">
        <f t="shared" si="286"/>
        <v>0</v>
      </c>
      <c r="JE59" s="178">
        <f t="shared" si="286"/>
        <v>0</v>
      </c>
      <c r="JF59" s="178">
        <f t="shared" si="286"/>
        <v>0</v>
      </c>
      <c r="JG59" s="178">
        <f t="shared" si="286"/>
        <v>0</v>
      </c>
      <c r="JH59" s="178">
        <f t="shared" si="286"/>
        <v>-100000</v>
      </c>
      <c r="JI59" s="178">
        <f t="shared" si="286"/>
        <v>0</v>
      </c>
      <c r="JJ59" s="178">
        <f t="shared" si="286"/>
        <v>0</v>
      </c>
      <c r="JK59" s="178">
        <f t="shared" si="286"/>
        <v>0</v>
      </c>
      <c r="JL59" s="178">
        <f t="shared" si="286"/>
        <v>0</v>
      </c>
      <c r="JM59" s="178">
        <f t="shared" si="286"/>
        <v>0</v>
      </c>
      <c r="JN59" s="178">
        <f t="shared" si="286"/>
        <v>0</v>
      </c>
      <c r="JO59" s="178">
        <f t="shared" si="286"/>
        <v>0</v>
      </c>
      <c r="JP59" s="178">
        <f t="shared" si="286"/>
        <v>0</v>
      </c>
      <c r="JQ59" s="178">
        <f t="shared" si="286"/>
        <v>0</v>
      </c>
      <c r="JR59" s="178">
        <f t="shared" si="286"/>
        <v>0</v>
      </c>
      <c r="JS59" s="178">
        <f t="shared" si="286"/>
        <v>0</v>
      </c>
      <c r="JT59" s="178">
        <f t="shared" si="286"/>
        <v>0</v>
      </c>
      <c r="JU59" s="178">
        <f t="shared" si="286"/>
        <v>0</v>
      </c>
      <c r="JV59" s="178">
        <f t="shared" si="286"/>
        <v>0</v>
      </c>
      <c r="JW59" s="178">
        <f t="shared" si="286"/>
        <v>0</v>
      </c>
      <c r="JX59" s="178">
        <f t="shared" si="286"/>
        <v>0</v>
      </c>
      <c r="JY59" s="178">
        <f t="shared" si="286"/>
        <v>0</v>
      </c>
      <c r="JZ59" s="178">
        <f t="shared" si="286"/>
        <v>0</v>
      </c>
      <c r="KA59" s="178">
        <f t="shared" si="286"/>
        <v>0</v>
      </c>
      <c r="KB59" s="178">
        <f t="shared" si="286"/>
        <v>0</v>
      </c>
      <c r="KC59" s="178">
        <f t="shared" si="286"/>
        <v>0</v>
      </c>
      <c r="KD59" s="178">
        <f t="shared" si="286"/>
        <v>0</v>
      </c>
      <c r="KE59" s="178">
        <f t="shared" si="286"/>
        <v>0</v>
      </c>
      <c r="KF59" s="178">
        <f t="shared" si="286"/>
        <v>-100000</v>
      </c>
      <c r="KG59" s="178">
        <f t="shared" si="286"/>
        <v>0</v>
      </c>
      <c r="KH59" s="178">
        <f t="shared" si="286"/>
        <v>0</v>
      </c>
      <c r="KI59" s="178">
        <f t="shared" si="286"/>
        <v>0</v>
      </c>
      <c r="KJ59" s="178">
        <f t="shared" si="286"/>
        <v>0</v>
      </c>
      <c r="KK59" s="178">
        <f t="shared" si="286"/>
        <v>0</v>
      </c>
      <c r="KL59" s="178">
        <f t="shared" si="286"/>
        <v>0</v>
      </c>
      <c r="KM59" s="178">
        <f t="shared" si="286"/>
        <v>0</v>
      </c>
      <c r="KN59" s="178">
        <f t="shared" si="286"/>
        <v>0</v>
      </c>
      <c r="KO59" s="178">
        <f t="shared" si="286"/>
        <v>0</v>
      </c>
      <c r="KP59" s="178">
        <f t="shared" si="286"/>
        <v>-100000</v>
      </c>
      <c r="KQ59" s="178">
        <f t="shared" si="286"/>
        <v>0</v>
      </c>
      <c r="KR59" s="178">
        <f t="shared" si="286"/>
        <v>0</v>
      </c>
      <c r="KS59" s="178">
        <f t="shared" si="286"/>
        <v>0</v>
      </c>
      <c r="KT59" s="178">
        <f t="shared" si="286"/>
        <v>0</v>
      </c>
      <c r="KU59" s="178">
        <f t="shared" si="286"/>
        <v>0</v>
      </c>
      <c r="KV59" s="178">
        <f t="shared" si="286"/>
        <v>0</v>
      </c>
      <c r="KW59" s="178">
        <f t="shared" si="286"/>
        <v>0</v>
      </c>
      <c r="KX59" s="178">
        <f t="shared" si="286"/>
        <v>0</v>
      </c>
      <c r="KY59" s="178">
        <f t="shared" si="286"/>
        <v>0</v>
      </c>
      <c r="KZ59" s="178">
        <f t="shared" si="286"/>
        <v>0</v>
      </c>
      <c r="LA59" s="178">
        <f t="shared" si="286"/>
        <v>0</v>
      </c>
      <c r="LB59" s="178">
        <f t="shared" si="286"/>
        <v>0</v>
      </c>
      <c r="LC59" s="178">
        <f t="shared" si="286"/>
        <v>0</v>
      </c>
      <c r="LD59" s="178">
        <f t="shared" si="286"/>
        <v>0</v>
      </c>
      <c r="LE59" s="178">
        <f t="shared" si="286"/>
        <v>0</v>
      </c>
      <c r="LF59" s="178">
        <f t="shared" si="286"/>
        <v>0</v>
      </c>
      <c r="LG59" s="178">
        <f t="shared" si="286"/>
        <v>0</v>
      </c>
      <c r="LH59" s="178">
        <f t="shared" si="286"/>
        <v>0</v>
      </c>
      <c r="LI59" s="178">
        <f t="shared" si="286"/>
        <v>0</v>
      </c>
      <c r="LJ59" s="178">
        <f t="shared" si="286"/>
        <v>0</v>
      </c>
      <c r="LK59" s="178">
        <f t="shared" si="286"/>
        <v>0</v>
      </c>
      <c r="LL59" s="178">
        <f t="shared" si="286"/>
        <v>-100000</v>
      </c>
      <c r="LM59" s="178">
        <f t="shared" si="286"/>
        <v>0</v>
      </c>
      <c r="LN59" s="178">
        <f t="shared" ref="LN59:NZ59" si="287">SUM(LN60)</f>
        <v>0</v>
      </c>
      <c r="LO59" s="178">
        <f t="shared" si="287"/>
        <v>0</v>
      </c>
      <c r="LP59" s="178">
        <f t="shared" si="287"/>
        <v>0</v>
      </c>
      <c r="LQ59" s="178">
        <f t="shared" si="287"/>
        <v>0</v>
      </c>
      <c r="LR59" s="178">
        <f t="shared" si="287"/>
        <v>0</v>
      </c>
      <c r="LS59" s="178">
        <f t="shared" si="287"/>
        <v>0</v>
      </c>
      <c r="LT59" s="178">
        <f t="shared" si="287"/>
        <v>0</v>
      </c>
      <c r="LU59" s="178">
        <f t="shared" si="287"/>
        <v>0</v>
      </c>
      <c r="LV59" s="178">
        <f t="shared" si="287"/>
        <v>-100000</v>
      </c>
      <c r="LW59" s="178">
        <f t="shared" si="287"/>
        <v>0</v>
      </c>
      <c r="LX59" s="178">
        <f t="shared" si="287"/>
        <v>0</v>
      </c>
      <c r="LY59" s="178">
        <f t="shared" si="287"/>
        <v>0</v>
      </c>
      <c r="LZ59" s="178">
        <f t="shared" si="287"/>
        <v>0</v>
      </c>
      <c r="MA59" s="178">
        <f t="shared" si="287"/>
        <v>0</v>
      </c>
      <c r="MB59" s="178">
        <f t="shared" si="287"/>
        <v>0</v>
      </c>
      <c r="MC59" s="178">
        <f t="shared" si="287"/>
        <v>0</v>
      </c>
      <c r="MD59" s="178">
        <f t="shared" si="287"/>
        <v>0</v>
      </c>
      <c r="ME59" s="178">
        <f t="shared" si="287"/>
        <v>0</v>
      </c>
      <c r="MF59" s="178">
        <f t="shared" si="287"/>
        <v>0</v>
      </c>
      <c r="MG59" s="178">
        <f t="shared" si="287"/>
        <v>0</v>
      </c>
      <c r="MH59" s="178">
        <f t="shared" si="287"/>
        <v>0</v>
      </c>
      <c r="MI59" s="178">
        <f t="shared" si="287"/>
        <v>0</v>
      </c>
      <c r="MJ59" s="178">
        <f t="shared" si="287"/>
        <v>0</v>
      </c>
      <c r="MK59" s="178">
        <f t="shared" si="287"/>
        <v>0</v>
      </c>
      <c r="ML59" s="178">
        <f t="shared" si="287"/>
        <v>0</v>
      </c>
      <c r="MM59" s="178">
        <f t="shared" si="287"/>
        <v>0</v>
      </c>
      <c r="MN59" s="178">
        <f t="shared" si="287"/>
        <v>0</v>
      </c>
      <c r="MO59" s="178">
        <f t="shared" si="287"/>
        <v>0</v>
      </c>
      <c r="MP59" s="178">
        <f t="shared" si="287"/>
        <v>0</v>
      </c>
      <c r="MQ59" s="178">
        <f t="shared" si="287"/>
        <v>0</v>
      </c>
      <c r="MR59" s="178">
        <f t="shared" si="287"/>
        <v>-100000</v>
      </c>
      <c r="MS59" s="178">
        <f t="shared" si="287"/>
        <v>0</v>
      </c>
      <c r="MT59" s="178">
        <f t="shared" si="287"/>
        <v>0</v>
      </c>
      <c r="MU59" s="178">
        <f t="shared" si="287"/>
        <v>0</v>
      </c>
      <c r="MV59" s="178">
        <f t="shared" si="287"/>
        <v>0</v>
      </c>
      <c r="MW59" s="178">
        <f t="shared" si="287"/>
        <v>0</v>
      </c>
      <c r="MX59" s="178">
        <f t="shared" si="287"/>
        <v>0</v>
      </c>
      <c r="MY59" s="178">
        <f t="shared" si="287"/>
        <v>0</v>
      </c>
      <c r="MZ59" s="178">
        <f t="shared" si="287"/>
        <v>0</v>
      </c>
      <c r="NA59" s="178">
        <f t="shared" si="287"/>
        <v>0</v>
      </c>
      <c r="NB59" s="178">
        <f t="shared" si="287"/>
        <v>0</v>
      </c>
      <c r="NC59" s="178">
        <f t="shared" si="287"/>
        <v>0</v>
      </c>
      <c r="ND59" s="178">
        <f t="shared" si="287"/>
        <v>0</v>
      </c>
      <c r="NE59" s="178">
        <f t="shared" si="287"/>
        <v>0</v>
      </c>
      <c r="NF59" s="178">
        <f t="shared" si="287"/>
        <v>0</v>
      </c>
      <c r="NG59" s="178">
        <f t="shared" si="287"/>
        <v>-100000</v>
      </c>
      <c r="NH59" s="178">
        <f t="shared" si="287"/>
        <v>0</v>
      </c>
      <c r="NI59" s="178">
        <f t="shared" si="287"/>
        <v>0</v>
      </c>
      <c r="NJ59" s="178">
        <f t="shared" si="287"/>
        <v>0</v>
      </c>
      <c r="NK59" s="178">
        <f t="shared" si="287"/>
        <v>0</v>
      </c>
      <c r="NL59" s="178">
        <f t="shared" si="287"/>
        <v>0</v>
      </c>
      <c r="NM59" s="178">
        <f t="shared" si="287"/>
        <v>0</v>
      </c>
      <c r="NN59" s="178">
        <f t="shared" si="287"/>
        <v>0</v>
      </c>
      <c r="NO59" s="178">
        <f t="shared" si="287"/>
        <v>0</v>
      </c>
      <c r="NP59" s="178">
        <f t="shared" si="287"/>
        <v>0</v>
      </c>
      <c r="NQ59" s="178">
        <f t="shared" si="287"/>
        <v>0</v>
      </c>
      <c r="NR59" s="178">
        <f t="shared" si="287"/>
        <v>0</v>
      </c>
      <c r="NS59" s="178">
        <f t="shared" si="287"/>
        <v>0</v>
      </c>
      <c r="NT59" s="178">
        <f t="shared" si="287"/>
        <v>0</v>
      </c>
      <c r="NU59" s="178">
        <f t="shared" si="287"/>
        <v>0</v>
      </c>
      <c r="NV59" s="178">
        <f t="shared" si="287"/>
        <v>0</v>
      </c>
      <c r="NW59" s="178">
        <f t="shared" si="287"/>
        <v>0</v>
      </c>
      <c r="NX59" s="178">
        <f t="shared" si="287"/>
        <v>-100000</v>
      </c>
      <c r="NY59" s="179"/>
      <c r="NZ59" s="178">
        <f t="shared" si="287"/>
        <v>-1230000</v>
      </c>
      <c r="OA59" s="36">
        <f>SUM(OA60:OA64)</f>
        <v>7734939.6983333174</v>
      </c>
      <c r="OB59" s="37">
        <f>IF(OA59=0,"",((NZ59/OA59)-1)*-1)</f>
        <v>1.1590186928367436</v>
      </c>
      <c r="OC59" s="17"/>
      <c r="OD59" s="182"/>
      <c r="OG59" s="168" t="s">
        <v>122</v>
      </c>
      <c r="OI59" s="162">
        <f t="shared" ref="OI59" si="288">SUM(OI60)</f>
        <v>-100000</v>
      </c>
      <c r="OJ59" s="162">
        <f t="shared" ref="OJ59" si="289">SUM(OJ60)</f>
        <v>-100000</v>
      </c>
      <c r="OK59" s="162">
        <f t="shared" ref="OK59" si="290">SUM(OK60)</f>
        <v>-100000</v>
      </c>
      <c r="OL59" s="162">
        <f t="shared" ref="OL59" si="291">SUM(OL60)</f>
        <v>-100000</v>
      </c>
      <c r="OM59" s="162">
        <f t="shared" ref="OM59" si="292">SUM(OM60)</f>
        <v>-100000</v>
      </c>
      <c r="ON59" s="162">
        <f t="shared" ref="ON59" si="293">SUM(ON60)</f>
        <v>-100000</v>
      </c>
      <c r="OO59" s="162">
        <f t="shared" ref="OO59" si="294">SUM(OO60)</f>
        <v>-100000</v>
      </c>
      <c r="OP59" s="162">
        <f t="shared" ref="OP59" si="295">SUM(OP60)</f>
        <v>-100000</v>
      </c>
      <c r="OQ59" s="162">
        <f t="shared" ref="OQ59" si="296">SUM(OQ60)</f>
        <v>-100000</v>
      </c>
      <c r="OR59" s="162">
        <f t="shared" ref="OR59" si="297">SUM(OR60)</f>
        <v>-100000</v>
      </c>
      <c r="OS59" s="162">
        <f t="shared" ref="OS59" si="298">SUM(OS60)</f>
        <v>-100000</v>
      </c>
      <c r="OT59" s="162">
        <f t="shared" ref="OT59" si="299">SUM(OT60)</f>
        <v>-100000</v>
      </c>
      <c r="OV59" s="162">
        <f t="shared" ref="OV59" si="300">SUM(OV60)</f>
        <v>-1200000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SUM(LARM:RM!E60)</f>
        <v>0</v>
      </c>
      <c r="F60" s="141">
        <f>SUM(LARM:RM!F60)</f>
        <v>-30000</v>
      </c>
      <c r="G60" s="141">
        <f>SUM(LARM:RM!G60)</f>
        <v>0</v>
      </c>
      <c r="H60" s="141">
        <f>SUM(LARM:RM!H60)</f>
        <v>0</v>
      </c>
      <c r="I60" s="141">
        <f>SUM(LARM:RM!I60)</f>
        <v>0</v>
      </c>
      <c r="J60" s="141">
        <f>SUM(LARM:RM!J60)</f>
        <v>0</v>
      </c>
      <c r="K60" s="141">
        <f>SUM(LARM:RM!K60)</f>
        <v>0</v>
      </c>
      <c r="L60" s="141">
        <f>SUM(LARM:RM!L60)</f>
        <v>-70000</v>
      </c>
      <c r="M60" s="141">
        <f>SUM(LARM:RM!M60)</f>
        <v>0</v>
      </c>
      <c r="N60" s="141">
        <f>SUM(LARM:RM!N60)</f>
        <v>0</v>
      </c>
      <c r="O60" s="141">
        <f>SUM(LARM:RM!O60)</f>
        <v>0</v>
      </c>
      <c r="P60" s="141">
        <f>SUM(LARM:RM!P60)</f>
        <v>0</v>
      </c>
      <c r="Q60" s="141">
        <f>SUM(LARM:RM!Q60)</f>
        <v>0</v>
      </c>
      <c r="R60" s="141">
        <f>SUM(LARM:RM!R60)</f>
        <v>0</v>
      </c>
      <c r="S60" s="141">
        <f>SUM(LARM:RM!S60)</f>
        <v>0</v>
      </c>
      <c r="T60" s="141">
        <f>SUM(LARM:RM!T60)</f>
        <v>0</v>
      </c>
      <c r="U60" s="141">
        <f>SUM(LARM:RM!U60)</f>
        <v>0</v>
      </c>
      <c r="V60" s="141">
        <f>SUM(LARM:RM!V60)</f>
        <v>0</v>
      </c>
      <c r="W60" s="141">
        <f>SUM(LARM:RM!W60)</f>
        <v>0</v>
      </c>
      <c r="X60" s="141">
        <f>SUM(LARM:RM!X60)</f>
        <v>0</v>
      </c>
      <c r="Y60" s="141">
        <f>SUM(LARM:RM!Y60)</f>
        <v>0</v>
      </c>
      <c r="Z60" s="141">
        <f>SUM(LARM:RM!Z60)</f>
        <v>0</v>
      </c>
      <c r="AA60" s="141">
        <f>SUM(LARM:RM!AA60)</f>
        <v>0</v>
      </c>
      <c r="AB60" s="141">
        <f>SUM(LARM:RM!AB60)</f>
        <v>0</v>
      </c>
      <c r="AC60" s="141">
        <f>SUM(LARM:RM!AC60)</f>
        <v>0</v>
      </c>
      <c r="AD60" s="141">
        <f>SUM(LARM:RM!AD60)</f>
        <v>0</v>
      </c>
      <c r="AE60" s="141">
        <f>SUM(LARM:RM!AE60)</f>
        <v>0</v>
      </c>
      <c r="AF60" s="141">
        <f>SUM(LARM:RM!AF60)</f>
        <v>0</v>
      </c>
      <c r="AG60" s="141">
        <f>SUM(LARM:RM!AG60)</f>
        <v>0</v>
      </c>
      <c r="AH60" s="141">
        <f>SUM(LARM:RM!AH60)</f>
        <v>0</v>
      </c>
      <c r="AI60" s="141">
        <f>SUM(LARM:RM!AI60)</f>
        <v>0</v>
      </c>
      <c r="AJ60" s="141">
        <f t="shared" ref="AJ60" si="301">SUM(E60:AI60)</f>
        <v>-100000</v>
      </c>
      <c r="AK60" s="141">
        <f>SUM(LARM:RM!AK60)</f>
        <v>0</v>
      </c>
      <c r="AL60" s="141">
        <f>SUM(LARM:RM!AL60)</f>
        <v>-30000</v>
      </c>
      <c r="AM60" s="141">
        <f>SUM(LARM:RM!AM60)</f>
        <v>0</v>
      </c>
      <c r="AN60" s="141">
        <f>SUM(LARM:RM!AN60)</f>
        <v>0</v>
      </c>
      <c r="AO60" s="141">
        <f>SUM(LARM:RM!AO60)</f>
        <v>0</v>
      </c>
      <c r="AP60" s="141">
        <f>SUM(LARM:RM!AP60)</f>
        <v>0</v>
      </c>
      <c r="AQ60" s="141">
        <f>SUM(LARM:RM!AQ60)</f>
        <v>0</v>
      </c>
      <c r="AR60" s="141">
        <f>SUM(LARM:RM!AR60)</f>
        <v>0</v>
      </c>
      <c r="AS60" s="141">
        <f>SUM(LARM:RM!AS60)</f>
        <v>-100000</v>
      </c>
      <c r="AT60" s="141">
        <f>SUM(LARM:RM!AT60)</f>
        <v>0</v>
      </c>
      <c r="AU60" s="141">
        <f>SUM(LARM:RM!AU60)</f>
        <v>0</v>
      </c>
      <c r="AV60" s="141">
        <f>SUM(LARM:RM!AV60)</f>
        <v>0</v>
      </c>
      <c r="AW60" s="141">
        <f>SUM(LARM:RM!AW60)</f>
        <v>0</v>
      </c>
      <c r="AX60" s="141">
        <f>SUM(LARM:RM!AX60)</f>
        <v>0</v>
      </c>
      <c r="AY60" s="141">
        <f>SUM(LARM:RM!AY60)</f>
        <v>0</v>
      </c>
      <c r="AZ60" s="141">
        <f>SUM(LARM:RM!AZ60)</f>
        <v>0</v>
      </c>
      <c r="BA60" s="141">
        <f>SUM(LARM:RM!BA60)</f>
        <v>0</v>
      </c>
      <c r="BB60" s="141">
        <f>SUM(LARM:RM!BB60)</f>
        <v>0</v>
      </c>
      <c r="BC60" s="141">
        <f>SUM(LARM:RM!BC60)</f>
        <v>0</v>
      </c>
      <c r="BD60" s="141">
        <f>SUM(LARM:RM!BD60)</f>
        <v>0</v>
      </c>
      <c r="BE60" s="141">
        <f>SUM(LARM:RM!BE60)</f>
        <v>0</v>
      </c>
      <c r="BF60" s="141">
        <f>SUM(LARM:RM!BF60)</f>
        <v>0</v>
      </c>
      <c r="BG60" s="141">
        <f>SUM(LARM:RM!BG60)</f>
        <v>0</v>
      </c>
      <c r="BH60" s="141">
        <f>SUM(LARM:RM!BH60)</f>
        <v>0</v>
      </c>
      <c r="BI60" s="141">
        <f>SUM(LARM:RM!BI60)</f>
        <v>0</v>
      </c>
      <c r="BJ60" s="141">
        <f>SUM(LARM:RM!BJ60)</f>
        <v>0</v>
      </c>
      <c r="BK60" s="141">
        <f>SUM(LARM:RM!BK60)</f>
        <v>0</v>
      </c>
      <c r="BL60" s="141">
        <f>SUM(LARM:RM!BL60)</f>
        <v>0</v>
      </c>
      <c r="BM60" s="141">
        <f>SUM(LARM:RM!BM60)</f>
        <v>0</v>
      </c>
      <c r="BN60" s="141">
        <f>SUM(LARM:RM!BN60)</f>
        <v>0</v>
      </c>
      <c r="BO60" s="141">
        <f>SUM(LARM:RM!BO60)</f>
        <v>0</v>
      </c>
      <c r="BP60" s="141">
        <f t="shared" ref="BP60" si="302">SUM(AK60:BO60)</f>
        <v>-130000</v>
      </c>
      <c r="BQ60" s="141">
        <f>SUM(LARM:RM!BQ60)</f>
        <v>0</v>
      </c>
      <c r="BR60" s="141">
        <f>SUM(LARM:RM!BR60)</f>
        <v>-100000</v>
      </c>
      <c r="BS60" s="141">
        <f>SUM(LARM:RM!BS60)</f>
        <v>0</v>
      </c>
      <c r="BT60" s="141">
        <f>SUM(LARM:RM!BT60)</f>
        <v>0</v>
      </c>
      <c r="BU60" s="141">
        <f>SUM(LARM:RM!BU60)</f>
        <v>0</v>
      </c>
      <c r="BV60" s="141">
        <f>SUM(LARM:RM!BV60)</f>
        <v>0</v>
      </c>
      <c r="BW60" s="141">
        <f>SUM(LARM:RM!BW60)</f>
        <v>0</v>
      </c>
      <c r="BX60" s="141">
        <f>SUM(LARM:RM!BX60)</f>
        <v>0</v>
      </c>
      <c r="BY60" s="141">
        <f>SUM(LARM:RM!BY60)</f>
        <v>0</v>
      </c>
      <c r="BZ60" s="141">
        <f>SUM(LARM:RM!BZ60)</f>
        <v>0</v>
      </c>
      <c r="CA60" s="141">
        <f>SUM(LARM:RM!CA60)</f>
        <v>0</v>
      </c>
      <c r="CB60" s="141">
        <f>SUM(LARM:RM!CB60)</f>
        <v>0</v>
      </c>
      <c r="CC60" s="141">
        <f>SUM(LARM:RM!CC60)</f>
        <v>0</v>
      </c>
      <c r="CD60" s="141">
        <f>SUM(LARM:RM!CD60)</f>
        <v>0</v>
      </c>
      <c r="CE60" s="141">
        <f>SUM(LARM:RM!CE60)</f>
        <v>0</v>
      </c>
      <c r="CF60" s="141">
        <f>SUM(LARM:RM!CF60)</f>
        <v>0</v>
      </c>
      <c r="CG60" s="141">
        <f>SUM(LARM:RM!CG60)</f>
        <v>0</v>
      </c>
      <c r="CH60" s="141">
        <f>SUM(LARM:RM!CH60)</f>
        <v>0</v>
      </c>
      <c r="CI60" s="141">
        <f>SUM(LARM:RM!CI60)</f>
        <v>0</v>
      </c>
      <c r="CJ60" s="141">
        <f>SUM(LARM:RM!CJ60)</f>
        <v>0</v>
      </c>
      <c r="CK60" s="141">
        <f>SUM(LARM:RM!CK60)</f>
        <v>0</v>
      </c>
      <c r="CL60" s="141">
        <f>SUM(LARM:RM!CL60)</f>
        <v>0</v>
      </c>
      <c r="CM60" s="141">
        <f>SUM(LARM:RM!CM60)</f>
        <v>0</v>
      </c>
      <c r="CN60" s="141">
        <f>SUM(LARM:RM!CN60)</f>
        <v>0</v>
      </c>
      <c r="CO60" s="141">
        <f>SUM(LARM:RM!CO60)</f>
        <v>0</v>
      </c>
      <c r="CP60" s="141">
        <f>SUM(LARM:RM!CP60)</f>
        <v>0</v>
      </c>
      <c r="CQ60" s="141">
        <f>SUM(LARM:RM!CQ60)</f>
        <v>0</v>
      </c>
      <c r="CR60" s="141">
        <f>SUM(LARM:RM!CR60)</f>
        <v>0</v>
      </c>
      <c r="CS60" s="141">
        <f>SUM(LARM:RM!CS60)</f>
        <v>0</v>
      </c>
      <c r="CT60" s="141">
        <f>SUM(LARM:RM!CT60)</f>
        <v>0</v>
      </c>
      <c r="CU60" s="141">
        <f>SUM(LARM:RM!CU60)</f>
        <v>0</v>
      </c>
      <c r="CV60" s="141">
        <f t="shared" ref="CV60" si="303">SUM(BQ60:CU60)</f>
        <v>-100000</v>
      </c>
      <c r="CW60" s="141">
        <f>SUM(LARM:RM!CW60)</f>
        <v>-100000</v>
      </c>
      <c r="CX60" s="141">
        <f>SUM(LARM:RM!CX60)</f>
        <v>0</v>
      </c>
      <c r="CY60" s="141">
        <f>SUM(LARM:RM!CY60)</f>
        <v>0</v>
      </c>
      <c r="CZ60" s="141">
        <f>SUM(LARM:RM!CZ60)</f>
        <v>0</v>
      </c>
      <c r="DA60" s="141">
        <f>SUM(LARM:RM!DA60)</f>
        <v>0</v>
      </c>
      <c r="DB60" s="141">
        <f>SUM(LARM:RM!DB60)</f>
        <v>0</v>
      </c>
      <c r="DC60" s="141">
        <f>SUM(LARM:RM!DC60)</f>
        <v>0</v>
      </c>
      <c r="DD60" s="141">
        <f>SUM(LARM:RM!DD60)</f>
        <v>0</v>
      </c>
      <c r="DE60" s="141">
        <f>SUM(LARM:RM!DE60)</f>
        <v>0</v>
      </c>
      <c r="DF60" s="141">
        <f>SUM(LARM:RM!DF60)</f>
        <v>0</v>
      </c>
      <c r="DG60" s="141">
        <f>SUM(LARM:RM!DG60)</f>
        <v>0</v>
      </c>
      <c r="DH60" s="141">
        <f>SUM(LARM:RM!DH60)</f>
        <v>0</v>
      </c>
      <c r="DI60" s="141">
        <f>SUM(LARM:RM!DI60)</f>
        <v>0</v>
      </c>
      <c r="DJ60" s="141">
        <f>SUM(LARM:RM!DJ60)</f>
        <v>0</v>
      </c>
      <c r="DK60" s="141">
        <f>SUM(LARM:RM!DK60)</f>
        <v>0</v>
      </c>
      <c r="DL60" s="141">
        <f>SUM(LARM:RM!DL60)</f>
        <v>0</v>
      </c>
      <c r="DM60" s="141">
        <f>SUM(LARM:RM!DM60)</f>
        <v>0</v>
      </c>
      <c r="DN60" s="141">
        <f>SUM(LARM:RM!DN60)</f>
        <v>0</v>
      </c>
      <c r="DO60" s="141">
        <f>SUM(LARM:RM!DO60)</f>
        <v>0</v>
      </c>
      <c r="DP60" s="141">
        <f>SUM(LARM:RM!DP60)</f>
        <v>0</v>
      </c>
      <c r="DQ60" s="141">
        <f>SUM(LARM:RM!DQ60)</f>
        <v>0</v>
      </c>
      <c r="DR60" s="141">
        <f>SUM(LARM:RM!DR60)</f>
        <v>0</v>
      </c>
      <c r="DS60" s="141">
        <f>SUM(LARM:RM!DS60)</f>
        <v>0</v>
      </c>
      <c r="DT60" s="141">
        <f>SUM(LARM:RM!DT60)</f>
        <v>0</v>
      </c>
      <c r="DU60" s="141">
        <f>SUM(LARM:RM!DU60)</f>
        <v>0</v>
      </c>
      <c r="DV60" s="141">
        <f>SUM(LARM:RM!DV60)</f>
        <v>0</v>
      </c>
      <c r="DW60" s="141">
        <f>SUM(LARM:RM!DW60)</f>
        <v>0</v>
      </c>
      <c r="DX60" s="141">
        <f>SUM(LARM:RM!DX60)</f>
        <v>0</v>
      </c>
      <c r="DY60" s="141">
        <f>SUM(LARM:RM!DY60)</f>
        <v>-100000</v>
      </c>
      <c r="DZ60" s="141">
        <f>SUM(LARM:RM!DZ60)</f>
        <v>0</v>
      </c>
      <c r="EA60" s="141">
        <f>SUM(LARM:RM!EA60)</f>
        <v>0</v>
      </c>
      <c r="EB60" s="141">
        <f t="shared" ref="EB60" si="304">SUM(CW60:EA60)</f>
        <v>-200000</v>
      </c>
      <c r="EC60" s="141">
        <f>SUM(LARM:RM!EC60)</f>
        <v>0</v>
      </c>
      <c r="ED60" s="141">
        <f>SUM(LARM:RM!ED60)</f>
        <v>0</v>
      </c>
      <c r="EE60" s="141">
        <f>SUM(LARM:RM!EE60)</f>
        <v>0</v>
      </c>
      <c r="EF60" s="141">
        <f>SUM(LARM:RM!EF60)</f>
        <v>0</v>
      </c>
      <c r="EG60" s="141">
        <f>SUM(LARM:RM!EG60)</f>
        <v>0</v>
      </c>
      <c r="EH60" s="141">
        <f>SUM(LARM:RM!EH60)</f>
        <v>0</v>
      </c>
      <c r="EI60" s="141">
        <f>SUM(LARM:RM!EI60)</f>
        <v>0</v>
      </c>
      <c r="EJ60" s="141">
        <f>SUM(LARM:RM!EJ60)</f>
        <v>0</v>
      </c>
      <c r="EK60" s="141">
        <f>SUM(LARM:RM!EK60)</f>
        <v>0</v>
      </c>
      <c r="EL60" s="141">
        <f>SUM(LARM:RM!EL60)</f>
        <v>0</v>
      </c>
      <c r="EM60" s="141">
        <f>SUM(LARM:RM!EM60)</f>
        <v>0</v>
      </c>
      <c r="EN60" s="141">
        <f>SUM(LARM:RM!EN60)</f>
        <v>0</v>
      </c>
      <c r="EO60" s="141">
        <f>SUM(LARM:RM!EO60)</f>
        <v>0</v>
      </c>
      <c r="EP60" s="141">
        <f>SUM(LARM:RM!EP60)</f>
        <v>0</v>
      </c>
      <c r="EQ60" s="141">
        <f>SUM(LARM:RM!EQ60)</f>
        <v>0</v>
      </c>
      <c r="ER60" s="141">
        <f>SUM(LARM:RM!ER60)</f>
        <v>0</v>
      </c>
      <c r="ES60" s="141">
        <f>SUM(LARM:RM!ES60)</f>
        <v>0</v>
      </c>
      <c r="ET60" s="141">
        <f>SUM(LARM:RM!ET60)</f>
        <v>0</v>
      </c>
      <c r="EU60" s="141">
        <f>SUM(LARM:RM!EU60)</f>
        <v>0</v>
      </c>
      <c r="EV60" s="141">
        <f>SUM(LARM:RM!EV60)</f>
        <v>0</v>
      </c>
      <c r="EW60" s="141">
        <f>SUM(LARM:RM!EW60)</f>
        <v>0</v>
      </c>
      <c r="EX60" s="141">
        <f>SUM(LARM:RM!EX60)</f>
        <v>0</v>
      </c>
      <c r="EY60" s="141">
        <f>SUM(LARM:RM!EY60)</f>
        <v>0</v>
      </c>
      <c r="EZ60" s="141">
        <f>SUM(LARM:RM!EZ60)</f>
        <v>0</v>
      </c>
      <c r="FA60" s="141">
        <f>SUM(LARM:RM!FA60)</f>
        <v>0</v>
      </c>
      <c r="FB60" s="141">
        <f>SUM(LARM:RM!FB60)</f>
        <v>0</v>
      </c>
      <c r="FC60" s="141">
        <f>SUM(LARM:RM!FC60)</f>
        <v>0</v>
      </c>
      <c r="FD60" s="141">
        <f>SUM(LARM:RM!FD60)</f>
        <v>0</v>
      </c>
      <c r="FE60" s="141">
        <f>SUM(LARM:RM!FE60)</f>
        <v>0</v>
      </c>
      <c r="FF60" s="141">
        <f>SUM(LARM:RM!FF60)</f>
        <v>0</v>
      </c>
      <c r="FG60" s="141">
        <f>SUM(LARM:RM!FG60)</f>
        <v>0</v>
      </c>
      <c r="FH60" s="141">
        <f t="shared" ref="FH60" si="305">SUM(EC60:FG60)</f>
        <v>0</v>
      </c>
      <c r="FI60" s="141">
        <f>SUM(LARM:RM!FI60)</f>
        <v>0</v>
      </c>
      <c r="FJ60" s="141">
        <f>SUM(LARM:RM!FJ60)</f>
        <v>0</v>
      </c>
      <c r="FK60" s="141">
        <f>SUM(LARM:RM!FK60)</f>
        <v>0</v>
      </c>
      <c r="FL60" s="141">
        <f>SUM(LARM:RM!FL60)</f>
        <v>0</v>
      </c>
      <c r="FM60" s="141">
        <f>SUM(LARM:RM!FM60)</f>
        <v>0</v>
      </c>
      <c r="FN60" s="141">
        <f>SUM(LARM:RM!FN60)</f>
        <v>0</v>
      </c>
      <c r="FO60" s="141">
        <f>SUM(LARM:RM!FO60)</f>
        <v>0</v>
      </c>
      <c r="FP60" s="141">
        <f>SUM(LARM:RM!FP60)</f>
        <v>0</v>
      </c>
      <c r="FQ60" s="141">
        <f>SUM(LARM:RM!FQ60)</f>
        <v>-100000</v>
      </c>
      <c r="FR60" s="141">
        <f>SUM(LARM:RM!FR60)</f>
        <v>0</v>
      </c>
      <c r="FS60" s="141">
        <f>SUM(LARM:RM!FS60)</f>
        <v>0</v>
      </c>
      <c r="FT60" s="141">
        <f>SUM(LARM:RM!FT60)</f>
        <v>0</v>
      </c>
      <c r="FU60" s="141">
        <f>SUM(LARM:RM!FU60)</f>
        <v>0</v>
      </c>
      <c r="FV60" s="141">
        <f>SUM(LARM:RM!FV60)</f>
        <v>0</v>
      </c>
      <c r="FW60" s="141">
        <f>SUM(LARM:RM!FW60)</f>
        <v>0</v>
      </c>
      <c r="FX60" s="141">
        <f>SUM(LARM:RM!FX60)</f>
        <v>0</v>
      </c>
      <c r="FY60" s="141">
        <f>SUM(LARM:RM!FY60)</f>
        <v>0</v>
      </c>
      <c r="FZ60" s="141">
        <f>SUM(LARM:RM!FZ60)</f>
        <v>0</v>
      </c>
      <c r="GA60" s="141">
        <f>SUM(LARM:RM!GA60)</f>
        <v>0</v>
      </c>
      <c r="GB60" s="141">
        <f>SUM(LARM:RM!GB60)</f>
        <v>0</v>
      </c>
      <c r="GC60" s="141">
        <f>SUM(LARM:RM!GC60)</f>
        <v>0</v>
      </c>
      <c r="GD60" s="141">
        <f>SUM(LARM:RM!GD60)</f>
        <v>0</v>
      </c>
      <c r="GE60" s="141">
        <f>SUM(LARM:RM!GE60)</f>
        <v>0</v>
      </c>
      <c r="GF60" s="141">
        <f>SUM(LARM:RM!GF60)</f>
        <v>0</v>
      </c>
      <c r="GG60" s="141">
        <f>SUM(LARM:RM!GG60)</f>
        <v>0</v>
      </c>
      <c r="GH60" s="141">
        <f>SUM(LARM:RM!GH60)</f>
        <v>0</v>
      </c>
      <c r="GI60" s="141">
        <f>SUM(LARM:RM!GI60)</f>
        <v>0</v>
      </c>
      <c r="GJ60" s="141">
        <f>SUM(LARM:RM!GJ60)</f>
        <v>0</v>
      </c>
      <c r="GK60" s="141">
        <f>SUM(LARM:RM!GK60)</f>
        <v>0</v>
      </c>
      <c r="GL60" s="141">
        <f>SUM(LARM:RM!GL60)</f>
        <v>0</v>
      </c>
      <c r="GM60" s="141">
        <f>SUM(LARM:RM!GM60)</f>
        <v>0</v>
      </c>
      <c r="GN60" s="141">
        <f t="shared" ref="GN60" si="306">SUM(FI60:GM60)</f>
        <v>-100000</v>
      </c>
      <c r="GO60" s="141">
        <f>SUM(LARM:RM!GO60)</f>
        <v>0</v>
      </c>
      <c r="GP60" s="141">
        <f>SUM(LARM:RM!GP60)</f>
        <v>0</v>
      </c>
      <c r="GQ60" s="141">
        <f>SUM(LARM:RM!GQ60)</f>
        <v>0</v>
      </c>
      <c r="GR60" s="141">
        <f>SUM(LARM:RM!GR60)</f>
        <v>-100000</v>
      </c>
      <c r="GS60" s="141">
        <f>SUM(LARM:RM!GS60)</f>
        <v>0</v>
      </c>
      <c r="GT60" s="141">
        <f>SUM(LARM:RM!GT60)</f>
        <v>0</v>
      </c>
      <c r="GU60" s="141">
        <f>SUM(LARM:RM!GU60)</f>
        <v>0</v>
      </c>
      <c r="GV60" s="141">
        <f>SUM(LARM:RM!GV60)</f>
        <v>0</v>
      </c>
      <c r="GW60" s="141">
        <f>SUM(LARM:RM!GW60)</f>
        <v>0</v>
      </c>
      <c r="GX60" s="141">
        <f>SUM(LARM:RM!GX60)</f>
        <v>0</v>
      </c>
      <c r="GY60" s="141">
        <f>SUM(LARM:RM!GY60)</f>
        <v>0</v>
      </c>
      <c r="GZ60" s="141">
        <f>SUM(LARM:RM!GZ60)</f>
        <v>0</v>
      </c>
      <c r="HA60" s="141">
        <f>SUM(LARM:RM!HA60)</f>
        <v>0</v>
      </c>
      <c r="HB60" s="141">
        <f>SUM(LARM:RM!HB60)</f>
        <v>0</v>
      </c>
      <c r="HC60" s="141">
        <f>SUM(LARM:RM!HC60)</f>
        <v>0</v>
      </c>
      <c r="HD60" s="141">
        <f>SUM(LARM:RM!HD60)</f>
        <v>0</v>
      </c>
      <c r="HE60" s="141">
        <f>SUM(LARM:RM!HE60)</f>
        <v>0</v>
      </c>
      <c r="HF60" s="141">
        <f>SUM(LARM:RM!HF60)</f>
        <v>0</v>
      </c>
      <c r="HG60" s="141">
        <f>SUM(LARM:RM!HG60)</f>
        <v>0</v>
      </c>
      <c r="HH60" s="141">
        <f>SUM(LARM:RM!HH60)</f>
        <v>0</v>
      </c>
      <c r="HI60" s="141">
        <f>SUM(LARM:RM!HI60)</f>
        <v>0</v>
      </c>
      <c r="HJ60" s="141">
        <f>SUM(LARM:RM!HJ60)</f>
        <v>0</v>
      </c>
      <c r="HK60" s="141">
        <f>SUM(LARM:RM!HK60)</f>
        <v>0</v>
      </c>
      <c r="HL60" s="141">
        <f>SUM(LARM:RM!HL60)</f>
        <v>0</v>
      </c>
      <c r="HM60" s="141">
        <f>SUM(LARM:RM!HM60)</f>
        <v>0</v>
      </c>
      <c r="HN60" s="141">
        <f>SUM(LARM:RM!HN60)</f>
        <v>0</v>
      </c>
      <c r="HO60" s="141">
        <f>SUM(LARM:RM!HO60)</f>
        <v>0</v>
      </c>
      <c r="HP60" s="141">
        <f>SUM(LARM:RM!HP60)</f>
        <v>0</v>
      </c>
      <c r="HQ60" s="141">
        <f>SUM(LARM:RM!HQ60)</f>
        <v>0</v>
      </c>
      <c r="HR60" s="141">
        <f>SUM(LARM:RM!HR60)</f>
        <v>0</v>
      </c>
      <c r="HS60" s="141">
        <f>SUM(LARM:RM!HS60)</f>
        <v>0</v>
      </c>
      <c r="HT60" s="141">
        <f t="shared" ref="HT60" si="307">SUM(GO60:HS60)</f>
        <v>-100000</v>
      </c>
      <c r="HU60" s="141">
        <f>SUM(LARM:RM!HU60)</f>
        <v>0</v>
      </c>
      <c r="HV60" s="141">
        <f>SUM(LARM:RM!HV60)</f>
        <v>0</v>
      </c>
      <c r="HW60" s="141">
        <f>SUM(LARM:RM!HW60)</f>
        <v>0</v>
      </c>
      <c r="HX60" s="141">
        <f>SUM(LARM:RM!HX60)</f>
        <v>-100000</v>
      </c>
      <c r="HY60" s="141">
        <f>SUM(LARM:RM!HY60)</f>
        <v>0</v>
      </c>
      <c r="HZ60" s="141">
        <f>SUM(LARM:RM!HZ60)</f>
        <v>0</v>
      </c>
      <c r="IA60" s="141">
        <f>SUM(LARM:RM!IA60)</f>
        <v>0</v>
      </c>
      <c r="IB60" s="141">
        <f>SUM(LARM:RM!IB60)</f>
        <v>0</v>
      </c>
      <c r="IC60" s="141">
        <f>SUM(LARM:RM!IC60)</f>
        <v>0</v>
      </c>
      <c r="ID60" s="141">
        <f>SUM(LARM:RM!ID60)</f>
        <v>0</v>
      </c>
      <c r="IE60" s="141">
        <f>SUM(LARM:RM!IE60)</f>
        <v>0</v>
      </c>
      <c r="IF60" s="141">
        <f>SUM(LARM:RM!IF60)</f>
        <v>0</v>
      </c>
      <c r="IG60" s="141">
        <f>SUM(LARM:RM!IG60)</f>
        <v>0</v>
      </c>
      <c r="IH60" s="141">
        <f>SUM(LARM:RM!IH60)</f>
        <v>0</v>
      </c>
      <c r="II60" s="141">
        <f>SUM(LARM:RM!II60)</f>
        <v>0</v>
      </c>
      <c r="IJ60" s="141">
        <f>SUM(LARM:RM!IJ60)</f>
        <v>0</v>
      </c>
      <c r="IK60" s="141">
        <f>SUM(LARM:RM!IK60)</f>
        <v>0</v>
      </c>
      <c r="IL60" s="141">
        <f>SUM(LARM:RM!IL60)</f>
        <v>0</v>
      </c>
      <c r="IM60" s="141">
        <f>SUM(LARM:RM!IM60)</f>
        <v>0</v>
      </c>
      <c r="IN60" s="141">
        <f>SUM(LARM:RM!IN60)</f>
        <v>0</v>
      </c>
      <c r="IO60" s="141">
        <f>SUM(LARM:RM!IO60)</f>
        <v>0</v>
      </c>
      <c r="IP60" s="141">
        <f>SUM(LARM:RM!IP60)</f>
        <v>0</v>
      </c>
      <c r="IQ60" s="141">
        <f>SUM(LARM:RM!IQ60)</f>
        <v>0</v>
      </c>
      <c r="IR60" s="141">
        <f>SUM(LARM:RM!IR60)</f>
        <v>0</v>
      </c>
      <c r="IS60" s="141">
        <f>SUM(LARM:RM!IS60)</f>
        <v>0</v>
      </c>
      <c r="IT60" s="141">
        <f>SUM(LARM:RM!IT60)</f>
        <v>0</v>
      </c>
      <c r="IU60" s="141">
        <f>SUM(LARM:RM!IU60)</f>
        <v>0</v>
      </c>
      <c r="IV60" s="141">
        <f>SUM(LARM:RM!IV60)</f>
        <v>0</v>
      </c>
      <c r="IW60" s="141">
        <f>SUM(LARM:RM!IW60)</f>
        <v>0</v>
      </c>
      <c r="IX60" s="141">
        <f>SUM(LARM:RM!IX60)</f>
        <v>0</v>
      </c>
      <c r="IY60" s="141">
        <f>SUM(LARM:RM!IY60)</f>
        <v>0</v>
      </c>
      <c r="IZ60" s="141">
        <f t="shared" ref="IZ60" si="308">SUM(HU60:IY60)</f>
        <v>-100000</v>
      </c>
      <c r="JA60" s="141">
        <f>SUM(LARM:RM!JA60)</f>
        <v>0</v>
      </c>
      <c r="JB60" s="141">
        <f>SUM(LARM:RM!JB60)</f>
        <v>0</v>
      </c>
      <c r="JC60" s="141">
        <f>SUM(LARM:RM!JC60)</f>
        <v>0</v>
      </c>
      <c r="JD60" s="141">
        <f>SUM(LARM:RM!JD60)</f>
        <v>0</v>
      </c>
      <c r="JE60" s="141">
        <f>SUM(LARM:RM!JE60)</f>
        <v>0</v>
      </c>
      <c r="JF60" s="141">
        <f>SUM(LARM:RM!JF60)</f>
        <v>0</v>
      </c>
      <c r="JG60" s="141">
        <f>SUM(LARM:RM!JG60)</f>
        <v>0</v>
      </c>
      <c r="JH60" s="141">
        <f>SUM(LARM:RM!JH60)</f>
        <v>-100000</v>
      </c>
      <c r="JI60" s="141">
        <f>SUM(LARM:RM!JI60)</f>
        <v>0</v>
      </c>
      <c r="JJ60" s="141">
        <f>SUM(LARM:RM!JJ60)</f>
        <v>0</v>
      </c>
      <c r="JK60" s="141">
        <f>SUM(LARM:RM!JK60)</f>
        <v>0</v>
      </c>
      <c r="JL60" s="141">
        <f>SUM(LARM:RM!JL60)</f>
        <v>0</v>
      </c>
      <c r="JM60" s="141">
        <f>SUM(LARM:RM!JM60)</f>
        <v>0</v>
      </c>
      <c r="JN60" s="141">
        <f>SUM(LARM:RM!JN60)</f>
        <v>0</v>
      </c>
      <c r="JO60" s="141">
        <f>SUM(LARM:RM!JO60)</f>
        <v>0</v>
      </c>
      <c r="JP60" s="141">
        <f>SUM(LARM:RM!JP60)</f>
        <v>0</v>
      </c>
      <c r="JQ60" s="141">
        <f>SUM(LARM:RM!JQ60)</f>
        <v>0</v>
      </c>
      <c r="JR60" s="141">
        <f>SUM(LARM:RM!JR60)</f>
        <v>0</v>
      </c>
      <c r="JS60" s="141">
        <f>SUM(LARM:RM!JS60)</f>
        <v>0</v>
      </c>
      <c r="JT60" s="141">
        <f>SUM(LARM:RM!JT60)</f>
        <v>0</v>
      </c>
      <c r="JU60" s="141">
        <f>SUM(LARM:RM!JU60)</f>
        <v>0</v>
      </c>
      <c r="JV60" s="141">
        <f>SUM(LARM:RM!JV60)</f>
        <v>0</v>
      </c>
      <c r="JW60" s="141">
        <f>SUM(LARM:RM!JW60)</f>
        <v>0</v>
      </c>
      <c r="JX60" s="141">
        <f>SUM(LARM:RM!JX60)</f>
        <v>0</v>
      </c>
      <c r="JY60" s="141">
        <f>SUM(LARM:RM!JY60)</f>
        <v>0</v>
      </c>
      <c r="JZ60" s="141">
        <f>SUM(LARM:RM!JZ60)</f>
        <v>0</v>
      </c>
      <c r="KA60" s="141">
        <f>SUM(LARM:RM!KA60)</f>
        <v>0</v>
      </c>
      <c r="KB60" s="141">
        <f>SUM(LARM:RM!KB60)</f>
        <v>0</v>
      </c>
      <c r="KC60" s="141">
        <f>SUM(LARM:RM!KC60)</f>
        <v>0</v>
      </c>
      <c r="KD60" s="141">
        <f>SUM(LARM:RM!KD60)</f>
        <v>0</v>
      </c>
      <c r="KE60" s="141">
        <f>SUM(LARM:RM!KE60)</f>
        <v>0</v>
      </c>
      <c r="KF60" s="141">
        <f t="shared" ref="KF60" si="309">SUM(JA60:KE60)</f>
        <v>-100000</v>
      </c>
      <c r="KG60" s="141">
        <f>SUM(LARM:RM!KG60)</f>
        <v>0</v>
      </c>
      <c r="KH60" s="141">
        <f>SUM(LARM:RM!KH60)</f>
        <v>0</v>
      </c>
      <c r="KI60" s="141">
        <f>SUM(LARM:RM!KI60)</f>
        <v>0</v>
      </c>
      <c r="KJ60" s="141">
        <f>SUM(LARM:RM!KJ60)</f>
        <v>0</v>
      </c>
      <c r="KK60" s="141">
        <f>SUM(LARM:RM!KK60)</f>
        <v>0</v>
      </c>
      <c r="KL60" s="141">
        <f>SUM(LARM:RM!KL60)</f>
        <v>0</v>
      </c>
      <c r="KM60" s="141">
        <f>SUM(LARM:RM!KM60)</f>
        <v>0</v>
      </c>
      <c r="KN60" s="141">
        <f>SUM(LARM:RM!KN60)</f>
        <v>0</v>
      </c>
      <c r="KO60" s="141">
        <f>SUM(LARM:RM!KO60)</f>
        <v>0</v>
      </c>
      <c r="KP60" s="141">
        <f>SUM(LARM:RM!KP60)</f>
        <v>-100000</v>
      </c>
      <c r="KQ60" s="141">
        <f>SUM(LARM:RM!KQ60)</f>
        <v>0</v>
      </c>
      <c r="KR60" s="141">
        <f>SUM(LARM:RM!KR60)</f>
        <v>0</v>
      </c>
      <c r="KS60" s="141">
        <f>SUM(LARM:RM!KS60)</f>
        <v>0</v>
      </c>
      <c r="KT60" s="141">
        <f>SUM(LARM:RM!KT60)</f>
        <v>0</v>
      </c>
      <c r="KU60" s="141">
        <f>SUM(LARM:RM!KU60)</f>
        <v>0</v>
      </c>
      <c r="KV60" s="141">
        <f>SUM(LARM:RM!KV60)</f>
        <v>0</v>
      </c>
      <c r="KW60" s="141">
        <f>SUM(LARM:RM!KW60)</f>
        <v>0</v>
      </c>
      <c r="KX60" s="141">
        <f>SUM(LARM:RM!KX60)</f>
        <v>0</v>
      </c>
      <c r="KY60" s="141">
        <f>SUM(LARM:RM!KY60)</f>
        <v>0</v>
      </c>
      <c r="KZ60" s="141">
        <f>SUM(LARM:RM!KZ60)</f>
        <v>0</v>
      </c>
      <c r="LA60" s="141">
        <f>SUM(LARM:RM!LA60)</f>
        <v>0</v>
      </c>
      <c r="LB60" s="141">
        <f>SUM(LARM:RM!LB60)</f>
        <v>0</v>
      </c>
      <c r="LC60" s="141">
        <f>SUM(LARM:RM!LC60)</f>
        <v>0</v>
      </c>
      <c r="LD60" s="141">
        <f>SUM(LARM:RM!LD60)</f>
        <v>0</v>
      </c>
      <c r="LE60" s="141">
        <f>SUM(LARM:RM!LE60)</f>
        <v>0</v>
      </c>
      <c r="LF60" s="141">
        <f>SUM(LARM:RM!LF60)</f>
        <v>0</v>
      </c>
      <c r="LG60" s="141">
        <f>SUM(LARM:RM!LG60)</f>
        <v>0</v>
      </c>
      <c r="LH60" s="141">
        <f>SUM(LARM:RM!LH60)</f>
        <v>0</v>
      </c>
      <c r="LI60" s="141">
        <f>SUM(LARM:RM!LI60)</f>
        <v>0</v>
      </c>
      <c r="LJ60" s="141">
        <f>SUM(LARM:RM!LJ60)</f>
        <v>0</v>
      </c>
      <c r="LK60" s="141">
        <f>SUM(LARM:RM!LK60)</f>
        <v>0</v>
      </c>
      <c r="LL60" s="141">
        <f t="shared" ref="LL60" si="310">SUM(KG60:LK60)</f>
        <v>-100000</v>
      </c>
      <c r="LM60" s="141">
        <f>SUM(LARM:RM!LM60)</f>
        <v>0</v>
      </c>
      <c r="LN60" s="141">
        <f>SUM(LARM:RM!LN60)</f>
        <v>0</v>
      </c>
      <c r="LO60" s="141">
        <f>SUM(LARM:RM!LO60)</f>
        <v>0</v>
      </c>
      <c r="LP60" s="141">
        <f>SUM(LARM:RM!LP60)</f>
        <v>0</v>
      </c>
      <c r="LQ60" s="141">
        <f>SUM(LARM:RM!LQ60)</f>
        <v>0</v>
      </c>
      <c r="LR60" s="141">
        <f>SUM(LARM:RM!LR60)</f>
        <v>0</v>
      </c>
      <c r="LS60" s="141">
        <f>SUM(LARM:RM!LS60)</f>
        <v>0</v>
      </c>
      <c r="LT60" s="141">
        <f>SUM(LARM:RM!LT60)</f>
        <v>0</v>
      </c>
      <c r="LU60" s="141">
        <f>SUM(LARM:RM!LU60)</f>
        <v>0</v>
      </c>
      <c r="LV60" s="141">
        <f>SUM(LARM:RM!LV60)</f>
        <v>-100000</v>
      </c>
      <c r="LW60" s="141">
        <f>SUM(LARM:RM!LW60)</f>
        <v>0</v>
      </c>
      <c r="LX60" s="141">
        <f>SUM(LARM:RM!LX60)</f>
        <v>0</v>
      </c>
      <c r="LY60" s="141">
        <f>SUM(LARM:RM!LY60)</f>
        <v>0</v>
      </c>
      <c r="LZ60" s="141">
        <f>SUM(LARM:RM!LZ60)</f>
        <v>0</v>
      </c>
      <c r="MA60" s="141">
        <f>SUM(LARM:RM!MA60)</f>
        <v>0</v>
      </c>
      <c r="MB60" s="141">
        <f>SUM(LARM:RM!MB60)</f>
        <v>0</v>
      </c>
      <c r="MC60" s="141">
        <f>SUM(LARM:RM!MC60)</f>
        <v>0</v>
      </c>
      <c r="MD60" s="141">
        <f>SUM(LARM:RM!MD60)</f>
        <v>0</v>
      </c>
      <c r="ME60" s="141">
        <f>SUM(LARM:RM!ME60)</f>
        <v>0</v>
      </c>
      <c r="MF60" s="141">
        <f>SUM(LARM:RM!MF60)</f>
        <v>0</v>
      </c>
      <c r="MG60" s="141">
        <f>SUM(LARM:RM!MG60)</f>
        <v>0</v>
      </c>
      <c r="MH60" s="141">
        <f>SUM(LARM:RM!MH60)</f>
        <v>0</v>
      </c>
      <c r="MI60" s="141">
        <f>SUM(LARM:RM!MI60)</f>
        <v>0</v>
      </c>
      <c r="MJ60" s="141">
        <f>SUM(LARM:RM!MJ60)</f>
        <v>0</v>
      </c>
      <c r="MK60" s="141">
        <f>SUM(LARM:RM!MK60)</f>
        <v>0</v>
      </c>
      <c r="ML60" s="141">
        <f>SUM(LARM:RM!ML60)</f>
        <v>0</v>
      </c>
      <c r="MM60" s="141">
        <f>SUM(LARM:RM!MM60)</f>
        <v>0</v>
      </c>
      <c r="MN60" s="141">
        <f>SUM(LARM:RM!MN60)</f>
        <v>0</v>
      </c>
      <c r="MO60" s="141">
        <f>SUM(LARM:RM!MO60)</f>
        <v>0</v>
      </c>
      <c r="MP60" s="141">
        <f>SUM(LARM:RM!MP60)</f>
        <v>0</v>
      </c>
      <c r="MQ60" s="141">
        <f>SUM(LARM:RM!MQ60)</f>
        <v>0</v>
      </c>
      <c r="MR60" s="141">
        <f t="shared" ref="MR60" si="311">SUM(LM60:MQ60)</f>
        <v>-100000</v>
      </c>
      <c r="MS60" s="141">
        <f>SUM(LARM:RM!MS60)</f>
        <v>0</v>
      </c>
      <c r="MT60" s="141">
        <f>SUM(LARM:RM!MT60)</f>
        <v>0</v>
      </c>
      <c r="MU60" s="141">
        <f>SUM(LARM:RM!MU60)</f>
        <v>0</v>
      </c>
      <c r="MV60" s="141">
        <f>SUM(LARM:RM!MV60)</f>
        <v>0</v>
      </c>
      <c r="MW60" s="141">
        <f>SUM(LARM:RM!MW60)</f>
        <v>0</v>
      </c>
      <c r="MX60" s="141">
        <f>SUM(LARM:RM!MX60)</f>
        <v>0</v>
      </c>
      <c r="MY60" s="141">
        <f>SUM(LARM:RM!MY60)</f>
        <v>0</v>
      </c>
      <c r="MZ60" s="141">
        <f>SUM(LARM:RM!MZ60)</f>
        <v>0</v>
      </c>
      <c r="NA60" s="141">
        <f>SUM(LARM:RM!NA60)</f>
        <v>0</v>
      </c>
      <c r="NB60" s="141">
        <f>SUM(LARM:RM!NB60)</f>
        <v>0</v>
      </c>
      <c r="NC60" s="141">
        <f>SUM(LARM:RM!NC60)</f>
        <v>0</v>
      </c>
      <c r="ND60" s="141">
        <f>SUM(LARM:RM!ND60)</f>
        <v>0</v>
      </c>
      <c r="NE60" s="141">
        <f>SUM(LARM:RM!NE60)</f>
        <v>0</v>
      </c>
      <c r="NF60" s="141">
        <f>SUM(LARM:RM!NF60)</f>
        <v>0</v>
      </c>
      <c r="NG60" s="141">
        <f>SUM(LARM:RM!NG60)</f>
        <v>-100000</v>
      </c>
      <c r="NH60" s="141">
        <f>SUM(LARM:RM!NH60)</f>
        <v>0</v>
      </c>
      <c r="NI60" s="141">
        <f>SUM(LARM:RM!NI60)</f>
        <v>0</v>
      </c>
      <c r="NJ60" s="141">
        <f>SUM(LARM:RM!NJ60)</f>
        <v>0</v>
      </c>
      <c r="NK60" s="141">
        <f>SUM(LARM:RM!NK60)</f>
        <v>0</v>
      </c>
      <c r="NL60" s="141">
        <f>SUM(LARM:RM!NL60)</f>
        <v>0</v>
      </c>
      <c r="NM60" s="141">
        <f>SUM(LARM:RM!NM60)</f>
        <v>0</v>
      </c>
      <c r="NN60" s="141">
        <f>SUM(LARM:RM!NN60)</f>
        <v>0</v>
      </c>
      <c r="NO60" s="141">
        <f>SUM(LARM:RM!NO60)</f>
        <v>0</v>
      </c>
      <c r="NP60" s="141">
        <f>SUM(LARM:RM!NP60)</f>
        <v>0</v>
      </c>
      <c r="NQ60" s="141">
        <f>SUM(LARM:RM!NQ60)</f>
        <v>0</v>
      </c>
      <c r="NR60" s="141">
        <f>SUM(LARM:RM!NR60)</f>
        <v>0</v>
      </c>
      <c r="NS60" s="141">
        <f>SUM(LARM:RM!NS60)</f>
        <v>0</v>
      </c>
      <c r="NT60" s="141">
        <f>SUM(LARM:RM!NT60)</f>
        <v>0</v>
      </c>
      <c r="NU60" s="141">
        <f>SUM(LARM:RM!NU60)</f>
        <v>0</v>
      </c>
      <c r="NV60" s="141">
        <f>SUM(LARM:RM!NV60)</f>
        <v>0</v>
      </c>
      <c r="NW60" s="141">
        <f>SUM(LARM:RM!NW60)</f>
        <v>0</v>
      </c>
      <c r="NX60" s="141">
        <f t="shared" ref="NX60" si="312">SUM(MS60:NW60)</f>
        <v>-100000</v>
      </c>
      <c r="NY60" s="10"/>
      <c r="NZ60" s="141">
        <f t="shared" ref="NZ60" si="313">AJ60+BP60+CV60+EB60+FH60+GN60+HT60+IZ60+KF60+LL60+MR60+NX60</f>
        <v>-1230000</v>
      </c>
      <c r="OA60" s="143">
        <f>SUM(OI60:OP60)</f>
        <v>-800000</v>
      </c>
      <c r="OB60" s="144">
        <f>IF(OA60=0,"",((NZ60/OA60)-1)*-1)</f>
        <v>-0.53750000000000009</v>
      </c>
      <c r="OD60" s="182"/>
      <c r="OG60" s="163" t="s">
        <v>123</v>
      </c>
      <c r="OH60" s="10"/>
      <c r="OI60" s="164">
        <f>SUM(LARM:RM!OI59)</f>
        <v>-100000</v>
      </c>
      <c r="OJ60" s="164">
        <f>SUM(LARM:RM!OJ59)</f>
        <v>-100000</v>
      </c>
      <c r="OK60" s="164">
        <f>SUM(LARM:RM!OK59)</f>
        <v>-100000</v>
      </c>
      <c r="OL60" s="164">
        <f>SUM(LARM:RM!OL59)</f>
        <v>-100000</v>
      </c>
      <c r="OM60" s="164">
        <f>SUM(LARM:RM!OM59)</f>
        <v>-100000</v>
      </c>
      <c r="ON60" s="164">
        <f>SUM(LARM:RM!ON59)</f>
        <v>-100000</v>
      </c>
      <c r="OO60" s="164">
        <f>SUM(LARM:RM!OO59)</f>
        <v>-100000</v>
      </c>
      <c r="OP60" s="164">
        <f>SUM(LARM:RM!OP59)</f>
        <v>-100000</v>
      </c>
      <c r="OQ60" s="164">
        <f>SUM(LARM:RM!OQ59)</f>
        <v>-100000</v>
      </c>
      <c r="OR60" s="164">
        <f>SUM(LARM:RM!OR59)</f>
        <v>-100000</v>
      </c>
      <c r="OS60" s="164">
        <f>SUM(LARM:RM!OS59)</f>
        <v>-100000</v>
      </c>
      <c r="OT60" s="164">
        <f>SUM(LARM:RM!OT59)</f>
        <v>-100000</v>
      </c>
      <c r="OU60" s="10"/>
      <c r="OV60" s="164">
        <f>SUM(LARM:RM!OV59)</f>
        <v>-1200000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1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1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1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1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1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1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1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1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1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1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1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1"/>
      <c r="NY61" s="10"/>
      <c r="NZ61" s="141"/>
      <c r="OA61" s="143"/>
      <c r="OB61" s="144"/>
      <c r="OD61" s="182"/>
      <c r="OG61" s="163"/>
      <c r="OH61" s="10"/>
      <c r="OI61" s="164"/>
      <c r="OJ61" s="164"/>
      <c r="OK61" s="164"/>
      <c r="OL61" s="164"/>
      <c r="OM61" s="164"/>
      <c r="ON61" s="164"/>
      <c r="OO61" s="164"/>
      <c r="OP61" s="164"/>
      <c r="OQ61" s="164"/>
      <c r="OR61" s="164"/>
      <c r="OS61" s="164"/>
      <c r="OT61" s="164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0"/>
      <c r="E62" s="178">
        <f>SUM(E63)</f>
        <v>0</v>
      </c>
      <c r="F62" s="178">
        <f t="shared" ref="F62:BQ62" si="314">SUM(F63)</f>
        <v>0</v>
      </c>
      <c r="G62" s="178">
        <f t="shared" si="314"/>
        <v>0</v>
      </c>
      <c r="H62" s="178">
        <f t="shared" si="314"/>
        <v>0</v>
      </c>
      <c r="I62" s="178">
        <f t="shared" si="314"/>
        <v>0</v>
      </c>
      <c r="J62" s="178">
        <f t="shared" si="314"/>
        <v>0</v>
      </c>
      <c r="K62" s="178">
        <f t="shared" si="314"/>
        <v>0</v>
      </c>
      <c r="L62" s="178">
        <f t="shared" si="314"/>
        <v>0</v>
      </c>
      <c r="M62" s="178">
        <f t="shared" si="314"/>
        <v>0</v>
      </c>
      <c r="N62" s="178">
        <f t="shared" si="314"/>
        <v>0</v>
      </c>
      <c r="O62" s="178">
        <f t="shared" si="314"/>
        <v>0</v>
      </c>
      <c r="P62" s="178">
        <f t="shared" si="314"/>
        <v>0</v>
      </c>
      <c r="Q62" s="178">
        <f t="shared" si="314"/>
        <v>0</v>
      </c>
      <c r="R62" s="178">
        <f t="shared" si="314"/>
        <v>0</v>
      </c>
      <c r="S62" s="178">
        <f t="shared" si="314"/>
        <v>0</v>
      </c>
      <c r="T62" s="178">
        <f t="shared" si="314"/>
        <v>0</v>
      </c>
      <c r="U62" s="178">
        <f t="shared" si="314"/>
        <v>0</v>
      </c>
      <c r="V62" s="178">
        <f t="shared" si="314"/>
        <v>0</v>
      </c>
      <c r="W62" s="178">
        <f t="shared" si="314"/>
        <v>0</v>
      </c>
      <c r="X62" s="178">
        <f t="shared" si="314"/>
        <v>0</v>
      </c>
      <c r="Y62" s="178">
        <f t="shared" si="314"/>
        <v>0</v>
      </c>
      <c r="Z62" s="178">
        <f t="shared" si="314"/>
        <v>0</v>
      </c>
      <c r="AA62" s="178">
        <f t="shared" si="314"/>
        <v>0</v>
      </c>
      <c r="AB62" s="178">
        <f t="shared" si="314"/>
        <v>0</v>
      </c>
      <c r="AC62" s="178">
        <f t="shared" si="314"/>
        <v>0</v>
      </c>
      <c r="AD62" s="178">
        <f t="shared" si="314"/>
        <v>0</v>
      </c>
      <c r="AE62" s="178">
        <f t="shared" si="314"/>
        <v>0</v>
      </c>
      <c r="AF62" s="178">
        <f t="shared" si="314"/>
        <v>0</v>
      </c>
      <c r="AG62" s="178">
        <f t="shared" si="314"/>
        <v>0</v>
      </c>
      <c r="AH62" s="178">
        <f t="shared" si="314"/>
        <v>0</v>
      </c>
      <c r="AI62" s="178">
        <f t="shared" si="314"/>
        <v>0</v>
      </c>
      <c r="AJ62" s="178">
        <f t="shared" si="314"/>
        <v>0</v>
      </c>
      <c r="AK62" s="178">
        <f t="shared" si="314"/>
        <v>0</v>
      </c>
      <c r="AL62" s="178">
        <f t="shared" si="314"/>
        <v>0</v>
      </c>
      <c r="AM62" s="178">
        <f t="shared" si="314"/>
        <v>0</v>
      </c>
      <c r="AN62" s="178">
        <f t="shared" si="314"/>
        <v>0</v>
      </c>
      <c r="AO62" s="178">
        <f t="shared" si="314"/>
        <v>0</v>
      </c>
      <c r="AP62" s="178">
        <f t="shared" si="314"/>
        <v>0</v>
      </c>
      <c r="AQ62" s="178">
        <f t="shared" si="314"/>
        <v>0</v>
      </c>
      <c r="AR62" s="178">
        <f t="shared" si="314"/>
        <v>0</v>
      </c>
      <c r="AS62" s="178">
        <f t="shared" si="314"/>
        <v>0</v>
      </c>
      <c r="AT62" s="178">
        <f t="shared" si="314"/>
        <v>0</v>
      </c>
      <c r="AU62" s="178">
        <f t="shared" si="314"/>
        <v>0</v>
      </c>
      <c r="AV62" s="178">
        <f t="shared" si="314"/>
        <v>0</v>
      </c>
      <c r="AW62" s="178">
        <f t="shared" si="314"/>
        <v>0</v>
      </c>
      <c r="AX62" s="178">
        <f t="shared" si="314"/>
        <v>0</v>
      </c>
      <c r="AY62" s="178">
        <f t="shared" si="314"/>
        <v>0</v>
      </c>
      <c r="AZ62" s="178">
        <f t="shared" si="314"/>
        <v>0</v>
      </c>
      <c r="BA62" s="178">
        <f t="shared" si="314"/>
        <v>0</v>
      </c>
      <c r="BB62" s="178">
        <f t="shared" si="314"/>
        <v>0</v>
      </c>
      <c r="BC62" s="178">
        <f t="shared" si="314"/>
        <v>0</v>
      </c>
      <c r="BD62" s="178">
        <f t="shared" si="314"/>
        <v>0</v>
      </c>
      <c r="BE62" s="178">
        <f t="shared" si="314"/>
        <v>0</v>
      </c>
      <c r="BF62" s="178">
        <f t="shared" si="314"/>
        <v>0</v>
      </c>
      <c r="BG62" s="178">
        <f t="shared" si="314"/>
        <v>0</v>
      </c>
      <c r="BH62" s="178">
        <f t="shared" si="314"/>
        <v>0</v>
      </c>
      <c r="BI62" s="178">
        <f t="shared" si="314"/>
        <v>0</v>
      </c>
      <c r="BJ62" s="178">
        <f t="shared" si="314"/>
        <v>0</v>
      </c>
      <c r="BK62" s="178">
        <f t="shared" si="314"/>
        <v>0</v>
      </c>
      <c r="BL62" s="178">
        <f t="shared" si="314"/>
        <v>0</v>
      </c>
      <c r="BM62" s="178">
        <f t="shared" si="314"/>
        <v>0</v>
      </c>
      <c r="BN62" s="178">
        <f t="shared" si="314"/>
        <v>0</v>
      </c>
      <c r="BO62" s="178">
        <f t="shared" si="314"/>
        <v>0</v>
      </c>
      <c r="BP62" s="178">
        <f t="shared" si="314"/>
        <v>0</v>
      </c>
      <c r="BQ62" s="178">
        <f t="shared" si="314"/>
        <v>0</v>
      </c>
      <c r="BR62" s="178">
        <f t="shared" ref="BR62:EC62" si="315">SUM(BR63)</f>
        <v>0</v>
      </c>
      <c r="BS62" s="178">
        <f t="shared" si="315"/>
        <v>0</v>
      </c>
      <c r="BT62" s="178">
        <f t="shared" si="315"/>
        <v>0</v>
      </c>
      <c r="BU62" s="178">
        <f t="shared" si="315"/>
        <v>0</v>
      </c>
      <c r="BV62" s="178">
        <f t="shared" si="315"/>
        <v>0</v>
      </c>
      <c r="BW62" s="178">
        <f t="shared" si="315"/>
        <v>0</v>
      </c>
      <c r="BX62" s="178">
        <f t="shared" si="315"/>
        <v>0</v>
      </c>
      <c r="BY62" s="178">
        <f t="shared" si="315"/>
        <v>0</v>
      </c>
      <c r="BZ62" s="178">
        <f t="shared" si="315"/>
        <v>0</v>
      </c>
      <c r="CA62" s="178">
        <f t="shared" si="315"/>
        <v>0</v>
      </c>
      <c r="CB62" s="178">
        <f t="shared" si="315"/>
        <v>0</v>
      </c>
      <c r="CC62" s="178">
        <f t="shared" si="315"/>
        <v>0</v>
      </c>
      <c r="CD62" s="178">
        <f t="shared" si="315"/>
        <v>0</v>
      </c>
      <c r="CE62" s="178">
        <f t="shared" si="315"/>
        <v>0</v>
      </c>
      <c r="CF62" s="178">
        <f t="shared" si="315"/>
        <v>0</v>
      </c>
      <c r="CG62" s="178">
        <f t="shared" si="315"/>
        <v>0</v>
      </c>
      <c r="CH62" s="178">
        <f t="shared" si="315"/>
        <v>0</v>
      </c>
      <c r="CI62" s="178">
        <f t="shared" si="315"/>
        <v>0</v>
      </c>
      <c r="CJ62" s="178">
        <f t="shared" si="315"/>
        <v>0</v>
      </c>
      <c r="CK62" s="178">
        <f t="shared" si="315"/>
        <v>0</v>
      </c>
      <c r="CL62" s="178">
        <f t="shared" si="315"/>
        <v>0</v>
      </c>
      <c r="CM62" s="178">
        <f t="shared" si="315"/>
        <v>0</v>
      </c>
      <c r="CN62" s="178">
        <f t="shared" si="315"/>
        <v>0</v>
      </c>
      <c r="CO62" s="178">
        <f t="shared" si="315"/>
        <v>0</v>
      </c>
      <c r="CP62" s="178">
        <f t="shared" si="315"/>
        <v>0</v>
      </c>
      <c r="CQ62" s="178">
        <f t="shared" si="315"/>
        <v>0</v>
      </c>
      <c r="CR62" s="178">
        <f t="shared" si="315"/>
        <v>0</v>
      </c>
      <c r="CS62" s="178">
        <f t="shared" si="315"/>
        <v>0</v>
      </c>
      <c r="CT62" s="178">
        <f t="shared" si="315"/>
        <v>0</v>
      </c>
      <c r="CU62" s="178">
        <f t="shared" si="315"/>
        <v>0</v>
      </c>
      <c r="CV62" s="178">
        <f t="shared" si="315"/>
        <v>0</v>
      </c>
      <c r="CW62" s="178">
        <f t="shared" si="315"/>
        <v>0</v>
      </c>
      <c r="CX62" s="178">
        <f t="shared" si="315"/>
        <v>0</v>
      </c>
      <c r="CY62" s="178">
        <f t="shared" si="315"/>
        <v>0</v>
      </c>
      <c r="CZ62" s="178">
        <f t="shared" si="315"/>
        <v>0</v>
      </c>
      <c r="DA62" s="178">
        <f t="shared" si="315"/>
        <v>0</v>
      </c>
      <c r="DB62" s="178">
        <f t="shared" si="315"/>
        <v>0</v>
      </c>
      <c r="DC62" s="178">
        <f t="shared" si="315"/>
        <v>0</v>
      </c>
      <c r="DD62" s="178">
        <f t="shared" si="315"/>
        <v>0</v>
      </c>
      <c r="DE62" s="178">
        <f t="shared" si="315"/>
        <v>0</v>
      </c>
      <c r="DF62" s="178">
        <f t="shared" si="315"/>
        <v>0</v>
      </c>
      <c r="DG62" s="178">
        <f t="shared" si="315"/>
        <v>0</v>
      </c>
      <c r="DH62" s="178">
        <f t="shared" si="315"/>
        <v>0</v>
      </c>
      <c r="DI62" s="178">
        <f t="shared" si="315"/>
        <v>0</v>
      </c>
      <c r="DJ62" s="178">
        <f t="shared" si="315"/>
        <v>0</v>
      </c>
      <c r="DK62" s="178">
        <f t="shared" si="315"/>
        <v>0</v>
      </c>
      <c r="DL62" s="178">
        <f t="shared" si="315"/>
        <v>0</v>
      </c>
      <c r="DM62" s="178">
        <f t="shared" si="315"/>
        <v>0</v>
      </c>
      <c r="DN62" s="178">
        <f t="shared" si="315"/>
        <v>0</v>
      </c>
      <c r="DO62" s="178">
        <f t="shared" si="315"/>
        <v>0</v>
      </c>
      <c r="DP62" s="178">
        <f t="shared" si="315"/>
        <v>0</v>
      </c>
      <c r="DQ62" s="178">
        <f t="shared" si="315"/>
        <v>0</v>
      </c>
      <c r="DR62" s="178">
        <f t="shared" si="315"/>
        <v>0</v>
      </c>
      <c r="DS62" s="178">
        <f t="shared" si="315"/>
        <v>0</v>
      </c>
      <c r="DT62" s="178">
        <f t="shared" si="315"/>
        <v>0</v>
      </c>
      <c r="DU62" s="178">
        <f t="shared" si="315"/>
        <v>0</v>
      </c>
      <c r="DV62" s="178">
        <f t="shared" si="315"/>
        <v>0</v>
      </c>
      <c r="DW62" s="178">
        <f t="shared" si="315"/>
        <v>0</v>
      </c>
      <c r="DX62" s="178">
        <f t="shared" si="315"/>
        <v>0</v>
      </c>
      <c r="DY62" s="178">
        <f t="shared" si="315"/>
        <v>0</v>
      </c>
      <c r="DZ62" s="178">
        <f t="shared" si="315"/>
        <v>0</v>
      </c>
      <c r="EA62" s="178">
        <f t="shared" si="315"/>
        <v>0</v>
      </c>
      <c r="EB62" s="178">
        <f t="shared" si="315"/>
        <v>0</v>
      </c>
      <c r="EC62" s="178">
        <f t="shared" si="315"/>
        <v>0</v>
      </c>
      <c r="ED62" s="178">
        <f t="shared" ref="ED62:GO62" si="316">SUM(ED63)</f>
        <v>0</v>
      </c>
      <c r="EE62" s="178">
        <f t="shared" si="316"/>
        <v>0</v>
      </c>
      <c r="EF62" s="178">
        <f t="shared" si="316"/>
        <v>0</v>
      </c>
      <c r="EG62" s="178">
        <f t="shared" si="316"/>
        <v>0</v>
      </c>
      <c r="EH62" s="178">
        <f t="shared" si="316"/>
        <v>0</v>
      </c>
      <c r="EI62" s="178">
        <f t="shared" si="316"/>
        <v>0</v>
      </c>
      <c r="EJ62" s="178">
        <f t="shared" si="316"/>
        <v>0</v>
      </c>
      <c r="EK62" s="178">
        <f t="shared" si="316"/>
        <v>0</v>
      </c>
      <c r="EL62" s="178">
        <f t="shared" si="316"/>
        <v>0</v>
      </c>
      <c r="EM62" s="178">
        <f t="shared" si="316"/>
        <v>0</v>
      </c>
      <c r="EN62" s="178">
        <f t="shared" si="316"/>
        <v>0</v>
      </c>
      <c r="EO62" s="178">
        <f t="shared" si="316"/>
        <v>0</v>
      </c>
      <c r="EP62" s="178">
        <f t="shared" si="316"/>
        <v>0</v>
      </c>
      <c r="EQ62" s="178">
        <f t="shared" si="316"/>
        <v>0</v>
      </c>
      <c r="ER62" s="178">
        <f t="shared" si="316"/>
        <v>0</v>
      </c>
      <c r="ES62" s="178">
        <f t="shared" si="316"/>
        <v>0</v>
      </c>
      <c r="ET62" s="178">
        <f t="shared" si="316"/>
        <v>0</v>
      </c>
      <c r="EU62" s="178">
        <f t="shared" si="316"/>
        <v>0</v>
      </c>
      <c r="EV62" s="178">
        <f t="shared" si="316"/>
        <v>0</v>
      </c>
      <c r="EW62" s="178">
        <f t="shared" si="316"/>
        <v>0</v>
      </c>
      <c r="EX62" s="178">
        <f t="shared" si="316"/>
        <v>0</v>
      </c>
      <c r="EY62" s="178">
        <f t="shared" si="316"/>
        <v>0</v>
      </c>
      <c r="EZ62" s="178">
        <f t="shared" si="316"/>
        <v>0</v>
      </c>
      <c r="FA62" s="178">
        <f t="shared" si="316"/>
        <v>0</v>
      </c>
      <c r="FB62" s="178">
        <f t="shared" si="316"/>
        <v>0</v>
      </c>
      <c r="FC62" s="178">
        <f t="shared" si="316"/>
        <v>0</v>
      </c>
      <c r="FD62" s="178">
        <f t="shared" si="316"/>
        <v>0</v>
      </c>
      <c r="FE62" s="178">
        <f t="shared" si="316"/>
        <v>0</v>
      </c>
      <c r="FF62" s="178">
        <f t="shared" si="316"/>
        <v>0</v>
      </c>
      <c r="FG62" s="178">
        <f t="shared" si="316"/>
        <v>0</v>
      </c>
      <c r="FH62" s="178">
        <f t="shared" si="316"/>
        <v>0</v>
      </c>
      <c r="FI62" s="178">
        <f t="shared" si="316"/>
        <v>0</v>
      </c>
      <c r="FJ62" s="178">
        <f t="shared" si="316"/>
        <v>0</v>
      </c>
      <c r="FK62" s="178">
        <f t="shared" si="316"/>
        <v>0</v>
      </c>
      <c r="FL62" s="178">
        <f t="shared" si="316"/>
        <v>0</v>
      </c>
      <c r="FM62" s="178">
        <f t="shared" si="316"/>
        <v>0</v>
      </c>
      <c r="FN62" s="178">
        <f t="shared" si="316"/>
        <v>0</v>
      </c>
      <c r="FO62" s="178">
        <f t="shared" si="316"/>
        <v>0</v>
      </c>
      <c r="FP62" s="178">
        <f t="shared" si="316"/>
        <v>0</v>
      </c>
      <c r="FQ62" s="178">
        <f t="shared" si="316"/>
        <v>0</v>
      </c>
      <c r="FR62" s="178">
        <f t="shared" si="316"/>
        <v>0</v>
      </c>
      <c r="FS62" s="178">
        <f t="shared" si="316"/>
        <v>0</v>
      </c>
      <c r="FT62" s="178">
        <f t="shared" si="316"/>
        <v>0</v>
      </c>
      <c r="FU62" s="178">
        <f t="shared" si="316"/>
        <v>0</v>
      </c>
      <c r="FV62" s="178">
        <f t="shared" si="316"/>
        <v>0</v>
      </c>
      <c r="FW62" s="178">
        <f t="shared" si="316"/>
        <v>0</v>
      </c>
      <c r="FX62" s="178">
        <f t="shared" si="316"/>
        <v>0</v>
      </c>
      <c r="FY62" s="178">
        <f t="shared" si="316"/>
        <v>0</v>
      </c>
      <c r="FZ62" s="178">
        <f t="shared" si="316"/>
        <v>0</v>
      </c>
      <c r="GA62" s="178">
        <f t="shared" si="316"/>
        <v>0</v>
      </c>
      <c r="GB62" s="178">
        <f t="shared" si="316"/>
        <v>0</v>
      </c>
      <c r="GC62" s="178">
        <f t="shared" si="316"/>
        <v>0</v>
      </c>
      <c r="GD62" s="178">
        <f t="shared" si="316"/>
        <v>0</v>
      </c>
      <c r="GE62" s="178">
        <f t="shared" si="316"/>
        <v>0</v>
      </c>
      <c r="GF62" s="178">
        <f t="shared" si="316"/>
        <v>0</v>
      </c>
      <c r="GG62" s="178">
        <f t="shared" si="316"/>
        <v>0</v>
      </c>
      <c r="GH62" s="178">
        <f t="shared" si="316"/>
        <v>0</v>
      </c>
      <c r="GI62" s="178">
        <f t="shared" si="316"/>
        <v>0</v>
      </c>
      <c r="GJ62" s="178">
        <f t="shared" si="316"/>
        <v>0</v>
      </c>
      <c r="GK62" s="178">
        <f t="shared" si="316"/>
        <v>0</v>
      </c>
      <c r="GL62" s="178">
        <f t="shared" si="316"/>
        <v>0</v>
      </c>
      <c r="GM62" s="178">
        <f t="shared" si="316"/>
        <v>0</v>
      </c>
      <c r="GN62" s="178">
        <f t="shared" si="316"/>
        <v>0</v>
      </c>
      <c r="GO62" s="178">
        <f t="shared" si="316"/>
        <v>0</v>
      </c>
      <c r="GP62" s="178">
        <f t="shared" ref="GP62:JA62" si="317">SUM(GP63)</f>
        <v>0</v>
      </c>
      <c r="GQ62" s="178">
        <f t="shared" si="317"/>
        <v>0</v>
      </c>
      <c r="GR62" s="178">
        <f t="shared" si="317"/>
        <v>0</v>
      </c>
      <c r="GS62" s="178">
        <f t="shared" si="317"/>
        <v>0</v>
      </c>
      <c r="GT62" s="178">
        <f t="shared" si="317"/>
        <v>0</v>
      </c>
      <c r="GU62" s="178">
        <f t="shared" si="317"/>
        <v>0</v>
      </c>
      <c r="GV62" s="178">
        <f t="shared" si="317"/>
        <v>0</v>
      </c>
      <c r="GW62" s="178">
        <f t="shared" si="317"/>
        <v>0</v>
      </c>
      <c r="GX62" s="178">
        <f t="shared" si="317"/>
        <v>0</v>
      </c>
      <c r="GY62" s="178">
        <f t="shared" si="317"/>
        <v>0</v>
      </c>
      <c r="GZ62" s="178">
        <f t="shared" si="317"/>
        <v>0</v>
      </c>
      <c r="HA62" s="178">
        <f t="shared" si="317"/>
        <v>0</v>
      </c>
      <c r="HB62" s="178">
        <f t="shared" si="317"/>
        <v>0</v>
      </c>
      <c r="HC62" s="178">
        <f t="shared" si="317"/>
        <v>0</v>
      </c>
      <c r="HD62" s="178">
        <f t="shared" si="317"/>
        <v>0</v>
      </c>
      <c r="HE62" s="178">
        <f t="shared" si="317"/>
        <v>0</v>
      </c>
      <c r="HF62" s="178">
        <f t="shared" si="317"/>
        <v>0</v>
      </c>
      <c r="HG62" s="178">
        <f t="shared" si="317"/>
        <v>0</v>
      </c>
      <c r="HH62" s="178">
        <f t="shared" si="317"/>
        <v>0</v>
      </c>
      <c r="HI62" s="178">
        <f t="shared" si="317"/>
        <v>0</v>
      </c>
      <c r="HJ62" s="178">
        <f t="shared" si="317"/>
        <v>0</v>
      </c>
      <c r="HK62" s="178">
        <f t="shared" si="317"/>
        <v>0</v>
      </c>
      <c r="HL62" s="178">
        <f t="shared" si="317"/>
        <v>0</v>
      </c>
      <c r="HM62" s="178">
        <f t="shared" si="317"/>
        <v>0</v>
      </c>
      <c r="HN62" s="178">
        <f t="shared" si="317"/>
        <v>0</v>
      </c>
      <c r="HO62" s="178">
        <f t="shared" si="317"/>
        <v>0</v>
      </c>
      <c r="HP62" s="178">
        <f t="shared" si="317"/>
        <v>0</v>
      </c>
      <c r="HQ62" s="178">
        <f t="shared" si="317"/>
        <v>0</v>
      </c>
      <c r="HR62" s="178">
        <f t="shared" si="317"/>
        <v>0</v>
      </c>
      <c r="HS62" s="178">
        <f t="shared" si="317"/>
        <v>0</v>
      </c>
      <c r="HT62" s="178">
        <f t="shared" si="317"/>
        <v>0</v>
      </c>
      <c r="HU62" s="178">
        <f t="shared" si="317"/>
        <v>0</v>
      </c>
      <c r="HV62" s="178">
        <f t="shared" si="317"/>
        <v>0</v>
      </c>
      <c r="HW62" s="178">
        <f t="shared" si="317"/>
        <v>0</v>
      </c>
      <c r="HX62" s="178">
        <f t="shared" si="317"/>
        <v>0</v>
      </c>
      <c r="HY62" s="178">
        <f t="shared" si="317"/>
        <v>0</v>
      </c>
      <c r="HZ62" s="178">
        <f t="shared" si="317"/>
        <v>0</v>
      </c>
      <c r="IA62" s="178">
        <f t="shared" si="317"/>
        <v>0</v>
      </c>
      <c r="IB62" s="178">
        <f t="shared" si="317"/>
        <v>0</v>
      </c>
      <c r="IC62" s="178">
        <f t="shared" si="317"/>
        <v>0</v>
      </c>
      <c r="ID62" s="178">
        <f t="shared" si="317"/>
        <v>0</v>
      </c>
      <c r="IE62" s="178">
        <f t="shared" si="317"/>
        <v>0</v>
      </c>
      <c r="IF62" s="178">
        <f t="shared" si="317"/>
        <v>0</v>
      </c>
      <c r="IG62" s="178">
        <f t="shared" si="317"/>
        <v>0</v>
      </c>
      <c r="IH62" s="178">
        <f t="shared" si="317"/>
        <v>0</v>
      </c>
      <c r="II62" s="178">
        <f t="shared" si="317"/>
        <v>0</v>
      </c>
      <c r="IJ62" s="178">
        <f t="shared" si="317"/>
        <v>0</v>
      </c>
      <c r="IK62" s="178">
        <f t="shared" si="317"/>
        <v>0</v>
      </c>
      <c r="IL62" s="178">
        <f t="shared" si="317"/>
        <v>0</v>
      </c>
      <c r="IM62" s="178">
        <f t="shared" si="317"/>
        <v>0</v>
      </c>
      <c r="IN62" s="178">
        <f t="shared" si="317"/>
        <v>0</v>
      </c>
      <c r="IO62" s="178">
        <f t="shared" si="317"/>
        <v>0</v>
      </c>
      <c r="IP62" s="178">
        <f t="shared" si="317"/>
        <v>0</v>
      </c>
      <c r="IQ62" s="178">
        <f t="shared" si="317"/>
        <v>0</v>
      </c>
      <c r="IR62" s="178">
        <f t="shared" si="317"/>
        <v>0</v>
      </c>
      <c r="IS62" s="178">
        <f t="shared" si="317"/>
        <v>0</v>
      </c>
      <c r="IT62" s="178">
        <f t="shared" si="317"/>
        <v>0</v>
      </c>
      <c r="IU62" s="178">
        <f t="shared" si="317"/>
        <v>0</v>
      </c>
      <c r="IV62" s="178">
        <f t="shared" si="317"/>
        <v>0</v>
      </c>
      <c r="IW62" s="178">
        <f t="shared" si="317"/>
        <v>0</v>
      </c>
      <c r="IX62" s="178">
        <f t="shared" si="317"/>
        <v>0</v>
      </c>
      <c r="IY62" s="178">
        <f t="shared" si="317"/>
        <v>0</v>
      </c>
      <c r="IZ62" s="178">
        <f t="shared" si="317"/>
        <v>0</v>
      </c>
      <c r="JA62" s="178">
        <f t="shared" si="317"/>
        <v>0</v>
      </c>
      <c r="JB62" s="178">
        <f t="shared" ref="JB62:LM62" si="318">SUM(JB63)</f>
        <v>0</v>
      </c>
      <c r="JC62" s="178">
        <f t="shared" si="318"/>
        <v>0</v>
      </c>
      <c r="JD62" s="178">
        <f t="shared" si="318"/>
        <v>0</v>
      </c>
      <c r="JE62" s="178">
        <f t="shared" si="318"/>
        <v>0</v>
      </c>
      <c r="JF62" s="178">
        <f t="shared" si="318"/>
        <v>0</v>
      </c>
      <c r="JG62" s="178">
        <f t="shared" si="318"/>
        <v>0</v>
      </c>
      <c r="JH62" s="178">
        <f t="shared" si="318"/>
        <v>0</v>
      </c>
      <c r="JI62" s="178">
        <f t="shared" si="318"/>
        <v>0</v>
      </c>
      <c r="JJ62" s="178">
        <f t="shared" si="318"/>
        <v>0</v>
      </c>
      <c r="JK62" s="178">
        <f t="shared" si="318"/>
        <v>0</v>
      </c>
      <c r="JL62" s="178">
        <f t="shared" si="318"/>
        <v>0</v>
      </c>
      <c r="JM62" s="178">
        <f t="shared" si="318"/>
        <v>0</v>
      </c>
      <c r="JN62" s="178">
        <f t="shared" si="318"/>
        <v>0</v>
      </c>
      <c r="JO62" s="178">
        <f t="shared" si="318"/>
        <v>0</v>
      </c>
      <c r="JP62" s="178">
        <f t="shared" si="318"/>
        <v>0</v>
      </c>
      <c r="JQ62" s="178">
        <f t="shared" si="318"/>
        <v>0</v>
      </c>
      <c r="JR62" s="178">
        <f t="shared" si="318"/>
        <v>0</v>
      </c>
      <c r="JS62" s="178">
        <f t="shared" si="318"/>
        <v>0</v>
      </c>
      <c r="JT62" s="178">
        <f t="shared" si="318"/>
        <v>0</v>
      </c>
      <c r="JU62" s="178">
        <f t="shared" si="318"/>
        <v>0</v>
      </c>
      <c r="JV62" s="178">
        <f t="shared" si="318"/>
        <v>0</v>
      </c>
      <c r="JW62" s="178">
        <f t="shared" si="318"/>
        <v>0</v>
      </c>
      <c r="JX62" s="178">
        <f t="shared" si="318"/>
        <v>0</v>
      </c>
      <c r="JY62" s="178">
        <f t="shared" si="318"/>
        <v>0</v>
      </c>
      <c r="JZ62" s="178">
        <f t="shared" si="318"/>
        <v>0</v>
      </c>
      <c r="KA62" s="178">
        <f t="shared" si="318"/>
        <v>0</v>
      </c>
      <c r="KB62" s="178">
        <f t="shared" si="318"/>
        <v>0</v>
      </c>
      <c r="KC62" s="178">
        <f t="shared" si="318"/>
        <v>0</v>
      </c>
      <c r="KD62" s="178">
        <f t="shared" si="318"/>
        <v>0</v>
      </c>
      <c r="KE62" s="178">
        <f t="shared" si="318"/>
        <v>0</v>
      </c>
      <c r="KF62" s="178">
        <f t="shared" si="318"/>
        <v>0</v>
      </c>
      <c r="KG62" s="178">
        <f t="shared" si="318"/>
        <v>0</v>
      </c>
      <c r="KH62" s="178">
        <f t="shared" si="318"/>
        <v>0</v>
      </c>
      <c r="KI62" s="178">
        <f t="shared" si="318"/>
        <v>0</v>
      </c>
      <c r="KJ62" s="178">
        <f t="shared" si="318"/>
        <v>0</v>
      </c>
      <c r="KK62" s="178">
        <f t="shared" si="318"/>
        <v>0</v>
      </c>
      <c r="KL62" s="178">
        <f t="shared" si="318"/>
        <v>0</v>
      </c>
      <c r="KM62" s="178">
        <f t="shared" si="318"/>
        <v>0</v>
      </c>
      <c r="KN62" s="178">
        <f t="shared" si="318"/>
        <v>0</v>
      </c>
      <c r="KO62" s="178">
        <f t="shared" si="318"/>
        <v>0</v>
      </c>
      <c r="KP62" s="178">
        <f t="shared" si="318"/>
        <v>0</v>
      </c>
      <c r="KQ62" s="178">
        <f t="shared" si="318"/>
        <v>0</v>
      </c>
      <c r="KR62" s="178">
        <f t="shared" si="318"/>
        <v>0</v>
      </c>
      <c r="KS62" s="178">
        <f t="shared" si="318"/>
        <v>0</v>
      </c>
      <c r="KT62" s="178">
        <f t="shared" si="318"/>
        <v>0</v>
      </c>
      <c r="KU62" s="178">
        <f t="shared" si="318"/>
        <v>0</v>
      </c>
      <c r="KV62" s="178">
        <f t="shared" si="318"/>
        <v>0</v>
      </c>
      <c r="KW62" s="178">
        <f t="shared" si="318"/>
        <v>0</v>
      </c>
      <c r="KX62" s="178">
        <f t="shared" si="318"/>
        <v>0</v>
      </c>
      <c r="KY62" s="178">
        <f t="shared" si="318"/>
        <v>0</v>
      </c>
      <c r="KZ62" s="178">
        <f t="shared" si="318"/>
        <v>0</v>
      </c>
      <c r="LA62" s="178">
        <f t="shared" si="318"/>
        <v>0</v>
      </c>
      <c r="LB62" s="178">
        <f t="shared" si="318"/>
        <v>0</v>
      </c>
      <c r="LC62" s="178">
        <f t="shared" si="318"/>
        <v>0</v>
      </c>
      <c r="LD62" s="178">
        <f t="shared" si="318"/>
        <v>0</v>
      </c>
      <c r="LE62" s="178">
        <f t="shared" si="318"/>
        <v>0</v>
      </c>
      <c r="LF62" s="178">
        <f t="shared" si="318"/>
        <v>0</v>
      </c>
      <c r="LG62" s="178">
        <f t="shared" si="318"/>
        <v>0</v>
      </c>
      <c r="LH62" s="178">
        <f t="shared" si="318"/>
        <v>0</v>
      </c>
      <c r="LI62" s="178">
        <f t="shared" si="318"/>
        <v>0</v>
      </c>
      <c r="LJ62" s="178">
        <f t="shared" si="318"/>
        <v>0</v>
      </c>
      <c r="LK62" s="178">
        <f t="shared" si="318"/>
        <v>0</v>
      </c>
      <c r="LL62" s="178">
        <f t="shared" si="318"/>
        <v>0</v>
      </c>
      <c r="LM62" s="178">
        <f t="shared" si="318"/>
        <v>0</v>
      </c>
      <c r="LN62" s="178">
        <f t="shared" ref="LN62:NZ62" si="319">SUM(LN63)</f>
        <v>0</v>
      </c>
      <c r="LO62" s="178">
        <f t="shared" si="319"/>
        <v>0</v>
      </c>
      <c r="LP62" s="178">
        <f t="shared" si="319"/>
        <v>0</v>
      </c>
      <c r="LQ62" s="178">
        <f t="shared" si="319"/>
        <v>0</v>
      </c>
      <c r="LR62" s="178">
        <f t="shared" si="319"/>
        <v>0</v>
      </c>
      <c r="LS62" s="178">
        <f t="shared" si="319"/>
        <v>0</v>
      </c>
      <c r="LT62" s="178">
        <f t="shared" si="319"/>
        <v>0</v>
      </c>
      <c r="LU62" s="178">
        <f t="shared" si="319"/>
        <v>0</v>
      </c>
      <c r="LV62" s="178">
        <f t="shared" si="319"/>
        <v>0</v>
      </c>
      <c r="LW62" s="178">
        <f t="shared" si="319"/>
        <v>0</v>
      </c>
      <c r="LX62" s="178">
        <f t="shared" si="319"/>
        <v>0</v>
      </c>
      <c r="LY62" s="178">
        <f t="shared" si="319"/>
        <v>0</v>
      </c>
      <c r="LZ62" s="178">
        <f t="shared" si="319"/>
        <v>0</v>
      </c>
      <c r="MA62" s="178">
        <f t="shared" si="319"/>
        <v>0</v>
      </c>
      <c r="MB62" s="178">
        <f t="shared" si="319"/>
        <v>0</v>
      </c>
      <c r="MC62" s="178">
        <f t="shared" si="319"/>
        <v>0</v>
      </c>
      <c r="MD62" s="178">
        <f t="shared" si="319"/>
        <v>0</v>
      </c>
      <c r="ME62" s="178">
        <f t="shared" si="319"/>
        <v>0</v>
      </c>
      <c r="MF62" s="178">
        <f t="shared" si="319"/>
        <v>0</v>
      </c>
      <c r="MG62" s="178">
        <f t="shared" si="319"/>
        <v>0</v>
      </c>
      <c r="MH62" s="178">
        <f t="shared" si="319"/>
        <v>0</v>
      </c>
      <c r="MI62" s="178">
        <f t="shared" si="319"/>
        <v>0</v>
      </c>
      <c r="MJ62" s="178">
        <f t="shared" si="319"/>
        <v>0</v>
      </c>
      <c r="MK62" s="178">
        <f t="shared" si="319"/>
        <v>0</v>
      </c>
      <c r="ML62" s="178">
        <f t="shared" si="319"/>
        <v>0</v>
      </c>
      <c r="MM62" s="178">
        <f t="shared" si="319"/>
        <v>0</v>
      </c>
      <c r="MN62" s="178">
        <f t="shared" si="319"/>
        <v>0</v>
      </c>
      <c r="MO62" s="178">
        <f t="shared" si="319"/>
        <v>0</v>
      </c>
      <c r="MP62" s="178">
        <f t="shared" si="319"/>
        <v>0</v>
      </c>
      <c r="MQ62" s="178">
        <f t="shared" si="319"/>
        <v>0</v>
      </c>
      <c r="MR62" s="178">
        <f t="shared" si="319"/>
        <v>0</v>
      </c>
      <c r="MS62" s="178">
        <f t="shared" si="319"/>
        <v>0</v>
      </c>
      <c r="MT62" s="178">
        <f t="shared" si="319"/>
        <v>0</v>
      </c>
      <c r="MU62" s="178">
        <f t="shared" si="319"/>
        <v>0</v>
      </c>
      <c r="MV62" s="178">
        <f t="shared" si="319"/>
        <v>0</v>
      </c>
      <c r="MW62" s="178">
        <f t="shared" si="319"/>
        <v>0</v>
      </c>
      <c r="MX62" s="178">
        <f t="shared" si="319"/>
        <v>0</v>
      </c>
      <c r="MY62" s="178">
        <f t="shared" si="319"/>
        <v>0</v>
      </c>
      <c r="MZ62" s="178">
        <f t="shared" si="319"/>
        <v>0</v>
      </c>
      <c r="NA62" s="178">
        <f t="shared" si="319"/>
        <v>0</v>
      </c>
      <c r="NB62" s="178">
        <f t="shared" si="319"/>
        <v>0</v>
      </c>
      <c r="NC62" s="178">
        <f t="shared" si="319"/>
        <v>0</v>
      </c>
      <c r="ND62" s="178">
        <f t="shared" si="319"/>
        <v>0</v>
      </c>
      <c r="NE62" s="178">
        <f t="shared" si="319"/>
        <v>0</v>
      </c>
      <c r="NF62" s="178">
        <f t="shared" si="319"/>
        <v>0</v>
      </c>
      <c r="NG62" s="178">
        <f t="shared" si="319"/>
        <v>0</v>
      </c>
      <c r="NH62" s="178">
        <f t="shared" si="319"/>
        <v>0</v>
      </c>
      <c r="NI62" s="178">
        <f t="shared" si="319"/>
        <v>0</v>
      </c>
      <c r="NJ62" s="178">
        <f t="shared" si="319"/>
        <v>0</v>
      </c>
      <c r="NK62" s="178">
        <f t="shared" si="319"/>
        <v>0</v>
      </c>
      <c r="NL62" s="178">
        <f t="shared" si="319"/>
        <v>0</v>
      </c>
      <c r="NM62" s="178">
        <f t="shared" si="319"/>
        <v>0</v>
      </c>
      <c r="NN62" s="178">
        <f t="shared" si="319"/>
        <v>0</v>
      </c>
      <c r="NO62" s="178">
        <f t="shared" si="319"/>
        <v>0</v>
      </c>
      <c r="NP62" s="178">
        <f t="shared" si="319"/>
        <v>0</v>
      </c>
      <c r="NQ62" s="178">
        <f t="shared" si="319"/>
        <v>0</v>
      </c>
      <c r="NR62" s="178">
        <f t="shared" si="319"/>
        <v>0</v>
      </c>
      <c r="NS62" s="178">
        <f t="shared" si="319"/>
        <v>0</v>
      </c>
      <c r="NT62" s="178">
        <f t="shared" si="319"/>
        <v>0</v>
      </c>
      <c r="NU62" s="178">
        <f t="shared" si="319"/>
        <v>0</v>
      </c>
      <c r="NV62" s="178">
        <f t="shared" si="319"/>
        <v>0</v>
      </c>
      <c r="NW62" s="178">
        <f t="shared" si="319"/>
        <v>0</v>
      </c>
      <c r="NX62" s="178">
        <f t="shared" si="319"/>
        <v>0</v>
      </c>
      <c r="NY62" s="179"/>
      <c r="NZ62" s="178">
        <f t="shared" si="319"/>
        <v>0</v>
      </c>
      <c r="OA62" s="36">
        <f>SUM(OA63:OA67)</f>
        <v>8534939.6983333174</v>
      </c>
      <c r="OB62" s="37">
        <f>IF(OA62=0,"",((NZ62/OA62)-1)*-1)</f>
        <v>1</v>
      </c>
      <c r="OC62" s="17"/>
      <c r="OD62" s="182"/>
      <c r="OG62" s="168" t="s">
        <v>127</v>
      </c>
      <c r="OI62" s="162">
        <f t="shared" ref="OI62" si="320">SUM(OI63)</f>
        <v>0</v>
      </c>
      <c r="OJ62" s="162">
        <f t="shared" ref="OJ62" si="321">SUM(OJ63)</f>
        <v>0</v>
      </c>
      <c r="OK62" s="162">
        <f t="shared" ref="OK62" si="322">SUM(OK63)</f>
        <v>0</v>
      </c>
      <c r="OL62" s="162">
        <f t="shared" ref="OL62" si="323">SUM(OL63)</f>
        <v>0</v>
      </c>
      <c r="OM62" s="162">
        <f t="shared" ref="OM62" si="324">SUM(OM63)</f>
        <v>0</v>
      </c>
      <c r="ON62" s="162">
        <f t="shared" ref="ON62" si="325">SUM(ON63)</f>
        <v>0</v>
      </c>
      <c r="OO62" s="162">
        <f t="shared" ref="OO62" si="326">SUM(OO63)</f>
        <v>0</v>
      </c>
      <c r="OP62" s="162">
        <f t="shared" ref="OP62" si="327">SUM(OP63)</f>
        <v>0</v>
      </c>
      <c r="OQ62" s="162">
        <f t="shared" ref="OQ62" si="328">SUM(OQ63)</f>
        <v>0</v>
      </c>
      <c r="OR62" s="162">
        <f t="shared" ref="OR62" si="329">SUM(OR63)</f>
        <v>0</v>
      </c>
      <c r="OS62" s="162">
        <f t="shared" ref="OS62" si="330">SUM(OS63)</f>
        <v>0</v>
      </c>
      <c r="OT62" s="162">
        <f t="shared" ref="OT62" si="331">SUM(OT63)</f>
        <v>0</v>
      </c>
      <c r="OV62" s="162">
        <f t="shared" ref="OV62" si="332"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SUM(LARM:RM!E63)</f>
        <v>0</v>
      </c>
      <c r="F63" s="141">
        <f>SUM(LARM:RM!F63)</f>
        <v>0</v>
      </c>
      <c r="G63" s="141">
        <f>SUM(LARM:RM!G63)</f>
        <v>0</v>
      </c>
      <c r="H63" s="141">
        <f>SUM(LARM:RM!H63)</f>
        <v>0</v>
      </c>
      <c r="I63" s="141">
        <f>SUM(LARM:RM!I63)</f>
        <v>0</v>
      </c>
      <c r="J63" s="141">
        <f>SUM(LARM:RM!J63)</f>
        <v>0</v>
      </c>
      <c r="K63" s="141">
        <f>SUM(LARM:RM!K63)</f>
        <v>0</v>
      </c>
      <c r="L63" s="141">
        <f>SUM(LARM:RM!L63)</f>
        <v>0</v>
      </c>
      <c r="M63" s="141">
        <f>SUM(LARM:RM!M63)</f>
        <v>0</v>
      </c>
      <c r="N63" s="141">
        <f>SUM(LARM:RM!N63)</f>
        <v>0</v>
      </c>
      <c r="O63" s="141">
        <f>SUM(LARM:RM!O63)</f>
        <v>0</v>
      </c>
      <c r="P63" s="141">
        <f>SUM(LARM:RM!P63)</f>
        <v>0</v>
      </c>
      <c r="Q63" s="141">
        <f>SUM(LARM:RM!Q63)</f>
        <v>0</v>
      </c>
      <c r="R63" s="141">
        <f>SUM(LARM:RM!R63)</f>
        <v>0</v>
      </c>
      <c r="S63" s="141">
        <f>SUM(LARM:RM!S63)</f>
        <v>0</v>
      </c>
      <c r="T63" s="141">
        <f>SUM(LARM:RM!T63)</f>
        <v>0</v>
      </c>
      <c r="U63" s="141">
        <f>SUM(LARM:RM!U63)</f>
        <v>0</v>
      </c>
      <c r="V63" s="141">
        <f>SUM(LARM:RM!V63)</f>
        <v>0</v>
      </c>
      <c r="W63" s="141">
        <f>SUM(LARM:RM!W63)</f>
        <v>0</v>
      </c>
      <c r="X63" s="141">
        <f>SUM(LARM:RM!X63)</f>
        <v>0</v>
      </c>
      <c r="Y63" s="141">
        <f>SUM(LARM:RM!Y63)</f>
        <v>0</v>
      </c>
      <c r="Z63" s="141">
        <f>SUM(LARM:RM!Z63)</f>
        <v>0</v>
      </c>
      <c r="AA63" s="141">
        <f>SUM(LARM:RM!AA63)</f>
        <v>0</v>
      </c>
      <c r="AB63" s="141">
        <f>SUM(LARM:RM!AB63)</f>
        <v>0</v>
      </c>
      <c r="AC63" s="141">
        <f>SUM(LARM:RM!AC63)</f>
        <v>0</v>
      </c>
      <c r="AD63" s="141">
        <f>SUM(LARM:RM!AD63)</f>
        <v>0</v>
      </c>
      <c r="AE63" s="141">
        <f>SUM(LARM:RM!AE63)</f>
        <v>0</v>
      </c>
      <c r="AF63" s="141">
        <f>SUM(LARM:RM!AF63)</f>
        <v>0</v>
      </c>
      <c r="AG63" s="141">
        <f>SUM(LARM:RM!AG63)</f>
        <v>0</v>
      </c>
      <c r="AH63" s="141">
        <f>SUM(LARM:RM!AH63)</f>
        <v>0</v>
      </c>
      <c r="AI63" s="141">
        <f>SUM(LARM:RM!AI63)</f>
        <v>0</v>
      </c>
      <c r="AJ63" s="141">
        <f t="shared" ref="AJ63" si="333">SUM(E63:AI63)</f>
        <v>0</v>
      </c>
      <c r="AK63" s="141">
        <f>SUM(LARM:RM!AK63)</f>
        <v>0</v>
      </c>
      <c r="AL63" s="141">
        <f>SUM(LARM:RM!AL63)</f>
        <v>0</v>
      </c>
      <c r="AM63" s="141">
        <f>SUM(LARM:RM!AM63)</f>
        <v>0</v>
      </c>
      <c r="AN63" s="141">
        <f>SUM(LARM:RM!AN63)</f>
        <v>0</v>
      </c>
      <c r="AO63" s="141">
        <f>SUM(LARM:RM!AO63)</f>
        <v>0</v>
      </c>
      <c r="AP63" s="141">
        <f>SUM(LARM:RM!AP63)</f>
        <v>0</v>
      </c>
      <c r="AQ63" s="141">
        <f>SUM(LARM:RM!AQ63)</f>
        <v>0</v>
      </c>
      <c r="AR63" s="141">
        <f>SUM(LARM:RM!AR63)</f>
        <v>0</v>
      </c>
      <c r="AS63" s="141">
        <f>SUM(LARM:RM!AS63)</f>
        <v>0</v>
      </c>
      <c r="AT63" s="141">
        <f>SUM(LARM:RM!AT63)</f>
        <v>0</v>
      </c>
      <c r="AU63" s="141">
        <f>SUM(LARM:RM!AU63)</f>
        <v>0</v>
      </c>
      <c r="AV63" s="141">
        <f>SUM(LARM:RM!AV63)</f>
        <v>0</v>
      </c>
      <c r="AW63" s="141">
        <f>SUM(LARM:RM!AW63)</f>
        <v>0</v>
      </c>
      <c r="AX63" s="141">
        <f>SUM(LARM:RM!AX63)</f>
        <v>0</v>
      </c>
      <c r="AY63" s="141">
        <f>SUM(LARM:RM!AY63)</f>
        <v>0</v>
      </c>
      <c r="AZ63" s="141">
        <f>SUM(LARM:RM!AZ63)</f>
        <v>0</v>
      </c>
      <c r="BA63" s="141">
        <f>SUM(LARM:RM!BA63)</f>
        <v>0</v>
      </c>
      <c r="BB63" s="141">
        <f>SUM(LARM:RM!BB63)</f>
        <v>0</v>
      </c>
      <c r="BC63" s="141">
        <f>SUM(LARM:RM!BC63)</f>
        <v>0</v>
      </c>
      <c r="BD63" s="141">
        <f>SUM(LARM:RM!BD63)</f>
        <v>0</v>
      </c>
      <c r="BE63" s="141">
        <f>SUM(LARM:RM!BE63)</f>
        <v>0</v>
      </c>
      <c r="BF63" s="141">
        <f>SUM(LARM:RM!BF63)</f>
        <v>0</v>
      </c>
      <c r="BG63" s="141">
        <f>SUM(LARM:RM!BG63)</f>
        <v>0</v>
      </c>
      <c r="BH63" s="141">
        <f>SUM(LARM:RM!BH63)</f>
        <v>0</v>
      </c>
      <c r="BI63" s="141">
        <f>SUM(LARM:RM!BI63)</f>
        <v>0</v>
      </c>
      <c r="BJ63" s="141">
        <f>SUM(LARM:RM!BJ63)</f>
        <v>0</v>
      </c>
      <c r="BK63" s="141">
        <f>SUM(LARM:RM!BK63)</f>
        <v>0</v>
      </c>
      <c r="BL63" s="141">
        <f>SUM(LARM:RM!BL63)</f>
        <v>0</v>
      </c>
      <c r="BM63" s="141">
        <f>SUM(LARM:RM!BM63)</f>
        <v>0</v>
      </c>
      <c r="BN63" s="141">
        <f>SUM(LARM:RM!BN63)</f>
        <v>0</v>
      </c>
      <c r="BO63" s="141">
        <f>SUM(LARM:RM!BO63)</f>
        <v>0</v>
      </c>
      <c r="BP63" s="141">
        <f t="shared" ref="BP63" si="334">SUM(AK63:BO63)</f>
        <v>0</v>
      </c>
      <c r="BQ63" s="141">
        <f>SUM(LARM:RM!BQ63)</f>
        <v>0</v>
      </c>
      <c r="BR63" s="141">
        <f>SUM(LARM:RM!BR63)</f>
        <v>0</v>
      </c>
      <c r="BS63" s="141">
        <f>SUM(LARM:RM!BS63)</f>
        <v>0</v>
      </c>
      <c r="BT63" s="141">
        <f>SUM(LARM:RM!BT63)</f>
        <v>0</v>
      </c>
      <c r="BU63" s="141">
        <f>SUM(LARM:RM!BU63)</f>
        <v>0</v>
      </c>
      <c r="BV63" s="141">
        <f>SUM(LARM:RM!BV63)</f>
        <v>0</v>
      </c>
      <c r="BW63" s="141">
        <f>SUM(LARM:RM!BW63)</f>
        <v>0</v>
      </c>
      <c r="BX63" s="141">
        <f>SUM(LARM:RM!BX63)</f>
        <v>0</v>
      </c>
      <c r="BY63" s="141">
        <f>SUM(LARM:RM!BY63)</f>
        <v>0</v>
      </c>
      <c r="BZ63" s="141">
        <f>SUM(LARM:RM!BZ63)</f>
        <v>0</v>
      </c>
      <c r="CA63" s="141">
        <f>SUM(LARM:RM!CA63)</f>
        <v>0</v>
      </c>
      <c r="CB63" s="141">
        <f>SUM(LARM:RM!CB63)</f>
        <v>0</v>
      </c>
      <c r="CC63" s="141">
        <f>SUM(LARM:RM!CC63)</f>
        <v>0</v>
      </c>
      <c r="CD63" s="141">
        <f>SUM(LARM:RM!CD63)</f>
        <v>0</v>
      </c>
      <c r="CE63" s="141">
        <f>SUM(LARM:RM!CE63)</f>
        <v>0</v>
      </c>
      <c r="CF63" s="141">
        <f>SUM(LARM:RM!CF63)</f>
        <v>0</v>
      </c>
      <c r="CG63" s="141">
        <f>SUM(LARM:RM!CG63)</f>
        <v>0</v>
      </c>
      <c r="CH63" s="141">
        <f>SUM(LARM:RM!CH63)</f>
        <v>0</v>
      </c>
      <c r="CI63" s="141">
        <f>SUM(LARM:RM!CI63)</f>
        <v>0</v>
      </c>
      <c r="CJ63" s="141">
        <f>SUM(LARM:RM!CJ63)</f>
        <v>0</v>
      </c>
      <c r="CK63" s="141">
        <f>SUM(LARM:RM!CK63)</f>
        <v>0</v>
      </c>
      <c r="CL63" s="141">
        <f>SUM(LARM:RM!CL63)</f>
        <v>0</v>
      </c>
      <c r="CM63" s="141">
        <f>SUM(LARM:RM!CM63)</f>
        <v>0</v>
      </c>
      <c r="CN63" s="141">
        <f>SUM(LARM:RM!CN63)</f>
        <v>0</v>
      </c>
      <c r="CO63" s="141">
        <f>SUM(LARM:RM!CO63)</f>
        <v>0</v>
      </c>
      <c r="CP63" s="141">
        <f>SUM(LARM:RM!CP63)</f>
        <v>0</v>
      </c>
      <c r="CQ63" s="141">
        <f>SUM(LARM:RM!CQ63)</f>
        <v>0</v>
      </c>
      <c r="CR63" s="141">
        <f>SUM(LARM:RM!CR63)</f>
        <v>0</v>
      </c>
      <c r="CS63" s="141">
        <f>SUM(LARM:RM!CS63)</f>
        <v>0</v>
      </c>
      <c r="CT63" s="141">
        <f>SUM(LARM:RM!CT63)</f>
        <v>0</v>
      </c>
      <c r="CU63" s="141">
        <f>SUM(LARM:RM!CU63)</f>
        <v>0</v>
      </c>
      <c r="CV63" s="141">
        <f t="shared" ref="CV63" si="335">SUM(BQ63:CU63)</f>
        <v>0</v>
      </c>
      <c r="CW63" s="141">
        <f>SUM(LARM:RM!CW63)</f>
        <v>0</v>
      </c>
      <c r="CX63" s="141">
        <f>SUM(LARM:RM!CX63)</f>
        <v>0</v>
      </c>
      <c r="CY63" s="141">
        <f>SUM(LARM:RM!CY63)</f>
        <v>0</v>
      </c>
      <c r="CZ63" s="141">
        <f>SUM(LARM:RM!CZ63)</f>
        <v>0</v>
      </c>
      <c r="DA63" s="141">
        <f>SUM(LARM:RM!DA63)</f>
        <v>0</v>
      </c>
      <c r="DB63" s="141">
        <f>SUM(LARM:RM!DB63)</f>
        <v>0</v>
      </c>
      <c r="DC63" s="141">
        <f>SUM(LARM:RM!DC63)</f>
        <v>0</v>
      </c>
      <c r="DD63" s="141">
        <f>SUM(LARM:RM!DD63)</f>
        <v>0</v>
      </c>
      <c r="DE63" s="141">
        <f>SUM(LARM:RM!DE63)</f>
        <v>0</v>
      </c>
      <c r="DF63" s="141">
        <f>SUM(LARM:RM!DF63)</f>
        <v>0</v>
      </c>
      <c r="DG63" s="141">
        <f>SUM(LARM:RM!DG63)</f>
        <v>0</v>
      </c>
      <c r="DH63" s="141">
        <f>SUM(LARM:RM!DH63)</f>
        <v>0</v>
      </c>
      <c r="DI63" s="141">
        <f>SUM(LARM:RM!DI63)</f>
        <v>0</v>
      </c>
      <c r="DJ63" s="141">
        <f>SUM(LARM:RM!DJ63)</f>
        <v>0</v>
      </c>
      <c r="DK63" s="141">
        <f>SUM(LARM:RM!DK63)</f>
        <v>0</v>
      </c>
      <c r="DL63" s="141">
        <f>SUM(LARM:RM!DL63)</f>
        <v>0</v>
      </c>
      <c r="DM63" s="141">
        <f>SUM(LARM:RM!DM63)</f>
        <v>0</v>
      </c>
      <c r="DN63" s="141">
        <f>SUM(LARM:RM!DN63)</f>
        <v>0</v>
      </c>
      <c r="DO63" s="141">
        <f>SUM(LARM:RM!DO63)</f>
        <v>0</v>
      </c>
      <c r="DP63" s="141">
        <f>SUM(LARM:RM!DP63)</f>
        <v>0</v>
      </c>
      <c r="DQ63" s="141">
        <f>SUM(LARM:RM!DQ63)</f>
        <v>0</v>
      </c>
      <c r="DR63" s="141">
        <f>SUM(LARM:RM!DR63)</f>
        <v>0</v>
      </c>
      <c r="DS63" s="141">
        <f>SUM(LARM:RM!DS63)</f>
        <v>0</v>
      </c>
      <c r="DT63" s="141">
        <f>SUM(LARM:RM!DT63)</f>
        <v>0</v>
      </c>
      <c r="DU63" s="141">
        <f>SUM(LARM:RM!DU63)</f>
        <v>0</v>
      </c>
      <c r="DV63" s="141">
        <f>SUM(LARM:RM!DV63)</f>
        <v>0</v>
      </c>
      <c r="DW63" s="141">
        <f>SUM(LARM:RM!DW63)</f>
        <v>0</v>
      </c>
      <c r="DX63" s="141">
        <f>SUM(LARM:RM!DX63)</f>
        <v>0</v>
      </c>
      <c r="DY63" s="141">
        <f>SUM(LARM:RM!DY63)</f>
        <v>0</v>
      </c>
      <c r="DZ63" s="141">
        <f>SUM(LARM:RM!DZ63)</f>
        <v>0</v>
      </c>
      <c r="EA63" s="141">
        <f>SUM(LARM:RM!EA63)</f>
        <v>0</v>
      </c>
      <c r="EB63" s="141">
        <f t="shared" ref="EB63" si="336">SUM(CW63:EA63)</f>
        <v>0</v>
      </c>
      <c r="EC63" s="141">
        <f>SUM(LARM:RM!EC63)</f>
        <v>0</v>
      </c>
      <c r="ED63" s="141">
        <f>SUM(LARM:RM!ED63)</f>
        <v>0</v>
      </c>
      <c r="EE63" s="141">
        <f>SUM(LARM:RM!EE63)</f>
        <v>0</v>
      </c>
      <c r="EF63" s="141">
        <f>SUM(LARM:RM!EF63)</f>
        <v>0</v>
      </c>
      <c r="EG63" s="141">
        <f>SUM(LARM:RM!EG63)</f>
        <v>0</v>
      </c>
      <c r="EH63" s="141">
        <f>SUM(LARM:RM!EH63)</f>
        <v>0</v>
      </c>
      <c r="EI63" s="141">
        <f>SUM(LARM:RM!EI63)</f>
        <v>0</v>
      </c>
      <c r="EJ63" s="141">
        <f>SUM(LARM:RM!EJ63)</f>
        <v>0</v>
      </c>
      <c r="EK63" s="141">
        <f>SUM(LARM:RM!EK63)</f>
        <v>0</v>
      </c>
      <c r="EL63" s="141">
        <f>SUM(LARM:RM!EL63)</f>
        <v>0</v>
      </c>
      <c r="EM63" s="141">
        <f>SUM(LARM:RM!EM63)</f>
        <v>0</v>
      </c>
      <c r="EN63" s="141">
        <f>SUM(LARM:RM!EN63)</f>
        <v>0</v>
      </c>
      <c r="EO63" s="141">
        <f>SUM(LARM:RM!EO63)</f>
        <v>0</v>
      </c>
      <c r="EP63" s="141">
        <f>SUM(LARM:RM!EP63)</f>
        <v>0</v>
      </c>
      <c r="EQ63" s="141">
        <f>SUM(LARM:RM!EQ63)</f>
        <v>0</v>
      </c>
      <c r="ER63" s="141">
        <f>SUM(LARM:RM!ER63)</f>
        <v>0</v>
      </c>
      <c r="ES63" s="141">
        <f>SUM(LARM:RM!ES63)</f>
        <v>0</v>
      </c>
      <c r="ET63" s="141">
        <f>SUM(LARM:RM!ET63)</f>
        <v>0</v>
      </c>
      <c r="EU63" s="141">
        <f>SUM(LARM:RM!EU63)</f>
        <v>0</v>
      </c>
      <c r="EV63" s="141">
        <f>SUM(LARM:RM!EV63)</f>
        <v>0</v>
      </c>
      <c r="EW63" s="141">
        <f>SUM(LARM:RM!EW63)</f>
        <v>0</v>
      </c>
      <c r="EX63" s="141">
        <f>SUM(LARM:RM!EX63)</f>
        <v>0</v>
      </c>
      <c r="EY63" s="141">
        <f>SUM(LARM:RM!EY63)</f>
        <v>0</v>
      </c>
      <c r="EZ63" s="141">
        <f>SUM(LARM:RM!EZ63)</f>
        <v>0</v>
      </c>
      <c r="FA63" s="141">
        <f>SUM(LARM:RM!FA63)</f>
        <v>0</v>
      </c>
      <c r="FB63" s="141">
        <f>SUM(LARM:RM!FB63)</f>
        <v>0</v>
      </c>
      <c r="FC63" s="141">
        <f>SUM(LARM:RM!FC63)</f>
        <v>0</v>
      </c>
      <c r="FD63" s="141">
        <f>SUM(LARM:RM!FD63)</f>
        <v>0</v>
      </c>
      <c r="FE63" s="141">
        <f>SUM(LARM:RM!FE63)</f>
        <v>0</v>
      </c>
      <c r="FF63" s="141">
        <f>SUM(LARM:RM!FF63)</f>
        <v>0</v>
      </c>
      <c r="FG63" s="141">
        <f>SUM(LARM:RM!FG63)</f>
        <v>0</v>
      </c>
      <c r="FH63" s="141">
        <f t="shared" ref="FH63" si="337">SUM(EC63:FG63)</f>
        <v>0</v>
      </c>
      <c r="FI63" s="141">
        <f>SUM(LARM:RM!FI63)</f>
        <v>0</v>
      </c>
      <c r="FJ63" s="141">
        <f>SUM(LARM:RM!FJ63)</f>
        <v>0</v>
      </c>
      <c r="FK63" s="141">
        <f>SUM(LARM:RM!FK63)</f>
        <v>0</v>
      </c>
      <c r="FL63" s="141">
        <f>SUM(LARM:RM!FL63)</f>
        <v>0</v>
      </c>
      <c r="FM63" s="141">
        <f>SUM(LARM:RM!FM63)</f>
        <v>0</v>
      </c>
      <c r="FN63" s="141">
        <f>SUM(LARM:RM!FN63)</f>
        <v>0</v>
      </c>
      <c r="FO63" s="141">
        <f>SUM(LARM:RM!FO63)</f>
        <v>0</v>
      </c>
      <c r="FP63" s="141">
        <f>SUM(LARM:RM!FP63)</f>
        <v>0</v>
      </c>
      <c r="FQ63" s="141">
        <f>SUM(LARM:RM!FQ63)</f>
        <v>0</v>
      </c>
      <c r="FR63" s="141">
        <f>SUM(LARM:RM!FR63)</f>
        <v>0</v>
      </c>
      <c r="FS63" s="141">
        <f>SUM(LARM:RM!FS63)</f>
        <v>0</v>
      </c>
      <c r="FT63" s="141">
        <f>SUM(LARM:RM!FT63)</f>
        <v>0</v>
      </c>
      <c r="FU63" s="141">
        <f>SUM(LARM:RM!FU63)</f>
        <v>0</v>
      </c>
      <c r="FV63" s="141">
        <f>SUM(LARM:RM!FV63)</f>
        <v>0</v>
      </c>
      <c r="FW63" s="141">
        <f>SUM(LARM:RM!FW63)</f>
        <v>0</v>
      </c>
      <c r="FX63" s="141">
        <f>SUM(LARM:RM!FX63)</f>
        <v>0</v>
      </c>
      <c r="FY63" s="141">
        <f>SUM(LARM:RM!FY63)</f>
        <v>0</v>
      </c>
      <c r="FZ63" s="141">
        <f>SUM(LARM:RM!FZ63)</f>
        <v>0</v>
      </c>
      <c r="GA63" s="141">
        <f>SUM(LARM:RM!GA63)</f>
        <v>0</v>
      </c>
      <c r="GB63" s="141">
        <f>SUM(LARM:RM!GB63)</f>
        <v>0</v>
      </c>
      <c r="GC63" s="141">
        <f>SUM(LARM:RM!GC63)</f>
        <v>0</v>
      </c>
      <c r="GD63" s="141">
        <f>SUM(LARM:RM!GD63)</f>
        <v>0</v>
      </c>
      <c r="GE63" s="141">
        <f>SUM(LARM:RM!GE63)</f>
        <v>0</v>
      </c>
      <c r="GF63" s="141">
        <f>SUM(LARM:RM!GF63)</f>
        <v>0</v>
      </c>
      <c r="GG63" s="141">
        <f>SUM(LARM:RM!GG63)</f>
        <v>0</v>
      </c>
      <c r="GH63" s="141">
        <f>SUM(LARM:RM!GH63)</f>
        <v>0</v>
      </c>
      <c r="GI63" s="141">
        <f>SUM(LARM:RM!GI63)</f>
        <v>0</v>
      </c>
      <c r="GJ63" s="141">
        <f>SUM(LARM:RM!GJ63)</f>
        <v>0</v>
      </c>
      <c r="GK63" s="141">
        <f>SUM(LARM:RM!GK63)</f>
        <v>0</v>
      </c>
      <c r="GL63" s="141">
        <f>SUM(LARM:RM!GL63)</f>
        <v>0</v>
      </c>
      <c r="GM63" s="141">
        <f>SUM(LARM:RM!GM63)</f>
        <v>0</v>
      </c>
      <c r="GN63" s="141">
        <f t="shared" ref="GN63" si="338">SUM(FI63:GM63)</f>
        <v>0</v>
      </c>
      <c r="GO63" s="141">
        <f>SUM(LARM:RM!GO63)</f>
        <v>0</v>
      </c>
      <c r="GP63" s="141">
        <f>SUM(LARM:RM!GP63)</f>
        <v>0</v>
      </c>
      <c r="GQ63" s="141">
        <f>SUM(LARM:RM!GQ63)</f>
        <v>0</v>
      </c>
      <c r="GR63" s="141">
        <f>SUM(LARM:RM!GR63)</f>
        <v>0</v>
      </c>
      <c r="GS63" s="141">
        <f>SUM(LARM:RM!GS63)</f>
        <v>0</v>
      </c>
      <c r="GT63" s="141">
        <f>SUM(LARM:RM!GT63)</f>
        <v>0</v>
      </c>
      <c r="GU63" s="141">
        <f>SUM(LARM:RM!GU63)</f>
        <v>0</v>
      </c>
      <c r="GV63" s="141">
        <f>SUM(LARM:RM!GV63)</f>
        <v>0</v>
      </c>
      <c r="GW63" s="141">
        <f>SUM(LARM:RM!GW63)</f>
        <v>0</v>
      </c>
      <c r="GX63" s="141">
        <f>SUM(LARM:RM!GX63)</f>
        <v>0</v>
      </c>
      <c r="GY63" s="141">
        <f>SUM(LARM:RM!GY63)</f>
        <v>0</v>
      </c>
      <c r="GZ63" s="141">
        <f>SUM(LARM:RM!GZ63)</f>
        <v>0</v>
      </c>
      <c r="HA63" s="141">
        <f>SUM(LARM:RM!HA63)</f>
        <v>0</v>
      </c>
      <c r="HB63" s="141">
        <f>SUM(LARM:RM!HB63)</f>
        <v>0</v>
      </c>
      <c r="HC63" s="141">
        <f>SUM(LARM:RM!HC63)</f>
        <v>0</v>
      </c>
      <c r="HD63" s="141">
        <f>SUM(LARM:RM!HD63)</f>
        <v>0</v>
      </c>
      <c r="HE63" s="141">
        <f>SUM(LARM:RM!HE63)</f>
        <v>0</v>
      </c>
      <c r="HF63" s="141">
        <f>SUM(LARM:RM!HF63)</f>
        <v>0</v>
      </c>
      <c r="HG63" s="141">
        <f>SUM(LARM:RM!HG63)</f>
        <v>0</v>
      </c>
      <c r="HH63" s="141">
        <f>SUM(LARM:RM!HH63)</f>
        <v>0</v>
      </c>
      <c r="HI63" s="141">
        <f>SUM(LARM:RM!HI63)</f>
        <v>0</v>
      </c>
      <c r="HJ63" s="141">
        <f>SUM(LARM:RM!HJ63)</f>
        <v>0</v>
      </c>
      <c r="HK63" s="141">
        <f>SUM(LARM:RM!HK63)</f>
        <v>0</v>
      </c>
      <c r="HL63" s="141">
        <f>SUM(LARM:RM!HL63)</f>
        <v>0</v>
      </c>
      <c r="HM63" s="141">
        <f>SUM(LARM:RM!HM63)</f>
        <v>0</v>
      </c>
      <c r="HN63" s="141">
        <f>SUM(LARM:RM!HN63)</f>
        <v>0</v>
      </c>
      <c r="HO63" s="141">
        <f>SUM(LARM:RM!HO63)</f>
        <v>0</v>
      </c>
      <c r="HP63" s="141">
        <f>SUM(LARM:RM!HP63)</f>
        <v>0</v>
      </c>
      <c r="HQ63" s="141">
        <f>SUM(LARM:RM!HQ63)</f>
        <v>0</v>
      </c>
      <c r="HR63" s="141">
        <f>SUM(LARM:RM!HR63)</f>
        <v>0</v>
      </c>
      <c r="HS63" s="141">
        <f>SUM(LARM:RM!HS63)</f>
        <v>0</v>
      </c>
      <c r="HT63" s="141">
        <f t="shared" ref="HT63" si="339">SUM(GO63:HS63)</f>
        <v>0</v>
      </c>
      <c r="HU63" s="141">
        <f>SUM(LARM:RM!HU63)</f>
        <v>0</v>
      </c>
      <c r="HV63" s="141">
        <f>SUM(LARM:RM!HV63)</f>
        <v>0</v>
      </c>
      <c r="HW63" s="141">
        <f>SUM(LARM:RM!HW63)</f>
        <v>0</v>
      </c>
      <c r="HX63" s="141">
        <f>SUM(LARM:RM!HX63)</f>
        <v>0</v>
      </c>
      <c r="HY63" s="141">
        <f>SUM(LARM:RM!HY63)</f>
        <v>0</v>
      </c>
      <c r="HZ63" s="141">
        <f>SUM(LARM:RM!HZ63)</f>
        <v>0</v>
      </c>
      <c r="IA63" s="141">
        <f>SUM(LARM:RM!IA63)</f>
        <v>0</v>
      </c>
      <c r="IB63" s="141">
        <f>SUM(LARM:RM!IB63)</f>
        <v>0</v>
      </c>
      <c r="IC63" s="141">
        <f>SUM(LARM:RM!IC63)</f>
        <v>0</v>
      </c>
      <c r="ID63" s="141">
        <f>SUM(LARM:RM!ID63)</f>
        <v>0</v>
      </c>
      <c r="IE63" s="141">
        <f>SUM(LARM:RM!IE63)</f>
        <v>0</v>
      </c>
      <c r="IF63" s="141">
        <f>SUM(LARM:RM!IF63)</f>
        <v>0</v>
      </c>
      <c r="IG63" s="141">
        <f>SUM(LARM:RM!IG63)</f>
        <v>0</v>
      </c>
      <c r="IH63" s="141">
        <f>SUM(LARM:RM!IH63)</f>
        <v>0</v>
      </c>
      <c r="II63" s="141">
        <f>SUM(LARM:RM!II63)</f>
        <v>0</v>
      </c>
      <c r="IJ63" s="141">
        <f>SUM(LARM:RM!IJ63)</f>
        <v>0</v>
      </c>
      <c r="IK63" s="141">
        <f>SUM(LARM:RM!IK63)</f>
        <v>0</v>
      </c>
      <c r="IL63" s="141">
        <f>SUM(LARM:RM!IL63)</f>
        <v>0</v>
      </c>
      <c r="IM63" s="141">
        <f>SUM(LARM:RM!IM63)</f>
        <v>0</v>
      </c>
      <c r="IN63" s="141">
        <f>SUM(LARM:RM!IN63)</f>
        <v>0</v>
      </c>
      <c r="IO63" s="141">
        <f>SUM(LARM:RM!IO63)</f>
        <v>0</v>
      </c>
      <c r="IP63" s="141">
        <f>SUM(LARM:RM!IP63)</f>
        <v>0</v>
      </c>
      <c r="IQ63" s="141">
        <f>SUM(LARM:RM!IQ63)</f>
        <v>0</v>
      </c>
      <c r="IR63" s="141">
        <f>SUM(LARM:RM!IR63)</f>
        <v>0</v>
      </c>
      <c r="IS63" s="141">
        <f>SUM(LARM:RM!IS63)</f>
        <v>0</v>
      </c>
      <c r="IT63" s="141">
        <f>SUM(LARM:RM!IT63)</f>
        <v>0</v>
      </c>
      <c r="IU63" s="141">
        <f>SUM(LARM:RM!IU63)</f>
        <v>0</v>
      </c>
      <c r="IV63" s="141">
        <f>SUM(LARM:RM!IV63)</f>
        <v>0</v>
      </c>
      <c r="IW63" s="141">
        <f>SUM(LARM:RM!IW63)</f>
        <v>0</v>
      </c>
      <c r="IX63" s="141">
        <f>SUM(LARM:RM!IX63)</f>
        <v>0</v>
      </c>
      <c r="IY63" s="141">
        <f>SUM(LARM:RM!IY63)</f>
        <v>0</v>
      </c>
      <c r="IZ63" s="141">
        <f t="shared" ref="IZ63" si="340">SUM(HU63:IY63)</f>
        <v>0</v>
      </c>
      <c r="JA63" s="141">
        <f>SUM(LARM:RM!JA63)</f>
        <v>0</v>
      </c>
      <c r="JB63" s="141">
        <f>SUM(LARM:RM!JB63)</f>
        <v>0</v>
      </c>
      <c r="JC63" s="141">
        <f>SUM(LARM:RM!JC63)</f>
        <v>0</v>
      </c>
      <c r="JD63" s="141">
        <f>SUM(LARM:RM!JD63)</f>
        <v>0</v>
      </c>
      <c r="JE63" s="141">
        <f>SUM(LARM:RM!JE63)</f>
        <v>0</v>
      </c>
      <c r="JF63" s="141">
        <f>SUM(LARM:RM!JF63)</f>
        <v>0</v>
      </c>
      <c r="JG63" s="141">
        <f>SUM(LARM:RM!JG63)</f>
        <v>0</v>
      </c>
      <c r="JH63" s="141">
        <f>SUM(LARM:RM!JH63)</f>
        <v>0</v>
      </c>
      <c r="JI63" s="141">
        <f>SUM(LARM:RM!JI63)</f>
        <v>0</v>
      </c>
      <c r="JJ63" s="141">
        <f>SUM(LARM:RM!JJ63)</f>
        <v>0</v>
      </c>
      <c r="JK63" s="141">
        <f>SUM(LARM:RM!JK63)</f>
        <v>0</v>
      </c>
      <c r="JL63" s="141">
        <f>SUM(LARM:RM!JL63)</f>
        <v>0</v>
      </c>
      <c r="JM63" s="141">
        <f>SUM(LARM:RM!JM63)</f>
        <v>0</v>
      </c>
      <c r="JN63" s="141">
        <f>SUM(LARM:RM!JN63)</f>
        <v>0</v>
      </c>
      <c r="JO63" s="141">
        <f>SUM(LARM:RM!JO63)</f>
        <v>0</v>
      </c>
      <c r="JP63" s="141">
        <f>SUM(LARM:RM!JP63)</f>
        <v>0</v>
      </c>
      <c r="JQ63" s="141">
        <f>SUM(LARM:RM!JQ63)</f>
        <v>0</v>
      </c>
      <c r="JR63" s="141">
        <f>SUM(LARM:RM!JR63)</f>
        <v>0</v>
      </c>
      <c r="JS63" s="141">
        <f>SUM(LARM:RM!JS63)</f>
        <v>0</v>
      </c>
      <c r="JT63" s="141">
        <f>SUM(LARM:RM!JT63)</f>
        <v>0</v>
      </c>
      <c r="JU63" s="141">
        <f>SUM(LARM:RM!JU63)</f>
        <v>0</v>
      </c>
      <c r="JV63" s="141">
        <f>SUM(LARM:RM!JV63)</f>
        <v>0</v>
      </c>
      <c r="JW63" s="141">
        <f>SUM(LARM:RM!JW63)</f>
        <v>0</v>
      </c>
      <c r="JX63" s="141">
        <f>SUM(LARM:RM!JX63)</f>
        <v>0</v>
      </c>
      <c r="JY63" s="141">
        <f>SUM(LARM:RM!JY63)</f>
        <v>0</v>
      </c>
      <c r="JZ63" s="141">
        <f>SUM(LARM:RM!JZ63)</f>
        <v>0</v>
      </c>
      <c r="KA63" s="141">
        <f>SUM(LARM:RM!KA63)</f>
        <v>0</v>
      </c>
      <c r="KB63" s="141">
        <f>SUM(LARM:RM!KB63)</f>
        <v>0</v>
      </c>
      <c r="KC63" s="141">
        <f>SUM(LARM:RM!KC63)</f>
        <v>0</v>
      </c>
      <c r="KD63" s="141">
        <f>SUM(LARM:RM!KD63)</f>
        <v>0</v>
      </c>
      <c r="KE63" s="141">
        <f>SUM(LARM:RM!KE63)</f>
        <v>0</v>
      </c>
      <c r="KF63" s="141">
        <f t="shared" ref="KF63" si="341">SUM(JA63:KE63)</f>
        <v>0</v>
      </c>
      <c r="KG63" s="141">
        <f>SUM(LARM:RM!KG63)</f>
        <v>0</v>
      </c>
      <c r="KH63" s="141">
        <f>SUM(LARM:RM!KH63)</f>
        <v>0</v>
      </c>
      <c r="KI63" s="141">
        <f>SUM(LARM:RM!KI63)</f>
        <v>0</v>
      </c>
      <c r="KJ63" s="141">
        <f>SUM(LARM:RM!KJ63)</f>
        <v>0</v>
      </c>
      <c r="KK63" s="141">
        <f>SUM(LARM:RM!KK63)</f>
        <v>0</v>
      </c>
      <c r="KL63" s="141">
        <f>SUM(LARM:RM!KL63)</f>
        <v>0</v>
      </c>
      <c r="KM63" s="141">
        <f>SUM(LARM:RM!KM63)</f>
        <v>0</v>
      </c>
      <c r="KN63" s="141">
        <f>SUM(LARM:RM!KN63)</f>
        <v>0</v>
      </c>
      <c r="KO63" s="141">
        <f>SUM(LARM:RM!KO63)</f>
        <v>0</v>
      </c>
      <c r="KP63" s="141">
        <f>SUM(LARM:RM!KP63)</f>
        <v>0</v>
      </c>
      <c r="KQ63" s="141">
        <f>SUM(LARM:RM!KQ63)</f>
        <v>0</v>
      </c>
      <c r="KR63" s="141">
        <f>SUM(LARM:RM!KR63)</f>
        <v>0</v>
      </c>
      <c r="KS63" s="141">
        <f>SUM(LARM:RM!KS63)</f>
        <v>0</v>
      </c>
      <c r="KT63" s="141">
        <f>SUM(LARM:RM!KT63)</f>
        <v>0</v>
      </c>
      <c r="KU63" s="141">
        <f>SUM(LARM:RM!KU63)</f>
        <v>0</v>
      </c>
      <c r="KV63" s="141">
        <f>SUM(LARM:RM!KV63)</f>
        <v>0</v>
      </c>
      <c r="KW63" s="141">
        <f>SUM(LARM:RM!KW63)</f>
        <v>0</v>
      </c>
      <c r="KX63" s="141">
        <f>SUM(LARM:RM!KX63)</f>
        <v>0</v>
      </c>
      <c r="KY63" s="141">
        <f>SUM(LARM:RM!KY63)</f>
        <v>0</v>
      </c>
      <c r="KZ63" s="141">
        <f>SUM(LARM:RM!KZ63)</f>
        <v>0</v>
      </c>
      <c r="LA63" s="141">
        <f>SUM(LARM:RM!LA63)</f>
        <v>0</v>
      </c>
      <c r="LB63" s="141">
        <f>SUM(LARM:RM!LB63)</f>
        <v>0</v>
      </c>
      <c r="LC63" s="141">
        <f>SUM(LARM:RM!LC63)</f>
        <v>0</v>
      </c>
      <c r="LD63" s="141">
        <f>SUM(LARM:RM!LD63)</f>
        <v>0</v>
      </c>
      <c r="LE63" s="141">
        <f>SUM(LARM:RM!LE63)</f>
        <v>0</v>
      </c>
      <c r="LF63" s="141">
        <f>SUM(LARM:RM!LF63)</f>
        <v>0</v>
      </c>
      <c r="LG63" s="141">
        <f>SUM(LARM:RM!LG63)</f>
        <v>0</v>
      </c>
      <c r="LH63" s="141">
        <f>SUM(LARM:RM!LH63)</f>
        <v>0</v>
      </c>
      <c r="LI63" s="141">
        <f>SUM(LARM:RM!LI63)</f>
        <v>0</v>
      </c>
      <c r="LJ63" s="141">
        <f>SUM(LARM:RM!LJ63)</f>
        <v>0</v>
      </c>
      <c r="LK63" s="141">
        <f>SUM(LARM:RM!LK63)</f>
        <v>0</v>
      </c>
      <c r="LL63" s="141">
        <f t="shared" ref="LL63" si="342">SUM(KG63:LK63)</f>
        <v>0</v>
      </c>
      <c r="LM63" s="141">
        <f>SUM(LARM:RM!LM63)</f>
        <v>0</v>
      </c>
      <c r="LN63" s="141">
        <f>SUM(LARM:RM!LN63)</f>
        <v>0</v>
      </c>
      <c r="LO63" s="141">
        <f>SUM(LARM:RM!LO63)</f>
        <v>0</v>
      </c>
      <c r="LP63" s="141">
        <f>SUM(LARM:RM!LP63)</f>
        <v>0</v>
      </c>
      <c r="LQ63" s="141">
        <f>SUM(LARM:RM!LQ63)</f>
        <v>0</v>
      </c>
      <c r="LR63" s="141">
        <f>SUM(LARM:RM!LR63)</f>
        <v>0</v>
      </c>
      <c r="LS63" s="141">
        <f>SUM(LARM:RM!LS63)</f>
        <v>0</v>
      </c>
      <c r="LT63" s="141">
        <f>SUM(LARM:RM!LT63)</f>
        <v>0</v>
      </c>
      <c r="LU63" s="141">
        <f>SUM(LARM:RM!LU63)</f>
        <v>0</v>
      </c>
      <c r="LV63" s="141">
        <f>SUM(LARM:RM!LV63)</f>
        <v>0</v>
      </c>
      <c r="LW63" s="141">
        <f>SUM(LARM:RM!LW63)</f>
        <v>0</v>
      </c>
      <c r="LX63" s="141">
        <f>SUM(LARM:RM!LX63)</f>
        <v>0</v>
      </c>
      <c r="LY63" s="141">
        <f>SUM(LARM:RM!LY63)</f>
        <v>0</v>
      </c>
      <c r="LZ63" s="141">
        <f>SUM(LARM:RM!LZ63)</f>
        <v>0</v>
      </c>
      <c r="MA63" s="141">
        <f>SUM(LARM:RM!MA63)</f>
        <v>0</v>
      </c>
      <c r="MB63" s="141">
        <f>SUM(LARM:RM!MB63)</f>
        <v>0</v>
      </c>
      <c r="MC63" s="141">
        <f>SUM(LARM:RM!MC63)</f>
        <v>0</v>
      </c>
      <c r="MD63" s="141">
        <f>SUM(LARM:RM!MD63)</f>
        <v>0</v>
      </c>
      <c r="ME63" s="141">
        <f>SUM(LARM:RM!ME63)</f>
        <v>0</v>
      </c>
      <c r="MF63" s="141">
        <f>SUM(LARM:RM!MF63)</f>
        <v>0</v>
      </c>
      <c r="MG63" s="141">
        <f>SUM(LARM:RM!MG63)</f>
        <v>0</v>
      </c>
      <c r="MH63" s="141">
        <f>SUM(LARM:RM!MH63)</f>
        <v>0</v>
      </c>
      <c r="MI63" s="141">
        <f>SUM(LARM:RM!MI63)</f>
        <v>0</v>
      </c>
      <c r="MJ63" s="141">
        <f>SUM(LARM:RM!MJ63)</f>
        <v>0</v>
      </c>
      <c r="MK63" s="141">
        <f>SUM(LARM:RM!MK63)</f>
        <v>0</v>
      </c>
      <c r="ML63" s="141">
        <f>SUM(LARM:RM!ML63)</f>
        <v>0</v>
      </c>
      <c r="MM63" s="141">
        <f>SUM(LARM:RM!MM63)</f>
        <v>0</v>
      </c>
      <c r="MN63" s="141">
        <f>SUM(LARM:RM!MN63)</f>
        <v>0</v>
      </c>
      <c r="MO63" s="141">
        <f>SUM(LARM:RM!MO63)</f>
        <v>0</v>
      </c>
      <c r="MP63" s="141">
        <f>SUM(LARM:RM!MP63)</f>
        <v>0</v>
      </c>
      <c r="MQ63" s="141">
        <f>SUM(LARM:RM!MQ63)</f>
        <v>0</v>
      </c>
      <c r="MR63" s="141">
        <f t="shared" ref="MR63" si="343">SUM(LM63:MQ63)</f>
        <v>0</v>
      </c>
      <c r="MS63" s="141">
        <f>SUM(LARM:RM!MS63)</f>
        <v>0</v>
      </c>
      <c r="MT63" s="141">
        <f>SUM(LARM:RM!MT63)</f>
        <v>0</v>
      </c>
      <c r="MU63" s="141">
        <f>SUM(LARM:RM!MU63)</f>
        <v>0</v>
      </c>
      <c r="MV63" s="141">
        <f>SUM(LARM:RM!MV63)</f>
        <v>0</v>
      </c>
      <c r="MW63" s="141">
        <f>SUM(LARM:RM!MW63)</f>
        <v>0</v>
      </c>
      <c r="MX63" s="141">
        <f>SUM(LARM:RM!MX63)</f>
        <v>0</v>
      </c>
      <c r="MY63" s="141">
        <f>SUM(LARM:RM!MY63)</f>
        <v>0</v>
      </c>
      <c r="MZ63" s="141">
        <f>SUM(LARM:RM!MZ63)</f>
        <v>0</v>
      </c>
      <c r="NA63" s="141">
        <f>SUM(LARM:RM!NA63)</f>
        <v>0</v>
      </c>
      <c r="NB63" s="141">
        <f>SUM(LARM:RM!NB63)</f>
        <v>0</v>
      </c>
      <c r="NC63" s="141">
        <f>SUM(LARM:RM!NC63)</f>
        <v>0</v>
      </c>
      <c r="ND63" s="141">
        <f>SUM(LARM:RM!ND63)</f>
        <v>0</v>
      </c>
      <c r="NE63" s="141">
        <f>SUM(LARM:RM!NE63)</f>
        <v>0</v>
      </c>
      <c r="NF63" s="141">
        <f>SUM(LARM:RM!NF63)</f>
        <v>0</v>
      </c>
      <c r="NG63" s="141">
        <f>SUM(LARM:RM!NG63)</f>
        <v>0</v>
      </c>
      <c r="NH63" s="141">
        <f>SUM(LARM:RM!NH63)</f>
        <v>0</v>
      </c>
      <c r="NI63" s="141">
        <f>SUM(LARM:RM!NI63)</f>
        <v>0</v>
      </c>
      <c r="NJ63" s="141">
        <f>SUM(LARM:RM!NJ63)</f>
        <v>0</v>
      </c>
      <c r="NK63" s="141">
        <f>SUM(LARM:RM!NK63)</f>
        <v>0</v>
      </c>
      <c r="NL63" s="141">
        <f>SUM(LARM:RM!NL63)</f>
        <v>0</v>
      </c>
      <c r="NM63" s="141">
        <f>SUM(LARM:RM!NM63)</f>
        <v>0</v>
      </c>
      <c r="NN63" s="141">
        <f>SUM(LARM:RM!NN63)</f>
        <v>0</v>
      </c>
      <c r="NO63" s="141">
        <f>SUM(LARM:RM!NO63)</f>
        <v>0</v>
      </c>
      <c r="NP63" s="141">
        <f>SUM(LARM:RM!NP63)</f>
        <v>0</v>
      </c>
      <c r="NQ63" s="141">
        <f>SUM(LARM:RM!NQ63)</f>
        <v>0</v>
      </c>
      <c r="NR63" s="141">
        <f>SUM(LARM:RM!NR63)</f>
        <v>0</v>
      </c>
      <c r="NS63" s="141">
        <f>SUM(LARM:RM!NS63)</f>
        <v>0</v>
      </c>
      <c r="NT63" s="141">
        <f>SUM(LARM:RM!NT63)</f>
        <v>0</v>
      </c>
      <c r="NU63" s="141">
        <f>SUM(LARM:RM!NU63)</f>
        <v>0</v>
      </c>
      <c r="NV63" s="141">
        <f>SUM(LARM:RM!NV63)</f>
        <v>0</v>
      </c>
      <c r="NW63" s="141">
        <f>SUM(LARM:RM!NW63)</f>
        <v>0</v>
      </c>
      <c r="NX63" s="141">
        <f t="shared" ref="NX63" si="344">SUM(MS63:NW63)</f>
        <v>0</v>
      </c>
      <c r="NY63" s="10"/>
      <c r="NZ63" s="141">
        <f t="shared" ref="NZ63" si="345"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2"/>
      <c r="OG63" s="163" t="s">
        <v>129</v>
      </c>
      <c r="OH63" s="10"/>
      <c r="OI63" s="164">
        <f>SUM(LARM:RM!OI62)</f>
        <v>0</v>
      </c>
      <c r="OJ63" s="164">
        <f>SUM(LARM:RM!OJ62)</f>
        <v>0</v>
      </c>
      <c r="OK63" s="164">
        <f>SUM(LARM:RM!OK62)</f>
        <v>0</v>
      </c>
      <c r="OL63" s="164">
        <f>SUM(LARM:RM!OL62)</f>
        <v>0</v>
      </c>
      <c r="OM63" s="164">
        <f>SUM(LARM:RM!OM62)</f>
        <v>0</v>
      </c>
      <c r="ON63" s="164">
        <f>SUM(LARM:RM!ON62)</f>
        <v>0</v>
      </c>
      <c r="OO63" s="164">
        <f>SUM(LARM:RM!OO62)</f>
        <v>0</v>
      </c>
      <c r="OP63" s="164">
        <f>SUM(LARM:RM!OP62)</f>
        <v>0</v>
      </c>
      <c r="OQ63" s="164">
        <f>SUM(LARM:RM!OQ62)</f>
        <v>0</v>
      </c>
      <c r="OR63" s="164">
        <f>SUM(LARM:RM!OR62)</f>
        <v>0</v>
      </c>
      <c r="OS63" s="164">
        <f>SUM(LARM:RM!OS62)</f>
        <v>0</v>
      </c>
      <c r="OT63" s="164">
        <f>SUM(LARM:RM!OT62)</f>
        <v>0</v>
      </c>
      <c r="OU63" s="10"/>
      <c r="OV63" s="164">
        <f>SUM(LARM:RM!OV62)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2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D65" s="182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 t="shared" ref="E66:BP66" si="346">E5+E42+E44+E59+E62</f>
        <v>9666473.959999999</v>
      </c>
      <c r="F66" s="61">
        <f t="shared" si="346"/>
        <v>9557533.9999999981</v>
      </c>
      <c r="G66" s="61">
        <f t="shared" si="346"/>
        <v>9557533.9999999981</v>
      </c>
      <c r="H66" s="61">
        <f t="shared" si="346"/>
        <v>9557533.9999999981</v>
      </c>
      <c r="I66" s="61">
        <f t="shared" si="346"/>
        <v>9568564.6499999985</v>
      </c>
      <c r="J66" s="61">
        <f t="shared" si="346"/>
        <v>9610003.3199999984</v>
      </c>
      <c r="K66" s="61">
        <f t="shared" si="346"/>
        <v>9600051.9099999983</v>
      </c>
      <c r="L66" s="61">
        <f t="shared" si="346"/>
        <v>9504902.0199999977</v>
      </c>
      <c r="M66" s="61">
        <f t="shared" si="346"/>
        <v>9511702.7799999975</v>
      </c>
      <c r="N66" s="61">
        <f t="shared" si="346"/>
        <v>9511702.7799999975</v>
      </c>
      <c r="O66" s="61">
        <f t="shared" si="346"/>
        <v>9511702.7799999975</v>
      </c>
      <c r="P66" s="61">
        <f t="shared" si="346"/>
        <v>9406696.9599999972</v>
      </c>
      <c r="Q66" s="61">
        <f t="shared" si="346"/>
        <v>9430521.6199999973</v>
      </c>
      <c r="R66" s="61">
        <f t="shared" si="346"/>
        <v>9399188.3099999968</v>
      </c>
      <c r="S66" s="61">
        <f t="shared" si="346"/>
        <v>9399679.299999997</v>
      </c>
      <c r="T66" s="61">
        <f t="shared" si="346"/>
        <v>9451452.7199999969</v>
      </c>
      <c r="U66" s="61">
        <f t="shared" si="346"/>
        <v>9451452.7199999969</v>
      </c>
      <c r="V66" s="61">
        <f t="shared" si="346"/>
        <v>9451452.7199999969</v>
      </c>
      <c r="W66" s="61">
        <f t="shared" si="346"/>
        <v>9488378.0899999961</v>
      </c>
      <c r="X66" s="61">
        <f t="shared" si="346"/>
        <v>9457937.5699999966</v>
      </c>
      <c r="Y66" s="61">
        <f t="shared" si="346"/>
        <v>9470992.9799999967</v>
      </c>
      <c r="Z66" s="61">
        <f t="shared" si="346"/>
        <v>9472560.6199999973</v>
      </c>
      <c r="AA66" s="61">
        <f t="shared" si="346"/>
        <v>9556806.799999997</v>
      </c>
      <c r="AB66" s="61">
        <f t="shared" si="346"/>
        <v>9556806.799999997</v>
      </c>
      <c r="AC66" s="61">
        <f t="shared" si="346"/>
        <v>9556806.799999997</v>
      </c>
      <c r="AD66" s="61">
        <f t="shared" si="346"/>
        <v>9399062.8499999978</v>
      </c>
      <c r="AE66" s="61">
        <f t="shared" si="346"/>
        <v>9459998.9199999981</v>
      </c>
      <c r="AF66" s="61">
        <f t="shared" si="346"/>
        <v>9468079.4399999976</v>
      </c>
      <c r="AG66" s="61">
        <f t="shared" si="346"/>
        <v>9473482.3699999973</v>
      </c>
      <c r="AH66" s="61">
        <f t="shared" si="346"/>
        <v>9402648.4799999967</v>
      </c>
      <c r="AI66" s="61">
        <f t="shared" si="346"/>
        <v>9416986.4699999969</v>
      </c>
      <c r="AJ66" s="61">
        <f t="shared" si="346"/>
        <v>9416986.4699999988</v>
      </c>
      <c r="AK66" s="61">
        <f t="shared" si="346"/>
        <v>9416986.4699999988</v>
      </c>
      <c r="AL66" s="61">
        <f t="shared" si="346"/>
        <v>9317787.6999999993</v>
      </c>
      <c r="AM66" s="61">
        <f t="shared" si="346"/>
        <v>9404150.9799999986</v>
      </c>
      <c r="AN66" s="61">
        <f t="shared" si="346"/>
        <v>9421184.0099999979</v>
      </c>
      <c r="AO66" s="61">
        <f t="shared" si="346"/>
        <v>9417996.3599999975</v>
      </c>
      <c r="AP66" s="61">
        <f t="shared" si="346"/>
        <v>9445722.9399999976</v>
      </c>
      <c r="AQ66" s="61">
        <f t="shared" si="346"/>
        <v>9445722.9399999976</v>
      </c>
      <c r="AR66" s="61">
        <f t="shared" si="346"/>
        <v>9445722.9399999976</v>
      </c>
      <c r="AS66" s="61">
        <f t="shared" si="346"/>
        <v>9295732.9099999983</v>
      </c>
      <c r="AT66" s="61">
        <f t="shared" si="346"/>
        <v>9303822.6399999987</v>
      </c>
      <c r="AU66" s="61">
        <f t="shared" si="346"/>
        <v>9310743.9299999978</v>
      </c>
      <c r="AV66" s="61">
        <f t="shared" si="346"/>
        <v>9299254.839999998</v>
      </c>
      <c r="AW66" s="61">
        <f t="shared" si="346"/>
        <v>9283811.6099999975</v>
      </c>
      <c r="AX66" s="61">
        <f t="shared" si="346"/>
        <v>9283811.6099999975</v>
      </c>
      <c r="AY66" s="61">
        <f t="shared" si="346"/>
        <v>9283811.6099999975</v>
      </c>
      <c r="AZ66" s="61">
        <f t="shared" si="346"/>
        <v>9283811.6099999975</v>
      </c>
      <c r="BA66" s="61">
        <f t="shared" si="346"/>
        <v>9283811.6099999975</v>
      </c>
      <c r="BB66" s="61">
        <f t="shared" si="346"/>
        <v>9290259.2899999972</v>
      </c>
      <c r="BC66" s="61">
        <f t="shared" si="346"/>
        <v>9360294.1499999966</v>
      </c>
      <c r="BD66" s="61">
        <f t="shared" si="346"/>
        <v>9345197.8199999966</v>
      </c>
      <c r="BE66" s="61">
        <f t="shared" si="346"/>
        <v>9345197.8199999966</v>
      </c>
      <c r="BF66" s="61">
        <f t="shared" si="346"/>
        <v>9345197.8199999966</v>
      </c>
      <c r="BG66" s="61">
        <f t="shared" si="346"/>
        <v>9343154.0599999968</v>
      </c>
      <c r="BH66" s="61">
        <f t="shared" si="346"/>
        <v>9260177.6599999964</v>
      </c>
      <c r="BI66" s="61">
        <f t="shared" si="346"/>
        <v>9376332.3199999966</v>
      </c>
      <c r="BJ66" s="61">
        <f t="shared" si="346"/>
        <v>9384201.6699999962</v>
      </c>
      <c r="BK66" s="61">
        <f t="shared" si="346"/>
        <v>9434402.5899999961</v>
      </c>
      <c r="BL66" s="61">
        <f t="shared" si="346"/>
        <v>9434402.5899999961</v>
      </c>
      <c r="BM66" s="61">
        <f t="shared" si="346"/>
        <v>9434402.5899999961</v>
      </c>
      <c r="BN66" s="61">
        <f t="shared" si="346"/>
        <v>9434402.5899999961</v>
      </c>
      <c r="BO66" s="61">
        <f t="shared" si="346"/>
        <v>9434402.5899999961</v>
      </c>
      <c r="BP66" s="61">
        <f t="shared" si="346"/>
        <v>9434402.589999998</v>
      </c>
      <c r="BQ66" s="61">
        <f t="shared" ref="BQ66:EB66" si="347">BQ5+BQ42+BQ44+BQ59+BQ62</f>
        <v>9434402.589999998</v>
      </c>
      <c r="BR66" s="61">
        <f t="shared" si="347"/>
        <v>9281310.6299999971</v>
      </c>
      <c r="BS66" s="61">
        <f t="shared" si="347"/>
        <v>9305044.0599999968</v>
      </c>
      <c r="BT66" s="61">
        <f t="shared" si="347"/>
        <v>9328619.3999999966</v>
      </c>
      <c r="BU66" s="61">
        <f t="shared" si="347"/>
        <v>9322788.5799999963</v>
      </c>
      <c r="BV66" s="61">
        <f t="shared" si="347"/>
        <v>9323256.5399999972</v>
      </c>
      <c r="BW66" s="61">
        <f t="shared" si="347"/>
        <v>9323256.5399999972</v>
      </c>
      <c r="BX66" s="61">
        <f t="shared" si="347"/>
        <v>9323256.5399999972</v>
      </c>
      <c r="BY66" s="61">
        <f t="shared" si="347"/>
        <v>9278300.7299999967</v>
      </c>
      <c r="BZ66" s="61">
        <f t="shared" si="347"/>
        <v>9268752.4099999964</v>
      </c>
      <c r="CA66" s="61">
        <f t="shared" si="347"/>
        <v>9263479.7399999965</v>
      </c>
      <c r="CB66" s="61">
        <f t="shared" si="347"/>
        <v>9258979.0899999961</v>
      </c>
      <c r="CC66" s="61">
        <f t="shared" si="347"/>
        <v>9242359.1399999969</v>
      </c>
      <c r="CD66" s="61">
        <f t="shared" si="347"/>
        <v>9242359.1399999969</v>
      </c>
      <c r="CE66" s="61">
        <f t="shared" si="347"/>
        <v>9242359.1399999969</v>
      </c>
      <c r="CF66" s="61">
        <f t="shared" si="347"/>
        <v>9182990.3799999971</v>
      </c>
      <c r="CG66" s="61">
        <f t="shared" si="347"/>
        <v>9201011.9399999976</v>
      </c>
      <c r="CH66" s="61">
        <f t="shared" si="347"/>
        <v>9201556.0699999984</v>
      </c>
      <c r="CI66" s="61">
        <f t="shared" si="347"/>
        <v>9205397.8599999975</v>
      </c>
      <c r="CJ66" s="61">
        <f t="shared" si="347"/>
        <v>9194276.9899999984</v>
      </c>
      <c r="CK66" s="61">
        <f t="shared" si="347"/>
        <v>9194276.9899999984</v>
      </c>
      <c r="CL66" s="61">
        <f t="shared" si="347"/>
        <v>9194276.9899999984</v>
      </c>
      <c r="CM66" s="61">
        <f t="shared" si="347"/>
        <v>9209439.9699999988</v>
      </c>
      <c r="CN66" s="61">
        <f t="shared" si="347"/>
        <v>9106246.5399999991</v>
      </c>
      <c r="CO66" s="61">
        <f t="shared" si="347"/>
        <v>9103288.0899999999</v>
      </c>
      <c r="CP66" s="61">
        <f t="shared" si="347"/>
        <v>9162519.0099999998</v>
      </c>
      <c r="CQ66" s="61">
        <f t="shared" si="347"/>
        <v>9202932.2699999996</v>
      </c>
      <c r="CR66" s="61">
        <f t="shared" si="347"/>
        <v>9202932.2699999996</v>
      </c>
      <c r="CS66" s="61">
        <f t="shared" si="347"/>
        <v>9202932.2699999996</v>
      </c>
      <c r="CT66" s="61">
        <f t="shared" si="347"/>
        <v>9197990.209999999</v>
      </c>
      <c r="CU66" s="61">
        <f t="shared" si="347"/>
        <v>9214203.7699999996</v>
      </c>
      <c r="CV66" s="61">
        <f t="shared" si="347"/>
        <v>9214203.7699999977</v>
      </c>
      <c r="CW66" s="61">
        <f t="shared" si="347"/>
        <v>9073948.0799999982</v>
      </c>
      <c r="CX66" s="61">
        <f t="shared" si="347"/>
        <v>9044133.0999999978</v>
      </c>
      <c r="CY66" s="61">
        <f t="shared" si="347"/>
        <v>9044133.0999999978</v>
      </c>
      <c r="CZ66" s="61">
        <f t="shared" si="347"/>
        <v>9044133.0999999978</v>
      </c>
      <c r="DA66" s="61">
        <f t="shared" si="347"/>
        <v>9044133.0999999978</v>
      </c>
      <c r="DB66" s="61">
        <f t="shared" si="347"/>
        <v>9039172.8999999985</v>
      </c>
      <c r="DC66" s="61">
        <f t="shared" si="347"/>
        <v>9068507.7199999988</v>
      </c>
      <c r="DD66" s="61">
        <f t="shared" si="347"/>
        <v>9056456.2399999984</v>
      </c>
      <c r="DE66" s="61">
        <f t="shared" si="347"/>
        <v>9066039.1599999983</v>
      </c>
      <c r="DF66" s="61">
        <f t="shared" si="347"/>
        <v>9023113.0499999989</v>
      </c>
      <c r="DG66" s="61">
        <f t="shared" si="347"/>
        <v>9023113.0499999989</v>
      </c>
      <c r="DH66" s="61">
        <f t="shared" si="347"/>
        <v>9023113.0499999989</v>
      </c>
      <c r="DI66" s="61">
        <f t="shared" si="347"/>
        <v>8988711.3299999982</v>
      </c>
      <c r="DJ66" s="61">
        <f t="shared" si="347"/>
        <v>9017313.6199999973</v>
      </c>
      <c r="DK66" s="61">
        <f t="shared" si="347"/>
        <v>9015614.3099999968</v>
      </c>
      <c r="DL66" s="61">
        <f t="shared" si="347"/>
        <v>9011003.9699999969</v>
      </c>
      <c r="DM66" s="61">
        <f t="shared" si="347"/>
        <v>8998913.6499999966</v>
      </c>
      <c r="DN66" s="61">
        <f t="shared" si="347"/>
        <v>8998913.6499999966</v>
      </c>
      <c r="DO66" s="61">
        <f t="shared" si="347"/>
        <v>8998913.6499999966</v>
      </c>
      <c r="DP66" s="61">
        <f t="shared" si="347"/>
        <v>9149567.679999996</v>
      </c>
      <c r="DQ66" s="61">
        <f t="shared" si="347"/>
        <v>9149567.679999996</v>
      </c>
      <c r="DR66" s="61">
        <f t="shared" si="347"/>
        <v>9156801.5699999966</v>
      </c>
      <c r="DS66" s="61">
        <f t="shared" si="347"/>
        <v>9032943.9699999969</v>
      </c>
      <c r="DT66" s="61">
        <f t="shared" si="347"/>
        <v>9136333.9399999976</v>
      </c>
      <c r="DU66" s="61">
        <f t="shared" si="347"/>
        <v>9136333.9399999976</v>
      </c>
      <c r="DV66" s="61">
        <f t="shared" si="347"/>
        <v>9136333.9399999976</v>
      </c>
      <c r="DW66" s="61">
        <f t="shared" si="347"/>
        <v>9137947.7599999979</v>
      </c>
      <c r="DX66" s="61">
        <f t="shared" si="347"/>
        <v>9135043.1699999981</v>
      </c>
      <c r="DY66" s="61">
        <f t="shared" si="347"/>
        <v>8959962.5399999972</v>
      </c>
      <c r="DZ66" s="61">
        <f t="shared" si="347"/>
        <v>8963918.089999998</v>
      </c>
      <c r="EA66" s="61">
        <f t="shared" si="347"/>
        <v>8963918.089999998</v>
      </c>
      <c r="EB66" s="61">
        <f t="shared" si="347"/>
        <v>8963918.089999998</v>
      </c>
      <c r="EC66" s="61">
        <f t="shared" ref="EC66:GN66" si="348">EC5+EC42+EC44+EC59+EC62</f>
        <v>8963918.089999998</v>
      </c>
      <c r="ED66" s="61">
        <f t="shared" si="348"/>
        <v>8963918.089999998</v>
      </c>
      <c r="EE66" s="61">
        <f t="shared" si="348"/>
        <v>8963918.089999998</v>
      </c>
      <c r="EF66" s="61">
        <f t="shared" si="348"/>
        <v>9250122.9399999995</v>
      </c>
      <c r="EG66" s="61">
        <f t="shared" si="348"/>
        <v>9269303.1899999995</v>
      </c>
      <c r="EH66" s="61">
        <f t="shared" si="348"/>
        <v>9263341.3200000003</v>
      </c>
      <c r="EI66" s="61">
        <f t="shared" si="348"/>
        <v>9247341.3200000003</v>
      </c>
      <c r="EJ66" s="61">
        <f t="shared" si="348"/>
        <v>9247341.3200000003</v>
      </c>
      <c r="EK66" s="61">
        <f t="shared" si="348"/>
        <v>9247341.3200000003</v>
      </c>
      <c r="EL66" s="61">
        <f t="shared" si="348"/>
        <v>9247341.3200000003</v>
      </c>
      <c r="EM66" s="61">
        <f t="shared" si="348"/>
        <v>9255030.8399999999</v>
      </c>
      <c r="EN66" s="61">
        <f t="shared" si="348"/>
        <v>9210192.6099999994</v>
      </c>
      <c r="EO66" s="61">
        <f t="shared" si="348"/>
        <v>9220402.5</v>
      </c>
      <c r="EP66" s="61">
        <f t="shared" si="348"/>
        <v>9217451.3900000006</v>
      </c>
      <c r="EQ66" s="61">
        <f t="shared" si="348"/>
        <v>9196142.7700000014</v>
      </c>
      <c r="ER66" s="61">
        <f t="shared" si="348"/>
        <v>9203291.9800000023</v>
      </c>
      <c r="ES66" s="61">
        <f t="shared" si="348"/>
        <v>9204532.0000000019</v>
      </c>
      <c r="ET66" s="61">
        <f t="shared" si="348"/>
        <v>9208664.7600000016</v>
      </c>
      <c r="EU66" s="61">
        <f t="shared" si="348"/>
        <v>9193037.3500000015</v>
      </c>
      <c r="EV66" s="61">
        <f t="shared" si="348"/>
        <v>9194812.1500000022</v>
      </c>
      <c r="EW66" s="61">
        <f t="shared" si="348"/>
        <v>9193494.200000003</v>
      </c>
      <c r="EX66" s="61">
        <f t="shared" si="348"/>
        <v>9200621.5600000024</v>
      </c>
      <c r="EY66" s="61">
        <f t="shared" si="348"/>
        <v>9109189.6700000018</v>
      </c>
      <c r="EZ66" s="61">
        <f t="shared" si="348"/>
        <v>9115352.3500000015</v>
      </c>
      <c r="FA66" s="61">
        <f t="shared" si="348"/>
        <v>9068450.2000000011</v>
      </c>
      <c r="FB66" s="61">
        <f t="shared" si="348"/>
        <v>8808140.160000002</v>
      </c>
      <c r="FC66" s="61">
        <f t="shared" si="348"/>
        <v>8822042.7600000016</v>
      </c>
      <c r="FD66" s="61">
        <f t="shared" si="348"/>
        <v>8774540.910000002</v>
      </c>
      <c r="FE66" s="61">
        <f t="shared" si="348"/>
        <v>8742199.6433333363</v>
      </c>
      <c r="FF66" s="61">
        <f t="shared" si="348"/>
        <v>8741427.5833333358</v>
      </c>
      <c r="FG66" s="61">
        <f t="shared" si="348"/>
        <v>8766038.4433333334</v>
      </c>
      <c r="FH66" s="61">
        <f t="shared" si="348"/>
        <v>8766038.4433333296</v>
      </c>
      <c r="FI66" s="61">
        <f t="shared" si="348"/>
        <v>8766038.4433333296</v>
      </c>
      <c r="FJ66" s="61">
        <f t="shared" si="348"/>
        <v>8695353.8333333302</v>
      </c>
      <c r="FK66" s="61">
        <f t="shared" si="348"/>
        <v>8697984.3933333308</v>
      </c>
      <c r="FL66" s="61">
        <f t="shared" si="348"/>
        <v>8707531.4433333315</v>
      </c>
      <c r="FM66" s="61">
        <f t="shared" si="348"/>
        <v>8713171.0833333321</v>
      </c>
      <c r="FN66" s="61">
        <f t="shared" si="348"/>
        <v>8727889.9933333322</v>
      </c>
      <c r="FO66" s="61">
        <f t="shared" si="348"/>
        <v>8729138.3233333323</v>
      </c>
      <c r="FP66" s="61">
        <f t="shared" si="348"/>
        <v>8731323.7233333327</v>
      </c>
      <c r="FQ66" s="61">
        <f t="shared" si="348"/>
        <v>8584917.8033333328</v>
      </c>
      <c r="FR66" s="61">
        <f t="shared" si="348"/>
        <v>8600341.5733333323</v>
      </c>
      <c r="FS66" s="61">
        <f t="shared" si="348"/>
        <v>8608632.4933333322</v>
      </c>
      <c r="FT66" s="61">
        <f t="shared" si="348"/>
        <v>8607537.8933333326</v>
      </c>
      <c r="FU66" s="61">
        <f t="shared" si="348"/>
        <v>8618871.4933333322</v>
      </c>
      <c r="FV66" s="61">
        <f t="shared" si="348"/>
        <v>8621435.9133333322</v>
      </c>
      <c r="FW66" s="61">
        <f t="shared" si="348"/>
        <v>8590078.8633333314</v>
      </c>
      <c r="FX66" s="61">
        <f t="shared" si="348"/>
        <v>8568031.9933333322</v>
      </c>
      <c r="FY66" s="61">
        <f t="shared" si="348"/>
        <v>8568509.0133333318</v>
      </c>
      <c r="FZ66" s="61">
        <f t="shared" si="348"/>
        <v>8559525.4433333315</v>
      </c>
      <c r="GA66" s="61">
        <f t="shared" si="348"/>
        <v>8564969.8333333321</v>
      </c>
      <c r="GB66" s="61">
        <f t="shared" si="348"/>
        <v>8574832.0533333328</v>
      </c>
      <c r="GC66" s="61">
        <f t="shared" si="348"/>
        <v>8578514.1033333335</v>
      </c>
      <c r="GD66" s="61">
        <f t="shared" si="348"/>
        <v>8583947.6033333335</v>
      </c>
      <c r="GE66" s="61">
        <f t="shared" si="348"/>
        <v>8572924.833333334</v>
      </c>
      <c r="GF66" s="61">
        <f t="shared" si="348"/>
        <v>8578637.1733333338</v>
      </c>
      <c r="GG66" s="61">
        <f t="shared" si="348"/>
        <v>8423647.5033333339</v>
      </c>
      <c r="GH66" s="61">
        <f t="shared" si="348"/>
        <v>8444926.5633333344</v>
      </c>
      <c r="GI66" s="61">
        <f t="shared" si="348"/>
        <v>8453987.9633333348</v>
      </c>
      <c r="GJ66" s="61">
        <f t="shared" si="348"/>
        <v>8419353.8133333344</v>
      </c>
      <c r="GK66" s="61">
        <f t="shared" si="348"/>
        <v>8408302.0166666675</v>
      </c>
      <c r="GL66" s="61">
        <f t="shared" si="348"/>
        <v>8427355.8566666655</v>
      </c>
      <c r="GM66" s="61">
        <f t="shared" si="348"/>
        <v>8427355.8566666655</v>
      </c>
      <c r="GN66" s="61">
        <f t="shared" si="348"/>
        <v>8427355.8566666618</v>
      </c>
      <c r="GO66" s="61">
        <f t="shared" ref="GO66:IZ66" si="349">GO5+GO42+GO44+GO59+GO62</f>
        <v>8357391.5266666617</v>
      </c>
      <c r="GP66" s="61">
        <f t="shared" si="349"/>
        <v>8361949.0166666619</v>
      </c>
      <c r="GQ66" s="61">
        <f t="shared" si="349"/>
        <v>8373641.3366666622</v>
      </c>
      <c r="GR66" s="61">
        <f t="shared" si="349"/>
        <v>8274749.8266666625</v>
      </c>
      <c r="GS66" s="61">
        <f t="shared" si="349"/>
        <v>8280143.0566666629</v>
      </c>
      <c r="GT66" s="61">
        <f t="shared" si="349"/>
        <v>8285875.3966666628</v>
      </c>
      <c r="GU66" s="61">
        <f t="shared" si="349"/>
        <v>8272125.3366666632</v>
      </c>
      <c r="GV66" s="61">
        <f t="shared" si="349"/>
        <v>8277755.2666666629</v>
      </c>
      <c r="GW66" s="61">
        <f t="shared" si="349"/>
        <v>8277755.2666666629</v>
      </c>
      <c r="GX66" s="61">
        <f t="shared" si="349"/>
        <v>8244860.2366666626</v>
      </c>
      <c r="GY66" s="61">
        <f t="shared" si="349"/>
        <v>8255990.4966666624</v>
      </c>
      <c r="GZ66" s="61">
        <f t="shared" si="349"/>
        <v>8262179.1566666625</v>
      </c>
      <c r="HA66" s="61">
        <f t="shared" si="349"/>
        <v>8273059.6566666625</v>
      </c>
      <c r="HB66" s="61">
        <f t="shared" si="349"/>
        <v>8261044.7166666621</v>
      </c>
      <c r="HC66" s="61">
        <f t="shared" si="349"/>
        <v>8262952.4966666624</v>
      </c>
      <c r="HD66" s="61">
        <f t="shared" si="349"/>
        <v>8265101.7066666624</v>
      </c>
      <c r="HE66" s="61">
        <f t="shared" si="349"/>
        <v>8266341.7266666619</v>
      </c>
      <c r="HF66" s="61">
        <f t="shared" si="349"/>
        <v>8247961.2466666615</v>
      </c>
      <c r="HG66" s="61">
        <f t="shared" si="349"/>
        <v>8253405.6366666611</v>
      </c>
      <c r="HH66" s="61">
        <f t="shared" si="349"/>
        <v>8263267.8566666609</v>
      </c>
      <c r="HI66" s="61">
        <f t="shared" si="349"/>
        <v>8258803.5266666608</v>
      </c>
      <c r="HJ66" s="61">
        <f t="shared" si="349"/>
        <v>8263786.1766666612</v>
      </c>
      <c r="HK66" s="61">
        <f t="shared" si="349"/>
        <v>8180743.2166666612</v>
      </c>
      <c r="HL66" s="61">
        <f t="shared" si="349"/>
        <v>8186455.5566666611</v>
      </c>
      <c r="HM66" s="61">
        <f t="shared" si="349"/>
        <v>8122675.1866666609</v>
      </c>
      <c r="HN66" s="61">
        <f t="shared" si="349"/>
        <v>8145445.4366666609</v>
      </c>
      <c r="HO66" s="61">
        <f t="shared" si="349"/>
        <v>8162483.4166666614</v>
      </c>
      <c r="HP66" s="61">
        <f t="shared" si="349"/>
        <v>8097196.3666666616</v>
      </c>
      <c r="HQ66" s="61">
        <f t="shared" si="349"/>
        <v>8100604.1599999946</v>
      </c>
      <c r="HR66" s="61">
        <f t="shared" si="349"/>
        <v>8093017.1499999948</v>
      </c>
      <c r="HS66" s="61">
        <f t="shared" si="349"/>
        <v>8115092.3099999931</v>
      </c>
      <c r="HT66" s="61">
        <f t="shared" si="349"/>
        <v>8115092.3099999931</v>
      </c>
      <c r="HU66" s="61">
        <f t="shared" si="349"/>
        <v>8021236.9199999934</v>
      </c>
      <c r="HV66" s="61">
        <f t="shared" si="349"/>
        <v>8025881.2099999934</v>
      </c>
      <c r="HW66" s="61">
        <f t="shared" si="349"/>
        <v>8028617.0399999935</v>
      </c>
      <c r="HX66" s="61">
        <f t="shared" si="349"/>
        <v>7927869.5399999935</v>
      </c>
      <c r="HY66" s="61">
        <f t="shared" si="349"/>
        <v>7934778.8699999936</v>
      </c>
      <c r="HZ66" s="61">
        <f t="shared" si="349"/>
        <v>7950262.6599999936</v>
      </c>
      <c r="IA66" s="61">
        <f t="shared" si="349"/>
        <v>7950784.4099999936</v>
      </c>
      <c r="IB66" s="61">
        <f t="shared" si="349"/>
        <v>7951941.9499999937</v>
      </c>
      <c r="IC66" s="61">
        <f t="shared" si="349"/>
        <v>7951941.9499999937</v>
      </c>
      <c r="ID66" s="61">
        <f t="shared" si="349"/>
        <v>7970623.099999994</v>
      </c>
      <c r="IE66" s="61">
        <f t="shared" si="349"/>
        <v>7917842.9299999941</v>
      </c>
      <c r="IF66" s="61">
        <f t="shared" si="349"/>
        <v>7934087.6699999943</v>
      </c>
      <c r="IG66" s="61">
        <f t="shared" si="349"/>
        <v>7944110.7399999946</v>
      </c>
      <c r="IH66" s="61">
        <f t="shared" si="349"/>
        <v>7946675.1599999946</v>
      </c>
      <c r="II66" s="61">
        <f t="shared" si="349"/>
        <v>7924753.6299999943</v>
      </c>
      <c r="IJ66" s="61">
        <f t="shared" si="349"/>
        <v>7931902.8399999943</v>
      </c>
      <c r="IK66" s="61">
        <f t="shared" si="349"/>
        <v>7934905.6399999941</v>
      </c>
      <c r="IL66" s="61">
        <f t="shared" si="349"/>
        <v>7936410.6799999941</v>
      </c>
      <c r="IM66" s="61">
        <f t="shared" si="349"/>
        <v>7941855.0699999938</v>
      </c>
      <c r="IN66" s="61">
        <f t="shared" si="349"/>
        <v>7933458.6499999939</v>
      </c>
      <c r="IO66" s="61">
        <f t="shared" si="349"/>
        <v>7926642.8999999939</v>
      </c>
      <c r="IP66" s="61">
        <f t="shared" si="349"/>
        <v>7876073.7599999942</v>
      </c>
      <c r="IQ66" s="61">
        <f t="shared" si="349"/>
        <v>7887342.3199999938</v>
      </c>
      <c r="IR66" s="61">
        <f t="shared" si="349"/>
        <v>7893054.6599999936</v>
      </c>
      <c r="IS66" s="61">
        <f t="shared" si="349"/>
        <v>7826596.3799999934</v>
      </c>
      <c r="IT66" s="61">
        <f t="shared" si="349"/>
        <v>7838777.7099999934</v>
      </c>
      <c r="IU66" s="61">
        <f t="shared" si="349"/>
        <v>7854041.0999999931</v>
      </c>
      <c r="IV66" s="61">
        <f t="shared" si="349"/>
        <v>7812395.8599999929</v>
      </c>
      <c r="IW66" s="61">
        <f t="shared" si="349"/>
        <v>7863552.1633333256</v>
      </c>
      <c r="IX66" s="61">
        <f t="shared" si="349"/>
        <v>7870292.363333324</v>
      </c>
      <c r="IY66" s="61">
        <f t="shared" si="349"/>
        <v>7876475.153333324</v>
      </c>
      <c r="IZ66" s="61">
        <f t="shared" si="349"/>
        <v>7876475.153333324</v>
      </c>
      <c r="JA66" s="61">
        <f t="shared" ref="JA66:LL66" si="350">JA5+JA42+JA44+JA59+JA62</f>
        <v>7804903.9733333243</v>
      </c>
      <c r="JB66" s="61">
        <f t="shared" si="350"/>
        <v>7809073.2633333243</v>
      </c>
      <c r="JC66" s="61">
        <f t="shared" si="350"/>
        <v>7820247.653333324</v>
      </c>
      <c r="JD66" s="61">
        <f t="shared" si="350"/>
        <v>7815247.653333324</v>
      </c>
      <c r="JE66" s="61">
        <f t="shared" si="350"/>
        <v>7814020.3833333245</v>
      </c>
      <c r="JF66" s="61">
        <f t="shared" si="350"/>
        <v>7831487.3133333242</v>
      </c>
      <c r="JG66" s="61">
        <f t="shared" si="350"/>
        <v>7824235.6433333242</v>
      </c>
      <c r="JH66" s="61">
        <f t="shared" si="350"/>
        <v>7693302.7533333246</v>
      </c>
      <c r="JI66" s="61">
        <f t="shared" si="350"/>
        <v>7691552.3533333242</v>
      </c>
      <c r="JJ66" s="61">
        <f t="shared" si="350"/>
        <v>7705592.5133333243</v>
      </c>
      <c r="JK66" s="61">
        <f t="shared" si="350"/>
        <v>7713883.4333333243</v>
      </c>
      <c r="JL66" s="61">
        <f t="shared" si="350"/>
        <v>7708703.2233333243</v>
      </c>
      <c r="JM66" s="61">
        <f t="shared" si="350"/>
        <v>7719583.7233333243</v>
      </c>
      <c r="JN66" s="61">
        <f t="shared" si="350"/>
        <v>7727844.7733333241</v>
      </c>
      <c r="JO66" s="61">
        <f t="shared" si="350"/>
        <v>7692205.7833333239</v>
      </c>
      <c r="JP66" s="61">
        <f t="shared" si="350"/>
        <v>7699124.0833333237</v>
      </c>
      <c r="JQ66" s="61">
        <f t="shared" si="350"/>
        <v>7700364.1033333233</v>
      </c>
      <c r="JR66" s="61">
        <f t="shared" si="350"/>
        <v>7704496.863333323</v>
      </c>
      <c r="JS66" s="61">
        <f t="shared" si="350"/>
        <v>7681207.2033333229</v>
      </c>
      <c r="JT66" s="61">
        <f t="shared" si="350"/>
        <v>7691069.4233333226</v>
      </c>
      <c r="JU66" s="61">
        <f t="shared" si="350"/>
        <v>7694751.4733333224</v>
      </c>
      <c r="JV66" s="61">
        <f t="shared" si="350"/>
        <v>7697553.5433333227</v>
      </c>
      <c r="JW66" s="61">
        <f t="shared" si="350"/>
        <v>7598594.8333333228</v>
      </c>
      <c r="JX66" s="61">
        <f t="shared" si="350"/>
        <v>7606338.9633333227</v>
      </c>
      <c r="JY66" s="61">
        <f t="shared" si="350"/>
        <v>7530910.7233333224</v>
      </c>
      <c r="JZ66" s="61">
        <f t="shared" si="350"/>
        <v>7549692.0533333225</v>
      </c>
      <c r="KA66" s="61">
        <f t="shared" si="350"/>
        <v>7567408.7433333229</v>
      </c>
      <c r="KB66" s="61">
        <f t="shared" si="350"/>
        <v>7532841.3733333228</v>
      </c>
      <c r="KC66" s="61">
        <f t="shared" si="350"/>
        <v>7534494.0566666555</v>
      </c>
      <c r="KD66" s="61">
        <f t="shared" si="350"/>
        <v>7548467.5133333206</v>
      </c>
      <c r="KE66" s="61">
        <f t="shared" si="350"/>
        <v>7548467.5133333206</v>
      </c>
      <c r="KF66" s="61">
        <f t="shared" si="350"/>
        <v>7548467.5133333215</v>
      </c>
      <c r="KG66" s="61">
        <f t="shared" si="350"/>
        <v>7437549.5033333218</v>
      </c>
      <c r="KH66" s="61">
        <f t="shared" si="350"/>
        <v>7442106.993333322</v>
      </c>
      <c r="KI66" s="61">
        <f t="shared" si="350"/>
        <v>7444554.8133333223</v>
      </c>
      <c r="KJ66" s="61">
        <f t="shared" si="350"/>
        <v>7444554.8133333223</v>
      </c>
      <c r="KK66" s="61">
        <f t="shared" si="350"/>
        <v>7451982.0733333221</v>
      </c>
      <c r="KL66" s="61">
        <f t="shared" si="350"/>
        <v>7445433.5833333218</v>
      </c>
      <c r="KM66" s="61">
        <f t="shared" si="350"/>
        <v>7446681.9133333219</v>
      </c>
      <c r="KN66" s="61">
        <f t="shared" si="350"/>
        <v>7452804.7633333215</v>
      </c>
      <c r="KO66" s="61">
        <f t="shared" si="350"/>
        <v>7452804.7633333215</v>
      </c>
      <c r="KP66" s="61">
        <f t="shared" si="350"/>
        <v>7309758.0633333214</v>
      </c>
      <c r="KQ66" s="61">
        <f t="shared" si="350"/>
        <v>7318048.9833333213</v>
      </c>
      <c r="KR66" s="61">
        <f t="shared" si="350"/>
        <v>7325590.4033333212</v>
      </c>
      <c r="KS66" s="61">
        <f t="shared" si="350"/>
        <v>7314079.8333333209</v>
      </c>
      <c r="KT66" s="61">
        <f t="shared" si="350"/>
        <v>7314108.4633333208</v>
      </c>
      <c r="KU66" s="61">
        <f t="shared" si="350"/>
        <v>7315214.1533333212</v>
      </c>
      <c r="KV66" s="61">
        <f t="shared" si="350"/>
        <v>7323064.1033333214</v>
      </c>
      <c r="KW66" s="61">
        <f t="shared" si="350"/>
        <v>7320720.3033333216</v>
      </c>
      <c r="KX66" s="61">
        <f t="shared" si="350"/>
        <v>7324853.0633333214</v>
      </c>
      <c r="KY66" s="61">
        <f t="shared" si="350"/>
        <v>7330297.453333321</v>
      </c>
      <c r="KZ66" s="61">
        <f t="shared" si="350"/>
        <v>7278495.9433333213</v>
      </c>
      <c r="LA66" s="61">
        <f t="shared" si="350"/>
        <v>7246933.1933333213</v>
      </c>
      <c r="LB66" s="61">
        <f t="shared" si="350"/>
        <v>7245138.873333321</v>
      </c>
      <c r="LC66" s="61">
        <f t="shared" si="350"/>
        <v>7208709.203333321</v>
      </c>
      <c r="LD66" s="61">
        <f t="shared" si="350"/>
        <v>7214421.5433333209</v>
      </c>
      <c r="LE66" s="61">
        <f t="shared" si="350"/>
        <v>7167519.3933333205</v>
      </c>
      <c r="LF66" s="61">
        <f t="shared" si="350"/>
        <v>7186300.7233333206</v>
      </c>
      <c r="LG66" s="61">
        <f t="shared" si="350"/>
        <v>7179737.0433333209</v>
      </c>
      <c r="LH66" s="61">
        <f t="shared" si="350"/>
        <v>7143134.7333333204</v>
      </c>
      <c r="LI66" s="61">
        <f t="shared" si="350"/>
        <v>7147022.9966666531</v>
      </c>
      <c r="LJ66" s="61">
        <f t="shared" si="350"/>
        <v>7155969.6899999864</v>
      </c>
      <c r="LK66" s="61">
        <f t="shared" si="350"/>
        <v>7169151.8299999842</v>
      </c>
      <c r="LL66" s="61">
        <f t="shared" si="350"/>
        <v>7169151.8299999861</v>
      </c>
      <c r="LM66" s="61">
        <f t="shared" ref="LM66:NX66" si="351">LM5+LM42+LM44+LM59+LM62</f>
        <v>7169151.8299999861</v>
      </c>
      <c r="LN66" s="61">
        <f t="shared" si="351"/>
        <v>7173796.1199999861</v>
      </c>
      <c r="LO66" s="61">
        <f t="shared" si="351"/>
        <v>7120463.6599999862</v>
      </c>
      <c r="LP66" s="61">
        <f t="shared" si="351"/>
        <v>7110463.6599999862</v>
      </c>
      <c r="LQ66" s="61">
        <f t="shared" si="351"/>
        <v>7103162.8299999861</v>
      </c>
      <c r="LR66" s="61">
        <f t="shared" si="351"/>
        <v>7113646.6199999861</v>
      </c>
      <c r="LS66" s="61">
        <f t="shared" si="351"/>
        <v>7111394.9499999862</v>
      </c>
      <c r="LT66" s="61">
        <f t="shared" si="351"/>
        <v>7113580.3499999866</v>
      </c>
      <c r="LU66" s="61">
        <f t="shared" si="351"/>
        <v>7113580.3499999866</v>
      </c>
      <c r="LV66" s="61">
        <f t="shared" si="351"/>
        <v>6987054.7699999865</v>
      </c>
      <c r="LW66" s="61">
        <f t="shared" si="351"/>
        <v>6995345.6899999864</v>
      </c>
      <c r="LX66" s="61">
        <f t="shared" si="351"/>
        <v>6999617.5099999867</v>
      </c>
      <c r="LY66" s="61">
        <f t="shared" si="351"/>
        <v>7011878.829999987</v>
      </c>
      <c r="LZ66" s="61">
        <f t="shared" si="351"/>
        <v>7014443.249999987</v>
      </c>
      <c r="MA66" s="61">
        <f t="shared" si="351"/>
        <v>7007528.8499999866</v>
      </c>
      <c r="MB66" s="61">
        <f t="shared" si="351"/>
        <v>7018724.3799999868</v>
      </c>
      <c r="MC66" s="61">
        <f t="shared" si="351"/>
        <v>7019038.0599999866</v>
      </c>
      <c r="MD66" s="61">
        <f t="shared" si="351"/>
        <v>7022492.8199999863</v>
      </c>
      <c r="ME66" s="61">
        <f t="shared" si="351"/>
        <v>7023892.7999999868</v>
      </c>
      <c r="MF66" s="61">
        <f t="shared" si="351"/>
        <v>7000366.8649999872</v>
      </c>
      <c r="MG66" s="61">
        <f t="shared" si="351"/>
        <v>6943173.6149999872</v>
      </c>
      <c r="MH66" s="61">
        <f t="shared" si="351"/>
        <v>6939464.5849999869</v>
      </c>
      <c r="MI66" s="61">
        <f t="shared" si="351"/>
        <v>6929394.1449999865</v>
      </c>
      <c r="MJ66" s="61">
        <f t="shared" si="351"/>
        <v>6922555.9649999868</v>
      </c>
      <c r="MK66" s="61">
        <f t="shared" si="351"/>
        <v>6857860.914999987</v>
      </c>
      <c r="ML66" s="61">
        <f t="shared" si="351"/>
        <v>6876642.2449999871</v>
      </c>
      <c r="MM66" s="61">
        <f t="shared" si="351"/>
        <v>6891791.1449999874</v>
      </c>
      <c r="MN66" s="61">
        <f t="shared" si="351"/>
        <v>6858904.9849999873</v>
      </c>
      <c r="MO66" s="61">
        <f t="shared" si="351"/>
        <v>6867231.4349999875</v>
      </c>
      <c r="MP66" s="61">
        <f t="shared" si="351"/>
        <v>6865375.3816666519</v>
      </c>
      <c r="MQ66" s="61">
        <f t="shared" si="351"/>
        <v>6865375.3816666519</v>
      </c>
      <c r="MR66" s="61">
        <f t="shared" si="351"/>
        <v>6865375.381666651</v>
      </c>
      <c r="MS66" s="61">
        <f t="shared" si="351"/>
        <v>6849936.0116666509</v>
      </c>
      <c r="MT66" s="61">
        <f t="shared" si="351"/>
        <v>6821087.7116666511</v>
      </c>
      <c r="MU66" s="61">
        <f t="shared" si="351"/>
        <v>6783055.3016666509</v>
      </c>
      <c r="MV66" s="61">
        <f t="shared" si="351"/>
        <v>6782905.3016666509</v>
      </c>
      <c r="MW66" s="61">
        <f t="shared" si="351"/>
        <v>6784854.1916666506</v>
      </c>
      <c r="MX66" s="61">
        <f t="shared" si="351"/>
        <v>6794809.5616666507</v>
      </c>
      <c r="MY66" s="61">
        <f t="shared" si="351"/>
        <v>6793563.9016666505</v>
      </c>
      <c r="MZ66" s="61">
        <f t="shared" si="351"/>
        <v>6795339.3016666509</v>
      </c>
      <c r="NA66" s="61">
        <f t="shared" si="351"/>
        <v>6794368.4116666513</v>
      </c>
      <c r="NB66" s="61">
        <f t="shared" si="351"/>
        <v>6715434.3316666512</v>
      </c>
      <c r="NC66" s="61">
        <f t="shared" si="351"/>
        <v>6723725.2516666511</v>
      </c>
      <c r="ND66" s="61">
        <f t="shared" si="351"/>
        <v>6722308.0116666509</v>
      </c>
      <c r="NE66" s="61">
        <f t="shared" si="351"/>
        <v>6735594.3016666509</v>
      </c>
      <c r="NF66" s="61">
        <f t="shared" si="351"/>
        <v>6738158.7216666508</v>
      </c>
      <c r="NG66" s="61">
        <f t="shared" si="351"/>
        <v>6629078.1516666505</v>
      </c>
      <c r="NH66" s="61">
        <f t="shared" si="351"/>
        <v>6635498.2516666502</v>
      </c>
      <c r="NI66" s="61">
        <f t="shared" si="351"/>
        <v>6636738.2716666497</v>
      </c>
      <c r="NJ66" s="61">
        <f t="shared" si="351"/>
        <v>6644412.6316666501</v>
      </c>
      <c r="NK66" s="61">
        <f t="shared" si="351"/>
        <v>6647004.0016666502</v>
      </c>
      <c r="NL66" s="61">
        <f t="shared" si="351"/>
        <v>6572194.6899999836</v>
      </c>
      <c r="NM66" s="61">
        <f t="shared" si="351"/>
        <v>6511017.1899999836</v>
      </c>
      <c r="NN66" s="61">
        <f t="shared" si="351"/>
        <v>6515699.839999984</v>
      </c>
      <c r="NO66" s="61">
        <f t="shared" si="351"/>
        <v>6509929.2299999837</v>
      </c>
      <c r="NP66" s="61">
        <f t="shared" si="351"/>
        <v>6515641.5699999835</v>
      </c>
      <c r="NQ66" s="61">
        <f t="shared" si="351"/>
        <v>6412317.5199999837</v>
      </c>
      <c r="NR66" s="61">
        <f t="shared" si="351"/>
        <v>6445308.1599999834</v>
      </c>
      <c r="NS66" s="61">
        <f t="shared" si="351"/>
        <v>6462779.0999999838</v>
      </c>
      <c r="NT66" s="61">
        <f t="shared" si="351"/>
        <v>6428099.3299999833</v>
      </c>
      <c r="NU66" s="61">
        <f t="shared" si="351"/>
        <v>6433418.6799999829</v>
      </c>
      <c r="NV66" s="61">
        <f t="shared" si="351"/>
        <v>6455753.0499999812</v>
      </c>
      <c r="NW66" s="61">
        <f t="shared" si="351"/>
        <v>6461935.8399999812</v>
      </c>
      <c r="NX66" s="61">
        <f t="shared" si="351"/>
        <v>6461935.8399999822</v>
      </c>
      <c r="NY66" s="10"/>
      <c r="NZ66" s="61">
        <f>NZ5+NZ42+NZ44+NZ59+NZ62</f>
        <v>6461935.8399999849</v>
      </c>
      <c r="OA66" s="177">
        <f>OA5+OA42+OA44</f>
        <v>8534939.6983333174</v>
      </c>
      <c r="OB66" s="20">
        <f>IF(OA66=0,"",((NZ66/OA66)-1))</f>
        <v>-0.24288441765302027</v>
      </c>
      <c r="OD66" s="182"/>
      <c r="OG66" s="60" t="s">
        <v>96</v>
      </c>
      <c r="OH66" s="10"/>
      <c r="OI66" s="61">
        <f t="shared" ref="OI66:OT66" si="352">OI5+OI42+OI44+OI59+OI62</f>
        <v>9318743.0349999964</v>
      </c>
      <c r="OJ66" s="61">
        <f t="shared" si="352"/>
        <v>8870547.7916666623</v>
      </c>
      <c r="OK66" s="61">
        <f t="shared" si="352"/>
        <v>8557368.6566666607</v>
      </c>
      <c r="OL66" s="61">
        <f t="shared" si="352"/>
        <v>8201602.8233333249</v>
      </c>
      <c r="OM66" s="61">
        <f t="shared" si="352"/>
        <v>8044399.6783333234</v>
      </c>
      <c r="ON66" s="61">
        <f t="shared" si="352"/>
        <v>7825930.4483333221</v>
      </c>
      <c r="OO66" s="61">
        <f t="shared" si="352"/>
        <v>7637207.4333333196</v>
      </c>
      <c r="OP66" s="61">
        <f t="shared" si="352"/>
        <v>7531380.0583333168</v>
      </c>
      <c r="OQ66" s="61">
        <f t="shared" si="352"/>
        <v>7333457.2449999833</v>
      </c>
      <c r="OR66" s="61">
        <f t="shared" si="352"/>
        <v>7087655.3691666471</v>
      </c>
      <c r="OS66" s="61">
        <f t="shared" si="352"/>
        <v>6908418.4224999808</v>
      </c>
      <c r="OT66" s="61">
        <f t="shared" si="352"/>
        <v>6625042.7283333121</v>
      </c>
      <c r="OU66" s="10"/>
      <c r="OV66" s="61">
        <f>OV5+OV42+OV44+OV59+OV62</f>
        <v>6625042.7283333112</v>
      </c>
    </row>
    <row r="67" spans="1:412">
      <c r="FH67" s="78"/>
      <c r="GN67" s="133"/>
      <c r="NZ67" s="137">
        <f>NZ66-AJ5</f>
        <v>-3204538.1200000141</v>
      </c>
      <c r="OB67" s="47"/>
      <c r="OI67" s="20"/>
      <c r="OJ67" s="20"/>
      <c r="OK67" s="20"/>
      <c r="OL67" s="20"/>
      <c r="OM67" s="20"/>
      <c r="ON67" s="20"/>
      <c r="OO67" s="20"/>
      <c r="OP67" s="20"/>
      <c r="OQ67" s="20"/>
      <c r="OR67" s="20"/>
      <c r="OS67" s="20"/>
      <c r="OT67" s="20"/>
      <c r="OU67" s="20"/>
      <c r="OV67" s="78">
        <f>OV66-OV5</f>
        <v>-3041431.2316666879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591387.26999999769</v>
      </c>
      <c r="F68" s="132">
        <f t="shared" ref="F68:BQ68" si="353">F66-F69</f>
        <v>482447.3099999968</v>
      </c>
      <c r="G68" s="132">
        <f t="shared" si="353"/>
        <v>482447.3099999968</v>
      </c>
      <c r="H68" s="132">
        <f t="shared" si="353"/>
        <v>482447.3099999968</v>
      </c>
      <c r="I68" s="132">
        <f t="shared" si="353"/>
        <v>493477.95999999717</v>
      </c>
      <c r="J68" s="132">
        <f t="shared" si="353"/>
        <v>534916.62999999709</v>
      </c>
      <c r="K68" s="132">
        <f t="shared" si="353"/>
        <v>524965.21999999695</v>
      </c>
      <c r="L68" s="132">
        <f t="shared" si="353"/>
        <v>429815.32999999635</v>
      </c>
      <c r="M68" s="132">
        <f t="shared" si="353"/>
        <v>436616.08999999613</v>
      </c>
      <c r="N68" s="132">
        <f t="shared" si="353"/>
        <v>436616.08999999613</v>
      </c>
      <c r="O68" s="132">
        <f t="shared" si="353"/>
        <v>436616.08999999613</v>
      </c>
      <c r="P68" s="132">
        <f t="shared" si="353"/>
        <v>331610.26999999583</v>
      </c>
      <c r="Q68" s="132">
        <f t="shared" si="353"/>
        <v>355434.92999999598</v>
      </c>
      <c r="R68" s="132">
        <f t="shared" si="353"/>
        <v>324101.61999999546</v>
      </c>
      <c r="S68" s="132">
        <f t="shared" si="353"/>
        <v>324592.60999999568</v>
      </c>
      <c r="T68" s="132">
        <f t="shared" si="353"/>
        <v>376366.0299999956</v>
      </c>
      <c r="U68" s="132">
        <f t="shared" si="353"/>
        <v>376366.0299999956</v>
      </c>
      <c r="V68" s="132">
        <f t="shared" si="353"/>
        <v>376366.0299999956</v>
      </c>
      <c r="W68" s="132">
        <f t="shared" si="353"/>
        <v>413291.39999999478</v>
      </c>
      <c r="X68" s="132">
        <f t="shared" si="353"/>
        <v>382850.87999999523</v>
      </c>
      <c r="Y68" s="132">
        <f t="shared" si="353"/>
        <v>395906.28999999538</v>
      </c>
      <c r="Z68" s="132">
        <f t="shared" si="353"/>
        <v>397473.92999999598</v>
      </c>
      <c r="AA68" s="132">
        <f t="shared" si="353"/>
        <v>481720.10999999568</v>
      </c>
      <c r="AB68" s="132">
        <f t="shared" si="353"/>
        <v>481720.10999999568</v>
      </c>
      <c r="AC68" s="132">
        <f t="shared" si="353"/>
        <v>481720.10999999568</v>
      </c>
      <c r="AD68" s="132">
        <f t="shared" si="353"/>
        <v>323976.15999999642</v>
      </c>
      <c r="AE68" s="132">
        <f t="shared" si="353"/>
        <v>384912.22999999672</v>
      </c>
      <c r="AF68" s="132">
        <f t="shared" si="353"/>
        <v>392992.74999999627</v>
      </c>
      <c r="AG68" s="132">
        <f t="shared" si="353"/>
        <v>398395.67999999598</v>
      </c>
      <c r="AH68" s="132">
        <f t="shared" si="353"/>
        <v>313814.96999999695</v>
      </c>
      <c r="AI68" s="132">
        <f t="shared" si="353"/>
        <v>328152.95999999717</v>
      </c>
      <c r="AJ68" s="132">
        <f t="shared" si="353"/>
        <v>328152.95999999903</v>
      </c>
      <c r="AK68" s="132">
        <f t="shared" si="353"/>
        <v>328152.95999999903</v>
      </c>
      <c r="AL68" s="132">
        <f t="shared" si="353"/>
        <v>228954.18999999948</v>
      </c>
      <c r="AM68" s="132">
        <f t="shared" si="353"/>
        <v>315317.46999999881</v>
      </c>
      <c r="AN68" s="132">
        <f t="shared" si="353"/>
        <v>332350.49999999814</v>
      </c>
      <c r="AO68" s="132">
        <f t="shared" si="353"/>
        <v>329162.84999999776</v>
      </c>
      <c r="AP68" s="132">
        <f t="shared" si="353"/>
        <v>356889.42999999784</v>
      </c>
      <c r="AQ68" s="132">
        <f t="shared" si="353"/>
        <v>356889.42999999784</v>
      </c>
      <c r="AR68" s="132">
        <f t="shared" si="353"/>
        <v>356889.42999999784</v>
      </c>
      <c r="AS68" s="132">
        <f t="shared" si="353"/>
        <v>206899.39999999851</v>
      </c>
      <c r="AT68" s="132">
        <f t="shared" si="353"/>
        <v>214989.12999999896</v>
      </c>
      <c r="AU68" s="132">
        <f t="shared" si="353"/>
        <v>221910.41999999806</v>
      </c>
      <c r="AV68" s="132">
        <f t="shared" si="353"/>
        <v>210421.32999999821</v>
      </c>
      <c r="AW68" s="132">
        <f t="shared" si="353"/>
        <v>194978.09999999776</v>
      </c>
      <c r="AX68" s="132">
        <f t="shared" si="353"/>
        <v>194978.09999999776</v>
      </c>
      <c r="AY68" s="132">
        <f t="shared" si="353"/>
        <v>194978.09999999776</v>
      </c>
      <c r="AZ68" s="132">
        <f t="shared" si="353"/>
        <v>194978.09999999776</v>
      </c>
      <c r="BA68" s="132">
        <f t="shared" si="353"/>
        <v>194978.09999999776</v>
      </c>
      <c r="BB68" s="132">
        <f t="shared" si="353"/>
        <v>201425.77999999747</v>
      </c>
      <c r="BC68" s="132">
        <f t="shared" si="353"/>
        <v>271460.63999999687</v>
      </c>
      <c r="BD68" s="132">
        <f t="shared" si="353"/>
        <v>256364.3099999968</v>
      </c>
      <c r="BE68" s="132">
        <f t="shared" si="353"/>
        <v>256364.3099999968</v>
      </c>
      <c r="BF68" s="132">
        <f t="shared" si="353"/>
        <v>256364.3099999968</v>
      </c>
      <c r="BG68" s="132">
        <f t="shared" si="353"/>
        <v>254320.54999999702</v>
      </c>
      <c r="BH68" s="132">
        <f t="shared" si="353"/>
        <v>171344.14999999665</v>
      </c>
      <c r="BI68" s="132">
        <f t="shared" si="353"/>
        <v>174298.8099999968</v>
      </c>
      <c r="BJ68" s="132">
        <f t="shared" si="353"/>
        <v>182168.15999999642</v>
      </c>
      <c r="BK68" s="132">
        <f t="shared" si="353"/>
        <v>171873.65999999642</v>
      </c>
      <c r="BL68" s="132">
        <f t="shared" si="353"/>
        <v>171873.65999999642</v>
      </c>
      <c r="BM68" s="132">
        <f t="shared" si="353"/>
        <v>171873.65999999642</v>
      </c>
      <c r="BN68" s="132">
        <f t="shared" si="353"/>
        <v>171873.65999999642</v>
      </c>
      <c r="BO68" s="132">
        <f t="shared" si="353"/>
        <v>171873.65999999642</v>
      </c>
      <c r="BP68" s="132">
        <f t="shared" si="353"/>
        <v>171873.65999999829</v>
      </c>
      <c r="BQ68" s="132">
        <f t="shared" si="353"/>
        <v>171873.65999999829</v>
      </c>
      <c r="BR68" s="132">
        <f t="shared" ref="BR68:EC68" si="354">BR66-BR69</f>
        <v>418781.69999999739</v>
      </c>
      <c r="BS68" s="132">
        <f t="shared" si="354"/>
        <v>442515.12999999709</v>
      </c>
      <c r="BT68" s="132">
        <f t="shared" si="354"/>
        <v>466090.46999999695</v>
      </c>
      <c r="BU68" s="132">
        <f t="shared" si="354"/>
        <v>460259.64999999665</v>
      </c>
      <c r="BV68" s="132">
        <f t="shared" si="354"/>
        <v>460727.60999999754</v>
      </c>
      <c r="BW68" s="132">
        <f t="shared" si="354"/>
        <v>460727.60999999754</v>
      </c>
      <c r="BX68" s="132">
        <f t="shared" si="354"/>
        <v>460727.60999999754</v>
      </c>
      <c r="BY68" s="132">
        <f t="shared" si="354"/>
        <v>415771.79999999702</v>
      </c>
      <c r="BZ68" s="132">
        <f t="shared" si="354"/>
        <v>406223.47999999672</v>
      </c>
      <c r="CA68" s="132">
        <f t="shared" si="354"/>
        <v>514198.47999999486</v>
      </c>
      <c r="CB68" s="132">
        <f t="shared" si="354"/>
        <v>509697.82999999449</v>
      </c>
      <c r="CC68" s="132">
        <f t="shared" si="354"/>
        <v>493077.87999999523</v>
      </c>
      <c r="CD68" s="132">
        <f t="shared" si="354"/>
        <v>493077.87999999523</v>
      </c>
      <c r="CE68" s="132">
        <f t="shared" si="354"/>
        <v>493077.87999999523</v>
      </c>
      <c r="CF68" s="132">
        <f t="shared" si="354"/>
        <v>433709.11999999546</v>
      </c>
      <c r="CG68" s="132">
        <f t="shared" si="354"/>
        <v>451730.67999999598</v>
      </c>
      <c r="CH68" s="132">
        <f t="shared" si="354"/>
        <v>452274.8099999968</v>
      </c>
      <c r="CI68" s="132">
        <f t="shared" si="354"/>
        <v>456116.5999999959</v>
      </c>
      <c r="CJ68" s="132">
        <f t="shared" si="354"/>
        <v>444995.72999999672</v>
      </c>
      <c r="CK68" s="132">
        <f t="shared" si="354"/>
        <v>444995.72999999672</v>
      </c>
      <c r="CL68" s="132">
        <f t="shared" si="354"/>
        <v>444995.72999999672</v>
      </c>
      <c r="CM68" s="132">
        <f t="shared" si="354"/>
        <v>455201.18999999762</v>
      </c>
      <c r="CN68" s="132">
        <f t="shared" si="354"/>
        <v>352007.75999999791</v>
      </c>
      <c r="CO68" s="132">
        <f t="shared" si="354"/>
        <v>349049.30999999866</v>
      </c>
      <c r="CP68" s="132">
        <f t="shared" si="354"/>
        <v>408280.22999999858</v>
      </c>
      <c r="CQ68" s="132">
        <f t="shared" si="354"/>
        <v>448693.48999999836</v>
      </c>
      <c r="CR68" s="132">
        <f t="shared" si="354"/>
        <v>448693.48999999836</v>
      </c>
      <c r="CS68" s="132">
        <f t="shared" si="354"/>
        <v>448693.48999999836</v>
      </c>
      <c r="CT68" s="132">
        <f t="shared" si="354"/>
        <v>443751.42999999784</v>
      </c>
      <c r="CU68" s="132">
        <f t="shared" si="354"/>
        <v>447309.6400000006</v>
      </c>
      <c r="CV68" s="132">
        <f t="shared" si="354"/>
        <v>447309.63999999873</v>
      </c>
      <c r="CW68" s="132">
        <f t="shared" si="354"/>
        <v>307053.94999999925</v>
      </c>
      <c r="CX68" s="132">
        <f t="shared" si="354"/>
        <v>277238.96999999881</v>
      </c>
      <c r="CY68" s="132">
        <f t="shared" si="354"/>
        <v>277238.96999999881</v>
      </c>
      <c r="CZ68" s="132">
        <f t="shared" si="354"/>
        <v>277238.96999999881</v>
      </c>
      <c r="DA68" s="132">
        <f t="shared" si="354"/>
        <v>277238.96999999881</v>
      </c>
      <c r="DB68" s="132">
        <f t="shared" si="354"/>
        <v>272278.76999999955</v>
      </c>
      <c r="DC68" s="132">
        <f t="shared" si="354"/>
        <v>301613.58999999985</v>
      </c>
      <c r="DD68" s="132">
        <f t="shared" si="354"/>
        <v>289562.1099999994</v>
      </c>
      <c r="DE68" s="132">
        <f t="shared" si="354"/>
        <v>299145.02999999933</v>
      </c>
      <c r="DF68" s="132">
        <f t="shared" si="354"/>
        <v>256218.91999999993</v>
      </c>
      <c r="DG68" s="132">
        <f t="shared" si="354"/>
        <v>256218.91999999993</v>
      </c>
      <c r="DH68" s="132">
        <f t="shared" si="354"/>
        <v>256218.91999999993</v>
      </c>
      <c r="DI68" s="132">
        <f t="shared" si="354"/>
        <v>221817.19999999925</v>
      </c>
      <c r="DJ68" s="132">
        <f t="shared" si="354"/>
        <v>250419.48999999836</v>
      </c>
      <c r="DK68" s="132">
        <f t="shared" si="354"/>
        <v>248720.17999999784</v>
      </c>
      <c r="DL68" s="132">
        <f t="shared" si="354"/>
        <v>244109.83999999799</v>
      </c>
      <c r="DM68" s="132">
        <f t="shared" si="354"/>
        <v>295019.51999999769</v>
      </c>
      <c r="DN68" s="132">
        <f t="shared" si="354"/>
        <v>295019.51999999769</v>
      </c>
      <c r="DO68" s="132">
        <f t="shared" si="354"/>
        <v>295019.51999999769</v>
      </c>
      <c r="DP68" s="132">
        <f t="shared" si="354"/>
        <v>494832.2399999965</v>
      </c>
      <c r="DQ68" s="132">
        <f t="shared" si="354"/>
        <v>494832.2399999965</v>
      </c>
      <c r="DR68" s="132">
        <f t="shared" si="354"/>
        <v>502066.12999999709</v>
      </c>
      <c r="DS68" s="132">
        <f t="shared" si="354"/>
        <v>378208.52999999747</v>
      </c>
      <c r="DT68" s="132">
        <f t="shared" si="354"/>
        <v>481598.49999999814</v>
      </c>
      <c r="DU68" s="132">
        <f t="shared" si="354"/>
        <v>481598.49999999814</v>
      </c>
      <c r="DV68" s="132">
        <f t="shared" si="354"/>
        <v>481598.49999999814</v>
      </c>
      <c r="DW68" s="132">
        <f t="shared" si="354"/>
        <v>483212.31999999844</v>
      </c>
      <c r="DX68" s="132">
        <f t="shared" si="354"/>
        <v>480307.72999999858</v>
      </c>
      <c r="DY68" s="132">
        <f t="shared" si="354"/>
        <v>305227.09999999776</v>
      </c>
      <c r="DZ68" s="132">
        <f t="shared" si="354"/>
        <v>309182.64999999851</v>
      </c>
      <c r="EA68" s="132">
        <f t="shared" si="354"/>
        <v>309182.64999999851</v>
      </c>
      <c r="EB68" s="132">
        <f t="shared" si="354"/>
        <v>309182.64999999851</v>
      </c>
      <c r="EC68" s="132">
        <f t="shared" si="354"/>
        <v>309182.64999999851</v>
      </c>
      <c r="ED68" s="132">
        <f t="shared" ref="ED68:GO68" si="355">ED66-ED69</f>
        <v>309182.64999999851</v>
      </c>
      <c r="EE68" s="132">
        <f t="shared" si="355"/>
        <v>309182.64999999851</v>
      </c>
      <c r="EF68" s="132">
        <f t="shared" si="355"/>
        <v>595387.5</v>
      </c>
      <c r="EG68" s="132">
        <f t="shared" si="355"/>
        <v>614567.75</v>
      </c>
      <c r="EH68" s="132">
        <f t="shared" si="355"/>
        <v>608605.88000000082</v>
      </c>
      <c r="EI68" s="132">
        <f t="shared" si="355"/>
        <v>592605.88000000082</v>
      </c>
      <c r="EJ68" s="132">
        <f t="shared" si="355"/>
        <v>592605.88000000082</v>
      </c>
      <c r="EK68" s="132">
        <f t="shared" si="355"/>
        <v>592605.88000000082</v>
      </c>
      <c r="EL68" s="132">
        <f t="shared" si="355"/>
        <v>592605.88000000082</v>
      </c>
      <c r="EM68" s="132">
        <f t="shared" si="355"/>
        <v>600295.40000000037</v>
      </c>
      <c r="EN68" s="132">
        <f t="shared" si="355"/>
        <v>555457.16999999993</v>
      </c>
      <c r="EO68" s="132">
        <f t="shared" si="355"/>
        <v>565667.06000000052</v>
      </c>
      <c r="EP68" s="132">
        <f t="shared" si="355"/>
        <v>562715.95000000112</v>
      </c>
      <c r="EQ68" s="132">
        <f t="shared" si="355"/>
        <v>541407.33000000194</v>
      </c>
      <c r="ER68" s="132">
        <f t="shared" si="355"/>
        <v>548556.54000000283</v>
      </c>
      <c r="ES68" s="132">
        <f t="shared" si="355"/>
        <v>549796.56000000238</v>
      </c>
      <c r="ET68" s="132">
        <f t="shared" si="355"/>
        <v>553929.32000000216</v>
      </c>
      <c r="EU68" s="132">
        <f t="shared" si="355"/>
        <v>538301.91000000201</v>
      </c>
      <c r="EV68" s="132">
        <f t="shared" si="355"/>
        <v>540076.71000000276</v>
      </c>
      <c r="EW68" s="132">
        <f t="shared" si="355"/>
        <v>538758.7600000035</v>
      </c>
      <c r="EX68" s="132">
        <f t="shared" si="355"/>
        <v>545886.12000000291</v>
      </c>
      <c r="EY68" s="132">
        <f t="shared" si="355"/>
        <v>454454.23000000231</v>
      </c>
      <c r="EZ68" s="132">
        <f t="shared" si="355"/>
        <v>460616.91000000201</v>
      </c>
      <c r="FA68" s="132">
        <f t="shared" si="355"/>
        <v>413714.76000000164</v>
      </c>
      <c r="FB68" s="132">
        <f t="shared" si="355"/>
        <v>153404.72000000253</v>
      </c>
      <c r="FC68" s="132">
        <f t="shared" si="355"/>
        <v>167307.32000000216</v>
      </c>
      <c r="FD68" s="132">
        <f t="shared" si="355"/>
        <v>119805.47000000253</v>
      </c>
      <c r="FE68" s="132">
        <f t="shared" si="355"/>
        <v>87464.20333333686</v>
      </c>
      <c r="FF68" s="132">
        <f t="shared" si="355"/>
        <v>86692.143333336338</v>
      </c>
      <c r="FG68" s="132">
        <f t="shared" si="355"/>
        <v>111303.00333333388</v>
      </c>
      <c r="FH68" s="132">
        <f t="shared" si="355"/>
        <v>744577.47333332989</v>
      </c>
      <c r="FI68" s="132">
        <f t="shared" si="355"/>
        <v>744577.47333332989</v>
      </c>
      <c r="FJ68" s="132">
        <f t="shared" si="355"/>
        <v>673892.86333333049</v>
      </c>
      <c r="FK68" s="132">
        <f t="shared" si="355"/>
        <v>676523.42333333101</v>
      </c>
      <c r="FL68" s="132">
        <f t="shared" si="355"/>
        <v>686070.47333333176</v>
      </c>
      <c r="FM68" s="132">
        <f t="shared" si="355"/>
        <v>691710.11333333235</v>
      </c>
      <c r="FN68" s="132">
        <f t="shared" si="355"/>
        <v>706429.0233333325</v>
      </c>
      <c r="FO68" s="132">
        <f t="shared" si="355"/>
        <v>707677.35333333258</v>
      </c>
      <c r="FP68" s="132">
        <f t="shared" si="355"/>
        <v>709862.75333333295</v>
      </c>
      <c r="FQ68" s="132">
        <f t="shared" si="355"/>
        <v>563456.83333333302</v>
      </c>
      <c r="FR68" s="132">
        <f t="shared" si="355"/>
        <v>578880.60333333258</v>
      </c>
      <c r="FS68" s="132">
        <f t="shared" si="355"/>
        <v>587171.5233333325</v>
      </c>
      <c r="FT68" s="132">
        <f t="shared" si="355"/>
        <v>586076.92333333287</v>
      </c>
      <c r="FU68" s="132">
        <f t="shared" si="355"/>
        <v>597410.5233333325</v>
      </c>
      <c r="FV68" s="132">
        <f t="shared" si="355"/>
        <v>599974.94333333243</v>
      </c>
      <c r="FW68" s="132">
        <f t="shared" si="355"/>
        <v>568617.89333333168</v>
      </c>
      <c r="FX68" s="132">
        <f t="shared" si="355"/>
        <v>546571.0233333325</v>
      </c>
      <c r="FY68" s="132">
        <f t="shared" si="355"/>
        <v>547048.04333333205</v>
      </c>
      <c r="FZ68" s="132">
        <f t="shared" si="355"/>
        <v>538064.47333333176</v>
      </c>
      <c r="GA68" s="132">
        <f t="shared" si="355"/>
        <v>543508.86333333235</v>
      </c>
      <c r="GB68" s="132">
        <f t="shared" si="355"/>
        <v>553371.08333333302</v>
      </c>
      <c r="GC68" s="132">
        <f t="shared" si="355"/>
        <v>557053.13333333377</v>
      </c>
      <c r="GD68" s="132">
        <f t="shared" si="355"/>
        <v>562486.63333333377</v>
      </c>
      <c r="GE68" s="132">
        <f t="shared" si="355"/>
        <v>551463.86333333421</v>
      </c>
      <c r="GF68" s="132">
        <f t="shared" si="355"/>
        <v>557176.20333333407</v>
      </c>
      <c r="GG68" s="132">
        <f t="shared" si="355"/>
        <v>402186.53333333414</v>
      </c>
      <c r="GH68" s="132">
        <f t="shared" si="355"/>
        <v>423465.59333333466</v>
      </c>
      <c r="GI68" s="132">
        <f t="shared" si="355"/>
        <v>432526.99333333503</v>
      </c>
      <c r="GJ68" s="132">
        <f t="shared" si="355"/>
        <v>397892.84333333466</v>
      </c>
      <c r="GK68" s="132">
        <f t="shared" si="355"/>
        <v>386841.0466666678</v>
      </c>
      <c r="GL68" s="132">
        <f t="shared" si="355"/>
        <v>405894.88666666579</v>
      </c>
      <c r="GM68" s="132">
        <f t="shared" si="355"/>
        <v>405894.88666666579</v>
      </c>
      <c r="GN68" s="132">
        <f t="shared" si="355"/>
        <v>405894.88666666206</v>
      </c>
      <c r="GO68" s="132">
        <f t="shared" si="355"/>
        <v>335930.55666666199</v>
      </c>
      <c r="GP68" s="132">
        <f t="shared" ref="GP68:JA68" si="356">GP66-GP69</f>
        <v>340488.04666666221</v>
      </c>
      <c r="GQ68" s="132">
        <f t="shared" si="356"/>
        <v>352180.36666666251</v>
      </c>
      <c r="GR68" s="132">
        <f t="shared" si="356"/>
        <v>253288.85666666273</v>
      </c>
      <c r="GS68" s="132">
        <f t="shared" si="356"/>
        <v>258682.08666666318</v>
      </c>
      <c r="GT68" s="132">
        <f t="shared" si="356"/>
        <v>264414.42666666303</v>
      </c>
      <c r="GU68" s="132">
        <f t="shared" si="356"/>
        <v>250664.36666666344</v>
      </c>
      <c r="GV68" s="132">
        <f t="shared" si="356"/>
        <v>256294.29666666314</v>
      </c>
      <c r="GW68" s="132">
        <f t="shared" si="356"/>
        <v>256294.29666666314</v>
      </c>
      <c r="GX68" s="132">
        <f t="shared" si="356"/>
        <v>223399.26666666288</v>
      </c>
      <c r="GY68" s="132">
        <f t="shared" si="356"/>
        <v>234529.52666666266</v>
      </c>
      <c r="GZ68" s="132">
        <f t="shared" si="356"/>
        <v>240718.1866666628</v>
      </c>
      <c r="HA68" s="132">
        <f t="shared" si="356"/>
        <v>251598.6866666628</v>
      </c>
      <c r="HB68" s="132">
        <f t="shared" si="356"/>
        <v>239583.7466666624</v>
      </c>
      <c r="HC68" s="132">
        <f t="shared" si="356"/>
        <v>241491.52666666266</v>
      </c>
      <c r="HD68" s="132">
        <f t="shared" si="356"/>
        <v>243640.73666666262</v>
      </c>
      <c r="HE68" s="132">
        <f t="shared" si="356"/>
        <v>244880.75666666217</v>
      </c>
      <c r="HF68" s="132">
        <f t="shared" si="356"/>
        <v>226500.27666666172</v>
      </c>
      <c r="HG68" s="132">
        <f t="shared" si="356"/>
        <v>231944.66666666139</v>
      </c>
      <c r="HH68" s="132">
        <f t="shared" si="356"/>
        <v>241806.88666666113</v>
      </c>
      <c r="HI68" s="132">
        <f t="shared" si="356"/>
        <v>237342.55666666105</v>
      </c>
      <c r="HJ68" s="132">
        <f t="shared" si="356"/>
        <v>242325.20666666143</v>
      </c>
      <c r="HK68" s="132">
        <f t="shared" si="356"/>
        <v>159282.24666666146</v>
      </c>
      <c r="HL68" s="132">
        <f t="shared" si="356"/>
        <v>164994.58666666131</v>
      </c>
      <c r="HM68" s="132">
        <f t="shared" si="356"/>
        <v>101214.2166666612</v>
      </c>
      <c r="HN68" s="132">
        <f t="shared" si="356"/>
        <v>123984.4666666612</v>
      </c>
      <c r="HO68" s="132">
        <f t="shared" si="356"/>
        <v>141022.44666666165</v>
      </c>
      <c r="HP68" s="132">
        <f t="shared" si="356"/>
        <v>75735.396666661836</v>
      </c>
      <c r="HQ68" s="132">
        <f t="shared" si="356"/>
        <v>79143.189999994822</v>
      </c>
      <c r="HR68" s="132">
        <f t="shared" si="356"/>
        <v>71556.179999995045</v>
      </c>
      <c r="HS68" s="132">
        <f t="shared" si="356"/>
        <v>93631.339999993332</v>
      </c>
      <c r="HT68" s="132">
        <f t="shared" si="356"/>
        <v>93631.339999993332</v>
      </c>
      <c r="HU68" s="132">
        <f t="shared" si="356"/>
        <v>-224.05000000633299</v>
      </c>
      <c r="HV68" s="132">
        <f t="shared" si="356"/>
        <v>4420.2399999937043</v>
      </c>
      <c r="HW68" s="132">
        <f t="shared" si="356"/>
        <v>7156.0699999937788</v>
      </c>
      <c r="HX68" s="132">
        <f t="shared" si="356"/>
        <v>-93591.430000006221</v>
      </c>
      <c r="HY68" s="132">
        <f t="shared" si="356"/>
        <v>-86682.100000006147</v>
      </c>
      <c r="HZ68" s="132">
        <f t="shared" si="356"/>
        <v>-71198.310000006109</v>
      </c>
      <c r="IA68" s="132">
        <f t="shared" si="356"/>
        <v>-70676.560000006109</v>
      </c>
      <c r="IB68" s="132">
        <f t="shared" si="356"/>
        <v>-69519.020000006072</v>
      </c>
      <c r="IC68" s="132">
        <f t="shared" si="356"/>
        <v>-69519.020000006072</v>
      </c>
      <c r="ID68" s="132">
        <f t="shared" si="356"/>
        <v>-50837.8700000057</v>
      </c>
      <c r="IE68" s="132">
        <f t="shared" si="356"/>
        <v>-103618.04000000563</v>
      </c>
      <c r="IF68" s="132">
        <f t="shared" si="356"/>
        <v>-87373.300000005402</v>
      </c>
      <c r="IG68" s="132">
        <f t="shared" si="356"/>
        <v>-77350.230000005104</v>
      </c>
      <c r="IH68" s="132">
        <f t="shared" si="356"/>
        <v>-74785.810000005178</v>
      </c>
      <c r="II68" s="132">
        <f t="shared" si="356"/>
        <v>-96707.340000005439</v>
      </c>
      <c r="IJ68" s="132">
        <f t="shared" si="356"/>
        <v>-89558.130000005476</v>
      </c>
      <c r="IK68" s="132">
        <f t="shared" si="356"/>
        <v>-86555.330000005662</v>
      </c>
      <c r="IL68" s="132">
        <f t="shared" si="356"/>
        <v>-85050.290000005625</v>
      </c>
      <c r="IM68" s="132">
        <f t="shared" si="356"/>
        <v>-79605.90000000596</v>
      </c>
      <c r="IN68" s="132">
        <f t="shared" si="356"/>
        <v>-88002.320000005886</v>
      </c>
      <c r="IO68" s="132">
        <f t="shared" si="356"/>
        <v>-94818.070000005886</v>
      </c>
      <c r="IP68" s="132">
        <f t="shared" si="356"/>
        <v>-145387.21000000555</v>
      </c>
      <c r="IQ68" s="132">
        <f t="shared" si="356"/>
        <v>-134118.65000000596</v>
      </c>
      <c r="IR68" s="132">
        <f t="shared" si="356"/>
        <v>-128406.31000000611</v>
      </c>
      <c r="IS68" s="132">
        <f t="shared" si="356"/>
        <v>-194864.59000000637</v>
      </c>
      <c r="IT68" s="132">
        <f t="shared" si="356"/>
        <v>-182683.2600000063</v>
      </c>
      <c r="IU68" s="132">
        <f t="shared" si="356"/>
        <v>-167419.87000000663</v>
      </c>
      <c r="IV68" s="132">
        <f t="shared" si="356"/>
        <v>-209065.11000000685</v>
      </c>
      <c r="IW68" s="132">
        <f t="shared" si="356"/>
        <v>-157908.80666667409</v>
      </c>
      <c r="IX68" s="132">
        <f t="shared" si="356"/>
        <v>-151168.60666667577</v>
      </c>
      <c r="IY68" s="132">
        <f t="shared" si="356"/>
        <v>-144985.81666667573</v>
      </c>
      <c r="IZ68" s="132">
        <f t="shared" si="356"/>
        <v>-144985.81666667573</v>
      </c>
      <c r="JA68" s="132">
        <f t="shared" si="356"/>
        <v>-216556.99666667543</v>
      </c>
      <c r="JB68" s="132">
        <f t="shared" ref="JB68:LM68" si="357">JB66-JB69</f>
        <v>-212387.7066666754</v>
      </c>
      <c r="JC68" s="132">
        <f t="shared" si="357"/>
        <v>-201213.31666667573</v>
      </c>
      <c r="JD68" s="132">
        <f t="shared" si="357"/>
        <v>-206213.31666667573</v>
      </c>
      <c r="JE68" s="132">
        <f t="shared" si="357"/>
        <v>-207440.58666667528</v>
      </c>
      <c r="JF68" s="132">
        <f t="shared" si="357"/>
        <v>-189973.65666667558</v>
      </c>
      <c r="JG68" s="132">
        <f t="shared" si="357"/>
        <v>-197225.32666667551</v>
      </c>
      <c r="JH68" s="132">
        <f t="shared" si="357"/>
        <v>-328158.21666667517</v>
      </c>
      <c r="JI68" s="132">
        <f t="shared" si="357"/>
        <v>-329908.61666667555</v>
      </c>
      <c r="JJ68" s="132">
        <f t="shared" si="357"/>
        <v>-315868.4566666754</v>
      </c>
      <c r="JK68" s="132">
        <f t="shared" si="357"/>
        <v>-307577.53666667547</v>
      </c>
      <c r="JL68" s="132">
        <f t="shared" si="357"/>
        <v>-312757.74666667543</v>
      </c>
      <c r="JM68" s="132">
        <f t="shared" si="357"/>
        <v>-301877.24666667543</v>
      </c>
      <c r="JN68" s="132">
        <f t="shared" si="357"/>
        <v>-293616.19666667562</v>
      </c>
      <c r="JO68" s="132">
        <f t="shared" si="357"/>
        <v>-329255.18666667584</v>
      </c>
      <c r="JP68" s="132">
        <f t="shared" si="357"/>
        <v>-322336.88666667603</v>
      </c>
      <c r="JQ68" s="132">
        <f t="shared" si="357"/>
        <v>-321096.86666667648</v>
      </c>
      <c r="JR68" s="132">
        <f t="shared" si="357"/>
        <v>-316964.1066666767</v>
      </c>
      <c r="JS68" s="132">
        <f t="shared" si="357"/>
        <v>-340253.76666667685</v>
      </c>
      <c r="JT68" s="132">
        <f t="shared" si="357"/>
        <v>-330391.54666667711</v>
      </c>
      <c r="JU68" s="132">
        <f t="shared" si="357"/>
        <v>-326709.4966666773</v>
      </c>
      <c r="JV68" s="132">
        <f t="shared" si="357"/>
        <v>-323907.426666677</v>
      </c>
      <c r="JW68" s="132">
        <f t="shared" si="357"/>
        <v>-422866.13666667696</v>
      </c>
      <c r="JX68" s="132">
        <f t="shared" si="357"/>
        <v>-415122.00666667707</v>
      </c>
      <c r="JY68" s="132">
        <f t="shared" si="357"/>
        <v>-490550.2466666773</v>
      </c>
      <c r="JZ68" s="132">
        <f t="shared" si="357"/>
        <v>-471768.91666667722</v>
      </c>
      <c r="KA68" s="132">
        <f t="shared" si="357"/>
        <v>-454052.22666667681</v>
      </c>
      <c r="KB68" s="132">
        <f t="shared" si="357"/>
        <v>-488619.59666667692</v>
      </c>
      <c r="KC68" s="132">
        <f t="shared" si="357"/>
        <v>-486966.91333334427</v>
      </c>
      <c r="KD68" s="132">
        <f t="shared" si="357"/>
        <v>-472993.45666667912</v>
      </c>
      <c r="KE68" s="132">
        <f t="shared" si="357"/>
        <v>-472993.45666667912</v>
      </c>
      <c r="KF68" s="132">
        <f t="shared" si="357"/>
        <v>-472993.45666667819</v>
      </c>
      <c r="KG68" s="132">
        <f t="shared" si="357"/>
        <v>-583911.46666667797</v>
      </c>
      <c r="KH68" s="132">
        <f t="shared" si="357"/>
        <v>-579353.97666667774</v>
      </c>
      <c r="KI68" s="132">
        <f t="shared" si="357"/>
        <v>-576906.15666667745</v>
      </c>
      <c r="KJ68" s="132">
        <f t="shared" si="357"/>
        <v>-576906.15666667745</v>
      </c>
      <c r="KK68" s="132">
        <f t="shared" si="357"/>
        <v>-569478.89666667767</v>
      </c>
      <c r="KL68" s="132">
        <f t="shared" si="357"/>
        <v>-576027.38666667789</v>
      </c>
      <c r="KM68" s="132">
        <f t="shared" si="357"/>
        <v>-574779.05666667782</v>
      </c>
      <c r="KN68" s="132">
        <f t="shared" si="357"/>
        <v>-568656.20666667819</v>
      </c>
      <c r="KO68" s="132">
        <f t="shared" si="357"/>
        <v>-568656.20666667819</v>
      </c>
      <c r="KP68" s="132">
        <f t="shared" si="357"/>
        <v>-711702.90666667838</v>
      </c>
      <c r="KQ68" s="132">
        <f t="shared" si="357"/>
        <v>-703411.98666667845</v>
      </c>
      <c r="KR68" s="132">
        <f t="shared" si="357"/>
        <v>-695870.56666667853</v>
      </c>
      <c r="KS68" s="132">
        <f t="shared" si="357"/>
        <v>-707381.13666667882</v>
      </c>
      <c r="KT68" s="132">
        <f t="shared" si="357"/>
        <v>-707352.50666667894</v>
      </c>
      <c r="KU68" s="132">
        <f t="shared" si="357"/>
        <v>-706246.81666667853</v>
      </c>
      <c r="KV68" s="132">
        <f t="shared" si="357"/>
        <v>-698396.86666667834</v>
      </c>
      <c r="KW68" s="132">
        <f t="shared" si="357"/>
        <v>-700740.66666667815</v>
      </c>
      <c r="KX68" s="132">
        <f t="shared" si="357"/>
        <v>-696607.90666667838</v>
      </c>
      <c r="KY68" s="132">
        <f t="shared" si="357"/>
        <v>-691163.51666667871</v>
      </c>
      <c r="KZ68" s="132">
        <f t="shared" si="357"/>
        <v>-742965.02666667849</v>
      </c>
      <c r="LA68" s="132">
        <f t="shared" si="357"/>
        <v>-774527.77666667849</v>
      </c>
      <c r="LB68" s="132">
        <f t="shared" si="357"/>
        <v>-776322.09666667879</v>
      </c>
      <c r="LC68" s="132">
        <f t="shared" si="357"/>
        <v>-812751.76666667871</v>
      </c>
      <c r="LD68" s="132">
        <f t="shared" si="357"/>
        <v>-807039.42666667886</v>
      </c>
      <c r="LE68" s="132">
        <f t="shared" si="357"/>
        <v>-853941.57666667923</v>
      </c>
      <c r="LF68" s="132">
        <f t="shared" si="357"/>
        <v>-835160.24666667916</v>
      </c>
      <c r="LG68" s="132">
        <f t="shared" si="357"/>
        <v>-841723.92666667886</v>
      </c>
      <c r="LH68" s="132">
        <f t="shared" si="357"/>
        <v>-878326.23666667938</v>
      </c>
      <c r="LI68" s="132">
        <f t="shared" si="357"/>
        <v>-874437.97333334666</v>
      </c>
      <c r="LJ68" s="132">
        <f t="shared" si="357"/>
        <v>-865491.2800000133</v>
      </c>
      <c r="LK68" s="132">
        <f t="shared" si="357"/>
        <v>-852309.1400000155</v>
      </c>
      <c r="LL68" s="132">
        <f t="shared" si="357"/>
        <v>-852309.14000001363</v>
      </c>
      <c r="LM68" s="132">
        <f t="shared" si="357"/>
        <v>-852309.14000001363</v>
      </c>
      <c r="LN68" s="132">
        <f t="shared" ref="LN68:NX68" si="358">LN66-LN69</f>
        <v>-847664.8500000136</v>
      </c>
      <c r="LO68" s="132">
        <f t="shared" si="358"/>
        <v>-900997.31000001356</v>
      </c>
      <c r="LP68" s="132">
        <f t="shared" si="358"/>
        <v>-910997.31000001356</v>
      </c>
      <c r="LQ68" s="132">
        <f t="shared" si="358"/>
        <v>-918298.14000001363</v>
      </c>
      <c r="LR68" s="132">
        <f t="shared" si="358"/>
        <v>-907814.3500000136</v>
      </c>
      <c r="LS68" s="132">
        <f t="shared" si="358"/>
        <v>-910066.02000001352</v>
      </c>
      <c r="LT68" s="132">
        <f t="shared" si="358"/>
        <v>-907880.62000001315</v>
      </c>
      <c r="LU68" s="132">
        <f t="shared" si="358"/>
        <v>-907880.62000001315</v>
      </c>
      <c r="LV68" s="132">
        <f t="shared" si="358"/>
        <v>-1034406.2000000132</v>
      </c>
      <c r="LW68" s="132">
        <f t="shared" si="358"/>
        <v>-1026115.2800000133</v>
      </c>
      <c r="LX68" s="132">
        <f t="shared" si="358"/>
        <v>-1021843.460000013</v>
      </c>
      <c r="LY68" s="132">
        <f t="shared" si="358"/>
        <v>-1009582.1400000127</v>
      </c>
      <c r="LZ68" s="132">
        <f t="shared" si="358"/>
        <v>-1007017.7200000128</v>
      </c>
      <c r="MA68" s="132">
        <f t="shared" si="358"/>
        <v>-1013932.1200000132</v>
      </c>
      <c r="MB68" s="132">
        <f t="shared" si="358"/>
        <v>-1002736.5900000129</v>
      </c>
      <c r="MC68" s="132">
        <f t="shared" si="358"/>
        <v>-1002422.9100000132</v>
      </c>
      <c r="MD68" s="132">
        <f t="shared" si="358"/>
        <v>-998968.15000001341</v>
      </c>
      <c r="ME68" s="132">
        <f t="shared" si="358"/>
        <v>-997568.17000001296</v>
      </c>
      <c r="MF68" s="132">
        <f t="shared" si="358"/>
        <v>-1021094.1050000126</v>
      </c>
      <c r="MG68" s="132">
        <f t="shared" si="358"/>
        <v>-1078287.3550000126</v>
      </c>
      <c r="MH68" s="132">
        <f t="shared" si="358"/>
        <v>-1081996.3850000128</v>
      </c>
      <c r="MI68" s="132">
        <f t="shared" si="358"/>
        <v>-1092066.8250000132</v>
      </c>
      <c r="MJ68" s="132">
        <f t="shared" si="358"/>
        <v>-1098905.0050000129</v>
      </c>
      <c r="MK68" s="132">
        <f t="shared" si="358"/>
        <v>-1163600.0550000127</v>
      </c>
      <c r="ML68" s="132">
        <f t="shared" si="358"/>
        <v>-1144818.7250000127</v>
      </c>
      <c r="MM68" s="132">
        <f t="shared" si="358"/>
        <v>-1129669.8250000123</v>
      </c>
      <c r="MN68" s="132">
        <f t="shared" si="358"/>
        <v>-1162555.9850000124</v>
      </c>
      <c r="MO68" s="132">
        <f t="shared" si="358"/>
        <v>-1154229.5350000123</v>
      </c>
      <c r="MP68" s="132">
        <f t="shared" si="358"/>
        <v>-1156085.5883333478</v>
      </c>
      <c r="MQ68" s="132">
        <f t="shared" si="358"/>
        <v>-1156085.5883333478</v>
      </c>
      <c r="MR68" s="132">
        <f t="shared" si="358"/>
        <v>-1156085.5883333487</v>
      </c>
      <c r="MS68" s="132">
        <f t="shared" si="358"/>
        <v>-1171524.9583333489</v>
      </c>
      <c r="MT68" s="132">
        <f t="shared" si="358"/>
        <v>-1200373.2583333487</v>
      </c>
      <c r="MU68" s="132">
        <f t="shared" si="358"/>
        <v>-1238405.6683333488</v>
      </c>
      <c r="MV68" s="132">
        <f t="shared" si="358"/>
        <v>-1238555.6683333488</v>
      </c>
      <c r="MW68" s="132">
        <f t="shared" si="358"/>
        <v>-1236606.7783333492</v>
      </c>
      <c r="MX68" s="132">
        <f t="shared" si="358"/>
        <v>-1226651.408333349</v>
      </c>
      <c r="MY68" s="132">
        <f t="shared" si="358"/>
        <v>-1227897.0683333492</v>
      </c>
      <c r="MZ68" s="132">
        <f t="shared" si="358"/>
        <v>-1226121.6683333488</v>
      </c>
      <c r="NA68" s="132">
        <f t="shared" si="358"/>
        <v>-1227092.5583333485</v>
      </c>
      <c r="NB68" s="132">
        <f t="shared" si="358"/>
        <v>-1306026.6383333486</v>
      </c>
      <c r="NC68" s="132">
        <f t="shared" si="358"/>
        <v>-1297735.7183333486</v>
      </c>
      <c r="ND68" s="132">
        <f t="shared" si="358"/>
        <v>-1299152.9583333489</v>
      </c>
      <c r="NE68" s="132">
        <f t="shared" si="358"/>
        <v>-1285866.6683333488</v>
      </c>
      <c r="NF68" s="132">
        <f t="shared" si="358"/>
        <v>-1283302.2483333489</v>
      </c>
      <c r="NG68" s="132">
        <f t="shared" si="358"/>
        <v>-1392382.8183333492</v>
      </c>
      <c r="NH68" s="132">
        <f t="shared" si="358"/>
        <v>-1385962.7183333496</v>
      </c>
      <c r="NI68" s="132">
        <f t="shared" si="358"/>
        <v>-1384722.69833335</v>
      </c>
      <c r="NJ68" s="132">
        <f t="shared" si="358"/>
        <v>-1377048.3383333497</v>
      </c>
      <c r="NK68" s="132">
        <f t="shared" si="358"/>
        <v>-1374456.9683333496</v>
      </c>
      <c r="NL68" s="132">
        <f t="shared" si="358"/>
        <v>-1449266.2800000161</v>
      </c>
      <c r="NM68" s="132">
        <f t="shared" si="358"/>
        <v>-1510443.7800000161</v>
      </c>
      <c r="NN68" s="132">
        <f t="shared" si="358"/>
        <v>-1505761.1300000157</v>
      </c>
      <c r="NO68" s="132">
        <f t="shared" si="358"/>
        <v>-1511531.7400000161</v>
      </c>
      <c r="NP68" s="132">
        <f t="shared" si="358"/>
        <v>-1505819.4000000162</v>
      </c>
      <c r="NQ68" s="132">
        <f t="shared" si="358"/>
        <v>-1609143.450000016</v>
      </c>
      <c r="NR68" s="132">
        <f t="shared" si="358"/>
        <v>-1576152.8100000164</v>
      </c>
      <c r="NS68" s="132">
        <f t="shared" si="358"/>
        <v>-1558681.8700000159</v>
      </c>
      <c r="NT68" s="132">
        <f t="shared" si="358"/>
        <v>-1593361.6400000164</v>
      </c>
      <c r="NU68" s="132">
        <f t="shared" si="358"/>
        <v>-1588042.2900000168</v>
      </c>
      <c r="NV68" s="132">
        <f t="shared" si="358"/>
        <v>-1565707.9200000186</v>
      </c>
      <c r="NW68" s="132">
        <f t="shared" si="358"/>
        <v>-1559525.1300000185</v>
      </c>
      <c r="NX68" s="132">
        <f t="shared" si="358"/>
        <v>-1559525.1300000176</v>
      </c>
      <c r="NY68" s="10"/>
      <c r="NZ68" s="132">
        <f t="shared" ref="NZ68" si="359">NZ66-NZ69</f>
        <v>-1559525.1300000148</v>
      </c>
      <c r="OA68" s="10"/>
      <c r="OB68" s="10"/>
      <c r="OD68" s="185"/>
      <c r="OI68" s="10"/>
      <c r="OJ68" s="10"/>
      <c r="OK68" s="10"/>
      <c r="OL68" s="10"/>
      <c r="OM68" s="10"/>
      <c r="ON68" s="135"/>
      <c r="OO68" s="10"/>
      <c r="OP68" s="10"/>
      <c r="OQ68" s="78"/>
      <c r="OR68" s="10"/>
      <c r="OS68" s="10"/>
      <c r="OT68" s="10"/>
      <c r="OU68" s="10"/>
    </row>
    <row r="69" spans="1:412" ht="16.5" outlineLevel="1" thickBot="1">
      <c r="B69" s="4"/>
      <c r="C69" s="12" t="s">
        <v>16</v>
      </c>
      <c r="E69" s="8">
        <f t="shared" ref="E69:BP69" si="360">E71+E77</f>
        <v>9075086.6900000013</v>
      </c>
      <c r="F69" s="8">
        <f t="shared" si="360"/>
        <v>9075086.6900000013</v>
      </c>
      <c r="G69" s="8">
        <f t="shared" si="360"/>
        <v>9075086.6900000013</v>
      </c>
      <c r="H69" s="8">
        <f t="shared" si="360"/>
        <v>9075086.6900000013</v>
      </c>
      <c r="I69" s="8">
        <f t="shared" si="360"/>
        <v>9075086.6900000013</v>
      </c>
      <c r="J69" s="8">
        <f t="shared" si="360"/>
        <v>9075086.6900000013</v>
      </c>
      <c r="K69" s="8">
        <f t="shared" si="360"/>
        <v>9075086.6900000013</v>
      </c>
      <c r="L69" s="8">
        <f t="shared" si="360"/>
        <v>9075086.6900000013</v>
      </c>
      <c r="M69" s="8">
        <f t="shared" si="360"/>
        <v>9075086.6900000013</v>
      </c>
      <c r="N69" s="8">
        <f t="shared" si="360"/>
        <v>9075086.6900000013</v>
      </c>
      <c r="O69" s="8">
        <f t="shared" si="360"/>
        <v>9075086.6900000013</v>
      </c>
      <c r="P69" s="8">
        <f t="shared" si="360"/>
        <v>9075086.6900000013</v>
      </c>
      <c r="Q69" s="8">
        <f t="shared" si="360"/>
        <v>9075086.6900000013</v>
      </c>
      <c r="R69" s="8">
        <f t="shared" si="360"/>
        <v>9075086.6900000013</v>
      </c>
      <c r="S69" s="8">
        <f t="shared" si="360"/>
        <v>9075086.6900000013</v>
      </c>
      <c r="T69" s="8">
        <f t="shared" si="360"/>
        <v>9075086.6900000013</v>
      </c>
      <c r="U69" s="8">
        <f t="shared" si="360"/>
        <v>9075086.6900000013</v>
      </c>
      <c r="V69" s="8">
        <f t="shared" si="360"/>
        <v>9075086.6900000013</v>
      </c>
      <c r="W69" s="8">
        <f t="shared" si="360"/>
        <v>9075086.6900000013</v>
      </c>
      <c r="X69" s="8">
        <f t="shared" si="360"/>
        <v>9075086.6900000013</v>
      </c>
      <c r="Y69" s="8">
        <f t="shared" si="360"/>
        <v>9075086.6900000013</v>
      </c>
      <c r="Z69" s="8">
        <f>Z71+Z77</f>
        <v>9075086.6900000013</v>
      </c>
      <c r="AA69" s="8">
        <f t="shared" si="360"/>
        <v>9075086.6900000013</v>
      </c>
      <c r="AB69" s="8">
        <f t="shared" si="360"/>
        <v>9075086.6900000013</v>
      </c>
      <c r="AC69" s="8">
        <f t="shared" si="360"/>
        <v>9075086.6900000013</v>
      </c>
      <c r="AD69" s="8">
        <f t="shared" si="360"/>
        <v>9075086.6900000013</v>
      </c>
      <c r="AE69" s="8">
        <f t="shared" si="360"/>
        <v>9075086.6900000013</v>
      </c>
      <c r="AF69" s="8">
        <f t="shared" si="360"/>
        <v>9075086.6900000013</v>
      </c>
      <c r="AG69" s="8">
        <f t="shared" si="360"/>
        <v>9075086.6900000013</v>
      </c>
      <c r="AH69" s="8">
        <f t="shared" si="360"/>
        <v>9088833.5099999998</v>
      </c>
      <c r="AI69" s="8">
        <f t="shared" si="360"/>
        <v>9088833.5099999998</v>
      </c>
      <c r="AJ69" s="8">
        <f t="shared" si="360"/>
        <v>9088833.5099999998</v>
      </c>
      <c r="AK69" s="8">
        <f t="shared" si="360"/>
        <v>9088833.5099999998</v>
      </c>
      <c r="AL69" s="8">
        <f t="shared" si="360"/>
        <v>9088833.5099999998</v>
      </c>
      <c r="AM69" s="8">
        <f t="shared" si="360"/>
        <v>9088833.5099999998</v>
      </c>
      <c r="AN69" s="8">
        <f t="shared" si="360"/>
        <v>9088833.5099999998</v>
      </c>
      <c r="AO69" s="8">
        <f t="shared" si="360"/>
        <v>9088833.5099999998</v>
      </c>
      <c r="AP69" s="8">
        <f t="shared" si="360"/>
        <v>9088833.5099999998</v>
      </c>
      <c r="AQ69" s="8">
        <f t="shared" si="360"/>
        <v>9088833.5099999998</v>
      </c>
      <c r="AR69" s="8">
        <f t="shared" si="360"/>
        <v>9088833.5099999998</v>
      </c>
      <c r="AS69" s="8">
        <f t="shared" si="360"/>
        <v>9088833.5099999998</v>
      </c>
      <c r="AT69" s="8">
        <f t="shared" si="360"/>
        <v>9088833.5099999998</v>
      </c>
      <c r="AU69" s="8">
        <f t="shared" si="360"/>
        <v>9088833.5099999998</v>
      </c>
      <c r="AV69" s="8">
        <f t="shared" si="360"/>
        <v>9088833.5099999998</v>
      </c>
      <c r="AW69" s="8">
        <f t="shared" si="360"/>
        <v>9088833.5099999998</v>
      </c>
      <c r="AX69" s="8">
        <f t="shared" si="360"/>
        <v>9088833.5099999998</v>
      </c>
      <c r="AY69" s="8">
        <f t="shared" si="360"/>
        <v>9088833.5099999998</v>
      </c>
      <c r="AZ69" s="8">
        <f t="shared" si="360"/>
        <v>9088833.5099999998</v>
      </c>
      <c r="BA69" s="8">
        <f t="shared" si="360"/>
        <v>9088833.5099999998</v>
      </c>
      <c r="BB69" s="8">
        <f t="shared" si="360"/>
        <v>9088833.5099999998</v>
      </c>
      <c r="BC69" s="8">
        <f t="shared" si="360"/>
        <v>9088833.5099999998</v>
      </c>
      <c r="BD69" s="8">
        <f t="shared" si="360"/>
        <v>9088833.5099999998</v>
      </c>
      <c r="BE69" s="8">
        <f t="shared" si="360"/>
        <v>9088833.5099999998</v>
      </c>
      <c r="BF69" s="8">
        <f t="shared" si="360"/>
        <v>9088833.5099999998</v>
      </c>
      <c r="BG69" s="8">
        <f t="shared" si="360"/>
        <v>9088833.5099999998</v>
      </c>
      <c r="BH69" s="8">
        <f t="shared" si="360"/>
        <v>9088833.5099999998</v>
      </c>
      <c r="BI69" s="8">
        <f t="shared" si="360"/>
        <v>9202033.5099999998</v>
      </c>
      <c r="BJ69" s="8">
        <f t="shared" si="360"/>
        <v>9202033.5099999998</v>
      </c>
      <c r="BK69" s="8">
        <f t="shared" si="360"/>
        <v>9262528.9299999997</v>
      </c>
      <c r="BL69" s="8">
        <f t="shared" si="360"/>
        <v>9262528.9299999997</v>
      </c>
      <c r="BM69" s="8">
        <f t="shared" si="360"/>
        <v>9262528.9299999997</v>
      </c>
      <c r="BN69" s="8">
        <f t="shared" si="360"/>
        <v>9262528.9299999997</v>
      </c>
      <c r="BO69" s="8">
        <f t="shared" si="360"/>
        <v>9262528.9299999997</v>
      </c>
      <c r="BP69" s="8">
        <f t="shared" si="360"/>
        <v>9262528.9299999997</v>
      </c>
      <c r="BQ69" s="8">
        <f t="shared" ref="BQ69:EB69" si="361">BQ71+BQ77</f>
        <v>9262528.9299999997</v>
      </c>
      <c r="BR69" s="8">
        <f t="shared" si="361"/>
        <v>8862528.9299999997</v>
      </c>
      <c r="BS69" s="8">
        <f t="shared" si="361"/>
        <v>8862528.9299999997</v>
      </c>
      <c r="BT69" s="8">
        <f t="shared" si="361"/>
        <v>8862528.9299999997</v>
      </c>
      <c r="BU69" s="8">
        <f t="shared" si="361"/>
        <v>8862528.9299999997</v>
      </c>
      <c r="BV69" s="8">
        <f t="shared" si="361"/>
        <v>8862528.9299999997</v>
      </c>
      <c r="BW69" s="8">
        <f t="shared" si="361"/>
        <v>8862528.9299999997</v>
      </c>
      <c r="BX69" s="8">
        <f t="shared" si="361"/>
        <v>8862528.9299999997</v>
      </c>
      <c r="BY69" s="8">
        <f t="shared" si="361"/>
        <v>8862528.9299999997</v>
      </c>
      <c r="BZ69" s="8">
        <f t="shared" si="361"/>
        <v>8862528.9299999997</v>
      </c>
      <c r="CA69" s="8">
        <f t="shared" si="361"/>
        <v>8749281.2600000016</v>
      </c>
      <c r="CB69" s="8">
        <f t="shared" si="361"/>
        <v>8749281.2600000016</v>
      </c>
      <c r="CC69" s="8">
        <f t="shared" si="361"/>
        <v>8749281.2600000016</v>
      </c>
      <c r="CD69" s="8">
        <f t="shared" si="361"/>
        <v>8749281.2600000016</v>
      </c>
      <c r="CE69" s="8">
        <f t="shared" si="361"/>
        <v>8749281.2600000016</v>
      </c>
      <c r="CF69" s="8">
        <f t="shared" si="361"/>
        <v>8749281.2600000016</v>
      </c>
      <c r="CG69" s="8">
        <f t="shared" si="361"/>
        <v>8749281.2600000016</v>
      </c>
      <c r="CH69" s="8">
        <f t="shared" si="361"/>
        <v>8749281.2600000016</v>
      </c>
      <c r="CI69" s="8">
        <f t="shared" si="361"/>
        <v>8749281.2600000016</v>
      </c>
      <c r="CJ69" s="8">
        <f t="shared" si="361"/>
        <v>8749281.2600000016</v>
      </c>
      <c r="CK69" s="8">
        <f t="shared" si="361"/>
        <v>8749281.2600000016</v>
      </c>
      <c r="CL69" s="8">
        <f t="shared" si="361"/>
        <v>8749281.2600000016</v>
      </c>
      <c r="CM69" s="8">
        <f t="shared" si="361"/>
        <v>8754238.7800000012</v>
      </c>
      <c r="CN69" s="8">
        <f t="shared" si="361"/>
        <v>8754238.7800000012</v>
      </c>
      <c r="CO69" s="8">
        <f t="shared" si="361"/>
        <v>8754238.7800000012</v>
      </c>
      <c r="CP69" s="8">
        <f t="shared" si="361"/>
        <v>8754238.7800000012</v>
      </c>
      <c r="CQ69" s="8">
        <f t="shared" si="361"/>
        <v>8754238.7800000012</v>
      </c>
      <c r="CR69" s="8">
        <f t="shared" si="361"/>
        <v>8754238.7800000012</v>
      </c>
      <c r="CS69" s="8">
        <f t="shared" si="361"/>
        <v>8754238.7800000012</v>
      </c>
      <c r="CT69" s="8">
        <f t="shared" si="361"/>
        <v>8754238.7800000012</v>
      </c>
      <c r="CU69" s="8">
        <f t="shared" si="361"/>
        <v>8766894.129999999</v>
      </c>
      <c r="CV69" s="8">
        <f t="shared" si="361"/>
        <v>8766894.129999999</v>
      </c>
      <c r="CW69" s="8">
        <f t="shared" si="361"/>
        <v>8766894.129999999</v>
      </c>
      <c r="CX69" s="8">
        <f t="shared" si="361"/>
        <v>8766894.129999999</v>
      </c>
      <c r="CY69" s="8">
        <f t="shared" si="361"/>
        <v>8766894.129999999</v>
      </c>
      <c r="CZ69" s="8">
        <f t="shared" si="361"/>
        <v>8766894.129999999</v>
      </c>
      <c r="DA69" s="8">
        <f t="shared" si="361"/>
        <v>8766894.129999999</v>
      </c>
      <c r="DB69" s="8">
        <f t="shared" si="361"/>
        <v>8766894.129999999</v>
      </c>
      <c r="DC69" s="8">
        <f t="shared" si="361"/>
        <v>8766894.129999999</v>
      </c>
      <c r="DD69" s="8">
        <f t="shared" si="361"/>
        <v>8766894.129999999</v>
      </c>
      <c r="DE69" s="8">
        <f t="shared" si="361"/>
        <v>8766894.129999999</v>
      </c>
      <c r="DF69" s="8">
        <f t="shared" si="361"/>
        <v>8766894.129999999</v>
      </c>
      <c r="DG69" s="8">
        <f t="shared" si="361"/>
        <v>8766894.129999999</v>
      </c>
      <c r="DH69" s="8">
        <f t="shared" si="361"/>
        <v>8766894.129999999</v>
      </c>
      <c r="DI69" s="8">
        <f t="shared" si="361"/>
        <v>8766894.129999999</v>
      </c>
      <c r="DJ69" s="8">
        <f t="shared" si="361"/>
        <v>8766894.129999999</v>
      </c>
      <c r="DK69" s="8">
        <f t="shared" si="361"/>
        <v>8766894.129999999</v>
      </c>
      <c r="DL69" s="8">
        <f t="shared" si="361"/>
        <v>8766894.129999999</v>
      </c>
      <c r="DM69" s="8">
        <f t="shared" si="361"/>
        <v>8703894.129999999</v>
      </c>
      <c r="DN69" s="8">
        <f t="shared" si="361"/>
        <v>8703894.129999999</v>
      </c>
      <c r="DO69" s="8">
        <f t="shared" si="361"/>
        <v>8703894.129999999</v>
      </c>
      <c r="DP69" s="8">
        <f t="shared" si="361"/>
        <v>8654735.4399999995</v>
      </c>
      <c r="DQ69" s="8">
        <f t="shared" si="361"/>
        <v>8654735.4399999995</v>
      </c>
      <c r="DR69" s="8">
        <f t="shared" si="361"/>
        <v>8654735.4399999995</v>
      </c>
      <c r="DS69" s="8">
        <f t="shared" si="361"/>
        <v>8654735.4399999995</v>
      </c>
      <c r="DT69" s="8">
        <f t="shared" si="361"/>
        <v>8654735.4399999995</v>
      </c>
      <c r="DU69" s="8">
        <f t="shared" si="361"/>
        <v>8654735.4399999995</v>
      </c>
      <c r="DV69" s="8">
        <f t="shared" si="361"/>
        <v>8654735.4399999995</v>
      </c>
      <c r="DW69" s="8">
        <f t="shared" si="361"/>
        <v>8654735.4399999995</v>
      </c>
      <c r="DX69" s="8">
        <f t="shared" si="361"/>
        <v>8654735.4399999995</v>
      </c>
      <c r="DY69" s="8">
        <f t="shared" si="361"/>
        <v>8654735.4399999995</v>
      </c>
      <c r="DZ69" s="8">
        <f t="shared" si="361"/>
        <v>8654735.4399999995</v>
      </c>
      <c r="EA69" s="8">
        <f t="shared" si="361"/>
        <v>8654735.4399999995</v>
      </c>
      <c r="EB69" s="8">
        <f t="shared" si="361"/>
        <v>8654735.4399999995</v>
      </c>
      <c r="EC69" s="8">
        <f t="shared" ref="EC69:GN69" si="362">EC71+EC77</f>
        <v>8654735.4399999995</v>
      </c>
      <c r="ED69" s="8">
        <f t="shared" si="362"/>
        <v>8654735.4399999995</v>
      </c>
      <c r="EE69" s="8">
        <f t="shared" si="362"/>
        <v>8654735.4399999995</v>
      </c>
      <c r="EF69" s="8">
        <f t="shared" si="362"/>
        <v>8654735.4399999995</v>
      </c>
      <c r="EG69" s="8">
        <f t="shared" si="362"/>
        <v>8654735.4399999995</v>
      </c>
      <c r="EH69" s="8">
        <f t="shared" si="362"/>
        <v>8654735.4399999995</v>
      </c>
      <c r="EI69" s="8">
        <f t="shared" si="362"/>
        <v>8654735.4399999995</v>
      </c>
      <c r="EJ69" s="8">
        <f t="shared" si="362"/>
        <v>8654735.4399999995</v>
      </c>
      <c r="EK69" s="8">
        <f t="shared" si="362"/>
        <v>8654735.4399999995</v>
      </c>
      <c r="EL69" s="8">
        <f t="shared" si="362"/>
        <v>8654735.4399999995</v>
      </c>
      <c r="EM69" s="8">
        <f t="shared" si="362"/>
        <v>8654735.4399999995</v>
      </c>
      <c r="EN69" s="8">
        <f t="shared" si="362"/>
        <v>8654735.4399999995</v>
      </c>
      <c r="EO69" s="8">
        <f t="shared" si="362"/>
        <v>8654735.4399999995</v>
      </c>
      <c r="EP69" s="8">
        <f t="shared" si="362"/>
        <v>8654735.4399999995</v>
      </c>
      <c r="EQ69" s="8">
        <f t="shared" si="362"/>
        <v>8654735.4399999995</v>
      </c>
      <c r="ER69" s="8">
        <f t="shared" si="362"/>
        <v>8654735.4399999995</v>
      </c>
      <c r="ES69" s="8">
        <f t="shared" si="362"/>
        <v>8654735.4399999995</v>
      </c>
      <c r="ET69" s="8">
        <f t="shared" si="362"/>
        <v>8654735.4399999995</v>
      </c>
      <c r="EU69" s="8">
        <f t="shared" si="362"/>
        <v>8654735.4399999995</v>
      </c>
      <c r="EV69" s="8">
        <f t="shared" si="362"/>
        <v>8654735.4399999995</v>
      </c>
      <c r="EW69" s="8">
        <f t="shared" si="362"/>
        <v>8654735.4399999995</v>
      </c>
      <c r="EX69" s="8">
        <f t="shared" si="362"/>
        <v>8654735.4399999995</v>
      </c>
      <c r="EY69" s="8">
        <f t="shared" si="362"/>
        <v>8654735.4399999995</v>
      </c>
      <c r="EZ69" s="8">
        <f t="shared" si="362"/>
        <v>8654735.4399999995</v>
      </c>
      <c r="FA69" s="8">
        <f t="shared" si="362"/>
        <v>8654735.4399999995</v>
      </c>
      <c r="FB69" s="8">
        <f t="shared" si="362"/>
        <v>8654735.4399999995</v>
      </c>
      <c r="FC69" s="8">
        <f t="shared" si="362"/>
        <v>8654735.4399999995</v>
      </c>
      <c r="FD69" s="8">
        <f t="shared" si="362"/>
        <v>8654735.4399999995</v>
      </c>
      <c r="FE69" s="8">
        <f t="shared" si="362"/>
        <v>8654735.4399999995</v>
      </c>
      <c r="FF69" s="8">
        <f t="shared" si="362"/>
        <v>8654735.4399999995</v>
      </c>
      <c r="FG69" s="8">
        <f t="shared" si="362"/>
        <v>8654735.4399999995</v>
      </c>
      <c r="FH69" s="8">
        <f t="shared" si="362"/>
        <v>8021460.9699999997</v>
      </c>
      <c r="FI69" s="8">
        <f t="shared" si="362"/>
        <v>8021460.9699999997</v>
      </c>
      <c r="FJ69" s="8">
        <f t="shared" si="362"/>
        <v>8021460.9699999997</v>
      </c>
      <c r="FK69" s="8">
        <f t="shared" si="362"/>
        <v>8021460.9699999997</v>
      </c>
      <c r="FL69" s="8">
        <f t="shared" si="362"/>
        <v>8021460.9699999997</v>
      </c>
      <c r="FM69" s="8">
        <f t="shared" si="362"/>
        <v>8021460.9699999997</v>
      </c>
      <c r="FN69" s="8">
        <f t="shared" si="362"/>
        <v>8021460.9699999997</v>
      </c>
      <c r="FO69" s="8">
        <f t="shared" si="362"/>
        <v>8021460.9699999997</v>
      </c>
      <c r="FP69" s="8">
        <f t="shared" si="362"/>
        <v>8021460.9699999997</v>
      </c>
      <c r="FQ69" s="8">
        <f t="shared" si="362"/>
        <v>8021460.9699999997</v>
      </c>
      <c r="FR69" s="8">
        <f t="shared" si="362"/>
        <v>8021460.9699999997</v>
      </c>
      <c r="FS69" s="8">
        <f t="shared" si="362"/>
        <v>8021460.9699999997</v>
      </c>
      <c r="FT69" s="8">
        <f t="shared" si="362"/>
        <v>8021460.9699999997</v>
      </c>
      <c r="FU69" s="8">
        <f t="shared" si="362"/>
        <v>8021460.9699999997</v>
      </c>
      <c r="FV69" s="8">
        <f t="shared" si="362"/>
        <v>8021460.9699999997</v>
      </c>
      <c r="FW69" s="8">
        <f t="shared" si="362"/>
        <v>8021460.9699999997</v>
      </c>
      <c r="FX69" s="8">
        <f t="shared" si="362"/>
        <v>8021460.9699999997</v>
      </c>
      <c r="FY69" s="8">
        <f t="shared" si="362"/>
        <v>8021460.9699999997</v>
      </c>
      <c r="FZ69" s="8">
        <f t="shared" si="362"/>
        <v>8021460.9699999997</v>
      </c>
      <c r="GA69" s="8">
        <f t="shared" si="362"/>
        <v>8021460.9699999997</v>
      </c>
      <c r="GB69" s="8">
        <f t="shared" si="362"/>
        <v>8021460.9699999997</v>
      </c>
      <c r="GC69" s="8">
        <f t="shared" si="362"/>
        <v>8021460.9699999997</v>
      </c>
      <c r="GD69" s="8">
        <f t="shared" si="362"/>
        <v>8021460.9699999997</v>
      </c>
      <c r="GE69" s="8">
        <f t="shared" si="362"/>
        <v>8021460.9699999997</v>
      </c>
      <c r="GF69" s="8">
        <f t="shared" si="362"/>
        <v>8021460.9699999997</v>
      </c>
      <c r="GG69" s="8">
        <f t="shared" si="362"/>
        <v>8021460.9699999997</v>
      </c>
      <c r="GH69" s="8">
        <f t="shared" si="362"/>
        <v>8021460.9699999997</v>
      </c>
      <c r="GI69" s="8">
        <f t="shared" si="362"/>
        <v>8021460.9699999997</v>
      </c>
      <c r="GJ69" s="8">
        <f t="shared" si="362"/>
        <v>8021460.9699999997</v>
      </c>
      <c r="GK69" s="8">
        <f t="shared" si="362"/>
        <v>8021460.9699999997</v>
      </c>
      <c r="GL69" s="8">
        <f t="shared" si="362"/>
        <v>8021460.9699999997</v>
      </c>
      <c r="GM69" s="8">
        <f t="shared" si="362"/>
        <v>8021460.9699999997</v>
      </c>
      <c r="GN69" s="8">
        <f t="shared" si="362"/>
        <v>8021460.9699999997</v>
      </c>
      <c r="GO69" s="8">
        <f t="shared" ref="GO69:IZ69" si="363">GO71+GO77</f>
        <v>8021460.9699999997</v>
      </c>
      <c r="GP69" s="8">
        <f t="shared" si="363"/>
        <v>8021460.9699999997</v>
      </c>
      <c r="GQ69" s="8">
        <f t="shared" si="363"/>
        <v>8021460.9699999997</v>
      </c>
      <c r="GR69" s="8">
        <f t="shared" si="363"/>
        <v>8021460.9699999997</v>
      </c>
      <c r="GS69" s="8">
        <f t="shared" si="363"/>
        <v>8021460.9699999997</v>
      </c>
      <c r="GT69" s="8">
        <f t="shared" si="363"/>
        <v>8021460.9699999997</v>
      </c>
      <c r="GU69" s="8">
        <f t="shared" si="363"/>
        <v>8021460.9699999997</v>
      </c>
      <c r="GV69" s="8">
        <f t="shared" si="363"/>
        <v>8021460.9699999997</v>
      </c>
      <c r="GW69" s="8">
        <f t="shared" si="363"/>
        <v>8021460.9699999997</v>
      </c>
      <c r="GX69" s="8">
        <f t="shared" si="363"/>
        <v>8021460.9699999997</v>
      </c>
      <c r="GY69" s="8">
        <f t="shared" si="363"/>
        <v>8021460.9699999997</v>
      </c>
      <c r="GZ69" s="8">
        <f t="shared" si="363"/>
        <v>8021460.9699999997</v>
      </c>
      <c r="HA69" s="8">
        <f t="shared" si="363"/>
        <v>8021460.9699999997</v>
      </c>
      <c r="HB69" s="8">
        <f t="shared" si="363"/>
        <v>8021460.9699999997</v>
      </c>
      <c r="HC69" s="8">
        <f t="shared" si="363"/>
        <v>8021460.9699999997</v>
      </c>
      <c r="HD69" s="8">
        <f t="shared" si="363"/>
        <v>8021460.9699999997</v>
      </c>
      <c r="HE69" s="8">
        <f t="shared" si="363"/>
        <v>8021460.9699999997</v>
      </c>
      <c r="HF69" s="8">
        <f t="shared" si="363"/>
        <v>8021460.9699999997</v>
      </c>
      <c r="HG69" s="8">
        <f t="shared" si="363"/>
        <v>8021460.9699999997</v>
      </c>
      <c r="HH69" s="8">
        <f t="shared" si="363"/>
        <v>8021460.9699999997</v>
      </c>
      <c r="HI69" s="8">
        <f t="shared" si="363"/>
        <v>8021460.9699999997</v>
      </c>
      <c r="HJ69" s="8">
        <f t="shared" si="363"/>
        <v>8021460.9699999997</v>
      </c>
      <c r="HK69" s="8">
        <f t="shared" si="363"/>
        <v>8021460.9699999997</v>
      </c>
      <c r="HL69" s="8">
        <f t="shared" si="363"/>
        <v>8021460.9699999997</v>
      </c>
      <c r="HM69" s="8">
        <f t="shared" si="363"/>
        <v>8021460.9699999997</v>
      </c>
      <c r="HN69" s="8">
        <f t="shared" si="363"/>
        <v>8021460.9699999997</v>
      </c>
      <c r="HO69" s="8">
        <f t="shared" si="363"/>
        <v>8021460.9699999997</v>
      </c>
      <c r="HP69" s="8">
        <f t="shared" si="363"/>
        <v>8021460.9699999997</v>
      </c>
      <c r="HQ69" s="8">
        <f t="shared" si="363"/>
        <v>8021460.9699999997</v>
      </c>
      <c r="HR69" s="8">
        <f t="shared" si="363"/>
        <v>8021460.9699999997</v>
      </c>
      <c r="HS69" s="8">
        <f t="shared" si="363"/>
        <v>8021460.9699999997</v>
      </c>
      <c r="HT69" s="8">
        <f t="shared" si="363"/>
        <v>8021460.9699999997</v>
      </c>
      <c r="HU69" s="8">
        <f t="shared" si="363"/>
        <v>8021460.9699999997</v>
      </c>
      <c r="HV69" s="8">
        <f t="shared" si="363"/>
        <v>8021460.9699999997</v>
      </c>
      <c r="HW69" s="8">
        <f t="shared" si="363"/>
        <v>8021460.9699999997</v>
      </c>
      <c r="HX69" s="8">
        <f t="shared" si="363"/>
        <v>8021460.9699999997</v>
      </c>
      <c r="HY69" s="8">
        <f t="shared" si="363"/>
        <v>8021460.9699999997</v>
      </c>
      <c r="HZ69" s="8">
        <f t="shared" si="363"/>
        <v>8021460.9699999997</v>
      </c>
      <c r="IA69" s="8">
        <f t="shared" si="363"/>
        <v>8021460.9699999997</v>
      </c>
      <c r="IB69" s="8">
        <f t="shared" si="363"/>
        <v>8021460.9699999997</v>
      </c>
      <c r="IC69" s="8">
        <f t="shared" si="363"/>
        <v>8021460.9699999997</v>
      </c>
      <c r="ID69" s="8">
        <f t="shared" si="363"/>
        <v>8021460.9699999997</v>
      </c>
      <c r="IE69" s="8">
        <f t="shared" si="363"/>
        <v>8021460.9699999997</v>
      </c>
      <c r="IF69" s="8">
        <f t="shared" si="363"/>
        <v>8021460.9699999997</v>
      </c>
      <c r="IG69" s="8">
        <f t="shared" si="363"/>
        <v>8021460.9699999997</v>
      </c>
      <c r="IH69" s="8">
        <f t="shared" si="363"/>
        <v>8021460.9699999997</v>
      </c>
      <c r="II69" s="8">
        <f t="shared" si="363"/>
        <v>8021460.9699999997</v>
      </c>
      <c r="IJ69" s="8">
        <f t="shared" si="363"/>
        <v>8021460.9699999997</v>
      </c>
      <c r="IK69" s="8">
        <f t="shared" si="363"/>
        <v>8021460.9699999997</v>
      </c>
      <c r="IL69" s="8">
        <f t="shared" si="363"/>
        <v>8021460.9699999997</v>
      </c>
      <c r="IM69" s="8">
        <f t="shared" si="363"/>
        <v>8021460.9699999997</v>
      </c>
      <c r="IN69" s="8">
        <f t="shared" si="363"/>
        <v>8021460.9699999997</v>
      </c>
      <c r="IO69" s="8">
        <f t="shared" si="363"/>
        <v>8021460.9699999997</v>
      </c>
      <c r="IP69" s="8">
        <f t="shared" si="363"/>
        <v>8021460.9699999997</v>
      </c>
      <c r="IQ69" s="8">
        <f t="shared" si="363"/>
        <v>8021460.9699999997</v>
      </c>
      <c r="IR69" s="8">
        <f t="shared" si="363"/>
        <v>8021460.9699999997</v>
      </c>
      <c r="IS69" s="8">
        <f t="shared" si="363"/>
        <v>8021460.9699999997</v>
      </c>
      <c r="IT69" s="8">
        <f t="shared" si="363"/>
        <v>8021460.9699999997</v>
      </c>
      <c r="IU69" s="8">
        <f t="shared" si="363"/>
        <v>8021460.9699999997</v>
      </c>
      <c r="IV69" s="8">
        <f t="shared" si="363"/>
        <v>8021460.9699999997</v>
      </c>
      <c r="IW69" s="8">
        <f t="shared" si="363"/>
        <v>8021460.9699999997</v>
      </c>
      <c r="IX69" s="8">
        <f t="shared" si="363"/>
        <v>8021460.9699999997</v>
      </c>
      <c r="IY69" s="8">
        <f t="shared" si="363"/>
        <v>8021460.9699999997</v>
      </c>
      <c r="IZ69" s="8">
        <f t="shared" si="363"/>
        <v>8021460.9699999997</v>
      </c>
      <c r="JA69" s="8">
        <f t="shared" ref="JA69:LL69" si="364">JA71+JA77</f>
        <v>8021460.9699999997</v>
      </c>
      <c r="JB69" s="8">
        <f t="shared" si="364"/>
        <v>8021460.9699999997</v>
      </c>
      <c r="JC69" s="8">
        <f t="shared" si="364"/>
        <v>8021460.9699999997</v>
      </c>
      <c r="JD69" s="8">
        <f t="shared" si="364"/>
        <v>8021460.9699999997</v>
      </c>
      <c r="JE69" s="8">
        <f t="shared" si="364"/>
        <v>8021460.9699999997</v>
      </c>
      <c r="JF69" s="8">
        <f t="shared" si="364"/>
        <v>8021460.9699999997</v>
      </c>
      <c r="JG69" s="8">
        <f t="shared" si="364"/>
        <v>8021460.9699999997</v>
      </c>
      <c r="JH69" s="8">
        <f t="shared" si="364"/>
        <v>8021460.9699999997</v>
      </c>
      <c r="JI69" s="8">
        <f t="shared" si="364"/>
        <v>8021460.9699999997</v>
      </c>
      <c r="JJ69" s="8">
        <f t="shared" si="364"/>
        <v>8021460.9699999997</v>
      </c>
      <c r="JK69" s="8">
        <f t="shared" si="364"/>
        <v>8021460.9699999997</v>
      </c>
      <c r="JL69" s="8">
        <f t="shared" si="364"/>
        <v>8021460.9699999997</v>
      </c>
      <c r="JM69" s="8">
        <f t="shared" si="364"/>
        <v>8021460.9699999997</v>
      </c>
      <c r="JN69" s="8">
        <f t="shared" si="364"/>
        <v>8021460.9699999997</v>
      </c>
      <c r="JO69" s="8">
        <f t="shared" si="364"/>
        <v>8021460.9699999997</v>
      </c>
      <c r="JP69" s="8">
        <f t="shared" si="364"/>
        <v>8021460.9699999997</v>
      </c>
      <c r="JQ69" s="8">
        <f t="shared" si="364"/>
        <v>8021460.9699999997</v>
      </c>
      <c r="JR69" s="8">
        <f t="shared" si="364"/>
        <v>8021460.9699999997</v>
      </c>
      <c r="JS69" s="8">
        <f t="shared" si="364"/>
        <v>8021460.9699999997</v>
      </c>
      <c r="JT69" s="8">
        <f t="shared" si="364"/>
        <v>8021460.9699999997</v>
      </c>
      <c r="JU69" s="8">
        <f t="shared" si="364"/>
        <v>8021460.9699999997</v>
      </c>
      <c r="JV69" s="8">
        <f t="shared" si="364"/>
        <v>8021460.9699999997</v>
      </c>
      <c r="JW69" s="8">
        <f t="shared" si="364"/>
        <v>8021460.9699999997</v>
      </c>
      <c r="JX69" s="8">
        <f t="shared" si="364"/>
        <v>8021460.9699999997</v>
      </c>
      <c r="JY69" s="8">
        <f t="shared" si="364"/>
        <v>8021460.9699999997</v>
      </c>
      <c r="JZ69" s="8">
        <f t="shared" si="364"/>
        <v>8021460.9699999997</v>
      </c>
      <c r="KA69" s="8">
        <f t="shared" si="364"/>
        <v>8021460.9699999997</v>
      </c>
      <c r="KB69" s="8">
        <f t="shared" si="364"/>
        <v>8021460.9699999997</v>
      </c>
      <c r="KC69" s="8">
        <f t="shared" si="364"/>
        <v>8021460.9699999997</v>
      </c>
      <c r="KD69" s="8">
        <f t="shared" si="364"/>
        <v>8021460.9699999997</v>
      </c>
      <c r="KE69" s="8">
        <f t="shared" si="364"/>
        <v>8021460.9699999997</v>
      </c>
      <c r="KF69" s="8">
        <f t="shared" si="364"/>
        <v>8021460.9699999997</v>
      </c>
      <c r="KG69" s="8">
        <f t="shared" si="364"/>
        <v>8021460.9699999997</v>
      </c>
      <c r="KH69" s="8">
        <f t="shared" si="364"/>
        <v>8021460.9699999997</v>
      </c>
      <c r="KI69" s="8">
        <f t="shared" si="364"/>
        <v>8021460.9699999997</v>
      </c>
      <c r="KJ69" s="8">
        <f t="shared" si="364"/>
        <v>8021460.9699999997</v>
      </c>
      <c r="KK69" s="8">
        <f t="shared" si="364"/>
        <v>8021460.9699999997</v>
      </c>
      <c r="KL69" s="8">
        <f t="shared" si="364"/>
        <v>8021460.9699999997</v>
      </c>
      <c r="KM69" s="8">
        <f t="shared" si="364"/>
        <v>8021460.9699999997</v>
      </c>
      <c r="KN69" s="8">
        <f t="shared" si="364"/>
        <v>8021460.9699999997</v>
      </c>
      <c r="KO69" s="8">
        <f t="shared" si="364"/>
        <v>8021460.9699999997</v>
      </c>
      <c r="KP69" s="8">
        <f t="shared" si="364"/>
        <v>8021460.9699999997</v>
      </c>
      <c r="KQ69" s="8">
        <f t="shared" si="364"/>
        <v>8021460.9699999997</v>
      </c>
      <c r="KR69" s="8">
        <f t="shared" si="364"/>
        <v>8021460.9699999997</v>
      </c>
      <c r="KS69" s="8">
        <f t="shared" si="364"/>
        <v>8021460.9699999997</v>
      </c>
      <c r="KT69" s="8">
        <f t="shared" si="364"/>
        <v>8021460.9699999997</v>
      </c>
      <c r="KU69" s="8">
        <f t="shared" si="364"/>
        <v>8021460.9699999997</v>
      </c>
      <c r="KV69" s="8">
        <f t="shared" si="364"/>
        <v>8021460.9699999997</v>
      </c>
      <c r="KW69" s="8">
        <f t="shared" si="364"/>
        <v>8021460.9699999997</v>
      </c>
      <c r="KX69" s="8">
        <f t="shared" si="364"/>
        <v>8021460.9699999997</v>
      </c>
      <c r="KY69" s="8">
        <f t="shared" si="364"/>
        <v>8021460.9699999997</v>
      </c>
      <c r="KZ69" s="8">
        <f t="shared" si="364"/>
        <v>8021460.9699999997</v>
      </c>
      <c r="LA69" s="8">
        <f t="shared" si="364"/>
        <v>8021460.9699999997</v>
      </c>
      <c r="LB69" s="8">
        <f t="shared" si="364"/>
        <v>8021460.9699999997</v>
      </c>
      <c r="LC69" s="8">
        <f t="shared" si="364"/>
        <v>8021460.9699999997</v>
      </c>
      <c r="LD69" s="8">
        <f t="shared" si="364"/>
        <v>8021460.9699999997</v>
      </c>
      <c r="LE69" s="8">
        <f t="shared" si="364"/>
        <v>8021460.9699999997</v>
      </c>
      <c r="LF69" s="8">
        <f t="shared" si="364"/>
        <v>8021460.9699999997</v>
      </c>
      <c r="LG69" s="8">
        <f t="shared" si="364"/>
        <v>8021460.9699999997</v>
      </c>
      <c r="LH69" s="8">
        <f t="shared" si="364"/>
        <v>8021460.9699999997</v>
      </c>
      <c r="LI69" s="8">
        <f t="shared" si="364"/>
        <v>8021460.9699999997</v>
      </c>
      <c r="LJ69" s="8">
        <f t="shared" si="364"/>
        <v>8021460.9699999997</v>
      </c>
      <c r="LK69" s="8">
        <f t="shared" si="364"/>
        <v>8021460.9699999997</v>
      </c>
      <c r="LL69" s="8">
        <f t="shared" si="364"/>
        <v>8021460.9699999997</v>
      </c>
      <c r="LM69" s="8">
        <f t="shared" ref="LM69:NX69" si="365">LM71+LM77</f>
        <v>8021460.9699999997</v>
      </c>
      <c r="LN69" s="8">
        <f t="shared" si="365"/>
        <v>8021460.9699999997</v>
      </c>
      <c r="LO69" s="8">
        <f t="shared" si="365"/>
        <v>8021460.9699999997</v>
      </c>
      <c r="LP69" s="8">
        <f t="shared" si="365"/>
        <v>8021460.9699999997</v>
      </c>
      <c r="LQ69" s="8">
        <f t="shared" si="365"/>
        <v>8021460.9699999997</v>
      </c>
      <c r="LR69" s="8">
        <f t="shared" si="365"/>
        <v>8021460.9699999997</v>
      </c>
      <c r="LS69" s="8">
        <f t="shared" si="365"/>
        <v>8021460.9699999997</v>
      </c>
      <c r="LT69" s="8">
        <f t="shared" si="365"/>
        <v>8021460.9699999997</v>
      </c>
      <c r="LU69" s="8">
        <f t="shared" si="365"/>
        <v>8021460.9699999997</v>
      </c>
      <c r="LV69" s="8">
        <f t="shared" si="365"/>
        <v>8021460.9699999997</v>
      </c>
      <c r="LW69" s="8">
        <f t="shared" si="365"/>
        <v>8021460.9699999997</v>
      </c>
      <c r="LX69" s="8">
        <f t="shared" si="365"/>
        <v>8021460.9699999997</v>
      </c>
      <c r="LY69" s="8">
        <f t="shared" si="365"/>
        <v>8021460.9699999997</v>
      </c>
      <c r="LZ69" s="8">
        <f t="shared" si="365"/>
        <v>8021460.9699999997</v>
      </c>
      <c r="MA69" s="8">
        <f t="shared" si="365"/>
        <v>8021460.9699999997</v>
      </c>
      <c r="MB69" s="8">
        <f t="shared" si="365"/>
        <v>8021460.9699999997</v>
      </c>
      <c r="MC69" s="8">
        <f t="shared" si="365"/>
        <v>8021460.9699999997</v>
      </c>
      <c r="MD69" s="8">
        <f t="shared" si="365"/>
        <v>8021460.9699999997</v>
      </c>
      <c r="ME69" s="8">
        <f t="shared" si="365"/>
        <v>8021460.9699999997</v>
      </c>
      <c r="MF69" s="8">
        <f t="shared" si="365"/>
        <v>8021460.9699999997</v>
      </c>
      <c r="MG69" s="8">
        <f t="shared" si="365"/>
        <v>8021460.9699999997</v>
      </c>
      <c r="MH69" s="8">
        <f t="shared" si="365"/>
        <v>8021460.9699999997</v>
      </c>
      <c r="MI69" s="8">
        <f t="shared" si="365"/>
        <v>8021460.9699999997</v>
      </c>
      <c r="MJ69" s="8">
        <f t="shared" si="365"/>
        <v>8021460.9699999997</v>
      </c>
      <c r="MK69" s="8">
        <f t="shared" si="365"/>
        <v>8021460.9699999997</v>
      </c>
      <c r="ML69" s="8">
        <f t="shared" si="365"/>
        <v>8021460.9699999997</v>
      </c>
      <c r="MM69" s="8">
        <f t="shared" si="365"/>
        <v>8021460.9699999997</v>
      </c>
      <c r="MN69" s="8">
        <f t="shared" si="365"/>
        <v>8021460.9699999997</v>
      </c>
      <c r="MO69" s="8">
        <f t="shared" si="365"/>
        <v>8021460.9699999997</v>
      </c>
      <c r="MP69" s="8">
        <f t="shared" si="365"/>
        <v>8021460.9699999997</v>
      </c>
      <c r="MQ69" s="8">
        <f t="shared" si="365"/>
        <v>8021460.9699999997</v>
      </c>
      <c r="MR69" s="8">
        <f t="shared" si="365"/>
        <v>8021460.9699999997</v>
      </c>
      <c r="MS69" s="8">
        <f t="shared" si="365"/>
        <v>8021460.9699999997</v>
      </c>
      <c r="MT69" s="8">
        <f t="shared" si="365"/>
        <v>8021460.9699999997</v>
      </c>
      <c r="MU69" s="8">
        <f t="shared" si="365"/>
        <v>8021460.9699999997</v>
      </c>
      <c r="MV69" s="8">
        <f t="shared" si="365"/>
        <v>8021460.9699999997</v>
      </c>
      <c r="MW69" s="8">
        <f t="shared" si="365"/>
        <v>8021460.9699999997</v>
      </c>
      <c r="MX69" s="8">
        <f t="shared" si="365"/>
        <v>8021460.9699999997</v>
      </c>
      <c r="MY69" s="8">
        <f t="shared" si="365"/>
        <v>8021460.9699999997</v>
      </c>
      <c r="MZ69" s="8">
        <f t="shared" si="365"/>
        <v>8021460.9699999997</v>
      </c>
      <c r="NA69" s="8">
        <f t="shared" si="365"/>
        <v>8021460.9699999997</v>
      </c>
      <c r="NB69" s="8">
        <f t="shared" si="365"/>
        <v>8021460.9699999997</v>
      </c>
      <c r="NC69" s="8">
        <f t="shared" si="365"/>
        <v>8021460.9699999997</v>
      </c>
      <c r="ND69" s="8">
        <f t="shared" si="365"/>
        <v>8021460.9699999997</v>
      </c>
      <c r="NE69" s="8">
        <f t="shared" si="365"/>
        <v>8021460.9699999997</v>
      </c>
      <c r="NF69" s="8">
        <f t="shared" si="365"/>
        <v>8021460.9699999997</v>
      </c>
      <c r="NG69" s="8">
        <f t="shared" si="365"/>
        <v>8021460.9699999997</v>
      </c>
      <c r="NH69" s="8">
        <f t="shared" si="365"/>
        <v>8021460.9699999997</v>
      </c>
      <c r="NI69" s="8">
        <f t="shared" si="365"/>
        <v>8021460.9699999997</v>
      </c>
      <c r="NJ69" s="8">
        <f t="shared" si="365"/>
        <v>8021460.9699999997</v>
      </c>
      <c r="NK69" s="8">
        <f t="shared" si="365"/>
        <v>8021460.9699999997</v>
      </c>
      <c r="NL69" s="8">
        <f t="shared" si="365"/>
        <v>8021460.9699999997</v>
      </c>
      <c r="NM69" s="8">
        <f t="shared" si="365"/>
        <v>8021460.9699999997</v>
      </c>
      <c r="NN69" s="8">
        <f t="shared" si="365"/>
        <v>8021460.9699999997</v>
      </c>
      <c r="NO69" s="8">
        <f t="shared" si="365"/>
        <v>8021460.9699999997</v>
      </c>
      <c r="NP69" s="8">
        <f t="shared" si="365"/>
        <v>8021460.9699999997</v>
      </c>
      <c r="NQ69" s="8">
        <f t="shared" si="365"/>
        <v>8021460.9699999997</v>
      </c>
      <c r="NR69" s="8">
        <f t="shared" si="365"/>
        <v>8021460.9699999997</v>
      </c>
      <c r="NS69" s="8">
        <f t="shared" si="365"/>
        <v>8021460.9699999997</v>
      </c>
      <c r="NT69" s="8">
        <f t="shared" si="365"/>
        <v>8021460.9699999997</v>
      </c>
      <c r="NU69" s="8">
        <f t="shared" si="365"/>
        <v>8021460.9699999997</v>
      </c>
      <c r="NV69" s="8">
        <f t="shared" si="365"/>
        <v>8021460.9699999997</v>
      </c>
      <c r="NW69" s="8">
        <f t="shared" si="365"/>
        <v>8021460.9699999997</v>
      </c>
      <c r="NX69" s="8">
        <f t="shared" si="365"/>
        <v>8021460.9699999997</v>
      </c>
      <c r="NZ69" s="8">
        <f>NZ71+NZ77</f>
        <v>8021460.9699999997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/>
    <row r="71" spans="1:412" ht="16.5" outlineLevel="1" thickBot="1">
      <c r="B71" s="7"/>
      <c r="C71" s="7" t="s">
        <v>21</v>
      </c>
      <c r="E71" s="9">
        <f t="shared" ref="E71:BP71" si="366">SUM(E72:E76)</f>
        <v>1042853.22</v>
      </c>
      <c r="F71" s="9">
        <f t="shared" si="366"/>
        <v>1042853.22</v>
      </c>
      <c r="G71" s="9">
        <f t="shared" si="366"/>
        <v>1042853.22</v>
      </c>
      <c r="H71" s="9">
        <f t="shared" si="366"/>
        <v>1042853.22</v>
      </c>
      <c r="I71" s="9">
        <f t="shared" si="366"/>
        <v>1042853.22</v>
      </c>
      <c r="J71" s="9">
        <f t="shared" si="366"/>
        <v>1042853.22</v>
      </c>
      <c r="K71" s="9">
        <f t="shared" si="366"/>
        <v>1042853.22</v>
      </c>
      <c r="L71" s="9">
        <f t="shared" si="366"/>
        <v>1042853.22</v>
      </c>
      <c r="M71" s="9">
        <f t="shared" si="366"/>
        <v>1042853.22</v>
      </c>
      <c r="N71" s="9">
        <f t="shared" si="366"/>
        <v>1042853.22</v>
      </c>
      <c r="O71" s="9">
        <f t="shared" si="366"/>
        <v>1042853.22</v>
      </c>
      <c r="P71" s="9">
        <f t="shared" si="366"/>
        <v>1042853.22</v>
      </c>
      <c r="Q71" s="9">
        <f t="shared" si="366"/>
        <v>1042853.22</v>
      </c>
      <c r="R71" s="9">
        <f t="shared" si="366"/>
        <v>1042853.22</v>
      </c>
      <c r="S71" s="9">
        <f t="shared" si="366"/>
        <v>1042853.22</v>
      </c>
      <c r="T71" s="9">
        <f t="shared" si="366"/>
        <v>1042853.22</v>
      </c>
      <c r="U71" s="9">
        <f t="shared" si="366"/>
        <v>1042853.22</v>
      </c>
      <c r="V71" s="9">
        <f t="shared" si="366"/>
        <v>1042853.22</v>
      </c>
      <c r="W71" s="9">
        <f t="shared" si="366"/>
        <v>1042853.22</v>
      </c>
      <c r="X71" s="9">
        <f t="shared" si="366"/>
        <v>1042853.22</v>
      </c>
      <c r="Y71" s="9">
        <f t="shared" si="366"/>
        <v>1042853.22</v>
      </c>
      <c r="Z71" s="9">
        <f>SUM(Z72:Z76)</f>
        <v>1042853.22</v>
      </c>
      <c r="AA71" s="9">
        <f t="shared" si="366"/>
        <v>1042853.22</v>
      </c>
      <c r="AB71" s="9">
        <f t="shared" si="366"/>
        <v>1042853.22</v>
      </c>
      <c r="AC71" s="9">
        <f t="shared" si="366"/>
        <v>1042853.22</v>
      </c>
      <c r="AD71" s="9">
        <f t="shared" si="366"/>
        <v>1042853.22</v>
      </c>
      <c r="AE71" s="9">
        <f t="shared" si="366"/>
        <v>1042853.22</v>
      </c>
      <c r="AF71" s="9">
        <f t="shared" si="366"/>
        <v>1042853.22</v>
      </c>
      <c r="AG71" s="9">
        <f t="shared" si="366"/>
        <v>1042853.22</v>
      </c>
      <c r="AH71" s="9">
        <f t="shared" si="366"/>
        <v>1042853.22</v>
      </c>
      <c r="AI71" s="9">
        <f t="shared" si="366"/>
        <v>1042853.22</v>
      </c>
      <c r="AJ71" s="9">
        <f t="shared" si="366"/>
        <v>1042853.22</v>
      </c>
      <c r="AK71" s="9">
        <f t="shared" si="366"/>
        <v>1042853.22</v>
      </c>
      <c r="AL71" s="9">
        <f t="shared" si="366"/>
        <v>1042853.22</v>
      </c>
      <c r="AM71" s="9">
        <f t="shared" si="366"/>
        <v>1042853.22</v>
      </c>
      <c r="AN71" s="9">
        <f t="shared" si="366"/>
        <v>1042853.22</v>
      </c>
      <c r="AO71" s="9">
        <f t="shared" si="366"/>
        <v>1042853.22</v>
      </c>
      <c r="AP71" s="9">
        <f t="shared" si="366"/>
        <v>1042853.22</v>
      </c>
      <c r="AQ71" s="9">
        <f t="shared" si="366"/>
        <v>1042853.22</v>
      </c>
      <c r="AR71" s="9">
        <f t="shared" si="366"/>
        <v>1042853.22</v>
      </c>
      <c r="AS71" s="9">
        <f t="shared" si="366"/>
        <v>1042853.22</v>
      </c>
      <c r="AT71" s="9">
        <f t="shared" si="366"/>
        <v>1042853.22</v>
      </c>
      <c r="AU71" s="9">
        <f t="shared" si="366"/>
        <v>1042853.22</v>
      </c>
      <c r="AV71" s="9">
        <f t="shared" si="366"/>
        <v>1042853.22</v>
      </c>
      <c r="AW71" s="9">
        <f t="shared" si="366"/>
        <v>1042853.22</v>
      </c>
      <c r="AX71" s="9">
        <f t="shared" si="366"/>
        <v>1042853.22</v>
      </c>
      <c r="AY71" s="9">
        <f t="shared" si="366"/>
        <v>1042853.22</v>
      </c>
      <c r="AZ71" s="9">
        <f t="shared" si="366"/>
        <v>1042853.22</v>
      </c>
      <c r="BA71" s="9">
        <f t="shared" si="366"/>
        <v>1042853.22</v>
      </c>
      <c r="BB71" s="9">
        <f t="shared" si="366"/>
        <v>1042853.22</v>
      </c>
      <c r="BC71" s="9">
        <f t="shared" si="366"/>
        <v>1042853.22</v>
      </c>
      <c r="BD71" s="9">
        <f t="shared" si="366"/>
        <v>1042853.22</v>
      </c>
      <c r="BE71" s="9">
        <f t="shared" si="366"/>
        <v>1042853.22</v>
      </c>
      <c r="BF71" s="9">
        <f t="shared" si="366"/>
        <v>1042853.22</v>
      </c>
      <c r="BG71" s="9">
        <f t="shared" si="366"/>
        <v>1042853.22</v>
      </c>
      <c r="BH71" s="9">
        <f t="shared" si="366"/>
        <v>1042853.22</v>
      </c>
      <c r="BI71" s="9">
        <f t="shared" si="366"/>
        <v>1156053.22</v>
      </c>
      <c r="BJ71" s="9">
        <f t="shared" si="366"/>
        <v>1156053.22</v>
      </c>
      <c r="BK71" s="9">
        <f t="shared" si="366"/>
        <v>1176872.8799999999</v>
      </c>
      <c r="BL71" s="9">
        <f t="shared" si="366"/>
        <v>1176872.8799999999</v>
      </c>
      <c r="BM71" s="9">
        <f t="shared" si="366"/>
        <v>1176872.8799999999</v>
      </c>
      <c r="BN71" s="9">
        <f t="shared" si="366"/>
        <v>1176872.8799999999</v>
      </c>
      <c r="BO71" s="9">
        <f t="shared" si="366"/>
        <v>1176872.8799999999</v>
      </c>
      <c r="BP71" s="9">
        <f t="shared" si="366"/>
        <v>1176872.8799999999</v>
      </c>
      <c r="BQ71" s="9">
        <f t="shared" ref="BQ71:EB71" si="367">SUM(BQ72:BQ76)</f>
        <v>1176872.8799999999</v>
      </c>
      <c r="BR71" s="9">
        <f t="shared" si="367"/>
        <v>776872.87999999989</v>
      </c>
      <c r="BS71" s="9">
        <f t="shared" si="367"/>
        <v>776872.87999999989</v>
      </c>
      <c r="BT71" s="9">
        <f t="shared" si="367"/>
        <v>776872.87999999989</v>
      </c>
      <c r="BU71" s="9">
        <f t="shared" si="367"/>
        <v>776872.87999999989</v>
      </c>
      <c r="BV71" s="9">
        <f t="shared" si="367"/>
        <v>776872.87999999989</v>
      </c>
      <c r="BW71" s="9">
        <f t="shared" si="367"/>
        <v>776872.87999999989</v>
      </c>
      <c r="BX71" s="9">
        <f t="shared" si="367"/>
        <v>776872.87999999989</v>
      </c>
      <c r="BY71" s="9">
        <f t="shared" si="367"/>
        <v>776872.87999999989</v>
      </c>
      <c r="BZ71" s="9">
        <f t="shared" si="367"/>
        <v>776872.87999999989</v>
      </c>
      <c r="CA71" s="9">
        <f t="shared" si="367"/>
        <v>776872.87999999989</v>
      </c>
      <c r="CB71" s="9">
        <f t="shared" si="367"/>
        <v>776872.87999999989</v>
      </c>
      <c r="CC71" s="9">
        <f t="shared" si="367"/>
        <v>776872.87999999989</v>
      </c>
      <c r="CD71" s="9">
        <f t="shared" si="367"/>
        <v>776872.87999999989</v>
      </c>
      <c r="CE71" s="9">
        <f t="shared" si="367"/>
        <v>776872.87999999989</v>
      </c>
      <c r="CF71" s="9">
        <f t="shared" si="367"/>
        <v>776872.87999999989</v>
      </c>
      <c r="CG71" s="9">
        <f t="shared" si="367"/>
        <v>776872.87999999989</v>
      </c>
      <c r="CH71" s="9">
        <f t="shared" si="367"/>
        <v>776872.87999999989</v>
      </c>
      <c r="CI71" s="9">
        <f t="shared" si="367"/>
        <v>776872.87999999989</v>
      </c>
      <c r="CJ71" s="9">
        <f t="shared" si="367"/>
        <v>776872.87999999989</v>
      </c>
      <c r="CK71" s="9">
        <f t="shared" si="367"/>
        <v>776872.87999999989</v>
      </c>
      <c r="CL71" s="9">
        <f t="shared" si="367"/>
        <v>776872.87999999989</v>
      </c>
      <c r="CM71" s="9">
        <f t="shared" si="367"/>
        <v>781830.4</v>
      </c>
      <c r="CN71" s="9">
        <f t="shared" si="367"/>
        <v>781830.4</v>
      </c>
      <c r="CO71" s="9">
        <f t="shared" si="367"/>
        <v>781830.4</v>
      </c>
      <c r="CP71" s="9">
        <f t="shared" si="367"/>
        <v>781830.4</v>
      </c>
      <c r="CQ71" s="9">
        <f t="shared" si="367"/>
        <v>781830.4</v>
      </c>
      <c r="CR71" s="9">
        <f t="shared" si="367"/>
        <v>781830.4</v>
      </c>
      <c r="CS71" s="9">
        <f t="shared" si="367"/>
        <v>781830.4</v>
      </c>
      <c r="CT71" s="9">
        <f t="shared" si="367"/>
        <v>781830.4</v>
      </c>
      <c r="CU71" s="9">
        <f t="shared" si="367"/>
        <v>783692.28</v>
      </c>
      <c r="CV71" s="9">
        <f t="shared" si="367"/>
        <v>783692.28</v>
      </c>
      <c r="CW71" s="9">
        <f t="shared" si="367"/>
        <v>783692.28</v>
      </c>
      <c r="CX71" s="9">
        <f t="shared" si="367"/>
        <v>783692.28</v>
      </c>
      <c r="CY71" s="9">
        <f t="shared" si="367"/>
        <v>783692.28</v>
      </c>
      <c r="CZ71" s="9">
        <f t="shared" si="367"/>
        <v>783692.28</v>
      </c>
      <c r="DA71" s="9">
        <f t="shared" si="367"/>
        <v>783692.28</v>
      </c>
      <c r="DB71" s="9">
        <f t="shared" si="367"/>
        <v>783692.28</v>
      </c>
      <c r="DC71" s="9">
        <f t="shared" si="367"/>
        <v>783692.28</v>
      </c>
      <c r="DD71" s="9">
        <f t="shared" si="367"/>
        <v>783692.28</v>
      </c>
      <c r="DE71" s="9">
        <f t="shared" si="367"/>
        <v>783692.28</v>
      </c>
      <c r="DF71" s="9">
        <f t="shared" si="367"/>
        <v>783692.28</v>
      </c>
      <c r="DG71" s="9">
        <f t="shared" si="367"/>
        <v>783692.28</v>
      </c>
      <c r="DH71" s="9">
        <f t="shared" si="367"/>
        <v>783692.28</v>
      </c>
      <c r="DI71" s="9">
        <f t="shared" si="367"/>
        <v>783692.28</v>
      </c>
      <c r="DJ71" s="9">
        <f t="shared" si="367"/>
        <v>783692.28</v>
      </c>
      <c r="DK71" s="9">
        <f t="shared" si="367"/>
        <v>783692.28</v>
      </c>
      <c r="DL71" s="9">
        <f t="shared" si="367"/>
        <v>783692.28</v>
      </c>
      <c r="DM71" s="9">
        <f t="shared" si="367"/>
        <v>720692.28</v>
      </c>
      <c r="DN71" s="9">
        <f t="shared" si="367"/>
        <v>720692.28</v>
      </c>
      <c r="DO71" s="9">
        <f t="shared" si="367"/>
        <v>720692.28</v>
      </c>
      <c r="DP71" s="9">
        <f t="shared" si="367"/>
        <v>671533.59000000008</v>
      </c>
      <c r="DQ71" s="9">
        <f t="shared" si="367"/>
        <v>671533.59000000008</v>
      </c>
      <c r="DR71" s="9">
        <f t="shared" si="367"/>
        <v>671533.59000000008</v>
      </c>
      <c r="DS71" s="9">
        <f t="shared" si="367"/>
        <v>671533.59000000008</v>
      </c>
      <c r="DT71" s="9">
        <f t="shared" si="367"/>
        <v>671533.59000000008</v>
      </c>
      <c r="DU71" s="9">
        <f t="shared" si="367"/>
        <v>671533.59000000008</v>
      </c>
      <c r="DV71" s="9">
        <f t="shared" si="367"/>
        <v>671533.59000000008</v>
      </c>
      <c r="DW71" s="9">
        <f t="shared" si="367"/>
        <v>671533.59000000008</v>
      </c>
      <c r="DX71" s="9">
        <f t="shared" si="367"/>
        <v>671533.59000000008</v>
      </c>
      <c r="DY71" s="9">
        <f t="shared" si="367"/>
        <v>671533.59000000008</v>
      </c>
      <c r="DZ71" s="9">
        <f t="shared" si="367"/>
        <v>671533.59000000008</v>
      </c>
      <c r="EA71" s="9">
        <f t="shared" si="367"/>
        <v>671533.59000000008</v>
      </c>
      <c r="EB71" s="9">
        <f t="shared" si="367"/>
        <v>671533.59000000008</v>
      </c>
      <c r="EC71" s="9">
        <f t="shared" ref="EC71:GN71" si="368">SUM(EC72:EC76)</f>
        <v>671533.59000000008</v>
      </c>
      <c r="ED71" s="9">
        <f t="shared" si="368"/>
        <v>671533.59000000008</v>
      </c>
      <c r="EE71" s="9">
        <f t="shared" si="368"/>
        <v>671533.59000000008</v>
      </c>
      <c r="EF71" s="9">
        <f t="shared" si="368"/>
        <v>671533.59000000008</v>
      </c>
      <c r="EG71" s="9">
        <f t="shared" si="368"/>
        <v>671533.59000000008</v>
      </c>
      <c r="EH71" s="9">
        <f t="shared" si="368"/>
        <v>671533.59000000008</v>
      </c>
      <c r="EI71" s="9">
        <f t="shared" si="368"/>
        <v>671533.59000000008</v>
      </c>
      <c r="EJ71" s="9">
        <f t="shared" si="368"/>
        <v>671533.59000000008</v>
      </c>
      <c r="EK71" s="9">
        <f t="shared" si="368"/>
        <v>671533.59000000008</v>
      </c>
      <c r="EL71" s="9">
        <f t="shared" si="368"/>
        <v>671533.59000000008</v>
      </c>
      <c r="EM71" s="9">
        <f t="shared" si="368"/>
        <v>671533.59000000008</v>
      </c>
      <c r="EN71" s="9">
        <f t="shared" si="368"/>
        <v>671533.59000000008</v>
      </c>
      <c r="EO71" s="9">
        <f t="shared" si="368"/>
        <v>671533.59000000008</v>
      </c>
      <c r="EP71" s="9">
        <f t="shared" si="368"/>
        <v>671533.59000000008</v>
      </c>
      <c r="EQ71" s="9">
        <f t="shared" si="368"/>
        <v>671533.59000000008</v>
      </c>
      <c r="ER71" s="9">
        <f t="shared" si="368"/>
        <v>671533.59000000008</v>
      </c>
      <c r="ES71" s="9">
        <f t="shared" si="368"/>
        <v>671533.59000000008</v>
      </c>
      <c r="ET71" s="9">
        <f t="shared" si="368"/>
        <v>671533.59000000008</v>
      </c>
      <c r="EU71" s="9">
        <f t="shared" si="368"/>
        <v>671533.59000000008</v>
      </c>
      <c r="EV71" s="9">
        <f t="shared" si="368"/>
        <v>671533.59000000008</v>
      </c>
      <c r="EW71" s="9">
        <f t="shared" si="368"/>
        <v>671533.59000000008</v>
      </c>
      <c r="EX71" s="9">
        <f t="shared" si="368"/>
        <v>671533.59000000008</v>
      </c>
      <c r="EY71" s="9">
        <f t="shared" si="368"/>
        <v>671533.59000000008</v>
      </c>
      <c r="EZ71" s="9">
        <f t="shared" si="368"/>
        <v>671533.59000000008</v>
      </c>
      <c r="FA71" s="9">
        <f t="shared" si="368"/>
        <v>671533.59000000008</v>
      </c>
      <c r="FB71" s="9">
        <f t="shared" si="368"/>
        <v>671533.59000000008</v>
      </c>
      <c r="FC71" s="9">
        <f t="shared" si="368"/>
        <v>671533.59000000008</v>
      </c>
      <c r="FD71" s="9">
        <f t="shared" si="368"/>
        <v>671533.59000000008</v>
      </c>
      <c r="FE71" s="9">
        <f t="shared" si="368"/>
        <v>671533.59000000008</v>
      </c>
      <c r="FF71" s="9">
        <f t="shared" si="368"/>
        <v>671533.59000000008</v>
      </c>
      <c r="FG71" s="9">
        <f t="shared" si="368"/>
        <v>671533.59000000008</v>
      </c>
      <c r="FH71" s="9">
        <f t="shared" si="368"/>
        <v>671533.59000000008</v>
      </c>
      <c r="FI71" s="9">
        <f t="shared" si="368"/>
        <v>671533.59000000008</v>
      </c>
      <c r="FJ71" s="9">
        <f t="shared" si="368"/>
        <v>671533.59000000008</v>
      </c>
      <c r="FK71" s="9">
        <f t="shared" si="368"/>
        <v>671533.59000000008</v>
      </c>
      <c r="FL71" s="9">
        <f t="shared" si="368"/>
        <v>671533.59000000008</v>
      </c>
      <c r="FM71" s="9">
        <f t="shared" si="368"/>
        <v>671533.59000000008</v>
      </c>
      <c r="FN71" s="9">
        <f t="shared" si="368"/>
        <v>671533.59000000008</v>
      </c>
      <c r="FO71" s="9">
        <f t="shared" si="368"/>
        <v>671533.59000000008</v>
      </c>
      <c r="FP71" s="9">
        <f t="shared" si="368"/>
        <v>671533.59000000008</v>
      </c>
      <c r="FQ71" s="9">
        <f t="shared" si="368"/>
        <v>671533.59000000008</v>
      </c>
      <c r="FR71" s="9">
        <f t="shared" si="368"/>
        <v>671533.59000000008</v>
      </c>
      <c r="FS71" s="9">
        <f t="shared" si="368"/>
        <v>671533.59000000008</v>
      </c>
      <c r="FT71" s="9">
        <f t="shared" si="368"/>
        <v>671533.59000000008</v>
      </c>
      <c r="FU71" s="9">
        <f t="shared" si="368"/>
        <v>671533.59000000008</v>
      </c>
      <c r="FV71" s="9">
        <f t="shared" si="368"/>
        <v>671533.59000000008</v>
      </c>
      <c r="FW71" s="9">
        <f t="shared" si="368"/>
        <v>671533.59000000008</v>
      </c>
      <c r="FX71" s="9">
        <f t="shared" si="368"/>
        <v>671533.59000000008</v>
      </c>
      <c r="FY71" s="9">
        <f t="shared" si="368"/>
        <v>671533.59000000008</v>
      </c>
      <c r="FZ71" s="9">
        <f t="shared" si="368"/>
        <v>671533.59000000008</v>
      </c>
      <c r="GA71" s="9">
        <f t="shared" si="368"/>
        <v>671533.59000000008</v>
      </c>
      <c r="GB71" s="9">
        <f t="shared" si="368"/>
        <v>671533.59000000008</v>
      </c>
      <c r="GC71" s="9">
        <f t="shared" si="368"/>
        <v>671533.59000000008</v>
      </c>
      <c r="GD71" s="9">
        <f t="shared" si="368"/>
        <v>671533.59000000008</v>
      </c>
      <c r="GE71" s="9">
        <f t="shared" si="368"/>
        <v>671533.59000000008</v>
      </c>
      <c r="GF71" s="9">
        <f t="shared" si="368"/>
        <v>671533.59000000008</v>
      </c>
      <c r="GG71" s="9">
        <f t="shared" si="368"/>
        <v>671533.59000000008</v>
      </c>
      <c r="GH71" s="9">
        <f t="shared" si="368"/>
        <v>671533.59000000008</v>
      </c>
      <c r="GI71" s="9">
        <f t="shared" si="368"/>
        <v>671533.59000000008</v>
      </c>
      <c r="GJ71" s="9">
        <f t="shared" si="368"/>
        <v>671533.59000000008</v>
      </c>
      <c r="GK71" s="9">
        <f t="shared" si="368"/>
        <v>671533.59000000008</v>
      </c>
      <c r="GL71" s="9">
        <f t="shared" si="368"/>
        <v>671533.59000000008</v>
      </c>
      <c r="GM71" s="9">
        <f t="shared" si="368"/>
        <v>671533.59000000008</v>
      </c>
      <c r="GN71" s="9">
        <f t="shared" si="368"/>
        <v>671533.59000000008</v>
      </c>
      <c r="GO71" s="9">
        <f t="shared" ref="GO71:IZ71" si="369">SUM(GO72:GO76)</f>
        <v>671533.59000000008</v>
      </c>
      <c r="GP71" s="9">
        <f t="shared" si="369"/>
        <v>671533.59000000008</v>
      </c>
      <c r="GQ71" s="9">
        <f t="shared" si="369"/>
        <v>671533.59000000008</v>
      </c>
      <c r="GR71" s="9">
        <f t="shared" si="369"/>
        <v>671533.59000000008</v>
      </c>
      <c r="GS71" s="9">
        <f t="shared" si="369"/>
        <v>671533.59000000008</v>
      </c>
      <c r="GT71" s="9">
        <f t="shared" si="369"/>
        <v>671533.59000000008</v>
      </c>
      <c r="GU71" s="9">
        <f t="shared" si="369"/>
        <v>671533.59000000008</v>
      </c>
      <c r="GV71" s="9">
        <f t="shared" si="369"/>
        <v>671533.59000000008</v>
      </c>
      <c r="GW71" s="9">
        <f t="shared" si="369"/>
        <v>671533.59000000008</v>
      </c>
      <c r="GX71" s="9">
        <f t="shared" si="369"/>
        <v>671533.59000000008</v>
      </c>
      <c r="GY71" s="9">
        <f t="shared" si="369"/>
        <v>671533.59000000008</v>
      </c>
      <c r="GZ71" s="9">
        <f t="shared" si="369"/>
        <v>671533.59000000008</v>
      </c>
      <c r="HA71" s="9">
        <f t="shared" si="369"/>
        <v>671533.59000000008</v>
      </c>
      <c r="HB71" s="9">
        <f t="shared" si="369"/>
        <v>671533.59000000008</v>
      </c>
      <c r="HC71" s="9">
        <f t="shared" si="369"/>
        <v>671533.59000000008</v>
      </c>
      <c r="HD71" s="9">
        <f t="shared" si="369"/>
        <v>671533.59000000008</v>
      </c>
      <c r="HE71" s="9">
        <f t="shared" si="369"/>
        <v>671533.59000000008</v>
      </c>
      <c r="HF71" s="9">
        <f t="shared" si="369"/>
        <v>671533.59000000008</v>
      </c>
      <c r="HG71" s="9">
        <f t="shared" si="369"/>
        <v>671533.59000000008</v>
      </c>
      <c r="HH71" s="9">
        <f t="shared" si="369"/>
        <v>671533.59000000008</v>
      </c>
      <c r="HI71" s="9">
        <f t="shared" si="369"/>
        <v>671533.59000000008</v>
      </c>
      <c r="HJ71" s="9">
        <f t="shared" si="369"/>
        <v>671533.59000000008</v>
      </c>
      <c r="HK71" s="9">
        <f t="shared" si="369"/>
        <v>671533.59000000008</v>
      </c>
      <c r="HL71" s="9">
        <f t="shared" si="369"/>
        <v>671533.59000000008</v>
      </c>
      <c r="HM71" s="9">
        <f t="shared" si="369"/>
        <v>671533.59000000008</v>
      </c>
      <c r="HN71" s="9">
        <f t="shared" si="369"/>
        <v>671533.59000000008</v>
      </c>
      <c r="HO71" s="9">
        <f t="shared" si="369"/>
        <v>671533.59000000008</v>
      </c>
      <c r="HP71" s="9">
        <f t="shared" si="369"/>
        <v>671533.59000000008</v>
      </c>
      <c r="HQ71" s="9">
        <f t="shared" si="369"/>
        <v>671533.59000000008</v>
      </c>
      <c r="HR71" s="9">
        <f t="shared" si="369"/>
        <v>671533.59000000008</v>
      </c>
      <c r="HS71" s="9">
        <f t="shared" si="369"/>
        <v>671533.59000000008</v>
      </c>
      <c r="HT71" s="9">
        <f t="shared" si="369"/>
        <v>671533.59000000008</v>
      </c>
      <c r="HU71" s="9">
        <f t="shared" si="369"/>
        <v>671533.59000000008</v>
      </c>
      <c r="HV71" s="9">
        <f t="shared" si="369"/>
        <v>671533.59000000008</v>
      </c>
      <c r="HW71" s="9">
        <f t="shared" si="369"/>
        <v>671533.59000000008</v>
      </c>
      <c r="HX71" s="9">
        <f t="shared" si="369"/>
        <v>671533.59000000008</v>
      </c>
      <c r="HY71" s="9">
        <f t="shared" si="369"/>
        <v>671533.59000000008</v>
      </c>
      <c r="HZ71" s="9">
        <f t="shared" si="369"/>
        <v>671533.59000000008</v>
      </c>
      <c r="IA71" s="9">
        <f t="shared" si="369"/>
        <v>671533.59000000008</v>
      </c>
      <c r="IB71" s="9">
        <f t="shared" si="369"/>
        <v>671533.59000000008</v>
      </c>
      <c r="IC71" s="9">
        <f t="shared" si="369"/>
        <v>671533.59000000008</v>
      </c>
      <c r="ID71" s="9">
        <f t="shared" si="369"/>
        <v>671533.59000000008</v>
      </c>
      <c r="IE71" s="9">
        <f t="shared" si="369"/>
        <v>671533.59000000008</v>
      </c>
      <c r="IF71" s="9">
        <f t="shared" si="369"/>
        <v>671533.59000000008</v>
      </c>
      <c r="IG71" s="9">
        <f t="shared" si="369"/>
        <v>671533.59000000008</v>
      </c>
      <c r="IH71" s="9">
        <f t="shared" si="369"/>
        <v>671533.59000000008</v>
      </c>
      <c r="II71" s="9">
        <f t="shared" si="369"/>
        <v>671533.59000000008</v>
      </c>
      <c r="IJ71" s="9">
        <f t="shared" si="369"/>
        <v>671533.59000000008</v>
      </c>
      <c r="IK71" s="9">
        <f t="shared" si="369"/>
        <v>671533.59000000008</v>
      </c>
      <c r="IL71" s="9">
        <f t="shared" si="369"/>
        <v>671533.59000000008</v>
      </c>
      <c r="IM71" s="9">
        <f t="shared" si="369"/>
        <v>671533.59000000008</v>
      </c>
      <c r="IN71" s="9">
        <f t="shared" si="369"/>
        <v>671533.59000000008</v>
      </c>
      <c r="IO71" s="9">
        <f t="shared" si="369"/>
        <v>671533.59000000008</v>
      </c>
      <c r="IP71" s="9">
        <f t="shared" si="369"/>
        <v>671533.59000000008</v>
      </c>
      <c r="IQ71" s="9">
        <f t="shared" si="369"/>
        <v>671533.59000000008</v>
      </c>
      <c r="IR71" s="9">
        <f t="shared" si="369"/>
        <v>671533.59000000008</v>
      </c>
      <c r="IS71" s="9">
        <f t="shared" si="369"/>
        <v>671533.59000000008</v>
      </c>
      <c r="IT71" s="9">
        <f t="shared" si="369"/>
        <v>671533.59000000008</v>
      </c>
      <c r="IU71" s="9">
        <f t="shared" si="369"/>
        <v>671533.59000000008</v>
      </c>
      <c r="IV71" s="9">
        <f t="shared" si="369"/>
        <v>671533.59000000008</v>
      </c>
      <c r="IW71" s="9">
        <f t="shared" si="369"/>
        <v>671533.59000000008</v>
      </c>
      <c r="IX71" s="9">
        <f t="shared" si="369"/>
        <v>671533.59000000008</v>
      </c>
      <c r="IY71" s="9">
        <f t="shared" si="369"/>
        <v>671533.59000000008</v>
      </c>
      <c r="IZ71" s="9">
        <f t="shared" si="369"/>
        <v>671533.59000000008</v>
      </c>
      <c r="JA71" s="9">
        <f t="shared" ref="JA71:LL71" si="370">SUM(JA72:JA76)</f>
        <v>671533.59000000008</v>
      </c>
      <c r="JB71" s="9">
        <f t="shared" si="370"/>
        <v>671533.59000000008</v>
      </c>
      <c r="JC71" s="9">
        <f t="shared" si="370"/>
        <v>671533.59000000008</v>
      </c>
      <c r="JD71" s="9">
        <f t="shared" si="370"/>
        <v>671533.59000000008</v>
      </c>
      <c r="JE71" s="9">
        <f t="shared" si="370"/>
        <v>671533.59000000008</v>
      </c>
      <c r="JF71" s="9">
        <f t="shared" si="370"/>
        <v>671533.59000000008</v>
      </c>
      <c r="JG71" s="9">
        <f t="shared" si="370"/>
        <v>671533.59000000008</v>
      </c>
      <c r="JH71" s="9">
        <f t="shared" si="370"/>
        <v>671533.59000000008</v>
      </c>
      <c r="JI71" s="9">
        <f t="shared" si="370"/>
        <v>671533.59000000008</v>
      </c>
      <c r="JJ71" s="9">
        <f t="shared" si="370"/>
        <v>671533.59000000008</v>
      </c>
      <c r="JK71" s="9">
        <f t="shared" si="370"/>
        <v>671533.59000000008</v>
      </c>
      <c r="JL71" s="9">
        <f t="shared" si="370"/>
        <v>671533.59000000008</v>
      </c>
      <c r="JM71" s="9">
        <f t="shared" si="370"/>
        <v>671533.59000000008</v>
      </c>
      <c r="JN71" s="9">
        <f t="shared" si="370"/>
        <v>671533.59000000008</v>
      </c>
      <c r="JO71" s="9">
        <f t="shared" si="370"/>
        <v>671533.59000000008</v>
      </c>
      <c r="JP71" s="9">
        <f t="shared" si="370"/>
        <v>671533.59000000008</v>
      </c>
      <c r="JQ71" s="9">
        <f t="shared" si="370"/>
        <v>671533.59000000008</v>
      </c>
      <c r="JR71" s="9">
        <f t="shared" si="370"/>
        <v>671533.59000000008</v>
      </c>
      <c r="JS71" s="9">
        <f t="shared" si="370"/>
        <v>671533.59000000008</v>
      </c>
      <c r="JT71" s="9">
        <f t="shared" si="370"/>
        <v>671533.59000000008</v>
      </c>
      <c r="JU71" s="9">
        <f t="shared" si="370"/>
        <v>671533.59000000008</v>
      </c>
      <c r="JV71" s="9">
        <f t="shared" si="370"/>
        <v>671533.59000000008</v>
      </c>
      <c r="JW71" s="9">
        <f t="shared" si="370"/>
        <v>671533.59000000008</v>
      </c>
      <c r="JX71" s="9">
        <f t="shared" si="370"/>
        <v>671533.59000000008</v>
      </c>
      <c r="JY71" s="9">
        <f t="shared" si="370"/>
        <v>671533.59000000008</v>
      </c>
      <c r="JZ71" s="9">
        <f t="shared" si="370"/>
        <v>671533.59000000008</v>
      </c>
      <c r="KA71" s="9">
        <f t="shared" si="370"/>
        <v>671533.59000000008</v>
      </c>
      <c r="KB71" s="9">
        <f t="shared" si="370"/>
        <v>671533.59000000008</v>
      </c>
      <c r="KC71" s="9">
        <f t="shared" si="370"/>
        <v>671533.59000000008</v>
      </c>
      <c r="KD71" s="9">
        <f t="shared" si="370"/>
        <v>671533.59000000008</v>
      </c>
      <c r="KE71" s="9">
        <f t="shared" si="370"/>
        <v>671533.59000000008</v>
      </c>
      <c r="KF71" s="9">
        <f t="shared" si="370"/>
        <v>671533.59000000008</v>
      </c>
      <c r="KG71" s="9">
        <f t="shared" si="370"/>
        <v>671533.59000000008</v>
      </c>
      <c r="KH71" s="9">
        <f t="shared" si="370"/>
        <v>671533.59000000008</v>
      </c>
      <c r="KI71" s="9">
        <f t="shared" si="370"/>
        <v>671533.59000000008</v>
      </c>
      <c r="KJ71" s="9">
        <f t="shared" si="370"/>
        <v>671533.59000000008</v>
      </c>
      <c r="KK71" s="9">
        <f t="shared" si="370"/>
        <v>671533.59000000008</v>
      </c>
      <c r="KL71" s="9">
        <f t="shared" si="370"/>
        <v>671533.59000000008</v>
      </c>
      <c r="KM71" s="9">
        <f t="shared" si="370"/>
        <v>671533.59000000008</v>
      </c>
      <c r="KN71" s="9">
        <f t="shared" si="370"/>
        <v>671533.59000000008</v>
      </c>
      <c r="KO71" s="9">
        <f t="shared" si="370"/>
        <v>671533.59000000008</v>
      </c>
      <c r="KP71" s="9">
        <f t="shared" si="370"/>
        <v>671533.59000000008</v>
      </c>
      <c r="KQ71" s="9">
        <f t="shared" si="370"/>
        <v>671533.59000000008</v>
      </c>
      <c r="KR71" s="9">
        <f t="shared" si="370"/>
        <v>671533.59000000008</v>
      </c>
      <c r="KS71" s="9">
        <f t="shared" si="370"/>
        <v>671533.59000000008</v>
      </c>
      <c r="KT71" s="9">
        <f t="shared" si="370"/>
        <v>671533.59000000008</v>
      </c>
      <c r="KU71" s="9">
        <f t="shared" si="370"/>
        <v>671533.59000000008</v>
      </c>
      <c r="KV71" s="9">
        <f t="shared" si="370"/>
        <v>671533.59000000008</v>
      </c>
      <c r="KW71" s="9">
        <f t="shared" si="370"/>
        <v>671533.59000000008</v>
      </c>
      <c r="KX71" s="9">
        <f t="shared" si="370"/>
        <v>671533.59000000008</v>
      </c>
      <c r="KY71" s="9">
        <f t="shared" si="370"/>
        <v>671533.59000000008</v>
      </c>
      <c r="KZ71" s="9">
        <f t="shared" si="370"/>
        <v>671533.59000000008</v>
      </c>
      <c r="LA71" s="9">
        <f t="shared" si="370"/>
        <v>671533.59000000008</v>
      </c>
      <c r="LB71" s="9">
        <f t="shared" si="370"/>
        <v>671533.59000000008</v>
      </c>
      <c r="LC71" s="9">
        <f t="shared" si="370"/>
        <v>671533.59000000008</v>
      </c>
      <c r="LD71" s="9">
        <f t="shared" si="370"/>
        <v>671533.59000000008</v>
      </c>
      <c r="LE71" s="9">
        <f t="shared" si="370"/>
        <v>671533.59000000008</v>
      </c>
      <c r="LF71" s="9">
        <f t="shared" si="370"/>
        <v>671533.59000000008</v>
      </c>
      <c r="LG71" s="9">
        <f t="shared" si="370"/>
        <v>671533.59000000008</v>
      </c>
      <c r="LH71" s="9">
        <f t="shared" si="370"/>
        <v>671533.59000000008</v>
      </c>
      <c r="LI71" s="9">
        <f t="shared" si="370"/>
        <v>671533.59000000008</v>
      </c>
      <c r="LJ71" s="9">
        <f t="shared" si="370"/>
        <v>671533.59000000008</v>
      </c>
      <c r="LK71" s="9">
        <f t="shared" si="370"/>
        <v>671533.59000000008</v>
      </c>
      <c r="LL71" s="9">
        <f t="shared" si="370"/>
        <v>671533.59000000008</v>
      </c>
      <c r="LM71" s="9">
        <f t="shared" ref="LM71:NX71" si="371">SUM(LM72:LM76)</f>
        <v>671533.59000000008</v>
      </c>
      <c r="LN71" s="9">
        <f t="shared" si="371"/>
        <v>671533.59000000008</v>
      </c>
      <c r="LO71" s="9">
        <f t="shared" si="371"/>
        <v>671533.59000000008</v>
      </c>
      <c r="LP71" s="9">
        <f t="shared" si="371"/>
        <v>671533.59000000008</v>
      </c>
      <c r="LQ71" s="9">
        <f t="shared" si="371"/>
        <v>671533.59000000008</v>
      </c>
      <c r="LR71" s="9">
        <f t="shared" si="371"/>
        <v>671533.59000000008</v>
      </c>
      <c r="LS71" s="9">
        <f t="shared" si="371"/>
        <v>671533.59000000008</v>
      </c>
      <c r="LT71" s="9">
        <f t="shared" si="371"/>
        <v>671533.59000000008</v>
      </c>
      <c r="LU71" s="9">
        <f t="shared" si="371"/>
        <v>671533.59000000008</v>
      </c>
      <c r="LV71" s="9">
        <f t="shared" si="371"/>
        <v>671533.59000000008</v>
      </c>
      <c r="LW71" s="9">
        <f t="shared" si="371"/>
        <v>671533.59000000008</v>
      </c>
      <c r="LX71" s="9">
        <f t="shared" si="371"/>
        <v>671533.59000000008</v>
      </c>
      <c r="LY71" s="9">
        <f t="shared" si="371"/>
        <v>671533.59000000008</v>
      </c>
      <c r="LZ71" s="9">
        <f t="shared" si="371"/>
        <v>671533.59000000008</v>
      </c>
      <c r="MA71" s="9">
        <f t="shared" si="371"/>
        <v>671533.59000000008</v>
      </c>
      <c r="MB71" s="9">
        <f t="shared" si="371"/>
        <v>671533.59000000008</v>
      </c>
      <c r="MC71" s="9">
        <f t="shared" si="371"/>
        <v>671533.59000000008</v>
      </c>
      <c r="MD71" s="9">
        <f t="shared" si="371"/>
        <v>671533.59000000008</v>
      </c>
      <c r="ME71" s="9">
        <f t="shared" si="371"/>
        <v>671533.59000000008</v>
      </c>
      <c r="MF71" s="9">
        <f t="shared" si="371"/>
        <v>671533.59000000008</v>
      </c>
      <c r="MG71" s="9">
        <f t="shared" si="371"/>
        <v>671533.59000000008</v>
      </c>
      <c r="MH71" s="9">
        <f t="shared" si="371"/>
        <v>671533.59000000008</v>
      </c>
      <c r="MI71" s="9">
        <f t="shared" si="371"/>
        <v>671533.59000000008</v>
      </c>
      <c r="MJ71" s="9">
        <f t="shared" si="371"/>
        <v>671533.59000000008</v>
      </c>
      <c r="MK71" s="9">
        <f t="shared" si="371"/>
        <v>671533.59000000008</v>
      </c>
      <c r="ML71" s="9">
        <f t="shared" si="371"/>
        <v>671533.59000000008</v>
      </c>
      <c r="MM71" s="9">
        <f t="shared" si="371"/>
        <v>671533.59000000008</v>
      </c>
      <c r="MN71" s="9">
        <f t="shared" si="371"/>
        <v>671533.59000000008</v>
      </c>
      <c r="MO71" s="9">
        <f t="shared" si="371"/>
        <v>671533.59000000008</v>
      </c>
      <c r="MP71" s="9">
        <f t="shared" si="371"/>
        <v>671533.59000000008</v>
      </c>
      <c r="MQ71" s="9">
        <f t="shared" si="371"/>
        <v>671533.59000000008</v>
      </c>
      <c r="MR71" s="9">
        <f t="shared" si="371"/>
        <v>671533.59000000008</v>
      </c>
      <c r="MS71" s="9">
        <f t="shared" si="371"/>
        <v>671533.59000000008</v>
      </c>
      <c r="MT71" s="9">
        <f t="shared" si="371"/>
        <v>671533.59000000008</v>
      </c>
      <c r="MU71" s="9">
        <f t="shared" si="371"/>
        <v>671533.59000000008</v>
      </c>
      <c r="MV71" s="9">
        <f t="shared" si="371"/>
        <v>671533.59000000008</v>
      </c>
      <c r="MW71" s="9">
        <f t="shared" si="371"/>
        <v>671533.59000000008</v>
      </c>
      <c r="MX71" s="9">
        <f t="shared" si="371"/>
        <v>671533.59000000008</v>
      </c>
      <c r="MY71" s="9">
        <f t="shared" si="371"/>
        <v>671533.59000000008</v>
      </c>
      <c r="MZ71" s="9">
        <f t="shared" si="371"/>
        <v>671533.59000000008</v>
      </c>
      <c r="NA71" s="9">
        <f t="shared" si="371"/>
        <v>671533.59000000008</v>
      </c>
      <c r="NB71" s="9">
        <f t="shared" si="371"/>
        <v>671533.59000000008</v>
      </c>
      <c r="NC71" s="9">
        <f t="shared" si="371"/>
        <v>671533.59000000008</v>
      </c>
      <c r="ND71" s="9">
        <f t="shared" si="371"/>
        <v>671533.59000000008</v>
      </c>
      <c r="NE71" s="9">
        <f t="shared" si="371"/>
        <v>671533.59000000008</v>
      </c>
      <c r="NF71" s="9">
        <f t="shared" si="371"/>
        <v>671533.59000000008</v>
      </c>
      <c r="NG71" s="9">
        <f t="shared" si="371"/>
        <v>671533.59000000008</v>
      </c>
      <c r="NH71" s="9">
        <f t="shared" si="371"/>
        <v>671533.59000000008</v>
      </c>
      <c r="NI71" s="9">
        <f t="shared" si="371"/>
        <v>671533.59000000008</v>
      </c>
      <c r="NJ71" s="9">
        <f t="shared" si="371"/>
        <v>671533.59000000008</v>
      </c>
      <c r="NK71" s="9">
        <f t="shared" si="371"/>
        <v>671533.59000000008</v>
      </c>
      <c r="NL71" s="9">
        <f t="shared" si="371"/>
        <v>671533.59000000008</v>
      </c>
      <c r="NM71" s="9">
        <f t="shared" si="371"/>
        <v>671533.59000000008</v>
      </c>
      <c r="NN71" s="9">
        <f t="shared" si="371"/>
        <v>671533.59000000008</v>
      </c>
      <c r="NO71" s="9">
        <f t="shared" si="371"/>
        <v>671533.59000000008</v>
      </c>
      <c r="NP71" s="9">
        <f t="shared" si="371"/>
        <v>671533.59000000008</v>
      </c>
      <c r="NQ71" s="9">
        <f t="shared" si="371"/>
        <v>671533.59000000008</v>
      </c>
      <c r="NR71" s="9">
        <f t="shared" si="371"/>
        <v>671533.59000000008</v>
      </c>
      <c r="NS71" s="9">
        <f t="shared" si="371"/>
        <v>671533.59000000008</v>
      </c>
      <c r="NT71" s="9">
        <f t="shared" si="371"/>
        <v>671533.59000000008</v>
      </c>
      <c r="NU71" s="9">
        <f t="shared" si="371"/>
        <v>671533.59000000008</v>
      </c>
      <c r="NV71" s="9">
        <f t="shared" si="371"/>
        <v>671533.59000000008</v>
      </c>
      <c r="NW71" s="9">
        <f t="shared" si="371"/>
        <v>671533.59000000008</v>
      </c>
      <c r="NX71" s="9">
        <f t="shared" si="371"/>
        <v>671533.59000000008</v>
      </c>
      <c r="NZ71" s="9">
        <f>SUM(NZ72:NZ76)</f>
        <v>671533.59000000008</v>
      </c>
    </row>
    <row r="72" spans="1:412" ht="15.75" customHeight="1" outlineLevel="1" thickTop="1">
      <c r="B72" s="5" t="s">
        <v>118</v>
      </c>
      <c r="C72" s="5" t="s">
        <v>116</v>
      </c>
      <c r="E72" s="48">
        <f>SUM(LARM:RM!E72)</f>
        <v>0</v>
      </c>
      <c r="F72" s="48">
        <f>SUM(LARM:RM!F72)</f>
        <v>0</v>
      </c>
      <c r="G72" s="48">
        <f>SUM(LARM:RM!G72)</f>
        <v>0</v>
      </c>
      <c r="H72" s="48">
        <f>SUM(LARM:RM!H72)</f>
        <v>0</v>
      </c>
      <c r="I72" s="48">
        <f>SUM(LARM:RM!I72)</f>
        <v>0</v>
      </c>
      <c r="J72" s="48">
        <f>SUM(LARM:RM!J72)</f>
        <v>0</v>
      </c>
      <c r="K72" s="48">
        <f>SUM(LARM:RM!K72)</f>
        <v>0</v>
      </c>
      <c r="L72" s="48">
        <f>SUM(LARM:RM!L72)</f>
        <v>0</v>
      </c>
      <c r="M72" s="48">
        <f>SUM(LARM:RM!M72)</f>
        <v>0</v>
      </c>
      <c r="N72" s="48">
        <f>SUM(LARM:RM!N72)</f>
        <v>0</v>
      </c>
      <c r="O72" s="48">
        <f>SUM(LARM:RM!O72)</f>
        <v>0</v>
      </c>
      <c r="P72" s="48">
        <f>SUM(LARM:RM!P72)</f>
        <v>0</v>
      </c>
      <c r="Q72" s="48">
        <f>SUM(LARM:RM!Q72)</f>
        <v>0</v>
      </c>
      <c r="R72" s="48">
        <f>SUM(LARM:RM!R72)</f>
        <v>0</v>
      </c>
      <c r="S72" s="48">
        <f>SUM(LARM:RM!S72)</f>
        <v>0</v>
      </c>
      <c r="T72" s="48">
        <f>SUM(LARM:RM!T72)</f>
        <v>0</v>
      </c>
      <c r="U72" s="48">
        <f>SUM(LARM:RM!U72)</f>
        <v>0</v>
      </c>
      <c r="V72" s="48">
        <f>SUM(LARM:RM!V72)</f>
        <v>0</v>
      </c>
      <c r="W72" s="48">
        <f>SUM(LARM:RM!W72)</f>
        <v>0</v>
      </c>
      <c r="X72" s="48">
        <f>SUM(LARM:RM!X72)</f>
        <v>0</v>
      </c>
      <c r="Y72" s="48">
        <f>SUM(LARM:RM!Y72)</f>
        <v>0</v>
      </c>
      <c r="Z72" s="48">
        <f>SUM(LARM:RM!Z72)</f>
        <v>0</v>
      </c>
      <c r="AA72" s="48">
        <f>SUM(LARM:RM!AA72)</f>
        <v>0</v>
      </c>
      <c r="AB72" s="48">
        <f>SUM(LARM:RM!AB72)</f>
        <v>0</v>
      </c>
      <c r="AC72" s="48">
        <f>SUM(LARM:RM!AC72)</f>
        <v>0</v>
      </c>
      <c r="AD72" s="48">
        <f>SUM(LARM:RM!AD72)</f>
        <v>0</v>
      </c>
      <c r="AE72" s="48">
        <f>SUM(LARM:RM!AE72)</f>
        <v>0</v>
      </c>
      <c r="AF72" s="48">
        <f>SUM(LARM:RM!AF72)</f>
        <v>0</v>
      </c>
      <c r="AG72" s="48">
        <f>SUM(LARM:RM!AG72)</f>
        <v>0</v>
      </c>
      <c r="AH72" s="48">
        <f>SUM(LARM:RM!AH72)</f>
        <v>0</v>
      </c>
      <c r="AI72" s="48">
        <f>SUM(LARM:RM!AI72)</f>
        <v>0</v>
      </c>
      <c r="AJ72" s="48">
        <f>SUM(LARM:RM!AJ72)</f>
        <v>0</v>
      </c>
      <c r="AK72" s="48">
        <f>SUM(LARM:RM!AK72)</f>
        <v>0</v>
      </c>
      <c r="AL72" s="48">
        <f>SUM(LARM:RM!AL72)</f>
        <v>0</v>
      </c>
      <c r="AM72" s="48">
        <f>SUM(LARM:RM!AM72)</f>
        <v>0</v>
      </c>
      <c r="AN72" s="48">
        <f>SUM(LARM:RM!AN72)</f>
        <v>0</v>
      </c>
      <c r="AO72" s="48">
        <f>SUM(LARM:RM!AO72)</f>
        <v>0</v>
      </c>
      <c r="AP72" s="48">
        <f>SUM(LARM:RM!AP72)</f>
        <v>0</v>
      </c>
      <c r="AQ72" s="48">
        <f>SUM(LARM:RM!AQ72)</f>
        <v>0</v>
      </c>
      <c r="AR72" s="48">
        <f>SUM(LARM:RM!AR72)</f>
        <v>0</v>
      </c>
      <c r="AS72" s="48">
        <f>SUM(LARM:RM!AS72)</f>
        <v>0</v>
      </c>
      <c r="AT72" s="48">
        <f>SUM(LARM:RM!AT72)</f>
        <v>0</v>
      </c>
      <c r="AU72" s="48">
        <f>SUM(LARM:RM!AU72)</f>
        <v>0</v>
      </c>
      <c r="AV72" s="48">
        <f>SUM(LARM:RM!AV72)</f>
        <v>0</v>
      </c>
      <c r="AW72" s="48">
        <f>SUM(LARM:RM!AW72)</f>
        <v>0</v>
      </c>
      <c r="AX72" s="48">
        <f>SUM(LARM:RM!AX72)</f>
        <v>0</v>
      </c>
      <c r="AY72" s="48">
        <f>SUM(LARM:RM!AY72)</f>
        <v>0</v>
      </c>
      <c r="AZ72" s="48">
        <f>SUM(LARM:RM!AZ72)</f>
        <v>0</v>
      </c>
      <c r="BA72" s="48">
        <f>SUM(LARM:RM!BA72)</f>
        <v>0</v>
      </c>
      <c r="BB72" s="48">
        <f>SUM(LARM:RM!BB72)</f>
        <v>0</v>
      </c>
      <c r="BC72" s="48">
        <f>SUM(LARM:RM!BC72)</f>
        <v>0</v>
      </c>
      <c r="BD72" s="48">
        <f>SUM(LARM:RM!BD72)</f>
        <v>0</v>
      </c>
      <c r="BE72" s="48">
        <f>SUM(LARM:RM!BE72)</f>
        <v>0</v>
      </c>
      <c r="BF72" s="48">
        <f>SUM(LARM:RM!BF72)</f>
        <v>0</v>
      </c>
      <c r="BG72" s="48">
        <f>SUM(LARM:RM!BG72)</f>
        <v>0</v>
      </c>
      <c r="BH72" s="48">
        <f>SUM(LARM:RM!BH72)</f>
        <v>0</v>
      </c>
      <c r="BI72" s="48">
        <f>SUM(LARM:RM!BI72)</f>
        <v>113200</v>
      </c>
      <c r="BJ72" s="48">
        <f>SUM(LARM:RM!BJ72)</f>
        <v>113200</v>
      </c>
      <c r="BK72" s="48">
        <f>SUM(LARM:RM!BK72)</f>
        <v>113200</v>
      </c>
      <c r="BL72" s="48">
        <f>SUM(LARM:RM!BL72)</f>
        <v>113200</v>
      </c>
      <c r="BM72" s="48">
        <f>SUM(LARM:RM!BM72)</f>
        <v>113200</v>
      </c>
      <c r="BN72" s="48">
        <f>SUM(LARM:RM!BN72)</f>
        <v>113200</v>
      </c>
      <c r="BO72" s="48">
        <f>SUM(LARM:RM!BO72)</f>
        <v>113200</v>
      </c>
      <c r="BP72" s="48">
        <f>SUM(LARM:RM!BP72)</f>
        <v>113200</v>
      </c>
      <c r="BQ72" s="48">
        <f>SUM(LARM:RM!BQ72)</f>
        <v>113200</v>
      </c>
      <c r="BR72" s="48">
        <f>SUM(LARM:RM!BR72)</f>
        <v>113200</v>
      </c>
      <c r="BS72" s="48">
        <f>SUM(LARM:RM!BS72)</f>
        <v>113200</v>
      </c>
      <c r="BT72" s="48">
        <f>SUM(LARM:RM!BT72)</f>
        <v>113200</v>
      </c>
      <c r="BU72" s="48">
        <f>SUM(LARM:RM!BU72)</f>
        <v>113200</v>
      </c>
      <c r="BV72" s="48">
        <f>SUM(LARM:RM!BV72)</f>
        <v>113200</v>
      </c>
      <c r="BW72" s="48">
        <f>SUM(LARM:RM!BW72)</f>
        <v>113200</v>
      </c>
      <c r="BX72" s="48">
        <f>SUM(LARM:RM!BX72)</f>
        <v>113200</v>
      </c>
      <c r="BY72" s="48">
        <f>SUM(LARM:RM!BY72)</f>
        <v>113200</v>
      </c>
      <c r="BZ72" s="48">
        <f>SUM(LARM:RM!BZ72)</f>
        <v>113200</v>
      </c>
      <c r="CA72" s="48">
        <f>SUM(LARM:RM!CA72)</f>
        <v>113200</v>
      </c>
      <c r="CB72" s="48">
        <f>SUM(LARM:RM!CB72)</f>
        <v>113200</v>
      </c>
      <c r="CC72" s="48">
        <f>SUM(LARM:RM!CC72)</f>
        <v>113200</v>
      </c>
      <c r="CD72" s="48">
        <f>SUM(LARM:RM!CD72)</f>
        <v>113200</v>
      </c>
      <c r="CE72" s="48">
        <f>SUM(LARM:RM!CE72)</f>
        <v>113200</v>
      </c>
      <c r="CF72" s="48">
        <f>SUM(LARM:RM!CF72)</f>
        <v>113200</v>
      </c>
      <c r="CG72" s="48">
        <f>SUM(LARM:RM!CG72)</f>
        <v>113200</v>
      </c>
      <c r="CH72" s="48">
        <f>SUM(LARM:RM!CH72)</f>
        <v>113200</v>
      </c>
      <c r="CI72" s="48">
        <f>SUM(LARM:RM!CI72)</f>
        <v>113200</v>
      </c>
      <c r="CJ72" s="48">
        <f>SUM(LARM:RM!CJ72)</f>
        <v>113200</v>
      </c>
      <c r="CK72" s="48">
        <f>SUM(LARM:RM!CK72)</f>
        <v>113200</v>
      </c>
      <c r="CL72" s="48">
        <f>SUM(LARM:RM!CL72)</f>
        <v>113200</v>
      </c>
      <c r="CM72" s="48">
        <f>SUM(LARM:RM!CM72)</f>
        <v>113200</v>
      </c>
      <c r="CN72" s="48">
        <f>SUM(LARM:RM!CN72)</f>
        <v>113200</v>
      </c>
      <c r="CO72" s="48">
        <f>SUM(LARM:RM!CO72)</f>
        <v>113200</v>
      </c>
      <c r="CP72" s="48">
        <f>SUM(LARM:RM!CP72)</f>
        <v>113200</v>
      </c>
      <c r="CQ72" s="48">
        <f>SUM(LARM:RM!CQ72)</f>
        <v>113200</v>
      </c>
      <c r="CR72" s="48">
        <f>SUM(LARM:RM!CR72)</f>
        <v>113200</v>
      </c>
      <c r="CS72" s="48">
        <f>SUM(LARM:RM!CS72)</f>
        <v>113200</v>
      </c>
      <c r="CT72" s="48">
        <f>SUM(LARM:RM!CT72)</f>
        <v>113200</v>
      </c>
      <c r="CU72" s="48">
        <f>SUM(LARM:RM!CU72)</f>
        <v>113200</v>
      </c>
      <c r="CV72" s="48">
        <f>SUM(LARM:RM!CV72)</f>
        <v>113200</v>
      </c>
      <c r="CW72" s="48">
        <f>SUM(LARM:RM!CW72)</f>
        <v>113200</v>
      </c>
      <c r="CX72" s="48">
        <f>SUM(LARM:RM!CX72)</f>
        <v>113200</v>
      </c>
      <c r="CY72" s="48">
        <f>SUM(LARM:RM!CY72)</f>
        <v>113200</v>
      </c>
      <c r="CZ72" s="48">
        <f>SUM(LARM:RM!CZ72)</f>
        <v>113200</v>
      </c>
      <c r="DA72" s="48">
        <f>SUM(LARM:RM!DA72)</f>
        <v>113200</v>
      </c>
      <c r="DB72" s="48">
        <f>SUM(LARM:RM!DB72)</f>
        <v>113200</v>
      </c>
      <c r="DC72" s="48">
        <f>SUM(LARM:RM!DC72)</f>
        <v>113200</v>
      </c>
      <c r="DD72" s="48">
        <f>SUM(LARM:RM!DD72)</f>
        <v>113200</v>
      </c>
      <c r="DE72" s="48">
        <f>SUM(LARM:RM!DE72)</f>
        <v>113200</v>
      </c>
      <c r="DF72" s="48">
        <f>SUM(LARM:RM!DF72)</f>
        <v>113200</v>
      </c>
      <c r="DG72" s="48">
        <f>SUM(LARM:RM!DG72)</f>
        <v>113200</v>
      </c>
      <c r="DH72" s="48">
        <f>SUM(LARM:RM!DH72)</f>
        <v>113200</v>
      </c>
      <c r="DI72" s="48">
        <f>SUM(LARM:RM!DI72)</f>
        <v>113200</v>
      </c>
      <c r="DJ72" s="48">
        <f>SUM(LARM:RM!DJ72)</f>
        <v>113200</v>
      </c>
      <c r="DK72" s="48">
        <f>SUM(LARM:RM!DK72)</f>
        <v>113200</v>
      </c>
      <c r="DL72" s="48">
        <f>SUM(LARM:RM!DL72)</f>
        <v>113200</v>
      </c>
      <c r="DM72" s="48">
        <f>SUM(LARM:RM!DM72)</f>
        <v>50200</v>
      </c>
      <c r="DN72" s="48">
        <f>SUM(LARM:RM!DN72)</f>
        <v>50200</v>
      </c>
      <c r="DO72" s="48">
        <f>SUM(LARM:RM!DO72)</f>
        <v>50200</v>
      </c>
      <c r="DP72" s="48">
        <f>SUM(LARM:RM!DP72)</f>
        <v>1041.31</v>
      </c>
      <c r="DQ72" s="48">
        <f>SUM(LARM:RM!DQ72)</f>
        <v>1041.31</v>
      </c>
      <c r="DR72" s="48">
        <f>SUM(LARM:RM!DR72)</f>
        <v>1041.31</v>
      </c>
      <c r="DS72" s="48">
        <f>SUM(LARM:RM!DS72)</f>
        <v>1041.31</v>
      </c>
      <c r="DT72" s="48">
        <f>SUM(LARM:RM!DT72)</f>
        <v>1041.31</v>
      </c>
      <c r="DU72" s="48">
        <f>SUM(LARM:RM!DU72)</f>
        <v>1041.31</v>
      </c>
      <c r="DV72" s="48">
        <f>SUM(LARM:RM!DV72)</f>
        <v>1041.31</v>
      </c>
      <c r="DW72" s="48">
        <f>SUM(LARM:RM!DW72)</f>
        <v>1041.31</v>
      </c>
      <c r="DX72" s="48">
        <f>SUM(LARM:RM!DX72)</f>
        <v>1041.31</v>
      </c>
      <c r="DY72" s="48">
        <f>SUM(LARM:RM!DY72)</f>
        <v>1041.31</v>
      </c>
      <c r="DZ72" s="48">
        <f>SUM(LARM:RM!DZ72)</f>
        <v>1041.31</v>
      </c>
      <c r="EA72" s="48">
        <f>SUM(LARM:RM!EA72)</f>
        <v>1041.31</v>
      </c>
      <c r="EB72" s="48">
        <f>SUM(LARM:RM!EB72)</f>
        <v>1041.31</v>
      </c>
      <c r="EC72" s="48">
        <f>SUM(LARM:RM!EC72)</f>
        <v>1041.31</v>
      </c>
      <c r="ED72" s="48">
        <f>SUM(LARM:RM!ED72)</f>
        <v>1041.31</v>
      </c>
      <c r="EE72" s="48">
        <f>SUM(LARM:RM!EE72)</f>
        <v>1041.31</v>
      </c>
      <c r="EF72" s="48">
        <f>SUM(LARM:RM!EF72)</f>
        <v>1041.31</v>
      </c>
      <c r="EG72" s="48">
        <f>SUM(LARM:RM!EG72)</f>
        <v>1041.31</v>
      </c>
      <c r="EH72" s="48">
        <f>SUM(LARM:RM!EH72)</f>
        <v>1041.31</v>
      </c>
      <c r="EI72" s="48">
        <f>SUM(LARM:RM!EI72)</f>
        <v>1041.31</v>
      </c>
      <c r="EJ72" s="48">
        <f>SUM(LARM:RM!EJ72)</f>
        <v>1041.31</v>
      </c>
      <c r="EK72" s="48">
        <f>SUM(LARM:RM!EK72)</f>
        <v>1041.31</v>
      </c>
      <c r="EL72" s="48">
        <f>SUM(LARM:RM!EL72)</f>
        <v>1041.31</v>
      </c>
      <c r="EM72" s="48">
        <f>SUM(LARM:RM!EM72)</f>
        <v>1041.31</v>
      </c>
      <c r="EN72" s="48">
        <f>SUM(LARM:RM!EN72)</f>
        <v>1041.31</v>
      </c>
      <c r="EO72" s="48">
        <f>SUM(LARM:RM!EO72)</f>
        <v>1041.31</v>
      </c>
      <c r="EP72" s="48">
        <f>SUM(LARM:RM!EP72)</f>
        <v>1041.31</v>
      </c>
      <c r="EQ72" s="48">
        <f>SUM(LARM:RM!EQ72)</f>
        <v>1041.31</v>
      </c>
      <c r="ER72" s="48">
        <f>SUM(LARM:RM!ER72)</f>
        <v>1041.31</v>
      </c>
      <c r="ES72" s="48">
        <f>SUM(LARM:RM!ES72)</f>
        <v>1041.31</v>
      </c>
      <c r="ET72" s="48">
        <f>SUM(LARM:RM!ET72)</f>
        <v>1041.31</v>
      </c>
      <c r="EU72" s="48">
        <f>SUM(LARM:RM!EU72)</f>
        <v>1041.31</v>
      </c>
      <c r="EV72" s="48">
        <f>SUM(LARM:RM!EV72)</f>
        <v>1041.31</v>
      </c>
      <c r="EW72" s="48">
        <f>SUM(LARM:RM!EW72)</f>
        <v>1041.31</v>
      </c>
      <c r="EX72" s="48">
        <f>SUM(LARM:RM!EX72)</f>
        <v>1041.31</v>
      </c>
      <c r="EY72" s="48">
        <f>SUM(LARM:RM!EY72)</f>
        <v>1041.31</v>
      </c>
      <c r="EZ72" s="48">
        <f>SUM(LARM:RM!EZ72)</f>
        <v>1041.31</v>
      </c>
      <c r="FA72" s="48">
        <f>SUM(LARM:RM!FA72)</f>
        <v>1041.31</v>
      </c>
      <c r="FB72" s="48">
        <f>SUM(LARM:RM!FB72)</f>
        <v>1041.31</v>
      </c>
      <c r="FC72" s="48">
        <f>SUM(LARM:RM!FC72)</f>
        <v>1041.31</v>
      </c>
      <c r="FD72" s="48">
        <f>SUM(LARM:RM!FD72)</f>
        <v>1041.31</v>
      </c>
      <c r="FE72" s="48">
        <f>SUM(LARM:RM!FE72)</f>
        <v>1041.31</v>
      </c>
      <c r="FF72" s="48">
        <f>SUM(LARM:RM!FF72)</f>
        <v>1041.31</v>
      </c>
      <c r="FG72" s="48">
        <f>SUM(LARM:RM!FG72)</f>
        <v>1041.31</v>
      </c>
      <c r="FH72" s="48">
        <f>SUM(LARM:RM!FH72)</f>
        <v>1041.31</v>
      </c>
      <c r="FI72" s="48">
        <f>SUM(LARM:RM!FI72)</f>
        <v>1041.31</v>
      </c>
      <c r="FJ72" s="48">
        <f>SUM(LARM:RM!FJ72)</f>
        <v>1041.31</v>
      </c>
      <c r="FK72" s="48">
        <f>SUM(LARM:RM!FK72)</f>
        <v>1041.31</v>
      </c>
      <c r="FL72" s="48">
        <f>SUM(LARM:RM!FL72)</f>
        <v>1041.31</v>
      </c>
      <c r="FM72" s="48">
        <f>SUM(LARM:RM!FM72)</f>
        <v>1041.31</v>
      </c>
      <c r="FN72" s="48">
        <f>SUM(LARM:RM!FN72)</f>
        <v>1041.31</v>
      </c>
      <c r="FO72" s="48">
        <f>SUM(LARM:RM!FO72)</f>
        <v>1041.31</v>
      </c>
      <c r="FP72" s="48">
        <f>SUM(LARM:RM!FP72)</f>
        <v>1041.31</v>
      </c>
      <c r="FQ72" s="48">
        <f>SUM(LARM:RM!FQ72)</f>
        <v>1041.31</v>
      </c>
      <c r="FR72" s="48">
        <f>SUM(LARM:RM!FR72)</f>
        <v>1041.31</v>
      </c>
      <c r="FS72" s="48">
        <f>SUM(LARM:RM!FS72)</f>
        <v>1041.31</v>
      </c>
      <c r="FT72" s="48">
        <f>SUM(LARM:RM!FT72)</f>
        <v>1041.31</v>
      </c>
      <c r="FU72" s="48">
        <f>SUM(LARM:RM!FU72)</f>
        <v>1041.31</v>
      </c>
      <c r="FV72" s="48">
        <f>SUM(LARM:RM!FV72)</f>
        <v>1041.31</v>
      </c>
      <c r="FW72" s="48">
        <f>SUM(LARM:RM!FW72)</f>
        <v>1041.31</v>
      </c>
      <c r="FX72" s="48">
        <f>SUM(LARM:RM!FX72)</f>
        <v>1041.31</v>
      </c>
      <c r="FY72" s="48">
        <f>SUM(LARM:RM!FY72)</f>
        <v>1041.31</v>
      </c>
      <c r="FZ72" s="48">
        <f>SUM(LARM:RM!FZ72)</f>
        <v>1041.31</v>
      </c>
      <c r="GA72" s="48">
        <f>SUM(LARM:RM!GA72)</f>
        <v>1041.31</v>
      </c>
      <c r="GB72" s="48">
        <f>SUM(LARM:RM!GB72)</f>
        <v>1041.31</v>
      </c>
      <c r="GC72" s="48">
        <f>SUM(LARM:RM!GC72)</f>
        <v>1041.31</v>
      </c>
      <c r="GD72" s="48">
        <f>SUM(LARM:RM!GD72)</f>
        <v>1041.31</v>
      </c>
      <c r="GE72" s="48">
        <f>SUM(LARM:RM!GE72)</f>
        <v>1041.31</v>
      </c>
      <c r="GF72" s="48">
        <f>SUM(LARM:RM!GF72)</f>
        <v>1041.31</v>
      </c>
      <c r="GG72" s="48">
        <f>SUM(LARM:RM!GG72)</f>
        <v>1041.31</v>
      </c>
      <c r="GH72" s="48">
        <f>SUM(LARM:RM!GH72)</f>
        <v>1041.31</v>
      </c>
      <c r="GI72" s="48">
        <f>SUM(LARM:RM!GI72)</f>
        <v>1041.31</v>
      </c>
      <c r="GJ72" s="48">
        <f>SUM(LARM:RM!GJ72)</f>
        <v>1041.31</v>
      </c>
      <c r="GK72" s="48">
        <f>SUM(LARM:RM!GK72)</f>
        <v>1041.31</v>
      </c>
      <c r="GL72" s="48">
        <f>SUM(LARM:RM!GL72)</f>
        <v>1041.31</v>
      </c>
      <c r="GM72" s="48">
        <f>SUM(LARM:RM!GM72)</f>
        <v>1041.31</v>
      </c>
      <c r="GN72" s="48">
        <f>SUM(LARM:RM!GN72)</f>
        <v>1041.31</v>
      </c>
      <c r="GO72" s="48">
        <f>SUM(LARM:RM!GO72)</f>
        <v>1041.31</v>
      </c>
      <c r="GP72" s="48">
        <f>SUM(LARM:RM!GP72)</f>
        <v>1041.31</v>
      </c>
      <c r="GQ72" s="48">
        <f>SUM(LARM:RM!GQ72)</f>
        <v>1041.31</v>
      </c>
      <c r="GR72" s="48">
        <f>SUM(LARM:RM!GR72)</f>
        <v>1041.31</v>
      </c>
      <c r="GS72" s="48">
        <f>SUM(LARM:RM!GS72)</f>
        <v>1041.31</v>
      </c>
      <c r="GT72" s="48">
        <f>SUM(LARM:RM!GT72)</f>
        <v>1041.31</v>
      </c>
      <c r="GU72" s="48">
        <f>SUM(LARM:RM!GU72)</f>
        <v>1041.31</v>
      </c>
      <c r="GV72" s="48">
        <f>SUM(LARM:RM!GV72)</f>
        <v>1041.31</v>
      </c>
      <c r="GW72" s="48">
        <f>SUM(LARM:RM!GW72)</f>
        <v>1041.31</v>
      </c>
      <c r="GX72" s="48">
        <f>SUM(LARM:RM!GX72)</f>
        <v>1041.31</v>
      </c>
      <c r="GY72" s="48">
        <f>SUM(LARM:RM!GY72)</f>
        <v>1041.31</v>
      </c>
      <c r="GZ72" s="48">
        <f>SUM(LARM:RM!GZ72)</f>
        <v>1041.31</v>
      </c>
      <c r="HA72" s="48">
        <f>SUM(LARM:RM!HA72)</f>
        <v>1041.31</v>
      </c>
      <c r="HB72" s="48">
        <f>SUM(LARM:RM!HB72)</f>
        <v>1041.31</v>
      </c>
      <c r="HC72" s="48">
        <f>SUM(LARM:RM!HC72)</f>
        <v>1041.31</v>
      </c>
      <c r="HD72" s="48">
        <f>SUM(LARM:RM!HD72)</f>
        <v>1041.31</v>
      </c>
      <c r="HE72" s="48">
        <f>SUM(LARM:RM!HE72)</f>
        <v>1041.31</v>
      </c>
      <c r="HF72" s="48">
        <f>SUM(LARM:RM!HF72)</f>
        <v>1041.31</v>
      </c>
      <c r="HG72" s="48">
        <f>SUM(LARM:RM!HG72)</f>
        <v>1041.31</v>
      </c>
      <c r="HH72" s="48">
        <f>SUM(LARM:RM!HH72)</f>
        <v>1041.31</v>
      </c>
      <c r="HI72" s="48">
        <f>SUM(LARM:RM!HI72)</f>
        <v>1041.31</v>
      </c>
      <c r="HJ72" s="48">
        <f>SUM(LARM:RM!HJ72)</f>
        <v>1041.31</v>
      </c>
      <c r="HK72" s="48">
        <f>SUM(LARM:RM!HK72)</f>
        <v>1041.31</v>
      </c>
      <c r="HL72" s="48">
        <f>SUM(LARM:RM!HL72)</f>
        <v>1041.31</v>
      </c>
      <c r="HM72" s="48">
        <f>SUM(LARM:RM!HM72)</f>
        <v>1041.31</v>
      </c>
      <c r="HN72" s="48">
        <f>SUM(LARM:RM!HN72)</f>
        <v>1041.31</v>
      </c>
      <c r="HO72" s="48">
        <f>SUM(LARM:RM!HO72)</f>
        <v>1041.31</v>
      </c>
      <c r="HP72" s="48">
        <f>SUM(LARM:RM!HP72)</f>
        <v>1041.31</v>
      </c>
      <c r="HQ72" s="48">
        <f>SUM(LARM:RM!HQ72)</f>
        <v>1041.31</v>
      </c>
      <c r="HR72" s="48">
        <f>SUM(LARM:RM!HR72)</f>
        <v>1041.31</v>
      </c>
      <c r="HS72" s="48">
        <f>SUM(LARM:RM!HS72)</f>
        <v>1041.31</v>
      </c>
      <c r="HT72" s="48">
        <f>SUM(LARM:RM!HT72)</f>
        <v>1041.31</v>
      </c>
      <c r="HU72" s="48">
        <f>SUM(LARM:RM!HU72)</f>
        <v>1041.31</v>
      </c>
      <c r="HV72" s="48">
        <f>SUM(LARM:RM!HV72)</f>
        <v>1041.31</v>
      </c>
      <c r="HW72" s="48">
        <f>SUM(LARM:RM!HW72)</f>
        <v>1041.31</v>
      </c>
      <c r="HX72" s="48">
        <f>SUM(LARM:RM!HX72)</f>
        <v>1041.31</v>
      </c>
      <c r="HY72" s="48">
        <f>SUM(LARM:RM!HY72)</f>
        <v>1041.31</v>
      </c>
      <c r="HZ72" s="48">
        <f>SUM(LARM:RM!HZ72)</f>
        <v>1041.31</v>
      </c>
      <c r="IA72" s="48">
        <f>SUM(LARM:RM!IA72)</f>
        <v>1041.31</v>
      </c>
      <c r="IB72" s="48">
        <f>SUM(LARM:RM!IB72)</f>
        <v>1041.31</v>
      </c>
      <c r="IC72" s="48">
        <f>SUM(LARM:RM!IC72)</f>
        <v>1041.31</v>
      </c>
      <c r="ID72" s="48">
        <f>SUM(LARM:RM!ID72)</f>
        <v>1041.31</v>
      </c>
      <c r="IE72" s="48">
        <f>SUM(LARM:RM!IE72)</f>
        <v>1041.31</v>
      </c>
      <c r="IF72" s="48">
        <f>SUM(LARM:RM!IF72)</f>
        <v>1041.31</v>
      </c>
      <c r="IG72" s="48">
        <f>SUM(LARM:RM!IG72)</f>
        <v>1041.31</v>
      </c>
      <c r="IH72" s="48">
        <f>SUM(LARM:RM!IH72)</f>
        <v>1041.31</v>
      </c>
      <c r="II72" s="48">
        <f>SUM(LARM:RM!II72)</f>
        <v>1041.31</v>
      </c>
      <c r="IJ72" s="48">
        <f>SUM(LARM:RM!IJ72)</f>
        <v>1041.31</v>
      </c>
      <c r="IK72" s="48">
        <f>SUM(LARM:RM!IK72)</f>
        <v>1041.31</v>
      </c>
      <c r="IL72" s="48">
        <f>SUM(LARM:RM!IL72)</f>
        <v>1041.31</v>
      </c>
      <c r="IM72" s="48">
        <f>SUM(LARM:RM!IM72)</f>
        <v>1041.31</v>
      </c>
      <c r="IN72" s="48">
        <f>SUM(LARM:RM!IN72)</f>
        <v>1041.31</v>
      </c>
      <c r="IO72" s="48">
        <f>SUM(LARM:RM!IO72)</f>
        <v>1041.31</v>
      </c>
      <c r="IP72" s="48">
        <f>SUM(LARM:RM!IP72)</f>
        <v>1041.31</v>
      </c>
      <c r="IQ72" s="48">
        <f>SUM(LARM:RM!IQ72)</f>
        <v>1041.31</v>
      </c>
      <c r="IR72" s="48">
        <f>SUM(LARM:RM!IR72)</f>
        <v>1041.31</v>
      </c>
      <c r="IS72" s="48">
        <f>SUM(LARM:RM!IS72)</f>
        <v>1041.31</v>
      </c>
      <c r="IT72" s="48">
        <f>SUM(LARM:RM!IT72)</f>
        <v>1041.31</v>
      </c>
      <c r="IU72" s="48">
        <f>SUM(LARM:RM!IU72)</f>
        <v>1041.31</v>
      </c>
      <c r="IV72" s="48">
        <f>SUM(LARM:RM!IV72)</f>
        <v>1041.31</v>
      </c>
      <c r="IW72" s="48">
        <f>SUM(LARM:RM!IW72)</f>
        <v>1041.31</v>
      </c>
      <c r="IX72" s="48">
        <f>SUM(LARM:RM!IX72)</f>
        <v>1041.31</v>
      </c>
      <c r="IY72" s="48">
        <f>SUM(LARM:RM!IY72)</f>
        <v>1041.31</v>
      </c>
      <c r="IZ72" s="48">
        <f>SUM(LARM:RM!IZ72)</f>
        <v>1041.31</v>
      </c>
      <c r="JA72" s="48">
        <f>SUM(LARM:RM!JA72)</f>
        <v>1041.31</v>
      </c>
      <c r="JB72" s="48">
        <f>SUM(LARM:RM!JB72)</f>
        <v>1041.31</v>
      </c>
      <c r="JC72" s="48">
        <f>SUM(LARM:RM!JC72)</f>
        <v>1041.31</v>
      </c>
      <c r="JD72" s="48">
        <f>SUM(LARM:RM!JD72)</f>
        <v>1041.31</v>
      </c>
      <c r="JE72" s="48">
        <f>SUM(LARM:RM!JE72)</f>
        <v>1041.31</v>
      </c>
      <c r="JF72" s="48">
        <f>SUM(LARM:RM!JF72)</f>
        <v>1041.31</v>
      </c>
      <c r="JG72" s="48">
        <f>SUM(LARM:RM!JG72)</f>
        <v>1041.31</v>
      </c>
      <c r="JH72" s="48">
        <f>SUM(LARM:RM!JH72)</f>
        <v>1041.31</v>
      </c>
      <c r="JI72" s="48">
        <f>SUM(LARM:RM!JI72)</f>
        <v>1041.31</v>
      </c>
      <c r="JJ72" s="48">
        <f>SUM(LARM:RM!JJ72)</f>
        <v>1041.31</v>
      </c>
      <c r="JK72" s="48">
        <f>SUM(LARM:RM!JK72)</f>
        <v>1041.31</v>
      </c>
      <c r="JL72" s="48">
        <f>SUM(LARM:RM!JL72)</f>
        <v>1041.31</v>
      </c>
      <c r="JM72" s="48">
        <f>SUM(LARM:RM!JM72)</f>
        <v>1041.31</v>
      </c>
      <c r="JN72" s="48">
        <f>SUM(LARM:RM!JN72)</f>
        <v>1041.31</v>
      </c>
      <c r="JO72" s="48">
        <f>SUM(LARM:RM!JO72)</f>
        <v>1041.31</v>
      </c>
      <c r="JP72" s="48">
        <f>SUM(LARM:RM!JP72)</f>
        <v>1041.31</v>
      </c>
      <c r="JQ72" s="48">
        <f>SUM(LARM:RM!JQ72)</f>
        <v>1041.31</v>
      </c>
      <c r="JR72" s="48">
        <f>SUM(LARM:RM!JR72)</f>
        <v>1041.31</v>
      </c>
      <c r="JS72" s="48">
        <f>SUM(LARM:RM!JS72)</f>
        <v>1041.31</v>
      </c>
      <c r="JT72" s="48">
        <f>SUM(LARM:RM!JT72)</f>
        <v>1041.31</v>
      </c>
      <c r="JU72" s="48">
        <f>SUM(LARM:RM!JU72)</f>
        <v>1041.31</v>
      </c>
      <c r="JV72" s="48">
        <f>SUM(LARM:RM!JV72)</f>
        <v>1041.31</v>
      </c>
      <c r="JW72" s="48">
        <f>SUM(LARM:RM!JW72)</f>
        <v>1041.31</v>
      </c>
      <c r="JX72" s="48">
        <f>SUM(LARM:RM!JX72)</f>
        <v>1041.31</v>
      </c>
      <c r="JY72" s="48">
        <f>SUM(LARM:RM!JY72)</f>
        <v>1041.31</v>
      </c>
      <c r="JZ72" s="48">
        <f>SUM(LARM:RM!JZ72)</f>
        <v>1041.31</v>
      </c>
      <c r="KA72" s="48">
        <f>SUM(LARM:RM!KA72)</f>
        <v>1041.31</v>
      </c>
      <c r="KB72" s="48">
        <f>SUM(LARM:RM!KB72)</f>
        <v>1041.31</v>
      </c>
      <c r="KC72" s="48">
        <f>SUM(LARM:RM!KC72)</f>
        <v>1041.31</v>
      </c>
      <c r="KD72" s="48">
        <f>SUM(LARM:RM!KD72)</f>
        <v>1041.31</v>
      </c>
      <c r="KE72" s="48">
        <f>SUM(LARM:RM!KE72)</f>
        <v>1041.31</v>
      </c>
      <c r="KF72" s="48">
        <f>SUM(LARM:RM!KF72)</f>
        <v>1041.31</v>
      </c>
      <c r="KG72" s="48">
        <f>SUM(LARM:RM!KG72)</f>
        <v>1041.31</v>
      </c>
      <c r="KH72" s="48">
        <f>SUM(LARM:RM!KH72)</f>
        <v>1041.31</v>
      </c>
      <c r="KI72" s="48">
        <f>SUM(LARM:RM!KI72)</f>
        <v>1041.31</v>
      </c>
      <c r="KJ72" s="48">
        <f>SUM(LARM:RM!KJ72)</f>
        <v>1041.31</v>
      </c>
      <c r="KK72" s="48">
        <f>SUM(LARM:RM!KK72)</f>
        <v>1041.31</v>
      </c>
      <c r="KL72" s="48">
        <f>SUM(LARM:RM!KL72)</f>
        <v>1041.31</v>
      </c>
      <c r="KM72" s="48">
        <f>SUM(LARM:RM!KM72)</f>
        <v>1041.31</v>
      </c>
      <c r="KN72" s="48">
        <f>SUM(LARM:RM!KN72)</f>
        <v>1041.31</v>
      </c>
      <c r="KO72" s="48">
        <f>SUM(LARM:RM!KO72)</f>
        <v>1041.31</v>
      </c>
      <c r="KP72" s="48">
        <f>SUM(LARM:RM!KP72)</f>
        <v>1041.31</v>
      </c>
      <c r="KQ72" s="48">
        <f>SUM(LARM:RM!KQ72)</f>
        <v>1041.31</v>
      </c>
      <c r="KR72" s="48">
        <f>SUM(LARM:RM!KR72)</f>
        <v>1041.31</v>
      </c>
      <c r="KS72" s="48">
        <f>SUM(LARM:RM!KS72)</f>
        <v>1041.31</v>
      </c>
      <c r="KT72" s="48">
        <f>SUM(LARM:RM!KT72)</f>
        <v>1041.31</v>
      </c>
      <c r="KU72" s="48">
        <f>SUM(LARM:RM!KU72)</f>
        <v>1041.31</v>
      </c>
      <c r="KV72" s="48">
        <f>SUM(LARM:RM!KV72)</f>
        <v>1041.31</v>
      </c>
      <c r="KW72" s="48">
        <f>SUM(LARM:RM!KW72)</f>
        <v>1041.31</v>
      </c>
      <c r="KX72" s="48">
        <f>SUM(LARM:RM!KX72)</f>
        <v>1041.31</v>
      </c>
      <c r="KY72" s="48">
        <f>SUM(LARM:RM!KY72)</f>
        <v>1041.31</v>
      </c>
      <c r="KZ72" s="48">
        <f>SUM(LARM:RM!KZ72)</f>
        <v>1041.31</v>
      </c>
      <c r="LA72" s="48">
        <f>SUM(LARM:RM!LA72)</f>
        <v>1041.31</v>
      </c>
      <c r="LB72" s="48">
        <f>SUM(LARM:RM!LB72)</f>
        <v>1041.31</v>
      </c>
      <c r="LC72" s="48">
        <f>SUM(LARM:RM!LC72)</f>
        <v>1041.31</v>
      </c>
      <c r="LD72" s="48">
        <f>SUM(LARM:RM!LD72)</f>
        <v>1041.31</v>
      </c>
      <c r="LE72" s="48">
        <f>SUM(LARM:RM!LE72)</f>
        <v>1041.31</v>
      </c>
      <c r="LF72" s="48">
        <f>SUM(LARM:RM!LF72)</f>
        <v>1041.31</v>
      </c>
      <c r="LG72" s="48">
        <f>SUM(LARM:RM!LG72)</f>
        <v>1041.31</v>
      </c>
      <c r="LH72" s="48">
        <f>SUM(LARM:RM!LH72)</f>
        <v>1041.31</v>
      </c>
      <c r="LI72" s="48">
        <f>SUM(LARM:RM!LI72)</f>
        <v>1041.31</v>
      </c>
      <c r="LJ72" s="48">
        <f>SUM(LARM:RM!LJ72)</f>
        <v>1041.31</v>
      </c>
      <c r="LK72" s="48">
        <f>SUM(LARM:RM!LK72)</f>
        <v>1041.31</v>
      </c>
      <c r="LL72" s="48">
        <f>SUM(LARM:RM!LL72)</f>
        <v>1041.31</v>
      </c>
      <c r="LM72" s="48">
        <f>SUM(LARM:RM!LM72)</f>
        <v>1041.31</v>
      </c>
      <c r="LN72" s="48">
        <f>SUM(LARM:RM!LN72)</f>
        <v>1041.31</v>
      </c>
      <c r="LO72" s="48">
        <f>SUM(LARM:RM!LO72)</f>
        <v>1041.31</v>
      </c>
      <c r="LP72" s="48">
        <f>SUM(LARM:RM!LP72)</f>
        <v>1041.31</v>
      </c>
      <c r="LQ72" s="48">
        <f>SUM(LARM:RM!LQ72)</f>
        <v>1041.31</v>
      </c>
      <c r="LR72" s="48">
        <f>SUM(LARM:RM!LR72)</f>
        <v>1041.31</v>
      </c>
      <c r="LS72" s="48">
        <f>SUM(LARM:RM!LS72)</f>
        <v>1041.31</v>
      </c>
      <c r="LT72" s="48">
        <f>SUM(LARM:RM!LT72)</f>
        <v>1041.31</v>
      </c>
      <c r="LU72" s="48">
        <f>SUM(LARM:RM!LU72)</f>
        <v>1041.31</v>
      </c>
      <c r="LV72" s="48">
        <f>SUM(LARM:RM!LV72)</f>
        <v>1041.31</v>
      </c>
      <c r="LW72" s="48">
        <f>SUM(LARM:RM!LW72)</f>
        <v>1041.31</v>
      </c>
      <c r="LX72" s="48">
        <f>SUM(LARM:RM!LX72)</f>
        <v>1041.31</v>
      </c>
      <c r="LY72" s="48">
        <f>SUM(LARM:RM!LY72)</f>
        <v>1041.31</v>
      </c>
      <c r="LZ72" s="48">
        <f>SUM(LARM:RM!LZ72)</f>
        <v>1041.31</v>
      </c>
      <c r="MA72" s="48">
        <f>SUM(LARM:RM!MA72)</f>
        <v>1041.31</v>
      </c>
      <c r="MB72" s="48">
        <f>SUM(LARM:RM!MB72)</f>
        <v>1041.31</v>
      </c>
      <c r="MC72" s="48">
        <f>SUM(LARM:RM!MC72)</f>
        <v>1041.31</v>
      </c>
      <c r="MD72" s="48">
        <f>SUM(LARM:RM!MD72)</f>
        <v>1041.31</v>
      </c>
      <c r="ME72" s="48">
        <f>SUM(LARM:RM!ME72)</f>
        <v>1041.31</v>
      </c>
      <c r="MF72" s="48">
        <f>SUM(LARM:RM!MF72)</f>
        <v>1041.31</v>
      </c>
      <c r="MG72" s="48">
        <f>SUM(LARM:RM!MG72)</f>
        <v>1041.31</v>
      </c>
      <c r="MH72" s="48">
        <f>SUM(LARM:RM!MH72)</f>
        <v>1041.31</v>
      </c>
      <c r="MI72" s="48">
        <f>SUM(LARM:RM!MI72)</f>
        <v>1041.31</v>
      </c>
      <c r="MJ72" s="48">
        <f>SUM(LARM:RM!MJ72)</f>
        <v>1041.31</v>
      </c>
      <c r="MK72" s="48">
        <f>SUM(LARM:RM!MK72)</f>
        <v>1041.31</v>
      </c>
      <c r="ML72" s="48">
        <f>SUM(LARM:RM!ML72)</f>
        <v>1041.31</v>
      </c>
      <c r="MM72" s="48">
        <f>SUM(LARM:RM!MM72)</f>
        <v>1041.31</v>
      </c>
      <c r="MN72" s="48">
        <f>SUM(LARM:RM!MN72)</f>
        <v>1041.31</v>
      </c>
      <c r="MO72" s="48">
        <f>SUM(LARM:RM!MO72)</f>
        <v>1041.31</v>
      </c>
      <c r="MP72" s="48">
        <f>SUM(LARM:RM!MP72)</f>
        <v>1041.31</v>
      </c>
      <c r="MQ72" s="48">
        <f>SUM(LARM:RM!MQ72)</f>
        <v>1041.31</v>
      </c>
      <c r="MR72" s="48">
        <f>SUM(LARM:RM!MR72)</f>
        <v>1041.31</v>
      </c>
      <c r="MS72" s="48">
        <f>SUM(LARM:RM!MS72)</f>
        <v>1041.31</v>
      </c>
      <c r="MT72" s="48">
        <f>SUM(LARM:RM!MT72)</f>
        <v>1041.31</v>
      </c>
      <c r="MU72" s="48">
        <f>SUM(LARM:RM!MU72)</f>
        <v>1041.31</v>
      </c>
      <c r="MV72" s="48">
        <f>SUM(LARM:RM!MV72)</f>
        <v>1041.31</v>
      </c>
      <c r="MW72" s="48">
        <f>SUM(LARM:RM!MW72)</f>
        <v>1041.31</v>
      </c>
      <c r="MX72" s="48">
        <f>SUM(LARM:RM!MX72)</f>
        <v>1041.31</v>
      </c>
      <c r="MY72" s="48">
        <f>SUM(LARM:RM!MY72)</f>
        <v>1041.31</v>
      </c>
      <c r="MZ72" s="48">
        <f>SUM(LARM:RM!MZ72)</f>
        <v>1041.31</v>
      </c>
      <c r="NA72" s="48">
        <f>SUM(LARM:RM!NA72)</f>
        <v>1041.31</v>
      </c>
      <c r="NB72" s="48">
        <f>SUM(LARM:RM!NB72)</f>
        <v>1041.31</v>
      </c>
      <c r="NC72" s="48">
        <f>SUM(LARM:RM!NC72)</f>
        <v>1041.31</v>
      </c>
      <c r="ND72" s="48">
        <f>SUM(LARM:RM!ND72)</f>
        <v>1041.31</v>
      </c>
      <c r="NE72" s="48">
        <f>SUM(LARM:RM!NE72)</f>
        <v>1041.31</v>
      </c>
      <c r="NF72" s="48">
        <f>SUM(LARM:RM!NF72)</f>
        <v>1041.31</v>
      </c>
      <c r="NG72" s="48">
        <f>SUM(LARM:RM!NG72)</f>
        <v>1041.31</v>
      </c>
      <c r="NH72" s="48">
        <f>SUM(LARM:RM!NH72)</f>
        <v>1041.31</v>
      </c>
      <c r="NI72" s="48">
        <f>SUM(LARM:RM!NI72)</f>
        <v>1041.31</v>
      </c>
      <c r="NJ72" s="48">
        <f>SUM(LARM:RM!NJ72)</f>
        <v>1041.31</v>
      </c>
      <c r="NK72" s="48">
        <f>SUM(LARM:RM!NK72)</f>
        <v>1041.31</v>
      </c>
      <c r="NL72" s="48">
        <f>SUM(LARM:RM!NL72)</f>
        <v>1041.31</v>
      </c>
      <c r="NM72" s="48">
        <f>SUM(LARM:RM!NM72)</f>
        <v>1041.31</v>
      </c>
      <c r="NN72" s="48">
        <f>SUM(LARM:RM!NN72)</f>
        <v>1041.31</v>
      </c>
      <c r="NO72" s="48">
        <f>SUM(LARM:RM!NO72)</f>
        <v>1041.31</v>
      </c>
      <c r="NP72" s="48">
        <f>SUM(LARM:RM!NP72)</f>
        <v>1041.31</v>
      </c>
      <c r="NQ72" s="48">
        <f>SUM(LARM:RM!NQ72)</f>
        <v>1041.31</v>
      </c>
      <c r="NR72" s="48">
        <f>SUM(LARM:RM!NR72)</f>
        <v>1041.31</v>
      </c>
      <c r="NS72" s="48">
        <f>SUM(LARM:RM!NS72)</f>
        <v>1041.31</v>
      </c>
      <c r="NT72" s="48">
        <f>SUM(LARM:RM!NT72)</f>
        <v>1041.31</v>
      </c>
      <c r="NU72" s="48">
        <f>SUM(LARM:RM!NU72)</f>
        <v>1041.31</v>
      </c>
      <c r="NV72" s="48">
        <f>SUM(LARM:RM!NV72)</f>
        <v>1041.31</v>
      </c>
      <c r="NW72" s="48">
        <f>SUM(LARM:RM!NW72)</f>
        <v>1041.31</v>
      </c>
      <c r="NX72" s="48">
        <f>SUM(LARM:RM!NX72)</f>
        <v>1041.31</v>
      </c>
      <c r="NY72" s="48">
        <f>SUM(LARM:RM!NY72)</f>
        <v>0</v>
      </c>
      <c r="NZ72" s="48">
        <f>SUM(LARM:RM!NZ72)</f>
        <v>1041.31</v>
      </c>
    </row>
    <row r="73" spans="1:412" ht="15.75" customHeight="1" outlineLevel="1">
      <c r="B73" s="5" t="s">
        <v>119</v>
      </c>
      <c r="C73" s="3" t="s">
        <v>117</v>
      </c>
      <c r="E73" s="48">
        <f>SUM(LARM:RM!E73)</f>
        <v>1042853.22</v>
      </c>
      <c r="F73" s="48">
        <f>SUM(LARM:RM!F73)</f>
        <v>1042853.22</v>
      </c>
      <c r="G73" s="48">
        <f>SUM(LARM:RM!G73)</f>
        <v>1042853.22</v>
      </c>
      <c r="H73" s="48">
        <f>SUM(LARM:RM!H73)</f>
        <v>1042853.22</v>
      </c>
      <c r="I73" s="48">
        <f>SUM(LARM:RM!I73)</f>
        <v>1042853.22</v>
      </c>
      <c r="J73" s="48">
        <f>SUM(LARM:RM!J73)</f>
        <v>1042853.22</v>
      </c>
      <c r="K73" s="48">
        <f>SUM(LARM:RM!K73)</f>
        <v>1042853.22</v>
      </c>
      <c r="L73" s="48">
        <f>SUM(LARM:RM!L73)</f>
        <v>1042853.22</v>
      </c>
      <c r="M73" s="48">
        <f>SUM(LARM:RM!M73)</f>
        <v>1042853.22</v>
      </c>
      <c r="N73" s="48">
        <f>SUM(LARM:RM!N73)</f>
        <v>1042853.22</v>
      </c>
      <c r="O73" s="48">
        <f>SUM(LARM:RM!O73)</f>
        <v>1042853.22</v>
      </c>
      <c r="P73" s="48">
        <f>SUM(LARM:RM!P73)</f>
        <v>1042853.22</v>
      </c>
      <c r="Q73" s="48">
        <f>SUM(LARM:RM!Q73)</f>
        <v>1042853.22</v>
      </c>
      <c r="R73" s="48">
        <f>SUM(LARM:RM!R73)</f>
        <v>1042853.22</v>
      </c>
      <c r="S73" s="48">
        <f>SUM(LARM:RM!S73)</f>
        <v>1042853.22</v>
      </c>
      <c r="T73" s="48">
        <f>SUM(LARM:RM!T73)</f>
        <v>1042853.22</v>
      </c>
      <c r="U73" s="48">
        <f>SUM(LARM:RM!U73)</f>
        <v>1042853.22</v>
      </c>
      <c r="V73" s="48">
        <f>SUM(LARM:RM!V73)</f>
        <v>1042853.22</v>
      </c>
      <c r="W73" s="48">
        <f>SUM(LARM:RM!W73)</f>
        <v>1042853.22</v>
      </c>
      <c r="X73" s="48">
        <f>SUM(LARM:RM!X73)</f>
        <v>1042853.22</v>
      </c>
      <c r="Y73" s="48">
        <f>SUM(LARM:RM!Y73)</f>
        <v>1042853.22</v>
      </c>
      <c r="Z73" s="48">
        <f>SUM(LARM:RM!Z73)</f>
        <v>1042853.22</v>
      </c>
      <c r="AA73" s="48">
        <f>SUM(LARM:RM!AA73)</f>
        <v>1042853.22</v>
      </c>
      <c r="AB73" s="48">
        <f>SUM(LARM:RM!AB73)</f>
        <v>1042853.22</v>
      </c>
      <c r="AC73" s="48">
        <f>SUM(LARM:RM!AC73)</f>
        <v>1042853.22</v>
      </c>
      <c r="AD73" s="48">
        <f>SUM(LARM:RM!AD73)</f>
        <v>1042853.22</v>
      </c>
      <c r="AE73" s="48">
        <f>SUM(LARM:RM!AE73)</f>
        <v>1042853.22</v>
      </c>
      <c r="AF73" s="48">
        <f>SUM(LARM:RM!AF73)</f>
        <v>1042853.22</v>
      </c>
      <c r="AG73" s="48">
        <f>SUM(LARM:RM!AG73)</f>
        <v>1042853.22</v>
      </c>
      <c r="AH73" s="48">
        <f>SUM(LARM:RM!AH73)</f>
        <v>1042853.22</v>
      </c>
      <c r="AI73" s="48">
        <f>SUM(LARM:RM!AI73)</f>
        <v>1042853.22</v>
      </c>
      <c r="AJ73" s="48">
        <f>SUM(LARM:RM!AJ73)</f>
        <v>1042853.22</v>
      </c>
      <c r="AK73" s="48">
        <f>SUM(LARM:RM!AK73)</f>
        <v>1042853.22</v>
      </c>
      <c r="AL73" s="48">
        <f>SUM(LARM:RM!AL73)</f>
        <v>1042853.22</v>
      </c>
      <c r="AM73" s="48">
        <f>SUM(LARM:RM!AM73)</f>
        <v>1042853.22</v>
      </c>
      <c r="AN73" s="48">
        <f>SUM(LARM:RM!AN73)</f>
        <v>1042853.22</v>
      </c>
      <c r="AO73" s="48">
        <f>SUM(LARM:RM!AO73)</f>
        <v>1042853.22</v>
      </c>
      <c r="AP73" s="48">
        <f>SUM(LARM:RM!AP73)</f>
        <v>1042853.22</v>
      </c>
      <c r="AQ73" s="48">
        <f>SUM(LARM:RM!AQ73)</f>
        <v>1042853.22</v>
      </c>
      <c r="AR73" s="48">
        <f>SUM(LARM:RM!AR73)</f>
        <v>1042853.22</v>
      </c>
      <c r="AS73" s="48">
        <f>SUM(LARM:RM!AS73)</f>
        <v>1042853.22</v>
      </c>
      <c r="AT73" s="48">
        <f>SUM(LARM:RM!AT73)</f>
        <v>1042853.22</v>
      </c>
      <c r="AU73" s="48">
        <f>SUM(LARM:RM!AU73)</f>
        <v>1042853.22</v>
      </c>
      <c r="AV73" s="48">
        <f>SUM(LARM:RM!AV73)</f>
        <v>1042853.22</v>
      </c>
      <c r="AW73" s="48">
        <f>SUM(LARM:RM!AW73)</f>
        <v>1042853.22</v>
      </c>
      <c r="AX73" s="48">
        <f>SUM(LARM:RM!AX73)</f>
        <v>1042853.22</v>
      </c>
      <c r="AY73" s="48">
        <f>SUM(LARM:RM!AY73)</f>
        <v>1042853.22</v>
      </c>
      <c r="AZ73" s="48">
        <f>SUM(LARM:RM!AZ73)</f>
        <v>1042853.22</v>
      </c>
      <c r="BA73" s="48">
        <f>SUM(LARM:RM!BA73)</f>
        <v>1042853.22</v>
      </c>
      <c r="BB73" s="48">
        <f>SUM(LARM:RM!BB73)</f>
        <v>1042853.22</v>
      </c>
      <c r="BC73" s="48">
        <f>SUM(LARM:RM!BC73)</f>
        <v>1042853.22</v>
      </c>
      <c r="BD73" s="48">
        <f>SUM(LARM:RM!BD73)</f>
        <v>1042853.22</v>
      </c>
      <c r="BE73" s="48">
        <f>SUM(LARM:RM!BE73)</f>
        <v>1042853.22</v>
      </c>
      <c r="BF73" s="48">
        <f>SUM(LARM:RM!BF73)</f>
        <v>1042853.22</v>
      </c>
      <c r="BG73" s="48">
        <f>SUM(LARM:RM!BG73)</f>
        <v>1042853.22</v>
      </c>
      <c r="BH73" s="48">
        <f>SUM(LARM:RM!BH73)</f>
        <v>1042853.22</v>
      </c>
      <c r="BI73" s="48">
        <f>SUM(LARM:RM!BI73)</f>
        <v>1042853.22</v>
      </c>
      <c r="BJ73" s="48">
        <f>SUM(LARM:RM!BJ73)</f>
        <v>1042853.22</v>
      </c>
      <c r="BK73" s="48">
        <f>SUM(LARM:RM!BK73)</f>
        <v>1063672.8799999999</v>
      </c>
      <c r="BL73" s="48">
        <f>SUM(LARM:RM!BL73)</f>
        <v>1063672.8799999999</v>
      </c>
      <c r="BM73" s="48">
        <f>SUM(LARM:RM!BM73)</f>
        <v>1063672.8799999999</v>
      </c>
      <c r="BN73" s="48">
        <f>SUM(LARM:RM!BN73)</f>
        <v>1063672.8799999999</v>
      </c>
      <c r="BO73" s="48">
        <f>SUM(LARM:RM!BO73)</f>
        <v>1063672.8799999999</v>
      </c>
      <c r="BP73" s="48">
        <f>SUM(LARM:RM!BP73)</f>
        <v>1063672.8799999999</v>
      </c>
      <c r="BQ73" s="48">
        <f>SUM(LARM:RM!BQ73)</f>
        <v>1063672.8799999999</v>
      </c>
      <c r="BR73" s="48">
        <f>SUM(LARM:RM!BR73)</f>
        <v>663672.87999999989</v>
      </c>
      <c r="BS73" s="48">
        <f>SUM(LARM:RM!BS73)</f>
        <v>663672.87999999989</v>
      </c>
      <c r="BT73" s="48">
        <f>SUM(LARM:RM!BT73)</f>
        <v>663672.87999999989</v>
      </c>
      <c r="BU73" s="48">
        <f>SUM(LARM:RM!BU73)</f>
        <v>663672.87999999989</v>
      </c>
      <c r="BV73" s="48">
        <f>SUM(LARM:RM!BV73)</f>
        <v>663672.87999999989</v>
      </c>
      <c r="BW73" s="48">
        <f>SUM(LARM:RM!BW73)</f>
        <v>663672.87999999989</v>
      </c>
      <c r="BX73" s="48">
        <f>SUM(LARM:RM!BX73)</f>
        <v>663672.87999999989</v>
      </c>
      <c r="BY73" s="48">
        <f>SUM(LARM:RM!BY73)</f>
        <v>663672.87999999989</v>
      </c>
      <c r="BZ73" s="48">
        <f>SUM(LARM:RM!BZ73)</f>
        <v>663672.87999999989</v>
      </c>
      <c r="CA73" s="48">
        <f>SUM(LARM:RM!CA73)</f>
        <v>663672.87999999989</v>
      </c>
      <c r="CB73" s="48">
        <f>SUM(LARM:RM!CB73)</f>
        <v>663672.87999999989</v>
      </c>
      <c r="CC73" s="48">
        <f>SUM(LARM:RM!CC73)</f>
        <v>663672.87999999989</v>
      </c>
      <c r="CD73" s="48">
        <f>SUM(LARM:RM!CD73)</f>
        <v>663672.87999999989</v>
      </c>
      <c r="CE73" s="48">
        <f>SUM(LARM:RM!CE73)</f>
        <v>663672.87999999989</v>
      </c>
      <c r="CF73" s="48">
        <f>SUM(LARM:RM!CF73)</f>
        <v>663672.87999999989</v>
      </c>
      <c r="CG73" s="48">
        <f>SUM(LARM:RM!CG73)</f>
        <v>663672.87999999989</v>
      </c>
      <c r="CH73" s="48">
        <f>SUM(LARM:RM!CH73)</f>
        <v>663672.87999999989</v>
      </c>
      <c r="CI73" s="48">
        <f>SUM(LARM:RM!CI73)</f>
        <v>663672.87999999989</v>
      </c>
      <c r="CJ73" s="48">
        <f>SUM(LARM:RM!CJ73)</f>
        <v>663672.87999999989</v>
      </c>
      <c r="CK73" s="48">
        <f>SUM(LARM:RM!CK73)</f>
        <v>663672.87999999989</v>
      </c>
      <c r="CL73" s="48">
        <f>SUM(LARM:RM!CL73)</f>
        <v>663672.87999999989</v>
      </c>
      <c r="CM73" s="48">
        <f>SUM(LARM:RM!CM73)</f>
        <v>668630.4</v>
      </c>
      <c r="CN73" s="48">
        <f>SUM(LARM:RM!CN73)</f>
        <v>668630.4</v>
      </c>
      <c r="CO73" s="48">
        <f>SUM(LARM:RM!CO73)</f>
        <v>668630.4</v>
      </c>
      <c r="CP73" s="48">
        <f>SUM(LARM:RM!CP73)</f>
        <v>668630.4</v>
      </c>
      <c r="CQ73" s="48">
        <f>SUM(LARM:RM!CQ73)</f>
        <v>668630.4</v>
      </c>
      <c r="CR73" s="48">
        <f>SUM(LARM:RM!CR73)</f>
        <v>668630.4</v>
      </c>
      <c r="CS73" s="48">
        <f>SUM(LARM:RM!CS73)</f>
        <v>668630.4</v>
      </c>
      <c r="CT73" s="48">
        <f>SUM(LARM:RM!CT73)</f>
        <v>668630.4</v>
      </c>
      <c r="CU73" s="48">
        <f>SUM(LARM:RM!CU73)</f>
        <v>670492.28</v>
      </c>
      <c r="CV73" s="48">
        <f>SUM(LARM:RM!CV73)</f>
        <v>670492.28</v>
      </c>
      <c r="CW73" s="48">
        <f>SUM(LARM:RM!CW73)</f>
        <v>670492.28</v>
      </c>
      <c r="CX73" s="48">
        <f>SUM(LARM:RM!CX73)</f>
        <v>670492.28</v>
      </c>
      <c r="CY73" s="48">
        <f>SUM(LARM:RM!CY73)</f>
        <v>670492.28</v>
      </c>
      <c r="CZ73" s="48">
        <f>SUM(LARM:RM!CZ73)</f>
        <v>670492.28</v>
      </c>
      <c r="DA73" s="48">
        <f>SUM(LARM:RM!DA73)</f>
        <v>670492.28</v>
      </c>
      <c r="DB73" s="48">
        <f>SUM(LARM:RM!DB73)</f>
        <v>670492.28</v>
      </c>
      <c r="DC73" s="48">
        <f>SUM(LARM:RM!DC73)</f>
        <v>670492.28</v>
      </c>
      <c r="DD73" s="48">
        <f>SUM(LARM:RM!DD73)</f>
        <v>670492.28</v>
      </c>
      <c r="DE73" s="48">
        <f>SUM(LARM:RM!DE73)</f>
        <v>670492.28</v>
      </c>
      <c r="DF73" s="48">
        <f>SUM(LARM:RM!DF73)</f>
        <v>670492.28</v>
      </c>
      <c r="DG73" s="48">
        <f>SUM(LARM:RM!DG73)</f>
        <v>670492.28</v>
      </c>
      <c r="DH73" s="48">
        <f>SUM(LARM:RM!DH73)</f>
        <v>670492.28</v>
      </c>
      <c r="DI73" s="48">
        <f>SUM(LARM:RM!DI73)</f>
        <v>670492.28</v>
      </c>
      <c r="DJ73" s="48">
        <f>SUM(LARM:RM!DJ73)</f>
        <v>670492.28</v>
      </c>
      <c r="DK73" s="48">
        <f>SUM(LARM:RM!DK73)</f>
        <v>670492.28</v>
      </c>
      <c r="DL73" s="48">
        <f>SUM(LARM:RM!DL73)</f>
        <v>670492.28</v>
      </c>
      <c r="DM73" s="48">
        <f>SUM(LARM:RM!DM73)</f>
        <v>670492.28</v>
      </c>
      <c r="DN73" s="48">
        <f>SUM(LARM:RM!DN73)</f>
        <v>670492.28</v>
      </c>
      <c r="DO73" s="48">
        <f>SUM(LARM:RM!DO73)</f>
        <v>670492.28</v>
      </c>
      <c r="DP73" s="48">
        <f>SUM(LARM:RM!DP73)</f>
        <v>670492.28</v>
      </c>
      <c r="DQ73" s="48">
        <f>SUM(LARM:RM!DQ73)</f>
        <v>670492.28</v>
      </c>
      <c r="DR73" s="48">
        <f>SUM(LARM:RM!DR73)</f>
        <v>670492.28</v>
      </c>
      <c r="DS73" s="48">
        <f>SUM(LARM:RM!DS73)</f>
        <v>670492.28</v>
      </c>
      <c r="DT73" s="48">
        <f>SUM(LARM:RM!DT73)</f>
        <v>670492.28</v>
      </c>
      <c r="DU73" s="48">
        <f>SUM(LARM:RM!DU73)</f>
        <v>670492.28</v>
      </c>
      <c r="DV73" s="48">
        <f>SUM(LARM:RM!DV73)</f>
        <v>670492.28</v>
      </c>
      <c r="DW73" s="48">
        <f>SUM(LARM:RM!DW73)</f>
        <v>670492.28</v>
      </c>
      <c r="DX73" s="48">
        <f>SUM(LARM:RM!DX73)</f>
        <v>670492.28</v>
      </c>
      <c r="DY73" s="48">
        <f>SUM(LARM:RM!DY73)</f>
        <v>670492.28</v>
      </c>
      <c r="DZ73" s="48">
        <f>SUM(LARM:RM!DZ73)</f>
        <v>670492.28</v>
      </c>
      <c r="EA73" s="48">
        <f>SUM(LARM:RM!EA73)</f>
        <v>670492.28</v>
      </c>
      <c r="EB73" s="48">
        <f>SUM(LARM:RM!EB73)</f>
        <v>670492.28</v>
      </c>
      <c r="EC73" s="48">
        <f>SUM(LARM:RM!EC73)</f>
        <v>670492.28</v>
      </c>
      <c r="ED73" s="48">
        <f>SUM(LARM:RM!ED73)</f>
        <v>670492.28</v>
      </c>
      <c r="EE73" s="48">
        <f>SUM(LARM:RM!EE73)</f>
        <v>670492.28</v>
      </c>
      <c r="EF73" s="48">
        <f>SUM(LARM:RM!EF73)</f>
        <v>670492.28</v>
      </c>
      <c r="EG73" s="48">
        <f>SUM(LARM:RM!EG73)</f>
        <v>670492.28</v>
      </c>
      <c r="EH73" s="48">
        <f>SUM(LARM:RM!EH73)</f>
        <v>670492.28</v>
      </c>
      <c r="EI73" s="48">
        <f>SUM(LARM:RM!EI73)</f>
        <v>670492.28</v>
      </c>
      <c r="EJ73" s="48">
        <f>SUM(LARM:RM!EJ73)</f>
        <v>670492.28</v>
      </c>
      <c r="EK73" s="48">
        <f>SUM(LARM:RM!EK73)</f>
        <v>670492.28</v>
      </c>
      <c r="EL73" s="48">
        <f>SUM(LARM:RM!EL73)</f>
        <v>670492.28</v>
      </c>
      <c r="EM73" s="48">
        <f>SUM(LARM:RM!EM73)</f>
        <v>670492.28</v>
      </c>
      <c r="EN73" s="48">
        <f>SUM(LARM:RM!EN73)</f>
        <v>670492.28</v>
      </c>
      <c r="EO73" s="48">
        <f>SUM(LARM:RM!EO73)</f>
        <v>670492.28</v>
      </c>
      <c r="EP73" s="48">
        <f>SUM(LARM:RM!EP73)</f>
        <v>670492.28</v>
      </c>
      <c r="EQ73" s="48">
        <f>SUM(LARM:RM!EQ73)</f>
        <v>670492.28</v>
      </c>
      <c r="ER73" s="48">
        <f>SUM(LARM:RM!ER73)</f>
        <v>670492.28</v>
      </c>
      <c r="ES73" s="48">
        <f>SUM(LARM:RM!ES73)</f>
        <v>670492.28</v>
      </c>
      <c r="ET73" s="48">
        <f>SUM(LARM:RM!ET73)</f>
        <v>670492.28</v>
      </c>
      <c r="EU73" s="48">
        <f>SUM(LARM:RM!EU73)</f>
        <v>670492.28</v>
      </c>
      <c r="EV73" s="48">
        <f>SUM(LARM:RM!EV73)</f>
        <v>670492.28</v>
      </c>
      <c r="EW73" s="48">
        <f>SUM(LARM:RM!EW73)</f>
        <v>670492.28</v>
      </c>
      <c r="EX73" s="48">
        <f>SUM(LARM:RM!EX73)</f>
        <v>670492.28</v>
      </c>
      <c r="EY73" s="48">
        <f>SUM(LARM:RM!EY73)</f>
        <v>670492.28</v>
      </c>
      <c r="EZ73" s="48">
        <f>SUM(LARM:RM!EZ73)</f>
        <v>670492.28</v>
      </c>
      <c r="FA73" s="48">
        <f>SUM(LARM:RM!FA73)</f>
        <v>670492.28</v>
      </c>
      <c r="FB73" s="48">
        <f>SUM(LARM:RM!FB73)</f>
        <v>670492.28</v>
      </c>
      <c r="FC73" s="48">
        <f>SUM(LARM:RM!FC73)</f>
        <v>670492.28</v>
      </c>
      <c r="FD73" s="48">
        <f>SUM(LARM:RM!FD73)</f>
        <v>670492.28</v>
      </c>
      <c r="FE73" s="48">
        <f>SUM(LARM:RM!FE73)</f>
        <v>670492.28</v>
      </c>
      <c r="FF73" s="48">
        <f>SUM(LARM:RM!FF73)</f>
        <v>670492.28</v>
      </c>
      <c r="FG73" s="48">
        <f>SUM(LARM:RM!FG73)</f>
        <v>670492.28</v>
      </c>
      <c r="FH73" s="48">
        <f>SUM(LARM:RM!FH73)</f>
        <v>670492.28</v>
      </c>
      <c r="FI73" s="48">
        <f>SUM(LARM:RM!FI73)</f>
        <v>670492.28</v>
      </c>
      <c r="FJ73" s="48">
        <f>SUM(LARM:RM!FJ73)</f>
        <v>670492.28</v>
      </c>
      <c r="FK73" s="48">
        <f>SUM(LARM:RM!FK73)</f>
        <v>670492.28</v>
      </c>
      <c r="FL73" s="48">
        <f>SUM(LARM:RM!FL73)</f>
        <v>670492.28</v>
      </c>
      <c r="FM73" s="48">
        <f>SUM(LARM:RM!FM73)</f>
        <v>670492.28</v>
      </c>
      <c r="FN73" s="48">
        <f>SUM(LARM:RM!FN73)</f>
        <v>670492.28</v>
      </c>
      <c r="FO73" s="48">
        <f>SUM(LARM:RM!FO73)</f>
        <v>670492.28</v>
      </c>
      <c r="FP73" s="48">
        <f>SUM(LARM:RM!FP73)</f>
        <v>670492.28</v>
      </c>
      <c r="FQ73" s="48">
        <f>SUM(LARM:RM!FQ73)</f>
        <v>670492.28</v>
      </c>
      <c r="FR73" s="48">
        <f>SUM(LARM:RM!FR73)</f>
        <v>670492.28</v>
      </c>
      <c r="FS73" s="48">
        <f>SUM(LARM:RM!FS73)</f>
        <v>670492.28</v>
      </c>
      <c r="FT73" s="48">
        <f>SUM(LARM:RM!FT73)</f>
        <v>670492.28</v>
      </c>
      <c r="FU73" s="48">
        <f>SUM(LARM:RM!FU73)</f>
        <v>670492.28</v>
      </c>
      <c r="FV73" s="48">
        <f>SUM(LARM:RM!FV73)</f>
        <v>670492.28</v>
      </c>
      <c r="FW73" s="48">
        <f>SUM(LARM:RM!FW73)</f>
        <v>670492.28</v>
      </c>
      <c r="FX73" s="48">
        <f>SUM(LARM:RM!FX73)</f>
        <v>670492.28</v>
      </c>
      <c r="FY73" s="48">
        <f>SUM(LARM:RM!FY73)</f>
        <v>670492.28</v>
      </c>
      <c r="FZ73" s="48">
        <f>SUM(LARM:RM!FZ73)</f>
        <v>670492.28</v>
      </c>
      <c r="GA73" s="48">
        <f>SUM(LARM:RM!GA73)</f>
        <v>670492.28</v>
      </c>
      <c r="GB73" s="48">
        <f>SUM(LARM:RM!GB73)</f>
        <v>670492.28</v>
      </c>
      <c r="GC73" s="48">
        <f>SUM(LARM:RM!GC73)</f>
        <v>670492.28</v>
      </c>
      <c r="GD73" s="48">
        <f>SUM(LARM:RM!GD73)</f>
        <v>670492.28</v>
      </c>
      <c r="GE73" s="48">
        <f>SUM(LARM:RM!GE73)</f>
        <v>670492.28</v>
      </c>
      <c r="GF73" s="48">
        <f>SUM(LARM:RM!GF73)</f>
        <v>670492.28</v>
      </c>
      <c r="GG73" s="48">
        <f>SUM(LARM:RM!GG73)</f>
        <v>670492.28</v>
      </c>
      <c r="GH73" s="48">
        <f>SUM(LARM:RM!GH73)</f>
        <v>670492.28</v>
      </c>
      <c r="GI73" s="48">
        <f>SUM(LARM:RM!GI73)</f>
        <v>670492.28</v>
      </c>
      <c r="GJ73" s="48">
        <f>SUM(LARM:RM!GJ73)</f>
        <v>670492.28</v>
      </c>
      <c r="GK73" s="48">
        <f>SUM(LARM:RM!GK73)</f>
        <v>670492.28</v>
      </c>
      <c r="GL73" s="48">
        <f>SUM(LARM:RM!GL73)</f>
        <v>670492.28</v>
      </c>
      <c r="GM73" s="48">
        <f>SUM(LARM:RM!GM73)</f>
        <v>670492.28</v>
      </c>
      <c r="GN73" s="48">
        <f>SUM(LARM:RM!GN73)</f>
        <v>670492.28</v>
      </c>
      <c r="GO73" s="48">
        <f>SUM(LARM:RM!GO73)</f>
        <v>670492.28</v>
      </c>
      <c r="GP73" s="48">
        <f>SUM(LARM:RM!GP73)</f>
        <v>670492.28</v>
      </c>
      <c r="GQ73" s="48">
        <f>SUM(LARM:RM!GQ73)</f>
        <v>670492.28</v>
      </c>
      <c r="GR73" s="48">
        <f>SUM(LARM:RM!GR73)</f>
        <v>670492.28</v>
      </c>
      <c r="GS73" s="48">
        <f>SUM(LARM:RM!GS73)</f>
        <v>670492.28</v>
      </c>
      <c r="GT73" s="48">
        <f>SUM(LARM:RM!GT73)</f>
        <v>670492.28</v>
      </c>
      <c r="GU73" s="48">
        <f>SUM(LARM:RM!GU73)</f>
        <v>670492.28</v>
      </c>
      <c r="GV73" s="48">
        <f>SUM(LARM:RM!GV73)</f>
        <v>670492.28</v>
      </c>
      <c r="GW73" s="48">
        <f>SUM(LARM:RM!GW73)</f>
        <v>670492.28</v>
      </c>
      <c r="GX73" s="48">
        <f>SUM(LARM:RM!GX73)</f>
        <v>670492.28</v>
      </c>
      <c r="GY73" s="48">
        <f>SUM(LARM:RM!GY73)</f>
        <v>670492.28</v>
      </c>
      <c r="GZ73" s="48">
        <f>SUM(LARM:RM!GZ73)</f>
        <v>670492.28</v>
      </c>
      <c r="HA73" s="48">
        <f>SUM(LARM:RM!HA73)</f>
        <v>670492.28</v>
      </c>
      <c r="HB73" s="48">
        <f>SUM(LARM:RM!HB73)</f>
        <v>670492.28</v>
      </c>
      <c r="HC73" s="48">
        <f>SUM(LARM:RM!HC73)</f>
        <v>670492.28</v>
      </c>
      <c r="HD73" s="48">
        <f>SUM(LARM:RM!HD73)</f>
        <v>670492.28</v>
      </c>
      <c r="HE73" s="48">
        <f>SUM(LARM:RM!HE73)</f>
        <v>670492.28</v>
      </c>
      <c r="HF73" s="48">
        <f>SUM(LARM:RM!HF73)</f>
        <v>670492.28</v>
      </c>
      <c r="HG73" s="48">
        <f>SUM(LARM:RM!HG73)</f>
        <v>670492.28</v>
      </c>
      <c r="HH73" s="48">
        <f>SUM(LARM:RM!HH73)</f>
        <v>670492.28</v>
      </c>
      <c r="HI73" s="48">
        <f>SUM(LARM:RM!HI73)</f>
        <v>670492.28</v>
      </c>
      <c r="HJ73" s="48">
        <f>SUM(LARM:RM!HJ73)</f>
        <v>670492.28</v>
      </c>
      <c r="HK73" s="48">
        <f>SUM(LARM:RM!HK73)</f>
        <v>670492.28</v>
      </c>
      <c r="HL73" s="48">
        <f>SUM(LARM:RM!HL73)</f>
        <v>670492.28</v>
      </c>
      <c r="HM73" s="48">
        <f>SUM(LARM:RM!HM73)</f>
        <v>670492.28</v>
      </c>
      <c r="HN73" s="48">
        <f>SUM(LARM:RM!HN73)</f>
        <v>670492.28</v>
      </c>
      <c r="HO73" s="48">
        <f>SUM(LARM:RM!HO73)</f>
        <v>670492.28</v>
      </c>
      <c r="HP73" s="48">
        <f>SUM(LARM:RM!HP73)</f>
        <v>670492.28</v>
      </c>
      <c r="HQ73" s="48">
        <f>SUM(LARM:RM!HQ73)</f>
        <v>670492.28</v>
      </c>
      <c r="HR73" s="48">
        <f>SUM(LARM:RM!HR73)</f>
        <v>670492.28</v>
      </c>
      <c r="HS73" s="48">
        <f>SUM(LARM:RM!HS73)</f>
        <v>670492.28</v>
      </c>
      <c r="HT73" s="48">
        <f>SUM(LARM:RM!HT73)</f>
        <v>670492.28</v>
      </c>
      <c r="HU73" s="48">
        <f>SUM(LARM:RM!HU73)</f>
        <v>670492.28</v>
      </c>
      <c r="HV73" s="48">
        <f>SUM(LARM:RM!HV73)</f>
        <v>670492.28</v>
      </c>
      <c r="HW73" s="48">
        <f>SUM(LARM:RM!HW73)</f>
        <v>670492.28</v>
      </c>
      <c r="HX73" s="48">
        <f>SUM(LARM:RM!HX73)</f>
        <v>670492.28</v>
      </c>
      <c r="HY73" s="48">
        <f>SUM(LARM:RM!HY73)</f>
        <v>670492.28</v>
      </c>
      <c r="HZ73" s="48">
        <f>SUM(LARM:RM!HZ73)</f>
        <v>670492.28</v>
      </c>
      <c r="IA73" s="48">
        <f>SUM(LARM:RM!IA73)</f>
        <v>670492.28</v>
      </c>
      <c r="IB73" s="48">
        <f>SUM(LARM:RM!IB73)</f>
        <v>670492.28</v>
      </c>
      <c r="IC73" s="48">
        <f>SUM(LARM:RM!IC73)</f>
        <v>670492.28</v>
      </c>
      <c r="ID73" s="48">
        <f>SUM(LARM:RM!ID73)</f>
        <v>670492.28</v>
      </c>
      <c r="IE73" s="48">
        <f>SUM(LARM:RM!IE73)</f>
        <v>670492.28</v>
      </c>
      <c r="IF73" s="48">
        <f>SUM(LARM:RM!IF73)</f>
        <v>670492.28</v>
      </c>
      <c r="IG73" s="48">
        <f>SUM(LARM:RM!IG73)</f>
        <v>670492.28</v>
      </c>
      <c r="IH73" s="48">
        <f>SUM(LARM:RM!IH73)</f>
        <v>670492.28</v>
      </c>
      <c r="II73" s="48">
        <f>SUM(LARM:RM!II73)</f>
        <v>670492.28</v>
      </c>
      <c r="IJ73" s="48">
        <f>SUM(LARM:RM!IJ73)</f>
        <v>670492.28</v>
      </c>
      <c r="IK73" s="48">
        <f>SUM(LARM:RM!IK73)</f>
        <v>670492.28</v>
      </c>
      <c r="IL73" s="48">
        <f>SUM(LARM:RM!IL73)</f>
        <v>670492.28</v>
      </c>
      <c r="IM73" s="48">
        <f>SUM(LARM:RM!IM73)</f>
        <v>670492.28</v>
      </c>
      <c r="IN73" s="48">
        <f>SUM(LARM:RM!IN73)</f>
        <v>670492.28</v>
      </c>
      <c r="IO73" s="48">
        <f>SUM(LARM:RM!IO73)</f>
        <v>670492.28</v>
      </c>
      <c r="IP73" s="48">
        <f>SUM(LARM:RM!IP73)</f>
        <v>670492.28</v>
      </c>
      <c r="IQ73" s="48">
        <f>SUM(LARM:RM!IQ73)</f>
        <v>670492.28</v>
      </c>
      <c r="IR73" s="48">
        <f>SUM(LARM:RM!IR73)</f>
        <v>670492.28</v>
      </c>
      <c r="IS73" s="48">
        <f>SUM(LARM:RM!IS73)</f>
        <v>670492.28</v>
      </c>
      <c r="IT73" s="48">
        <f>SUM(LARM:RM!IT73)</f>
        <v>670492.28</v>
      </c>
      <c r="IU73" s="48">
        <f>SUM(LARM:RM!IU73)</f>
        <v>670492.28</v>
      </c>
      <c r="IV73" s="48">
        <f>SUM(LARM:RM!IV73)</f>
        <v>670492.28</v>
      </c>
      <c r="IW73" s="48">
        <f>SUM(LARM:RM!IW73)</f>
        <v>670492.28</v>
      </c>
      <c r="IX73" s="48">
        <f>SUM(LARM:RM!IX73)</f>
        <v>670492.28</v>
      </c>
      <c r="IY73" s="48">
        <f>SUM(LARM:RM!IY73)</f>
        <v>670492.28</v>
      </c>
      <c r="IZ73" s="48">
        <f>SUM(LARM:RM!IZ73)</f>
        <v>670492.28</v>
      </c>
      <c r="JA73" s="48">
        <f>SUM(LARM:RM!JA73)</f>
        <v>670492.28</v>
      </c>
      <c r="JB73" s="48">
        <f>SUM(LARM:RM!JB73)</f>
        <v>670492.28</v>
      </c>
      <c r="JC73" s="48">
        <f>SUM(LARM:RM!JC73)</f>
        <v>670492.28</v>
      </c>
      <c r="JD73" s="48">
        <f>SUM(LARM:RM!JD73)</f>
        <v>670492.28</v>
      </c>
      <c r="JE73" s="48">
        <f>SUM(LARM:RM!JE73)</f>
        <v>670492.28</v>
      </c>
      <c r="JF73" s="48">
        <f>SUM(LARM:RM!JF73)</f>
        <v>670492.28</v>
      </c>
      <c r="JG73" s="48">
        <f>SUM(LARM:RM!JG73)</f>
        <v>670492.28</v>
      </c>
      <c r="JH73" s="48">
        <f>SUM(LARM:RM!JH73)</f>
        <v>670492.28</v>
      </c>
      <c r="JI73" s="48">
        <f>SUM(LARM:RM!JI73)</f>
        <v>670492.28</v>
      </c>
      <c r="JJ73" s="48">
        <f>SUM(LARM:RM!JJ73)</f>
        <v>670492.28</v>
      </c>
      <c r="JK73" s="48">
        <f>SUM(LARM:RM!JK73)</f>
        <v>670492.28</v>
      </c>
      <c r="JL73" s="48">
        <f>SUM(LARM:RM!JL73)</f>
        <v>670492.28</v>
      </c>
      <c r="JM73" s="48">
        <f>SUM(LARM:RM!JM73)</f>
        <v>670492.28</v>
      </c>
      <c r="JN73" s="48">
        <f>SUM(LARM:RM!JN73)</f>
        <v>670492.28</v>
      </c>
      <c r="JO73" s="48">
        <f>SUM(LARM:RM!JO73)</f>
        <v>670492.28</v>
      </c>
      <c r="JP73" s="48">
        <f>SUM(LARM:RM!JP73)</f>
        <v>670492.28</v>
      </c>
      <c r="JQ73" s="48">
        <f>SUM(LARM:RM!JQ73)</f>
        <v>670492.28</v>
      </c>
      <c r="JR73" s="48">
        <f>SUM(LARM:RM!JR73)</f>
        <v>670492.28</v>
      </c>
      <c r="JS73" s="48">
        <f>SUM(LARM:RM!JS73)</f>
        <v>670492.28</v>
      </c>
      <c r="JT73" s="48">
        <f>SUM(LARM:RM!JT73)</f>
        <v>670492.28</v>
      </c>
      <c r="JU73" s="48">
        <f>SUM(LARM:RM!JU73)</f>
        <v>670492.28</v>
      </c>
      <c r="JV73" s="48">
        <f>SUM(LARM:RM!JV73)</f>
        <v>670492.28</v>
      </c>
      <c r="JW73" s="48">
        <f>SUM(LARM:RM!JW73)</f>
        <v>670492.28</v>
      </c>
      <c r="JX73" s="48">
        <f>SUM(LARM:RM!JX73)</f>
        <v>670492.28</v>
      </c>
      <c r="JY73" s="48">
        <f>SUM(LARM:RM!JY73)</f>
        <v>670492.28</v>
      </c>
      <c r="JZ73" s="48">
        <f>SUM(LARM:RM!JZ73)</f>
        <v>670492.28</v>
      </c>
      <c r="KA73" s="48">
        <f>SUM(LARM:RM!KA73)</f>
        <v>670492.28</v>
      </c>
      <c r="KB73" s="48">
        <f>SUM(LARM:RM!KB73)</f>
        <v>670492.28</v>
      </c>
      <c r="KC73" s="48">
        <f>SUM(LARM:RM!KC73)</f>
        <v>670492.28</v>
      </c>
      <c r="KD73" s="48">
        <f>SUM(LARM:RM!KD73)</f>
        <v>670492.28</v>
      </c>
      <c r="KE73" s="48">
        <f>SUM(LARM:RM!KE73)</f>
        <v>670492.28</v>
      </c>
      <c r="KF73" s="48">
        <f>SUM(LARM:RM!KF73)</f>
        <v>670492.28</v>
      </c>
      <c r="KG73" s="48">
        <f>SUM(LARM:RM!KG73)</f>
        <v>670492.28</v>
      </c>
      <c r="KH73" s="48">
        <f>SUM(LARM:RM!KH73)</f>
        <v>670492.28</v>
      </c>
      <c r="KI73" s="48">
        <f>SUM(LARM:RM!KI73)</f>
        <v>670492.28</v>
      </c>
      <c r="KJ73" s="48">
        <f>SUM(LARM:RM!KJ73)</f>
        <v>670492.28</v>
      </c>
      <c r="KK73" s="48">
        <f>SUM(LARM:RM!KK73)</f>
        <v>670492.28</v>
      </c>
      <c r="KL73" s="48">
        <f>SUM(LARM:RM!KL73)</f>
        <v>670492.28</v>
      </c>
      <c r="KM73" s="48">
        <f>SUM(LARM:RM!KM73)</f>
        <v>670492.28</v>
      </c>
      <c r="KN73" s="48">
        <f>SUM(LARM:RM!KN73)</f>
        <v>670492.28</v>
      </c>
      <c r="KO73" s="48">
        <f>SUM(LARM:RM!KO73)</f>
        <v>670492.28</v>
      </c>
      <c r="KP73" s="48">
        <f>SUM(LARM:RM!KP73)</f>
        <v>670492.28</v>
      </c>
      <c r="KQ73" s="48">
        <f>SUM(LARM:RM!KQ73)</f>
        <v>670492.28</v>
      </c>
      <c r="KR73" s="48">
        <f>SUM(LARM:RM!KR73)</f>
        <v>670492.28</v>
      </c>
      <c r="KS73" s="48">
        <f>SUM(LARM:RM!KS73)</f>
        <v>670492.28</v>
      </c>
      <c r="KT73" s="48">
        <f>SUM(LARM:RM!KT73)</f>
        <v>670492.28</v>
      </c>
      <c r="KU73" s="48">
        <f>SUM(LARM:RM!KU73)</f>
        <v>670492.28</v>
      </c>
      <c r="KV73" s="48">
        <f>SUM(LARM:RM!KV73)</f>
        <v>670492.28</v>
      </c>
      <c r="KW73" s="48">
        <f>SUM(LARM:RM!KW73)</f>
        <v>670492.28</v>
      </c>
      <c r="KX73" s="48">
        <f>SUM(LARM:RM!KX73)</f>
        <v>670492.28</v>
      </c>
      <c r="KY73" s="48">
        <f>SUM(LARM:RM!KY73)</f>
        <v>670492.28</v>
      </c>
      <c r="KZ73" s="48">
        <f>SUM(LARM:RM!KZ73)</f>
        <v>670492.28</v>
      </c>
      <c r="LA73" s="48">
        <f>SUM(LARM:RM!LA73)</f>
        <v>670492.28</v>
      </c>
      <c r="LB73" s="48">
        <f>SUM(LARM:RM!LB73)</f>
        <v>670492.28</v>
      </c>
      <c r="LC73" s="48">
        <f>SUM(LARM:RM!LC73)</f>
        <v>670492.28</v>
      </c>
      <c r="LD73" s="48">
        <f>SUM(LARM:RM!LD73)</f>
        <v>670492.28</v>
      </c>
      <c r="LE73" s="48">
        <f>SUM(LARM:RM!LE73)</f>
        <v>670492.28</v>
      </c>
      <c r="LF73" s="48">
        <f>SUM(LARM:RM!LF73)</f>
        <v>670492.28</v>
      </c>
      <c r="LG73" s="48">
        <f>SUM(LARM:RM!LG73)</f>
        <v>670492.28</v>
      </c>
      <c r="LH73" s="48">
        <f>SUM(LARM:RM!LH73)</f>
        <v>670492.28</v>
      </c>
      <c r="LI73" s="48">
        <f>SUM(LARM:RM!LI73)</f>
        <v>670492.28</v>
      </c>
      <c r="LJ73" s="48">
        <f>SUM(LARM:RM!LJ73)</f>
        <v>670492.28</v>
      </c>
      <c r="LK73" s="48">
        <f>SUM(LARM:RM!LK73)</f>
        <v>670492.28</v>
      </c>
      <c r="LL73" s="48">
        <f>SUM(LARM:RM!LL73)</f>
        <v>670492.28</v>
      </c>
      <c r="LM73" s="48">
        <f>SUM(LARM:RM!LM73)</f>
        <v>670492.28</v>
      </c>
      <c r="LN73" s="48">
        <f>SUM(LARM:RM!LN73)</f>
        <v>670492.28</v>
      </c>
      <c r="LO73" s="48">
        <f>SUM(LARM:RM!LO73)</f>
        <v>670492.28</v>
      </c>
      <c r="LP73" s="48">
        <f>SUM(LARM:RM!LP73)</f>
        <v>670492.28</v>
      </c>
      <c r="LQ73" s="48">
        <f>SUM(LARM:RM!LQ73)</f>
        <v>670492.28</v>
      </c>
      <c r="LR73" s="48">
        <f>SUM(LARM:RM!LR73)</f>
        <v>670492.28</v>
      </c>
      <c r="LS73" s="48">
        <f>SUM(LARM:RM!LS73)</f>
        <v>670492.28</v>
      </c>
      <c r="LT73" s="48">
        <f>SUM(LARM:RM!LT73)</f>
        <v>670492.28</v>
      </c>
      <c r="LU73" s="48">
        <f>SUM(LARM:RM!LU73)</f>
        <v>670492.28</v>
      </c>
      <c r="LV73" s="48">
        <f>SUM(LARM:RM!LV73)</f>
        <v>670492.28</v>
      </c>
      <c r="LW73" s="48">
        <f>SUM(LARM:RM!LW73)</f>
        <v>670492.28</v>
      </c>
      <c r="LX73" s="48">
        <f>SUM(LARM:RM!LX73)</f>
        <v>670492.28</v>
      </c>
      <c r="LY73" s="48">
        <f>SUM(LARM:RM!LY73)</f>
        <v>670492.28</v>
      </c>
      <c r="LZ73" s="48">
        <f>SUM(LARM:RM!LZ73)</f>
        <v>670492.28</v>
      </c>
      <c r="MA73" s="48">
        <f>SUM(LARM:RM!MA73)</f>
        <v>670492.28</v>
      </c>
      <c r="MB73" s="48">
        <f>SUM(LARM:RM!MB73)</f>
        <v>670492.28</v>
      </c>
      <c r="MC73" s="48">
        <f>SUM(LARM:RM!MC73)</f>
        <v>670492.28</v>
      </c>
      <c r="MD73" s="48">
        <f>SUM(LARM:RM!MD73)</f>
        <v>670492.28</v>
      </c>
      <c r="ME73" s="48">
        <f>SUM(LARM:RM!ME73)</f>
        <v>670492.28</v>
      </c>
      <c r="MF73" s="48">
        <f>SUM(LARM:RM!MF73)</f>
        <v>670492.28</v>
      </c>
      <c r="MG73" s="48">
        <f>SUM(LARM:RM!MG73)</f>
        <v>670492.28</v>
      </c>
      <c r="MH73" s="48">
        <f>SUM(LARM:RM!MH73)</f>
        <v>670492.28</v>
      </c>
      <c r="MI73" s="48">
        <f>SUM(LARM:RM!MI73)</f>
        <v>670492.28</v>
      </c>
      <c r="MJ73" s="48">
        <f>SUM(LARM:RM!MJ73)</f>
        <v>670492.28</v>
      </c>
      <c r="MK73" s="48">
        <f>SUM(LARM:RM!MK73)</f>
        <v>670492.28</v>
      </c>
      <c r="ML73" s="48">
        <f>SUM(LARM:RM!ML73)</f>
        <v>670492.28</v>
      </c>
      <c r="MM73" s="48">
        <f>SUM(LARM:RM!MM73)</f>
        <v>670492.28</v>
      </c>
      <c r="MN73" s="48">
        <f>SUM(LARM:RM!MN73)</f>
        <v>670492.28</v>
      </c>
      <c r="MO73" s="48">
        <f>SUM(LARM:RM!MO73)</f>
        <v>670492.28</v>
      </c>
      <c r="MP73" s="48">
        <f>SUM(LARM:RM!MP73)</f>
        <v>670492.28</v>
      </c>
      <c r="MQ73" s="48">
        <f>SUM(LARM:RM!MQ73)</f>
        <v>670492.28</v>
      </c>
      <c r="MR73" s="48">
        <f>SUM(LARM:RM!MR73)</f>
        <v>670492.28</v>
      </c>
      <c r="MS73" s="48">
        <f>SUM(LARM:RM!MS73)</f>
        <v>670492.28</v>
      </c>
      <c r="MT73" s="48">
        <f>SUM(LARM:RM!MT73)</f>
        <v>670492.28</v>
      </c>
      <c r="MU73" s="48">
        <f>SUM(LARM:RM!MU73)</f>
        <v>670492.28</v>
      </c>
      <c r="MV73" s="48">
        <f>SUM(LARM:RM!MV73)</f>
        <v>670492.28</v>
      </c>
      <c r="MW73" s="48">
        <f>SUM(LARM:RM!MW73)</f>
        <v>670492.28</v>
      </c>
      <c r="MX73" s="48">
        <f>SUM(LARM:RM!MX73)</f>
        <v>670492.28</v>
      </c>
      <c r="MY73" s="48">
        <f>SUM(LARM:RM!MY73)</f>
        <v>670492.28</v>
      </c>
      <c r="MZ73" s="48">
        <f>SUM(LARM:RM!MZ73)</f>
        <v>670492.28</v>
      </c>
      <c r="NA73" s="48">
        <f>SUM(LARM:RM!NA73)</f>
        <v>670492.28</v>
      </c>
      <c r="NB73" s="48">
        <f>SUM(LARM:RM!NB73)</f>
        <v>670492.28</v>
      </c>
      <c r="NC73" s="48">
        <f>SUM(LARM:RM!NC73)</f>
        <v>670492.28</v>
      </c>
      <c r="ND73" s="48">
        <f>SUM(LARM:RM!ND73)</f>
        <v>670492.28</v>
      </c>
      <c r="NE73" s="48">
        <f>SUM(LARM:RM!NE73)</f>
        <v>670492.28</v>
      </c>
      <c r="NF73" s="48">
        <f>SUM(LARM:RM!NF73)</f>
        <v>670492.28</v>
      </c>
      <c r="NG73" s="48">
        <f>SUM(LARM:RM!NG73)</f>
        <v>670492.28</v>
      </c>
      <c r="NH73" s="48">
        <f>SUM(LARM:RM!NH73)</f>
        <v>670492.28</v>
      </c>
      <c r="NI73" s="48">
        <f>SUM(LARM:RM!NI73)</f>
        <v>670492.28</v>
      </c>
      <c r="NJ73" s="48">
        <f>SUM(LARM:RM!NJ73)</f>
        <v>670492.28</v>
      </c>
      <c r="NK73" s="48">
        <f>SUM(LARM:RM!NK73)</f>
        <v>670492.28</v>
      </c>
      <c r="NL73" s="48">
        <f>SUM(LARM:RM!NL73)</f>
        <v>670492.28</v>
      </c>
      <c r="NM73" s="48">
        <f>SUM(LARM:RM!NM73)</f>
        <v>670492.28</v>
      </c>
      <c r="NN73" s="48">
        <f>SUM(LARM:RM!NN73)</f>
        <v>670492.28</v>
      </c>
      <c r="NO73" s="48">
        <f>SUM(LARM:RM!NO73)</f>
        <v>670492.28</v>
      </c>
      <c r="NP73" s="48">
        <f>SUM(LARM:RM!NP73)</f>
        <v>670492.28</v>
      </c>
      <c r="NQ73" s="48">
        <f>SUM(LARM:RM!NQ73)</f>
        <v>670492.28</v>
      </c>
      <c r="NR73" s="48">
        <f>SUM(LARM:RM!NR73)</f>
        <v>670492.28</v>
      </c>
      <c r="NS73" s="48">
        <f>SUM(LARM:RM!NS73)</f>
        <v>670492.28</v>
      </c>
      <c r="NT73" s="48">
        <f>SUM(LARM:RM!NT73)</f>
        <v>670492.28</v>
      </c>
      <c r="NU73" s="48">
        <f>SUM(LARM:RM!NU73)</f>
        <v>670492.28</v>
      </c>
      <c r="NV73" s="48">
        <f>SUM(LARM:RM!NV73)</f>
        <v>670492.28</v>
      </c>
      <c r="NW73" s="48">
        <f>SUM(LARM:RM!NW73)</f>
        <v>670492.28</v>
      </c>
      <c r="NX73" s="48">
        <f>SUM(LARM:RM!NX73)</f>
        <v>670492.28</v>
      </c>
      <c r="NY73" s="48">
        <f>SUM(LARM:RM!NY73)</f>
        <v>0</v>
      </c>
      <c r="NZ73" s="48">
        <f>SUM(LARM:RM!NZ73)</f>
        <v>670492.28</v>
      </c>
    </row>
    <row r="74" spans="1:412" ht="15.75" customHeight="1" outlineLevel="1">
      <c r="B74" s="3" t="s">
        <v>100</v>
      </c>
      <c r="C74" s="3" t="s">
        <v>103</v>
      </c>
      <c r="E74" s="48">
        <f>SUM(LARM:RM!E74)</f>
        <v>0</v>
      </c>
      <c r="F74" s="48">
        <f>SUM(LARM:RM!F74)</f>
        <v>0</v>
      </c>
      <c r="G74" s="48">
        <f>SUM(LARM:RM!G74)</f>
        <v>0</v>
      </c>
      <c r="H74" s="48">
        <f>SUM(LARM:RM!H74)</f>
        <v>0</v>
      </c>
      <c r="I74" s="48">
        <f>SUM(LARM:RM!I74)</f>
        <v>0</v>
      </c>
      <c r="J74" s="48">
        <f>SUM(LARM:RM!J74)</f>
        <v>0</v>
      </c>
      <c r="K74" s="48">
        <f>SUM(LARM:RM!K74)</f>
        <v>0</v>
      </c>
      <c r="L74" s="48">
        <f>SUM(LARM:RM!L74)</f>
        <v>0</v>
      </c>
      <c r="M74" s="48">
        <f>SUM(LARM:RM!M74)</f>
        <v>0</v>
      </c>
      <c r="N74" s="48">
        <f>SUM(LARM:RM!N74)</f>
        <v>0</v>
      </c>
      <c r="O74" s="48">
        <f>SUM(LARM:RM!O74)</f>
        <v>0</v>
      </c>
      <c r="P74" s="48">
        <f>SUM(LARM:RM!P74)</f>
        <v>0</v>
      </c>
      <c r="Q74" s="48">
        <f>SUM(LARM:RM!Q74)</f>
        <v>0</v>
      </c>
      <c r="R74" s="48">
        <f>SUM(LARM:RM!R74)</f>
        <v>0</v>
      </c>
      <c r="S74" s="48">
        <f>SUM(LARM:RM!S74)</f>
        <v>0</v>
      </c>
      <c r="T74" s="48">
        <f>SUM(LARM:RM!T74)</f>
        <v>0</v>
      </c>
      <c r="U74" s="48">
        <f>SUM(LARM:RM!U74)</f>
        <v>0</v>
      </c>
      <c r="V74" s="48">
        <f>SUM(LARM:RM!V74)</f>
        <v>0</v>
      </c>
      <c r="W74" s="48">
        <f>SUM(LARM:RM!W74)</f>
        <v>0</v>
      </c>
      <c r="X74" s="48">
        <f>SUM(LARM:RM!X74)</f>
        <v>0</v>
      </c>
      <c r="Y74" s="48">
        <f>SUM(LARM:RM!Y74)</f>
        <v>0</v>
      </c>
      <c r="Z74" s="48">
        <f>SUM(LARM:RM!Z74)</f>
        <v>0</v>
      </c>
      <c r="AA74" s="48">
        <f>SUM(LARM:RM!AA74)</f>
        <v>0</v>
      </c>
      <c r="AB74" s="48">
        <f>SUM(LARM:RM!AB74)</f>
        <v>0</v>
      </c>
      <c r="AC74" s="48">
        <f>SUM(LARM:RM!AC74)</f>
        <v>0</v>
      </c>
      <c r="AD74" s="48">
        <f>SUM(LARM:RM!AD74)</f>
        <v>0</v>
      </c>
      <c r="AE74" s="48">
        <f>SUM(LARM:RM!AE74)</f>
        <v>0</v>
      </c>
      <c r="AF74" s="48">
        <f>SUM(LARM:RM!AF74)</f>
        <v>0</v>
      </c>
      <c r="AG74" s="48">
        <f>SUM(LARM:RM!AG74)</f>
        <v>0</v>
      </c>
      <c r="AH74" s="48">
        <f>SUM(LARM:RM!AH74)</f>
        <v>0</v>
      </c>
      <c r="AI74" s="48">
        <f>SUM(LARM:RM!AI74)</f>
        <v>0</v>
      </c>
      <c r="AJ74" s="48">
        <f>SUM(LARM:RM!AJ74)</f>
        <v>0</v>
      </c>
      <c r="AK74" s="48">
        <f>SUM(LARM:RM!AK74)</f>
        <v>0</v>
      </c>
      <c r="AL74" s="48">
        <f>SUM(LARM:RM!AL74)</f>
        <v>0</v>
      </c>
      <c r="AM74" s="48">
        <f>SUM(LARM:RM!AM74)</f>
        <v>0</v>
      </c>
      <c r="AN74" s="48">
        <f>SUM(LARM:RM!AN74)</f>
        <v>0</v>
      </c>
      <c r="AO74" s="48">
        <f>SUM(LARM:RM!AO74)</f>
        <v>0</v>
      </c>
      <c r="AP74" s="48">
        <f>SUM(LARM:RM!AP74)</f>
        <v>0</v>
      </c>
      <c r="AQ74" s="48">
        <f>SUM(LARM:RM!AQ74)</f>
        <v>0</v>
      </c>
      <c r="AR74" s="48">
        <f>SUM(LARM:RM!AR74)</f>
        <v>0</v>
      </c>
      <c r="AS74" s="48">
        <f>SUM(LARM:RM!AS74)</f>
        <v>0</v>
      </c>
      <c r="AT74" s="48">
        <f>SUM(LARM:RM!AT74)</f>
        <v>0</v>
      </c>
      <c r="AU74" s="48">
        <f>SUM(LARM:RM!AU74)</f>
        <v>0</v>
      </c>
      <c r="AV74" s="48">
        <f>SUM(LARM:RM!AV74)</f>
        <v>0</v>
      </c>
      <c r="AW74" s="48">
        <f>SUM(LARM:RM!AW74)</f>
        <v>0</v>
      </c>
      <c r="AX74" s="48">
        <f>SUM(LARM:RM!AX74)</f>
        <v>0</v>
      </c>
      <c r="AY74" s="48">
        <f>SUM(LARM:RM!AY74)</f>
        <v>0</v>
      </c>
      <c r="AZ74" s="48">
        <f>SUM(LARM:RM!AZ74)</f>
        <v>0</v>
      </c>
      <c r="BA74" s="48">
        <f>SUM(LARM:RM!BA74)</f>
        <v>0</v>
      </c>
      <c r="BB74" s="48">
        <f>SUM(LARM:RM!BB74)</f>
        <v>0</v>
      </c>
      <c r="BC74" s="48">
        <f>SUM(LARM:RM!BC74)</f>
        <v>0</v>
      </c>
      <c r="BD74" s="48">
        <f>SUM(LARM:RM!BD74)</f>
        <v>0</v>
      </c>
      <c r="BE74" s="48">
        <f>SUM(LARM:RM!BE74)</f>
        <v>0</v>
      </c>
      <c r="BF74" s="48">
        <f>SUM(LARM:RM!BF74)</f>
        <v>0</v>
      </c>
      <c r="BG74" s="48">
        <f>SUM(LARM:RM!BG74)</f>
        <v>0</v>
      </c>
      <c r="BH74" s="48">
        <f>SUM(LARM:RM!BH74)</f>
        <v>0</v>
      </c>
      <c r="BI74" s="48">
        <f>SUM(LARM:RM!BI74)</f>
        <v>0</v>
      </c>
      <c r="BJ74" s="48">
        <f>SUM(LARM:RM!BJ74)</f>
        <v>0</v>
      </c>
      <c r="BK74" s="48">
        <f>SUM(LARM:RM!BK74)</f>
        <v>0</v>
      </c>
      <c r="BL74" s="48">
        <f>SUM(LARM:RM!BL74)</f>
        <v>0</v>
      </c>
      <c r="BM74" s="48">
        <f>SUM(LARM:RM!BM74)</f>
        <v>0</v>
      </c>
      <c r="BN74" s="48">
        <f>SUM(LARM:RM!BN74)</f>
        <v>0</v>
      </c>
      <c r="BO74" s="48">
        <f>SUM(LARM:RM!BO74)</f>
        <v>0</v>
      </c>
      <c r="BP74" s="48">
        <f>SUM(LARM:RM!BP74)</f>
        <v>0</v>
      </c>
      <c r="BQ74" s="48">
        <f>SUM(LARM:RM!BQ74)</f>
        <v>0</v>
      </c>
      <c r="BR74" s="48">
        <f>SUM(LARM:RM!BR74)</f>
        <v>0</v>
      </c>
      <c r="BS74" s="48">
        <f>SUM(LARM:RM!BS74)</f>
        <v>0</v>
      </c>
      <c r="BT74" s="48">
        <f>SUM(LARM:RM!BT74)</f>
        <v>0</v>
      </c>
      <c r="BU74" s="48">
        <f>SUM(LARM:RM!BU74)</f>
        <v>0</v>
      </c>
      <c r="BV74" s="48">
        <f>SUM(LARM:RM!BV74)</f>
        <v>0</v>
      </c>
      <c r="BW74" s="48">
        <f>SUM(LARM:RM!BW74)</f>
        <v>0</v>
      </c>
      <c r="BX74" s="48">
        <f>SUM(LARM:RM!BX74)</f>
        <v>0</v>
      </c>
      <c r="BY74" s="48">
        <f>SUM(LARM:RM!BY74)</f>
        <v>0</v>
      </c>
      <c r="BZ74" s="48">
        <f>SUM(LARM:RM!BZ74)</f>
        <v>0</v>
      </c>
      <c r="CA74" s="48">
        <f>SUM(LARM:RM!CA74)</f>
        <v>0</v>
      </c>
      <c r="CB74" s="48">
        <f>SUM(LARM:RM!CB74)</f>
        <v>0</v>
      </c>
      <c r="CC74" s="48">
        <f>SUM(LARM:RM!CC74)</f>
        <v>0</v>
      </c>
      <c r="CD74" s="48">
        <f>SUM(LARM:RM!CD74)</f>
        <v>0</v>
      </c>
      <c r="CE74" s="48">
        <f>SUM(LARM:RM!CE74)</f>
        <v>0</v>
      </c>
      <c r="CF74" s="48">
        <f>SUM(LARM:RM!CF74)</f>
        <v>0</v>
      </c>
      <c r="CG74" s="48">
        <f>SUM(LARM:RM!CG74)</f>
        <v>0</v>
      </c>
      <c r="CH74" s="48">
        <f>SUM(LARM:RM!CH74)</f>
        <v>0</v>
      </c>
      <c r="CI74" s="48">
        <f>SUM(LARM:RM!CI74)</f>
        <v>0</v>
      </c>
      <c r="CJ74" s="48">
        <f>SUM(LARM:RM!CJ74)</f>
        <v>0</v>
      </c>
      <c r="CK74" s="48">
        <f>SUM(LARM:RM!CK74)</f>
        <v>0</v>
      </c>
      <c r="CL74" s="48">
        <f>SUM(LARM:RM!CL74)</f>
        <v>0</v>
      </c>
      <c r="CM74" s="48">
        <f>SUM(LARM:RM!CM74)</f>
        <v>0</v>
      </c>
      <c r="CN74" s="48">
        <f>SUM(LARM:RM!CN74)</f>
        <v>0</v>
      </c>
      <c r="CO74" s="48">
        <f>SUM(LARM:RM!CO74)</f>
        <v>0</v>
      </c>
      <c r="CP74" s="48">
        <f>SUM(LARM:RM!CP74)</f>
        <v>0</v>
      </c>
      <c r="CQ74" s="48">
        <f>SUM(LARM:RM!CQ74)</f>
        <v>0</v>
      </c>
      <c r="CR74" s="48">
        <f>SUM(LARM:RM!CR74)</f>
        <v>0</v>
      </c>
      <c r="CS74" s="48">
        <f>SUM(LARM:RM!CS74)</f>
        <v>0</v>
      </c>
      <c r="CT74" s="48">
        <f>SUM(LARM:RM!CT74)</f>
        <v>0</v>
      </c>
      <c r="CU74" s="48">
        <f>SUM(LARM:RM!CU74)</f>
        <v>0</v>
      </c>
      <c r="CV74" s="48">
        <f>SUM(LARM:RM!CV74)</f>
        <v>0</v>
      </c>
      <c r="CW74" s="48">
        <f>SUM(LARM:RM!CW74)</f>
        <v>0</v>
      </c>
      <c r="CX74" s="48">
        <f>SUM(LARM:RM!CX74)</f>
        <v>0</v>
      </c>
      <c r="CY74" s="48">
        <f>SUM(LARM:RM!CY74)</f>
        <v>0</v>
      </c>
      <c r="CZ74" s="48">
        <f>SUM(LARM:RM!CZ74)</f>
        <v>0</v>
      </c>
      <c r="DA74" s="48">
        <f>SUM(LARM:RM!DA74)</f>
        <v>0</v>
      </c>
      <c r="DB74" s="48">
        <f>SUM(LARM:RM!DB74)</f>
        <v>0</v>
      </c>
      <c r="DC74" s="48">
        <f>SUM(LARM:RM!DC74)</f>
        <v>0</v>
      </c>
      <c r="DD74" s="48">
        <f>SUM(LARM:RM!DD74)</f>
        <v>0</v>
      </c>
      <c r="DE74" s="48">
        <f>SUM(LARM:RM!DE74)</f>
        <v>0</v>
      </c>
      <c r="DF74" s="48">
        <f>SUM(LARM:RM!DF74)</f>
        <v>0</v>
      </c>
      <c r="DG74" s="48">
        <f>SUM(LARM:RM!DG74)</f>
        <v>0</v>
      </c>
      <c r="DH74" s="48">
        <f>SUM(LARM:RM!DH74)</f>
        <v>0</v>
      </c>
      <c r="DI74" s="48">
        <f>SUM(LARM:RM!DI74)</f>
        <v>0</v>
      </c>
      <c r="DJ74" s="48">
        <f>SUM(LARM:RM!DJ74)</f>
        <v>0</v>
      </c>
      <c r="DK74" s="48">
        <f>SUM(LARM:RM!DK74)</f>
        <v>0</v>
      </c>
      <c r="DL74" s="48">
        <f>SUM(LARM:RM!DL74)</f>
        <v>0</v>
      </c>
      <c r="DM74" s="48">
        <f>SUM(LARM:RM!DM74)</f>
        <v>0</v>
      </c>
      <c r="DN74" s="48">
        <f>SUM(LARM:RM!DN74)</f>
        <v>0</v>
      </c>
      <c r="DO74" s="48">
        <f>SUM(LARM:RM!DO74)</f>
        <v>0</v>
      </c>
      <c r="DP74" s="48">
        <f>SUM(LARM:RM!DP74)</f>
        <v>0</v>
      </c>
      <c r="DQ74" s="48">
        <f>SUM(LARM:RM!DQ74)</f>
        <v>0</v>
      </c>
      <c r="DR74" s="48">
        <f>SUM(LARM:RM!DR74)</f>
        <v>0</v>
      </c>
      <c r="DS74" s="48">
        <f>SUM(LARM:RM!DS74)</f>
        <v>0</v>
      </c>
      <c r="DT74" s="48">
        <f>SUM(LARM:RM!DT74)</f>
        <v>0</v>
      </c>
      <c r="DU74" s="48">
        <f>SUM(LARM:RM!DU74)</f>
        <v>0</v>
      </c>
      <c r="DV74" s="48">
        <f>SUM(LARM:RM!DV74)</f>
        <v>0</v>
      </c>
      <c r="DW74" s="48">
        <f>SUM(LARM:RM!DW74)</f>
        <v>0</v>
      </c>
      <c r="DX74" s="48">
        <f>SUM(LARM:RM!DX74)</f>
        <v>0</v>
      </c>
      <c r="DY74" s="48">
        <f>SUM(LARM:RM!DY74)</f>
        <v>0</v>
      </c>
      <c r="DZ74" s="48">
        <f>SUM(LARM:RM!DZ74)</f>
        <v>0</v>
      </c>
      <c r="EA74" s="48">
        <f>SUM(LARM:RM!EA74)</f>
        <v>0</v>
      </c>
      <c r="EB74" s="48">
        <f>SUM(LARM:RM!EB74)</f>
        <v>0</v>
      </c>
      <c r="EC74" s="48">
        <f>SUM(LARM:RM!EC74)</f>
        <v>0</v>
      </c>
      <c r="ED74" s="48">
        <f>SUM(LARM:RM!ED74)</f>
        <v>0</v>
      </c>
      <c r="EE74" s="48">
        <f>SUM(LARM:RM!EE74)</f>
        <v>0</v>
      </c>
      <c r="EF74" s="48">
        <f>SUM(LARM:RM!EF74)</f>
        <v>0</v>
      </c>
      <c r="EG74" s="48">
        <f>SUM(LARM:RM!EG74)</f>
        <v>0</v>
      </c>
      <c r="EH74" s="48">
        <f>SUM(LARM:RM!EH74)</f>
        <v>0</v>
      </c>
      <c r="EI74" s="48">
        <f>SUM(LARM:RM!EI74)</f>
        <v>0</v>
      </c>
      <c r="EJ74" s="48">
        <f>SUM(LARM:RM!EJ74)</f>
        <v>0</v>
      </c>
      <c r="EK74" s="48">
        <f>SUM(LARM:RM!EK74)</f>
        <v>0</v>
      </c>
      <c r="EL74" s="48">
        <f>SUM(LARM:RM!EL74)</f>
        <v>0</v>
      </c>
      <c r="EM74" s="48">
        <f>SUM(LARM:RM!EM74)</f>
        <v>0</v>
      </c>
      <c r="EN74" s="48">
        <f>SUM(LARM:RM!EN74)</f>
        <v>0</v>
      </c>
      <c r="EO74" s="48">
        <f>SUM(LARM:RM!EO74)</f>
        <v>0</v>
      </c>
      <c r="EP74" s="48">
        <f>SUM(LARM:RM!EP74)</f>
        <v>0</v>
      </c>
      <c r="EQ74" s="48">
        <f>SUM(LARM:RM!EQ74)</f>
        <v>0</v>
      </c>
      <c r="ER74" s="48">
        <f>SUM(LARM:RM!ER74)</f>
        <v>0</v>
      </c>
      <c r="ES74" s="48">
        <f>SUM(LARM:RM!ES74)</f>
        <v>0</v>
      </c>
      <c r="ET74" s="48">
        <f>SUM(LARM:RM!ET74)</f>
        <v>0</v>
      </c>
      <c r="EU74" s="48">
        <f>SUM(LARM:RM!EU74)</f>
        <v>0</v>
      </c>
      <c r="EV74" s="48">
        <f>SUM(LARM:RM!EV74)</f>
        <v>0</v>
      </c>
      <c r="EW74" s="48">
        <f>SUM(LARM:RM!EW74)</f>
        <v>0</v>
      </c>
      <c r="EX74" s="48">
        <f>SUM(LARM:RM!EX74)</f>
        <v>0</v>
      </c>
      <c r="EY74" s="48">
        <f>SUM(LARM:RM!EY74)</f>
        <v>0</v>
      </c>
      <c r="EZ74" s="48">
        <f>SUM(LARM:RM!EZ74)</f>
        <v>0</v>
      </c>
      <c r="FA74" s="48">
        <f>SUM(LARM:RM!FA74)</f>
        <v>0</v>
      </c>
      <c r="FB74" s="48">
        <f>SUM(LARM:RM!FB74)</f>
        <v>0</v>
      </c>
      <c r="FC74" s="48">
        <f>SUM(LARM:RM!FC74)</f>
        <v>0</v>
      </c>
      <c r="FD74" s="48">
        <f>SUM(LARM:RM!FD74)</f>
        <v>0</v>
      </c>
      <c r="FE74" s="48">
        <f>SUM(LARM:RM!FE74)</f>
        <v>0</v>
      </c>
      <c r="FF74" s="48">
        <f>SUM(LARM:RM!FF74)</f>
        <v>0</v>
      </c>
      <c r="FG74" s="48">
        <f>SUM(LARM:RM!FG74)</f>
        <v>0</v>
      </c>
      <c r="FH74" s="48">
        <f>SUM(LARM:RM!FH74)</f>
        <v>0</v>
      </c>
      <c r="FI74" s="48">
        <f>SUM(LARM:RM!FI74)</f>
        <v>0</v>
      </c>
      <c r="FJ74" s="48">
        <f>SUM(LARM:RM!FJ74)</f>
        <v>0</v>
      </c>
      <c r="FK74" s="48">
        <f>SUM(LARM:RM!FK74)</f>
        <v>0</v>
      </c>
      <c r="FL74" s="48">
        <f>SUM(LARM:RM!FL74)</f>
        <v>0</v>
      </c>
      <c r="FM74" s="48">
        <f>SUM(LARM:RM!FM74)</f>
        <v>0</v>
      </c>
      <c r="FN74" s="48">
        <f>SUM(LARM:RM!FN74)</f>
        <v>0</v>
      </c>
      <c r="FO74" s="48">
        <f>SUM(LARM:RM!FO74)</f>
        <v>0</v>
      </c>
      <c r="FP74" s="48">
        <f>SUM(LARM:RM!FP74)</f>
        <v>0</v>
      </c>
      <c r="FQ74" s="48">
        <f>SUM(LARM:RM!FQ74)</f>
        <v>0</v>
      </c>
      <c r="FR74" s="48">
        <f>SUM(LARM:RM!FR74)</f>
        <v>0</v>
      </c>
      <c r="FS74" s="48">
        <f>SUM(LARM:RM!FS74)</f>
        <v>0</v>
      </c>
      <c r="FT74" s="48">
        <f>SUM(LARM:RM!FT74)</f>
        <v>0</v>
      </c>
      <c r="FU74" s="48">
        <f>SUM(LARM:RM!FU74)</f>
        <v>0</v>
      </c>
      <c r="FV74" s="48">
        <f>SUM(LARM:RM!FV74)</f>
        <v>0</v>
      </c>
      <c r="FW74" s="48">
        <f>SUM(LARM:RM!FW74)</f>
        <v>0</v>
      </c>
      <c r="FX74" s="48">
        <f>SUM(LARM:RM!FX74)</f>
        <v>0</v>
      </c>
      <c r="FY74" s="48">
        <f>SUM(LARM:RM!FY74)</f>
        <v>0</v>
      </c>
      <c r="FZ74" s="48">
        <f>SUM(LARM:RM!FZ74)</f>
        <v>0</v>
      </c>
      <c r="GA74" s="48">
        <f>SUM(LARM:RM!GA74)</f>
        <v>0</v>
      </c>
      <c r="GB74" s="48">
        <f>SUM(LARM:RM!GB74)</f>
        <v>0</v>
      </c>
      <c r="GC74" s="48">
        <f>SUM(LARM:RM!GC74)</f>
        <v>0</v>
      </c>
      <c r="GD74" s="48">
        <f>SUM(LARM:RM!GD74)</f>
        <v>0</v>
      </c>
      <c r="GE74" s="48">
        <f>SUM(LARM:RM!GE74)</f>
        <v>0</v>
      </c>
      <c r="GF74" s="48">
        <f>SUM(LARM:RM!GF74)</f>
        <v>0</v>
      </c>
      <c r="GG74" s="48">
        <f>SUM(LARM:RM!GG74)</f>
        <v>0</v>
      </c>
      <c r="GH74" s="48">
        <f>SUM(LARM:RM!GH74)</f>
        <v>0</v>
      </c>
      <c r="GI74" s="48">
        <f>SUM(LARM:RM!GI74)</f>
        <v>0</v>
      </c>
      <c r="GJ74" s="48">
        <f>SUM(LARM:RM!GJ74)</f>
        <v>0</v>
      </c>
      <c r="GK74" s="48">
        <f>SUM(LARM:RM!GK74)</f>
        <v>0</v>
      </c>
      <c r="GL74" s="48">
        <f>SUM(LARM:RM!GL74)</f>
        <v>0</v>
      </c>
      <c r="GM74" s="48">
        <f>SUM(LARM:RM!GM74)</f>
        <v>0</v>
      </c>
      <c r="GN74" s="48">
        <f>SUM(LARM:RM!GN74)</f>
        <v>0</v>
      </c>
      <c r="GO74" s="48">
        <f>SUM(LARM:RM!GO74)</f>
        <v>0</v>
      </c>
      <c r="GP74" s="48">
        <f>SUM(LARM:RM!GP74)</f>
        <v>0</v>
      </c>
      <c r="GQ74" s="48">
        <f>SUM(LARM:RM!GQ74)</f>
        <v>0</v>
      </c>
      <c r="GR74" s="48">
        <f>SUM(LARM:RM!GR74)</f>
        <v>0</v>
      </c>
      <c r="GS74" s="48">
        <f>SUM(LARM:RM!GS74)</f>
        <v>0</v>
      </c>
      <c r="GT74" s="48">
        <f>SUM(LARM:RM!GT74)</f>
        <v>0</v>
      </c>
      <c r="GU74" s="48">
        <f>SUM(LARM:RM!GU74)</f>
        <v>0</v>
      </c>
      <c r="GV74" s="48">
        <f>SUM(LARM:RM!GV74)</f>
        <v>0</v>
      </c>
      <c r="GW74" s="48">
        <f>SUM(LARM:RM!GW74)</f>
        <v>0</v>
      </c>
      <c r="GX74" s="48">
        <f>SUM(LARM:RM!GX74)</f>
        <v>0</v>
      </c>
      <c r="GY74" s="48">
        <f>SUM(LARM:RM!GY74)</f>
        <v>0</v>
      </c>
      <c r="GZ74" s="48">
        <f>SUM(LARM:RM!GZ74)</f>
        <v>0</v>
      </c>
      <c r="HA74" s="48">
        <f>SUM(LARM:RM!HA74)</f>
        <v>0</v>
      </c>
      <c r="HB74" s="48">
        <f>SUM(LARM:RM!HB74)</f>
        <v>0</v>
      </c>
      <c r="HC74" s="48">
        <f>SUM(LARM:RM!HC74)</f>
        <v>0</v>
      </c>
      <c r="HD74" s="48">
        <f>SUM(LARM:RM!HD74)</f>
        <v>0</v>
      </c>
      <c r="HE74" s="48">
        <f>SUM(LARM:RM!HE74)</f>
        <v>0</v>
      </c>
      <c r="HF74" s="48">
        <f>SUM(LARM:RM!HF74)</f>
        <v>0</v>
      </c>
      <c r="HG74" s="48">
        <f>SUM(LARM:RM!HG74)</f>
        <v>0</v>
      </c>
      <c r="HH74" s="48">
        <f>SUM(LARM:RM!HH74)</f>
        <v>0</v>
      </c>
      <c r="HI74" s="48">
        <f>SUM(LARM:RM!HI74)</f>
        <v>0</v>
      </c>
      <c r="HJ74" s="48">
        <f>SUM(LARM:RM!HJ74)</f>
        <v>0</v>
      </c>
      <c r="HK74" s="48">
        <f>SUM(LARM:RM!HK74)</f>
        <v>0</v>
      </c>
      <c r="HL74" s="48">
        <f>SUM(LARM:RM!HL74)</f>
        <v>0</v>
      </c>
      <c r="HM74" s="48">
        <f>SUM(LARM:RM!HM74)</f>
        <v>0</v>
      </c>
      <c r="HN74" s="48">
        <f>SUM(LARM:RM!HN74)</f>
        <v>0</v>
      </c>
      <c r="HO74" s="48">
        <f>SUM(LARM:RM!HO74)</f>
        <v>0</v>
      </c>
      <c r="HP74" s="48">
        <f>SUM(LARM:RM!HP74)</f>
        <v>0</v>
      </c>
      <c r="HQ74" s="48">
        <f>SUM(LARM:RM!HQ74)</f>
        <v>0</v>
      </c>
      <c r="HR74" s="48">
        <f>SUM(LARM:RM!HR74)</f>
        <v>0</v>
      </c>
      <c r="HS74" s="48">
        <f>SUM(LARM:RM!HS74)</f>
        <v>0</v>
      </c>
      <c r="HT74" s="48">
        <f>SUM(LARM:RM!HT74)</f>
        <v>0</v>
      </c>
      <c r="HU74" s="48">
        <f>SUM(LARM:RM!HU74)</f>
        <v>0</v>
      </c>
      <c r="HV74" s="48">
        <f>SUM(LARM:RM!HV74)</f>
        <v>0</v>
      </c>
      <c r="HW74" s="48">
        <f>SUM(LARM:RM!HW74)</f>
        <v>0</v>
      </c>
      <c r="HX74" s="48">
        <f>SUM(LARM:RM!HX74)</f>
        <v>0</v>
      </c>
      <c r="HY74" s="48">
        <f>SUM(LARM:RM!HY74)</f>
        <v>0</v>
      </c>
      <c r="HZ74" s="48">
        <f>SUM(LARM:RM!HZ74)</f>
        <v>0</v>
      </c>
      <c r="IA74" s="48">
        <f>SUM(LARM:RM!IA74)</f>
        <v>0</v>
      </c>
      <c r="IB74" s="48">
        <f>SUM(LARM:RM!IB74)</f>
        <v>0</v>
      </c>
      <c r="IC74" s="48">
        <f>SUM(LARM:RM!IC74)</f>
        <v>0</v>
      </c>
      <c r="ID74" s="48">
        <f>SUM(LARM:RM!ID74)</f>
        <v>0</v>
      </c>
      <c r="IE74" s="48">
        <f>SUM(LARM:RM!IE74)</f>
        <v>0</v>
      </c>
      <c r="IF74" s="48">
        <f>SUM(LARM:RM!IF74)</f>
        <v>0</v>
      </c>
      <c r="IG74" s="48">
        <f>SUM(LARM:RM!IG74)</f>
        <v>0</v>
      </c>
      <c r="IH74" s="48">
        <f>SUM(LARM:RM!IH74)</f>
        <v>0</v>
      </c>
      <c r="II74" s="48">
        <f>SUM(LARM:RM!II74)</f>
        <v>0</v>
      </c>
      <c r="IJ74" s="48">
        <f>SUM(LARM:RM!IJ74)</f>
        <v>0</v>
      </c>
      <c r="IK74" s="48">
        <f>SUM(LARM:RM!IK74)</f>
        <v>0</v>
      </c>
      <c r="IL74" s="48">
        <f>SUM(LARM:RM!IL74)</f>
        <v>0</v>
      </c>
      <c r="IM74" s="48">
        <f>SUM(LARM:RM!IM74)</f>
        <v>0</v>
      </c>
      <c r="IN74" s="48">
        <f>SUM(LARM:RM!IN74)</f>
        <v>0</v>
      </c>
      <c r="IO74" s="48">
        <f>SUM(LARM:RM!IO74)</f>
        <v>0</v>
      </c>
      <c r="IP74" s="48">
        <f>SUM(LARM:RM!IP74)</f>
        <v>0</v>
      </c>
      <c r="IQ74" s="48">
        <f>SUM(LARM:RM!IQ74)</f>
        <v>0</v>
      </c>
      <c r="IR74" s="48">
        <f>SUM(LARM:RM!IR74)</f>
        <v>0</v>
      </c>
      <c r="IS74" s="48">
        <f>SUM(LARM:RM!IS74)</f>
        <v>0</v>
      </c>
      <c r="IT74" s="48">
        <f>SUM(LARM:RM!IT74)</f>
        <v>0</v>
      </c>
      <c r="IU74" s="48">
        <f>SUM(LARM:RM!IU74)</f>
        <v>0</v>
      </c>
      <c r="IV74" s="48">
        <f>SUM(LARM:RM!IV74)</f>
        <v>0</v>
      </c>
      <c r="IW74" s="48">
        <f>SUM(LARM:RM!IW74)</f>
        <v>0</v>
      </c>
      <c r="IX74" s="48">
        <f>SUM(LARM:RM!IX74)</f>
        <v>0</v>
      </c>
      <c r="IY74" s="48">
        <f>SUM(LARM:RM!IY74)</f>
        <v>0</v>
      </c>
      <c r="IZ74" s="48">
        <f>SUM(LARM:RM!IZ74)</f>
        <v>0</v>
      </c>
      <c r="JA74" s="48">
        <f>SUM(LARM:RM!JA74)</f>
        <v>0</v>
      </c>
      <c r="JB74" s="48">
        <f>SUM(LARM:RM!JB74)</f>
        <v>0</v>
      </c>
      <c r="JC74" s="48">
        <f>SUM(LARM:RM!JC74)</f>
        <v>0</v>
      </c>
      <c r="JD74" s="48">
        <f>SUM(LARM:RM!JD74)</f>
        <v>0</v>
      </c>
      <c r="JE74" s="48">
        <f>SUM(LARM:RM!JE74)</f>
        <v>0</v>
      </c>
      <c r="JF74" s="48">
        <f>SUM(LARM:RM!JF74)</f>
        <v>0</v>
      </c>
      <c r="JG74" s="48">
        <f>SUM(LARM:RM!JG74)</f>
        <v>0</v>
      </c>
      <c r="JH74" s="48">
        <f>SUM(LARM:RM!JH74)</f>
        <v>0</v>
      </c>
      <c r="JI74" s="48">
        <f>SUM(LARM:RM!JI74)</f>
        <v>0</v>
      </c>
      <c r="JJ74" s="48">
        <f>SUM(LARM:RM!JJ74)</f>
        <v>0</v>
      </c>
      <c r="JK74" s="48">
        <f>SUM(LARM:RM!JK74)</f>
        <v>0</v>
      </c>
      <c r="JL74" s="48">
        <f>SUM(LARM:RM!JL74)</f>
        <v>0</v>
      </c>
      <c r="JM74" s="48">
        <f>SUM(LARM:RM!JM74)</f>
        <v>0</v>
      </c>
      <c r="JN74" s="48">
        <f>SUM(LARM:RM!JN74)</f>
        <v>0</v>
      </c>
      <c r="JO74" s="48">
        <f>SUM(LARM:RM!JO74)</f>
        <v>0</v>
      </c>
      <c r="JP74" s="48">
        <f>SUM(LARM:RM!JP74)</f>
        <v>0</v>
      </c>
      <c r="JQ74" s="48">
        <f>SUM(LARM:RM!JQ74)</f>
        <v>0</v>
      </c>
      <c r="JR74" s="48">
        <f>SUM(LARM:RM!JR74)</f>
        <v>0</v>
      </c>
      <c r="JS74" s="48">
        <f>SUM(LARM:RM!JS74)</f>
        <v>0</v>
      </c>
      <c r="JT74" s="48">
        <f>SUM(LARM:RM!JT74)</f>
        <v>0</v>
      </c>
      <c r="JU74" s="48">
        <f>SUM(LARM:RM!JU74)</f>
        <v>0</v>
      </c>
      <c r="JV74" s="48">
        <f>SUM(LARM:RM!JV74)</f>
        <v>0</v>
      </c>
      <c r="JW74" s="48">
        <f>SUM(LARM:RM!JW74)</f>
        <v>0</v>
      </c>
      <c r="JX74" s="48">
        <f>SUM(LARM:RM!JX74)</f>
        <v>0</v>
      </c>
      <c r="JY74" s="48">
        <f>SUM(LARM:RM!JY74)</f>
        <v>0</v>
      </c>
      <c r="JZ74" s="48">
        <f>SUM(LARM:RM!JZ74)</f>
        <v>0</v>
      </c>
      <c r="KA74" s="48">
        <f>SUM(LARM:RM!KA74)</f>
        <v>0</v>
      </c>
      <c r="KB74" s="48">
        <f>SUM(LARM:RM!KB74)</f>
        <v>0</v>
      </c>
      <c r="KC74" s="48">
        <f>SUM(LARM:RM!KC74)</f>
        <v>0</v>
      </c>
      <c r="KD74" s="48">
        <f>SUM(LARM:RM!KD74)</f>
        <v>0</v>
      </c>
      <c r="KE74" s="48">
        <f>SUM(LARM:RM!KE74)</f>
        <v>0</v>
      </c>
      <c r="KF74" s="48">
        <f>SUM(LARM:RM!KF74)</f>
        <v>0</v>
      </c>
      <c r="KG74" s="48">
        <f>SUM(LARM:RM!KG74)</f>
        <v>0</v>
      </c>
      <c r="KH74" s="48">
        <f>SUM(LARM:RM!KH74)</f>
        <v>0</v>
      </c>
      <c r="KI74" s="48">
        <f>SUM(LARM:RM!KI74)</f>
        <v>0</v>
      </c>
      <c r="KJ74" s="48">
        <f>SUM(LARM:RM!KJ74)</f>
        <v>0</v>
      </c>
      <c r="KK74" s="48">
        <f>SUM(LARM:RM!KK74)</f>
        <v>0</v>
      </c>
      <c r="KL74" s="48">
        <f>SUM(LARM:RM!KL74)</f>
        <v>0</v>
      </c>
      <c r="KM74" s="48">
        <f>SUM(LARM:RM!KM74)</f>
        <v>0</v>
      </c>
      <c r="KN74" s="48">
        <f>SUM(LARM:RM!KN74)</f>
        <v>0</v>
      </c>
      <c r="KO74" s="48">
        <f>SUM(LARM:RM!KO74)</f>
        <v>0</v>
      </c>
      <c r="KP74" s="48">
        <f>SUM(LARM:RM!KP74)</f>
        <v>0</v>
      </c>
      <c r="KQ74" s="48">
        <f>SUM(LARM:RM!KQ74)</f>
        <v>0</v>
      </c>
      <c r="KR74" s="48">
        <f>SUM(LARM:RM!KR74)</f>
        <v>0</v>
      </c>
      <c r="KS74" s="48">
        <f>SUM(LARM:RM!KS74)</f>
        <v>0</v>
      </c>
      <c r="KT74" s="48">
        <f>SUM(LARM:RM!KT74)</f>
        <v>0</v>
      </c>
      <c r="KU74" s="48">
        <f>SUM(LARM:RM!KU74)</f>
        <v>0</v>
      </c>
      <c r="KV74" s="48">
        <f>SUM(LARM:RM!KV74)</f>
        <v>0</v>
      </c>
      <c r="KW74" s="48">
        <f>SUM(LARM:RM!KW74)</f>
        <v>0</v>
      </c>
      <c r="KX74" s="48">
        <f>SUM(LARM:RM!KX74)</f>
        <v>0</v>
      </c>
      <c r="KY74" s="48">
        <f>SUM(LARM:RM!KY74)</f>
        <v>0</v>
      </c>
      <c r="KZ74" s="48">
        <f>SUM(LARM:RM!KZ74)</f>
        <v>0</v>
      </c>
      <c r="LA74" s="48">
        <f>SUM(LARM:RM!LA74)</f>
        <v>0</v>
      </c>
      <c r="LB74" s="48">
        <f>SUM(LARM:RM!LB74)</f>
        <v>0</v>
      </c>
      <c r="LC74" s="48">
        <f>SUM(LARM:RM!LC74)</f>
        <v>0</v>
      </c>
      <c r="LD74" s="48">
        <f>SUM(LARM:RM!LD74)</f>
        <v>0</v>
      </c>
      <c r="LE74" s="48">
        <f>SUM(LARM:RM!LE74)</f>
        <v>0</v>
      </c>
      <c r="LF74" s="48">
        <f>SUM(LARM:RM!LF74)</f>
        <v>0</v>
      </c>
      <c r="LG74" s="48">
        <f>SUM(LARM:RM!LG74)</f>
        <v>0</v>
      </c>
      <c r="LH74" s="48">
        <f>SUM(LARM:RM!LH74)</f>
        <v>0</v>
      </c>
      <c r="LI74" s="48">
        <f>SUM(LARM:RM!LI74)</f>
        <v>0</v>
      </c>
      <c r="LJ74" s="48">
        <f>SUM(LARM:RM!LJ74)</f>
        <v>0</v>
      </c>
      <c r="LK74" s="48">
        <f>SUM(LARM:RM!LK74)</f>
        <v>0</v>
      </c>
      <c r="LL74" s="48">
        <f>SUM(LARM:RM!LL74)</f>
        <v>0</v>
      </c>
      <c r="LM74" s="48">
        <f>SUM(LARM:RM!LM74)</f>
        <v>0</v>
      </c>
      <c r="LN74" s="48">
        <f>SUM(LARM:RM!LN74)</f>
        <v>0</v>
      </c>
      <c r="LO74" s="48">
        <f>SUM(LARM:RM!LO74)</f>
        <v>0</v>
      </c>
      <c r="LP74" s="48">
        <f>SUM(LARM:RM!LP74)</f>
        <v>0</v>
      </c>
      <c r="LQ74" s="48">
        <f>SUM(LARM:RM!LQ74)</f>
        <v>0</v>
      </c>
      <c r="LR74" s="48">
        <f>SUM(LARM:RM!LR74)</f>
        <v>0</v>
      </c>
      <c r="LS74" s="48">
        <f>SUM(LARM:RM!LS74)</f>
        <v>0</v>
      </c>
      <c r="LT74" s="48">
        <f>SUM(LARM:RM!LT74)</f>
        <v>0</v>
      </c>
      <c r="LU74" s="48">
        <f>SUM(LARM:RM!LU74)</f>
        <v>0</v>
      </c>
      <c r="LV74" s="48">
        <f>SUM(LARM:RM!LV74)</f>
        <v>0</v>
      </c>
      <c r="LW74" s="48">
        <f>SUM(LARM:RM!LW74)</f>
        <v>0</v>
      </c>
      <c r="LX74" s="48">
        <f>SUM(LARM:RM!LX74)</f>
        <v>0</v>
      </c>
      <c r="LY74" s="48">
        <f>SUM(LARM:RM!LY74)</f>
        <v>0</v>
      </c>
      <c r="LZ74" s="48">
        <f>SUM(LARM:RM!LZ74)</f>
        <v>0</v>
      </c>
      <c r="MA74" s="48">
        <f>SUM(LARM:RM!MA74)</f>
        <v>0</v>
      </c>
      <c r="MB74" s="48">
        <f>SUM(LARM:RM!MB74)</f>
        <v>0</v>
      </c>
      <c r="MC74" s="48">
        <f>SUM(LARM:RM!MC74)</f>
        <v>0</v>
      </c>
      <c r="MD74" s="48">
        <f>SUM(LARM:RM!MD74)</f>
        <v>0</v>
      </c>
      <c r="ME74" s="48">
        <f>SUM(LARM:RM!ME74)</f>
        <v>0</v>
      </c>
      <c r="MF74" s="48">
        <f>SUM(LARM:RM!MF74)</f>
        <v>0</v>
      </c>
      <c r="MG74" s="48">
        <f>SUM(LARM:RM!MG74)</f>
        <v>0</v>
      </c>
      <c r="MH74" s="48">
        <f>SUM(LARM:RM!MH74)</f>
        <v>0</v>
      </c>
      <c r="MI74" s="48">
        <f>SUM(LARM:RM!MI74)</f>
        <v>0</v>
      </c>
      <c r="MJ74" s="48">
        <f>SUM(LARM:RM!MJ74)</f>
        <v>0</v>
      </c>
      <c r="MK74" s="48">
        <f>SUM(LARM:RM!MK74)</f>
        <v>0</v>
      </c>
      <c r="ML74" s="48">
        <f>SUM(LARM:RM!ML74)</f>
        <v>0</v>
      </c>
      <c r="MM74" s="48">
        <f>SUM(LARM:RM!MM74)</f>
        <v>0</v>
      </c>
      <c r="MN74" s="48">
        <f>SUM(LARM:RM!MN74)</f>
        <v>0</v>
      </c>
      <c r="MO74" s="48">
        <f>SUM(LARM:RM!MO74)</f>
        <v>0</v>
      </c>
      <c r="MP74" s="48">
        <f>SUM(LARM:RM!MP74)</f>
        <v>0</v>
      </c>
      <c r="MQ74" s="48">
        <f>SUM(LARM:RM!MQ74)</f>
        <v>0</v>
      </c>
      <c r="MR74" s="48">
        <f>SUM(LARM:RM!MR74)</f>
        <v>0</v>
      </c>
      <c r="MS74" s="48">
        <f>SUM(LARM:RM!MS74)</f>
        <v>0</v>
      </c>
      <c r="MT74" s="48">
        <f>SUM(LARM:RM!MT74)</f>
        <v>0</v>
      </c>
      <c r="MU74" s="48">
        <f>SUM(LARM:RM!MU74)</f>
        <v>0</v>
      </c>
      <c r="MV74" s="48">
        <f>SUM(LARM:RM!MV74)</f>
        <v>0</v>
      </c>
      <c r="MW74" s="48">
        <f>SUM(LARM:RM!MW74)</f>
        <v>0</v>
      </c>
      <c r="MX74" s="48">
        <f>SUM(LARM:RM!MX74)</f>
        <v>0</v>
      </c>
      <c r="MY74" s="48">
        <f>SUM(LARM:RM!MY74)</f>
        <v>0</v>
      </c>
      <c r="MZ74" s="48">
        <f>SUM(LARM:RM!MZ74)</f>
        <v>0</v>
      </c>
      <c r="NA74" s="48">
        <f>SUM(LARM:RM!NA74)</f>
        <v>0</v>
      </c>
      <c r="NB74" s="48">
        <f>SUM(LARM:RM!NB74)</f>
        <v>0</v>
      </c>
      <c r="NC74" s="48">
        <f>SUM(LARM:RM!NC74)</f>
        <v>0</v>
      </c>
      <c r="ND74" s="48">
        <f>SUM(LARM:RM!ND74)</f>
        <v>0</v>
      </c>
      <c r="NE74" s="48">
        <f>SUM(LARM:RM!NE74)</f>
        <v>0</v>
      </c>
      <c r="NF74" s="48">
        <f>SUM(LARM:RM!NF74)</f>
        <v>0</v>
      </c>
      <c r="NG74" s="48">
        <f>SUM(LARM:RM!NG74)</f>
        <v>0</v>
      </c>
      <c r="NH74" s="48">
        <f>SUM(LARM:RM!NH74)</f>
        <v>0</v>
      </c>
      <c r="NI74" s="48">
        <f>SUM(LARM:RM!NI74)</f>
        <v>0</v>
      </c>
      <c r="NJ74" s="48">
        <f>SUM(LARM:RM!NJ74)</f>
        <v>0</v>
      </c>
      <c r="NK74" s="48">
        <f>SUM(LARM:RM!NK74)</f>
        <v>0</v>
      </c>
      <c r="NL74" s="48">
        <f>SUM(LARM:RM!NL74)</f>
        <v>0</v>
      </c>
      <c r="NM74" s="48">
        <f>SUM(LARM:RM!NM74)</f>
        <v>0</v>
      </c>
      <c r="NN74" s="48">
        <f>SUM(LARM:RM!NN74)</f>
        <v>0</v>
      </c>
      <c r="NO74" s="48">
        <f>SUM(LARM:RM!NO74)</f>
        <v>0</v>
      </c>
      <c r="NP74" s="48">
        <f>SUM(LARM:RM!NP74)</f>
        <v>0</v>
      </c>
      <c r="NQ74" s="48">
        <f>SUM(LARM:RM!NQ74)</f>
        <v>0</v>
      </c>
      <c r="NR74" s="48">
        <f>SUM(LARM:RM!NR74)</f>
        <v>0</v>
      </c>
      <c r="NS74" s="48">
        <f>SUM(LARM:RM!NS74)</f>
        <v>0</v>
      </c>
      <c r="NT74" s="48">
        <f>SUM(LARM:RM!NT74)</f>
        <v>0</v>
      </c>
      <c r="NU74" s="48">
        <f>SUM(LARM:RM!NU74)</f>
        <v>0</v>
      </c>
      <c r="NV74" s="48">
        <f>SUM(LARM:RM!NV74)</f>
        <v>0</v>
      </c>
      <c r="NW74" s="48">
        <f>SUM(LARM:RM!NW74)</f>
        <v>0</v>
      </c>
      <c r="NX74" s="48">
        <f>SUM(LARM:RM!NX74)</f>
        <v>0</v>
      </c>
      <c r="NY74" s="48">
        <f>SUM(LARM:RM!NY74)</f>
        <v>0</v>
      </c>
      <c r="NZ74" s="48">
        <f>SUM(LARM:RM!NZ74)</f>
        <v>0</v>
      </c>
    </row>
    <row r="75" spans="1:412" outlineLevel="1" collapsed="1">
      <c r="B75" s="3" t="s">
        <v>102</v>
      </c>
      <c r="C75" s="3" t="s">
        <v>102</v>
      </c>
      <c r="E75" s="48">
        <f>SUM(LARM:RM!E75)</f>
        <v>0</v>
      </c>
      <c r="F75" s="48">
        <f>SUM(LARM:RM!F75)</f>
        <v>0</v>
      </c>
      <c r="G75" s="48">
        <f>SUM(LARM:RM!G75)</f>
        <v>0</v>
      </c>
      <c r="H75" s="48">
        <f>SUM(LARM:RM!H75)</f>
        <v>0</v>
      </c>
      <c r="I75" s="48">
        <f>SUM(LARM:RM!I75)</f>
        <v>0</v>
      </c>
      <c r="J75" s="48">
        <f>SUM(LARM:RM!J75)</f>
        <v>0</v>
      </c>
      <c r="K75" s="48">
        <f>SUM(LARM:RM!K75)</f>
        <v>0</v>
      </c>
      <c r="L75" s="48">
        <f>SUM(LARM:RM!L75)</f>
        <v>0</v>
      </c>
      <c r="M75" s="48">
        <f>SUM(LARM:RM!M75)</f>
        <v>0</v>
      </c>
      <c r="N75" s="48">
        <f>SUM(LARM:RM!N75)</f>
        <v>0</v>
      </c>
      <c r="O75" s="48">
        <f>SUM(LARM:RM!O75)</f>
        <v>0</v>
      </c>
      <c r="P75" s="48">
        <f>SUM(LARM:RM!P75)</f>
        <v>0</v>
      </c>
      <c r="Q75" s="48">
        <f>SUM(LARM:RM!Q75)</f>
        <v>0</v>
      </c>
      <c r="R75" s="48">
        <f>SUM(LARM:RM!R75)</f>
        <v>0</v>
      </c>
      <c r="S75" s="48">
        <f>SUM(LARM:RM!S75)</f>
        <v>0</v>
      </c>
      <c r="T75" s="48">
        <f>SUM(LARM:RM!T75)</f>
        <v>0</v>
      </c>
      <c r="U75" s="48">
        <f>SUM(LARM:RM!U75)</f>
        <v>0</v>
      </c>
      <c r="V75" s="48">
        <f>SUM(LARM:RM!V75)</f>
        <v>0</v>
      </c>
      <c r="W75" s="48">
        <f>SUM(LARM:RM!W75)</f>
        <v>0</v>
      </c>
      <c r="X75" s="48">
        <f>SUM(LARM:RM!X75)</f>
        <v>0</v>
      </c>
      <c r="Y75" s="48">
        <f>SUM(LARM:RM!Y75)</f>
        <v>0</v>
      </c>
      <c r="Z75" s="48">
        <f>SUM(LARM:RM!Z75)</f>
        <v>0</v>
      </c>
      <c r="AA75" s="48">
        <f>SUM(LARM:RM!AA75)</f>
        <v>0</v>
      </c>
      <c r="AB75" s="48">
        <f>SUM(LARM:RM!AB75)</f>
        <v>0</v>
      </c>
      <c r="AC75" s="48">
        <f>SUM(LARM:RM!AC75)</f>
        <v>0</v>
      </c>
      <c r="AD75" s="48">
        <f>SUM(LARM:RM!AD75)</f>
        <v>0</v>
      </c>
      <c r="AE75" s="48">
        <f>SUM(LARM:RM!AE75)</f>
        <v>0</v>
      </c>
      <c r="AF75" s="48">
        <f>SUM(LARM:RM!AF75)</f>
        <v>0</v>
      </c>
      <c r="AG75" s="48">
        <f>SUM(LARM:RM!AG75)</f>
        <v>0</v>
      </c>
      <c r="AH75" s="48">
        <f>SUM(LARM:RM!AH75)</f>
        <v>0</v>
      </c>
      <c r="AI75" s="48">
        <f>SUM(LARM:RM!AI75)</f>
        <v>0</v>
      </c>
      <c r="AJ75" s="48">
        <f>SUM(LARM:RM!AJ75)</f>
        <v>0</v>
      </c>
      <c r="AK75" s="48">
        <f>SUM(LARM:RM!AK75)</f>
        <v>0</v>
      </c>
      <c r="AL75" s="48">
        <f>SUM(LARM:RM!AL75)</f>
        <v>0</v>
      </c>
      <c r="AM75" s="48">
        <f>SUM(LARM:RM!AM75)</f>
        <v>0</v>
      </c>
      <c r="AN75" s="48">
        <f>SUM(LARM:RM!AN75)</f>
        <v>0</v>
      </c>
      <c r="AO75" s="48">
        <f>SUM(LARM:RM!AO75)</f>
        <v>0</v>
      </c>
      <c r="AP75" s="48">
        <f>SUM(LARM:RM!AP75)</f>
        <v>0</v>
      </c>
      <c r="AQ75" s="48">
        <f>SUM(LARM:RM!AQ75)</f>
        <v>0</v>
      </c>
      <c r="AR75" s="48">
        <f>SUM(LARM:RM!AR75)</f>
        <v>0</v>
      </c>
      <c r="AS75" s="48">
        <f>SUM(LARM:RM!AS75)</f>
        <v>0</v>
      </c>
      <c r="AT75" s="48">
        <f>SUM(LARM:RM!AT75)</f>
        <v>0</v>
      </c>
      <c r="AU75" s="48">
        <f>SUM(LARM:RM!AU75)</f>
        <v>0</v>
      </c>
      <c r="AV75" s="48">
        <f>SUM(LARM:RM!AV75)</f>
        <v>0</v>
      </c>
      <c r="AW75" s="48">
        <f>SUM(LARM:RM!AW75)</f>
        <v>0</v>
      </c>
      <c r="AX75" s="48">
        <f>SUM(LARM:RM!AX75)</f>
        <v>0</v>
      </c>
      <c r="AY75" s="48">
        <f>SUM(LARM:RM!AY75)</f>
        <v>0</v>
      </c>
      <c r="AZ75" s="48">
        <f>SUM(LARM:RM!AZ75)</f>
        <v>0</v>
      </c>
      <c r="BA75" s="48">
        <f>SUM(LARM:RM!BA75)</f>
        <v>0</v>
      </c>
      <c r="BB75" s="48">
        <f>SUM(LARM:RM!BB75)</f>
        <v>0</v>
      </c>
      <c r="BC75" s="48">
        <f>SUM(LARM:RM!BC75)</f>
        <v>0</v>
      </c>
      <c r="BD75" s="48">
        <f>SUM(LARM:RM!BD75)</f>
        <v>0</v>
      </c>
      <c r="BE75" s="48">
        <f>SUM(LARM:RM!BE75)</f>
        <v>0</v>
      </c>
      <c r="BF75" s="48">
        <f>SUM(LARM:RM!BF75)</f>
        <v>0</v>
      </c>
      <c r="BG75" s="48">
        <f>SUM(LARM:RM!BG75)</f>
        <v>0</v>
      </c>
      <c r="BH75" s="48">
        <f>SUM(LARM:RM!BH75)</f>
        <v>0</v>
      </c>
      <c r="BI75" s="48">
        <f>SUM(LARM:RM!BI75)</f>
        <v>0</v>
      </c>
      <c r="BJ75" s="48">
        <f>SUM(LARM:RM!BJ75)</f>
        <v>0</v>
      </c>
      <c r="BK75" s="48">
        <f>SUM(LARM:RM!BK75)</f>
        <v>0</v>
      </c>
      <c r="BL75" s="48">
        <f>SUM(LARM:RM!BL75)</f>
        <v>0</v>
      </c>
      <c r="BM75" s="48">
        <f>SUM(LARM:RM!BM75)</f>
        <v>0</v>
      </c>
      <c r="BN75" s="48">
        <f>SUM(LARM:RM!BN75)</f>
        <v>0</v>
      </c>
      <c r="BO75" s="48">
        <f>SUM(LARM:RM!BO75)</f>
        <v>0</v>
      </c>
      <c r="BP75" s="48">
        <f>SUM(LARM:RM!BP75)</f>
        <v>0</v>
      </c>
      <c r="BQ75" s="48">
        <f>SUM(LARM:RM!BQ75)</f>
        <v>0</v>
      </c>
      <c r="BR75" s="48">
        <f>SUM(LARM:RM!BR75)</f>
        <v>0</v>
      </c>
      <c r="BS75" s="48">
        <f>SUM(LARM:RM!BS75)</f>
        <v>0</v>
      </c>
      <c r="BT75" s="48">
        <f>SUM(LARM:RM!BT75)</f>
        <v>0</v>
      </c>
      <c r="BU75" s="48">
        <f>SUM(LARM:RM!BU75)</f>
        <v>0</v>
      </c>
      <c r="BV75" s="48">
        <f>SUM(LARM:RM!BV75)</f>
        <v>0</v>
      </c>
      <c r="BW75" s="48">
        <f>SUM(LARM:RM!BW75)</f>
        <v>0</v>
      </c>
      <c r="BX75" s="48">
        <f>SUM(LARM:RM!BX75)</f>
        <v>0</v>
      </c>
      <c r="BY75" s="48">
        <f>SUM(LARM:RM!BY75)</f>
        <v>0</v>
      </c>
      <c r="BZ75" s="48">
        <f>SUM(LARM:RM!BZ75)</f>
        <v>0</v>
      </c>
      <c r="CA75" s="48">
        <f>SUM(LARM:RM!CA75)</f>
        <v>0</v>
      </c>
      <c r="CB75" s="48">
        <f>SUM(LARM:RM!CB75)</f>
        <v>0</v>
      </c>
      <c r="CC75" s="48">
        <f>SUM(LARM:RM!CC75)</f>
        <v>0</v>
      </c>
      <c r="CD75" s="48">
        <f>SUM(LARM:RM!CD75)</f>
        <v>0</v>
      </c>
      <c r="CE75" s="48">
        <f>SUM(LARM:RM!CE75)</f>
        <v>0</v>
      </c>
      <c r="CF75" s="48">
        <f>SUM(LARM:RM!CF75)</f>
        <v>0</v>
      </c>
      <c r="CG75" s="48">
        <f>SUM(LARM:RM!CG75)</f>
        <v>0</v>
      </c>
      <c r="CH75" s="48">
        <f>SUM(LARM:RM!CH75)</f>
        <v>0</v>
      </c>
      <c r="CI75" s="48">
        <f>SUM(LARM:RM!CI75)</f>
        <v>0</v>
      </c>
      <c r="CJ75" s="48">
        <f>SUM(LARM:RM!CJ75)</f>
        <v>0</v>
      </c>
      <c r="CK75" s="48">
        <f>SUM(LARM:RM!CK75)</f>
        <v>0</v>
      </c>
      <c r="CL75" s="48">
        <f>SUM(LARM:RM!CL75)</f>
        <v>0</v>
      </c>
      <c r="CM75" s="48">
        <f>SUM(LARM:RM!CM75)</f>
        <v>0</v>
      </c>
      <c r="CN75" s="48">
        <f>SUM(LARM:RM!CN75)</f>
        <v>0</v>
      </c>
      <c r="CO75" s="48">
        <f>SUM(LARM:RM!CO75)</f>
        <v>0</v>
      </c>
      <c r="CP75" s="48">
        <f>SUM(LARM:RM!CP75)</f>
        <v>0</v>
      </c>
      <c r="CQ75" s="48">
        <f>SUM(LARM:RM!CQ75)</f>
        <v>0</v>
      </c>
      <c r="CR75" s="48">
        <f>SUM(LARM:RM!CR75)</f>
        <v>0</v>
      </c>
      <c r="CS75" s="48">
        <f>SUM(LARM:RM!CS75)</f>
        <v>0</v>
      </c>
      <c r="CT75" s="48">
        <f>SUM(LARM:RM!CT75)</f>
        <v>0</v>
      </c>
      <c r="CU75" s="48">
        <f>SUM(LARM:RM!CU75)</f>
        <v>0</v>
      </c>
      <c r="CV75" s="48">
        <f>SUM(LARM:RM!CV75)</f>
        <v>0</v>
      </c>
      <c r="CW75" s="48">
        <f>SUM(LARM:RM!CW75)</f>
        <v>0</v>
      </c>
      <c r="CX75" s="48">
        <f>SUM(LARM:RM!CX75)</f>
        <v>0</v>
      </c>
      <c r="CY75" s="48">
        <f>SUM(LARM:RM!CY75)</f>
        <v>0</v>
      </c>
      <c r="CZ75" s="48">
        <f>SUM(LARM:RM!CZ75)</f>
        <v>0</v>
      </c>
      <c r="DA75" s="48">
        <f>SUM(LARM:RM!DA75)</f>
        <v>0</v>
      </c>
      <c r="DB75" s="48">
        <f>SUM(LARM:RM!DB75)</f>
        <v>0</v>
      </c>
      <c r="DC75" s="48">
        <f>SUM(LARM:RM!DC75)</f>
        <v>0</v>
      </c>
      <c r="DD75" s="48">
        <f>SUM(LARM:RM!DD75)</f>
        <v>0</v>
      </c>
      <c r="DE75" s="48">
        <f>SUM(LARM:RM!DE75)</f>
        <v>0</v>
      </c>
      <c r="DF75" s="48">
        <f>SUM(LARM:RM!DF75)</f>
        <v>0</v>
      </c>
      <c r="DG75" s="48">
        <f>SUM(LARM:RM!DG75)</f>
        <v>0</v>
      </c>
      <c r="DH75" s="48">
        <f>SUM(LARM:RM!DH75)</f>
        <v>0</v>
      </c>
      <c r="DI75" s="48">
        <f>SUM(LARM:RM!DI75)</f>
        <v>0</v>
      </c>
      <c r="DJ75" s="48">
        <f>SUM(LARM:RM!DJ75)</f>
        <v>0</v>
      </c>
      <c r="DK75" s="48">
        <f>SUM(LARM:RM!DK75)</f>
        <v>0</v>
      </c>
      <c r="DL75" s="48">
        <f>SUM(LARM:RM!DL75)</f>
        <v>0</v>
      </c>
      <c r="DM75" s="48">
        <f>SUM(LARM:RM!DM75)</f>
        <v>0</v>
      </c>
      <c r="DN75" s="48">
        <f>SUM(LARM:RM!DN75)</f>
        <v>0</v>
      </c>
      <c r="DO75" s="48">
        <f>SUM(LARM:RM!DO75)</f>
        <v>0</v>
      </c>
      <c r="DP75" s="48">
        <f>SUM(LARM:RM!DP75)</f>
        <v>0</v>
      </c>
      <c r="DQ75" s="48">
        <f>SUM(LARM:RM!DQ75)</f>
        <v>0</v>
      </c>
      <c r="DR75" s="48">
        <f>SUM(LARM:RM!DR75)</f>
        <v>0</v>
      </c>
      <c r="DS75" s="48">
        <f>SUM(LARM:RM!DS75)</f>
        <v>0</v>
      </c>
      <c r="DT75" s="48">
        <f>SUM(LARM:RM!DT75)</f>
        <v>0</v>
      </c>
      <c r="DU75" s="48">
        <f>SUM(LARM:RM!DU75)</f>
        <v>0</v>
      </c>
      <c r="DV75" s="48">
        <f>SUM(LARM:RM!DV75)</f>
        <v>0</v>
      </c>
      <c r="DW75" s="48">
        <f>SUM(LARM:RM!DW75)</f>
        <v>0</v>
      </c>
      <c r="DX75" s="48">
        <f>SUM(LARM:RM!DX75)</f>
        <v>0</v>
      </c>
      <c r="DY75" s="48">
        <f>SUM(LARM:RM!DY75)</f>
        <v>0</v>
      </c>
      <c r="DZ75" s="48">
        <f>SUM(LARM:RM!DZ75)</f>
        <v>0</v>
      </c>
      <c r="EA75" s="48">
        <f>SUM(LARM:RM!EA75)</f>
        <v>0</v>
      </c>
      <c r="EB75" s="48">
        <f>SUM(LARM:RM!EB75)</f>
        <v>0</v>
      </c>
      <c r="EC75" s="48">
        <f>SUM(LARM:RM!EC75)</f>
        <v>0</v>
      </c>
      <c r="ED75" s="48">
        <f>SUM(LARM:RM!ED75)</f>
        <v>0</v>
      </c>
      <c r="EE75" s="48">
        <f>SUM(LARM:RM!EE75)</f>
        <v>0</v>
      </c>
      <c r="EF75" s="48">
        <f>SUM(LARM:RM!EF75)</f>
        <v>0</v>
      </c>
      <c r="EG75" s="48">
        <f>SUM(LARM:RM!EG75)</f>
        <v>0</v>
      </c>
      <c r="EH75" s="48">
        <f>SUM(LARM:RM!EH75)</f>
        <v>0</v>
      </c>
      <c r="EI75" s="48">
        <f>SUM(LARM:RM!EI75)</f>
        <v>0</v>
      </c>
      <c r="EJ75" s="48">
        <f>SUM(LARM:RM!EJ75)</f>
        <v>0</v>
      </c>
      <c r="EK75" s="48">
        <f>SUM(LARM:RM!EK75)</f>
        <v>0</v>
      </c>
      <c r="EL75" s="48">
        <f>SUM(LARM:RM!EL75)</f>
        <v>0</v>
      </c>
      <c r="EM75" s="48">
        <f>SUM(LARM:RM!EM75)</f>
        <v>0</v>
      </c>
      <c r="EN75" s="48">
        <f>SUM(LARM:RM!EN75)</f>
        <v>0</v>
      </c>
      <c r="EO75" s="48">
        <f>SUM(LARM:RM!EO75)</f>
        <v>0</v>
      </c>
      <c r="EP75" s="48">
        <f>SUM(LARM:RM!EP75)</f>
        <v>0</v>
      </c>
      <c r="EQ75" s="48">
        <f>SUM(LARM:RM!EQ75)</f>
        <v>0</v>
      </c>
      <c r="ER75" s="48">
        <f>SUM(LARM:RM!ER75)</f>
        <v>0</v>
      </c>
      <c r="ES75" s="48">
        <f>SUM(LARM:RM!ES75)</f>
        <v>0</v>
      </c>
      <c r="ET75" s="48">
        <f>SUM(LARM:RM!ET75)</f>
        <v>0</v>
      </c>
      <c r="EU75" s="48">
        <f>SUM(LARM:RM!EU75)</f>
        <v>0</v>
      </c>
      <c r="EV75" s="48">
        <f>SUM(LARM:RM!EV75)</f>
        <v>0</v>
      </c>
      <c r="EW75" s="48">
        <f>SUM(LARM:RM!EW75)</f>
        <v>0</v>
      </c>
      <c r="EX75" s="48">
        <f>SUM(LARM:RM!EX75)</f>
        <v>0</v>
      </c>
      <c r="EY75" s="48">
        <f>SUM(LARM:RM!EY75)</f>
        <v>0</v>
      </c>
      <c r="EZ75" s="48">
        <f>SUM(LARM:RM!EZ75)</f>
        <v>0</v>
      </c>
      <c r="FA75" s="48">
        <f>SUM(LARM:RM!FA75)</f>
        <v>0</v>
      </c>
      <c r="FB75" s="48">
        <f>SUM(LARM:RM!FB75)</f>
        <v>0</v>
      </c>
      <c r="FC75" s="48">
        <f>SUM(LARM:RM!FC75)</f>
        <v>0</v>
      </c>
      <c r="FD75" s="48">
        <f>SUM(LARM:RM!FD75)</f>
        <v>0</v>
      </c>
      <c r="FE75" s="48">
        <f>SUM(LARM:RM!FE75)</f>
        <v>0</v>
      </c>
      <c r="FF75" s="48">
        <f>SUM(LARM:RM!FF75)</f>
        <v>0</v>
      </c>
      <c r="FG75" s="48">
        <f>SUM(LARM:RM!FG75)</f>
        <v>0</v>
      </c>
      <c r="FH75" s="48">
        <f>SUM(LARM:RM!FH75)</f>
        <v>0</v>
      </c>
      <c r="FI75" s="48">
        <f>SUM(LARM:RM!FI75)</f>
        <v>0</v>
      </c>
      <c r="FJ75" s="48">
        <f>SUM(LARM:RM!FJ75)</f>
        <v>0</v>
      </c>
      <c r="FK75" s="48">
        <f>SUM(LARM:RM!FK75)</f>
        <v>0</v>
      </c>
      <c r="FL75" s="48">
        <f>SUM(LARM:RM!FL75)</f>
        <v>0</v>
      </c>
      <c r="FM75" s="48">
        <f>SUM(LARM:RM!FM75)</f>
        <v>0</v>
      </c>
      <c r="FN75" s="48">
        <f>SUM(LARM:RM!FN75)</f>
        <v>0</v>
      </c>
      <c r="FO75" s="48">
        <f>SUM(LARM:RM!FO75)</f>
        <v>0</v>
      </c>
      <c r="FP75" s="48">
        <f>SUM(LARM:RM!FP75)</f>
        <v>0</v>
      </c>
      <c r="FQ75" s="48">
        <f>SUM(LARM:RM!FQ75)</f>
        <v>0</v>
      </c>
      <c r="FR75" s="48">
        <f>SUM(LARM:RM!FR75)</f>
        <v>0</v>
      </c>
      <c r="FS75" s="48">
        <f>SUM(LARM:RM!FS75)</f>
        <v>0</v>
      </c>
      <c r="FT75" s="48">
        <f>SUM(LARM:RM!FT75)</f>
        <v>0</v>
      </c>
      <c r="FU75" s="48">
        <f>SUM(LARM:RM!FU75)</f>
        <v>0</v>
      </c>
      <c r="FV75" s="48">
        <f>SUM(LARM:RM!FV75)</f>
        <v>0</v>
      </c>
      <c r="FW75" s="48">
        <f>SUM(LARM:RM!FW75)</f>
        <v>0</v>
      </c>
      <c r="FX75" s="48">
        <f>SUM(LARM:RM!FX75)</f>
        <v>0</v>
      </c>
      <c r="FY75" s="48">
        <f>SUM(LARM:RM!FY75)</f>
        <v>0</v>
      </c>
      <c r="FZ75" s="48">
        <f>SUM(LARM:RM!FZ75)</f>
        <v>0</v>
      </c>
      <c r="GA75" s="48">
        <f>SUM(LARM:RM!GA75)</f>
        <v>0</v>
      </c>
      <c r="GB75" s="48">
        <f>SUM(LARM:RM!GB75)</f>
        <v>0</v>
      </c>
      <c r="GC75" s="48">
        <f>SUM(LARM:RM!GC75)</f>
        <v>0</v>
      </c>
      <c r="GD75" s="48">
        <f>SUM(LARM:RM!GD75)</f>
        <v>0</v>
      </c>
      <c r="GE75" s="48">
        <f>SUM(LARM:RM!GE75)</f>
        <v>0</v>
      </c>
      <c r="GF75" s="48">
        <f>SUM(LARM:RM!GF75)</f>
        <v>0</v>
      </c>
      <c r="GG75" s="48">
        <f>SUM(LARM:RM!GG75)</f>
        <v>0</v>
      </c>
      <c r="GH75" s="48">
        <f>SUM(LARM:RM!GH75)</f>
        <v>0</v>
      </c>
      <c r="GI75" s="48">
        <f>SUM(LARM:RM!GI75)</f>
        <v>0</v>
      </c>
      <c r="GJ75" s="48">
        <f>SUM(LARM:RM!GJ75)</f>
        <v>0</v>
      </c>
      <c r="GK75" s="48">
        <f>SUM(LARM:RM!GK75)</f>
        <v>0</v>
      </c>
      <c r="GL75" s="48">
        <f>SUM(LARM:RM!GL75)</f>
        <v>0</v>
      </c>
      <c r="GM75" s="48">
        <f>SUM(LARM:RM!GM75)</f>
        <v>0</v>
      </c>
      <c r="GN75" s="48">
        <f>SUM(LARM:RM!GN75)</f>
        <v>0</v>
      </c>
      <c r="GO75" s="48">
        <f>SUM(LARM:RM!GO75)</f>
        <v>0</v>
      </c>
      <c r="GP75" s="48">
        <f>SUM(LARM:RM!GP75)</f>
        <v>0</v>
      </c>
      <c r="GQ75" s="48">
        <f>SUM(LARM:RM!GQ75)</f>
        <v>0</v>
      </c>
      <c r="GR75" s="48">
        <f>SUM(LARM:RM!GR75)</f>
        <v>0</v>
      </c>
      <c r="GS75" s="48">
        <f>SUM(LARM:RM!GS75)</f>
        <v>0</v>
      </c>
      <c r="GT75" s="48">
        <f>SUM(LARM:RM!GT75)</f>
        <v>0</v>
      </c>
      <c r="GU75" s="48">
        <f>SUM(LARM:RM!GU75)</f>
        <v>0</v>
      </c>
      <c r="GV75" s="48">
        <f>SUM(LARM:RM!GV75)</f>
        <v>0</v>
      </c>
      <c r="GW75" s="48">
        <f>SUM(LARM:RM!GW75)</f>
        <v>0</v>
      </c>
      <c r="GX75" s="48">
        <f>SUM(LARM:RM!GX75)</f>
        <v>0</v>
      </c>
      <c r="GY75" s="48">
        <f>SUM(LARM:RM!GY75)</f>
        <v>0</v>
      </c>
      <c r="GZ75" s="48">
        <f>SUM(LARM:RM!GZ75)</f>
        <v>0</v>
      </c>
      <c r="HA75" s="48">
        <f>SUM(LARM:RM!HA75)</f>
        <v>0</v>
      </c>
      <c r="HB75" s="48">
        <f>SUM(LARM:RM!HB75)</f>
        <v>0</v>
      </c>
      <c r="HC75" s="48">
        <f>SUM(LARM:RM!HC75)</f>
        <v>0</v>
      </c>
      <c r="HD75" s="48">
        <f>SUM(LARM:RM!HD75)</f>
        <v>0</v>
      </c>
      <c r="HE75" s="48">
        <f>SUM(LARM:RM!HE75)</f>
        <v>0</v>
      </c>
      <c r="HF75" s="48">
        <f>SUM(LARM:RM!HF75)</f>
        <v>0</v>
      </c>
      <c r="HG75" s="48">
        <f>SUM(LARM:RM!HG75)</f>
        <v>0</v>
      </c>
      <c r="HH75" s="48">
        <f>SUM(LARM:RM!HH75)</f>
        <v>0</v>
      </c>
      <c r="HI75" s="48">
        <f>SUM(LARM:RM!HI75)</f>
        <v>0</v>
      </c>
      <c r="HJ75" s="48">
        <f>SUM(LARM:RM!HJ75)</f>
        <v>0</v>
      </c>
      <c r="HK75" s="48">
        <f>SUM(LARM:RM!HK75)</f>
        <v>0</v>
      </c>
      <c r="HL75" s="48">
        <f>SUM(LARM:RM!HL75)</f>
        <v>0</v>
      </c>
      <c r="HM75" s="48">
        <f>SUM(LARM:RM!HM75)</f>
        <v>0</v>
      </c>
      <c r="HN75" s="48">
        <f>SUM(LARM:RM!HN75)</f>
        <v>0</v>
      </c>
      <c r="HO75" s="48">
        <f>SUM(LARM:RM!HO75)</f>
        <v>0</v>
      </c>
      <c r="HP75" s="48">
        <f>SUM(LARM:RM!HP75)</f>
        <v>0</v>
      </c>
      <c r="HQ75" s="48">
        <f>SUM(LARM:RM!HQ75)</f>
        <v>0</v>
      </c>
      <c r="HR75" s="48">
        <f>SUM(LARM:RM!HR75)</f>
        <v>0</v>
      </c>
      <c r="HS75" s="48">
        <f>SUM(LARM:RM!HS75)</f>
        <v>0</v>
      </c>
      <c r="HT75" s="48">
        <f>SUM(LARM:RM!HT75)</f>
        <v>0</v>
      </c>
      <c r="HU75" s="48">
        <f>SUM(LARM:RM!HU75)</f>
        <v>0</v>
      </c>
      <c r="HV75" s="48">
        <f>SUM(LARM:RM!HV75)</f>
        <v>0</v>
      </c>
      <c r="HW75" s="48">
        <f>SUM(LARM:RM!HW75)</f>
        <v>0</v>
      </c>
      <c r="HX75" s="48">
        <f>SUM(LARM:RM!HX75)</f>
        <v>0</v>
      </c>
      <c r="HY75" s="48">
        <f>SUM(LARM:RM!HY75)</f>
        <v>0</v>
      </c>
      <c r="HZ75" s="48">
        <f>SUM(LARM:RM!HZ75)</f>
        <v>0</v>
      </c>
      <c r="IA75" s="48">
        <f>SUM(LARM:RM!IA75)</f>
        <v>0</v>
      </c>
      <c r="IB75" s="48">
        <f>SUM(LARM:RM!IB75)</f>
        <v>0</v>
      </c>
      <c r="IC75" s="48">
        <f>SUM(LARM:RM!IC75)</f>
        <v>0</v>
      </c>
      <c r="ID75" s="48">
        <f>SUM(LARM:RM!ID75)</f>
        <v>0</v>
      </c>
      <c r="IE75" s="48">
        <f>SUM(LARM:RM!IE75)</f>
        <v>0</v>
      </c>
      <c r="IF75" s="48">
        <f>SUM(LARM:RM!IF75)</f>
        <v>0</v>
      </c>
      <c r="IG75" s="48">
        <f>SUM(LARM:RM!IG75)</f>
        <v>0</v>
      </c>
      <c r="IH75" s="48">
        <f>SUM(LARM:RM!IH75)</f>
        <v>0</v>
      </c>
      <c r="II75" s="48">
        <f>SUM(LARM:RM!II75)</f>
        <v>0</v>
      </c>
      <c r="IJ75" s="48">
        <f>SUM(LARM:RM!IJ75)</f>
        <v>0</v>
      </c>
      <c r="IK75" s="48">
        <f>SUM(LARM:RM!IK75)</f>
        <v>0</v>
      </c>
      <c r="IL75" s="48">
        <f>SUM(LARM:RM!IL75)</f>
        <v>0</v>
      </c>
      <c r="IM75" s="48">
        <f>SUM(LARM:RM!IM75)</f>
        <v>0</v>
      </c>
      <c r="IN75" s="48">
        <f>SUM(LARM:RM!IN75)</f>
        <v>0</v>
      </c>
      <c r="IO75" s="48">
        <f>SUM(LARM:RM!IO75)</f>
        <v>0</v>
      </c>
      <c r="IP75" s="48">
        <f>SUM(LARM:RM!IP75)</f>
        <v>0</v>
      </c>
      <c r="IQ75" s="48">
        <f>SUM(LARM:RM!IQ75)</f>
        <v>0</v>
      </c>
      <c r="IR75" s="48">
        <f>SUM(LARM:RM!IR75)</f>
        <v>0</v>
      </c>
      <c r="IS75" s="48">
        <f>SUM(LARM:RM!IS75)</f>
        <v>0</v>
      </c>
      <c r="IT75" s="48">
        <f>SUM(LARM:RM!IT75)</f>
        <v>0</v>
      </c>
      <c r="IU75" s="48">
        <f>SUM(LARM:RM!IU75)</f>
        <v>0</v>
      </c>
      <c r="IV75" s="48">
        <f>SUM(LARM:RM!IV75)</f>
        <v>0</v>
      </c>
      <c r="IW75" s="48">
        <f>SUM(LARM:RM!IW75)</f>
        <v>0</v>
      </c>
      <c r="IX75" s="48">
        <f>SUM(LARM:RM!IX75)</f>
        <v>0</v>
      </c>
      <c r="IY75" s="48">
        <f>SUM(LARM:RM!IY75)</f>
        <v>0</v>
      </c>
      <c r="IZ75" s="48">
        <f>SUM(LARM:RM!IZ75)</f>
        <v>0</v>
      </c>
      <c r="JA75" s="48">
        <f>SUM(LARM:RM!JA75)</f>
        <v>0</v>
      </c>
      <c r="JB75" s="48">
        <f>SUM(LARM:RM!JB75)</f>
        <v>0</v>
      </c>
      <c r="JC75" s="48">
        <f>SUM(LARM:RM!JC75)</f>
        <v>0</v>
      </c>
      <c r="JD75" s="48">
        <f>SUM(LARM:RM!JD75)</f>
        <v>0</v>
      </c>
      <c r="JE75" s="48">
        <f>SUM(LARM:RM!JE75)</f>
        <v>0</v>
      </c>
      <c r="JF75" s="48">
        <f>SUM(LARM:RM!JF75)</f>
        <v>0</v>
      </c>
      <c r="JG75" s="48">
        <f>SUM(LARM:RM!JG75)</f>
        <v>0</v>
      </c>
      <c r="JH75" s="48">
        <f>SUM(LARM:RM!JH75)</f>
        <v>0</v>
      </c>
      <c r="JI75" s="48">
        <f>SUM(LARM:RM!JI75)</f>
        <v>0</v>
      </c>
      <c r="JJ75" s="48">
        <f>SUM(LARM:RM!JJ75)</f>
        <v>0</v>
      </c>
      <c r="JK75" s="48">
        <f>SUM(LARM:RM!JK75)</f>
        <v>0</v>
      </c>
      <c r="JL75" s="48">
        <f>SUM(LARM:RM!JL75)</f>
        <v>0</v>
      </c>
      <c r="JM75" s="48">
        <f>SUM(LARM:RM!JM75)</f>
        <v>0</v>
      </c>
      <c r="JN75" s="48">
        <f>SUM(LARM:RM!JN75)</f>
        <v>0</v>
      </c>
      <c r="JO75" s="48">
        <f>SUM(LARM:RM!JO75)</f>
        <v>0</v>
      </c>
      <c r="JP75" s="48">
        <f>SUM(LARM:RM!JP75)</f>
        <v>0</v>
      </c>
      <c r="JQ75" s="48">
        <f>SUM(LARM:RM!JQ75)</f>
        <v>0</v>
      </c>
      <c r="JR75" s="48">
        <f>SUM(LARM:RM!JR75)</f>
        <v>0</v>
      </c>
      <c r="JS75" s="48">
        <f>SUM(LARM:RM!JS75)</f>
        <v>0</v>
      </c>
      <c r="JT75" s="48">
        <f>SUM(LARM:RM!JT75)</f>
        <v>0</v>
      </c>
      <c r="JU75" s="48">
        <f>SUM(LARM:RM!JU75)</f>
        <v>0</v>
      </c>
      <c r="JV75" s="48">
        <f>SUM(LARM:RM!JV75)</f>
        <v>0</v>
      </c>
      <c r="JW75" s="48">
        <f>SUM(LARM:RM!JW75)</f>
        <v>0</v>
      </c>
      <c r="JX75" s="48">
        <f>SUM(LARM:RM!JX75)</f>
        <v>0</v>
      </c>
      <c r="JY75" s="48">
        <f>SUM(LARM:RM!JY75)</f>
        <v>0</v>
      </c>
      <c r="JZ75" s="48">
        <f>SUM(LARM:RM!JZ75)</f>
        <v>0</v>
      </c>
      <c r="KA75" s="48">
        <f>SUM(LARM:RM!KA75)</f>
        <v>0</v>
      </c>
      <c r="KB75" s="48">
        <f>SUM(LARM:RM!KB75)</f>
        <v>0</v>
      </c>
      <c r="KC75" s="48">
        <f>SUM(LARM:RM!KC75)</f>
        <v>0</v>
      </c>
      <c r="KD75" s="48">
        <f>SUM(LARM:RM!KD75)</f>
        <v>0</v>
      </c>
      <c r="KE75" s="48">
        <f>SUM(LARM:RM!KE75)</f>
        <v>0</v>
      </c>
      <c r="KF75" s="48">
        <f>SUM(LARM:RM!KF75)</f>
        <v>0</v>
      </c>
      <c r="KG75" s="48">
        <f>SUM(LARM:RM!KG75)</f>
        <v>0</v>
      </c>
      <c r="KH75" s="48">
        <f>SUM(LARM:RM!KH75)</f>
        <v>0</v>
      </c>
      <c r="KI75" s="48">
        <f>SUM(LARM:RM!KI75)</f>
        <v>0</v>
      </c>
      <c r="KJ75" s="48">
        <f>SUM(LARM:RM!KJ75)</f>
        <v>0</v>
      </c>
      <c r="KK75" s="48">
        <f>SUM(LARM:RM!KK75)</f>
        <v>0</v>
      </c>
      <c r="KL75" s="48">
        <f>SUM(LARM:RM!KL75)</f>
        <v>0</v>
      </c>
      <c r="KM75" s="48">
        <f>SUM(LARM:RM!KM75)</f>
        <v>0</v>
      </c>
      <c r="KN75" s="48">
        <f>SUM(LARM:RM!KN75)</f>
        <v>0</v>
      </c>
      <c r="KO75" s="48">
        <f>SUM(LARM:RM!KO75)</f>
        <v>0</v>
      </c>
      <c r="KP75" s="48">
        <f>SUM(LARM:RM!KP75)</f>
        <v>0</v>
      </c>
      <c r="KQ75" s="48">
        <f>SUM(LARM:RM!KQ75)</f>
        <v>0</v>
      </c>
      <c r="KR75" s="48">
        <f>SUM(LARM:RM!KR75)</f>
        <v>0</v>
      </c>
      <c r="KS75" s="48">
        <f>SUM(LARM:RM!KS75)</f>
        <v>0</v>
      </c>
      <c r="KT75" s="48">
        <f>SUM(LARM:RM!KT75)</f>
        <v>0</v>
      </c>
      <c r="KU75" s="48">
        <f>SUM(LARM:RM!KU75)</f>
        <v>0</v>
      </c>
      <c r="KV75" s="48">
        <f>SUM(LARM:RM!KV75)</f>
        <v>0</v>
      </c>
      <c r="KW75" s="48">
        <f>SUM(LARM:RM!KW75)</f>
        <v>0</v>
      </c>
      <c r="KX75" s="48">
        <f>SUM(LARM:RM!KX75)</f>
        <v>0</v>
      </c>
      <c r="KY75" s="48">
        <f>SUM(LARM:RM!KY75)</f>
        <v>0</v>
      </c>
      <c r="KZ75" s="48">
        <f>SUM(LARM:RM!KZ75)</f>
        <v>0</v>
      </c>
      <c r="LA75" s="48">
        <f>SUM(LARM:RM!LA75)</f>
        <v>0</v>
      </c>
      <c r="LB75" s="48">
        <f>SUM(LARM:RM!LB75)</f>
        <v>0</v>
      </c>
      <c r="LC75" s="48">
        <f>SUM(LARM:RM!LC75)</f>
        <v>0</v>
      </c>
      <c r="LD75" s="48">
        <f>SUM(LARM:RM!LD75)</f>
        <v>0</v>
      </c>
      <c r="LE75" s="48">
        <f>SUM(LARM:RM!LE75)</f>
        <v>0</v>
      </c>
      <c r="LF75" s="48">
        <f>SUM(LARM:RM!LF75)</f>
        <v>0</v>
      </c>
      <c r="LG75" s="48">
        <f>SUM(LARM:RM!LG75)</f>
        <v>0</v>
      </c>
      <c r="LH75" s="48">
        <f>SUM(LARM:RM!LH75)</f>
        <v>0</v>
      </c>
      <c r="LI75" s="48">
        <f>SUM(LARM:RM!LI75)</f>
        <v>0</v>
      </c>
      <c r="LJ75" s="48">
        <f>SUM(LARM:RM!LJ75)</f>
        <v>0</v>
      </c>
      <c r="LK75" s="48">
        <f>SUM(LARM:RM!LK75)</f>
        <v>0</v>
      </c>
      <c r="LL75" s="48">
        <f>SUM(LARM:RM!LL75)</f>
        <v>0</v>
      </c>
      <c r="LM75" s="48">
        <f>SUM(LARM:RM!LM75)</f>
        <v>0</v>
      </c>
      <c r="LN75" s="48">
        <f>SUM(LARM:RM!LN75)</f>
        <v>0</v>
      </c>
      <c r="LO75" s="48">
        <f>SUM(LARM:RM!LO75)</f>
        <v>0</v>
      </c>
      <c r="LP75" s="48">
        <f>SUM(LARM:RM!LP75)</f>
        <v>0</v>
      </c>
      <c r="LQ75" s="48">
        <f>SUM(LARM:RM!LQ75)</f>
        <v>0</v>
      </c>
      <c r="LR75" s="48">
        <f>SUM(LARM:RM!LR75)</f>
        <v>0</v>
      </c>
      <c r="LS75" s="48">
        <f>SUM(LARM:RM!LS75)</f>
        <v>0</v>
      </c>
      <c r="LT75" s="48">
        <f>SUM(LARM:RM!LT75)</f>
        <v>0</v>
      </c>
      <c r="LU75" s="48">
        <f>SUM(LARM:RM!LU75)</f>
        <v>0</v>
      </c>
      <c r="LV75" s="48">
        <f>SUM(LARM:RM!LV75)</f>
        <v>0</v>
      </c>
      <c r="LW75" s="48">
        <f>SUM(LARM:RM!LW75)</f>
        <v>0</v>
      </c>
      <c r="LX75" s="48">
        <f>SUM(LARM:RM!LX75)</f>
        <v>0</v>
      </c>
      <c r="LY75" s="48">
        <f>SUM(LARM:RM!LY75)</f>
        <v>0</v>
      </c>
      <c r="LZ75" s="48">
        <f>SUM(LARM:RM!LZ75)</f>
        <v>0</v>
      </c>
      <c r="MA75" s="48">
        <f>SUM(LARM:RM!MA75)</f>
        <v>0</v>
      </c>
      <c r="MB75" s="48">
        <f>SUM(LARM:RM!MB75)</f>
        <v>0</v>
      </c>
      <c r="MC75" s="48">
        <f>SUM(LARM:RM!MC75)</f>
        <v>0</v>
      </c>
      <c r="MD75" s="48">
        <f>SUM(LARM:RM!MD75)</f>
        <v>0</v>
      </c>
      <c r="ME75" s="48">
        <f>SUM(LARM:RM!ME75)</f>
        <v>0</v>
      </c>
      <c r="MF75" s="48">
        <f>SUM(LARM:RM!MF75)</f>
        <v>0</v>
      </c>
      <c r="MG75" s="48">
        <f>SUM(LARM:RM!MG75)</f>
        <v>0</v>
      </c>
      <c r="MH75" s="48">
        <f>SUM(LARM:RM!MH75)</f>
        <v>0</v>
      </c>
      <c r="MI75" s="48">
        <f>SUM(LARM:RM!MI75)</f>
        <v>0</v>
      </c>
      <c r="MJ75" s="48">
        <f>SUM(LARM:RM!MJ75)</f>
        <v>0</v>
      </c>
      <c r="MK75" s="48">
        <f>SUM(LARM:RM!MK75)</f>
        <v>0</v>
      </c>
      <c r="ML75" s="48">
        <f>SUM(LARM:RM!ML75)</f>
        <v>0</v>
      </c>
      <c r="MM75" s="48">
        <f>SUM(LARM:RM!MM75)</f>
        <v>0</v>
      </c>
      <c r="MN75" s="48">
        <f>SUM(LARM:RM!MN75)</f>
        <v>0</v>
      </c>
      <c r="MO75" s="48">
        <f>SUM(LARM:RM!MO75)</f>
        <v>0</v>
      </c>
      <c r="MP75" s="48">
        <f>SUM(LARM:RM!MP75)</f>
        <v>0</v>
      </c>
      <c r="MQ75" s="48">
        <f>SUM(LARM:RM!MQ75)</f>
        <v>0</v>
      </c>
      <c r="MR75" s="48">
        <f>SUM(LARM:RM!MR75)</f>
        <v>0</v>
      </c>
      <c r="MS75" s="48">
        <f>SUM(LARM:RM!MS75)</f>
        <v>0</v>
      </c>
      <c r="MT75" s="48">
        <f>SUM(LARM:RM!MT75)</f>
        <v>0</v>
      </c>
      <c r="MU75" s="48">
        <f>SUM(LARM:RM!MU75)</f>
        <v>0</v>
      </c>
      <c r="MV75" s="48">
        <f>SUM(LARM:RM!MV75)</f>
        <v>0</v>
      </c>
      <c r="MW75" s="48">
        <f>SUM(LARM:RM!MW75)</f>
        <v>0</v>
      </c>
      <c r="MX75" s="48">
        <f>SUM(LARM:RM!MX75)</f>
        <v>0</v>
      </c>
      <c r="MY75" s="48">
        <f>SUM(LARM:RM!MY75)</f>
        <v>0</v>
      </c>
      <c r="MZ75" s="48">
        <f>SUM(LARM:RM!MZ75)</f>
        <v>0</v>
      </c>
      <c r="NA75" s="48">
        <f>SUM(LARM:RM!NA75)</f>
        <v>0</v>
      </c>
      <c r="NB75" s="48">
        <f>SUM(LARM:RM!NB75)</f>
        <v>0</v>
      </c>
      <c r="NC75" s="48">
        <f>SUM(LARM:RM!NC75)</f>
        <v>0</v>
      </c>
      <c r="ND75" s="48">
        <f>SUM(LARM:RM!ND75)</f>
        <v>0</v>
      </c>
      <c r="NE75" s="48">
        <f>SUM(LARM:RM!NE75)</f>
        <v>0</v>
      </c>
      <c r="NF75" s="48">
        <f>SUM(LARM:RM!NF75)</f>
        <v>0</v>
      </c>
      <c r="NG75" s="48">
        <f>SUM(LARM:RM!NG75)</f>
        <v>0</v>
      </c>
      <c r="NH75" s="48">
        <f>SUM(LARM:RM!NH75)</f>
        <v>0</v>
      </c>
      <c r="NI75" s="48">
        <f>SUM(LARM:RM!NI75)</f>
        <v>0</v>
      </c>
      <c r="NJ75" s="48">
        <f>SUM(LARM:RM!NJ75)</f>
        <v>0</v>
      </c>
      <c r="NK75" s="48">
        <f>SUM(LARM:RM!NK75)</f>
        <v>0</v>
      </c>
      <c r="NL75" s="48">
        <f>SUM(LARM:RM!NL75)</f>
        <v>0</v>
      </c>
      <c r="NM75" s="48">
        <f>SUM(LARM:RM!NM75)</f>
        <v>0</v>
      </c>
      <c r="NN75" s="48">
        <f>SUM(LARM:RM!NN75)</f>
        <v>0</v>
      </c>
      <c r="NO75" s="48">
        <f>SUM(LARM:RM!NO75)</f>
        <v>0</v>
      </c>
      <c r="NP75" s="48">
        <f>SUM(LARM:RM!NP75)</f>
        <v>0</v>
      </c>
      <c r="NQ75" s="48">
        <f>SUM(LARM:RM!NQ75)</f>
        <v>0</v>
      </c>
      <c r="NR75" s="48">
        <f>SUM(LARM:RM!NR75)</f>
        <v>0</v>
      </c>
      <c r="NS75" s="48">
        <f>SUM(LARM:RM!NS75)</f>
        <v>0</v>
      </c>
      <c r="NT75" s="48">
        <f>SUM(LARM:RM!NT75)</f>
        <v>0</v>
      </c>
      <c r="NU75" s="48">
        <f>SUM(LARM:RM!NU75)</f>
        <v>0</v>
      </c>
      <c r="NV75" s="48">
        <f>SUM(LARM:RM!NV75)</f>
        <v>0</v>
      </c>
      <c r="NW75" s="48">
        <f>SUM(LARM:RM!NW75)</f>
        <v>0</v>
      </c>
      <c r="NX75" s="48">
        <f>SUM(LARM:RM!NX75)</f>
        <v>0</v>
      </c>
      <c r="NY75" s="48">
        <f>SUM(LARM:RM!NY75)</f>
        <v>0</v>
      </c>
      <c r="NZ75" s="48">
        <f>SUM(LARM:RM!NZ75)</f>
        <v>0</v>
      </c>
    </row>
    <row r="76" spans="1:412" ht="15.75" customHeight="1" outlineLevel="1">
      <c r="B76" s="6" t="s">
        <v>81</v>
      </c>
      <c r="C76" s="6" t="s">
        <v>101</v>
      </c>
      <c r="E76" s="48">
        <f>SUM(LARM:RM!E76)</f>
        <v>0</v>
      </c>
      <c r="F76" s="48">
        <f>SUM(LARM:RM!F76)</f>
        <v>0</v>
      </c>
      <c r="G76" s="48">
        <f>SUM(LARM:RM!G76)</f>
        <v>0</v>
      </c>
      <c r="H76" s="48">
        <f>SUM(LARM:RM!H76)</f>
        <v>0</v>
      </c>
      <c r="I76" s="48">
        <f>SUM(LARM:RM!I76)</f>
        <v>0</v>
      </c>
      <c r="J76" s="48">
        <f>SUM(LARM:RM!J76)</f>
        <v>0</v>
      </c>
      <c r="K76" s="48">
        <f>SUM(LARM:RM!K76)</f>
        <v>0</v>
      </c>
      <c r="L76" s="48">
        <f>SUM(LARM:RM!L76)</f>
        <v>0</v>
      </c>
      <c r="M76" s="48">
        <f>SUM(LARM:RM!M76)</f>
        <v>0</v>
      </c>
      <c r="N76" s="48">
        <f>SUM(LARM:RM!N76)</f>
        <v>0</v>
      </c>
      <c r="O76" s="48">
        <f>SUM(LARM:RM!O76)</f>
        <v>0</v>
      </c>
      <c r="P76" s="48">
        <f>SUM(LARM:RM!P76)</f>
        <v>0</v>
      </c>
      <c r="Q76" s="48">
        <f>SUM(LARM:RM!Q76)</f>
        <v>0</v>
      </c>
      <c r="R76" s="48">
        <f>SUM(LARM:RM!R76)</f>
        <v>0</v>
      </c>
      <c r="S76" s="48">
        <f>SUM(LARM:RM!S76)</f>
        <v>0</v>
      </c>
      <c r="T76" s="48">
        <f>SUM(LARM:RM!T76)</f>
        <v>0</v>
      </c>
      <c r="U76" s="48">
        <f>SUM(LARM:RM!U76)</f>
        <v>0</v>
      </c>
      <c r="V76" s="48">
        <f>SUM(LARM:RM!V76)</f>
        <v>0</v>
      </c>
      <c r="W76" s="48">
        <f>SUM(LARM:RM!W76)</f>
        <v>0</v>
      </c>
      <c r="X76" s="48">
        <f>SUM(LARM:RM!X76)</f>
        <v>0</v>
      </c>
      <c r="Y76" s="48">
        <f>SUM(LARM:RM!Y76)</f>
        <v>0</v>
      </c>
      <c r="Z76" s="48">
        <f>SUM(LARM:RM!Z76)</f>
        <v>0</v>
      </c>
      <c r="AA76" s="48">
        <f>SUM(LARM:RM!AA76)</f>
        <v>0</v>
      </c>
      <c r="AB76" s="48">
        <f>SUM(LARM:RM!AB76)</f>
        <v>0</v>
      </c>
      <c r="AC76" s="48">
        <f>SUM(LARM:RM!AC76)</f>
        <v>0</v>
      </c>
      <c r="AD76" s="48">
        <f>SUM(LARM:RM!AD76)</f>
        <v>0</v>
      </c>
      <c r="AE76" s="48">
        <f>SUM(LARM:RM!AE76)</f>
        <v>0</v>
      </c>
      <c r="AF76" s="48">
        <f>SUM(LARM:RM!AF76)</f>
        <v>0</v>
      </c>
      <c r="AG76" s="48">
        <f>SUM(LARM:RM!AG76)</f>
        <v>0</v>
      </c>
      <c r="AH76" s="48">
        <f>SUM(LARM:RM!AH76)</f>
        <v>0</v>
      </c>
      <c r="AI76" s="48">
        <f>SUM(LARM:RM!AI76)</f>
        <v>0</v>
      </c>
      <c r="AJ76" s="48">
        <f>SUM(LARM:RM!AJ76)</f>
        <v>0</v>
      </c>
      <c r="AK76" s="48">
        <f>SUM(LARM:RM!AK76)</f>
        <v>0</v>
      </c>
      <c r="AL76" s="48">
        <f>SUM(LARM:RM!AL76)</f>
        <v>0</v>
      </c>
      <c r="AM76" s="48">
        <f>SUM(LARM:RM!AM76)</f>
        <v>0</v>
      </c>
      <c r="AN76" s="48">
        <f>SUM(LARM:RM!AN76)</f>
        <v>0</v>
      </c>
      <c r="AO76" s="48">
        <f>SUM(LARM:RM!AO76)</f>
        <v>0</v>
      </c>
      <c r="AP76" s="48">
        <f>SUM(LARM:RM!AP76)</f>
        <v>0</v>
      </c>
      <c r="AQ76" s="48">
        <f>SUM(LARM:RM!AQ76)</f>
        <v>0</v>
      </c>
      <c r="AR76" s="48">
        <f>SUM(LARM:RM!AR76)</f>
        <v>0</v>
      </c>
      <c r="AS76" s="48">
        <f>SUM(LARM:RM!AS76)</f>
        <v>0</v>
      </c>
      <c r="AT76" s="48">
        <f>SUM(LARM:RM!AT76)</f>
        <v>0</v>
      </c>
      <c r="AU76" s="48">
        <f>SUM(LARM:RM!AU76)</f>
        <v>0</v>
      </c>
      <c r="AV76" s="48">
        <f>SUM(LARM:RM!AV76)</f>
        <v>0</v>
      </c>
      <c r="AW76" s="48">
        <f>SUM(LARM:RM!AW76)</f>
        <v>0</v>
      </c>
      <c r="AX76" s="48">
        <f>SUM(LARM:RM!AX76)</f>
        <v>0</v>
      </c>
      <c r="AY76" s="48">
        <f>SUM(LARM:RM!AY76)</f>
        <v>0</v>
      </c>
      <c r="AZ76" s="48">
        <f>SUM(LARM:RM!AZ76)</f>
        <v>0</v>
      </c>
      <c r="BA76" s="48">
        <f>SUM(LARM:RM!BA76)</f>
        <v>0</v>
      </c>
      <c r="BB76" s="48">
        <f>SUM(LARM:RM!BB76)</f>
        <v>0</v>
      </c>
      <c r="BC76" s="48">
        <f>SUM(LARM:RM!BC76)</f>
        <v>0</v>
      </c>
      <c r="BD76" s="48">
        <f>SUM(LARM:RM!BD76)</f>
        <v>0</v>
      </c>
      <c r="BE76" s="48">
        <f>SUM(LARM:RM!BE76)</f>
        <v>0</v>
      </c>
      <c r="BF76" s="48">
        <f>SUM(LARM:RM!BF76)</f>
        <v>0</v>
      </c>
      <c r="BG76" s="48">
        <f>SUM(LARM:RM!BG76)</f>
        <v>0</v>
      </c>
      <c r="BH76" s="48">
        <f>SUM(LARM:RM!BH76)</f>
        <v>0</v>
      </c>
      <c r="BI76" s="48">
        <f>SUM(LARM:RM!BI76)</f>
        <v>0</v>
      </c>
      <c r="BJ76" s="48">
        <f>SUM(LARM:RM!BJ76)</f>
        <v>0</v>
      </c>
      <c r="BK76" s="48">
        <f>SUM(LARM:RM!BK76)</f>
        <v>0</v>
      </c>
      <c r="BL76" s="48">
        <f>SUM(LARM:RM!BL76)</f>
        <v>0</v>
      </c>
      <c r="BM76" s="48">
        <f>SUM(LARM:RM!BM76)</f>
        <v>0</v>
      </c>
      <c r="BN76" s="48">
        <f>SUM(LARM:RM!BN76)</f>
        <v>0</v>
      </c>
      <c r="BO76" s="48">
        <f>SUM(LARM:RM!BO76)</f>
        <v>0</v>
      </c>
      <c r="BP76" s="48">
        <f>SUM(LARM:RM!BP76)</f>
        <v>0</v>
      </c>
      <c r="BQ76" s="48">
        <f>SUM(LARM:RM!BQ76)</f>
        <v>0</v>
      </c>
      <c r="BR76" s="48">
        <f>SUM(LARM:RM!BR76)</f>
        <v>0</v>
      </c>
      <c r="BS76" s="48">
        <f>SUM(LARM:RM!BS76)</f>
        <v>0</v>
      </c>
      <c r="BT76" s="48">
        <f>SUM(LARM:RM!BT76)</f>
        <v>0</v>
      </c>
      <c r="BU76" s="48">
        <f>SUM(LARM:RM!BU76)</f>
        <v>0</v>
      </c>
      <c r="BV76" s="48">
        <f>SUM(LARM:RM!BV76)</f>
        <v>0</v>
      </c>
      <c r="BW76" s="48">
        <f>SUM(LARM:RM!BW76)</f>
        <v>0</v>
      </c>
      <c r="BX76" s="48">
        <f>SUM(LARM:RM!BX76)</f>
        <v>0</v>
      </c>
      <c r="BY76" s="48">
        <f>SUM(LARM:RM!BY76)</f>
        <v>0</v>
      </c>
      <c r="BZ76" s="48">
        <f>SUM(LARM:RM!BZ76)</f>
        <v>0</v>
      </c>
      <c r="CA76" s="48">
        <f>SUM(LARM:RM!CA76)</f>
        <v>0</v>
      </c>
      <c r="CB76" s="48">
        <f>SUM(LARM:RM!CB76)</f>
        <v>0</v>
      </c>
      <c r="CC76" s="48">
        <f>SUM(LARM:RM!CC76)</f>
        <v>0</v>
      </c>
      <c r="CD76" s="48">
        <f>SUM(LARM:RM!CD76)</f>
        <v>0</v>
      </c>
      <c r="CE76" s="48">
        <f>SUM(LARM:RM!CE76)</f>
        <v>0</v>
      </c>
      <c r="CF76" s="48">
        <f>SUM(LARM:RM!CF76)</f>
        <v>0</v>
      </c>
      <c r="CG76" s="48">
        <f>SUM(LARM:RM!CG76)</f>
        <v>0</v>
      </c>
      <c r="CH76" s="48">
        <f>SUM(LARM:RM!CH76)</f>
        <v>0</v>
      </c>
      <c r="CI76" s="48">
        <f>SUM(LARM:RM!CI76)</f>
        <v>0</v>
      </c>
      <c r="CJ76" s="48">
        <f>SUM(LARM:RM!CJ76)</f>
        <v>0</v>
      </c>
      <c r="CK76" s="48">
        <f>SUM(LARM:RM!CK76)</f>
        <v>0</v>
      </c>
      <c r="CL76" s="48">
        <f>SUM(LARM:RM!CL76)</f>
        <v>0</v>
      </c>
      <c r="CM76" s="48">
        <f>SUM(LARM:RM!CM76)</f>
        <v>0</v>
      </c>
      <c r="CN76" s="48">
        <f>SUM(LARM:RM!CN76)</f>
        <v>0</v>
      </c>
      <c r="CO76" s="48">
        <f>SUM(LARM:RM!CO76)</f>
        <v>0</v>
      </c>
      <c r="CP76" s="48">
        <f>SUM(LARM:RM!CP76)</f>
        <v>0</v>
      </c>
      <c r="CQ76" s="48">
        <f>SUM(LARM:RM!CQ76)</f>
        <v>0</v>
      </c>
      <c r="CR76" s="48">
        <f>SUM(LARM:RM!CR76)</f>
        <v>0</v>
      </c>
      <c r="CS76" s="48">
        <f>SUM(LARM:RM!CS76)</f>
        <v>0</v>
      </c>
      <c r="CT76" s="48">
        <f>SUM(LARM:RM!CT76)</f>
        <v>0</v>
      </c>
      <c r="CU76" s="48">
        <f>SUM(LARM:RM!CU76)</f>
        <v>0</v>
      </c>
      <c r="CV76" s="48">
        <f>SUM(LARM:RM!CV76)</f>
        <v>0</v>
      </c>
      <c r="CW76" s="48">
        <f>SUM(LARM:RM!CW76)</f>
        <v>0</v>
      </c>
      <c r="CX76" s="48">
        <f>SUM(LARM:RM!CX76)</f>
        <v>0</v>
      </c>
      <c r="CY76" s="48">
        <f>SUM(LARM:RM!CY76)</f>
        <v>0</v>
      </c>
      <c r="CZ76" s="48">
        <f>SUM(LARM:RM!CZ76)</f>
        <v>0</v>
      </c>
      <c r="DA76" s="48">
        <f>SUM(LARM:RM!DA76)</f>
        <v>0</v>
      </c>
      <c r="DB76" s="48">
        <f>SUM(LARM:RM!DB76)</f>
        <v>0</v>
      </c>
      <c r="DC76" s="48">
        <f>SUM(LARM:RM!DC76)</f>
        <v>0</v>
      </c>
      <c r="DD76" s="48">
        <f>SUM(LARM:RM!DD76)</f>
        <v>0</v>
      </c>
      <c r="DE76" s="48">
        <f>SUM(LARM:RM!DE76)</f>
        <v>0</v>
      </c>
      <c r="DF76" s="48">
        <f>SUM(LARM:RM!DF76)</f>
        <v>0</v>
      </c>
      <c r="DG76" s="48">
        <f>SUM(LARM:RM!DG76)</f>
        <v>0</v>
      </c>
      <c r="DH76" s="48">
        <f>SUM(LARM:RM!DH76)</f>
        <v>0</v>
      </c>
      <c r="DI76" s="48">
        <f>SUM(LARM:RM!DI76)</f>
        <v>0</v>
      </c>
      <c r="DJ76" s="48">
        <f>SUM(LARM:RM!DJ76)</f>
        <v>0</v>
      </c>
      <c r="DK76" s="48">
        <f>SUM(LARM:RM!DK76)</f>
        <v>0</v>
      </c>
      <c r="DL76" s="48">
        <f>SUM(LARM:RM!DL76)</f>
        <v>0</v>
      </c>
      <c r="DM76" s="48">
        <f>SUM(LARM:RM!DM76)</f>
        <v>0</v>
      </c>
      <c r="DN76" s="48">
        <f>SUM(LARM:RM!DN76)</f>
        <v>0</v>
      </c>
      <c r="DO76" s="48">
        <f>SUM(LARM:RM!DO76)</f>
        <v>0</v>
      </c>
      <c r="DP76" s="48">
        <f>SUM(LARM:RM!DP76)</f>
        <v>0</v>
      </c>
      <c r="DQ76" s="48">
        <f>SUM(LARM:RM!DQ76)</f>
        <v>0</v>
      </c>
      <c r="DR76" s="48">
        <f>SUM(LARM:RM!DR76)</f>
        <v>0</v>
      </c>
      <c r="DS76" s="48">
        <f>SUM(LARM:RM!DS76)</f>
        <v>0</v>
      </c>
      <c r="DT76" s="48">
        <f>SUM(LARM:RM!DT76)</f>
        <v>0</v>
      </c>
      <c r="DU76" s="48">
        <f>SUM(LARM:RM!DU76)</f>
        <v>0</v>
      </c>
      <c r="DV76" s="48">
        <f>SUM(LARM:RM!DV76)</f>
        <v>0</v>
      </c>
      <c r="DW76" s="48">
        <f>SUM(LARM:RM!DW76)</f>
        <v>0</v>
      </c>
      <c r="DX76" s="48">
        <f>SUM(LARM:RM!DX76)</f>
        <v>0</v>
      </c>
      <c r="DY76" s="48">
        <f>SUM(LARM:RM!DY76)</f>
        <v>0</v>
      </c>
      <c r="DZ76" s="48">
        <f>SUM(LARM:RM!DZ76)</f>
        <v>0</v>
      </c>
      <c r="EA76" s="48">
        <f>SUM(LARM:RM!EA76)</f>
        <v>0</v>
      </c>
      <c r="EB76" s="48">
        <f>SUM(LARM:RM!EB76)</f>
        <v>0</v>
      </c>
      <c r="EC76" s="48">
        <f>SUM(LARM:RM!EC76)</f>
        <v>0</v>
      </c>
      <c r="ED76" s="48">
        <f>SUM(LARM:RM!ED76)</f>
        <v>0</v>
      </c>
      <c r="EE76" s="48">
        <f>SUM(LARM:RM!EE76)</f>
        <v>0</v>
      </c>
      <c r="EF76" s="48">
        <f>SUM(LARM:RM!EF76)</f>
        <v>0</v>
      </c>
      <c r="EG76" s="48">
        <f>SUM(LARM:RM!EG76)</f>
        <v>0</v>
      </c>
      <c r="EH76" s="48">
        <f>SUM(LARM:RM!EH76)</f>
        <v>0</v>
      </c>
      <c r="EI76" s="48">
        <f>SUM(LARM:RM!EI76)</f>
        <v>0</v>
      </c>
      <c r="EJ76" s="48">
        <f>SUM(LARM:RM!EJ76)</f>
        <v>0</v>
      </c>
      <c r="EK76" s="48">
        <f>SUM(LARM:RM!EK76)</f>
        <v>0</v>
      </c>
      <c r="EL76" s="48">
        <f>SUM(LARM:RM!EL76)</f>
        <v>0</v>
      </c>
      <c r="EM76" s="48">
        <f>SUM(LARM:RM!EM76)</f>
        <v>0</v>
      </c>
      <c r="EN76" s="48">
        <f>SUM(LARM:RM!EN76)</f>
        <v>0</v>
      </c>
      <c r="EO76" s="48">
        <f>SUM(LARM:RM!EO76)</f>
        <v>0</v>
      </c>
      <c r="EP76" s="48">
        <f>SUM(LARM:RM!EP76)</f>
        <v>0</v>
      </c>
      <c r="EQ76" s="48">
        <f>SUM(LARM:RM!EQ76)</f>
        <v>0</v>
      </c>
      <c r="ER76" s="48">
        <f>SUM(LARM:RM!ER76)</f>
        <v>0</v>
      </c>
      <c r="ES76" s="48">
        <f>SUM(LARM:RM!ES76)</f>
        <v>0</v>
      </c>
      <c r="ET76" s="48">
        <f>SUM(LARM:RM!ET76)</f>
        <v>0</v>
      </c>
      <c r="EU76" s="48">
        <f>SUM(LARM:RM!EU76)</f>
        <v>0</v>
      </c>
      <c r="EV76" s="48">
        <f>SUM(LARM:RM!EV76)</f>
        <v>0</v>
      </c>
      <c r="EW76" s="48">
        <f>SUM(LARM:RM!EW76)</f>
        <v>0</v>
      </c>
      <c r="EX76" s="48">
        <f>SUM(LARM:RM!EX76)</f>
        <v>0</v>
      </c>
      <c r="EY76" s="48">
        <f>SUM(LARM:RM!EY76)</f>
        <v>0</v>
      </c>
      <c r="EZ76" s="48">
        <f>SUM(LARM:RM!EZ76)</f>
        <v>0</v>
      </c>
      <c r="FA76" s="48">
        <f>SUM(LARM:RM!FA76)</f>
        <v>0</v>
      </c>
      <c r="FB76" s="48">
        <f>SUM(LARM:RM!FB76)</f>
        <v>0</v>
      </c>
      <c r="FC76" s="48">
        <f>SUM(LARM:RM!FC76)</f>
        <v>0</v>
      </c>
      <c r="FD76" s="48">
        <f>SUM(LARM:RM!FD76)</f>
        <v>0</v>
      </c>
      <c r="FE76" s="48">
        <f>SUM(LARM:RM!FE76)</f>
        <v>0</v>
      </c>
      <c r="FF76" s="48">
        <f>SUM(LARM:RM!FF76)</f>
        <v>0</v>
      </c>
      <c r="FG76" s="48">
        <f>SUM(LARM:RM!FG76)</f>
        <v>0</v>
      </c>
      <c r="FH76" s="48">
        <f>SUM(LARM:RM!FH76)</f>
        <v>0</v>
      </c>
      <c r="FI76" s="48">
        <f>SUM(LARM:RM!FI76)</f>
        <v>0</v>
      </c>
      <c r="FJ76" s="48">
        <f>SUM(LARM:RM!FJ76)</f>
        <v>0</v>
      </c>
      <c r="FK76" s="48">
        <f>SUM(LARM:RM!FK76)</f>
        <v>0</v>
      </c>
      <c r="FL76" s="48">
        <f>SUM(LARM:RM!FL76)</f>
        <v>0</v>
      </c>
      <c r="FM76" s="48">
        <f>SUM(LARM:RM!FM76)</f>
        <v>0</v>
      </c>
      <c r="FN76" s="48">
        <f>SUM(LARM:RM!FN76)</f>
        <v>0</v>
      </c>
      <c r="FO76" s="48">
        <f>SUM(LARM:RM!FO76)</f>
        <v>0</v>
      </c>
      <c r="FP76" s="48">
        <f>SUM(LARM:RM!FP76)</f>
        <v>0</v>
      </c>
      <c r="FQ76" s="48">
        <f>SUM(LARM:RM!FQ76)</f>
        <v>0</v>
      </c>
      <c r="FR76" s="48">
        <f>SUM(LARM:RM!FR76)</f>
        <v>0</v>
      </c>
      <c r="FS76" s="48">
        <f>SUM(LARM:RM!FS76)</f>
        <v>0</v>
      </c>
      <c r="FT76" s="48">
        <f>SUM(LARM:RM!FT76)</f>
        <v>0</v>
      </c>
      <c r="FU76" s="48">
        <f>SUM(LARM:RM!FU76)</f>
        <v>0</v>
      </c>
      <c r="FV76" s="48">
        <f>SUM(LARM:RM!FV76)</f>
        <v>0</v>
      </c>
      <c r="FW76" s="48">
        <f>SUM(LARM:RM!FW76)</f>
        <v>0</v>
      </c>
      <c r="FX76" s="48">
        <f>SUM(LARM:RM!FX76)</f>
        <v>0</v>
      </c>
      <c r="FY76" s="48">
        <f>SUM(LARM:RM!FY76)</f>
        <v>0</v>
      </c>
      <c r="FZ76" s="48">
        <f>SUM(LARM:RM!FZ76)</f>
        <v>0</v>
      </c>
      <c r="GA76" s="48">
        <f>SUM(LARM:RM!GA76)</f>
        <v>0</v>
      </c>
      <c r="GB76" s="48">
        <f>SUM(LARM:RM!GB76)</f>
        <v>0</v>
      </c>
      <c r="GC76" s="48">
        <f>SUM(LARM:RM!GC76)</f>
        <v>0</v>
      </c>
      <c r="GD76" s="48">
        <f>SUM(LARM:RM!GD76)</f>
        <v>0</v>
      </c>
      <c r="GE76" s="48">
        <f>SUM(LARM:RM!GE76)</f>
        <v>0</v>
      </c>
      <c r="GF76" s="48">
        <f>SUM(LARM:RM!GF76)</f>
        <v>0</v>
      </c>
      <c r="GG76" s="48">
        <f>SUM(LARM:RM!GG76)</f>
        <v>0</v>
      </c>
      <c r="GH76" s="48">
        <f>SUM(LARM:RM!GH76)</f>
        <v>0</v>
      </c>
      <c r="GI76" s="48">
        <f>SUM(LARM:RM!GI76)</f>
        <v>0</v>
      </c>
      <c r="GJ76" s="48">
        <f>SUM(LARM:RM!GJ76)</f>
        <v>0</v>
      </c>
      <c r="GK76" s="48">
        <f>SUM(LARM:RM!GK76)</f>
        <v>0</v>
      </c>
      <c r="GL76" s="48">
        <f>SUM(LARM:RM!GL76)</f>
        <v>0</v>
      </c>
      <c r="GM76" s="48">
        <f>SUM(LARM:RM!GM76)</f>
        <v>0</v>
      </c>
      <c r="GN76" s="48">
        <f>SUM(LARM:RM!GN76)</f>
        <v>0</v>
      </c>
      <c r="GO76" s="48">
        <f>SUM(LARM:RM!GO76)</f>
        <v>0</v>
      </c>
      <c r="GP76" s="48">
        <f>SUM(LARM:RM!GP76)</f>
        <v>0</v>
      </c>
      <c r="GQ76" s="48">
        <f>SUM(LARM:RM!GQ76)</f>
        <v>0</v>
      </c>
      <c r="GR76" s="48">
        <f>SUM(LARM:RM!GR76)</f>
        <v>0</v>
      </c>
      <c r="GS76" s="48">
        <f>SUM(LARM:RM!GS76)</f>
        <v>0</v>
      </c>
      <c r="GT76" s="48">
        <f>SUM(LARM:RM!GT76)</f>
        <v>0</v>
      </c>
      <c r="GU76" s="48">
        <f>SUM(LARM:RM!GU76)</f>
        <v>0</v>
      </c>
      <c r="GV76" s="48">
        <f>SUM(LARM:RM!GV76)</f>
        <v>0</v>
      </c>
      <c r="GW76" s="48">
        <f>SUM(LARM:RM!GW76)</f>
        <v>0</v>
      </c>
      <c r="GX76" s="48">
        <f>SUM(LARM:RM!GX76)</f>
        <v>0</v>
      </c>
      <c r="GY76" s="48">
        <f>SUM(LARM:RM!GY76)</f>
        <v>0</v>
      </c>
      <c r="GZ76" s="48">
        <f>SUM(LARM:RM!GZ76)</f>
        <v>0</v>
      </c>
      <c r="HA76" s="48">
        <f>SUM(LARM:RM!HA76)</f>
        <v>0</v>
      </c>
      <c r="HB76" s="48">
        <f>SUM(LARM:RM!HB76)</f>
        <v>0</v>
      </c>
      <c r="HC76" s="48">
        <f>SUM(LARM:RM!HC76)</f>
        <v>0</v>
      </c>
      <c r="HD76" s="48">
        <f>SUM(LARM:RM!HD76)</f>
        <v>0</v>
      </c>
      <c r="HE76" s="48">
        <f>SUM(LARM:RM!HE76)</f>
        <v>0</v>
      </c>
      <c r="HF76" s="48">
        <f>SUM(LARM:RM!HF76)</f>
        <v>0</v>
      </c>
      <c r="HG76" s="48">
        <f>SUM(LARM:RM!HG76)</f>
        <v>0</v>
      </c>
      <c r="HH76" s="48">
        <f>SUM(LARM:RM!HH76)</f>
        <v>0</v>
      </c>
      <c r="HI76" s="48">
        <f>SUM(LARM:RM!HI76)</f>
        <v>0</v>
      </c>
      <c r="HJ76" s="48">
        <f>SUM(LARM:RM!HJ76)</f>
        <v>0</v>
      </c>
      <c r="HK76" s="48">
        <f>SUM(LARM:RM!HK76)</f>
        <v>0</v>
      </c>
      <c r="HL76" s="48">
        <f>SUM(LARM:RM!HL76)</f>
        <v>0</v>
      </c>
      <c r="HM76" s="48">
        <f>SUM(LARM:RM!HM76)</f>
        <v>0</v>
      </c>
      <c r="HN76" s="48">
        <f>SUM(LARM:RM!HN76)</f>
        <v>0</v>
      </c>
      <c r="HO76" s="48">
        <f>SUM(LARM:RM!HO76)</f>
        <v>0</v>
      </c>
      <c r="HP76" s="48">
        <f>SUM(LARM:RM!HP76)</f>
        <v>0</v>
      </c>
      <c r="HQ76" s="48">
        <f>SUM(LARM:RM!HQ76)</f>
        <v>0</v>
      </c>
      <c r="HR76" s="48">
        <f>SUM(LARM:RM!HR76)</f>
        <v>0</v>
      </c>
      <c r="HS76" s="48">
        <f>SUM(LARM:RM!HS76)</f>
        <v>0</v>
      </c>
      <c r="HT76" s="48">
        <f>SUM(LARM:RM!HT76)</f>
        <v>0</v>
      </c>
      <c r="HU76" s="48">
        <f>SUM(LARM:RM!HU76)</f>
        <v>0</v>
      </c>
      <c r="HV76" s="48">
        <f>SUM(LARM:RM!HV76)</f>
        <v>0</v>
      </c>
      <c r="HW76" s="48">
        <f>SUM(LARM:RM!HW76)</f>
        <v>0</v>
      </c>
      <c r="HX76" s="48">
        <f>SUM(LARM:RM!HX76)</f>
        <v>0</v>
      </c>
      <c r="HY76" s="48">
        <f>SUM(LARM:RM!HY76)</f>
        <v>0</v>
      </c>
      <c r="HZ76" s="48">
        <f>SUM(LARM:RM!HZ76)</f>
        <v>0</v>
      </c>
      <c r="IA76" s="48">
        <f>SUM(LARM:RM!IA76)</f>
        <v>0</v>
      </c>
      <c r="IB76" s="48">
        <f>SUM(LARM:RM!IB76)</f>
        <v>0</v>
      </c>
      <c r="IC76" s="48">
        <f>SUM(LARM:RM!IC76)</f>
        <v>0</v>
      </c>
      <c r="ID76" s="48">
        <f>SUM(LARM:RM!ID76)</f>
        <v>0</v>
      </c>
      <c r="IE76" s="48">
        <f>SUM(LARM:RM!IE76)</f>
        <v>0</v>
      </c>
      <c r="IF76" s="48">
        <f>SUM(LARM:RM!IF76)</f>
        <v>0</v>
      </c>
      <c r="IG76" s="48">
        <f>SUM(LARM:RM!IG76)</f>
        <v>0</v>
      </c>
      <c r="IH76" s="48">
        <f>SUM(LARM:RM!IH76)</f>
        <v>0</v>
      </c>
      <c r="II76" s="48">
        <f>SUM(LARM:RM!II76)</f>
        <v>0</v>
      </c>
      <c r="IJ76" s="48">
        <f>SUM(LARM:RM!IJ76)</f>
        <v>0</v>
      </c>
      <c r="IK76" s="48">
        <f>SUM(LARM:RM!IK76)</f>
        <v>0</v>
      </c>
      <c r="IL76" s="48">
        <f>SUM(LARM:RM!IL76)</f>
        <v>0</v>
      </c>
      <c r="IM76" s="48">
        <f>SUM(LARM:RM!IM76)</f>
        <v>0</v>
      </c>
      <c r="IN76" s="48">
        <f>SUM(LARM:RM!IN76)</f>
        <v>0</v>
      </c>
      <c r="IO76" s="48">
        <f>SUM(LARM:RM!IO76)</f>
        <v>0</v>
      </c>
      <c r="IP76" s="48">
        <f>SUM(LARM:RM!IP76)</f>
        <v>0</v>
      </c>
      <c r="IQ76" s="48">
        <f>SUM(LARM:RM!IQ76)</f>
        <v>0</v>
      </c>
      <c r="IR76" s="48">
        <f>SUM(LARM:RM!IR76)</f>
        <v>0</v>
      </c>
      <c r="IS76" s="48">
        <f>SUM(LARM:RM!IS76)</f>
        <v>0</v>
      </c>
      <c r="IT76" s="48">
        <f>SUM(LARM:RM!IT76)</f>
        <v>0</v>
      </c>
      <c r="IU76" s="48">
        <f>SUM(LARM:RM!IU76)</f>
        <v>0</v>
      </c>
      <c r="IV76" s="48">
        <f>SUM(LARM:RM!IV76)</f>
        <v>0</v>
      </c>
      <c r="IW76" s="48">
        <f>SUM(LARM:RM!IW76)</f>
        <v>0</v>
      </c>
      <c r="IX76" s="48">
        <f>SUM(LARM:RM!IX76)</f>
        <v>0</v>
      </c>
      <c r="IY76" s="48">
        <f>SUM(LARM:RM!IY76)</f>
        <v>0</v>
      </c>
      <c r="IZ76" s="48">
        <f>SUM(LARM:RM!IZ76)</f>
        <v>0</v>
      </c>
      <c r="JA76" s="48">
        <f>SUM(LARM:RM!JA76)</f>
        <v>0</v>
      </c>
      <c r="JB76" s="48">
        <f>SUM(LARM:RM!JB76)</f>
        <v>0</v>
      </c>
      <c r="JC76" s="48">
        <f>SUM(LARM:RM!JC76)</f>
        <v>0</v>
      </c>
      <c r="JD76" s="48">
        <f>SUM(LARM:RM!JD76)</f>
        <v>0</v>
      </c>
      <c r="JE76" s="48">
        <f>SUM(LARM:RM!JE76)</f>
        <v>0</v>
      </c>
      <c r="JF76" s="48">
        <f>SUM(LARM:RM!JF76)</f>
        <v>0</v>
      </c>
      <c r="JG76" s="48">
        <f>SUM(LARM:RM!JG76)</f>
        <v>0</v>
      </c>
      <c r="JH76" s="48">
        <f>SUM(LARM:RM!JH76)</f>
        <v>0</v>
      </c>
      <c r="JI76" s="48">
        <f>SUM(LARM:RM!JI76)</f>
        <v>0</v>
      </c>
      <c r="JJ76" s="48">
        <f>SUM(LARM:RM!JJ76)</f>
        <v>0</v>
      </c>
      <c r="JK76" s="48">
        <f>SUM(LARM:RM!JK76)</f>
        <v>0</v>
      </c>
      <c r="JL76" s="48">
        <f>SUM(LARM:RM!JL76)</f>
        <v>0</v>
      </c>
      <c r="JM76" s="48">
        <f>SUM(LARM:RM!JM76)</f>
        <v>0</v>
      </c>
      <c r="JN76" s="48">
        <f>SUM(LARM:RM!JN76)</f>
        <v>0</v>
      </c>
      <c r="JO76" s="48">
        <f>SUM(LARM:RM!JO76)</f>
        <v>0</v>
      </c>
      <c r="JP76" s="48">
        <f>SUM(LARM:RM!JP76)</f>
        <v>0</v>
      </c>
      <c r="JQ76" s="48">
        <f>SUM(LARM:RM!JQ76)</f>
        <v>0</v>
      </c>
      <c r="JR76" s="48">
        <f>SUM(LARM:RM!JR76)</f>
        <v>0</v>
      </c>
      <c r="JS76" s="48">
        <f>SUM(LARM:RM!JS76)</f>
        <v>0</v>
      </c>
      <c r="JT76" s="48">
        <f>SUM(LARM:RM!JT76)</f>
        <v>0</v>
      </c>
      <c r="JU76" s="48">
        <f>SUM(LARM:RM!JU76)</f>
        <v>0</v>
      </c>
      <c r="JV76" s="48">
        <f>SUM(LARM:RM!JV76)</f>
        <v>0</v>
      </c>
      <c r="JW76" s="48">
        <f>SUM(LARM:RM!JW76)</f>
        <v>0</v>
      </c>
      <c r="JX76" s="48">
        <f>SUM(LARM:RM!JX76)</f>
        <v>0</v>
      </c>
      <c r="JY76" s="48">
        <f>SUM(LARM:RM!JY76)</f>
        <v>0</v>
      </c>
      <c r="JZ76" s="48">
        <f>SUM(LARM:RM!JZ76)</f>
        <v>0</v>
      </c>
      <c r="KA76" s="48">
        <f>SUM(LARM:RM!KA76)</f>
        <v>0</v>
      </c>
      <c r="KB76" s="48">
        <f>SUM(LARM:RM!KB76)</f>
        <v>0</v>
      </c>
      <c r="KC76" s="48">
        <f>SUM(LARM:RM!KC76)</f>
        <v>0</v>
      </c>
      <c r="KD76" s="48">
        <f>SUM(LARM:RM!KD76)</f>
        <v>0</v>
      </c>
      <c r="KE76" s="48">
        <f>SUM(LARM:RM!KE76)</f>
        <v>0</v>
      </c>
      <c r="KF76" s="48">
        <f>SUM(LARM:RM!KF76)</f>
        <v>0</v>
      </c>
      <c r="KG76" s="48">
        <f>SUM(LARM:RM!KG76)</f>
        <v>0</v>
      </c>
      <c r="KH76" s="48">
        <f>SUM(LARM:RM!KH76)</f>
        <v>0</v>
      </c>
      <c r="KI76" s="48">
        <f>SUM(LARM:RM!KI76)</f>
        <v>0</v>
      </c>
      <c r="KJ76" s="48">
        <f>SUM(LARM:RM!KJ76)</f>
        <v>0</v>
      </c>
      <c r="KK76" s="48">
        <f>SUM(LARM:RM!KK76)</f>
        <v>0</v>
      </c>
      <c r="KL76" s="48">
        <f>SUM(LARM:RM!KL76)</f>
        <v>0</v>
      </c>
      <c r="KM76" s="48">
        <f>SUM(LARM:RM!KM76)</f>
        <v>0</v>
      </c>
      <c r="KN76" s="48">
        <f>SUM(LARM:RM!KN76)</f>
        <v>0</v>
      </c>
      <c r="KO76" s="48">
        <f>SUM(LARM:RM!KO76)</f>
        <v>0</v>
      </c>
      <c r="KP76" s="48">
        <f>SUM(LARM:RM!KP76)</f>
        <v>0</v>
      </c>
      <c r="KQ76" s="48">
        <f>SUM(LARM:RM!KQ76)</f>
        <v>0</v>
      </c>
      <c r="KR76" s="48">
        <f>SUM(LARM:RM!KR76)</f>
        <v>0</v>
      </c>
      <c r="KS76" s="48">
        <f>SUM(LARM:RM!KS76)</f>
        <v>0</v>
      </c>
      <c r="KT76" s="48">
        <f>SUM(LARM:RM!KT76)</f>
        <v>0</v>
      </c>
      <c r="KU76" s="48">
        <f>SUM(LARM:RM!KU76)</f>
        <v>0</v>
      </c>
      <c r="KV76" s="48">
        <f>SUM(LARM:RM!KV76)</f>
        <v>0</v>
      </c>
      <c r="KW76" s="48">
        <f>SUM(LARM:RM!KW76)</f>
        <v>0</v>
      </c>
      <c r="KX76" s="48">
        <f>SUM(LARM:RM!KX76)</f>
        <v>0</v>
      </c>
      <c r="KY76" s="48">
        <f>SUM(LARM:RM!KY76)</f>
        <v>0</v>
      </c>
      <c r="KZ76" s="48">
        <f>SUM(LARM:RM!KZ76)</f>
        <v>0</v>
      </c>
      <c r="LA76" s="48">
        <f>SUM(LARM:RM!LA76)</f>
        <v>0</v>
      </c>
      <c r="LB76" s="48">
        <f>SUM(LARM:RM!LB76)</f>
        <v>0</v>
      </c>
      <c r="LC76" s="48">
        <f>SUM(LARM:RM!LC76)</f>
        <v>0</v>
      </c>
      <c r="LD76" s="48">
        <f>SUM(LARM:RM!LD76)</f>
        <v>0</v>
      </c>
      <c r="LE76" s="48">
        <f>SUM(LARM:RM!LE76)</f>
        <v>0</v>
      </c>
      <c r="LF76" s="48">
        <f>SUM(LARM:RM!LF76)</f>
        <v>0</v>
      </c>
      <c r="LG76" s="48">
        <f>SUM(LARM:RM!LG76)</f>
        <v>0</v>
      </c>
      <c r="LH76" s="48">
        <f>SUM(LARM:RM!LH76)</f>
        <v>0</v>
      </c>
      <c r="LI76" s="48">
        <f>SUM(LARM:RM!LI76)</f>
        <v>0</v>
      </c>
      <c r="LJ76" s="48">
        <f>SUM(LARM:RM!LJ76)</f>
        <v>0</v>
      </c>
      <c r="LK76" s="48">
        <f>SUM(LARM:RM!LK76)</f>
        <v>0</v>
      </c>
      <c r="LL76" s="48">
        <f>SUM(LARM:RM!LL76)</f>
        <v>0</v>
      </c>
      <c r="LM76" s="48">
        <f>SUM(LARM:RM!LM76)</f>
        <v>0</v>
      </c>
      <c r="LN76" s="48">
        <f>SUM(LARM:RM!LN76)</f>
        <v>0</v>
      </c>
      <c r="LO76" s="48">
        <f>SUM(LARM:RM!LO76)</f>
        <v>0</v>
      </c>
      <c r="LP76" s="48">
        <f>SUM(LARM:RM!LP76)</f>
        <v>0</v>
      </c>
      <c r="LQ76" s="48">
        <f>SUM(LARM:RM!LQ76)</f>
        <v>0</v>
      </c>
      <c r="LR76" s="48">
        <f>SUM(LARM:RM!LR76)</f>
        <v>0</v>
      </c>
      <c r="LS76" s="48">
        <f>SUM(LARM:RM!LS76)</f>
        <v>0</v>
      </c>
      <c r="LT76" s="48">
        <f>SUM(LARM:RM!LT76)</f>
        <v>0</v>
      </c>
      <c r="LU76" s="48">
        <f>SUM(LARM:RM!LU76)</f>
        <v>0</v>
      </c>
      <c r="LV76" s="48">
        <f>SUM(LARM:RM!LV76)</f>
        <v>0</v>
      </c>
      <c r="LW76" s="48">
        <f>SUM(LARM:RM!LW76)</f>
        <v>0</v>
      </c>
      <c r="LX76" s="48">
        <f>SUM(LARM:RM!LX76)</f>
        <v>0</v>
      </c>
      <c r="LY76" s="48">
        <f>SUM(LARM:RM!LY76)</f>
        <v>0</v>
      </c>
      <c r="LZ76" s="48">
        <f>SUM(LARM:RM!LZ76)</f>
        <v>0</v>
      </c>
      <c r="MA76" s="48">
        <f>SUM(LARM:RM!MA76)</f>
        <v>0</v>
      </c>
      <c r="MB76" s="48">
        <f>SUM(LARM:RM!MB76)</f>
        <v>0</v>
      </c>
      <c r="MC76" s="48">
        <f>SUM(LARM:RM!MC76)</f>
        <v>0</v>
      </c>
      <c r="MD76" s="48">
        <f>SUM(LARM:RM!MD76)</f>
        <v>0</v>
      </c>
      <c r="ME76" s="48">
        <f>SUM(LARM:RM!ME76)</f>
        <v>0</v>
      </c>
      <c r="MF76" s="48">
        <f>SUM(LARM:RM!MF76)</f>
        <v>0</v>
      </c>
      <c r="MG76" s="48">
        <f>SUM(LARM:RM!MG76)</f>
        <v>0</v>
      </c>
      <c r="MH76" s="48">
        <f>SUM(LARM:RM!MH76)</f>
        <v>0</v>
      </c>
      <c r="MI76" s="48">
        <f>SUM(LARM:RM!MI76)</f>
        <v>0</v>
      </c>
      <c r="MJ76" s="48">
        <f>SUM(LARM:RM!MJ76)</f>
        <v>0</v>
      </c>
      <c r="MK76" s="48">
        <f>SUM(LARM:RM!MK76)</f>
        <v>0</v>
      </c>
      <c r="ML76" s="48">
        <f>SUM(LARM:RM!ML76)</f>
        <v>0</v>
      </c>
      <c r="MM76" s="48">
        <f>SUM(LARM:RM!MM76)</f>
        <v>0</v>
      </c>
      <c r="MN76" s="48">
        <f>SUM(LARM:RM!MN76)</f>
        <v>0</v>
      </c>
      <c r="MO76" s="48">
        <f>SUM(LARM:RM!MO76)</f>
        <v>0</v>
      </c>
      <c r="MP76" s="48">
        <f>SUM(LARM:RM!MP76)</f>
        <v>0</v>
      </c>
      <c r="MQ76" s="48">
        <f>SUM(LARM:RM!MQ76)</f>
        <v>0</v>
      </c>
      <c r="MR76" s="48">
        <f>SUM(LARM:RM!MR76)</f>
        <v>0</v>
      </c>
      <c r="MS76" s="48">
        <f>SUM(LARM:RM!MS76)</f>
        <v>0</v>
      </c>
      <c r="MT76" s="48">
        <f>SUM(LARM:RM!MT76)</f>
        <v>0</v>
      </c>
      <c r="MU76" s="48">
        <f>SUM(LARM:RM!MU76)</f>
        <v>0</v>
      </c>
      <c r="MV76" s="48">
        <f>SUM(LARM:RM!MV76)</f>
        <v>0</v>
      </c>
      <c r="MW76" s="48">
        <f>SUM(LARM:RM!MW76)</f>
        <v>0</v>
      </c>
      <c r="MX76" s="48">
        <f>SUM(LARM:RM!MX76)</f>
        <v>0</v>
      </c>
      <c r="MY76" s="48">
        <f>SUM(LARM:RM!MY76)</f>
        <v>0</v>
      </c>
      <c r="MZ76" s="48">
        <f>SUM(LARM:RM!MZ76)</f>
        <v>0</v>
      </c>
      <c r="NA76" s="48">
        <f>SUM(LARM:RM!NA76)</f>
        <v>0</v>
      </c>
      <c r="NB76" s="48">
        <f>SUM(LARM:RM!NB76)</f>
        <v>0</v>
      </c>
      <c r="NC76" s="48">
        <f>SUM(LARM:RM!NC76)</f>
        <v>0</v>
      </c>
      <c r="ND76" s="48">
        <f>SUM(LARM:RM!ND76)</f>
        <v>0</v>
      </c>
      <c r="NE76" s="48">
        <f>SUM(LARM:RM!NE76)</f>
        <v>0</v>
      </c>
      <c r="NF76" s="48">
        <f>SUM(LARM:RM!NF76)</f>
        <v>0</v>
      </c>
      <c r="NG76" s="48">
        <f>SUM(LARM:RM!NG76)</f>
        <v>0</v>
      </c>
      <c r="NH76" s="48">
        <f>SUM(LARM:RM!NH76)</f>
        <v>0</v>
      </c>
      <c r="NI76" s="48">
        <f>SUM(LARM:RM!NI76)</f>
        <v>0</v>
      </c>
      <c r="NJ76" s="48">
        <f>SUM(LARM:RM!NJ76)</f>
        <v>0</v>
      </c>
      <c r="NK76" s="48">
        <f>SUM(LARM:RM!NK76)</f>
        <v>0</v>
      </c>
      <c r="NL76" s="48">
        <f>SUM(LARM:RM!NL76)</f>
        <v>0</v>
      </c>
      <c r="NM76" s="48">
        <f>SUM(LARM:RM!NM76)</f>
        <v>0</v>
      </c>
      <c r="NN76" s="48">
        <f>SUM(LARM:RM!NN76)</f>
        <v>0</v>
      </c>
      <c r="NO76" s="48">
        <f>SUM(LARM:RM!NO76)</f>
        <v>0</v>
      </c>
      <c r="NP76" s="48">
        <f>SUM(LARM:RM!NP76)</f>
        <v>0</v>
      </c>
      <c r="NQ76" s="48">
        <f>SUM(LARM:RM!NQ76)</f>
        <v>0</v>
      </c>
      <c r="NR76" s="48">
        <f>SUM(LARM:RM!NR76)</f>
        <v>0</v>
      </c>
      <c r="NS76" s="48">
        <f>SUM(LARM:RM!NS76)</f>
        <v>0</v>
      </c>
      <c r="NT76" s="48">
        <f>SUM(LARM:RM!NT76)</f>
        <v>0</v>
      </c>
      <c r="NU76" s="48">
        <f>SUM(LARM:RM!NU76)</f>
        <v>0</v>
      </c>
      <c r="NV76" s="48">
        <f>SUM(LARM:RM!NV76)</f>
        <v>0</v>
      </c>
      <c r="NW76" s="48">
        <f>SUM(LARM:RM!NW76)</f>
        <v>0</v>
      </c>
      <c r="NX76" s="48">
        <f>SUM(LARM:RM!NX76)</f>
        <v>0</v>
      </c>
      <c r="NY76" s="48">
        <f>SUM(LARM:RM!NY76)</f>
        <v>0</v>
      </c>
      <c r="NZ76" s="48">
        <f>SUM(LARM:RM!NZ76)</f>
        <v>0</v>
      </c>
    </row>
    <row r="77" spans="1:412" ht="16.5" outlineLevel="1" thickBot="1">
      <c r="B77" s="7"/>
      <c r="C77" s="7" t="s">
        <v>17</v>
      </c>
      <c r="E77" s="9">
        <f t="shared" ref="E77:BP77" si="372">SUM(E78:E81)</f>
        <v>8032233.4700000007</v>
      </c>
      <c r="F77" s="9">
        <f t="shared" si="372"/>
        <v>8032233.4700000007</v>
      </c>
      <c r="G77" s="9">
        <f t="shared" si="372"/>
        <v>8032233.4700000007</v>
      </c>
      <c r="H77" s="9">
        <f t="shared" si="372"/>
        <v>8032233.4700000007</v>
      </c>
      <c r="I77" s="9">
        <f t="shared" si="372"/>
        <v>8032233.4700000007</v>
      </c>
      <c r="J77" s="9">
        <f t="shared" si="372"/>
        <v>8032233.4700000007</v>
      </c>
      <c r="K77" s="9">
        <f t="shared" si="372"/>
        <v>8032233.4700000007</v>
      </c>
      <c r="L77" s="9">
        <f t="shared" si="372"/>
        <v>8032233.4700000007</v>
      </c>
      <c r="M77" s="9">
        <f t="shared" si="372"/>
        <v>8032233.4700000007</v>
      </c>
      <c r="N77" s="9">
        <f t="shared" si="372"/>
        <v>8032233.4700000007</v>
      </c>
      <c r="O77" s="9">
        <f t="shared" si="372"/>
        <v>8032233.4700000007</v>
      </c>
      <c r="P77" s="9">
        <f t="shared" si="372"/>
        <v>8032233.4700000007</v>
      </c>
      <c r="Q77" s="9">
        <f t="shared" si="372"/>
        <v>8032233.4700000007</v>
      </c>
      <c r="R77" s="9">
        <f t="shared" si="372"/>
        <v>8032233.4700000007</v>
      </c>
      <c r="S77" s="9">
        <f t="shared" si="372"/>
        <v>8032233.4700000007</v>
      </c>
      <c r="T77" s="9">
        <f t="shared" si="372"/>
        <v>8032233.4700000007</v>
      </c>
      <c r="U77" s="9">
        <f t="shared" si="372"/>
        <v>8032233.4700000007</v>
      </c>
      <c r="V77" s="9">
        <f t="shared" si="372"/>
        <v>8032233.4700000007</v>
      </c>
      <c r="W77" s="9">
        <f t="shared" si="372"/>
        <v>8032233.4700000007</v>
      </c>
      <c r="X77" s="9">
        <f t="shared" si="372"/>
        <v>8032233.4700000007</v>
      </c>
      <c r="Y77" s="9">
        <f t="shared" si="372"/>
        <v>8032233.4700000007</v>
      </c>
      <c r="Z77" s="9">
        <f>SUM(Z78:Z81)</f>
        <v>8032233.4700000007</v>
      </c>
      <c r="AA77" s="9">
        <f t="shared" si="372"/>
        <v>8032233.4700000007</v>
      </c>
      <c r="AB77" s="9">
        <f t="shared" si="372"/>
        <v>8032233.4700000007</v>
      </c>
      <c r="AC77" s="9">
        <f t="shared" si="372"/>
        <v>8032233.4700000007</v>
      </c>
      <c r="AD77" s="9">
        <f t="shared" si="372"/>
        <v>8032233.4700000007</v>
      </c>
      <c r="AE77" s="9">
        <f t="shared" si="372"/>
        <v>8032233.4700000007</v>
      </c>
      <c r="AF77" s="9">
        <f t="shared" si="372"/>
        <v>8032233.4700000007</v>
      </c>
      <c r="AG77" s="9">
        <f t="shared" si="372"/>
        <v>8032233.4700000007</v>
      </c>
      <c r="AH77" s="9">
        <f t="shared" si="372"/>
        <v>8045980.29</v>
      </c>
      <c r="AI77" s="9">
        <f t="shared" si="372"/>
        <v>8045980.29</v>
      </c>
      <c r="AJ77" s="9">
        <f t="shared" si="372"/>
        <v>8045980.29</v>
      </c>
      <c r="AK77" s="9">
        <f t="shared" si="372"/>
        <v>8045980.29</v>
      </c>
      <c r="AL77" s="9">
        <f t="shared" si="372"/>
        <v>8045980.29</v>
      </c>
      <c r="AM77" s="9">
        <f t="shared" si="372"/>
        <v>8045980.29</v>
      </c>
      <c r="AN77" s="9">
        <f t="shared" si="372"/>
        <v>8045980.29</v>
      </c>
      <c r="AO77" s="9">
        <f t="shared" si="372"/>
        <v>8045980.29</v>
      </c>
      <c r="AP77" s="9">
        <f t="shared" si="372"/>
        <v>8045980.29</v>
      </c>
      <c r="AQ77" s="9">
        <f t="shared" si="372"/>
        <v>8045980.29</v>
      </c>
      <c r="AR77" s="9">
        <f t="shared" si="372"/>
        <v>8045980.29</v>
      </c>
      <c r="AS77" s="9">
        <f t="shared" si="372"/>
        <v>8045980.29</v>
      </c>
      <c r="AT77" s="9">
        <f t="shared" si="372"/>
        <v>8045980.29</v>
      </c>
      <c r="AU77" s="9">
        <f t="shared" si="372"/>
        <v>8045980.29</v>
      </c>
      <c r="AV77" s="9">
        <f t="shared" si="372"/>
        <v>8045980.29</v>
      </c>
      <c r="AW77" s="9">
        <f t="shared" si="372"/>
        <v>8045980.29</v>
      </c>
      <c r="AX77" s="9">
        <f t="shared" si="372"/>
        <v>8045980.29</v>
      </c>
      <c r="AY77" s="9">
        <f t="shared" si="372"/>
        <v>8045980.29</v>
      </c>
      <c r="AZ77" s="9">
        <f t="shared" si="372"/>
        <v>8045980.29</v>
      </c>
      <c r="BA77" s="9">
        <f t="shared" si="372"/>
        <v>8045980.29</v>
      </c>
      <c r="BB77" s="9">
        <f t="shared" si="372"/>
        <v>8045980.29</v>
      </c>
      <c r="BC77" s="9">
        <f t="shared" si="372"/>
        <v>8045980.29</v>
      </c>
      <c r="BD77" s="9">
        <f t="shared" si="372"/>
        <v>8045980.29</v>
      </c>
      <c r="BE77" s="9">
        <f t="shared" si="372"/>
        <v>8045980.29</v>
      </c>
      <c r="BF77" s="9">
        <f t="shared" si="372"/>
        <v>8045980.29</v>
      </c>
      <c r="BG77" s="9">
        <f t="shared" si="372"/>
        <v>8045980.29</v>
      </c>
      <c r="BH77" s="9">
        <f t="shared" si="372"/>
        <v>8045980.29</v>
      </c>
      <c r="BI77" s="9">
        <f t="shared" si="372"/>
        <v>8045980.29</v>
      </c>
      <c r="BJ77" s="9">
        <f t="shared" si="372"/>
        <v>8045980.29</v>
      </c>
      <c r="BK77" s="9">
        <f t="shared" si="372"/>
        <v>8085656.0500000007</v>
      </c>
      <c r="BL77" s="9">
        <f t="shared" si="372"/>
        <v>8085656.0500000007</v>
      </c>
      <c r="BM77" s="9">
        <f t="shared" si="372"/>
        <v>8085656.0500000007</v>
      </c>
      <c r="BN77" s="9">
        <f t="shared" si="372"/>
        <v>8085656.0500000007</v>
      </c>
      <c r="BO77" s="9">
        <f t="shared" si="372"/>
        <v>8085656.0500000007</v>
      </c>
      <c r="BP77" s="9">
        <f t="shared" si="372"/>
        <v>8085656.0500000007</v>
      </c>
      <c r="BQ77" s="9">
        <f t="shared" ref="BQ77:EB77" si="373">SUM(BQ78:BQ81)</f>
        <v>8085656.0500000007</v>
      </c>
      <c r="BR77" s="9">
        <f t="shared" si="373"/>
        <v>8085656.0500000007</v>
      </c>
      <c r="BS77" s="9">
        <f t="shared" si="373"/>
        <v>8085656.0500000007</v>
      </c>
      <c r="BT77" s="9">
        <f t="shared" si="373"/>
        <v>8085656.0500000007</v>
      </c>
      <c r="BU77" s="9">
        <f t="shared" si="373"/>
        <v>8085656.0500000007</v>
      </c>
      <c r="BV77" s="9">
        <f t="shared" si="373"/>
        <v>8085656.0500000007</v>
      </c>
      <c r="BW77" s="9">
        <f t="shared" si="373"/>
        <v>8085656.0500000007</v>
      </c>
      <c r="BX77" s="9">
        <f t="shared" si="373"/>
        <v>8085656.0500000007</v>
      </c>
      <c r="BY77" s="9">
        <f t="shared" si="373"/>
        <v>8085656.0500000007</v>
      </c>
      <c r="BZ77" s="9">
        <f t="shared" si="373"/>
        <v>8085656.0500000007</v>
      </c>
      <c r="CA77" s="9">
        <f t="shared" si="373"/>
        <v>7972408.3800000008</v>
      </c>
      <c r="CB77" s="9">
        <f t="shared" si="373"/>
        <v>7972408.3800000008</v>
      </c>
      <c r="CC77" s="9">
        <f t="shared" si="373"/>
        <v>7972408.3800000008</v>
      </c>
      <c r="CD77" s="9">
        <f t="shared" si="373"/>
        <v>7972408.3800000008</v>
      </c>
      <c r="CE77" s="9">
        <f t="shared" si="373"/>
        <v>7972408.3800000008</v>
      </c>
      <c r="CF77" s="9">
        <f t="shared" si="373"/>
        <v>7972408.3800000008</v>
      </c>
      <c r="CG77" s="9">
        <f t="shared" si="373"/>
        <v>7972408.3800000008</v>
      </c>
      <c r="CH77" s="9">
        <f t="shared" si="373"/>
        <v>7972408.3800000008</v>
      </c>
      <c r="CI77" s="9">
        <f t="shared" si="373"/>
        <v>7972408.3800000008</v>
      </c>
      <c r="CJ77" s="9">
        <f t="shared" si="373"/>
        <v>7972408.3800000008</v>
      </c>
      <c r="CK77" s="9">
        <f t="shared" si="373"/>
        <v>7972408.3800000008</v>
      </c>
      <c r="CL77" s="9">
        <f t="shared" si="373"/>
        <v>7972408.3800000008</v>
      </c>
      <c r="CM77" s="9">
        <f t="shared" si="373"/>
        <v>7972408.3800000008</v>
      </c>
      <c r="CN77" s="9">
        <f t="shared" si="373"/>
        <v>7972408.3800000008</v>
      </c>
      <c r="CO77" s="9">
        <f t="shared" si="373"/>
        <v>7972408.3800000008</v>
      </c>
      <c r="CP77" s="9">
        <f t="shared" si="373"/>
        <v>7972408.3800000008</v>
      </c>
      <c r="CQ77" s="9">
        <f t="shared" si="373"/>
        <v>7972408.3800000008</v>
      </c>
      <c r="CR77" s="9">
        <f t="shared" si="373"/>
        <v>7972408.3800000008</v>
      </c>
      <c r="CS77" s="9">
        <f t="shared" si="373"/>
        <v>7972408.3800000008</v>
      </c>
      <c r="CT77" s="9">
        <f t="shared" si="373"/>
        <v>7972408.3800000008</v>
      </c>
      <c r="CU77" s="9">
        <f t="shared" si="373"/>
        <v>7983201.8499999996</v>
      </c>
      <c r="CV77" s="9">
        <f t="shared" si="373"/>
        <v>7983201.8499999996</v>
      </c>
      <c r="CW77" s="9">
        <f t="shared" si="373"/>
        <v>7983201.8499999996</v>
      </c>
      <c r="CX77" s="9">
        <f t="shared" si="373"/>
        <v>7983201.8499999996</v>
      </c>
      <c r="CY77" s="9">
        <f t="shared" si="373"/>
        <v>7983201.8499999996</v>
      </c>
      <c r="CZ77" s="9">
        <f t="shared" si="373"/>
        <v>7983201.8499999996</v>
      </c>
      <c r="DA77" s="9">
        <f t="shared" si="373"/>
        <v>7983201.8499999996</v>
      </c>
      <c r="DB77" s="9">
        <f t="shared" si="373"/>
        <v>7983201.8499999996</v>
      </c>
      <c r="DC77" s="9">
        <f t="shared" si="373"/>
        <v>7983201.8499999996</v>
      </c>
      <c r="DD77" s="9">
        <f t="shared" si="373"/>
        <v>7983201.8499999996</v>
      </c>
      <c r="DE77" s="9">
        <f t="shared" si="373"/>
        <v>7983201.8499999996</v>
      </c>
      <c r="DF77" s="9">
        <f t="shared" si="373"/>
        <v>7983201.8499999996</v>
      </c>
      <c r="DG77" s="9">
        <f t="shared" si="373"/>
        <v>7983201.8499999996</v>
      </c>
      <c r="DH77" s="9">
        <f t="shared" si="373"/>
        <v>7983201.8499999996</v>
      </c>
      <c r="DI77" s="9">
        <f t="shared" si="373"/>
        <v>7983201.8499999996</v>
      </c>
      <c r="DJ77" s="9">
        <f t="shared" si="373"/>
        <v>7983201.8499999996</v>
      </c>
      <c r="DK77" s="9">
        <f t="shared" si="373"/>
        <v>7983201.8499999996</v>
      </c>
      <c r="DL77" s="9">
        <f t="shared" si="373"/>
        <v>7983201.8499999996</v>
      </c>
      <c r="DM77" s="9">
        <f t="shared" si="373"/>
        <v>7983201.8499999996</v>
      </c>
      <c r="DN77" s="9">
        <f t="shared" si="373"/>
        <v>7983201.8499999996</v>
      </c>
      <c r="DO77" s="9">
        <f t="shared" si="373"/>
        <v>7983201.8499999996</v>
      </c>
      <c r="DP77" s="9">
        <f t="shared" si="373"/>
        <v>7983201.8499999996</v>
      </c>
      <c r="DQ77" s="9">
        <f t="shared" si="373"/>
        <v>7983201.8499999996</v>
      </c>
      <c r="DR77" s="9">
        <f t="shared" si="373"/>
        <v>7983201.8499999996</v>
      </c>
      <c r="DS77" s="9">
        <f t="shared" si="373"/>
        <v>7983201.8499999996</v>
      </c>
      <c r="DT77" s="9">
        <f t="shared" si="373"/>
        <v>7983201.8499999996</v>
      </c>
      <c r="DU77" s="9">
        <f t="shared" si="373"/>
        <v>7983201.8499999996</v>
      </c>
      <c r="DV77" s="9">
        <f t="shared" si="373"/>
        <v>7983201.8499999996</v>
      </c>
      <c r="DW77" s="9">
        <f t="shared" si="373"/>
        <v>7983201.8499999996</v>
      </c>
      <c r="DX77" s="9">
        <f t="shared" si="373"/>
        <v>7983201.8499999996</v>
      </c>
      <c r="DY77" s="9">
        <f t="shared" si="373"/>
        <v>7983201.8499999996</v>
      </c>
      <c r="DZ77" s="9">
        <f t="shared" si="373"/>
        <v>7983201.8499999996</v>
      </c>
      <c r="EA77" s="9">
        <f t="shared" si="373"/>
        <v>7983201.8499999996</v>
      </c>
      <c r="EB77" s="9">
        <f t="shared" si="373"/>
        <v>7983201.8499999996</v>
      </c>
      <c r="EC77" s="9">
        <f t="shared" ref="EC77:GN77" si="374">SUM(EC78:EC81)</f>
        <v>7983201.8499999996</v>
      </c>
      <c r="ED77" s="9">
        <f t="shared" si="374"/>
        <v>7983201.8499999996</v>
      </c>
      <c r="EE77" s="9">
        <f t="shared" si="374"/>
        <v>7983201.8499999996</v>
      </c>
      <c r="EF77" s="9">
        <f t="shared" si="374"/>
        <v>7983201.8499999996</v>
      </c>
      <c r="EG77" s="9">
        <f t="shared" si="374"/>
        <v>7983201.8499999996</v>
      </c>
      <c r="EH77" s="9">
        <f t="shared" si="374"/>
        <v>7983201.8499999996</v>
      </c>
      <c r="EI77" s="9">
        <f t="shared" si="374"/>
        <v>7983201.8499999996</v>
      </c>
      <c r="EJ77" s="9">
        <f t="shared" si="374"/>
        <v>7983201.8499999996</v>
      </c>
      <c r="EK77" s="9">
        <f t="shared" si="374"/>
        <v>7983201.8499999996</v>
      </c>
      <c r="EL77" s="9">
        <f t="shared" si="374"/>
        <v>7983201.8499999996</v>
      </c>
      <c r="EM77" s="9">
        <f t="shared" si="374"/>
        <v>7983201.8499999996</v>
      </c>
      <c r="EN77" s="9">
        <f t="shared" si="374"/>
        <v>7983201.8499999996</v>
      </c>
      <c r="EO77" s="9">
        <f t="shared" si="374"/>
        <v>7983201.8499999996</v>
      </c>
      <c r="EP77" s="9">
        <f t="shared" si="374"/>
        <v>7983201.8499999996</v>
      </c>
      <c r="EQ77" s="9">
        <f t="shared" si="374"/>
        <v>7983201.8499999996</v>
      </c>
      <c r="ER77" s="9">
        <f t="shared" si="374"/>
        <v>7983201.8499999996</v>
      </c>
      <c r="ES77" s="9">
        <f t="shared" si="374"/>
        <v>7983201.8499999996</v>
      </c>
      <c r="ET77" s="9">
        <f t="shared" si="374"/>
        <v>7983201.8499999996</v>
      </c>
      <c r="EU77" s="9">
        <f t="shared" si="374"/>
        <v>7983201.8499999996</v>
      </c>
      <c r="EV77" s="9">
        <f t="shared" si="374"/>
        <v>7983201.8499999996</v>
      </c>
      <c r="EW77" s="9">
        <f t="shared" si="374"/>
        <v>7983201.8499999996</v>
      </c>
      <c r="EX77" s="9">
        <f t="shared" si="374"/>
        <v>7983201.8499999996</v>
      </c>
      <c r="EY77" s="9">
        <f t="shared" si="374"/>
        <v>7983201.8499999996</v>
      </c>
      <c r="EZ77" s="9">
        <f t="shared" si="374"/>
        <v>7983201.8499999996</v>
      </c>
      <c r="FA77" s="9">
        <f t="shared" si="374"/>
        <v>7983201.8499999996</v>
      </c>
      <c r="FB77" s="9">
        <f t="shared" si="374"/>
        <v>7983201.8499999996</v>
      </c>
      <c r="FC77" s="9">
        <f t="shared" si="374"/>
        <v>7983201.8499999996</v>
      </c>
      <c r="FD77" s="9">
        <f t="shared" si="374"/>
        <v>7983201.8499999996</v>
      </c>
      <c r="FE77" s="9">
        <f t="shared" si="374"/>
        <v>7983201.8499999996</v>
      </c>
      <c r="FF77" s="9">
        <f t="shared" si="374"/>
        <v>7983201.8499999996</v>
      </c>
      <c r="FG77" s="9">
        <f t="shared" si="374"/>
        <v>7983201.8499999996</v>
      </c>
      <c r="FH77" s="9">
        <f t="shared" si="374"/>
        <v>7349927.3799999999</v>
      </c>
      <c r="FI77" s="9">
        <f t="shared" si="374"/>
        <v>7349927.3799999999</v>
      </c>
      <c r="FJ77" s="9">
        <f t="shared" si="374"/>
        <v>7349927.3799999999</v>
      </c>
      <c r="FK77" s="9">
        <f t="shared" si="374"/>
        <v>7349927.3799999999</v>
      </c>
      <c r="FL77" s="9">
        <f t="shared" si="374"/>
        <v>7349927.3799999999</v>
      </c>
      <c r="FM77" s="9">
        <f t="shared" si="374"/>
        <v>7349927.3799999999</v>
      </c>
      <c r="FN77" s="9">
        <f t="shared" si="374"/>
        <v>7349927.3799999999</v>
      </c>
      <c r="FO77" s="9">
        <f t="shared" si="374"/>
        <v>7349927.3799999999</v>
      </c>
      <c r="FP77" s="9">
        <f t="shared" si="374"/>
        <v>7349927.3799999999</v>
      </c>
      <c r="FQ77" s="9">
        <f t="shared" si="374"/>
        <v>7349927.3799999999</v>
      </c>
      <c r="FR77" s="9">
        <f t="shared" si="374"/>
        <v>7349927.3799999999</v>
      </c>
      <c r="FS77" s="9">
        <f t="shared" si="374"/>
        <v>7349927.3799999999</v>
      </c>
      <c r="FT77" s="9">
        <f t="shared" si="374"/>
        <v>7349927.3799999999</v>
      </c>
      <c r="FU77" s="9">
        <f t="shared" si="374"/>
        <v>7349927.3799999999</v>
      </c>
      <c r="FV77" s="9">
        <f t="shared" si="374"/>
        <v>7349927.3799999999</v>
      </c>
      <c r="FW77" s="9">
        <f t="shared" si="374"/>
        <v>7349927.3799999999</v>
      </c>
      <c r="FX77" s="9">
        <f t="shared" si="374"/>
        <v>7349927.3799999999</v>
      </c>
      <c r="FY77" s="9">
        <f t="shared" si="374"/>
        <v>7349927.3799999999</v>
      </c>
      <c r="FZ77" s="9">
        <f t="shared" si="374"/>
        <v>7349927.3799999999</v>
      </c>
      <c r="GA77" s="9">
        <f t="shared" si="374"/>
        <v>7349927.3799999999</v>
      </c>
      <c r="GB77" s="9">
        <f t="shared" si="374"/>
        <v>7349927.3799999999</v>
      </c>
      <c r="GC77" s="9">
        <f t="shared" si="374"/>
        <v>7349927.3799999999</v>
      </c>
      <c r="GD77" s="9">
        <f t="shared" si="374"/>
        <v>7349927.3799999999</v>
      </c>
      <c r="GE77" s="9">
        <f t="shared" si="374"/>
        <v>7349927.3799999999</v>
      </c>
      <c r="GF77" s="9">
        <f t="shared" si="374"/>
        <v>7349927.3799999999</v>
      </c>
      <c r="GG77" s="9">
        <f t="shared" si="374"/>
        <v>7349927.3799999999</v>
      </c>
      <c r="GH77" s="9">
        <f t="shared" si="374"/>
        <v>7349927.3799999999</v>
      </c>
      <c r="GI77" s="9">
        <f t="shared" si="374"/>
        <v>7349927.3799999999</v>
      </c>
      <c r="GJ77" s="9">
        <f t="shared" si="374"/>
        <v>7349927.3799999999</v>
      </c>
      <c r="GK77" s="9">
        <f t="shared" si="374"/>
        <v>7349927.3799999999</v>
      </c>
      <c r="GL77" s="9">
        <f t="shared" si="374"/>
        <v>7349927.3799999999</v>
      </c>
      <c r="GM77" s="9">
        <f t="shared" si="374"/>
        <v>7349927.3799999999</v>
      </c>
      <c r="GN77" s="9">
        <f t="shared" si="374"/>
        <v>7349927.3799999999</v>
      </c>
      <c r="GO77" s="9">
        <f t="shared" ref="GO77:IZ77" si="375">SUM(GO78:GO81)</f>
        <v>7349927.3799999999</v>
      </c>
      <c r="GP77" s="9">
        <f t="shared" si="375"/>
        <v>7349927.3799999999</v>
      </c>
      <c r="GQ77" s="9">
        <f t="shared" si="375"/>
        <v>7349927.3799999999</v>
      </c>
      <c r="GR77" s="9">
        <f t="shared" si="375"/>
        <v>7349927.3799999999</v>
      </c>
      <c r="GS77" s="9">
        <f t="shared" si="375"/>
        <v>7349927.3799999999</v>
      </c>
      <c r="GT77" s="9">
        <f t="shared" si="375"/>
        <v>7349927.3799999999</v>
      </c>
      <c r="GU77" s="9">
        <f t="shared" si="375"/>
        <v>7349927.3799999999</v>
      </c>
      <c r="GV77" s="9">
        <f t="shared" si="375"/>
        <v>7349927.3799999999</v>
      </c>
      <c r="GW77" s="9">
        <f t="shared" si="375"/>
        <v>7349927.3799999999</v>
      </c>
      <c r="GX77" s="9">
        <f t="shared" si="375"/>
        <v>7349927.3799999999</v>
      </c>
      <c r="GY77" s="9">
        <f t="shared" si="375"/>
        <v>7349927.3799999999</v>
      </c>
      <c r="GZ77" s="9">
        <f t="shared" si="375"/>
        <v>7349927.3799999999</v>
      </c>
      <c r="HA77" s="9">
        <f t="shared" si="375"/>
        <v>7349927.3799999999</v>
      </c>
      <c r="HB77" s="9">
        <f t="shared" si="375"/>
        <v>7349927.3799999999</v>
      </c>
      <c r="HC77" s="9">
        <f t="shared" si="375"/>
        <v>7349927.3799999999</v>
      </c>
      <c r="HD77" s="9">
        <f t="shared" si="375"/>
        <v>7349927.3799999999</v>
      </c>
      <c r="HE77" s="9">
        <f t="shared" si="375"/>
        <v>7349927.3799999999</v>
      </c>
      <c r="HF77" s="9">
        <f t="shared" si="375"/>
        <v>7349927.3799999999</v>
      </c>
      <c r="HG77" s="9">
        <f t="shared" si="375"/>
        <v>7349927.3799999999</v>
      </c>
      <c r="HH77" s="9">
        <f t="shared" si="375"/>
        <v>7349927.3799999999</v>
      </c>
      <c r="HI77" s="9">
        <f t="shared" si="375"/>
        <v>7349927.3799999999</v>
      </c>
      <c r="HJ77" s="9">
        <f t="shared" si="375"/>
        <v>7349927.3799999999</v>
      </c>
      <c r="HK77" s="9">
        <f t="shared" si="375"/>
        <v>7349927.3799999999</v>
      </c>
      <c r="HL77" s="9">
        <f t="shared" si="375"/>
        <v>7349927.3799999999</v>
      </c>
      <c r="HM77" s="9">
        <f t="shared" si="375"/>
        <v>7349927.3799999999</v>
      </c>
      <c r="HN77" s="9">
        <f t="shared" si="375"/>
        <v>7349927.3799999999</v>
      </c>
      <c r="HO77" s="9">
        <f t="shared" si="375"/>
        <v>7349927.3799999999</v>
      </c>
      <c r="HP77" s="9">
        <f t="shared" si="375"/>
        <v>7349927.3799999999</v>
      </c>
      <c r="HQ77" s="9">
        <f t="shared" si="375"/>
        <v>7349927.3799999999</v>
      </c>
      <c r="HR77" s="9">
        <f t="shared" si="375"/>
        <v>7349927.3799999999</v>
      </c>
      <c r="HS77" s="9">
        <f t="shared" si="375"/>
        <v>7349927.3799999999</v>
      </c>
      <c r="HT77" s="9">
        <f t="shared" si="375"/>
        <v>7349927.3799999999</v>
      </c>
      <c r="HU77" s="9">
        <f t="shared" si="375"/>
        <v>7349927.3799999999</v>
      </c>
      <c r="HV77" s="9">
        <f t="shared" si="375"/>
        <v>7349927.3799999999</v>
      </c>
      <c r="HW77" s="9">
        <f t="shared" si="375"/>
        <v>7349927.3799999999</v>
      </c>
      <c r="HX77" s="9">
        <f t="shared" si="375"/>
        <v>7349927.3799999999</v>
      </c>
      <c r="HY77" s="9">
        <f t="shared" si="375"/>
        <v>7349927.3799999999</v>
      </c>
      <c r="HZ77" s="9">
        <f t="shared" si="375"/>
        <v>7349927.3799999999</v>
      </c>
      <c r="IA77" s="9">
        <f t="shared" si="375"/>
        <v>7349927.3799999999</v>
      </c>
      <c r="IB77" s="9">
        <f t="shared" si="375"/>
        <v>7349927.3799999999</v>
      </c>
      <c r="IC77" s="9">
        <f t="shared" si="375"/>
        <v>7349927.3799999999</v>
      </c>
      <c r="ID77" s="9">
        <f t="shared" si="375"/>
        <v>7349927.3799999999</v>
      </c>
      <c r="IE77" s="9">
        <f t="shared" si="375"/>
        <v>7349927.3799999999</v>
      </c>
      <c r="IF77" s="9">
        <f t="shared" si="375"/>
        <v>7349927.3799999999</v>
      </c>
      <c r="IG77" s="9">
        <f t="shared" si="375"/>
        <v>7349927.3799999999</v>
      </c>
      <c r="IH77" s="9">
        <f t="shared" si="375"/>
        <v>7349927.3799999999</v>
      </c>
      <c r="II77" s="9">
        <f t="shared" si="375"/>
        <v>7349927.3799999999</v>
      </c>
      <c r="IJ77" s="9">
        <f t="shared" si="375"/>
        <v>7349927.3799999999</v>
      </c>
      <c r="IK77" s="9">
        <f t="shared" si="375"/>
        <v>7349927.3799999999</v>
      </c>
      <c r="IL77" s="9">
        <f t="shared" si="375"/>
        <v>7349927.3799999999</v>
      </c>
      <c r="IM77" s="9">
        <f t="shared" si="375"/>
        <v>7349927.3799999999</v>
      </c>
      <c r="IN77" s="9">
        <f t="shared" si="375"/>
        <v>7349927.3799999999</v>
      </c>
      <c r="IO77" s="9">
        <f t="shared" si="375"/>
        <v>7349927.3799999999</v>
      </c>
      <c r="IP77" s="9">
        <f t="shared" si="375"/>
        <v>7349927.3799999999</v>
      </c>
      <c r="IQ77" s="9">
        <f t="shared" si="375"/>
        <v>7349927.3799999999</v>
      </c>
      <c r="IR77" s="9">
        <f t="shared" si="375"/>
        <v>7349927.3799999999</v>
      </c>
      <c r="IS77" s="9">
        <f t="shared" si="375"/>
        <v>7349927.3799999999</v>
      </c>
      <c r="IT77" s="9">
        <f t="shared" si="375"/>
        <v>7349927.3799999999</v>
      </c>
      <c r="IU77" s="9">
        <f t="shared" si="375"/>
        <v>7349927.3799999999</v>
      </c>
      <c r="IV77" s="9">
        <f t="shared" si="375"/>
        <v>7349927.3799999999</v>
      </c>
      <c r="IW77" s="9">
        <f t="shared" si="375"/>
        <v>7349927.3799999999</v>
      </c>
      <c r="IX77" s="9">
        <f t="shared" si="375"/>
        <v>7349927.3799999999</v>
      </c>
      <c r="IY77" s="9">
        <f t="shared" si="375"/>
        <v>7349927.3799999999</v>
      </c>
      <c r="IZ77" s="9">
        <f t="shared" si="375"/>
        <v>7349927.3799999999</v>
      </c>
      <c r="JA77" s="9">
        <f t="shared" ref="JA77:LL77" si="376">SUM(JA78:JA81)</f>
        <v>7349927.3799999999</v>
      </c>
      <c r="JB77" s="9">
        <f t="shared" si="376"/>
        <v>7349927.3799999999</v>
      </c>
      <c r="JC77" s="9">
        <f t="shared" si="376"/>
        <v>7349927.3799999999</v>
      </c>
      <c r="JD77" s="9">
        <f t="shared" si="376"/>
        <v>7349927.3799999999</v>
      </c>
      <c r="JE77" s="9">
        <f t="shared" si="376"/>
        <v>7349927.3799999999</v>
      </c>
      <c r="JF77" s="9">
        <f t="shared" si="376"/>
        <v>7349927.3799999999</v>
      </c>
      <c r="JG77" s="9">
        <f t="shared" si="376"/>
        <v>7349927.3799999999</v>
      </c>
      <c r="JH77" s="9">
        <f t="shared" si="376"/>
        <v>7349927.3799999999</v>
      </c>
      <c r="JI77" s="9">
        <f t="shared" si="376"/>
        <v>7349927.3799999999</v>
      </c>
      <c r="JJ77" s="9">
        <f t="shared" si="376"/>
        <v>7349927.3799999999</v>
      </c>
      <c r="JK77" s="9">
        <f t="shared" si="376"/>
        <v>7349927.3799999999</v>
      </c>
      <c r="JL77" s="9">
        <f t="shared" si="376"/>
        <v>7349927.3799999999</v>
      </c>
      <c r="JM77" s="9">
        <f t="shared" si="376"/>
        <v>7349927.3799999999</v>
      </c>
      <c r="JN77" s="9">
        <f t="shared" si="376"/>
        <v>7349927.3799999999</v>
      </c>
      <c r="JO77" s="9">
        <f t="shared" si="376"/>
        <v>7349927.3799999999</v>
      </c>
      <c r="JP77" s="9">
        <f t="shared" si="376"/>
        <v>7349927.3799999999</v>
      </c>
      <c r="JQ77" s="9">
        <f t="shared" si="376"/>
        <v>7349927.3799999999</v>
      </c>
      <c r="JR77" s="9">
        <f t="shared" si="376"/>
        <v>7349927.3799999999</v>
      </c>
      <c r="JS77" s="9">
        <f t="shared" si="376"/>
        <v>7349927.3799999999</v>
      </c>
      <c r="JT77" s="9">
        <f t="shared" si="376"/>
        <v>7349927.3799999999</v>
      </c>
      <c r="JU77" s="9">
        <f t="shared" si="376"/>
        <v>7349927.3799999999</v>
      </c>
      <c r="JV77" s="9">
        <f t="shared" si="376"/>
        <v>7349927.3799999999</v>
      </c>
      <c r="JW77" s="9">
        <f t="shared" si="376"/>
        <v>7349927.3799999999</v>
      </c>
      <c r="JX77" s="9">
        <f t="shared" si="376"/>
        <v>7349927.3799999999</v>
      </c>
      <c r="JY77" s="9">
        <f t="shared" si="376"/>
        <v>7349927.3799999999</v>
      </c>
      <c r="JZ77" s="9">
        <f t="shared" si="376"/>
        <v>7349927.3799999999</v>
      </c>
      <c r="KA77" s="9">
        <f t="shared" si="376"/>
        <v>7349927.3799999999</v>
      </c>
      <c r="KB77" s="9">
        <f t="shared" si="376"/>
        <v>7349927.3799999999</v>
      </c>
      <c r="KC77" s="9">
        <f t="shared" si="376"/>
        <v>7349927.3799999999</v>
      </c>
      <c r="KD77" s="9">
        <f t="shared" si="376"/>
        <v>7349927.3799999999</v>
      </c>
      <c r="KE77" s="9">
        <f t="shared" si="376"/>
        <v>7349927.3799999999</v>
      </c>
      <c r="KF77" s="9">
        <f t="shared" si="376"/>
        <v>7349927.3799999999</v>
      </c>
      <c r="KG77" s="9">
        <f t="shared" si="376"/>
        <v>7349927.3799999999</v>
      </c>
      <c r="KH77" s="9">
        <f t="shared" si="376"/>
        <v>7349927.3799999999</v>
      </c>
      <c r="KI77" s="9">
        <f t="shared" si="376"/>
        <v>7349927.3799999999</v>
      </c>
      <c r="KJ77" s="9">
        <f t="shared" si="376"/>
        <v>7349927.3799999999</v>
      </c>
      <c r="KK77" s="9">
        <f t="shared" si="376"/>
        <v>7349927.3799999999</v>
      </c>
      <c r="KL77" s="9">
        <f t="shared" si="376"/>
        <v>7349927.3799999999</v>
      </c>
      <c r="KM77" s="9">
        <f t="shared" si="376"/>
        <v>7349927.3799999999</v>
      </c>
      <c r="KN77" s="9">
        <f t="shared" si="376"/>
        <v>7349927.3799999999</v>
      </c>
      <c r="KO77" s="9">
        <f t="shared" si="376"/>
        <v>7349927.3799999999</v>
      </c>
      <c r="KP77" s="9">
        <f t="shared" si="376"/>
        <v>7349927.3799999999</v>
      </c>
      <c r="KQ77" s="9">
        <f t="shared" si="376"/>
        <v>7349927.3799999999</v>
      </c>
      <c r="KR77" s="9">
        <f t="shared" si="376"/>
        <v>7349927.3799999999</v>
      </c>
      <c r="KS77" s="9">
        <f t="shared" si="376"/>
        <v>7349927.3799999999</v>
      </c>
      <c r="KT77" s="9">
        <f t="shared" si="376"/>
        <v>7349927.3799999999</v>
      </c>
      <c r="KU77" s="9">
        <f t="shared" si="376"/>
        <v>7349927.3799999999</v>
      </c>
      <c r="KV77" s="9">
        <f t="shared" si="376"/>
        <v>7349927.3799999999</v>
      </c>
      <c r="KW77" s="9">
        <f t="shared" si="376"/>
        <v>7349927.3799999999</v>
      </c>
      <c r="KX77" s="9">
        <f t="shared" si="376"/>
        <v>7349927.3799999999</v>
      </c>
      <c r="KY77" s="9">
        <f t="shared" si="376"/>
        <v>7349927.3799999999</v>
      </c>
      <c r="KZ77" s="9">
        <f t="shared" si="376"/>
        <v>7349927.3799999999</v>
      </c>
      <c r="LA77" s="9">
        <f t="shared" si="376"/>
        <v>7349927.3799999999</v>
      </c>
      <c r="LB77" s="9">
        <f t="shared" si="376"/>
        <v>7349927.3799999999</v>
      </c>
      <c r="LC77" s="9">
        <f t="shared" si="376"/>
        <v>7349927.3799999999</v>
      </c>
      <c r="LD77" s="9">
        <f t="shared" si="376"/>
        <v>7349927.3799999999</v>
      </c>
      <c r="LE77" s="9">
        <f t="shared" si="376"/>
        <v>7349927.3799999999</v>
      </c>
      <c r="LF77" s="9">
        <f t="shared" si="376"/>
        <v>7349927.3799999999</v>
      </c>
      <c r="LG77" s="9">
        <f t="shared" si="376"/>
        <v>7349927.3799999999</v>
      </c>
      <c r="LH77" s="9">
        <f t="shared" si="376"/>
        <v>7349927.3799999999</v>
      </c>
      <c r="LI77" s="9">
        <f t="shared" si="376"/>
        <v>7349927.3799999999</v>
      </c>
      <c r="LJ77" s="9">
        <f t="shared" si="376"/>
        <v>7349927.3799999999</v>
      </c>
      <c r="LK77" s="9">
        <f t="shared" si="376"/>
        <v>7349927.3799999999</v>
      </c>
      <c r="LL77" s="9">
        <f t="shared" si="376"/>
        <v>7349927.3799999999</v>
      </c>
      <c r="LM77" s="9">
        <f t="shared" ref="LM77:NX77" si="377">SUM(LM78:LM81)</f>
        <v>7349927.3799999999</v>
      </c>
      <c r="LN77" s="9">
        <f t="shared" si="377"/>
        <v>7349927.3799999999</v>
      </c>
      <c r="LO77" s="9">
        <f t="shared" si="377"/>
        <v>7349927.3799999999</v>
      </c>
      <c r="LP77" s="9">
        <f t="shared" si="377"/>
        <v>7349927.3799999999</v>
      </c>
      <c r="LQ77" s="9">
        <f t="shared" si="377"/>
        <v>7349927.3799999999</v>
      </c>
      <c r="LR77" s="9">
        <f t="shared" si="377"/>
        <v>7349927.3799999999</v>
      </c>
      <c r="LS77" s="9">
        <f t="shared" si="377"/>
        <v>7349927.3799999999</v>
      </c>
      <c r="LT77" s="9">
        <f t="shared" si="377"/>
        <v>7349927.3799999999</v>
      </c>
      <c r="LU77" s="9">
        <f t="shared" si="377"/>
        <v>7349927.3799999999</v>
      </c>
      <c r="LV77" s="9">
        <f t="shared" si="377"/>
        <v>7349927.3799999999</v>
      </c>
      <c r="LW77" s="9">
        <f t="shared" si="377"/>
        <v>7349927.3799999999</v>
      </c>
      <c r="LX77" s="9">
        <f t="shared" si="377"/>
        <v>7349927.3799999999</v>
      </c>
      <c r="LY77" s="9">
        <f t="shared" si="377"/>
        <v>7349927.3799999999</v>
      </c>
      <c r="LZ77" s="9">
        <f t="shared" si="377"/>
        <v>7349927.3799999999</v>
      </c>
      <c r="MA77" s="9">
        <f t="shared" si="377"/>
        <v>7349927.3799999999</v>
      </c>
      <c r="MB77" s="9">
        <f t="shared" si="377"/>
        <v>7349927.3799999999</v>
      </c>
      <c r="MC77" s="9">
        <f t="shared" si="377"/>
        <v>7349927.3799999999</v>
      </c>
      <c r="MD77" s="9">
        <f t="shared" si="377"/>
        <v>7349927.3799999999</v>
      </c>
      <c r="ME77" s="9">
        <f t="shared" si="377"/>
        <v>7349927.3799999999</v>
      </c>
      <c r="MF77" s="9">
        <f t="shared" si="377"/>
        <v>7349927.3799999999</v>
      </c>
      <c r="MG77" s="9">
        <f t="shared" si="377"/>
        <v>7349927.3799999999</v>
      </c>
      <c r="MH77" s="9">
        <f t="shared" si="377"/>
        <v>7349927.3799999999</v>
      </c>
      <c r="MI77" s="9">
        <f t="shared" si="377"/>
        <v>7349927.3799999999</v>
      </c>
      <c r="MJ77" s="9">
        <f t="shared" si="377"/>
        <v>7349927.3799999999</v>
      </c>
      <c r="MK77" s="9">
        <f t="shared" si="377"/>
        <v>7349927.3799999999</v>
      </c>
      <c r="ML77" s="9">
        <f t="shared" si="377"/>
        <v>7349927.3799999999</v>
      </c>
      <c r="MM77" s="9">
        <f t="shared" si="377"/>
        <v>7349927.3799999999</v>
      </c>
      <c r="MN77" s="9">
        <f t="shared" si="377"/>
        <v>7349927.3799999999</v>
      </c>
      <c r="MO77" s="9">
        <f t="shared" si="377"/>
        <v>7349927.3799999999</v>
      </c>
      <c r="MP77" s="9">
        <f t="shared" si="377"/>
        <v>7349927.3799999999</v>
      </c>
      <c r="MQ77" s="9">
        <f t="shared" si="377"/>
        <v>7349927.3799999999</v>
      </c>
      <c r="MR77" s="9">
        <f t="shared" si="377"/>
        <v>7349927.3799999999</v>
      </c>
      <c r="MS77" s="9">
        <f t="shared" si="377"/>
        <v>7349927.3799999999</v>
      </c>
      <c r="MT77" s="9">
        <f t="shared" si="377"/>
        <v>7349927.3799999999</v>
      </c>
      <c r="MU77" s="9">
        <f t="shared" si="377"/>
        <v>7349927.3799999999</v>
      </c>
      <c r="MV77" s="9">
        <f t="shared" si="377"/>
        <v>7349927.3799999999</v>
      </c>
      <c r="MW77" s="9">
        <f t="shared" si="377"/>
        <v>7349927.3799999999</v>
      </c>
      <c r="MX77" s="9">
        <f t="shared" si="377"/>
        <v>7349927.3799999999</v>
      </c>
      <c r="MY77" s="9">
        <f t="shared" si="377"/>
        <v>7349927.3799999999</v>
      </c>
      <c r="MZ77" s="9">
        <f t="shared" si="377"/>
        <v>7349927.3799999999</v>
      </c>
      <c r="NA77" s="9">
        <f t="shared" si="377"/>
        <v>7349927.3799999999</v>
      </c>
      <c r="NB77" s="9">
        <f t="shared" si="377"/>
        <v>7349927.3799999999</v>
      </c>
      <c r="NC77" s="9">
        <f t="shared" si="377"/>
        <v>7349927.3799999999</v>
      </c>
      <c r="ND77" s="9">
        <f t="shared" si="377"/>
        <v>7349927.3799999999</v>
      </c>
      <c r="NE77" s="9">
        <f t="shared" si="377"/>
        <v>7349927.3799999999</v>
      </c>
      <c r="NF77" s="9">
        <f t="shared" si="377"/>
        <v>7349927.3799999999</v>
      </c>
      <c r="NG77" s="9">
        <f t="shared" si="377"/>
        <v>7349927.3799999999</v>
      </c>
      <c r="NH77" s="9">
        <f t="shared" si="377"/>
        <v>7349927.3799999999</v>
      </c>
      <c r="NI77" s="9">
        <f t="shared" si="377"/>
        <v>7349927.3799999999</v>
      </c>
      <c r="NJ77" s="9">
        <f t="shared" si="377"/>
        <v>7349927.3799999999</v>
      </c>
      <c r="NK77" s="9">
        <f t="shared" si="377"/>
        <v>7349927.3799999999</v>
      </c>
      <c r="NL77" s="9">
        <f t="shared" si="377"/>
        <v>7349927.3799999999</v>
      </c>
      <c r="NM77" s="9">
        <f t="shared" si="377"/>
        <v>7349927.3799999999</v>
      </c>
      <c r="NN77" s="9">
        <f t="shared" si="377"/>
        <v>7349927.3799999999</v>
      </c>
      <c r="NO77" s="9">
        <f t="shared" si="377"/>
        <v>7349927.3799999999</v>
      </c>
      <c r="NP77" s="9">
        <f t="shared" si="377"/>
        <v>7349927.3799999999</v>
      </c>
      <c r="NQ77" s="9">
        <f t="shared" si="377"/>
        <v>7349927.3799999999</v>
      </c>
      <c r="NR77" s="9">
        <f t="shared" si="377"/>
        <v>7349927.3799999999</v>
      </c>
      <c r="NS77" s="9">
        <f t="shared" si="377"/>
        <v>7349927.3799999999</v>
      </c>
      <c r="NT77" s="9">
        <f t="shared" si="377"/>
        <v>7349927.3799999999</v>
      </c>
      <c r="NU77" s="9">
        <f t="shared" si="377"/>
        <v>7349927.3799999999</v>
      </c>
      <c r="NV77" s="9">
        <f t="shared" si="377"/>
        <v>7349927.3799999999</v>
      </c>
      <c r="NW77" s="9">
        <f t="shared" si="377"/>
        <v>7349927.3799999999</v>
      </c>
      <c r="NX77" s="9">
        <f t="shared" si="377"/>
        <v>7349927.3799999999</v>
      </c>
      <c r="NZ77" s="9">
        <f>SUM(NZ78:NZ81)</f>
        <v>7349927.3799999999</v>
      </c>
    </row>
    <row r="78" spans="1:412" ht="15.75" customHeight="1" outlineLevel="1" thickTop="1">
      <c r="B78" s="3" t="s">
        <v>84</v>
      </c>
      <c r="C78" s="3" t="s">
        <v>103</v>
      </c>
      <c r="E78" s="48">
        <f>SUM(LARM:RM!E78)</f>
        <v>0</v>
      </c>
      <c r="F78" s="48">
        <f>SUM(LARM:RM!F78)</f>
        <v>0</v>
      </c>
      <c r="G78" s="48">
        <f>SUM(LARM:RM!G78)</f>
        <v>0</v>
      </c>
      <c r="H78" s="48">
        <f>SUM(LARM:RM!H78)</f>
        <v>0</v>
      </c>
      <c r="I78" s="48">
        <f>SUM(LARM:RM!I78)</f>
        <v>0</v>
      </c>
      <c r="J78" s="48">
        <f>SUM(LARM:RM!J78)</f>
        <v>0</v>
      </c>
      <c r="K78" s="48">
        <f>SUM(LARM:RM!K78)</f>
        <v>0</v>
      </c>
      <c r="L78" s="48">
        <f>SUM(LARM:RM!L78)</f>
        <v>0</v>
      </c>
      <c r="M78" s="48">
        <f>SUM(LARM:RM!M78)</f>
        <v>0</v>
      </c>
      <c r="N78" s="48">
        <f>SUM(LARM:RM!N78)</f>
        <v>0</v>
      </c>
      <c r="O78" s="48">
        <f>SUM(LARM:RM!O78)</f>
        <v>0</v>
      </c>
      <c r="P78" s="48">
        <f>SUM(LARM:RM!P78)</f>
        <v>0</v>
      </c>
      <c r="Q78" s="48">
        <f>SUM(LARM:RM!Q78)</f>
        <v>0</v>
      </c>
      <c r="R78" s="48">
        <f>SUM(LARM:RM!R78)</f>
        <v>0</v>
      </c>
      <c r="S78" s="48">
        <f>SUM(LARM:RM!S78)</f>
        <v>0</v>
      </c>
      <c r="T78" s="48">
        <f>SUM(LARM:RM!T78)</f>
        <v>0</v>
      </c>
      <c r="U78" s="48">
        <f>SUM(LARM:RM!U78)</f>
        <v>0</v>
      </c>
      <c r="V78" s="48">
        <f>SUM(LARM:RM!V78)</f>
        <v>0</v>
      </c>
      <c r="W78" s="48">
        <f>SUM(LARM:RM!W78)</f>
        <v>0</v>
      </c>
      <c r="X78" s="48">
        <f>SUM(LARM:RM!X78)</f>
        <v>0</v>
      </c>
      <c r="Y78" s="48">
        <f>SUM(LARM:RM!Y78)</f>
        <v>0</v>
      </c>
      <c r="Z78" s="48">
        <f>SUM(LARM:RM!Z78)</f>
        <v>0</v>
      </c>
      <c r="AA78" s="48">
        <f>SUM(LARM:RM!AA78)</f>
        <v>0</v>
      </c>
      <c r="AB78" s="48">
        <f>SUM(LARM:RM!AB78)</f>
        <v>0</v>
      </c>
      <c r="AC78" s="48">
        <f>SUM(LARM:RM!AC78)</f>
        <v>0</v>
      </c>
      <c r="AD78" s="48">
        <f>SUM(LARM:RM!AD78)</f>
        <v>0</v>
      </c>
      <c r="AE78" s="48">
        <f>SUM(LARM:RM!AE78)</f>
        <v>0</v>
      </c>
      <c r="AF78" s="48">
        <f>SUM(LARM:RM!AF78)</f>
        <v>0</v>
      </c>
      <c r="AG78" s="48">
        <f>SUM(LARM:RM!AG78)</f>
        <v>0</v>
      </c>
      <c r="AH78" s="48">
        <f>SUM(LARM:RM!AH78)</f>
        <v>0</v>
      </c>
      <c r="AI78" s="48">
        <f>SUM(LARM:RM!AI78)</f>
        <v>0</v>
      </c>
      <c r="AJ78" s="48">
        <f>SUM(LARM:RM!AJ78)</f>
        <v>0</v>
      </c>
      <c r="AK78" s="48">
        <f>SUM(LARM:RM!AK78)</f>
        <v>0</v>
      </c>
      <c r="AL78" s="48">
        <f>SUM(LARM:RM!AL78)</f>
        <v>0</v>
      </c>
      <c r="AM78" s="48">
        <f>SUM(LARM:RM!AM78)</f>
        <v>0</v>
      </c>
      <c r="AN78" s="48">
        <f>SUM(LARM:RM!AN78)</f>
        <v>0</v>
      </c>
      <c r="AO78" s="48">
        <f>SUM(LARM:RM!AO78)</f>
        <v>0</v>
      </c>
      <c r="AP78" s="48">
        <f>SUM(LARM:RM!AP78)</f>
        <v>0</v>
      </c>
      <c r="AQ78" s="48">
        <f>SUM(LARM:RM!AQ78)</f>
        <v>0</v>
      </c>
      <c r="AR78" s="48">
        <f>SUM(LARM:RM!AR78)</f>
        <v>0</v>
      </c>
      <c r="AS78" s="48">
        <f>SUM(LARM:RM!AS78)</f>
        <v>0</v>
      </c>
      <c r="AT78" s="48">
        <f>SUM(LARM:RM!AT78)</f>
        <v>0</v>
      </c>
      <c r="AU78" s="48">
        <f>SUM(LARM:RM!AU78)</f>
        <v>0</v>
      </c>
      <c r="AV78" s="48">
        <f>SUM(LARM:RM!AV78)</f>
        <v>0</v>
      </c>
      <c r="AW78" s="48">
        <f>SUM(LARM:RM!AW78)</f>
        <v>0</v>
      </c>
      <c r="AX78" s="48">
        <f>SUM(LARM:RM!AX78)</f>
        <v>0</v>
      </c>
      <c r="AY78" s="48">
        <f>SUM(LARM:RM!AY78)</f>
        <v>0</v>
      </c>
      <c r="AZ78" s="48">
        <f>SUM(LARM:RM!AZ78)</f>
        <v>0</v>
      </c>
      <c r="BA78" s="48">
        <f>SUM(LARM:RM!BA78)</f>
        <v>0</v>
      </c>
      <c r="BB78" s="48">
        <f>SUM(LARM:RM!BB78)</f>
        <v>0</v>
      </c>
      <c r="BC78" s="48">
        <f>SUM(LARM:RM!BC78)</f>
        <v>0</v>
      </c>
      <c r="BD78" s="48">
        <f>SUM(LARM:RM!BD78)</f>
        <v>0</v>
      </c>
      <c r="BE78" s="48">
        <f>SUM(LARM:RM!BE78)</f>
        <v>0</v>
      </c>
      <c r="BF78" s="48">
        <f>SUM(LARM:RM!BF78)</f>
        <v>0</v>
      </c>
      <c r="BG78" s="48">
        <f>SUM(LARM:RM!BG78)</f>
        <v>0</v>
      </c>
      <c r="BH78" s="48">
        <f>SUM(LARM:RM!BH78)</f>
        <v>0</v>
      </c>
      <c r="BI78" s="48">
        <f>SUM(LARM:RM!BI78)</f>
        <v>0</v>
      </c>
      <c r="BJ78" s="48">
        <f>SUM(LARM:RM!BJ78)</f>
        <v>0</v>
      </c>
      <c r="BK78" s="48">
        <f>SUM(LARM:RM!BK78)</f>
        <v>0</v>
      </c>
      <c r="BL78" s="48">
        <f>SUM(LARM:RM!BL78)</f>
        <v>0</v>
      </c>
      <c r="BM78" s="48">
        <f>SUM(LARM:RM!BM78)</f>
        <v>0</v>
      </c>
      <c r="BN78" s="48">
        <f>SUM(LARM:RM!BN78)</f>
        <v>0</v>
      </c>
      <c r="BO78" s="48">
        <f>SUM(LARM:RM!BO78)</f>
        <v>0</v>
      </c>
      <c r="BP78" s="48">
        <f>SUM(LARM:RM!BP78)</f>
        <v>0</v>
      </c>
      <c r="BQ78" s="48">
        <f>SUM(LARM:RM!BQ78)</f>
        <v>0</v>
      </c>
      <c r="BR78" s="48">
        <f>SUM(LARM:RM!BR78)</f>
        <v>0</v>
      </c>
      <c r="BS78" s="48">
        <f>SUM(LARM:RM!BS78)</f>
        <v>0</v>
      </c>
      <c r="BT78" s="48">
        <f>SUM(LARM:RM!BT78)</f>
        <v>0</v>
      </c>
      <c r="BU78" s="48">
        <f>SUM(LARM:RM!BU78)</f>
        <v>0</v>
      </c>
      <c r="BV78" s="48">
        <f>SUM(LARM:RM!BV78)</f>
        <v>0</v>
      </c>
      <c r="BW78" s="48">
        <f>SUM(LARM:RM!BW78)</f>
        <v>0</v>
      </c>
      <c r="BX78" s="48">
        <f>SUM(LARM:RM!BX78)</f>
        <v>0</v>
      </c>
      <c r="BY78" s="48">
        <f>SUM(LARM:RM!BY78)</f>
        <v>0</v>
      </c>
      <c r="BZ78" s="48">
        <f>SUM(LARM:RM!BZ78)</f>
        <v>0</v>
      </c>
      <c r="CA78" s="48">
        <f>SUM(LARM:RM!CA78)</f>
        <v>0</v>
      </c>
      <c r="CB78" s="48">
        <f>SUM(LARM:RM!CB78)</f>
        <v>0</v>
      </c>
      <c r="CC78" s="48">
        <f>SUM(LARM:RM!CC78)</f>
        <v>0</v>
      </c>
      <c r="CD78" s="48">
        <f>SUM(LARM:RM!CD78)</f>
        <v>0</v>
      </c>
      <c r="CE78" s="48">
        <f>SUM(LARM:RM!CE78)</f>
        <v>0</v>
      </c>
      <c r="CF78" s="48">
        <f>SUM(LARM:RM!CF78)</f>
        <v>0</v>
      </c>
      <c r="CG78" s="48">
        <f>SUM(LARM:RM!CG78)</f>
        <v>0</v>
      </c>
      <c r="CH78" s="48">
        <f>SUM(LARM:RM!CH78)</f>
        <v>0</v>
      </c>
      <c r="CI78" s="48">
        <f>SUM(LARM:RM!CI78)</f>
        <v>0</v>
      </c>
      <c r="CJ78" s="48">
        <f>SUM(LARM:RM!CJ78)</f>
        <v>0</v>
      </c>
      <c r="CK78" s="48">
        <f>SUM(LARM:RM!CK78)</f>
        <v>0</v>
      </c>
      <c r="CL78" s="48">
        <f>SUM(LARM:RM!CL78)</f>
        <v>0</v>
      </c>
      <c r="CM78" s="48">
        <f>SUM(LARM:RM!CM78)</f>
        <v>0</v>
      </c>
      <c r="CN78" s="48">
        <f>SUM(LARM:RM!CN78)</f>
        <v>0</v>
      </c>
      <c r="CO78" s="48">
        <f>SUM(LARM:RM!CO78)</f>
        <v>0</v>
      </c>
      <c r="CP78" s="48">
        <f>SUM(LARM:RM!CP78)</f>
        <v>0</v>
      </c>
      <c r="CQ78" s="48">
        <f>SUM(LARM:RM!CQ78)</f>
        <v>0</v>
      </c>
      <c r="CR78" s="48">
        <f>SUM(LARM:RM!CR78)</f>
        <v>0</v>
      </c>
      <c r="CS78" s="48">
        <f>SUM(LARM:RM!CS78)</f>
        <v>0</v>
      </c>
      <c r="CT78" s="48">
        <f>SUM(LARM:RM!CT78)</f>
        <v>0</v>
      </c>
      <c r="CU78" s="48">
        <f>SUM(LARM:RM!CU78)</f>
        <v>0</v>
      </c>
      <c r="CV78" s="48">
        <f>SUM(LARM:RM!CV78)</f>
        <v>0</v>
      </c>
      <c r="CW78" s="48">
        <f>SUM(LARM:RM!CW78)</f>
        <v>0</v>
      </c>
      <c r="CX78" s="48">
        <f>SUM(LARM:RM!CX78)</f>
        <v>0</v>
      </c>
      <c r="CY78" s="48">
        <f>SUM(LARM:RM!CY78)</f>
        <v>0</v>
      </c>
      <c r="CZ78" s="48">
        <f>SUM(LARM:RM!CZ78)</f>
        <v>0</v>
      </c>
      <c r="DA78" s="48">
        <f>SUM(LARM:RM!DA78)</f>
        <v>0</v>
      </c>
      <c r="DB78" s="48">
        <f>SUM(LARM:RM!DB78)</f>
        <v>0</v>
      </c>
      <c r="DC78" s="48">
        <f>SUM(LARM:RM!DC78)</f>
        <v>0</v>
      </c>
      <c r="DD78" s="48">
        <f>SUM(LARM:RM!DD78)</f>
        <v>0</v>
      </c>
      <c r="DE78" s="48">
        <f>SUM(LARM:RM!DE78)</f>
        <v>0</v>
      </c>
      <c r="DF78" s="48">
        <f>SUM(LARM:RM!DF78)</f>
        <v>0</v>
      </c>
      <c r="DG78" s="48">
        <f>SUM(LARM:RM!DG78)</f>
        <v>0</v>
      </c>
      <c r="DH78" s="48">
        <f>SUM(LARM:RM!DH78)</f>
        <v>0</v>
      </c>
      <c r="DI78" s="48">
        <f>SUM(LARM:RM!DI78)</f>
        <v>0</v>
      </c>
      <c r="DJ78" s="48">
        <f>SUM(LARM:RM!DJ78)</f>
        <v>0</v>
      </c>
      <c r="DK78" s="48">
        <f>SUM(LARM:RM!DK78)</f>
        <v>0</v>
      </c>
      <c r="DL78" s="48">
        <f>SUM(LARM:RM!DL78)</f>
        <v>0</v>
      </c>
      <c r="DM78" s="48">
        <f>SUM(LARM:RM!DM78)</f>
        <v>0</v>
      </c>
      <c r="DN78" s="48">
        <f>SUM(LARM:RM!DN78)</f>
        <v>0</v>
      </c>
      <c r="DO78" s="48">
        <f>SUM(LARM:RM!DO78)</f>
        <v>0</v>
      </c>
      <c r="DP78" s="48">
        <f>SUM(LARM:RM!DP78)</f>
        <v>0</v>
      </c>
      <c r="DQ78" s="48">
        <f>SUM(LARM:RM!DQ78)</f>
        <v>0</v>
      </c>
      <c r="DR78" s="48">
        <f>SUM(LARM:RM!DR78)</f>
        <v>0</v>
      </c>
      <c r="DS78" s="48">
        <f>SUM(LARM:RM!DS78)</f>
        <v>0</v>
      </c>
      <c r="DT78" s="48">
        <f>SUM(LARM:RM!DT78)</f>
        <v>0</v>
      </c>
      <c r="DU78" s="48">
        <f>SUM(LARM:RM!DU78)</f>
        <v>0</v>
      </c>
      <c r="DV78" s="48">
        <f>SUM(LARM:RM!DV78)</f>
        <v>0</v>
      </c>
      <c r="DW78" s="48">
        <f>SUM(LARM:RM!DW78)</f>
        <v>0</v>
      </c>
      <c r="DX78" s="48">
        <f>SUM(LARM:RM!DX78)</f>
        <v>0</v>
      </c>
      <c r="DY78" s="48">
        <f>SUM(LARM:RM!DY78)</f>
        <v>0</v>
      </c>
      <c r="DZ78" s="48">
        <f>SUM(LARM:RM!DZ78)</f>
        <v>0</v>
      </c>
      <c r="EA78" s="48">
        <f>SUM(LARM:RM!EA78)</f>
        <v>0</v>
      </c>
      <c r="EB78" s="48">
        <f>SUM(LARM:RM!EB78)</f>
        <v>0</v>
      </c>
      <c r="EC78" s="48">
        <f>SUM(LARM:RM!EC78)</f>
        <v>0</v>
      </c>
      <c r="ED78" s="48">
        <f>SUM(LARM:RM!ED78)</f>
        <v>0</v>
      </c>
      <c r="EE78" s="48">
        <f>SUM(LARM:RM!EE78)</f>
        <v>0</v>
      </c>
      <c r="EF78" s="48">
        <f>SUM(LARM:RM!EF78)</f>
        <v>0</v>
      </c>
      <c r="EG78" s="48">
        <f>SUM(LARM:RM!EG78)</f>
        <v>0</v>
      </c>
      <c r="EH78" s="48">
        <f>SUM(LARM:RM!EH78)</f>
        <v>0</v>
      </c>
      <c r="EI78" s="48">
        <f>SUM(LARM:RM!EI78)</f>
        <v>0</v>
      </c>
      <c r="EJ78" s="48">
        <f>SUM(LARM:RM!EJ78)</f>
        <v>0</v>
      </c>
      <c r="EK78" s="48">
        <f>SUM(LARM:RM!EK78)</f>
        <v>0</v>
      </c>
      <c r="EL78" s="48">
        <f>SUM(LARM:RM!EL78)</f>
        <v>0</v>
      </c>
      <c r="EM78" s="48">
        <f>SUM(LARM:RM!EM78)</f>
        <v>0</v>
      </c>
      <c r="EN78" s="48">
        <f>SUM(LARM:RM!EN78)</f>
        <v>0</v>
      </c>
      <c r="EO78" s="48">
        <f>SUM(LARM:RM!EO78)</f>
        <v>0</v>
      </c>
      <c r="EP78" s="48">
        <f>SUM(LARM:RM!EP78)</f>
        <v>0</v>
      </c>
      <c r="EQ78" s="48">
        <f>SUM(LARM:RM!EQ78)</f>
        <v>0</v>
      </c>
      <c r="ER78" s="48">
        <f>SUM(LARM:RM!ER78)</f>
        <v>0</v>
      </c>
      <c r="ES78" s="48">
        <f>SUM(LARM:RM!ES78)</f>
        <v>0</v>
      </c>
      <c r="ET78" s="48">
        <f>SUM(LARM:RM!ET78)</f>
        <v>0</v>
      </c>
      <c r="EU78" s="48">
        <f>SUM(LARM:RM!EU78)</f>
        <v>0</v>
      </c>
      <c r="EV78" s="48">
        <f>SUM(LARM:RM!EV78)</f>
        <v>0</v>
      </c>
      <c r="EW78" s="48">
        <f>SUM(LARM:RM!EW78)</f>
        <v>0</v>
      </c>
      <c r="EX78" s="48">
        <f>SUM(LARM:RM!EX78)</f>
        <v>0</v>
      </c>
      <c r="EY78" s="48">
        <f>SUM(LARM:RM!EY78)</f>
        <v>0</v>
      </c>
      <c r="EZ78" s="48">
        <f>SUM(LARM:RM!EZ78)</f>
        <v>0</v>
      </c>
      <c r="FA78" s="48">
        <f>SUM(LARM:RM!FA78)</f>
        <v>0</v>
      </c>
      <c r="FB78" s="48">
        <f>SUM(LARM:RM!FB78)</f>
        <v>0</v>
      </c>
      <c r="FC78" s="48">
        <f>SUM(LARM:RM!FC78)</f>
        <v>0</v>
      </c>
      <c r="FD78" s="48">
        <f>SUM(LARM:RM!FD78)</f>
        <v>0</v>
      </c>
      <c r="FE78" s="48">
        <f>SUM(LARM:RM!FE78)</f>
        <v>0</v>
      </c>
      <c r="FF78" s="48">
        <f>SUM(LARM:RM!FF78)</f>
        <v>0</v>
      </c>
      <c r="FG78" s="48">
        <f>SUM(LARM:RM!FG78)</f>
        <v>0</v>
      </c>
      <c r="FH78" s="48">
        <f>SUM(LARM:RM!FH78)</f>
        <v>0</v>
      </c>
      <c r="FI78" s="48">
        <f>SUM(LARM:RM!FI78)</f>
        <v>0</v>
      </c>
      <c r="FJ78" s="48">
        <f>SUM(LARM:RM!FJ78)</f>
        <v>0</v>
      </c>
      <c r="FK78" s="48">
        <f>SUM(LARM:RM!FK78)</f>
        <v>0</v>
      </c>
      <c r="FL78" s="48">
        <f>SUM(LARM:RM!FL78)</f>
        <v>0</v>
      </c>
      <c r="FM78" s="48">
        <f>SUM(LARM:RM!FM78)</f>
        <v>0</v>
      </c>
      <c r="FN78" s="48">
        <f>SUM(LARM:RM!FN78)</f>
        <v>0</v>
      </c>
      <c r="FO78" s="48">
        <f>SUM(LARM:RM!FO78)</f>
        <v>0</v>
      </c>
      <c r="FP78" s="48">
        <f>SUM(LARM:RM!FP78)</f>
        <v>0</v>
      </c>
      <c r="FQ78" s="48">
        <f>SUM(LARM:RM!FQ78)</f>
        <v>0</v>
      </c>
      <c r="FR78" s="48">
        <f>SUM(LARM:RM!FR78)</f>
        <v>0</v>
      </c>
      <c r="FS78" s="48">
        <f>SUM(LARM:RM!FS78)</f>
        <v>0</v>
      </c>
      <c r="FT78" s="48">
        <f>SUM(LARM:RM!FT78)</f>
        <v>0</v>
      </c>
      <c r="FU78" s="48">
        <f>SUM(LARM:RM!FU78)</f>
        <v>0</v>
      </c>
      <c r="FV78" s="48">
        <f>SUM(LARM:RM!FV78)</f>
        <v>0</v>
      </c>
      <c r="FW78" s="48">
        <f>SUM(LARM:RM!FW78)</f>
        <v>0</v>
      </c>
      <c r="FX78" s="48">
        <f>SUM(LARM:RM!FX78)</f>
        <v>0</v>
      </c>
      <c r="FY78" s="48">
        <f>SUM(LARM:RM!FY78)</f>
        <v>0</v>
      </c>
      <c r="FZ78" s="48">
        <f>SUM(LARM:RM!FZ78)</f>
        <v>0</v>
      </c>
      <c r="GA78" s="48">
        <f>SUM(LARM:RM!GA78)</f>
        <v>0</v>
      </c>
      <c r="GB78" s="48">
        <f>SUM(LARM:RM!GB78)</f>
        <v>0</v>
      </c>
      <c r="GC78" s="48">
        <f>SUM(LARM:RM!GC78)</f>
        <v>0</v>
      </c>
      <c r="GD78" s="48">
        <f>SUM(LARM:RM!GD78)</f>
        <v>0</v>
      </c>
      <c r="GE78" s="48">
        <f>SUM(LARM:RM!GE78)</f>
        <v>0</v>
      </c>
      <c r="GF78" s="48">
        <f>SUM(LARM:RM!GF78)</f>
        <v>0</v>
      </c>
      <c r="GG78" s="48">
        <f>SUM(LARM:RM!GG78)</f>
        <v>0</v>
      </c>
      <c r="GH78" s="48">
        <f>SUM(LARM:RM!GH78)</f>
        <v>0</v>
      </c>
      <c r="GI78" s="48">
        <f>SUM(LARM:RM!GI78)</f>
        <v>0</v>
      </c>
      <c r="GJ78" s="48">
        <f>SUM(LARM:RM!GJ78)</f>
        <v>0</v>
      </c>
      <c r="GK78" s="48">
        <f>SUM(LARM:RM!GK78)</f>
        <v>0</v>
      </c>
      <c r="GL78" s="48">
        <f>SUM(LARM:RM!GL78)</f>
        <v>0</v>
      </c>
      <c r="GM78" s="48">
        <f>SUM(LARM:RM!GM78)</f>
        <v>0</v>
      </c>
      <c r="GN78" s="48">
        <f>SUM(LARM:RM!GN78)</f>
        <v>0</v>
      </c>
      <c r="GO78" s="48">
        <f>SUM(LARM:RM!GO78)</f>
        <v>0</v>
      </c>
      <c r="GP78" s="48">
        <f>SUM(LARM:RM!GP78)</f>
        <v>0</v>
      </c>
      <c r="GQ78" s="48">
        <f>SUM(LARM:RM!GQ78)</f>
        <v>0</v>
      </c>
      <c r="GR78" s="48">
        <f>SUM(LARM:RM!GR78)</f>
        <v>0</v>
      </c>
      <c r="GS78" s="48">
        <f>SUM(LARM:RM!GS78)</f>
        <v>0</v>
      </c>
      <c r="GT78" s="48">
        <f>SUM(LARM:RM!GT78)</f>
        <v>0</v>
      </c>
      <c r="GU78" s="48">
        <f>SUM(LARM:RM!GU78)</f>
        <v>0</v>
      </c>
      <c r="GV78" s="48">
        <f>SUM(LARM:RM!GV78)</f>
        <v>0</v>
      </c>
      <c r="GW78" s="48">
        <f>SUM(LARM:RM!GW78)</f>
        <v>0</v>
      </c>
      <c r="GX78" s="48">
        <f>SUM(LARM:RM!GX78)</f>
        <v>0</v>
      </c>
      <c r="GY78" s="48">
        <f>SUM(LARM:RM!GY78)</f>
        <v>0</v>
      </c>
      <c r="GZ78" s="48">
        <f>SUM(LARM:RM!GZ78)</f>
        <v>0</v>
      </c>
      <c r="HA78" s="48">
        <f>SUM(LARM:RM!HA78)</f>
        <v>0</v>
      </c>
      <c r="HB78" s="48">
        <f>SUM(LARM:RM!HB78)</f>
        <v>0</v>
      </c>
      <c r="HC78" s="48">
        <f>SUM(LARM:RM!HC78)</f>
        <v>0</v>
      </c>
      <c r="HD78" s="48">
        <f>SUM(LARM:RM!HD78)</f>
        <v>0</v>
      </c>
      <c r="HE78" s="48">
        <f>SUM(LARM:RM!HE78)</f>
        <v>0</v>
      </c>
      <c r="HF78" s="48">
        <f>SUM(LARM:RM!HF78)</f>
        <v>0</v>
      </c>
      <c r="HG78" s="48">
        <f>SUM(LARM:RM!HG78)</f>
        <v>0</v>
      </c>
      <c r="HH78" s="48">
        <f>SUM(LARM:RM!HH78)</f>
        <v>0</v>
      </c>
      <c r="HI78" s="48">
        <f>SUM(LARM:RM!HI78)</f>
        <v>0</v>
      </c>
      <c r="HJ78" s="48">
        <f>SUM(LARM:RM!HJ78)</f>
        <v>0</v>
      </c>
      <c r="HK78" s="48">
        <f>SUM(LARM:RM!HK78)</f>
        <v>0</v>
      </c>
      <c r="HL78" s="48">
        <f>SUM(LARM:RM!HL78)</f>
        <v>0</v>
      </c>
      <c r="HM78" s="48">
        <f>SUM(LARM:RM!HM78)</f>
        <v>0</v>
      </c>
      <c r="HN78" s="48">
        <f>SUM(LARM:RM!HN78)</f>
        <v>0</v>
      </c>
      <c r="HO78" s="48">
        <f>SUM(LARM:RM!HO78)</f>
        <v>0</v>
      </c>
      <c r="HP78" s="48">
        <f>SUM(LARM:RM!HP78)</f>
        <v>0</v>
      </c>
      <c r="HQ78" s="48">
        <f>SUM(LARM:RM!HQ78)</f>
        <v>0</v>
      </c>
      <c r="HR78" s="48">
        <f>SUM(LARM:RM!HR78)</f>
        <v>0</v>
      </c>
      <c r="HS78" s="48">
        <f>SUM(LARM:RM!HS78)</f>
        <v>0</v>
      </c>
      <c r="HT78" s="48">
        <f>SUM(LARM:RM!HT78)</f>
        <v>0</v>
      </c>
      <c r="HU78" s="48">
        <f>SUM(LARM:RM!HU78)</f>
        <v>0</v>
      </c>
      <c r="HV78" s="48">
        <f>SUM(LARM:RM!HV78)</f>
        <v>0</v>
      </c>
      <c r="HW78" s="48">
        <f>SUM(LARM:RM!HW78)</f>
        <v>0</v>
      </c>
      <c r="HX78" s="48">
        <f>SUM(LARM:RM!HX78)</f>
        <v>0</v>
      </c>
      <c r="HY78" s="48">
        <f>SUM(LARM:RM!HY78)</f>
        <v>0</v>
      </c>
      <c r="HZ78" s="48">
        <f>SUM(LARM:RM!HZ78)</f>
        <v>0</v>
      </c>
      <c r="IA78" s="48">
        <f>SUM(LARM:RM!IA78)</f>
        <v>0</v>
      </c>
      <c r="IB78" s="48">
        <f>SUM(LARM:RM!IB78)</f>
        <v>0</v>
      </c>
      <c r="IC78" s="48">
        <f>SUM(LARM:RM!IC78)</f>
        <v>0</v>
      </c>
      <c r="ID78" s="48">
        <f>SUM(LARM:RM!ID78)</f>
        <v>0</v>
      </c>
      <c r="IE78" s="48">
        <f>SUM(LARM:RM!IE78)</f>
        <v>0</v>
      </c>
      <c r="IF78" s="48">
        <f>SUM(LARM:RM!IF78)</f>
        <v>0</v>
      </c>
      <c r="IG78" s="48">
        <f>SUM(LARM:RM!IG78)</f>
        <v>0</v>
      </c>
      <c r="IH78" s="48">
        <f>SUM(LARM:RM!IH78)</f>
        <v>0</v>
      </c>
      <c r="II78" s="48">
        <f>SUM(LARM:RM!II78)</f>
        <v>0</v>
      </c>
      <c r="IJ78" s="48">
        <f>SUM(LARM:RM!IJ78)</f>
        <v>0</v>
      </c>
      <c r="IK78" s="48">
        <f>SUM(LARM:RM!IK78)</f>
        <v>0</v>
      </c>
      <c r="IL78" s="48">
        <f>SUM(LARM:RM!IL78)</f>
        <v>0</v>
      </c>
      <c r="IM78" s="48">
        <f>SUM(LARM:RM!IM78)</f>
        <v>0</v>
      </c>
      <c r="IN78" s="48">
        <f>SUM(LARM:RM!IN78)</f>
        <v>0</v>
      </c>
      <c r="IO78" s="48">
        <f>SUM(LARM:RM!IO78)</f>
        <v>0</v>
      </c>
      <c r="IP78" s="48">
        <f>SUM(LARM:RM!IP78)</f>
        <v>0</v>
      </c>
      <c r="IQ78" s="48">
        <f>SUM(LARM:RM!IQ78)</f>
        <v>0</v>
      </c>
      <c r="IR78" s="48">
        <f>SUM(LARM:RM!IR78)</f>
        <v>0</v>
      </c>
      <c r="IS78" s="48">
        <f>SUM(LARM:RM!IS78)</f>
        <v>0</v>
      </c>
      <c r="IT78" s="48">
        <f>SUM(LARM:RM!IT78)</f>
        <v>0</v>
      </c>
      <c r="IU78" s="48">
        <f>SUM(LARM:RM!IU78)</f>
        <v>0</v>
      </c>
      <c r="IV78" s="48">
        <f>SUM(LARM:RM!IV78)</f>
        <v>0</v>
      </c>
      <c r="IW78" s="48">
        <f>SUM(LARM:RM!IW78)</f>
        <v>0</v>
      </c>
      <c r="IX78" s="48">
        <f>SUM(LARM:RM!IX78)</f>
        <v>0</v>
      </c>
      <c r="IY78" s="48">
        <f>SUM(LARM:RM!IY78)</f>
        <v>0</v>
      </c>
      <c r="IZ78" s="48">
        <f>SUM(LARM:RM!IZ78)</f>
        <v>0</v>
      </c>
      <c r="JA78" s="48">
        <f>SUM(LARM:RM!JA78)</f>
        <v>0</v>
      </c>
      <c r="JB78" s="48">
        <f>SUM(LARM:RM!JB78)</f>
        <v>0</v>
      </c>
      <c r="JC78" s="48">
        <f>SUM(LARM:RM!JC78)</f>
        <v>0</v>
      </c>
      <c r="JD78" s="48">
        <f>SUM(LARM:RM!JD78)</f>
        <v>0</v>
      </c>
      <c r="JE78" s="48">
        <f>SUM(LARM:RM!JE78)</f>
        <v>0</v>
      </c>
      <c r="JF78" s="48">
        <f>SUM(LARM:RM!JF78)</f>
        <v>0</v>
      </c>
      <c r="JG78" s="48">
        <f>SUM(LARM:RM!JG78)</f>
        <v>0</v>
      </c>
      <c r="JH78" s="48">
        <f>SUM(LARM:RM!JH78)</f>
        <v>0</v>
      </c>
      <c r="JI78" s="48">
        <f>SUM(LARM:RM!JI78)</f>
        <v>0</v>
      </c>
      <c r="JJ78" s="48">
        <f>SUM(LARM:RM!JJ78)</f>
        <v>0</v>
      </c>
      <c r="JK78" s="48">
        <f>SUM(LARM:RM!JK78)</f>
        <v>0</v>
      </c>
      <c r="JL78" s="48">
        <f>SUM(LARM:RM!JL78)</f>
        <v>0</v>
      </c>
      <c r="JM78" s="48">
        <f>SUM(LARM:RM!JM78)</f>
        <v>0</v>
      </c>
      <c r="JN78" s="48">
        <f>SUM(LARM:RM!JN78)</f>
        <v>0</v>
      </c>
      <c r="JO78" s="48">
        <f>SUM(LARM:RM!JO78)</f>
        <v>0</v>
      </c>
      <c r="JP78" s="48">
        <f>SUM(LARM:RM!JP78)</f>
        <v>0</v>
      </c>
      <c r="JQ78" s="48">
        <f>SUM(LARM:RM!JQ78)</f>
        <v>0</v>
      </c>
      <c r="JR78" s="48">
        <f>SUM(LARM:RM!JR78)</f>
        <v>0</v>
      </c>
      <c r="JS78" s="48">
        <f>SUM(LARM:RM!JS78)</f>
        <v>0</v>
      </c>
      <c r="JT78" s="48">
        <f>SUM(LARM:RM!JT78)</f>
        <v>0</v>
      </c>
      <c r="JU78" s="48">
        <f>SUM(LARM:RM!JU78)</f>
        <v>0</v>
      </c>
      <c r="JV78" s="48">
        <f>SUM(LARM:RM!JV78)</f>
        <v>0</v>
      </c>
      <c r="JW78" s="48">
        <f>SUM(LARM:RM!JW78)</f>
        <v>0</v>
      </c>
      <c r="JX78" s="48">
        <f>SUM(LARM:RM!JX78)</f>
        <v>0</v>
      </c>
      <c r="JY78" s="48">
        <f>SUM(LARM:RM!JY78)</f>
        <v>0</v>
      </c>
      <c r="JZ78" s="48">
        <f>SUM(LARM:RM!JZ78)</f>
        <v>0</v>
      </c>
      <c r="KA78" s="48">
        <f>SUM(LARM:RM!KA78)</f>
        <v>0</v>
      </c>
      <c r="KB78" s="48">
        <f>SUM(LARM:RM!KB78)</f>
        <v>0</v>
      </c>
      <c r="KC78" s="48">
        <f>SUM(LARM:RM!KC78)</f>
        <v>0</v>
      </c>
      <c r="KD78" s="48">
        <f>SUM(LARM:RM!KD78)</f>
        <v>0</v>
      </c>
      <c r="KE78" s="48">
        <f>SUM(LARM:RM!KE78)</f>
        <v>0</v>
      </c>
      <c r="KF78" s="48">
        <f>SUM(LARM:RM!KF78)</f>
        <v>0</v>
      </c>
      <c r="KG78" s="48">
        <f>SUM(LARM:RM!KG78)</f>
        <v>0</v>
      </c>
      <c r="KH78" s="48">
        <f>SUM(LARM:RM!KH78)</f>
        <v>0</v>
      </c>
      <c r="KI78" s="48">
        <f>SUM(LARM:RM!KI78)</f>
        <v>0</v>
      </c>
      <c r="KJ78" s="48">
        <f>SUM(LARM:RM!KJ78)</f>
        <v>0</v>
      </c>
      <c r="KK78" s="48">
        <f>SUM(LARM:RM!KK78)</f>
        <v>0</v>
      </c>
      <c r="KL78" s="48">
        <f>SUM(LARM:RM!KL78)</f>
        <v>0</v>
      </c>
      <c r="KM78" s="48">
        <f>SUM(LARM:RM!KM78)</f>
        <v>0</v>
      </c>
      <c r="KN78" s="48">
        <f>SUM(LARM:RM!KN78)</f>
        <v>0</v>
      </c>
      <c r="KO78" s="48">
        <f>SUM(LARM:RM!KO78)</f>
        <v>0</v>
      </c>
      <c r="KP78" s="48">
        <f>SUM(LARM:RM!KP78)</f>
        <v>0</v>
      </c>
      <c r="KQ78" s="48">
        <f>SUM(LARM:RM!KQ78)</f>
        <v>0</v>
      </c>
      <c r="KR78" s="48">
        <f>SUM(LARM:RM!KR78)</f>
        <v>0</v>
      </c>
      <c r="KS78" s="48">
        <f>SUM(LARM:RM!KS78)</f>
        <v>0</v>
      </c>
      <c r="KT78" s="48">
        <f>SUM(LARM:RM!KT78)</f>
        <v>0</v>
      </c>
      <c r="KU78" s="48">
        <f>SUM(LARM:RM!KU78)</f>
        <v>0</v>
      </c>
      <c r="KV78" s="48">
        <f>SUM(LARM:RM!KV78)</f>
        <v>0</v>
      </c>
      <c r="KW78" s="48">
        <f>SUM(LARM:RM!KW78)</f>
        <v>0</v>
      </c>
      <c r="KX78" s="48">
        <f>SUM(LARM:RM!KX78)</f>
        <v>0</v>
      </c>
      <c r="KY78" s="48">
        <f>SUM(LARM:RM!KY78)</f>
        <v>0</v>
      </c>
      <c r="KZ78" s="48">
        <f>SUM(LARM:RM!KZ78)</f>
        <v>0</v>
      </c>
      <c r="LA78" s="48">
        <f>SUM(LARM:RM!LA78)</f>
        <v>0</v>
      </c>
      <c r="LB78" s="48">
        <f>SUM(LARM:RM!LB78)</f>
        <v>0</v>
      </c>
      <c r="LC78" s="48">
        <f>SUM(LARM:RM!LC78)</f>
        <v>0</v>
      </c>
      <c r="LD78" s="48">
        <f>SUM(LARM:RM!LD78)</f>
        <v>0</v>
      </c>
      <c r="LE78" s="48">
        <f>SUM(LARM:RM!LE78)</f>
        <v>0</v>
      </c>
      <c r="LF78" s="48">
        <f>SUM(LARM:RM!LF78)</f>
        <v>0</v>
      </c>
      <c r="LG78" s="48">
        <f>SUM(LARM:RM!LG78)</f>
        <v>0</v>
      </c>
      <c r="LH78" s="48">
        <f>SUM(LARM:RM!LH78)</f>
        <v>0</v>
      </c>
      <c r="LI78" s="48">
        <f>SUM(LARM:RM!LI78)</f>
        <v>0</v>
      </c>
      <c r="LJ78" s="48">
        <f>SUM(LARM:RM!LJ78)</f>
        <v>0</v>
      </c>
      <c r="LK78" s="48">
        <f>SUM(LARM:RM!LK78)</f>
        <v>0</v>
      </c>
      <c r="LL78" s="48">
        <f>SUM(LARM:RM!LL78)</f>
        <v>0</v>
      </c>
      <c r="LM78" s="48">
        <f>SUM(LARM:RM!LM78)</f>
        <v>0</v>
      </c>
      <c r="LN78" s="48">
        <f>SUM(LARM:RM!LN78)</f>
        <v>0</v>
      </c>
      <c r="LO78" s="48">
        <f>SUM(LARM:RM!LO78)</f>
        <v>0</v>
      </c>
      <c r="LP78" s="48">
        <f>SUM(LARM:RM!LP78)</f>
        <v>0</v>
      </c>
      <c r="LQ78" s="48">
        <f>SUM(LARM:RM!LQ78)</f>
        <v>0</v>
      </c>
      <c r="LR78" s="48">
        <f>SUM(LARM:RM!LR78)</f>
        <v>0</v>
      </c>
      <c r="LS78" s="48">
        <f>SUM(LARM:RM!LS78)</f>
        <v>0</v>
      </c>
      <c r="LT78" s="48">
        <f>SUM(LARM:RM!LT78)</f>
        <v>0</v>
      </c>
      <c r="LU78" s="48">
        <f>SUM(LARM:RM!LU78)</f>
        <v>0</v>
      </c>
      <c r="LV78" s="48">
        <f>SUM(LARM:RM!LV78)</f>
        <v>0</v>
      </c>
      <c r="LW78" s="48">
        <f>SUM(LARM:RM!LW78)</f>
        <v>0</v>
      </c>
      <c r="LX78" s="48">
        <f>SUM(LARM:RM!LX78)</f>
        <v>0</v>
      </c>
      <c r="LY78" s="48">
        <f>SUM(LARM:RM!LY78)</f>
        <v>0</v>
      </c>
      <c r="LZ78" s="48">
        <f>SUM(LARM:RM!LZ78)</f>
        <v>0</v>
      </c>
      <c r="MA78" s="48">
        <f>SUM(LARM:RM!MA78)</f>
        <v>0</v>
      </c>
      <c r="MB78" s="48">
        <f>SUM(LARM:RM!MB78)</f>
        <v>0</v>
      </c>
      <c r="MC78" s="48">
        <f>SUM(LARM:RM!MC78)</f>
        <v>0</v>
      </c>
      <c r="MD78" s="48">
        <f>SUM(LARM:RM!MD78)</f>
        <v>0</v>
      </c>
      <c r="ME78" s="48">
        <f>SUM(LARM:RM!ME78)</f>
        <v>0</v>
      </c>
      <c r="MF78" s="48">
        <f>SUM(LARM:RM!MF78)</f>
        <v>0</v>
      </c>
      <c r="MG78" s="48">
        <f>SUM(LARM:RM!MG78)</f>
        <v>0</v>
      </c>
      <c r="MH78" s="48">
        <f>SUM(LARM:RM!MH78)</f>
        <v>0</v>
      </c>
      <c r="MI78" s="48">
        <f>SUM(LARM:RM!MI78)</f>
        <v>0</v>
      </c>
      <c r="MJ78" s="48">
        <f>SUM(LARM:RM!MJ78)</f>
        <v>0</v>
      </c>
      <c r="MK78" s="48">
        <f>SUM(LARM:RM!MK78)</f>
        <v>0</v>
      </c>
      <c r="ML78" s="48">
        <f>SUM(LARM:RM!ML78)</f>
        <v>0</v>
      </c>
      <c r="MM78" s="48">
        <f>SUM(LARM:RM!MM78)</f>
        <v>0</v>
      </c>
      <c r="MN78" s="48">
        <f>SUM(LARM:RM!MN78)</f>
        <v>0</v>
      </c>
      <c r="MO78" s="48">
        <f>SUM(LARM:RM!MO78)</f>
        <v>0</v>
      </c>
      <c r="MP78" s="48">
        <f>SUM(LARM:RM!MP78)</f>
        <v>0</v>
      </c>
      <c r="MQ78" s="48">
        <f>SUM(LARM:RM!MQ78)</f>
        <v>0</v>
      </c>
      <c r="MR78" s="48">
        <f>SUM(LARM:RM!MR78)</f>
        <v>0</v>
      </c>
      <c r="MS78" s="48">
        <f>SUM(LARM:RM!MS78)</f>
        <v>0</v>
      </c>
      <c r="MT78" s="48">
        <f>SUM(LARM:RM!MT78)</f>
        <v>0</v>
      </c>
      <c r="MU78" s="48">
        <f>SUM(LARM:RM!MU78)</f>
        <v>0</v>
      </c>
      <c r="MV78" s="48">
        <f>SUM(LARM:RM!MV78)</f>
        <v>0</v>
      </c>
      <c r="MW78" s="48">
        <f>SUM(LARM:RM!MW78)</f>
        <v>0</v>
      </c>
      <c r="MX78" s="48">
        <f>SUM(LARM:RM!MX78)</f>
        <v>0</v>
      </c>
      <c r="MY78" s="48">
        <f>SUM(LARM:RM!MY78)</f>
        <v>0</v>
      </c>
      <c r="MZ78" s="48">
        <f>SUM(LARM:RM!MZ78)</f>
        <v>0</v>
      </c>
      <c r="NA78" s="48">
        <f>SUM(LARM:RM!NA78)</f>
        <v>0</v>
      </c>
      <c r="NB78" s="48">
        <f>SUM(LARM:RM!NB78)</f>
        <v>0</v>
      </c>
      <c r="NC78" s="48">
        <f>SUM(LARM:RM!NC78)</f>
        <v>0</v>
      </c>
      <c r="ND78" s="48">
        <f>SUM(LARM:RM!ND78)</f>
        <v>0</v>
      </c>
      <c r="NE78" s="48">
        <f>SUM(LARM:RM!NE78)</f>
        <v>0</v>
      </c>
      <c r="NF78" s="48">
        <f>SUM(LARM:RM!NF78)</f>
        <v>0</v>
      </c>
      <c r="NG78" s="48">
        <f>SUM(LARM:RM!NG78)</f>
        <v>0</v>
      </c>
      <c r="NH78" s="48">
        <f>SUM(LARM:RM!NH78)</f>
        <v>0</v>
      </c>
      <c r="NI78" s="48">
        <f>SUM(LARM:RM!NI78)</f>
        <v>0</v>
      </c>
      <c r="NJ78" s="48">
        <f>SUM(LARM:RM!NJ78)</f>
        <v>0</v>
      </c>
      <c r="NK78" s="48">
        <f>SUM(LARM:RM!NK78)</f>
        <v>0</v>
      </c>
      <c r="NL78" s="48">
        <f>SUM(LARM:RM!NL78)</f>
        <v>0</v>
      </c>
      <c r="NM78" s="48">
        <f>SUM(LARM:RM!NM78)</f>
        <v>0</v>
      </c>
      <c r="NN78" s="48">
        <f>SUM(LARM:RM!NN78)</f>
        <v>0</v>
      </c>
      <c r="NO78" s="48">
        <f>SUM(LARM:RM!NO78)</f>
        <v>0</v>
      </c>
      <c r="NP78" s="48">
        <f>SUM(LARM:RM!NP78)</f>
        <v>0</v>
      </c>
      <c r="NQ78" s="48">
        <f>SUM(LARM:RM!NQ78)</f>
        <v>0</v>
      </c>
      <c r="NR78" s="48">
        <f>SUM(LARM:RM!NR78)</f>
        <v>0</v>
      </c>
      <c r="NS78" s="48">
        <f>SUM(LARM:RM!NS78)</f>
        <v>0</v>
      </c>
      <c r="NT78" s="48">
        <f>SUM(LARM:RM!NT78)</f>
        <v>0</v>
      </c>
      <c r="NU78" s="48">
        <f>SUM(LARM:RM!NU78)</f>
        <v>0</v>
      </c>
      <c r="NV78" s="48">
        <f>SUM(LARM:RM!NV78)</f>
        <v>0</v>
      </c>
      <c r="NW78" s="48">
        <f>SUM(LARM:RM!NW78)</f>
        <v>0</v>
      </c>
      <c r="NX78" s="48">
        <f>SUM(LARM:RM!NX78)</f>
        <v>0</v>
      </c>
      <c r="NY78" s="48">
        <f>SUM(LARM:RM!NY78)</f>
        <v>0</v>
      </c>
      <c r="NZ78" s="48">
        <f>SUM(LARM:RM!NZ78)</f>
        <v>0</v>
      </c>
    </row>
    <row r="79" spans="1:412" ht="15.75" customHeight="1" outlineLevel="1">
      <c r="B79" s="3" t="s">
        <v>85</v>
      </c>
      <c r="C79" s="3" t="s">
        <v>115</v>
      </c>
      <c r="E79" s="48">
        <f>SUM(LARM:RM!E79)</f>
        <v>6607392</v>
      </c>
      <c r="F79" s="48">
        <f>SUM(LARM:RM!F79)</f>
        <v>6607392</v>
      </c>
      <c r="G79" s="48">
        <f>SUM(LARM:RM!G79)</f>
        <v>6607392</v>
      </c>
      <c r="H79" s="48">
        <f>SUM(LARM:RM!H79)</f>
        <v>6607392</v>
      </c>
      <c r="I79" s="48">
        <f>SUM(LARM:RM!I79)</f>
        <v>6607392</v>
      </c>
      <c r="J79" s="48">
        <f>SUM(LARM:RM!J79)</f>
        <v>6607392</v>
      </c>
      <c r="K79" s="48">
        <f>SUM(LARM:RM!K79)</f>
        <v>6607392</v>
      </c>
      <c r="L79" s="48">
        <f>SUM(LARM:RM!L79)</f>
        <v>6607392</v>
      </c>
      <c r="M79" s="48">
        <f>SUM(LARM:RM!M79)</f>
        <v>6607392</v>
      </c>
      <c r="N79" s="48">
        <f>SUM(LARM:RM!N79)</f>
        <v>6607392</v>
      </c>
      <c r="O79" s="48">
        <f>SUM(LARM:RM!O79)</f>
        <v>6607392</v>
      </c>
      <c r="P79" s="48">
        <f>SUM(LARM:RM!P79)</f>
        <v>6607392</v>
      </c>
      <c r="Q79" s="48">
        <f>SUM(LARM:RM!Q79)</f>
        <v>6607392</v>
      </c>
      <c r="R79" s="48">
        <f>SUM(LARM:RM!R79)</f>
        <v>6607392</v>
      </c>
      <c r="S79" s="48">
        <f>SUM(LARM:RM!S79)</f>
        <v>6607392</v>
      </c>
      <c r="T79" s="48">
        <f>SUM(LARM:RM!T79)</f>
        <v>6607392</v>
      </c>
      <c r="U79" s="48">
        <f>SUM(LARM:RM!U79)</f>
        <v>6607392</v>
      </c>
      <c r="V79" s="48">
        <f>SUM(LARM:RM!V79)</f>
        <v>6607392</v>
      </c>
      <c r="W79" s="48">
        <f>SUM(LARM:RM!W79)</f>
        <v>6607392</v>
      </c>
      <c r="X79" s="48">
        <f>SUM(LARM:RM!X79)</f>
        <v>6607392</v>
      </c>
      <c r="Y79" s="48">
        <f>SUM(LARM:RM!Y79)</f>
        <v>6607392</v>
      </c>
      <c r="Z79" s="48">
        <f>SUM(LARM:RM!Z79)</f>
        <v>6607392</v>
      </c>
      <c r="AA79" s="48">
        <f>SUM(LARM:RM!AA79)</f>
        <v>6607392</v>
      </c>
      <c r="AB79" s="48">
        <f>SUM(LARM:RM!AB79)</f>
        <v>6607392</v>
      </c>
      <c r="AC79" s="48">
        <f>SUM(LARM:RM!AC79)</f>
        <v>6607392</v>
      </c>
      <c r="AD79" s="48">
        <f>SUM(LARM:RM!AD79)</f>
        <v>6607392</v>
      </c>
      <c r="AE79" s="48">
        <f>SUM(LARM:RM!AE79)</f>
        <v>6607392</v>
      </c>
      <c r="AF79" s="48">
        <f>SUM(LARM:RM!AF79)</f>
        <v>6607392</v>
      </c>
      <c r="AG79" s="48">
        <f>SUM(LARM:RM!AG79)</f>
        <v>6607392</v>
      </c>
      <c r="AH79" s="48">
        <f>SUM(LARM:RM!AH79)</f>
        <v>6607392</v>
      </c>
      <c r="AI79" s="48">
        <f>SUM(LARM:RM!AI79)</f>
        <v>6607392</v>
      </c>
      <c r="AJ79" s="48">
        <f>SUM(LARM:RM!AJ79)</f>
        <v>6607392</v>
      </c>
      <c r="AK79" s="48">
        <f>SUM(LARM:RM!AK79)</f>
        <v>6607392</v>
      </c>
      <c r="AL79" s="48">
        <f>SUM(LARM:RM!AL79)</f>
        <v>6607392</v>
      </c>
      <c r="AM79" s="48">
        <f>SUM(LARM:RM!AM79)</f>
        <v>6607392</v>
      </c>
      <c r="AN79" s="48">
        <f>SUM(LARM:RM!AN79)</f>
        <v>6607392</v>
      </c>
      <c r="AO79" s="48">
        <f>SUM(LARM:RM!AO79)</f>
        <v>6607392</v>
      </c>
      <c r="AP79" s="48">
        <f>SUM(LARM:RM!AP79)</f>
        <v>6607392</v>
      </c>
      <c r="AQ79" s="48">
        <f>SUM(LARM:RM!AQ79)</f>
        <v>6607392</v>
      </c>
      <c r="AR79" s="48">
        <f>SUM(LARM:RM!AR79)</f>
        <v>6607392</v>
      </c>
      <c r="AS79" s="48">
        <f>SUM(LARM:RM!AS79)</f>
        <v>6607392</v>
      </c>
      <c r="AT79" s="48">
        <f>SUM(LARM:RM!AT79)</f>
        <v>6607392</v>
      </c>
      <c r="AU79" s="48">
        <f>SUM(LARM:RM!AU79)</f>
        <v>6607392</v>
      </c>
      <c r="AV79" s="48">
        <f>SUM(LARM:RM!AV79)</f>
        <v>6607392</v>
      </c>
      <c r="AW79" s="48">
        <f>SUM(LARM:RM!AW79)</f>
        <v>6607392</v>
      </c>
      <c r="AX79" s="48">
        <f>SUM(LARM:RM!AX79)</f>
        <v>6607392</v>
      </c>
      <c r="AY79" s="48">
        <f>SUM(LARM:RM!AY79)</f>
        <v>6607392</v>
      </c>
      <c r="AZ79" s="48">
        <f>SUM(LARM:RM!AZ79)</f>
        <v>6607392</v>
      </c>
      <c r="BA79" s="48">
        <f>SUM(LARM:RM!BA79)</f>
        <v>6607392</v>
      </c>
      <c r="BB79" s="48">
        <f>SUM(LARM:RM!BB79)</f>
        <v>6607392</v>
      </c>
      <c r="BC79" s="48">
        <f>SUM(LARM:RM!BC79)</f>
        <v>6607392</v>
      </c>
      <c r="BD79" s="48">
        <f>SUM(LARM:RM!BD79)</f>
        <v>6607392</v>
      </c>
      <c r="BE79" s="48">
        <f>SUM(LARM:RM!BE79)</f>
        <v>6607392</v>
      </c>
      <c r="BF79" s="48">
        <f>SUM(LARM:RM!BF79)</f>
        <v>6607392</v>
      </c>
      <c r="BG79" s="48">
        <f>SUM(LARM:RM!BG79)</f>
        <v>6607392</v>
      </c>
      <c r="BH79" s="48">
        <f>SUM(LARM:RM!BH79)</f>
        <v>6607392</v>
      </c>
      <c r="BI79" s="48">
        <f>SUM(LARM:RM!BI79)</f>
        <v>6607392</v>
      </c>
      <c r="BJ79" s="48">
        <f>SUM(LARM:RM!BJ79)</f>
        <v>6607392</v>
      </c>
      <c r="BK79" s="48">
        <f>SUM(LARM:RM!BK79)</f>
        <v>6636118.7800000003</v>
      </c>
      <c r="BL79" s="48">
        <f>SUM(LARM:RM!BL79)</f>
        <v>6636118.7800000003</v>
      </c>
      <c r="BM79" s="48">
        <f>SUM(LARM:RM!BM79)</f>
        <v>6636118.7800000003</v>
      </c>
      <c r="BN79" s="48">
        <f>SUM(LARM:RM!BN79)</f>
        <v>6636118.7800000003</v>
      </c>
      <c r="BO79" s="48">
        <f>SUM(LARM:RM!BO79)</f>
        <v>6636118.7800000003</v>
      </c>
      <c r="BP79" s="48">
        <f>SUM(LARM:RM!BP79)</f>
        <v>6636118.7800000003</v>
      </c>
      <c r="BQ79" s="48">
        <f>SUM(LARM:RM!BQ79)</f>
        <v>6636118.7800000003</v>
      </c>
      <c r="BR79" s="48">
        <f>SUM(LARM:RM!BR79)</f>
        <v>6636118.7800000003</v>
      </c>
      <c r="BS79" s="48">
        <f>SUM(LARM:RM!BS79)</f>
        <v>6636118.7800000003</v>
      </c>
      <c r="BT79" s="48">
        <f>SUM(LARM:RM!BT79)</f>
        <v>6636118.7800000003</v>
      </c>
      <c r="BU79" s="48">
        <f>SUM(LARM:RM!BU79)</f>
        <v>6636118.7800000003</v>
      </c>
      <c r="BV79" s="48">
        <f>SUM(LARM:RM!BV79)</f>
        <v>6636118.7800000003</v>
      </c>
      <c r="BW79" s="48">
        <f>SUM(LARM:RM!BW79)</f>
        <v>6636118.7800000003</v>
      </c>
      <c r="BX79" s="48">
        <f>SUM(LARM:RM!BX79)</f>
        <v>6636118.7800000003</v>
      </c>
      <c r="BY79" s="48">
        <f>SUM(LARM:RM!BY79)</f>
        <v>6636118.7800000003</v>
      </c>
      <c r="BZ79" s="48">
        <f>SUM(LARM:RM!BZ79)</f>
        <v>6636118.7800000003</v>
      </c>
      <c r="CA79" s="48">
        <f>SUM(LARM:RM!CA79)</f>
        <v>6636118.7800000003</v>
      </c>
      <c r="CB79" s="48">
        <f>SUM(LARM:RM!CB79)</f>
        <v>6636118.7800000003</v>
      </c>
      <c r="CC79" s="48">
        <f>SUM(LARM:RM!CC79)</f>
        <v>6636118.7800000003</v>
      </c>
      <c r="CD79" s="48">
        <f>SUM(LARM:RM!CD79)</f>
        <v>6636118.7800000003</v>
      </c>
      <c r="CE79" s="48">
        <f>SUM(LARM:RM!CE79)</f>
        <v>6636118.7800000003</v>
      </c>
      <c r="CF79" s="48">
        <f>SUM(LARM:RM!CF79)</f>
        <v>6636118.7800000003</v>
      </c>
      <c r="CG79" s="48">
        <f>SUM(LARM:RM!CG79)</f>
        <v>6636118.7800000003</v>
      </c>
      <c r="CH79" s="48">
        <f>SUM(LARM:RM!CH79)</f>
        <v>6636118.7800000003</v>
      </c>
      <c r="CI79" s="48">
        <f>SUM(LARM:RM!CI79)</f>
        <v>6636118.7800000003</v>
      </c>
      <c r="CJ79" s="48">
        <f>SUM(LARM:RM!CJ79)</f>
        <v>6636118.7800000003</v>
      </c>
      <c r="CK79" s="48">
        <f>SUM(LARM:RM!CK79)</f>
        <v>6636118.7800000003</v>
      </c>
      <c r="CL79" s="48">
        <f>SUM(LARM:RM!CL79)</f>
        <v>6636118.7800000003</v>
      </c>
      <c r="CM79" s="48">
        <f>SUM(LARM:RM!CM79)</f>
        <v>6636118.7800000003</v>
      </c>
      <c r="CN79" s="48">
        <f>SUM(LARM:RM!CN79)</f>
        <v>6636118.7800000003</v>
      </c>
      <c r="CO79" s="48">
        <f>SUM(LARM:RM!CO79)</f>
        <v>6636118.7800000003</v>
      </c>
      <c r="CP79" s="48">
        <f>SUM(LARM:RM!CP79)</f>
        <v>6636118.7800000003</v>
      </c>
      <c r="CQ79" s="48">
        <f>SUM(LARM:RM!CQ79)</f>
        <v>6636118.7800000003</v>
      </c>
      <c r="CR79" s="48">
        <f>SUM(LARM:RM!CR79)</f>
        <v>6636118.7800000003</v>
      </c>
      <c r="CS79" s="48">
        <f>SUM(LARM:RM!CS79)</f>
        <v>6636118.7800000003</v>
      </c>
      <c r="CT79" s="48">
        <f>SUM(LARM:RM!CT79)</f>
        <v>6636118.7800000003</v>
      </c>
      <c r="CU79" s="48">
        <f>SUM(LARM:RM!CU79)</f>
        <v>6633274.4699999997</v>
      </c>
      <c r="CV79" s="48">
        <f>SUM(LARM:RM!CV79)</f>
        <v>6633274.4699999997</v>
      </c>
      <c r="CW79" s="48">
        <f>SUM(LARM:RM!CW79)</f>
        <v>6633274.4699999997</v>
      </c>
      <c r="CX79" s="48">
        <f>SUM(LARM:RM!CX79)</f>
        <v>6633274.4699999997</v>
      </c>
      <c r="CY79" s="48">
        <f>SUM(LARM:RM!CY79)</f>
        <v>6633274.4699999997</v>
      </c>
      <c r="CZ79" s="48">
        <f>SUM(LARM:RM!CZ79)</f>
        <v>6633274.4699999997</v>
      </c>
      <c r="DA79" s="48">
        <f>SUM(LARM:RM!DA79)</f>
        <v>6633274.4699999997</v>
      </c>
      <c r="DB79" s="48">
        <f>SUM(LARM:RM!DB79)</f>
        <v>6633274.4699999997</v>
      </c>
      <c r="DC79" s="48">
        <f>SUM(LARM:RM!DC79)</f>
        <v>6633274.4699999997</v>
      </c>
      <c r="DD79" s="48">
        <f>SUM(LARM:RM!DD79)</f>
        <v>6633274.4699999997</v>
      </c>
      <c r="DE79" s="48">
        <f>SUM(LARM:RM!DE79)</f>
        <v>6633274.4699999997</v>
      </c>
      <c r="DF79" s="48">
        <f>SUM(LARM:RM!DF79)</f>
        <v>6633274.4699999997</v>
      </c>
      <c r="DG79" s="48">
        <f>SUM(LARM:RM!DG79)</f>
        <v>6633274.4699999997</v>
      </c>
      <c r="DH79" s="48">
        <f>SUM(LARM:RM!DH79)</f>
        <v>6633274.4699999997</v>
      </c>
      <c r="DI79" s="48">
        <f>SUM(LARM:RM!DI79)</f>
        <v>6633274.4699999997</v>
      </c>
      <c r="DJ79" s="48">
        <f>SUM(LARM:RM!DJ79)</f>
        <v>6633274.4699999997</v>
      </c>
      <c r="DK79" s="48">
        <f>SUM(LARM:RM!DK79)</f>
        <v>6633274.4699999997</v>
      </c>
      <c r="DL79" s="48">
        <f>SUM(LARM:RM!DL79)</f>
        <v>6633274.4699999997</v>
      </c>
      <c r="DM79" s="48">
        <f>SUM(LARM:RM!DM79)</f>
        <v>6633274.4699999997</v>
      </c>
      <c r="DN79" s="48">
        <f>SUM(LARM:RM!DN79)</f>
        <v>6633274.4699999997</v>
      </c>
      <c r="DO79" s="48">
        <f>SUM(LARM:RM!DO79)</f>
        <v>6633274.4699999997</v>
      </c>
      <c r="DP79" s="48">
        <f>SUM(LARM:RM!DP79)</f>
        <v>6633274.4699999997</v>
      </c>
      <c r="DQ79" s="48">
        <f>SUM(LARM:RM!DQ79)</f>
        <v>6633274.4699999997</v>
      </c>
      <c r="DR79" s="48">
        <f>SUM(LARM:RM!DR79)</f>
        <v>6633274.4699999997</v>
      </c>
      <c r="DS79" s="48">
        <f>SUM(LARM:RM!DS79)</f>
        <v>6633274.4699999997</v>
      </c>
      <c r="DT79" s="48">
        <f>SUM(LARM:RM!DT79)</f>
        <v>6633274.4699999997</v>
      </c>
      <c r="DU79" s="48">
        <f>SUM(LARM:RM!DU79)</f>
        <v>6633274.4699999997</v>
      </c>
      <c r="DV79" s="48">
        <f>SUM(LARM:RM!DV79)</f>
        <v>6633274.4699999997</v>
      </c>
      <c r="DW79" s="48">
        <f>SUM(LARM:RM!DW79)</f>
        <v>6633274.4699999997</v>
      </c>
      <c r="DX79" s="48">
        <f>SUM(LARM:RM!DX79)</f>
        <v>6633274.4699999997</v>
      </c>
      <c r="DY79" s="48">
        <f>SUM(LARM:RM!DY79)</f>
        <v>6633274.4699999997</v>
      </c>
      <c r="DZ79" s="48">
        <f>SUM(LARM:RM!DZ79)</f>
        <v>6633274.4699999997</v>
      </c>
      <c r="EA79" s="48">
        <f>SUM(LARM:RM!EA79)</f>
        <v>6633274.4699999997</v>
      </c>
      <c r="EB79" s="48">
        <f>SUM(LARM:RM!EB79)</f>
        <v>6633274.4699999997</v>
      </c>
      <c r="EC79" s="48">
        <f>SUM(LARM:RM!EC79)</f>
        <v>6633274.4699999997</v>
      </c>
      <c r="ED79" s="48">
        <f>SUM(LARM:RM!ED79)</f>
        <v>6633274.4699999997</v>
      </c>
      <c r="EE79" s="48">
        <f>SUM(LARM:RM!EE79)</f>
        <v>6633274.4699999997</v>
      </c>
      <c r="EF79" s="48">
        <f>SUM(LARM:RM!EF79)</f>
        <v>6633274.4699999997</v>
      </c>
      <c r="EG79" s="48">
        <f>SUM(LARM:RM!EG79)</f>
        <v>6633274.4699999997</v>
      </c>
      <c r="EH79" s="48">
        <f>SUM(LARM:RM!EH79)</f>
        <v>6633274.4699999997</v>
      </c>
      <c r="EI79" s="48">
        <f>SUM(LARM:RM!EI79)</f>
        <v>6633274.4699999997</v>
      </c>
      <c r="EJ79" s="48">
        <f>SUM(LARM:RM!EJ79)</f>
        <v>6633274.4699999997</v>
      </c>
      <c r="EK79" s="48">
        <f>SUM(LARM:RM!EK79)</f>
        <v>6633274.4699999997</v>
      </c>
      <c r="EL79" s="48">
        <f>SUM(LARM:RM!EL79)</f>
        <v>6633274.4699999997</v>
      </c>
      <c r="EM79" s="48">
        <f>SUM(LARM:RM!EM79)</f>
        <v>6633274.4699999997</v>
      </c>
      <c r="EN79" s="48">
        <f>SUM(LARM:RM!EN79)</f>
        <v>6633274.4699999997</v>
      </c>
      <c r="EO79" s="48">
        <f>SUM(LARM:RM!EO79)</f>
        <v>6633274.4699999997</v>
      </c>
      <c r="EP79" s="48">
        <f>SUM(LARM:RM!EP79)</f>
        <v>6633274.4699999997</v>
      </c>
      <c r="EQ79" s="48">
        <f>SUM(LARM:RM!EQ79)</f>
        <v>6633274.4699999997</v>
      </c>
      <c r="ER79" s="48">
        <f>SUM(LARM:RM!ER79)</f>
        <v>6633274.4699999997</v>
      </c>
      <c r="ES79" s="48">
        <f>SUM(LARM:RM!ES79)</f>
        <v>6633274.4699999997</v>
      </c>
      <c r="ET79" s="48">
        <f>SUM(LARM:RM!ET79)</f>
        <v>6633274.4699999997</v>
      </c>
      <c r="EU79" s="48">
        <f>SUM(LARM:RM!EU79)</f>
        <v>6633274.4699999997</v>
      </c>
      <c r="EV79" s="48">
        <f>SUM(LARM:RM!EV79)</f>
        <v>6633274.4699999997</v>
      </c>
      <c r="EW79" s="48">
        <f>SUM(LARM:RM!EW79)</f>
        <v>6633274.4699999997</v>
      </c>
      <c r="EX79" s="48">
        <f>SUM(LARM:RM!EX79)</f>
        <v>6633274.4699999997</v>
      </c>
      <c r="EY79" s="48">
        <f>SUM(LARM:RM!EY79)</f>
        <v>6633274.4699999997</v>
      </c>
      <c r="EZ79" s="48">
        <f>SUM(LARM:RM!EZ79)</f>
        <v>6633274.4699999997</v>
      </c>
      <c r="FA79" s="48">
        <f>SUM(LARM:RM!FA79)</f>
        <v>6633274.4699999997</v>
      </c>
      <c r="FB79" s="48">
        <f>SUM(LARM:RM!FB79)</f>
        <v>6633274.4699999997</v>
      </c>
      <c r="FC79" s="48">
        <f>SUM(LARM:RM!FC79)</f>
        <v>6633274.4699999997</v>
      </c>
      <c r="FD79" s="48">
        <f>SUM(LARM:RM!FD79)</f>
        <v>6633274.4699999997</v>
      </c>
      <c r="FE79" s="48">
        <f>SUM(LARM:RM!FE79)</f>
        <v>6633274.4699999997</v>
      </c>
      <c r="FF79" s="48">
        <f>SUM(LARM:RM!FF79)</f>
        <v>6633274.4699999997</v>
      </c>
      <c r="FG79" s="48">
        <f>SUM(LARM:RM!FG79)</f>
        <v>6633274.4699999997</v>
      </c>
      <c r="FH79" s="48">
        <f>SUM(LARM:RM!FH79)</f>
        <v>6000000</v>
      </c>
      <c r="FI79" s="48">
        <f>SUM(LARM:RM!FI79)</f>
        <v>6000000</v>
      </c>
      <c r="FJ79" s="48">
        <f>SUM(LARM:RM!FJ79)</f>
        <v>6000000</v>
      </c>
      <c r="FK79" s="48">
        <f>SUM(LARM:RM!FK79)</f>
        <v>6000000</v>
      </c>
      <c r="FL79" s="48">
        <f>SUM(LARM:RM!FL79)</f>
        <v>6000000</v>
      </c>
      <c r="FM79" s="48">
        <f>SUM(LARM:RM!FM79)</f>
        <v>6000000</v>
      </c>
      <c r="FN79" s="48">
        <f>SUM(LARM:RM!FN79)</f>
        <v>6000000</v>
      </c>
      <c r="FO79" s="48">
        <f>SUM(LARM:RM!FO79)</f>
        <v>6000000</v>
      </c>
      <c r="FP79" s="48">
        <f>SUM(LARM:RM!FP79)</f>
        <v>6000000</v>
      </c>
      <c r="FQ79" s="48">
        <f>SUM(LARM:RM!FQ79)</f>
        <v>6000000</v>
      </c>
      <c r="FR79" s="48">
        <f>SUM(LARM:RM!FR79)</f>
        <v>6000000</v>
      </c>
      <c r="FS79" s="48">
        <f>SUM(LARM:RM!FS79)</f>
        <v>6000000</v>
      </c>
      <c r="FT79" s="48">
        <f>SUM(LARM:RM!FT79)</f>
        <v>6000000</v>
      </c>
      <c r="FU79" s="48">
        <f>SUM(LARM:RM!FU79)</f>
        <v>6000000</v>
      </c>
      <c r="FV79" s="48">
        <f>SUM(LARM:RM!FV79)</f>
        <v>6000000</v>
      </c>
      <c r="FW79" s="48">
        <f>SUM(LARM:RM!FW79)</f>
        <v>6000000</v>
      </c>
      <c r="FX79" s="48">
        <f>SUM(LARM:RM!FX79)</f>
        <v>6000000</v>
      </c>
      <c r="FY79" s="48">
        <f>SUM(LARM:RM!FY79)</f>
        <v>6000000</v>
      </c>
      <c r="FZ79" s="48">
        <f>SUM(LARM:RM!FZ79)</f>
        <v>6000000</v>
      </c>
      <c r="GA79" s="48">
        <f>SUM(LARM:RM!GA79)</f>
        <v>6000000</v>
      </c>
      <c r="GB79" s="48">
        <f>SUM(LARM:RM!GB79)</f>
        <v>6000000</v>
      </c>
      <c r="GC79" s="48">
        <f>SUM(LARM:RM!GC79)</f>
        <v>6000000</v>
      </c>
      <c r="GD79" s="48">
        <f>SUM(LARM:RM!GD79)</f>
        <v>6000000</v>
      </c>
      <c r="GE79" s="48">
        <f>SUM(LARM:RM!GE79)</f>
        <v>6000000</v>
      </c>
      <c r="GF79" s="48">
        <f>SUM(LARM:RM!GF79)</f>
        <v>6000000</v>
      </c>
      <c r="GG79" s="48">
        <f>SUM(LARM:RM!GG79)</f>
        <v>6000000</v>
      </c>
      <c r="GH79" s="48">
        <f>SUM(LARM:RM!GH79)</f>
        <v>6000000</v>
      </c>
      <c r="GI79" s="48">
        <f>SUM(LARM:RM!GI79)</f>
        <v>6000000</v>
      </c>
      <c r="GJ79" s="48">
        <f>SUM(LARM:RM!GJ79)</f>
        <v>6000000</v>
      </c>
      <c r="GK79" s="48">
        <f>SUM(LARM:RM!GK79)</f>
        <v>6000000</v>
      </c>
      <c r="GL79" s="48">
        <f>SUM(LARM:RM!GL79)</f>
        <v>6000000</v>
      </c>
      <c r="GM79" s="48">
        <f>SUM(LARM:RM!GM79)</f>
        <v>6000000</v>
      </c>
      <c r="GN79" s="48">
        <f>SUM(LARM:RM!GN79)</f>
        <v>6000000</v>
      </c>
      <c r="GO79" s="48">
        <f>SUM(LARM:RM!GO79)</f>
        <v>6000000</v>
      </c>
      <c r="GP79" s="48">
        <f>SUM(LARM:RM!GP79)</f>
        <v>6000000</v>
      </c>
      <c r="GQ79" s="48">
        <f>SUM(LARM:RM!GQ79)</f>
        <v>6000000</v>
      </c>
      <c r="GR79" s="48">
        <f>SUM(LARM:RM!GR79)</f>
        <v>6000000</v>
      </c>
      <c r="GS79" s="48">
        <f>SUM(LARM:RM!GS79)</f>
        <v>6000000</v>
      </c>
      <c r="GT79" s="48">
        <f>SUM(LARM:RM!GT79)</f>
        <v>6000000</v>
      </c>
      <c r="GU79" s="48">
        <f>SUM(LARM:RM!GU79)</f>
        <v>6000000</v>
      </c>
      <c r="GV79" s="48">
        <f>SUM(LARM:RM!GV79)</f>
        <v>6000000</v>
      </c>
      <c r="GW79" s="48">
        <f>SUM(LARM:RM!GW79)</f>
        <v>6000000</v>
      </c>
      <c r="GX79" s="48">
        <f>SUM(LARM:RM!GX79)</f>
        <v>6000000</v>
      </c>
      <c r="GY79" s="48">
        <f>SUM(LARM:RM!GY79)</f>
        <v>6000000</v>
      </c>
      <c r="GZ79" s="48">
        <f>SUM(LARM:RM!GZ79)</f>
        <v>6000000</v>
      </c>
      <c r="HA79" s="48">
        <f>SUM(LARM:RM!HA79)</f>
        <v>6000000</v>
      </c>
      <c r="HB79" s="48">
        <f>SUM(LARM:RM!HB79)</f>
        <v>6000000</v>
      </c>
      <c r="HC79" s="48">
        <f>SUM(LARM:RM!HC79)</f>
        <v>6000000</v>
      </c>
      <c r="HD79" s="48">
        <f>SUM(LARM:RM!HD79)</f>
        <v>6000000</v>
      </c>
      <c r="HE79" s="48">
        <f>SUM(LARM:RM!HE79)</f>
        <v>6000000</v>
      </c>
      <c r="HF79" s="48">
        <f>SUM(LARM:RM!HF79)</f>
        <v>6000000</v>
      </c>
      <c r="HG79" s="48">
        <f>SUM(LARM:RM!HG79)</f>
        <v>6000000</v>
      </c>
      <c r="HH79" s="48">
        <f>SUM(LARM:RM!HH79)</f>
        <v>6000000</v>
      </c>
      <c r="HI79" s="48">
        <f>SUM(LARM:RM!HI79)</f>
        <v>6000000</v>
      </c>
      <c r="HJ79" s="48">
        <f>SUM(LARM:RM!HJ79)</f>
        <v>6000000</v>
      </c>
      <c r="HK79" s="48">
        <f>SUM(LARM:RM!HK79)</f>
        <v>6000000</v>
      </c>
      <c r="HL79" s="48">
        <f>SUM(LARM:RM!HL79)</f>
        <v>6000000</v>
      </c>
      <c r="HM79" s="48">
        <f>SUM(LARM:RM!HM79)</f>
        <v>6000000</v>
      </c>
      <c r="HN79" s="48">
        <f>SUM(LARM:RM!HN79)</f>
        <v>6000000</v>
      </c>
      <c r="HO79" s="48">
        <f>SUM(LARM:RM!HO79)</f>
        <v>6000000</v>
      </c>
      <c r="HP79" s="48">
        <f>SUM(LARM:RM!HP79)</f>
        <v>6000000</v>
      </c>
      <c r="HQ79" s="48">
        <f>SUM(LARM:RM!HQ79)</f>
        <v>6000000</v>
      </c>
      <c r="HR79" s="48">
        <f>SUM(LARM:RM!HR79)</f>
        <v>6000000</v>
      </c>
      <c r="HS79" s="48">
        <f>SUM(LARM:RM!HS79)</f>
        <v>6000000</v>
      </c>
      <c r="HT79" s="48">
        <f>SUM(LARM:RM!HT79)</f>
        <v>6000000</v>
      </c>
      <c r="HU79" s="48">
        <f>SUM(LARM:RM!HU79)</f>
        <v>6000000</v>
      </c>
      <c r="HV79" s="48">
        <f>SUM(LARM:RM!HV79)</f>
        <v>6000000</v>
      </c>
      <c r="HW79" s="48">
        <f>SUM(LARM:RM!HW79)</f>
        <v>6000000</v>
      </c>
      <c r="HX79" s="48">
        <f>SUM(LARM:RM!HX79)</f>
        <v>6000000</v>
      </c>
      <c r="HY79" s="48">
        <f>SUM(LARM:RM!HY79)</f>
        <v>6000000</v>
      </c>
      <c r="HZ79" s="48">
        <f>SUM(LARM:RM!HZ79)</f>
        <v>6000000</v>
      </c>
      <c r="IA79" s="48">
        <f>SUM(LARM:RM!IA79)</f>
        <v>6000000</v>
      </c>
      <c r="IB79" s="48">
        <f>SUM(LARM:RM!IB79)</f>
        <v>6000000</v>
      </c>
      <c r="IC79" s="48">
        <f>SUM(LARM:RM!IC79)</f>
        <v>6000000</v>
      </c>
      <c r="ID79" s="48">
        <f>SUM(LARM:RM!ID79)</f>
        <v>6000000</v>
      </c>
      <c r="IE79" s="48">
        <f>SUM(LARM:RM!IE79)</f>
        <v>6000000</v>
      </c>
      <c r="IF79" s="48">
        <f>SUM(LARM:RM!IF79)</f>
        <v>6000000</v>
      </c>
      <c r="IG79" s="48">
        <f>SUM(LARM:RM!IG79)</f>
        <v>6000000</v>
      </c>
      <c r="IH79" s="48">
        <f>SUM(LARM:RM!IH79)</f>
        <v>6000000</v>
      </c>
      <c r="II79" s="48">
        <f>SUM(LARM:RM!II79)</f>
        <v>6000000</v>
      </c>
      <c r="IJ79" s="48">
        <f>SUM(LARM:RM!IJ79)</f>
        <v>6000000</v>
      </c>
      <c r="IK79" s="48">
        <f>SUM(LARM:RM!IK79)</f>
        <v>6000000</v>
      </c>
      <c r="IL79" s="48">
        <f>SUM(LARM:RM!IL79)</f>
        <v>6000000</v>
      </c>
      <c r="IM79" s="48">
        <f>SUM(LARM:RM!IM79)</f>
        <v>6000000</v>
      </c>
      <c r="IN79" s="48">
        <f>SUM(LARM:RM!IN79)</f>
        <v>6000000</v>
      </c>
      <c r="IO79" s="48">
        <f>SUM(LARM:RM!IO79)</f>
        <v>6000000</v>
      </c>
      <c r="IP79" s="48">
        <f>SUM(LARM:RM!IP79)</f>
        <v>6000000</v>
      </c>
      <c r="IQ79" s="48">
        <f>SUM(LARM:RM!IQ79)</f>
        <v>6000000</v>
      </c>
      <c r="IR79" s="48">
        <f>SUM(LARM:RM!IR79)</f>
        <v>6000000</v>
      </c>
      <c r="IS79" s="48">
        <f>SUM(LARM:RM!IS79)</f>
        <v>6000000</v>
      </c>
      <c r="IT79" s="48">
        <f>SUM(LARM:RM!IT79)</f>
        <v>6000000</v>
      </c>
      <c r="IU79" s="48">
        <f>SUM(LARM:RM!IU79)</f>
        <v>6000000</v>
      </c>
      <c r="IV79" s="48">
        <f>SUM(LARM:RM!IV79)</f>
        <v>6000000</v>
      </c>
      <c r="IW79" s="48">
        <f>SUM(LARM:RM!IW79)</f>
        <v>6000000</v>
      </c>
      <c r="IX79" s="48">
        <f>SUM(LARM:RM!IX79)</f>
        <v>6000000</v>
      </c>
      <c r="IY79" s="48">
        <f>SUM(LARM:RM!IY79)</f>
        <v>6000000</v>
      </c>
      <c r="IZ79" s="48">
        <f>SUM(LARM:RM!IZ79)</f>
        <v>6000000</v>
      </c>
      <c r="JA79" s="48">
        <f>SUM(LARM:RM!JA79)</f>
        <v>6000000</v>
      </c>
      <c r="JB79" s="48">
        <f>SUM(LARM:RM!JB79)</f>
        <v>6000000</v>
      </c>
      <c r="JC79" s="48">
        <f>SUM(LARM:RM!JC79)</f>
        <v>6000000</v>
      </c>
      <c r="JD79" s="48">
        <f>SUM(LARM:RM!JD79)</f>
        <v>6000000</v>
      </c>
      <c r="JE79" s="48">
        <f>SUM(LARM:RM!JE79)</f>
        <v>6000000</v>
      </c>
      <c r="JF79" s="48">
        <f>SUM(LARM:RM!JF79)</f>
        <v>6000000</v>
      </c>
      <c r="JG79" s="48">
        <f>SUM(LARM:RM!JG79)</f>
        <v>6000000</v>
      </c>
      <c r="JH79" s="48">
        <f>SUM(LARM:RM!JH79)</f>
        <v>6000000</v>
      </c>
      <c r="JI79" s="48">
        <f>SUM(LARM:RM!JI79)</f>
        <v>6000000</v>
      </c>
      <c r="JJ79" s="48">
        <f>SUM(LARM:RM!JJ79)</f>
        <v>6000000</v>
      </c>
      <c r="JK79" s="48">
        <f>SUM(LARM:RM!JK79)</f>
        <v>6000000</v>
      </c>
      <c r="JL79" s="48">
        <f>SUM(LARM:RM!JL79)</f>
        <v>6000000</v>
      </c>
      <c r="JM79" s="48">
        <f>SUM(LARM:RM!JM79)</f>
        <v>6000000</v>
      </c>
      <c r="JN79" s="48">
        <f>SUM(LARM:RM!JN79)</f>
        <v>6000000</v>
      </c>
      <c r="JO79" s="48">
        <f>SUM(LARM:RM!JO79)</f>
        <v>6000000</v>
      </c>
      <c r="JP79" s="48">
        <f>SUM(LARM:RM!JP79)</f>
        <v>6000000</v>
      </c>
      <c r="JQ79" s="48">
        <f>SUM(LARM:RM!JQ79)</f>
        <v>6000000</v>
      </c>
      <c r="JR79" s="48">
        <f>SUM(LARM:RM!JR79)</f>
        <v>6000000</v>
      </c>
      <c r="JS79" s="48">
        <f>SUM(LARM:RM!JS79)</f>
        <v>6000000</v>
      </c>
      <c r="JT79" s="48">
        <f>SUM(LARM:RM!JT79)</f>
        <v>6000000</v>
      </c>
      <c r="JU79" s="48">
        <f>SUM(LARM:RM!JU79)</f>
        <v>6000000</v>
      </c>
      <c r="JV79" s="48">
        <f>SUM(LARM:RM!JV79)</f>
        <v>6000000</v>
      </c>
      <c r="JW79" s="48">
        <f>SUM(LARM:RM!JW79)</f>
        <v>6000000</v>
      </c>
      <c r="JX79" s="48">
        <f>SUM(LARM:RM!JX79)</f>
        <v>6000000</v>
      </c>
      <c r="JY79" s="48">
        <f>SUM(LARM:RM!JY79)</f>
        <v>6000000</v>
      </c>
      <c r="JZ79" s="48">
        <f>SUM(LARM:RM!JZ79)</f>
        <v>6000000</v>
      </c>
      <c r="KA79" s="48">
        <f>SUM(LARM:RM!KA79)</f>
        <v>6000000</v>
      </c>
      <c r="KB79" s="48">
        <f>SUM(LARM:RM!KB79)</f>
        <v>6000000</v>
      </c>
      <c r="KC79" s="48">
        <f>SUM(LARM:RM!KC79)</f>
        <v>6000000</v>
      </c>
      <c r="KD79" s="48">
        <f>SUM(LARM:RM!KD79)</f>
        <v>6000000</v>
      </c>
      <c r="KE79" s="48">
        <f>SUM(LARM:RM!KE79)</f>
        <v>6000000</v>
      </c>
      <c r="KF79" s="48">
        <f>SUM(LARM:RM!KF79)</f>
        <v>6000000</v>
      </c>
      <c r="KG79" s="48">
        <f>SUM(LARM:RM!KG79)</f>
        <v>6000000</v>
      </c>
      <c r="KH79" s="48">
        <f>SUM(LARM:RM!KH79)</f>
        <v>6000000</v>
      </c>
      <c r="KI79" s="48">
        <f>SUM(LARM:RM!KI79)</f>
        <v>6000000</v>
      </c>
      <c r="KJ79" s="48">
        <f>SUM(LARM:RM!KJ79)</f>
        <v>6000000</v>
      </c>
      <c r="KK79" s="48">
        <f>SUM(LARM:RM!KK79)</f>
        <v>6000000</v>
      </c>
      <c r="KL79" s="48">
        <f>SUM(LARM:RM!KL79)</f>
        <v>6000000</v>
      </c>
      <c r="KM79" s="48">
        <f>SUM(LARM:RM!KM79)</f>
        <v>6000000</v>
      </c>
      <c r="KN79" s="48">
        <f>SUM(LARM:RM!KN79)</f>
        <v>6000000</v>
      </c>
      <c r="KO79" s="48">
        <f>SUM(LARM:RM!KO79)</f>
        <v>6000000</v>
      </c>
      <c r="KP79" s="48">
        <f>SUM(LARM:RM!KP79)</f>
        <v>6000000</v>
      </c>
      <c r="KQ79" s="48">
        <f>SUM(LARM:RM!KQ79)</f>
        <v>6000000</v>
      </c>
      <c r="KR79" s="48">
        <f>SUM(LARM:RM!KR79)</f>
        <v>6000000</v>
      </c>
      <c r="KS79" s="48">
        <f>SUM(LARM:RM!KS79)</f>
        <v>6000000</v>
      </c>
      <c r="KT79" s="48">
        <f>SUM(LARM:RM!KT79)</f>
        <v>6000000</v>
      </c>
      <c r="KU79" s="48">
        <f>SUM(LARM:RM!KU79)</f>
        <v>6000000</v>
      </c>
      <c r="KV79" s="48">
        <f>SUM(LARM:RM!KV79)</f>
        <v>6000000</v>
      </c>
      <c r="KW79" s="48">
        <f>SUM(LARM:RM!KW79)</f>
        <v>6000000</v>
      </c>
      <c r="KX79" s="48">
        <f>SUM(LARM:RM!KX79)</f>
        <v>6000000</v>
      </c>
      <c r="KY79" s="48">
        <f>SUM(LARM:RM!KY79)</f>
        <v>6000000</v>
      </c>
      <c r="KZ79" s="48">
        <f>SUM(LARM:RM!KZ79)</f>
        <v>6000000</v>
      </c>
      <c r="LA79" s="48">
        <f>SUM(LARM:RM!LA79)</f>
        <v>6000000</v>
      </c>
      <c r="LB79" s="48">
        <f>SUM(LARM:RM!LB79)</f>
        <v>6000000</v>
      </c>
      <c r="LC79" s="48">
        <f>SUM(LARM:RM!LC79)</f>
        <v>6000000</v>
      </c>
      <c r="LD79" s="48">
        <f>SUM(LARM:RM!LD79)</f>
        <v>6000000</v>
      </c>
      <c r="LE79" s="48">
        <f>SUM(LARM:RM!LE79)</f>
        <v>6000000</v>
      </c>
      <c r="LF79" s="48">
        <f>SUM(LARM:RM!LF79)</f>
        <v>6000000</v>
      </c>
      <c r="LG79" s="48">
        <f>SUM(LARM:RM!LG79)</f>
        <v>6000000</v>
      </c>
      <c r="LH79" s="48">
        <f>SUM(LARM:RM!LH79)</f>
        <v>6000000</v>
      </c>
      <c r="LI79" s="48">
        <f>SUM(LARM:RM!LI79)</f>
        <v>6000000</v>
      </c>
      <c r="LJ79" s="48">
        <f>SUM(LARM:RM!LJ79)</f>
        <v>6000000</v>
      </c>
      <c r="LK79" s="48">
        <f>SUM(LARM:RM!LK79)</f>
        <v>6000000</v>
      </c>
      <c r="LL79" s="48">
        <f>SUM(LARM:RM!LL79)</f>
        <v>6000000</v>
      </c>
      <c r="LM79" s="48">
        <f>SUM(LARM:RM!LM79)</f>
        <v>6000000</v>
      </c>
      <c r="LN79" s="48">
        <f>SUM(LARM:RM!LN79)</f>
        <v>6000000</v>
      </c>
      <c r="LO79" s="48">
        <f>SUM(LARM:RM!LO79)</f>
        <v>6000000</v>
      </c>
      <c r="LP79" s="48">
        <f>SUM(LARM:RM!LP79)</f>
        <v>6000000</v>
      </c>
      <c r="LQ79" s="48">
        <f>SUM(LARM:RM!LQ79)</f>
        <v>6000000</v>
      </c>
      <c r="LR79" s="48">
        <f>SUM(LARM:RM!LR79)</f>
        <v>6000000</v>
      </c>
      <c r="LS79" s="48">
        <f>SUM(LARM:RM!LS79)</f>
        <v>6000000</v>
      </c>
      <c r="LT79" s="48">
        <f>SUM(LARM:RM!LT79)</f>
        <v>6000000</v>
      </c>
      <c r="LU79" s="48">
        <f>SUM(LARM:RM!LU79)</f>
        <v>6000000</v>
      </c>
      <c r="LV79" s="48">
        <f>SUM(LARM:RM!LV79)</f>
        <v>6000000</v>
      </c>
      <c r="LW79" s="48">
        <f>SUM(LARM:RM!LW79)</f>
        <v>6000000</v>
      </c>
      <c r="LX79" s="48">
        <f>SUM(LARM:RM!LX79)</f>
        <v>6000000</v>
      </c>
      <c r="LY79" s="48">
        <f>SUM(LARM:RM!LY79)</f>
        <v>6000000</v>
      </c>
      <c r="LZ79" s="48">
        <f>SUM(LARM:RM!LZ79)</f>
        <v>6000000</v>
      </c>
      <c r="MA79" s="48">
        <f>SUM(LARM:RM!MA79)</f>
        <v>6000000</v>
      </c>
      <c r="MB79" s="48">
        <f>SUM(LARM:RM!MB79)</f>
        <v>6000000</v>
      </c>
      <c r="MC79" s="48">
        <f>SUM(LARM:RM!MC79)</f>
        <v>6000000</v>
      </c>
      <c r="MD79" s="48">
        <f>SUM(LARM:RM!MD79)</f>
        <v>6000000</v>
      </c>
      <c r="ME79" s="48">
        <f>SUM(LARM:RM!ME79)</f>
        <v>6000000</v>
      </c>
      <c r="MF79" s="48">
        <f>SUM(LARM:RM!MF79)</f>
        <v>6000000</v>
      </c>
      <c r="MG79" s="48">
        <f>SUM(LARM:RM!MG79)</f>
        <v>6000000</v>
      </c>
      <c r="MH79" s="48">
        <f>SUM(LARM:RM!MH79)</f>
        <v>6000000</v>
      </c>
      <c r="MI79" s="48">
        <f>SUM(LARM:RM!MI79)</f>
        <v>6000000</v>
      </c>
      <c r="MJ79" s="48">
        <f>SUM(LARM:RM!MJ79)</f>
        <v>6000000</v>
      </c>
      <c r="MK79" s="48">
        <f>SUM(LARM:RM!MK79)</f>
        <v>6000000</v>
      </c>
      <c r="ML79" s="48">
        <f>SUM(LARM:RM!ML79)</f>
        <v>6000000</v>
      </c>
      <c r="MM79" s="48">
        <f>SUM(LARM:RM!MM79)</f>
        <v>6000000</v>
      </c>
      <c r="MN79" s="48">
        <f>SUM(LARM:RM!MN79)</f>
        <v>6000000</v>
      </c>
      <c r="MO79" s="48">
        <f>SUM(LARM:RM!MO79)</f>
        <v>6000000</v>
      </c>
      <c r="MP79" s="48">
        <f>SUM(LARM:RM!MP79)</f>
        <v>6000000</v>
      </c>
      <c r="MQ79" s="48">
        <f>SUM(LARM:RM!MQ79)</f>
        <v>6000000</v>
      </c>
      <c r="MR79" s="48">
        <f>SUM(LARM:RM!MR79)</f>
        <v>6000000</v>
      </c>
      <c r="MS79" s="48">
        <f>SUM(LARM:RM!MS79)</f>
        <v>6000000</v>
      </c>
      <c r="MT79" s="48">
        <f>SUM(LARM:RM!MT79)</f>
        <v>6000000</v>
      </c>
      <c r="MU79" s="48">
        <f>SUM(LARM:RM!MU79)</f>
        <v>6000000</v>
      </c>
      <c r="MV79" s="48">
        <f>SUM(LARM:RM!MV79)</f>
        <v>6000000</v>
      </c>
      <c r="MW79" s="48">
        <f>SUM(LARM:RM!MW79)</f>
        <v>6000000</v>
      </c>
      <c r="MX79" s="48">
        <f>SUM(LARM:RM!MX79)</f>
        <v>6000000</v>
      </c>
      <c r="MY79" s="48">
        <f>SUM(LARM:RM!MY79)</f>
        <v>6000000</v>
      </c>
      <c r="MZ79" s="48">
        <f>SUM(LARM:RM!MZ79)</f>
        <v>6000000</v>
      </c>
      <c r="NA79" s="48">
        <f>SUM(LARM:RM!NA79)</f>
        <v>6000000</v>
      </c>
      <c r="NB79" s="48">
        <f>SUM(LARM:RM!NB79)</f>
        <v>6000000</v>
      </c>
      <c r="NC79" s="48">
        <f>SUM(LARM:RM!NC79)</f>
        <v>6000000</v>
      </c>
      <c r="ND79" s="48">
        <f>SUM(LARM:RM!ND79)</f>
        <v>6000000</v>
      </c>
      <c r="NE79" s="48">
        <f>SUM(LARM:RM!NE79)</f>
        <v>6000000</v>
      </c>
      <c r="NF79" s="48">
        <f>SUM(LARM:RM!NF79)</f>
        <v>6000000</v>
      </c>
      <c r="NG79" s="48">
        <f>SUM(LARM:RM!NG79)</f>
        <v>6000000</v>
      </c>
      <c r="NH79" s="48">
        <f>SUM(LARM:RM!NH79)</f>
        <v>6000000</v>
      </c>
      <c r="NI79" s="48">
        <f>SUM(LARM:RM!NI79)</f>
        <v>6000000</v>
      </c>
      <c r="NJ79" s="48">
        <f>SUM(LARM:RM!NJ79)</f>
        <v>6000000</v>
      </c>
      <c r="NK79" s="48">
        <f>SUM(LARM:RM!NK79)</f>
        <v>6000000</v>
      </c>
      <c r="NL79" s="48">
        <f>SUM(LARM:RM!NL79)</f>
        <v>6000000</v>
      </c>
      <c r="NM79" s="48">
        <f>SUM(LARM:RM!NM79)</f>
        <v>6000000</v>
      </c>
      <c r="NN79" s="48">
        <f>SUM(LARM:RM!NN79)</f>
        <v>6000000</v>
      </c>
      <c r="NO79" s="48">
        <f>SUM(LARM:RM!NO79)</f>
        <v>6000000</v>
      </c>
      <c r="NP79" s="48">
        <f>SUM(LARM:RM!NP79)</f>
        <v>6000000</v>
      </c>
      <c r="NQ79" s="48">
        <f>SUM(LARM:RM!NQ79)</f>
        <v>6000000</v>
      </c>
      <c r="NR79" s="48">
        <f>SUM(LARM:RM!NR79)</f>
        <v>6000000</v>
      </c>
      <c r="NS79" s="48">
        <f>SUM(LARM:RM!NS79)</f>
        <v>6000000</v>
      </c>
      <c r="NT79" s="48">
        <f>SUM(LARM:RM!NT79)</f>
        <v>6000000</v>
      </c>
      <c r="NU79" s="48">
        <f>SUM(LARM:RM!NU79)</f>
        <v>6000000</v>
      </c>
      <c r="NV79" s="48">
        <f>SUM(LARM:RM!NV79)</f>
        <v>6000000</v>
      </c>
      <c r="NW79" s="48">
        <f>SUM(LARM:RM!NW79)</f>
        <v>6000000</v>
      </c>
      <c r="NX79" s="48">
        <f>SUM(LARM:RM!NX79)</f>
        <v>6000000</v>
      </c>
      <c r="NY79" s="48">
        <f>SUM(LARM:RM!NY79)</f>
        <v>0</v>
      </c>
      <c r="NZ79" s="48">
        <f>SUM(LARM:RM!NZ79)</f>
        <v>6000000</v>
      </c>
    </row>
    <row r="80" spans="1:412" ht="15.75" customHeight="1" outlineLevel="1">
      <c r="B80" s="3" t="s">
        <v>132</v>
      </c>
      <c r="C80" s="3" t="s">
        <v>131</v>
      </c>
      <c r="E80" s="48">
        <f>SUM(LARM:RM!E80)</f>
        <v>1424841.4700000002</v>
      </c>
      <c r="F80" s="48">
        <f>SUM(LARM:RM!F80)</f>
        <v>1424841.4700000002</v>
      </c>
      <c r="G80" s="48">
        <f>SUM(LARM:RM!G80)</f>
        <v>1424841.4700000002</v>
      </c>
      <c r="H80" s="48">
        <f>SUM(LARM:RM!H80)</f>
        <v>1424841.4700000002</v>
      </c>
      <c r="I80" s="48">
        <f>SUM(LARM:RM!I80)</f>
        <v>1424841.4700000002</v>
      </c>
      <c r="J80" s="48">
        <f>SUM(LARM:RM!J80)</f>
        <v>1424841.4700000002</v>
      </c>
      <c r="K80" s="48">
        <f>SUM(LARM:RM!K80)</f>
        <v>1424841.4700000002</v>
      </c>
      <c r="L80" s="48">
        <f>SUM(LARM:RM!L80)</f>
        <v>1424841.4700000002</v>
      </c>
      <c r="M80" s="48">
        <f>SUM(LARM:RM!M80)</f>
        <v>1424841.4700000002</v>
      </c>
      <c r="N80" s="48">
        <f>SUM(LARM:RM!N80)</f>
        <v>1424841.4700000002</v>
      </c>
      <c r="O80" s="48">
        <f>SUM(LARM:RM!O80)</f>
        <v>1424841.4700000002</v>
      </c>
      <c r="P80" s="48">
        <f>SUM(LARM:RM!P80)</f>
        <v>1424841.4700000002</v>
      </c>
      <c r="Q80" s="48">
        <f>SUM(LARM:RM!Q80)</f>
        <v>1424841.4700000002</v>
      </c>
      <c r="R80" s="48">
        <f>SUM(LARM:RM!R80)</f>
        <v>1424841.4700000002</v>
      </c>
      <c r="S80" s="48">
        <f>SUM(LARM:RM!S80)</f>
        <v>1424841.4700000002</v>
      </c>
      <c r="T80" s="48">
        <f>SUM(LARM:RM!T80)</f>
        <v>1424841.4700000002</v>
      </c>
      <c r="U80" s="48">
        <f>SUM(LARM:RM!U80)</f>
        <v>1424841.4700000002</v>
      </c>
      <c r="V80" s="48">
        <f>SUM(LARM:RM!V80)</f>
        <v>1424841.4700000002</v>
      </c>
      <c r="W80" s="48">
        <f>SUM(LARM:RM!W80)</f>
        <v>1424841.4700000002</v>
      </c>
      <c r="X80" s="48">
        <f>SUM(LARM:RM!X80)</f>
        <v>1424841.4700000002</v>
      </c>
      <c r="Y80" s="48">
        <f>SUM(LARM:RM!Y80)</f>
        <v>1424841.4700000002</v>
      </c>
      <c r="Z80" s="48">
        <f>SUM(LARM:RM!Z80)</f>
        <v>1424841.4700000002</v>
      </c>
      <c r="AA80" s="48">
        <f>SUM(LARM:RM!AA80)</f>
        <v>1424841.4700000002</v>
      </c>
      <c r="AB80" s="48">
        <f>SUM(LARM:RM!AB80)</f>
        <v>1424841.4700000002</v>
      </c>
      <c r="AC80" s="48">
        <f>SUM(LARM:RM!AC80)</f>
        <v>1424841.4700000002</v>
      </c>
      <c r="AD80" s="48">
        <f>SUM(LARM:RM!AD80)</f>
        <v>1424841.4700000002</v>
      </c>
      <c r="AE80" s="48">
        <f>SUM(LARM:RM!AE80)</f>
        <v>1424841.4700000002</v>
      </c>
      <c r="AF80" s="48">
        <f>SUM(LARM:RM!AF80)</f>
        <v>1424841.4700000002</v>
      </c>
      <c r="AG80" s="48">
        <f>SUM(LARM:RM!AG80)</f>
        <v>1424841.4700000002</v>
      </c>
      <c r="AH80" s="48">
        <f>SUM(LARM:RM!AH80)</f>
        <v>1438588.29</v>
      </c>
      <c r="AI80" s="48">
        <f>SUM(LARM:RM!AI80)</f>
        <v>1438588.29</v>
      </c>
      <c r="AJ80" s="48">
        <f>SUM(LARM:RM!AJ80)</f>
        <v>1438588.29</v>
      </c>
      <c r="AK80" s="48">
        <f>SUM(LARM:RM!AK80)</f>
        <v>1438588.29</v>
      </c>
      <c r="AL80" s="48">
        <f>SUM(LARM:RM!AL80)</f>
        <v>1438588.29</v>
      </c>
      <c r="AM80" s="48">
        <f>SUM(LARM:RM!AM80)</f>
        <v>1438588.29</v>
      </c>
      <c r="AN80" s="48">
        <f>SUM(LARM:RM!AN80)</f>
        <v>1438588.29</v>
      </c>
      <c r="AO80" s="48">
        <f>SUM(LARM:RM!AO80)</f>
        <v>1438588.29</v>
      </c>
      <c r="AP80" s="48">
        <f>SUM(LARM:RM!AP80)</f>
        <v>1438588.29</v>
      </c>
      <c r="AQ80" s="48">
        <f>SUM(LARM:RM!AQ80)</f>
        <v>1438588.29</v>
      </c>
      <c r="AR80" s="48">
        <f>SUM(LARM:RM!AR80)</f>
        <v>1438588.29</v>
      </c>
      <c r="AS80" s="48">
        <f>SUM(LARM:RM!AS80)</f>
        <v>1438588.29</v>
      </c>
      <c r="AT80" s="48">
        <f>SUM(LARM:RM!AT80)</f>
        <v>1438588.29</v>
      </c>
      <c r="AU80" s="48">
        <f>SUM(LARM:RM!AU80)</f>
        <v>1438588.29</v>
      </c>
      <c r="AV80" s="48">
        <f>SUM(LARM:RM!AV80)</f>
        <v>1438588.29</v>
      </c>
      <c r="AW80" s="48">
        <f>SUM(LARM:RM!AW80)</f>
        <v>1438588.29</v>
      </c>
      <c r="AX80" s="48">
        <f>SUM(LARM:RM!AX80)</f>
        <v>1438588.29</v>
      </c>
      <c r="AY80" s="48">
        <f>SUM(LARM:RM!AY80)</f>
        <v>1438588.29</v>
      </c>
      <c r="AZ80" s="48">
        <f>SUM(LARM:RM!AZ80)</f>
        <v>1438588.29</v>
      </c>
      <c r="BA80" s="48">
        <f>SUM(LARM:RM!BA80)</f>
        <v>1438588.29</v>
      </c>
      <c r="BB80" s="48">
        <f>SUM(LARM:RM!BB80)</f>
        <v>1438588.29</v>
      </c>
      <c r="BC80" s="48">
        <f>SUM(LARM:RM!BC80)</f>
        <v>1438588.29</v>
      </c>
      <c r="BD80" s="48">
        <f>SUM(LARM:RM!BD80)</f>
        <v>1438588.29</v>
      </c>
      <c r="BE80" s="48">
        <f>SUM(LARM:RM!BE80)</f>
        <v>1438588.29</v>
      </c>
      <c r="BF80" s="48">
        <f>SUM(LARM:RM!BF80)</f>
        <v>1438588.29</v>
      </c>
      <c r="BG80" s="48">
        <f>SUM(LARM:RM!BG80)</f>
        <v>1438588.29</v>
      </c>
      <c r="BH80" s="48">
        <f>SUM(LARM:RM!BH80)</f>
        <v>1438588.29</v>
      </c>
      <c r="BI80" s="48">
        <f>SUM(LARM:RM!BI80)</f>
        <v>1438588.29</v>
      </c>
      <c r="BJ80" s="48">
        <f>SUM(LARM:RM!BJ80)</f>
        <v>1438588.29</v>
      </c>
      <c r="BK80" s="48">
        <f>SUM(LARM:RM!BK80)</f>
        <v>1449537.27</v>
      </c>
      <c r="BL80" s="48">
        <f>SUM(LARM:RM!BL80)</f>
        <v>1449537.27</v>
      </c>
      <c r="BM80" s="48">
        <f>SUM(LARM:RM!BM80)</f>
        <v>1449537.27</v>
      </c>
      <c r="BN80" s="48">
        <f>SUM(LARM:RM!BN80)</f>
        <v>1449537.27</v>
      </c>
      <c r="BO80" s="48">
        <f>SUM(LARM:RM!BO80)</f>
        <v>1449537.27</v>
      </c>
      <c r="BP80" s="48">
        <f>SUM(LARM:RM!BP80)</f>
        <v>1449537.27</v>
      </c>
      <c r="BQ80" s="48">
        <f>SUM(LARM:RM!BQ80)</f>
        <v>1449537.27</v>
      </c>
      <c r="BR80" s="48">
        <f>SUM(LARM:RM!BR80)</f>
        <v>1449537.27</v>
      </c>
      <c r="BS80" s="48">
        <f>SUM(LARM:RM!BS80)</f>
        <v>1449537.27</v>
      </c>
      <c r="BT80" s="48">
        <f>SUM(LARM:RM!BT80)</f>
        <v>1449537.27</v>
      </c>
      <c r="BU80" s="48">
        <f>SUM(LARM:RM!BU80)</f>
        <v>1449537.27</v>
      </c>
      <c r="BV80" s="48">
        <f>SUM(LARM:RM!BV80)</f>
        <v>1449537.27</v>
      </c>
      <c r="BW80" s="48">
        <f>SUM(LARM:RM!BW80)</f>
        <v>1449537.27</v>
      </c>
      <c r="BX80" s="48">
        <f>SUM(LARM:RM!BX80)</f>
        <v>1449537.27</v>
      </c>
      <c r="BY80" s="48">
        <f>SUM(LARM:RM!BY80)</f>
        <v>1449537.27</v>
      </c>
      <c r="BZ80" s="48">
        <f>SUM(LARM:RM!BZ80)</f>
        <v>1449537.27</v>
      </c>
      <c r="CA80" s="48">
        <f>SUM(LARM:RM!CA80)</f>
        <v>1336289.6000000001</v>
      </c>
      <c r="CB80" s="48">
        <f>SUM(LARM:RM!CB80)</f>
        <v>1336289.6000000001</v>
      </c>
      <c r="CC80" s="48">
        <f>SUM(LARM:RM!CC80)</f>
        <v>1336289.6000000001</v>
      </c>
      <c r="CD80" s="48">
        <f>SUM(LARM:RM!CD80)</f>
        <v>1336289.6000000001</v>
      </c>
      <c r="CE80" s="48">
        <f>SUM(LARM:RM!CE80)</f>
        <v>1336289.6000000001</v>
      </c>
      <c r="CF80" s="48">
        <f>SUM(LARM:RM!CF80)</f>
        <v>1336289.6000000001</v>
      </c>
      <c r="CG80" s="48">
        <f>SUM(LARM:RM!CG80)</f>
        <v>1336289.6000000001</v>
      </c>
      <c r="CH80" s="48">
        <f>SUM(LARM:RM!CH80)</f>
        <v>1336289.6000000001</v>
      </c>
      <c r="CI80" s="48">
        <f>SUM(LARM:RM!CI80)</f>
        <v>1336289.6000000001</v>
      </c>
      <c r="CJ80" s="48">
        <f>SUM(LARM:RM!CJ80)</f>
        <v>1336289.6000000001</v>
      </c>
      <c r="CK80" s="48">
        <f>SUM(LARM:RM!CK80)</f>
        <v>1336289.6000000001</v>
      </c>
      <c r="CL80" s="48">
        <f>SUM(LARM:RM!CL80)</f>
        <v>1336289.6000000001</v>
      </c>
      <c r="CM80" s="48">
        <f>SUM(LARM:RM!CM80)</f>
        <v>1336289.6000000001</v>
      </c>
      <c r="CN80" s="48">
        <f>SUM(LARM:RM!CN80)</f>
        <v>1336289.6000000001</v>
      </c>
      <c r="CO80" s="48">
        <f>SUM(LARM:RM!CO80)</f>
        <v>1336289.6000000001</v>
      </c>
      <c r="CP80" s="48">
        <f>SUM(LARM:RM!CP80)</f>
        <v>1336289.6000000001</v>
      </c>
      <c r="CQ80" s="48">
        <f>SUM(LARM:RM!CQ80)</f>
        <v>1336289.6000000001</v>
      </c>
      <c r="CR80" s="48">
        <f>SUM(LARM:RM!CR80)</f>
        <v>1336289.6000000001</v>
      </c>
      <c r="CS80" s="48">
        <f>SUM(LARM:RM!CS80)</f>
        <v>1336289.6000000001</v>
      </c>
      <c r="CT80" s="48">
        <f>SUM(LARM:RM!CT80)</f>
        <v>1336289.6000000001</v>
      </c>
      <c r="CU80" s="48">
        <f>SUM(LARM:RM!CU80)</f>
        <v>1349927.38</v>
      </c>
      <c r="CV80" s="48">
        <f>SUM(LARM:RM!CV80)</f>
        <v>1349927.38</v>
      </c>
      <c r="CW80" s="48">
        <f>SUM(LARM:RM!CW80)</f>
        <v>1349927.38</v>
      </c>
      <c r="CX80" s="48">
        <f>SUM(LARM:RM!CX80)</f>
        <v>1349927.38</v>
      </c>
      <c r="CY80" s="48">
        <f>SUM(LARM:RM!CY80)</f>
        <v>1349927.38</v>
      </c>
      <c r="CZ80" s="48">
        <f>SUM(LARM:RM!CZ80)</f>
        <v>1349927.38</v>
      </c>
      <c r="DA80" s="48">
        <f>SUM(LARM:RM!DA80)</f>
        <v>1349927.38</v>
      </c>
      <c r="DB80" s="48">
        <f>SUM(LARM:RM!DB80)</f>
        <v>1349927.38</v>
      </c>
      <c r="DC80" s="48">
        <f>SUM(LARM:RM!DC80)</f>
        <v>1349927.38</v>
      </c>
      <c r="DD80" s="48">
        <f>SUM(LARM:RM!DD80)</f>
        <v>1349927.38</v>
      </c>
      <c r="DE80" s="48">
        <f>SUM(LARM:RM!DE80)</f>
        <v>1349927.38</v>
      </c>
      <c r="DF80" s="48">
        <f>SUM(LARM:RM!DF80)</f>
        <v>1349927.38</v>
      </c>
      <c r="DG80" s="48">
        <f>SUM(LARM:RM!DG80)</f>
        <v>1349927.38</v>
      </c>
      <c r="DH80" s="48">
        <f>SUM(LARM:RM!DH80)</f>
        <v>1349927.38</v>
      </c>
      <c r="DI80" s="48">
        <f>SUM(LARM:RM!DI80)</f>
        <v>1349927.38</v>
      </c>
      <c r="DJ80" s="48">
        <f>SUM(LARM:RM!DJ80)</f>
        <v>1349927.38</v>
      </c>
      <c r="DK80" s="48">
        <f>SUM(LARM:RM!DK80)</f>
        <v>1349927.38</v>
      </c>
      <c r="DL80" s="48">
        <f>SUM(LARM:RM!DL80)</f>
        <v>1349927.38</v>
      </c>
      <c r="DM80" s="48">
        <f>SUM(LARM:RM!DM80)</f>
        <v>1349927.38</v>
      </c>
      <c r="DN80" s="48">
        <f>SUM(LARM:RM!DN80)</f>
        <v>1349927.38</v>
      </c>
      <c r="DO80" s="48">
        <f>SUM(LARM:RM!DO80)</f>
        <v>1349927.38</v>
      </c>
      <c r="DP80" s="48">
        <f>SUM(LARM:RM!DP80)</f>
        <v>1349927.38</v>
      </c>
      <c r="DQ80" s="48">
        <f>SUM(LARM:RM!DQ80)</f>
        <v>1349927.38</v>
      </c>
      <c r="DR80" s="48">
        <f>SUM(LARM:RM!DR80)</f>
        <v>1349927.38</v>
      </c>
      <c r="DS80" s="48">
        <f>SUM(LARM:RM!DS80)</f>
        <v>1349927.38</v>
      </c>
      <c r="DT80" s="48">
        <f>SUM(LARM:RM!DT80)</f>
        <v>1349927.38</v>
      </c>
      <c r="DU80" s="48">
        <f>SUM(LARM:RM!DU80)</f>
        <v>1349927.38</v>
      </c>
      <c r="DV80" s="48">
        <f>SUM(LARM:RM!DV80)</f>
        <v>1349927.38</v>
      </c>
      <c r="DW80" s="48">
        <f>SUM(LARM:RM!DW80)</f>
        <v>1349927.38</v>
      </c>
      <c r="DX80" s="48">
        <f>SUM(LARM:RM!DX80)</f>
        <v>1349927.38</v>
      </c>
      <c r="DY80" s="48">
        <f>SUM(LARM:RM!DY80)</f>
        <v>1349927.38</v>
      </c>
      <c r="DZ80" s="48">
        <f>SUM(LARM:RM!DZ80)</f>
        <v>1349927.38</v>
      </c>
      <c r="EA80" s="48">
        <f>SUM(LARM:RM!EA80)</f>
        <v>1349927.38</v>
      </c>
      <c r="EB80" s="48">
        <f>SUM(LARM:RM!EB80)</f>
        <v>1349927.38</v>
      </c>
      <c r="EC80" s="48">
        <f>SUM(LARM:RM!EC80)</f>
        <v>1349927.38</v>
      </c>
      <c r="ED80" s="48">
        <f>SUM(LARM:RM!ED80)</f>
        <v>1349927.38</v>
      </c>
      <c r="EE80" s="48">
        <f>SUM(LARM:RM!EE80)</f>
        <v>1349927.38</v>
      </c>
      <c r="EF80" s="48">
        <f>SUM(LARM:RM!EF80)</f>
        <v>1349927.38</v>
      </c>
      <c r="EG80" s="48">
        <f>SUM(LARM:RM!EG80)</f>
        <v>1349927.38</v>
      </c>
      <c r="EH80" s="48">
        <f>SUM(LARM:RM!EH80)</f>
        <v>1349927.38</v>
      </c>
      <c r="EI80" s="48">
        <f>SUM(LARM:RM!EI80)</f>
        <v>1349927.38</v>
      </c>
      <c r="EJ80" s="48">
        <f>SUM(LARM:RM!EJ80)</f>
        <v>1349927.38</v>
      </c>
      <c r="EK80" s="48">
        <f>SUM(LARM:RM!EK80)</f>
        <v>1349927.38</v>
      </c>
      <c r="EL80" s="48">
        <f>SUM(LARM:RM!EL80)</f>
        <v>1349927.38</v>
      </c>
      <c r="EM80" s="48">
        <f>SUM(LARM:RM!EM80)</f>
        <v>1349927.38</v>
      </c>
      <c r="EN80" s="48">
        <f>SUM(LARM:RM!EN80)</f>
        <v>1349927.38</v>
      </c>
      <c r="EO80" s="48">
        <f>SUM(LARM:RM!EO80)</f>
        <v>1349927.38</v>
      </c>
      <c r="EP80" s="48">
        <f>SUM(LARM:RM!EP80)</f>
        <v>1349927.38</v>
      </c>
      <c r="EQ80" s="48">
        <f>SUM(LARM:RM!EQ80)</f>
        <v>1349927.38</v>
      </c>
      <c r="ER80" s="48">
        <f>SUM(LARM:RM!ER80)</f>
        <v>1349927.38</v>
      </c>
      <c r="ES80" s="48">
        <f>SUM(LARM:RM!ES80)</f>
        <v>1349927.38</v>
      </c>
      <c r="ET80" s="48">
        <f>SUM(LARM:RM!ET80)</f>
        <v>1349927.38</v>
      </c>
      <c r="EU80" s="48">
        <f>SUM(LARM:RM!EU80)</f>
        <v>1349927.38</v>
      </c>
      <c r="EV80" s="48">
        <f>SUM(LARM:RM!EV80)</f>
        <v>1349927.38</v>
      </c>
      <c r="EW80" s="48">
        <f>SUM(LARM:RM!EW80)</f>
        <v>1349927.38</v>
      </c>
      <c r="EX80" s="48">
        <f>SUM(LARM:RM!EX80)</f>
        <v>1349927.38</v>
      </c>
      <c r="EY80" s="48">
        <f>SUM(LARM:RM!EY80)</f>
        <v>1349927.38</v>
      </c>
      <c r="EZ80" s="48">
        <f>SUM(LARM:RM!EZ80)</f>
        <v>1349927.38</v>
      </c>
      <c r="FA80" s="48">
        <f>SUM(LARM:RM!FA80)</f>
        <v>1349927.38</v>
      </c>
      <c r="FB80" s="48">
        <f>SUM(LARM:RM!FB80)</f>
        <v>1349927.38</v>
      </c>
      <c r="FC80" s="48">
        <f>SUM(LARM:RM!FC80)</f>
        <v>1349927.38</v>
      </c>
      <c r="FD80" s="48">
        <f>SUM(LARM:RM!FD80)</f>
        <v>1349927.38</v>
      </c>
      <c r="FE80" s="48">
        <f>SUM(LARM:RM!FE80)</f>
        <v>1349927.38</v>
      </c>
      <c r="FF80" s="48">
        <f>SUM(LARM:RM!FF80)</f>
        <v>1349927.38</v>
      </c>
      <c r="FG80" s="48">
        <f>SUM(LARM:RM!FG80)</f>
        <v>1349927.38</v>
      </c>
      <c r="FH80" s="48">
        <f>SUM(LARM:RM!FH80)</f>
        <v>1349927.38</v>
      </c>
      <c r="FI80" s="48">
        <f>SUM(LARM:RM!FI80)</f>
        <v>1349927.38</v>
      </c>
      <c r="FJ80" s="48">
        <f>SUM(LARM:RM!FJ80)</f>
        <v>1349927.38</v>
      </c>
      <c r="FK80" s="48">
        <f>SUM(LARM:RM!FK80)</f>
        <v>1349927.38</v>
      </c>
      <c r="FL80" s="48">
        <f>SUM(LARM:RM!FL80)</f>
        <v>1349927.38</v>
      </c>
      <c r="FM80" s="48">
        <f>SUM(LARM:RM!FM80)</f>
        <v>1349927.38</v>
      </c>
      <c r="FN80" s="48">
        <f>SUM(LARM:RM!FN80)</f>
        <v>1349927.38</v>
      </c>
      <c r="FO80" s="48">
        <f>SUM(LARM:RM!FO80)</f>
        <v>1349927.38</v>
      </c>
      <c r="FP80" s="48">
        <f>SUM(LARM:RM!FP80)</f>
        <v>1349927.38</v>
      </c>
      <c r="FQ80" s="48">
        <f>SUM(LARM:RM!FQ80)</f>
        <v>1349927.38</v>
      </c>
      <c r="FR80" s="48">
        <f>SUM(LARM:RM!FR80)</f>
        <v>1349927.38</v>
      </c>
      <c r="FS80" s="48">
        <f>SUM(LARM:RM!FS80)</f>
        <v>1349927.38</v>
      </c>
      <c r="FT80" s="48">
        <f>SUM(LARM:RM!FT80)</f>
        <v>1349927.38</v>
      </c>
      <c r="FU80" s="48">
        <f>SUM(LARM:RM!FU80)</f>
        <v>1349927.38</v>
      </c>
      <c r="FV80" s="48">
        <f>SUM(LARM:RM!FV80)</f>
        <v>1349927.38</v>
      </c>
      <c r="FW80" s="48">
        <f>SUM(LARM:RM!FW80)</f>
        <v>1349927.38</v>
      </c>
      <c r="FX80" s="48">
        <f>SUM(LARM:RM!FX80)</f>
        <v>1349927.38</v>
      </c>
      <c r="FY80" s="48">
        <f>SUM(LARM:RM!FY80)</f>
        <v>1349927.38</v>
      </c>
      <c r="FZ80" s="48">
        <f>SUM(LARM:RM!FZ80)</f>
        <v>1349927.38</v>
      </c>
      <c r="GA80" s="48">
        <f>SUM(LARM:RM!GA80)</f>
        <v>1349927.38</v>
      </c>
      <c r="GB80" s="48">
        <f>SUM(LARM:RM!GB80)</f>
        <v>1349927.38</v>
      </c>
      <c r="GC80" s="48">
        <f>SUM(LARM:RM!GC80)</f>
        <v>1349927.38</v>
      </c>
      <c r="GD80" s="48">
        <f>SUM(LARM:RM!GD80)</f>
        <v>1349927.38</v>
      </c>
      <c r="GE80" s="48">
        <f>SUM(LARM:RM!GE80)</f>
        <v>1349927.38</v>
      </c>
      <c r="GF80" s="48">
        <f>SUM(LARM:RM!GF80)</f>
        <v>1349927.38</v>
      </c>
      <c r="GG80" s="48">
        <f>SUM(LARM:RM!GG80)</f>
        <v>1349927.38</v>
      </c>
      <c r="GH80" s="48">
        <f>SUM(LARM:RM!GH80)</f>
        <v>1349927.38</v>
      </c>
      <c r="GI80" s="48">
        <f>SUM(LARM:RM!GI80)</f>
        <v>1349927.38</v>
      </c>
      <c r="GJ80" s="48">
        <f>SUM(LARM:RM!GJ80)</f>
        <v>1349927.38</v>
      </c>
      <c r="GK80" s="48">
        <f>SUM(LARM:RM!GK80)</f>
        <v>1349927.38</v>
      </c>
      <c r="GL80" s="48">
        <f>SUM(LARM:RM!GL80)</f>
        <v>1349927.38</v>
      </c>
      <c r="GM80" s="48">
        <f>SUM(LARM:RM!GM80)</f>
        <v>1349927.38</v>
      </c>
      <c r="GN80" s="48">
        <f>SUM(LARM:RM!GN80)</f>
        <v>1349927.38</v>
      </c>
      <c r="GO80" s="48">
        <f>SUM(LARM:RM!GO80)</f>
        <v>1349927.38</v>
      </c>
      <c r="GP80" s="48">
        <f>SUM(LARM:RM!GP80)</f>
        <v>1349927.38</v>
      </c>
      <c r="GQ80" s="48">
        <f>SUM(LARM:RM!GQ80)</f>
        <v>1349927.38</v>
      </c>
      <c r="GR80" s="48">
        <f>SUM(LARM:RM!GR80)</f>
        <v>1349927.38</v>
      </c>
      <c r="GS80" s="48">
        <f>SUM(LARM:RM!GS80)</f>
        <v>1349927.38</v>
      </c>
      <c r="GT80" s="48">
        <f>SUM(LARM:RM!GT80)</f>
        <v>1349927.38</v>
      </c>
      <c r="GU80" s="48">
        <f>SUM(LARM:RM!GU80)</f>
        <v>1349927.38</v>
      </c>
      <c r="GV80" s="48">
        <f>SUM(LARM:RM!GV80)</f>
        <v>1349927.38</v>
      </c>
      <c r="GW80" s="48">
        <f>SUM(LARM:RM!GW80)</f>
        <v>1349927.38</v>
      </c>
      <c r="GX80" s="48">
        <f>SUM(LARM:RM!GX80)</f>
        <v>1349927.38</v>
      </c>
      <c r="GY80" s="48">
        <f>SUM(LARM:RM!GY80)</f>
        <v>1349927.38</v>
      </c>
      <c r="GZ80" s="48">
        <f>SUM(LARM:RM!GZ80)</f>
        <v>1349927.38</v>
      </c>
      <c r="HA80" s="48">
        <f>SUM(LARM:RM!HA80)</f>
        <v>1349927.38</v>
      </c>
      <c r="HB80" s="48">
        <f>SUM(LARM:RM!HB80)</f>
        <v>1349927.38</v>
      </c>
      <c r="HC80" s="48">
        <f>SUM(LARM:RM!HC80)</f>
        <v>1349927.38</v>
      </c>
      <c r="HD80" s="48">
        <f>SUM(LARM:RM!HD80)</f>
        <v>1349927.38</v>
      </c>
      <c r="HE80" s="48">
        <f>SUM(LARM:RM!HE80)</f>
        <v>1349927.38</v>
      </c>
      <c r="HF80" s="48">
        <f>SUM(LARM:RM!HF80)</f>
        <v>1349927.38</v>
      </c>
      <c r="HG80" s="48">
        <f>SUM(LARM:RM!HG80)</f>
        <v>1349927.38</v>
      </c>
      <c r="HH80" s="48">
        <f>SUM(LARM:RM!HH80)</f>
        <v>1349927.38</v>
      </c>
      <c r="HI80" s="48">
        <f>SUM(LARM:RM!HI80)</f>
        <v>1349927.38</v>
      </c>
      <c r="HJ80" s="48">
        <f>SUM(LARM:RM!HJ80)</f>
        <v>1349927.38</v>
      </c>
      <c r="HK80" s="48">
        <f>SUM(LARM:RM!HK80)</f>
        <v>1349927.38</v>
      </c>
      <c r="HL80" s="48">
        <f>SUM(LARM:RM!HL80)</f>
        <v>1349927.38</v>
      </c>
      <c r="HM80" s="48">
        <f>SUM(LARM:RM!HM80)</f>
        <v>1349927.38</v>
      </c>
      <c r="HN80" s="48">
        <f>SUM(LARM:RM!HN80)</f>
        <v>1349927.38</v>
      </c>
      <c r="HO80" s="48">
        <f>SUM(LARM:RM!HO80)</f>
        <v>1349927.38</v>
      </c>
      <c r="HP80" s="48">
        <f>SUM(LARM:RM!HP80)</f>
        <v>1349927.38</v>
      </c>
      <c r="HQ80" s="48">
        <f>SUM(LARM:RM!HQ80)</f>
        <v>1349927.38</v>
      </c>
      <c r="HR80" s="48">
        <f>SUM(LARM:RM!HR80)</f>
        <v>1349927.38</v>
      </c>
      <c r="HS80" s="48">
        <f>SUM(LARM:RM!HS80)</f>
        <v>1349927.38</v>
      </c>
      <c r="HT80" s="48">
        <f>SUM(LARM:RM!HT80)</f>
        <v>1349927.38</v>
      </c>
      <c r="HU80" s="48">
        <f>SUM(LARM:RM!HU80)</f>
        <v>1349927.38</v>
      </c>
      <c r="HV80" s="48">
        <f>SUM(LARM:RM!HV80)</f>
        <v>1349927.38</v>
      </c>
      <c r="HW80" s="48">
        <f>SUM(LARM:RM!HW80)</f>
        <v>1349927.38</v>
      </c>
      <c r="HX80" s="48">
        <f>SUM(LARM:RM!HX80)</f>
        <v>1349927.38</v>
      </c>
      <c r="HY80" s="48">
        <f>SUM(LARM:RM!HY80)</f>
        <v>1349927.38</v>
      </c>
      <c r="HZ80" s="48">
        <f>SUM(LARM:RM!HZ80)</f>
        <v>1349927.38</v>
      </c>
      <c r="IA80" s="48">
        <f>SUM(LARM:RM!IA80)</f>
        <v>1349927.38</v>
      </c>
      <c r="IB80" s="48">
        <f>SUM(LARM:RM!IB80)</f>
        <v>1349927.38</v>
      </c>
      <c r="IC80" s="48">
        <f>SUM(LARM:RM!IC80)</f>
        <v>1349927.38</v>
      </c>
      <c r="ID80" s="48">
        <f>SUM(LARM:RM!ID80)</f>
        <v>1349927.38</v>
      </c>
      <c r="IE80" s="48">
        <f>SUM(LARM:RM!IE80)</f>
        <v>1349927.38</v>
      </c>
      <c r="IF80" s="48">
        <f>SUM(LARM:RM!IF80)</f>
        <v>1349927.38</v>
      </c>
      <c r="IG80" s="48">
        <f>SUM(LARM:RM!IG80)</f>
        <v>1349927.38</v>
      </c>
      <c r="IH80" s="48">
        <f>SUM(LARM:RM!IH80)</f>
        <v>1349927.38</v>
      </c>
      <c r="II80" s="48">
        <f>SUM(LARM:RM!II80)</f>
        <v>1349927.38</v>
      </c>
      <c r="IJ80" s="48">
        <f>SUM(LARM:RM!IJ80)</f>
        <v>1349927.38</v>
      </c>
      <c r="IK80" s="48">
        <f>SUM(LARM:RM!IK80)</f>
        <v>1349927.38</v>
      </c>
      <c r="IL80" s="48">
        <f>SUM(LARM:RM!IL80)</f>
        <v>1349927.38</v>
      </c>
      <c r="IM80" s="48">
        <f>SUM(LARM:RM!IM80)</f>
        <v>1349927.38</v>
      </c>
      <c r="IN80" s="48">
        <f>SUM(LARM:RM!IN80)</f>
        <v>1349927.38</v>
      </c>
      <c r="IO80" s="48">
        <f>SUM(LARM:RM!IO80)</f>
        <v>1349927.38</v>
      </c>
      <c r="IP80" s="48">
        <f>SUM(LARM:RM!IP80)</f>
        <v>1349927.38</v>
      </c>
      <c r="IQ80" s="48">
        <f>SUM(LARM:RM!IQ80)</f>
        <v>1349927.38</v>
      </c>
      <c r="IR80" s="48">
        <f>SUM(LARM:RM!IR80)</f>
        <v>1349927.38</v>
      </c>
      <c r="IS80" s="48">
        <f>SUM(LARM:RM!IS80)</f>
        <v>1349927.38</v>
      </c>
      <c r="IT80" s="48">
        <f>SUM(LARM:RM!IT80)</f>
        <v>1349927.38</v>
      </c>
      <c r="IU80" s="48">
        <f>SUM(LARM:RM!IU80)</f>
        <v>1349927.38</v>
      </c>
      <c r="IV80" s="48">
        <f>SUM(LARM:RM!IV80)</f>
        <v>1349927.38</v>
      </c>
      <c r="IW80" s="48">
        <f>SUM(LARM:RM!IW80)</f>
        <v>1349927.38</v>
      </c>
      <c r="IX80" s="48">
        <f>SUM(LARM:RM!IX80)</f>
        <v>1349927.38</v>
      </c>
      <c r="IY80" s="48">
        <f>SUM(LARM:RM!IY80)</f>
        <v>1349927.38</v>
      </c>
      <c r="IZ80" s="48">
        <f>SUM(LARM:RM!IZ80)</f>
        <v>1349927.38</v>
      </c>
      <c r="JA80" s="48">
        <f>SUM(LARM:RM!JA80)</f>
        <v>1349927.38</v>
      </c>
      <c r="JB80" s="48">
        <f>SUM(LARM:RM!JB80)</f>
        <v>1349927.38</v>
      </c>
      <c r="JC80" s="48">
        <f>SUM(LARM:RM!JC80)</f>
        <v>1349927.38</v>
      </c>
      <c r="JD80" s="48">
        <f>SUM(LARM:RM!JD80)</f>
        <v>1349927.38</v>
      </c>
      <c r="JE80" s="48">
        <f>SUM(LARM:RM!JE80)</f>
        <v>1349927.38</v>
      </c>
      <c r="JF80" s="48">
        <f>SUM(LARM:RM!JF80)</f>
        <v>1349927.38</v>
      </c>
      <c r="JG80" s="48">
        <f>SUM(LARM:RM!JG80)</f>
        <v>1349927.38</v>
      </c>
      <c r="JH80" s="48">
        <f>SUM(LARM:RM!JH80)</f>
        <v>1349927.38</v>
      </c>
      <c r="JI80" s="48">
        <f>SUM(LARM:RM!JI80)</f>
        <v>1349927.38</v>
      </c>
      <c r="JJ80" s="48">
        <f>SUM(LARM:RM!JJ80)</f>
        <v>1349927.38</v>
      </c>
      <c r="JK80" s="48">
        <f>SUM(LARM:RM!JK80)</f>
        <v>1349927.38</v>
      </c>
      <c r="JL80" s="48">
        <f>SUM(LARM:RM!JL80)</f>
        <v>1349927.38</v>
      </c>
      <c r="JM80" s="48">
        <f>SUM(LARM:RM!JM80)</f>
        <v>1349927.38</v>
      </c>
      <c r="JN80" s="48">
        <f>SUM(LARM:RM!JN80)</f>
        <v>1349927.38</v>
      </c>
      <c r="JO80" s="48">
        <f>SUM(LARM:RM!JO80)</f>
        <v>1349927.38</v>
      </c>
      <c r="JP80" s="48">
        <f>SUM(LARM:RM!JP80)</f>
        <v>1349927.38</v>
      </c>
      <c r="JQ80" s="48">
        <f>SUM(LARM:RM!JQ80)</f>
        <v>1349927.38</v>
      </c>
      <c r="JR80" s="48">
        <f>SUM(LARM:RM!JR80)</f>
        <v>1349927.38</v>
      </c>
      <c r="JS80" s="48">
        <f>SUM(LARM:RM!JS80)</f>
        <v>1349927.38</v>
      </c>
      <c r="JT80" s="48">
        <f>SUM(LARM:RM!JT80)</f>
        <v>1349927.38</v>
      </c>
      <c r="JU80" s="48">
        <f>SUM(LARM:RM!JU80)</f>
        <v>1349927.38</v>
      </c>
      <c r="JV80" s="48">
        <f>SUM(LARM:RM!JV80)</f>
        <v>1349927.38</v>
      </c>
      <c r="JW80" s="48">
        <f>SUM(LARM:RM!JW80)</f>
        <v>1349927.38</v>
      </c>
      <c r="JX80" s="48">
        <f>SUM(LARM:RM!JX80)</f>
        <v>1349927.38</v>
      </c>
      <c r="JY80" s="48">
        <f>SUM(LARM:RM!JY80)</f>
        <v>1349927.38</v>
      </c>
      <c r="JZ80" s="48">
        <f>SUM(LARM:RM!JZ80)</f>
        <v>1349927.38</v>
      </c>
      <c r="KA80" s="48">
        <f>SUM(LARM:RM!KA80)</f>
        <v>1349927.38</v>
      </c>
      <c r="KB80" s="48">
        <f>SUM(LARM:RM!KB80)</f>
        <v>1349927.38</v>
      </c>
      <c r="KC80" s="48">
        <f>SUM(LARM:RM!KC80)</f>
        <v>1349927.38</v>
      </c>
      <c r="KD80" s="48">
        <f>SUM(LARM:RM!KD80)</f>
        <v>1349927.38</v>
      </c>
      <c r="KE80" s="48">
        <f>SUM(LARM:RM!KE80)</f>
        <v>1349927.38</v>
      </c>
      <c r="KF80" s="48">
        <f>SUM(LARM:RM!KF80)</f>
        <v>1349927.38</v>
      </c>
      <c r="KG80" s="48">
        <f>SUM(LARM:RM!KG80)</f>
        <v>1349927.38</v>
      </c>
      <c r="KH80" s="48">
        <f>SUM(LARM:RM!KH80)</f>
        <v>1349927.38</v>
      </c>
      <c r="KI80" s="48">
        <f>SUM(LARM:RM!KI80)</f>
        <v>1349927.38</v>
      </c>
      <c r="KJ80" s="48">
        <f>SUM(LARM:RM!KJ80)</f>
        <v>1349927.38</v>
      </c>
      <c r="KK80" s="48">
        <f>SUM(LARM:RM!KK80)</f>
        <v>1349927.38</v>
      </c>
      <c r="KL80" s="48">
        <f>SUM(LARM:RM!KL80)</f>
        <v>1349927.38</v>
      </c>
      <c r="KM80" s="48">
        <f>SUM(LARM:RM!KM80)</f>
        <v>1349927.38</v>
      </c>
      <c r="KN80" s="48">
        <f>SUM(LARM:RM!KN80)</f>
        <v>1349927.38</v>
      </c>
      <c r="KO80" s="48">
        <f>SUM(LARM:RM!KO80)</f>
        <v>1349927.38</v>
      </c>
      <c r="KP80" s="48">
        <f>SUM(LARM:RM!KP80)</f>
        <v>1349927.38</v>
      </c>
      <c r="KQ80" s="48">
        <f>SUM(LARM:RM!KQ80)</f>
        <v>1349927.38</v>
      </c>
      <c r="KR80" s="48">
        <f>SUM(LARM:RM!KR80)</f>
        <v>1349927.38</v>
      </c>
      <c r="KS80" s="48">
        <f>SUM(LARM:RM!KS80)</f>
        <v>1349927.38</v>
      </c>
      <c r="KT80" s="48">
        <f>SUM(LARM:RM!KT80)</f>
        <v>1349927.38</v>
      </c>
      <c r="KU80" s="48">
        <f>SUM(LARM:RM!KU80)</f>
        <v>1349927.38</v>
      </c>
      <c r="KV80" s="48">
        <f>SUM(LARM:RM!KV80)</f>
        <v>1349927.38</v>
      </c>
      <c r="KW80" s="48">
        <f>SUM(LARM:RM!KW80)</f>
        <v>1349927.38</v>
      </c>
      <c r="KX80" s="48">
        <f>SUM(LARM:RM!KX80)</f>
        <v>1349927.38</v>
      </c>
      <c r="KY80" s="48">
        <f>SUM(LARM:RM!KY80)</f>
        <v>1349927.38</v>
      </c>
      <c r="KZ80" s="48">
        <f>SUM(LARM:RM!KZ80)</f>
        <v>1349927.38</v>
      </c>
      <c r="LA80" s="48">
        <f>SUM(LARM:RM!LA80)</f>
        <v>1349927.38</v>
      </c>
      <c r="LB80" s="48">
        <f>SUM(LARM:RM!LB80)</f>
        <v>1349927.38</v>
      </c>
      <c r="LC80" s="48">
        <f>SUM(LARM:RM!LC80)</f>
        <v>1349927.38</v>
      </c>
      <c r="LD80" s="48">
        <f>SUM(LARM:RM!LD80)</f>
        <v>1349927.38</v>
      </c>
      <c r="LE80" s="48">
        <f>SUM(LARM:RM!LE80)</f>
        <v>1349927.38</v>
      </c>
      <c r="LF80" s="48">
        <f>SUM(LARM:RM!LF80)</f>
        <v>1349927.38</v>
      </c>
      <c r="LG80" s="48">
        <f>SUM(LARM:RM!LG80)</f>
        <v>1349927.38</v>
      </c>
      <c r="LH80" s="48">
        <f>SUM(LARM:RM!LH80)</f>
        <v>1349927.38</v>
      </c>
      <c r="LI80" s="48">
        <f>SUM(LARM:RM!LI80)</f>
        <v>1349927.38</v>
      </c>
      <c r="LJ80" s="48">
        <f>SUM(LARM:RM!LJ80)</f>
        <v>1349927.38</v>
      </c>
      <c r="LK80" s="48">
        <f>SUM(LARM:RM!LK80)</f>
        <v>1349927.38</v>
      </c>
      <c r="LL80" s="48">
        <f>SUM(LARM:RM!LL80)</f>
        <v>1349927.38</v>
      </c>
      <c r="LM80" s="48">
        <f>SUM(LARM:RM!LM80)</f>
        <v>1349927.38</v>
      </c>
      <c r="LN80" s="48">
        <f>SUM(LARM:RM!LN80)</f>
        <v>1349927.38</v>
      </c>
      <c r="LO80" s="48">
        <f>SUM(LARM:RM!LO80)</f>
        <v>1349927.38</v>
      </c>
      <c r="LP80" s="48">
        <f>SUM(LARM:RM!LP80)</f>
        <v>1349927.38</v>
      </c>
      <c r="LQ80" s="48">
        <f>SUM(LARM:RM!LQ80)</f>
        <v>1349927.38</v>
      </c>
      <c r="LR80" s="48">
        <f>SUM(LARM:RM!LR80)</f>
        <v>1349927.38</v>
      </c>
      <c r="LS80" s="48">
        <f>SUM(LARM:RM!LS80)</f>
        <v>1349927.38</v>
      </c>
      <c r="LT80" s="48">
        <f>SUM(LARM:RM!LT80)</f>
        <v>1349927.38</v>
      </c>
      <c r="LU80" s="48">
        <f>SUM(LARM:RM!LU80)</f>
        <v>1349927.38</v>
      </c>
      <c r="LV80" s="48">
        <f>SUM(LARM:RM!LV80)</f>
        <v>1349927.38</v>
      </c>
      <c r="LW80" s="48">
        <f>SUM(LARM:RM!LW80)</f>
        <v>1349927.38</v>
      </c>
      <c r="LX80" s="48">
        <f>SUM(LARM:RM!LX80)</f>
        <v>1349927.38</v>
      </c>
      <c r="LY80" s="48">
        <f>SUM(LARM:RM!LY80)</f>
        <v>1349927.38</v>
      </c>
      <c r="LZ80" s="48">
        <f>SUM(LARM:RM!LZ80)</f>
        <v>1349927.38</v>
      </c>
      <c r="MA80" s="48">
        <f>SUM(LARM:RM!MA80)</f>
        <v>1349927.38</v>
      </c>
      <c r="MB80" s="48">
        <f>SUM(LARM:RM!MB80)</f>
        <v>1349927.38</v>
      </c>
      <c r="MC80" s="48">
        <f>SUM(LARM:RM!MC80)</f>
        <v>1349927.38</v>
      </c>
      <c r="MD80" s="48">
        <f>SUM(LARM:RM!MD80)</f>
        <v>1349927.38</v>
      </c>
      <c r="ME80" s="48">
        <f>SUM(LARM:RM!ME80)</f>
        <v>1349927.38</v>
      </c>
      <c r="MF80" s="48">
        <f>SUM(LARM:RM!MF80)</f>
        <v>1349927.38</v>
      </c>
      <c r="MG80" s="48">
        <f>SUM(LARM:RM!MG80)</f>
        <v>1349927.38</v>
      </c>
      <c r="MH80" s="48">
        <f>SUM(LARM:RM!MH80)</f>
        <v>1349927.38</v>
      </c>
      <c r="MI80" s="48">
        <f>SUM(LARM:RM!MI80)</f>
        <v>1349927.38</v>
      </c>
      <c r="MJ80" s="48">
        <f>SUM(LARM:RM!MJ80)</f>
        <v>1349927.38</v>
      </c>
      <c r="MK80" s="48">
        <f>SUM(LARM:RM!MK80)</f>
        <v>1349927.38</v>
      </c>
      <c r="ML80" s="48">
        <f>SUM(LARM:RM!ML80)</f>
        <v>1349927.38</v>
      </c>
      <c r="MM80" s="48">
        <f>SUM(LARM:RM!MM80)</f>
        <v>1349927.38</v>
      </c>
      <c r="MN80" s="48">
        <f>SUM(LARM:RM!MN80)</f>
        <v>1349927.38</v>
      </c>
      <c r="MO80" s="48">
        <f>SUM(LARM:RM!MO80)</f>
        <v>1349927.38</v>
      </c>
      <c r="MP80" s="48">
        <f>SUM(LARM:RM!MP80)</f>
        <v>1349927.38</v>
      </c>
      <c r="MQ80" s="48">
        <f>SUM(LARM:RM!MQ80)</f>
        <v>1349927.38</v>
      </c>
      <c r="MR80" s="48">
        <f>SUM(LARM:RM!MR80)</f>
        <v>1349927.38</v>
      </c>
      <c r="MS80" s="48">
        <f>SUM(LARM:RM!MS80)</f>
        <v>1349927.38</v>
      </c>
      <c r="MT80" s="48">
        <f>SUM(LARM:RM!MT80)</f>
        <v>1349927.38</v>
      </c>
      <c r="MU80" s="48">
        <f>SUM(LARM:RM!MU80)</f>
        <v>1349927.38</v>
      </c>
      <c r="MV80" s="48">
        <f>SUM(LARM:RM!MV80)</f>
        <v>1349927.38</v>
      </c>
      <c r="MW80" s="48">
        <f>SUM(LARM:RM!MW80)</f>
        <v>1349927.38</v>
      </c>
      <c r="MX80" s="48">
        <f>SUM(LARM:RM!MX80)</f>
        <v>1349927.38</v>
      </c>
      <c r="MY80" s="48">
        <f>SUM(LARM:RM!MY80)</f>
        <v>1349927.38</v>
      </c>
      <c r="MZ80" s="48">
        <f>SUM(LARM:RM!MZ80)</f>
        <v>1349927.38</v>
      </c>
      <c r="NA80" s="48">
        <f>SUM(LARM:RM!NA80)</f>
        <v>1349927.38</v>
      </c>
      <c r="NB80" s="48">
        <f>SUM(LARM:RM!NB80)</f>
        <v>1349927.38</v>
      </c>
      <c r="NC80" s="48">
        <f>SUM(LARM:RM!NC80)</f>
        <v>1349927.38</v>
      </c>
      <c r="ND80" s="48">
        <f>SUM(LARM:RM!ND80)</f>
        <v>1349927.38</v>
      </c>
      <c r="NE80" s="48">
        <f>SUM(LARM:RM!NE80)</f>
        <v>1349927.38</v>
      </c>
      <c r="NF80" s="48">
        <f>SUM(LARM:RM!NF80)</f>
        <v>1349927.38</v>
      </c>
      <c r="NG80" s="48">
        <f>SUM(LARM:RM!NG80)</f>
        <v>1349927.38</v>
      </c>
      <c r="NH80" s="48">
        <f>SUM(LARM:RM!NH80)</f>
        <v>1349927.38</v>
      </c>
      <c r="NI80" s="48">
        <f>SUM(LARM:RM!NI80)</f>
        <v>1349927.38</v>
      </c>
      <c r="NJ80" s="48">
        <f>SUM(LARM:RM!NJ80)</f>
        <v>1349927.38</v>
      </c>
      <c r="NK80" s="48">
        <f>SUM(LARM:RM!NK80)</f>
        <v>1349927.38</v>
      </c>
      <c r="NL80" s="48">
        <f>SUM(LARM:RM!NL80)</f>
        <v>1349927.38</v>
      </c>
      <c r="NM80" s="48">
        <f>SUM(LARM:RM!NM80)</f>
        <v>1349927.38</v>
      </c>
      <c r="NN80" s="48">
        <f>SUM(LARM:RM!NN80)</f>
        <v>1349927.38</v>
      </c>
      <c r="NO80" s="48">
        <f>SUM(LARM:RM!NO80)</f>
        <v>1349927.38</v>
      </c>
      <c r="NP80" s="48">
        <f>SUM(LARM:RM!NP80)</f>
        <v>1349927.38</v>
      </c>
      <c r="NQ80" s="48">
        <f>SUM(LARM:RM!NQ80)</f>
        <v>1349927.38</v>
      </c>
      <c r="NR80" s="48">
        <f>SUM(LARM:RM!NR80)</f>
        <v>1349927.38</v>
      </c>
      <c r="NS80" s="48">
        <f>SUM(LARM:RM!NS80)</f>
        <v>1349927.38</v>
      </c>
      <c r="NT80" s="48">
        <f>SUM(LARM:RM!NT80)</f>
        <v>1349927.38</v>
      </c>
      <c r="NU80" s="48">
        <f>SUM(LARM:RM!NU80)</f>
        <v>1349927.38</v>
      </c>
      <c r="NV80" s="48">
        <f>SUM(LARM:RM!NV80)</f>
        <v>1349927.38</v>
      </c>
      <c r="NW80" s="48">
        <f>SUM(LARM:RM!NW80)</f>
        <v>1349927.38</v>
      </c>
      <c r="NX80" s="48">
        <f>SUM(LARM:RM!NX80)</f>
        <v>1349927.38</v>
      </c>
      <c r="NY80" s="48">
        <f>SUM(LARM:RM!NY80)</f>
        <v>0</v>
      </c>
      <c r="NZ80" s="48">
        <f>SUM(LARM:RM!NZ80)</f>
        <v>1349927.38</v>
      </c>
    </row>
    <row r="81" spans="2:394" ht="15.75" customHeight="1" outlineLevel="1">
      <c r="B81" s="3" t="s">
        <v>99</v>
      </c>
      <c r="C81" s="3" t="s">
        <v>104</v>
      </c>
      <c r="E81" s="48">
        <f>SUM(LARM:RM!E81)</f>
        <v>0</v>
      </c>
      <c r="F81" s="48">
        <f>SUM(LARM:RM!F81)</f>
        <v>0</v>
      </c>
      <c r="G81" s="48">
        <f>SUM(LARM:RM!G81)</f>
        <v>0</v>
      </c>
      <c r="H81" s="48">
        <f>SUM(LARM:RM!H81)</f>
        <v>0</v>
      </c>
      <c r="I81" s="48">
        <f>SUM(LARM:RM!I81)</f>
        <v>0</v>
      </c>
      <c r="J81" s="48">
        <f>SUM(LARM:RM!J81)</f>
        <v>0</v>
      </c>
      <c r="K81" s="48">
        <f>SUM(LARM:RM!K81)</f>
        <v>0</v>
      </c>
      <c r="L81" s="48">
        <f>SUM(LARM:RM!L81)</f>
        <v>0</v>
      </c>
      <c r="M81" s="48">
        <f>SUM(LARM:RM!M81)</f>
        <v>0</v>
      </c>
      <c r="N81" s="48">
        <f>SUM(LARM:RM!N81)</f>
        <v>0</v>
      </c>
      <c r="O81" s="48">
        <f>SUM(LARM:RM!O81)</f>
        <v>0</v>
      </c>
      <c r="P81" s="48">
        <f>SUM(LARM:RM!P81)</f>
        <v>0</v>
      </c>
      <c r="Q81" s="48">
        <f>SUM(LARM:RM!Q81)</f>
        <v>0</v>
      </c>
      <c r="R81" s="48">
        <f>SUM(LARM:RM!R81)</f>
        <v>0</v>
      </c>
      <c r="S81" s="48">
        <f>SUM(LARM:RM!S81)</f>
        <v>0</v>
      </c>
      <c r="T81" s="48">
        <f>SUM(LARM:RM!T81)</f>
        <v>0</v>
      </c>
      <c r="U81" s="48">
        <f>SUM(LARM:RM!U81)</f>
        <v>0</v>
      </c>
      <c r="V81" s="48">
        <f>SUM(LARM:RM!V81)</f>
        <v>0</v>
      </c>
      <c r="W81" s="48">
        <f>SUM(LARM:RM!W81)</f>
        <v>0</v>
      </c>
      <c r="X81" s="48">
        <f>SUM(LARM:RM!X81)</f>
        <v>0</v>
      </c>
      <c r="Y81" s="48">
        <f>SUM(LARM:RM!Y81)</f>
        <v>0</v>
      </c>
      <c r="Z81" s="48">
        <f>SUM(LARM:RM!Z81)</f>
        <v>0</v>
      </c>
      <c r="AA81" s="48">
        <f>SUM(LARM:RM!AA81)</f>
        <v>0</v>
      </c>
      <c r="AB81" s="48">
        <f>SUM(LARM:RM!AB81)</f>
        <v>0</v>
      </c>
      <c r="AC81" s="48">
        <f>SUM(LARM:RM!AC81)</f>
        <v>0</v>
      </c>
      <c r="AD81" s="48">
        <f>SUM(LARM:RM!AD81)</f>
        <v>0</v>
      </c>
      <c r="AE81" s="48">
        <f>SUM(LARM:RM!AE81)</f>
        <v>0</v>
      </c>
      <c r="AF81" s="48">
        <f>SUM(LARM:RM!AF81)</f>
        <v>0</v>
      </c>
      <c r="AG81" s="48">
        <f>SUM(LARM:RM!AG81)</f>
        <v>0</v>
      </c>
      <c r="AH81" s="48">
        <f>SUM(LARM:RM!AH81)</f>
        <v>0</v>
      </c>
      <c r="AI81" s="48">
        <f>SUM(LARM:RM!AI81)</f>
        <v>0</v>
      </c>
      <c r="AJ81" s="48">
        <f>SUM(LARM:RM!AJ81)</f>
        <v>0</v>
      </c>
      <c r="AK81" s="48">
        <f>SUM(LARM:RM!AK81)</f>
        <v>0</v>
      </c>
      <c r="AL81" s="48">
        <f>SUM(LARM:RM!AL81)</f>
        <v>0</v>
      </c>
      <c r="AM81" s="48">
        <f>SUM(LARM:RM!AM81)</f>
        <v>0</v>
      </c>
      <c r="AN81" s="48">
        <f>SUM(LARM:RM!AN81)</f>
        <v>0</v>
      </c>
      <c r="AO81" s="48">
        <f>SUM(LARM:RM!AO81)</f>
        <v>0</v>
      </c>
      <c r="AP81" s="48">
        <f>SUM(LARM:RM!AP81)</f>
        <v>0</v>
      </c>
      <c r="AQ81" s="48">
        <f>SUM(LARM:RM!AQ81)</f>
        <v>0</v>
      </c>
      <c r="AR81" s="48">
        <f>SUM(LARM:RM!AR81)</f>
        <v>0</v>
      </c>
      <c r="AS81" s="48">
        <f>SUM(LARM:RM!AS81)</f>
        <v>0</v>
      </c>
      <c r="AT81" s="48">
        <f>SUM(LARM:RM!AT81)</f>
        <v>0</v>
      </c>
      <c r="AU81" s="48">
        <f>SUM(LARM:RM!AU81)</f>
        <v>0</v>
      </c>
      <c r="AV81" s="48">
        <f>SUM(LARM:RM!AV81)</f>
        <v>0</v>
      </c>
      <c r="AW81" s="48">
        <f>SUM(LARM:RM!AW81)</f>
        <v>0</v>
      </c>
      <c r="AX81" s="48">
        <f>SUM(LARM:RM!AX81)</f>
        <v>0</v>
      </c>
      <c r="AY81" s="48">
        <f>SUM(LARM:RM!AY81)</f>
        <v>0</v>
      </c>
      <c r="AZ81" s="48">
        <f>SUM(LARM:RM!AZ81)</f>
        <v>0</v>
      </c>
      <c r="BA81" s="48">
        <f>SUM(LARM:RM!BA81)</f>
        <v>0</v>
      </c>
      <c r="BB81" s="48">
        <f>SUM(LARM:RM!BB81)</f>
        <v>0</v>
      </c>
      <c r="BC81" s="48">
        <f>SUM(LARM:RM!BC81)</f>
        <v>0</v>
      </c>
      <c r="BD81" s="48">
        <f>SUM(LARM:RM!BD81)</f>
        <v>0</v>
      </c>
      <c r="BE81" s="48">
        <f>SUM(LARM:RM!BE81)</f>
        <v>0</v>
      </c>
      <c r="BF81" s="48">
        <f>SUM(LARM:RM!BF81)</f>
        <v>0</v>
      </c>
      <c r="BG81" s="48">
        <f>SUM(LARM:RM!BG81)</f>
        <v>0</v>
      </c>
      <c r="BH81" s="48">
        <f>SUM(LARM:RM!BH81)</f>
        <v>0</v>
      </c>
      <c r="BI81" s="48">
        <f>SUM(LARM:RM!BI81)</f>
        <v>0</v>
      </c>
      <c r="BJ81" s="48">
        <f>SUM(LARM:RM!BJ81)</f>
        <v>0</v>
      </c>
      <c r="BK81" s="48">
        <f>SUM(LARM:RM!BK81)</f>
        <v>0</v>
      </c>
      <c r="BL81" s="48">
        <f>SUM(LARM:RM!BL81)</f>
        <v>0</v>
      </c>
      <c r="BM81" s="48">
        <f>SUM(LARM:RM!BM81)</f>
        <v>0</v>
      </c>
      <c r="BN81" s="48">
        <f>SUM(LARM:RM!BN81)</f>
        <v>0</v>
      </c>
      <c r="BO81" s="48">
        <f>SUM(LARM:RM!BO81)</f>
        <v>0</v>
      </c>
      <c r="BP81" s="48">
        <f>SUM(LARM:RM!BP81)</f>
        <v>0</v>
      </c>
      <c r="BQ81" s="48">
        <f>SUM(LARM:RM!BQ81)</f>
        <v>0</v>
      </c>
      <c r="BR81" s="48">
        <f>SUM(LARM:RM!BR81)</f>
        <v>0</v>
      </c>
      <c r="BS81" s="48">
        <f>SUM(LARM:RM!BS81)</f>
        <v>0</v>
      </c>
      <c r="BT81" s="48">
        <f>SUM(LARM:RM!BT81)</f>
        <v>0</v>
      </c>
      <c r="BU81" s="48">
        <f>SUM(LARM:RM!BU81)</f>
        <v>0</v>
      </c>
      <c r="BV81" s="48">
        <f>SUM(LARM:RM!BV81)</f>
        <v>0</v>
      </c>
      <c r="BW81" s="48">
        <f>SUM(LARM:RM!BW81)</f>
        <v>0</v>
      </c>
      <c r="BX81" s="48">
        <f>SUM(LARM:RM!BX81)</f>
        <v>0</v>
      </c>
      <c r="BY81" s="48">
        <f>SUM(LARM:RM!BY81)</f>
        <v>0</v>
      </c>
      <c r="BZ81" s="48">
        <f>SUM(LARM:RM!BZ81)</f>
        <v>0</v>
      </c>
      <c r="CA81" s="48">
        <f>SUM(LARM:RM!CA81)</f>
        <v>0</v>
      </c>
      <c r="CB81" s="48">
        <f>SUM(LARM:RM!CB81)</f>
        <v>0</v>
      </c>
      <c r="CC81" s="48">
        <f>SUM(LARM:RM!CC81)</f>
        <v>0</v>
      </c>
      <c r="CD81" s="48">
        <f>SUM(LARM:RM!CD81)</f>
        <v>0</v>
      </c>
      <c r="CE81" s="48">
        <f>SUM(LARM:RM!CE81)</f>
        <v>0</v>
      </c>
      <c r="CF81" s="48">
        <f>SUM(LARM:RM!CF81)</f>
        <v>0</v>
      </c>
      <c r="CG81" s="48">
        <f>SUM(LARM:RM!CG81)</f>
        <v>0</v>
      </c>
      <c r="CH81" s="48">
        <f>SUM(LARM:RM!CH81)</f>
        <v>0</v>
      </c>
      <c r="CI81" s="48">
        <f>SUM(LARM:RM!CI81)</f>
        <v>0</v>
      </c>
      <c r="CJ81" s="48">
        <f>SUM(LARM:RM!CJ81)</f>
        <v>0</v>
      </c>
      <c r="CK81" s="48">
        <f>SUM(LARM:RM!CK81)</f>
        <v>0</v>
      </c>
      <c r="CL81" s="48">
        <f>SUM(LARM:RM!CL81)</f>
        <v>0</v>
      </c>
      <c r="CM81" s="48">
        <f>SUM(LARM:RM!CM81)</f>
        <v>0</v>
      </c>
      <c r="CN81" s="48">
        <f>SUM(LARM:RM!CN81)</f>
        <v>0</v>
      </c>
      <c r="CO81" s="48">
        <f>SUM(LARM:RM!CO81)</f>
        <v>0</v>
      </c>
      <c r="CP81" s="48">
        <f>SUM(LARM:RM!CP81)</f>
        <v>0</v>
      </c>
      <c r="CQ81" s="48">
        <f>SUM(LARM:RM!CQ81)</f>
        <v>0</v>
      </c>
      <c r="CR81" s="48">
        <f>SUM(LARM:RM!CR81)</f>
        <v>0</v>
      </c>
      <c r="CS81" s="48">
        <f>SUM(LARM:RM!CS81)</f>
        <v>0</v>
      </c>
      <c r="CT81" s="48">
        <f>SUM(LARM:RM!CT81)</f>
        <v>0</v>
      </c>
      <c r="CU81" s="48">
        <f>SUM(LARM:RM!CU81)</f>
        <v>0</v>
      </c>
      <c r="CV81" s="48">
        <f>SUM(LARM:RM!CV81)</f>
        <v>0</v>
      </c>
      <c r="CW81" s="48">
        <f>SUM(LARM:RM!CW81)</f>
        <v>0</v>
      </c>
      <c r="CX81" s="48">
        <f>SUM(LARM:RM!CX81)</f>
        <v>0</v>
      </c>
      <c r="CY81" s="48">
        <f>SUM(LARM:RM!CY81)</f>
        <v>0</v>
      </c>
      <c r="CZ81" s="48">
        <f>SUM(LARM:RM!CZ81)</f>
        <v>0</v>
      </c>
      <c r="DA81" s="48">
        <f>SUM(LARM:RM!DA81)</f>
        <v>0</v>
      </c>
      <c r="DB81" s="48">
        <f>SUM(LARM:RM!DB81)</f>
        <v>0</v>
      </c>
      <c r="DC81" s="48">
        <f>SUM(LARM:RM!DC81)</f>
        <v>0</v>
      </c>
      <c r="DD81" s="48">
        <f>SUM(LARM:RM!DD81)</f>
        <v>0</v>
      </c>
      <c r="DE81" s="48">
        <f>SUM(LARM:RM!DE81)</f>
        <v>0</v>
      </c>
      <c r="DF81" s="48">
        <f>SUM(LARM:RM!DF81)</f>
        <v>0</v>
      </c>
      <c r="DG81" s="48">
        <f>SUM(LARM:RM!DG81)</f>
        <v>0</v>
      </c>
      <c r="DH81" s="48">
        <f>SUM(LARM:RM!DH81)</f>
        <v>0</v>
      </c>
      <c r="DI81" s="48">
        <f>SUM(LARM:RM!DI81)</f>
        <v>0</v>
      </c>
      <c r="DJ81" s="48">
        <f>SUM(LARM:RM!DJ81)</f>
        <v>0</v>
      </c>
      <c r="DK81" s="48">
        <f>SUM(LARM:RM!DK81)</f>
        <v>0</v>
      </c>
      <c r="DL81" s="48">
        <f>SUM(LARM:RM!DL81)</f>
        <v>0</v>
      </c>
      <c r="DM81" s="48">
        <f>SUM(LARM:RM!DM81)</f>
        <v>0</v>
      </c>
      <c r="DN81" s="48">
        <f>SUM(LARM:RM!DN81)</f>
        <v>0</v>
      </c>
      <c r="DO81" s="48">
        <f>SUM(LARM:RM!DO81)</f>
        <v>0</v>
      </c>
      <c r="DP81" s="48">
        <f>SUM(LARM:RM!DP81)</f>
        <v>0</v>
      </c>
      <c r="DQ81" s="48">
        <f>SUM(LARM:RM!DQ81)</f>
        <v>0</v>
      </c>
      <c r="DR81" s="48">
        <f>SUM(LARM:RM!DR81)</f>
        <v>0</v>
      </c>
      <c r="DS81" s="48">
        <f>SUM(LARM:RM!DS81)</f>
        <v>0</v>
      </c>
      <c r="DT81" s="48">
        <f>SUM(LARM:RM!DT81)</f>
        <v>0</v>
      </c>
      <c r="DU81" s="48">
        <f>SUM(LARM:RM!DU81)</f>
        <v>0</v>
      </c>
      <c r="DV81" s="48">
        <f>SUM(LARM:RM!DV81)</f>
        <v>0</v>
      </c>
      <c r="DW81" s="48">
        <f>SUM(LARM:RM!DW81)</f>
        <v>0</v>
      </c>
      <c r="DX81" s="48">
        <f>SUM(LARM:RM!DX81)</f>
        <v>0</v>
      </c>
      <c r="DY81" s="48">
        <f>SUM(LARM:RM!DY81)</f>
        <v>0</v>
      </c>
      <c r="DZ81" s="48">
        <f>SUM(LARM:RM!DZ81)</f>
        <v>0</v>
      </c>
      <c r="EA81" s="48">
        <f>SUM(LARM:RM!EA81)</f>
        <v>0</v>
      </c>
      <c r="EB81" s="48">
        <f>SUM(LARM:RM!EB81)</f>
        <v>0</v>
      </c>
      <c r="EC81" s="48">
        <f>SUM(LARM:RM!EC81)</f>
        <v>0</v>
      </c>
      <c r="ED81" s="48">
        <f>SUM(LARM:RM!ED81)</f>
        <v>0</v>
      </c>
      <c r="EE81" s="48">
        <f>SUM(LARM:RM!EE81)</f>
        <v>0</v>
      </c>
      <c r="EF81" s="48">
        <f>SUM(LARM:RM!EF81)</f>
        <v>0</v>
      </c>
      <c r="EG81" s="48">
        <f>SUM(LARM:RM!EG81)</f>
        <v>0</v>
      </c>
      <c r="EH81" s="48">
        <f>SUM(LARM:RM!EH81)</f>
        <v>0</v>
      </c>
      <c r="EI81" s="48">
        <f>SUM(LARM:RM!EI81)</f>
        <v>0</v>
      </c>
      <c r="EJ81" s="48">
        <f>SUM(LARM:RM!EJ81)</f>
        <v>0</v>
      </c>
      <c r="EK81" s="48">
        <f>SUM(LARM:RM!EK81)</f>
        <v>0</v>
      </c>
      <c r="EL81" s="48">
        <f>SUM(LARM:RM!EL81)</f>
        <v>0</v>
      </c>
      <c r="EM81" s="48">
        <f>SUM(LARM:RM!EM81)</f>
        <v>0</v>
      </c>
      <c r="EN81" s="48">
        <f>SUM(LARM:RM!EN81)</f>
        <v>0</v>
      </c>
      <c r="EO81" s="48">
        <f>SUM(LARM:RM!EO81)</f>
        <v>0</v>
      </c>
      <c r="EP81" s="48">
        <f>SUM(LARM:RM!EP81)</f>
        <v>0</v>
      </c>
      <c r="EQ81" s="48">
        <f>SUM(LARM:RM!EQ81)</f>
        <v>0</v>
      </c>
      <c r="ER81" s="48">
        <f>SUM(LARM:RM!ER81)</f>
        <v>0</v>
      </c>
      <c r="ES81" s="48">
        <f>SUM(LARM:RM!ES81)</f>
        <v>0</v>
      </c>
      <c r="ET81" s="48">
        <f>SUM(LARM:RM!ET81)</f>
        <v>0</v>
      </c>
      <c r="EU81" s="48">
        <f>SUM(LARM:RM!EU81)</f>
        <v>0</v>
      </c>
      <c r="EV81" s="48">
        <f>SUM(LARM:RM!EV81)</f>
        <v>0</v>
      </c>
      <c r="EW81" s="48">
        <f>SUM(LARM:RM!EW81)</f>
        <v>0</v>
      </c>
      <c r="EX81" s="48">
        <f>SUM(LARM:RM!EX81)</f>
        <v>0</v>
      </c>
      <c r="EY81" s="48">
        <f>SUM(LARM:RM!EY81)</f>
        <v>0</v>
      </c>
      <c r="EZ81" s="48">
        <f>SUM(LARM:RM!EZ81)</f>
        <v>0</v>
      </c>
      <c r="FA81" s="48">
        <f>SUM(LARM:RM!FA81)</f>
        <v>0</v>
      </c>
      <c r="FB81" s="48">
        <f>SUM(LARM:RM!FB81)</f>
        <v>0</v>
      </c>
      <c r="FC81" s="48">
        <f>SUM(LARM:RM!FC81)</f>
        <v>0</v>
      </c>
      <c r="FD81" s="48">
        <f>SUM(LARM:RM!FD81)</f>
        <v>0</v>
      </c>
      <c r="FE81" s="48">
        <f>SUM(LARM:RM!FE81)</f>
        <v>0</v>
      </c>
      <c r="FF81" s="48">
        <f>SUM(LARM:RM!FF81)</f>
        <v>0</v>
      </c>
      <c r="FG81" s="48">
        <f>SUM(LARM:RM!FG81)</f>
        <v>0</v>
      </c>
      <c r="FH81" s="48">
        <f>SUM(LARM:RM!FH81)</f>
        <v>0</v>
      </c>
      <c r="FI81" s="48">
        <f>SUM(LARM:RM!FI81)</f>
        <v>0</v>
      </c>
      <c r="FJ81" s="48">
        <f>SUM(LARM:RM!FJ81)</f>
        <v>0</v>
      </c>
      <c r="FK81" s="48">
        <f>SUM(LARM:RM!FK81)</f>
        <v>0</v>
      </c>
      <c r="FL81" s="48">
        <f>SUM(LARM:RM!FL81)</f>
        <v>0</v>
      </c>
      <c r="FM81" s="48">
        <f>SUM(LARM:RM!FM81)</f>
        <v>0</v>
      </c>
      <c r="FN81" s="48">
        <f>SUM(LARM:RM!FN81)</f>
        <v>0</v>
      </c>
      <c r="FO81" s="48">
        <f>SUM(LARM:RM!FO81)</f>
        <v>0</v>
      </c>
      <c r="FP81" s="48">
        <f>SUM(LARM:RM!FP81)</f>
        <v>0</v>
      </c>
      <c r="FQ81" s="48">
        <f>SUM(LARM:RM!FQ81)</f>
        <v>0</v>
      </c>
      <c r="FR81" s="48">
        <f>SUM(LARM:RM!FR81)</f>
        <v>0</v>
      </c>
      <c r="FS81" s="48">
        <f>SUM(LARM:RM!FS81)</f>
        <v>0</v>
      </c>
      <c r="FT81" s="48">
        <f>SUM(LARM:RM!FT81)</f>
        <v>0</v>
      </c>
      <c r="FU81" s="48">
        <f>SUM(LARM:RM!FU81)</f>
        <v>0</v>
      </c>
      <c r="FV81" s="48">
        <f>SUM(LARM:RM!FV81)</f>
        <v>0</v>
      </c>
      <c r="FW81" s="48">
        <f>SUM(LARM:RM!FW81)</f>
        <v>0</v>
      </c>
      <c r="FX81" s="48">
        <f>SUM(LARM:RM!FX81)</f>
        <v>0</v>
      </c>
      <c r="FY81" s="48">
        <f>SUM(LARM:RM!FY81)</f>
        <v>0</v>
      </c>
      <c r="FZ81" s="48">
        <f>SUM(LARM:RM!FZ81)</f>
        <v>0</v>
      </c>
      <c r="GA81" s="48">
        <f>SUM(LARM:RM!GA81)</f>
        <v>0</v>
      </c>
      <c r="GB81" s="48">
        <f>SUM(LARM:RM!GB81)</f>
        <v>0</v>
      </c>
      <c r="GC81" s="48">
        <f>SUM(LARM:RM!GC81)</f>
        <v>0</v>
      </c>
      <c r="GD81" s="48">
        <f>SUM(LARM:RM!GD81)</f>
        <v>0</v>
      </c>
      <c r="GE81" s="48">
        <f>SUM(LARM:RM!GE81)</f>
        <v>0</v>
      </c>
      <c r="GF81" s="48">
        <f>SUM(LARM:RM!GF81)</f>
        <v>0</v>
      </c>
      <c r="GG81" s="48">
        <f>SUM(LARM:RM!GG81)</f>
        <v>0</v>
      </c>
      <c r="GH81" s="48">
        <f>SUM(LARM:RM!GH81)</f>
        <v>0</v>
      </c>
      <c r="GI81" s="48">
        <f>SUM(LARM:RM!GI81)</f>
        <v>0</v>
      </c>
      <c r="GJ81" s="48">
        <f>SUM(LARM:RM!GJ81)</f>
        <v>0</v>
      </c>
      <c r="GK81" s="48">
        <f>SUM(LARM:RM!GK81)</f>
        <v>0</v>
      </c>
      <c r="GL81" s="48">
        <f>SUM(LARM:RM!GL81)</f>
        <v>0</v>
      </c>
      <c r="GM81" s="48">
        <f>SUM(LARM:RM!GM81)</f>
        <v>0</v>
      </c>
      <c r="GN81" s="48">
        <f>SUM(LARM:RM!GN81)</f>
        <v>0</v>
      </c>
      <c r="GO81" s="48">
        <f>SUM(LARM:RM!GO81)</f>
        <v>0</v>
      </c>
      <c r="GP81" s="48">
        <f>SUM(LARM:RM!GP81)</f>
        <v>0</v>
      </c>
      <c r="GQ81" s="48">
        <f>SUM(LARM:RM!GQ81)</f>
        <v>0</v>
      </c>
      <c r="GR81" s="48">
        <f>SUM(LARM:RM!GR81)</f>
        <v>0</v>
      </c>
      <c r="GS81" s="48">
        <f>SUM(LARM:RM!GS81)</f>
        <v>0</v>
      </c>
      <c r="GT81" s="48">
        <f>SUM(LARM:RM!GT81)</f>
        <v>0</v>
      </c>
      <c r="GU81" s="48">
        <f>SUM(LARM:RM!GU81)</f>
        <v>0</v>
      </c>
      <c r="GV81" s="48">
        <f>SUM(LARM:RM!GV81)</f>
        <v>0</v>
      </c>
      <c r="GW81" s="48">
        <f>SUM(LARM:RM!GW81)</f>
        <v>0</v>
      </c>
      <c r="GX81" s="48">
        <f>SUM(LARM:RM!GX81)</f>
        <v>0</v>
      </c>
      <c r="GY81" s="48">
        <f>SUM(LARM:RM!GY81)</f>
        <v>0</v>
      </c>
      <c r="GZ81" s="48">
        <f>SUM(LARM:RM!GZ81)</f>
        <v>0</v>
      </c>
      <c r="HA81" s="48">
        <f>SUM(LARM:RM!HA81)</f>
        <v>0</v>
      </c>
      <c r="HB81" s="48">
        <f>SUM(LARM:RM!HB81)</f>
        <v>0</v>
      </c>
      <c r="HC81" s="48">
        <f>SUM(LARM:RM!HC81)</f>
        <v>0</v>
      </c>
      <c r="HD81" s="48">
        <f>SUM(LARM:RM!HD81)</f>
        <v>0</v>
      </c>
      <c r="HE81" s="48">
        <f>SUM(LARM:RM!HE81)</f>
        <v>0</v>
      </c>
      <c r="HF81" s="48">
        <f>SUM(LARM:RM!HF81)</f>
        <v>0</v>
      </c>
      <c r="HG81" s="48">
        <f>SUM(LARM:RM!HG81)</f>
        <v>0</v>
      </c>
      <c r="HH81" s="48">
        <f>SUM(LARM:RM!HH81)</f>
        <v>0</v>
      </c>
      <c r="HI81" s="48">
        <f>SUM(LARM:RM!HI81)</f>
        <v>0</v>
      </c>
      <c r="HJ81" s="48">
        <f>SUM(LARM:RM!HJ81)</f>
        <v>0</v>
      </c>
      <c r="HK81" s="48">
        <f>SUM(LARM:RM!HK81)</f>
        <v>0</v>
      </c>
      <c r="HL81" s="48">
        <f>SUM(LARM:RM!HL81)</f>
        <v>0</v>
      </c>
      <c r="HM81" s="48">
        <f>SUM(LARM:RM!HM81)</f>
        <v>0</v>
      </c>
      <c r="HN81" s="48">
        <f>SUM(LARM:RM!HN81)</f>
        <v>0</v>
      </c>
      <c r="HO81" s="48">
        <f>SUM(LARM:RM!HO81)</f>
        <v>0</v>
      </c>
      <c r="HP81" s="48">
        <f>SUM(LARM:RM!HP81)</f>
        <v>0</v>
      </c>
      <c r="HQ81" s="48">
        <f>SUM(LARM:RM!HQ81)</f>
        <v>0</v>
      </c>
      <c r="HR81" s="48">
        <f>SUM(LARM:RM!HR81)</f>
        <v>0</v>
      </c>
      <c r="HS81" s="48">
        <f>SUM(LARM:RM!HS81)</f>
        <v>0</v>
      </c>
      <c r="HT81" s="48">
        <f>SUM(LARM:RM!HT81)</f>
        <v>0</v>
      </c>
      <c r="HU81" s="48">
        <f>SUM(LARM:RM!HU81)</f>
        <v>0</v>
      </c>
      <c r="HV81" s="48">
        <f>SUM(LARM:RM!HV81)</f>
        <v>0</v>
      </c>
      <c r="HW81" s="48">
        <f>SUM(LARM:RM!HW81)</f>
        <v>0</v>
      </c>
      <c r="HX81" s="48">
        <f>SUM(LARM:RM!HX81)</f>
        <v>0</v>
      </c>
      <c r="HY81" s="48">
        <f>SUM(LARM:RM!HY81)</f>
        <v>0</v>
      </c>
      <c r="HZ81" s="48">
        <f>SUM(LARM:RM!HZ81)</f>
        <v>0</v>
      </c>
      <c r="IA81" s="48">
        <f>SUM(LARM:RM!IA81)</f>
        <v>0</v>
      </c>
      <c r="IB81" s="48">
        <f>SUM(LARM:RM!IB81)</f>
        <v>0</v>
      </c>
      <c r="IC81" s="48">
        <f>SUM(LARM:RM!IC81)</f>
        <v>0</v>
      </c>
      <c r="ID81" s="48">
        <f>SUM(LARM:RM!ID81)</f>
        <v>0</v>
      </c>
      <c r="IE81" s="48">
        <f>SUM(LARM:RM!IE81)</f>
        <v>0</v>
      </c>
      <c r="IF81" s="48">
        <f>SUM(LARM:RM!IF81)</f>
        <v>0</v>
      </c>
      <c r="IG81" s="48">
        <f>SUM(LARM:RM!IG81)</f>
        <v>0</v>
      </c>
      <c r="IH81" s="48">
        <f>SUM(LARM:RM!IH81)</f>
        <v>0</v>
      </c>
      <c r="II81" s="48">
        <f>SUM(LARM:RM!II81)</f>
        <v>0</v>
      </c>
      <c r="IJ81" s="48">
        <f>SUM(LARM:RM!IJ81)</f>
        <v>0</v>
      </c>
      <c r="IK81" s="48">
        <f>SUM(LARM:RM!IK81)</f>
        <v>0</v>
      </c>
      <c r="IL81" s="48">
        <f>SUM(LARM:RM!IL81)</f>
        <v>0</v>
      </c>
      <c r="IM81" s="48">
        <f>SUM(LARM:RM!IM81)</f>
        <v>0</v>
      </c>
      <c r="IN81" s="48">
        <f>SUM(LARM:RM!IN81)</f>
        <v>0</v>
      </c>
      <c r="IO81" s="48">
        <f>SUM(LARM:RM!IO81)</f>
        <v>0</v>
      </c>
      <c r="IP81" s="48">
        <f>SUM(LARM:RM!IP81)</f>
        <v>0</v>
      </c>
      <c r="IQ81" s="48">
        <f>SUM(LARM:RM!IQ81)</f>
        <v>0</v>
      </c>
      <c r="IR81" s="48">
        <f>SUM(LARM:RM!IR81)</f>
        <v>0</v>
      </c>
      <c r="IS81" s="48">
        <f>SUM(LARM:RM!IS81)</f>
        <v>0</v>
      </c>
      <c r="IT81" s="48">
        <f>SUM(LARM:RM!IT81)</f>
        <v>0</v>
      </c>
      <c r="IU81" s="48">
        <f>SUM(LARM:RM!IU81)</f>
        <v>0</v>
      </c>
      <c r="IV81" s="48">
        <f>SUM(LARM:RM!IV81)</f>
        <v>0</v>
      </c>
      <c r="IW81" s="48">
        <f>SUM(LARM:RM!IW81)</f>
        <v>0</v>
      </c>
      <c r="IX81" s="48">
        <f>SUM(LARM:RM!IX81)</f>
        <v>0</v>
      </c>
      <c r="IY81" s="48">
        <f>SUM(LARM:RM!IY81)</f>
        <v>0</v>
      </c>
      <c r="IZ81" s="48">
        <f>SUM(LARM:RM!IZ81)</f>
        <v>0</v>
      </c>
      <c r="JA81" s="48">
        <f>SUM(LARM:RM!JA81)</f>
        <v>0</v>
      </c>
      <c r="JB81" s="48">
        <f>SUM(LARM:RM!JB81)</f>
        <v>0</v>
      </c>
      <c r="JC81" s="48">
        <f>SUM(LARM:RM!JC81)</f>
        <v>0</v>
      </c>
      <c r="JD81" s="48">
        <f>SUM(LARM:RM!JD81)</f>
        <v>0</v>
      </c>
      <c r="JE81" s="48">
        <f>SUM(LARM:RM!JE81)</f>
        <v>0</v>
      </c>
      <c r="JF81" s="48">
        <f>SUM(LARM:RM!JF81)</f>
        <v>0</v>
      </c>
      <c r="JG81" s="48">
        <f>SUM(LARM:RM!JG81)</f>
        <v>0</v>
      </c>
      <c r="JH81" s="48">
        <f>SUM(LARM:RM!JH81)</f>
        <v>0</v>
      </c>
      <c r="JI81" s="48">
        <f>SUM(LARM:RM!JI81)</f>
        <v>0</v>
      </c>
      <c r="JJ81" s="48">
        <f>SUM(LARM:RM!JJ81)</f>
        <v>0</v>
      </c>
      <c r="JK81" s="48">
        <f>SUM(LARM:RM!JK81)</f>
        <v>0</v>
      </c>
      <c r="JL81" s="48">
        <f>SUM(LARM:RM!JL81)</f>
        <v>0</v>
      </c>
      <c r="JM81" s="48">
        <f>SUM(LARM:RM!JM81)</f>
        <v>0</v>
      </c>
      <c r="JN81" s="48">
        <f>SUM(LARM:RM!JN81)</f>
        <v>0</v>
      </c>
      <c r="JO81" s="48">
        <f>SUM(LARM:RM!JO81)</f>
        <v>0</v>
      </c>
      <c r="JP81" s="48">
        <f>SUM(LARM:RM!JP81)</f>
        <v>0</v>
      </c>
      <c r="JQ81" s="48">
        <f>SUM(LARM:RM!JQ81)</f>
        <v>0</v>
      </c>
      <c r="JR81" s="48">
        <f>SUM(LARM:RM!JR81)</f>
        <v>0</v>
      </c>
      <c r="JS81" s="48">
        <f>SUM(LARM:RM!JS81)</f>
        <v>0</v>
      </c>
      <c r="JT81" s="48">
        <f>SUM(LARM:RM!JT81)</f>
        <v>0</v>
      </c>
      <c r="JU81" s="48">
        <f>SUM(LARM:RM!JU81)</f>
        <v>0</v>
      </c>
      <c r="JV81" s="48">
        <f>SUM(LARM:RM!JV81)</f>
        <v>0</v>
      </c>
      <c r="JW81" s="48">
        <f>SUM(LARM:RM!JW81)</f>
        <v>0</v>
      </c>
      <c r="JX81" s="48">
        <f>SUM(LARM:RM!JX81)</f>
        <v>0</v>
      </c>
      <c r="JY81" s="48">
        <f>SUM(LARM:RM!JY81)</f>
        <v>0</v>
      </c>
      <c r="JZ81" s="48">
        <f>SUM(LARM:RM!JZ81)</f>
        <v>0</v>
      </c>
      <c r="KA81" s="48">
        <f>SUM(LARM:RM!KA81)</f>
        <v>0</v>
      </c>
      <c r="KB81" s="48">
        <f>SUM(LARM:RM!KB81)</f>
        <v>0</v>
      </c>
      <c r="KC81" s="48">
        <f>SUM(LARM:RM!KC81)</f>
        <v>0</v>
      </c>
      <c r="KD81" s="48">
        <f>SUM(LARM:RM!KD81)</f>
        <v>0</v>
      </c>
      <c r="KE81" s="48">
        <f>SUM(LARM:RM!KE81)</f>
        <v>0</v>
      </c>
      <c r="KF81" s="48">
        <f>SUM(LARM:RM!KF81)</f>
        <v>0</v>
      </c>
      <c r="KG81" s="48">
        <f>SUM(LARM:RM!KG81)</f>
        <v>0</v>
      </c>
      <c r="KH81" s="48">
        <f>SUM(LARM:RM!KH81)</f>
        <v>0</v>
      </c>
      <c r="KI81" s="48">
        <f>SUM(LARM:RM!KI81)</f>
        <v>0</v>
      </c>
      <c r="KJ81" s="48">
        <f>SUM(LARM:RM!KJ81)</f>
        <v>0</v>
      </c>
      <c r="KK81" s="48">
        <f>SUM(LARM:RM!KK81)</f>
        <v>0</v>
      </c>
      <c r="KL81" s="48">
        <f>SUM(LARM:RM!KL81)</f>
        <v>0</v>
      </c>
      <c r="KM81" s="48">
        <f>SUM(LARM:RM!KM81)</f>
        <v>0</v>
      </c>
      <c r="KN81" s="48">
        <f>SUM(LARM:RM!KN81)</f>
        <v>0</v>
      </c>
      <c r="KO81" s="48">
        <f>SUM(LARM:RM!KO81)</f>
        <v>0</v>
      </c>
      <c r="KP81" s="48">
        <f>SUM(LARM:RM!KP81)</f>
        <v>0</v>
      </c>
      <c r="KQ81" s="48">
        <f>SUM(LARM:RM!KQ81)</f>
        <v>0</v>
      </c>
      <c r="KR81" s="48">
        <f>SUM(LARM:RM!KR81)</f>
        <v>0</v>
      </c>
      <c r="KS81" s="48">
        <f>SUM(LARM:RM!KS81)</f>
        <v>0</v>
      </c>
      <c r="KT81" s="48">
        <f>SUM(LARM:RM!KT81)</f>
        <v>0</v>
      </c>
      <c r="KU81" s="48">
        <f>SUM(LARM:RM!KU81)</f>
        <v>0</v>
      </c>
      <c r="KV81" s="48">
        <f>SUM(LARM:RM!KV81)</f>
        <v>0</v>
      </c>
      <c r="KW81" s="48">
        <f>SUM(LARM:RM!KW81)</f>
        <v>0</v>
      </c>
      <c r="KX81" s="48">
        <f>SUM(LARM:RM!KX81)</f>
        <v>0</v>
      </c>
      <c r="KY81" s="48">
        <f>SUM(LARM:RM!KY81)</f>
        <v>0</v>
      </c>
      <c r="KZ81" s="48">
        <f>SUM(LARM:RM!KZ81)</f>
        <v>0</v>
      </c>
      <c r="LA81" s="48">
        <f>SUM(LARM:RM!LA81)</f>
        <v>0</v>
      </c>
      <c r="LB81" s="48">
        <f>SUM(LARM:RM!LB81)</f>
        <v>0</v>
      </c>
      <c r="LC81" s="48">
        <f>SUM(LARM:RM!LC81)</f>
        <v>0</v>
      </c>
      <c r="LD81" s="48">
        <f>SUM(LARM:RM!LD81)</f>
        <v>0</v>
      </c>
      <c r="LE81" s="48">
        <f>SUM(LARM:RM!LE81)</f>
        <v>0</v>
      </c>
      <c r="LF81" s="48">
        <f>SUM(LARM:RM!LF81)</f>
        <v>0</v>
      </c>
      <c r="LG81" s="48">
        <f>SUM(LARM:RM!LG81)</f>
        <v>0</v>
      </c>
      <c r="LH81" s="48">
        <f>SUM(LARM:RM!LH81)</f>
        <v>0</v>
      </c>
      <c r="LI81" s="48">
        <f>SUM(LARM:RM!LI81)</f>
        <v>0</v>
      </c>
      <c r="LJ81" s="48">
        <f>SUM(LARM:RM!LJ81)</f>
        <v>0</v>
      </c>
      <c r="LK81" s="48">
        <f>SUM(LARM:RM!LK81)</f>
        <v>0</v>
      </c>
      <c r="LL81" s="48">
        <f>SUM(LARM:RM!LL81)</f>
        <v>0</v>
      </c>
      <c r="LM81" s="48">
        <f>SUM(LARM:RM!LM81)</f>
        <v>0</v>
      </c>
      <c r="LN81" s="48">
        <f>SUM(LARM:RM!LN81)</f>
        <v>0</v>
      </c>
      <c r="LO81" s="48">
        <f>SUM(LARM:RM!LO81)</f>
        <v>0</v>
      </c>
      <c r="LP81" s="48">
        <f>SUM(LARM:RM!LP81)</f>
        <v>0</v>
      </c>
      <c r="LQ81" s="48">
        <f>SUM(LARM:RM!LQ81)</f>
        <v>0</v>
      </c>
      <c r="LR81" s="48">
        <f>SUM(LARM:RM!LR81)</f>
        <v>0</v>
      </c>
      <c r="LS81" s="48">
        <f>SUM(LARM:RM!LS81)</f>
        <v>0</v>
      </c>
      <c r="LT81" s="48">
        <f>SUM(LARM:RM!LT81)</f>
        <v>0</v>
      </c>
      <c r="LU81" s="48">
        <f>SUM(LARM:RM!LU81)</f>
        <v>0</v>
      </c>
      <c r="LV81" s="48">
        <f>SUM(LARM:RM!LV81)</f>
        <v>0</v>
      </c>
      <c r="LW81" s="48">
        <f>SUM(LARM:RM!LW81)</f>
        <v>0</v>
      </c>
      <c r="LX81" s="48">
        <f>SUM(LARM:RM!LX81)</f>
        <v>0</v>
      </c>
      <c r="LY81" s="48">
        <f>SUM(LARM:RM!LY81)</f>
        <v>0</v>
      </c>
      <c r="LZ81" s="48">
        <f>SUM(LARM:RM!LZ81)</f>
        <v>0</v>
      </c>
      <c r="MA81" s="48">
        <f>SUM(LARM:RM!MA81)</f>
        <v>0</v>
      </c>
      <c r="MB81" s="48">
        <f>SUM(LARM:RM!MB81)</f>
        <v>0</v>
      </c>
      <c r="MC81" s="48">
        <f>SUM(LARM:RM!MC81)</f>
        <v>0</v>
      </c>
      <c r="MD81" s="48">
        <f>SUM(LARM:RM!MD81)</f>
        <v>0</v>
      </c>
      <c r="ME81" s="48">
        <f>SUM(LARM:RM!ME81)</f>
        <v>0</v>
      </c>
      <c r="MF81" s="48">
        <f>SUM(LARM:RM!MF81)</f>
        <v>0</v>
      </c>
      <c r="MG81" s="48">
        <f>SUM(LARM:RM!MG81)</f>
        <v>0</v>
      </c>
      <c r="MH81" s="48">
        <f>SUM(LARM:RM!MH81)</f>
        <v>0</v>
      </c>
      <c r="MI81" s="48">
        <f>SUM(LARM:RM!MI81)</f>
        <v>0</v>
      </c>
      <c r="MJ81" s="48">
        <f>SUM(LARM:RM!MJ81)</f>
        <v>0</v>
      </c>
      <c r="MK81" s="48">
        <f>SUM(LARM:RM!MK81)</f>
        <v>0</v>
      </c>
      <c r="ML81" s="48">
        <f>SUM(LARM:RM!ML81)</f>
        <v>0</v>
      </c>
      <c r="MM81" s="48">
        <f>SUM(LARM:RM!MM81)</f>
        <v>0</v>
      </c>
      <c r="MN81" s="48">
        <f>SUM(LARM:RM!MN81)</f>
        <v>0</v>
      </c>
      <c r="MO81" s="48">
        <f>SUM(LARM:RM!MO81)</f>
        <v>0</v>
      </c>
      <c r="MP81" s="48">
        <f>SUM(LARM:RM!MP81)</f>
        <v>0</v>
      </c>
      <c r="MQ81" s="48">
        <f>SUM(LARM:RM!MQ81)</f>
        <v>0</v>
      </c>
      <c r="MR81" s="48">
        <f>SUM(LARM:RM!MR81)</f>
        <v>0</v>
      </c>
      <c r="MS81" s="48">
        <f>SUM(LARM:RM!MS81)</f>
        <v>0</v>
      </c>
      <c r="MT81" s="48">
        <f>SUM(LARM:RM!MT81)</f>
        <v>0</v>
      </c>
      <c r="MU81" s="48">
        <f>SUM(LARM:RM!MU81)</f>
        <v>0</v>
      </c>
      <c r="MV81" s="48">
        <f>SUM(LARM:RM!MV81)</f>
        <v>0</v>
      </c>
      <c r="MW81" s="48">
        <f>SUM(LARM:RM!MW81)</f>
        <v>0</v>
      </c>
      <c r="MX81" s="48">
        <f>SUM(LARM:RM!MX81)</f>
        <v>0</v>
      </c>
      <c r="MY81" s="48">
        <f>SUM(LARM:RM!MY81)</f>
        <v>0</v>
      </c>
      <c r="MZ81" s="48">
        <f>SUM(LARM:RM!MZ81)</f>
        <v>0</v>
      </c>
      <c r="NA81" s="48">
        <f>SUM(LARM:RM!NA81)</f>
        <v>0</v>
      </c>
      <c r="NB81" s="48">
        <f>SUM(LARM:RM!NB81)</f>
        <v>0</v>
      </c>
      <c r="NC81" s="48">
        <f>SUM(LARM:RM!NC81)</f>
        <v>0</v>
      </c>
      <c r="ND81" s="48">
        <f>SUM(LARM:RM!ND81)</f>
        <v>0</v>
      </c>
      <c r="NE81" s="48">
        <f>SUM(LARM:RM!NE81)</f>
        <v>0</v>
      </c>
      <c r="NF81" s="48">
        <f>SUM(LARM:RM!NF81)</f>
        <v>0</v>
      </c>
      <c r="NG81" s="48">
        <f>SUM(LARM:RM!NG81)</f>
        <v>0</v>
      </c>
      <c r="NH81" s="48">
        <f>SUM(LARM:RM!NH81)</f>
        <v>0</v>
      </c>
      <c r="NI81" s="48">
        <f>SUM(LARM:RM!NI81)</f>
        <v>0</v>
      </c>
      <c r="NJ81" s="48">
        <f>SUM(LARM:RM!NJ81)</f>
        <v>0</v>
      </c>
      <c r="NK81" s="48">
        <f>SUM(LARM:RM!NK81)</f>
        <v>0</v>
      </c>
      <c r="NL81" s="48">
        <f>SUM(LARM:RM!NL81)</f>
        <v>0</v>
      </c>
      <c r="NM81" s="48">
        <f>SUM(LARM:RM!NM81)</f>
        <v>0</v>
      </c>
      <c r="NN81" s="48">
        <f>SUM(LARM:RM!NN81)</f>
        <v>0</v>
      </c>
      <c r="NO81" s="48">
        <f>SUM(LARM:RM!NO81)</f>
        <v>0</v>
      </c>
      <c r="NP81" s="48">
        <f>SUM(LARM:RM!NP81)</f>
        <v>0</v>
      </c>
      <c r="NQ81" s="48">
        <f>SUM(LARM:RM!NQ81)</f>
        <v>0</v>
      </c>
      <c r="NR81" s="48">
        <f>SUM(LARM:RM!NR81)</f>
        <v>0</v>
      </c>
      <c r="NS81" s="48">
        <f>SUM(LARM:RM!NS81)</f>
        <v>0</v>
      </c>
      <c r="NT81" s="48">
        <f>SUM(LARM:RM!NT81)</f>
        <v>0</v>
      </c>
      <c r="NU81" s="48">
        <f>SUM(LARM:RM!NU81)</f>
        <v>0</v>
      </c>
      <c r="NV81" s="48">
        <f>SUM(LARM:RM!NV81)</f>
        <v>0</v>
      </c>
      <c r="NW81" s="48">
        <f>SUM(LARM:RM!NW81)</f>
        <v>0</v>
      </c>
      <c r="NX81" s="48">
        <f>SUM(LARM:RM!NX81)</f>
        <v>0</v>
      </c>
      <c r="NY81" s="48">
        <f>SUM(LARM:RM!NY81)</f>
        <v>0</v>
      </c>
      <c r="NZ81" s="48">
        <f>SUM(LARM:RM!NZ81)</f>
        <v>0</v>
      </c>
    </row>
    <row r="82" spans="2:394" ht="15.75" customHeight="1">
      <c r="FH82" s="133"/>
      <c r="GJ82" s="33"/>
    </row>
    <row r="83" spans="2:394" ht="15.75" customHeight="1">
      <c r="EC83" s="33" t="e">
        <f>EC82-#REF!</f>
        <v>#REF!</v>
      </c>
      <c r="NZ83" s="78"/>
    </row>
    <row r="84" spans="2:394" ht="16.5" thickBot="1">
      <c r="NZ84" s="9">
        <f>LM!NZ84+LUCKY!NZ84</f>
        <v>7349927.3799999999</v>
      </c>
      <c r="OA84" s="33"/>
      <c r="OB84" s="33"/>
      <c r="OD84" s="10" t="s">
        <v>134</v>
      </c>
    </row>
    <row r="85" spans="2:394" ht="16.5" thickTop="1"/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  <rowBreaks count="1" manualBreakCount="1">
    <brk id="81" max="38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OV90"/>
  <sheetViews>
    <sheetView zoomScale="70" zoomScaleNormal="70" workbookViewId="0">
      <pane xSplit="4" ySplit="5" topLeftCell="AJ58" activePane="bottomRight" state="frozen"/>
      <selection activeCell="B54" sqref="B54"/>
      <selection pane="topRight" activeCell="B54" sqref="B54"/>
      <selection pane="bottomLeft" activeCell="B54" sqref="B54"/>
      <selection pane="bottomRight" activeCell="CV72" sqref="CV72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35" width="13.28515625" style="10" hidden="1" customWidth="1" outlineLevel="1"/>
    <col min="36" max="36" width="15.42578125" style="10" bestFit="1" customWidth="1" collapsed="1"/>
    <col min="37" max="64" width="13.28515625" style="10" hidden="1" customWidth="1" outlineLevel="1"/>
    <col min="65" max="67" width="10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30" width="13.28515625" style="10" hidden="1" customWidth="1" outlineLevel="1"/>
    <col min="131" max="131" width="13.5703125" style="10" hidden="1" customWidth="1" outlineLevel="1"/>
    <col min="132" max="132" width="15.42578125" style="10" customWidth="1" collapsed="1"/>
    <col min="133" max="163" width="13.28515625" style="10" hidden="1" customWidth="1" outlineLevel="1"/>
    <col min="164" max="164" width="15.42578125" style="10" bestFit="1" customWidth="1" collapsed="1"/>
    <col min="165" max="194" width="13.2851562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27" width="13.28515625" style="10" hidden="1" customWidth="1" outlineLevel="1"/>
    <col min="228" max="228" width="15.42578125" style="10" bestFit="1" customWidth="1" collapsed="1"/>
    <col min="229" max="259" width="13.28515625" style="10" hidden="1" customWidth="1" outlineLevel="1"/>
    <col min="260" max="260" width="15.42578125" style="10" bestFit="1" customWidth="1" collapsed="1"/>
    <col min="261" max="290" width="13.28515625" style="10" hidden="1" customWidth="1" outlineLevel="1"/>
    <col min="291" max="291" width="13.5703125" style="10" hidden="1" customWidth="1" outlineLevel="1"/>
    <col min="292" max="292" width="15.42578125" style="10" customWidth="1" collapsed="1"/>
    <col min="293" max="323" width="13.28515625" style="10" hidden="1" customWidth="1" outlineLevel="1"/>
    <col min="324" max="324" width="15.42578125" style="10" customWidth="1" collapsed="1"/>
    <col min="325" max="354" width="13.28515625" style="10" hidden="1" customWidth="1" outlineLevel="1"/>
    <col min="355" max="355" width="10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6" width="9.140625" style="10"/>
    <col min="397" max="397" width="43.28515625" style="10" bestFit="1" customWidth="1"/>
    <col min="398" max="398" width="2" style="10" customWidth="1"/>
    <col min="399" max="410" width="14.85546875" style="10" customWidth="1"/>
    <col min="411" max="411" width="2" style="10" customWidth="1"/>
    <col min="412" max="412" width="13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" si="2">BR3+1</f>
        <v>46084</v>
      </c>
      <c r="BT3" s="23">
        <f t="shared" ref="BT3" si="3">BS3+1</f>
        <v>46085</v>
      </c>
      <c r="BU3" s="23">
        <f t="shared" ref="BU3" si="4">BT3+1</f>
        <v>46086</v>
      </c>
      <c r="BV3" s="23">
        <f t="shared" ref="BV3" si="5">BU3+1</f>
        <v>46087</v>
      </c>
      <c r="BW3" s="23">
        <f t="shared" ref="BW3" si="6">BV3+1</f>
        <v>46088</v>
      </c>
      <c r="BX3" s="23">
        <f t="shared" ref="BX3" si="7">BW3+1</f>
        <v>46089</v>
      </c>
      <c r="BY3" s="23">
        <f t="shared" ref="BY3" si="8">BX3+1</f>
        <v>46090</v>
      </c>
      <c r="BZ3" s="23">
        <f t="shared" ref="BZ3" si="9">BY3+1</f>
        <v>46091</v>
      </c>
      <c r="CA3" s="23">
        <f t="shared" ref="CA3" si="10">BZ3+1</f>
        <v>46092</v>
      </c>
      <c r="CB3" s="23">
        <f t="shared" ref="CB3" si="11">CA3+1</f>
        <v>46093</v>
      </c>
      <c r="CC3" s="23">
        <f t="shared" ref="CC3" si="12">CB3+1</f>
        <v>46094</v>
      </c>
      <c r="CD3" s="23">
        <f t="shared" ref="CD3" si="13">CC3+1</f>
        <v>46095</v>
      </c>
      <c r="CE3" s="23">
        <f t="shared" ref="CE3" si="14">CD3+1</f>
        <v>46096</v>
      </c>
      <c r="CF3" s="23">
        <f t="shared" ref="CF3" si="15">CE3+1</f>
        <v>46097</v>
      </c>
      <c r="CG3" s="23">
        <f t="shared" ref="CG3" si="16">CF3+1</f>
        <v>46098</v>
      </c>
      <c r="CH3" s="23">
        <f t="shared" ref="CH3" si="17">CG3+1</f>
        <v>46099</v>
      </c>
      <c r="CI3" s="23">
        <f t="shared" ref="CI3" si="18">CH3+1</f>
        <v>46100</v>
      </c>
      <c r="CJ3" s="23">
        <f t="shared" ref="CJ3" si="19">CI3+1</f>
        <v>46101</v>
      </c>
      <c r="CK3" s="23">
        <f t="shared" ref="CK3" si="20">CJ3+1</f>
        <v>46102</v>
      </c>
      <c r="CL3" s="23">
        <f t="shared" ref="CL3" si="21">CK3+1</f>
        <v>46103</v>
      </c>
      <c r="CM3" s="23">
        <f t="shared" ref="CM3" si="22">CL3+1</f>
        <v>46104</v>
      </c>
      <c r="CN3" s="23">
        <f t="shared" ref="CN3" si="23">CM3+1</f>
        <v>46105</v>
      </c>
      <c r="CO3" s="23">
        <f t="shared" ref="CO3" si="24">CN3+1</f>
        <v>46106</v>
      </c>
      <c r="CP3" s="23">
        <f t="shared" ref="CP3" si="25">CO3+1</f>
        <v>46107</v>
      </c>
      <c r="CQ3" s="23">
        <f t="shared" ref="CQ3" si="26">CP3+1</f>
        <v>46108</v>
      </c>
      <c r="CR3" s="23">
        <f t="shared" ref="CR3" si="27">CQ3+1</f>
        <v>46109</v>
      </c>
      <c r="CS3" s="23">
        <f t="shared" ref="CS3" si="28">CR3+1</f>
        <v>46110</v>
      </c>
      <c r="CT3" s="23">
        <f t="shared" ref="CT3" si="29">CS3+1</f>
        <v>46111</v>
      </c>
      <c r="CU3" s="23">
        <f t="shared" ref="CU3" si="30">CT3+1</f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" si="31">CX3+1</f>
        <v>46115</v>
      </c>
      <c r="CZ3" s="23">
        <f t="shared" ref="CZ3" si="32">CY3+1</f>
        <v>46116</v>
      </c>
      <c r="DA3" s="23">
        <f t="shared" ref="DA3" si="33">CZ3+1</f>
        <v>46117</v>
      </c>
      <c r="DB3" s="23">
        <f t="shared" ref="DB3" si="34">DA3+1</f>
        <v>46118</v>
      </c>
      <c r="DC3" s="23">
        <f t="shared" ref="DC3" si="35">DB3+1</f>
        <v>46119</v>
      </c>
      <c r="DD3" s="23">
        <f t="shared" ref="DD3" si="36">DC3+1</f>
        <v>46120</v>
      </c>
      <c r="DE3" s="23">
        <f t="shared" ref="DE3" si="37">DD3+1</f>
        <v>46121</v>
      </c>
      <c r="DF3" s="23">
        <f t="shared" ref="DF3" si="38">DE3+1</f>
        <v>46122</v>
      </c>
      <c r="DG3" s="23">
        <f t="shared" ref="DG3" si="39">DF3+1</f>
        <v>46123</v>
      </c>
      <c r="DH3" s="23">
        <f t="shared" ref="DH3" si="40">DG3+1</f>
        <v>46124</v>
      </c>
      <c r="DI3" s="23">
        <f t="shared" ref="DI3" si="41">DH3+1</f>
        <v>46125</v>
      </c>
      <c r="DJ3" s="23">
        <f t="shared" ref="DJ3" si="42">DI3+1</f>
        <v>46126</v>
      </c>
      <c r="DK3" s="23">
        <f t="shared" ref="DK3" si="43">DJ3+1</f>
        <v>46127</v>
      </c>
      <c r="DL3" s="23">
        <f t="shared" ref="DL3" si="44">DK3+1</f>
        <v>46128</v>
      </c>
      <c r="DM3" s="23">
        <f t="shared" ref="DM3" si="45">DL3+1</f>
        <v>46129</v>
      </c>
      <c r="DN3" s="23">
        <f t="shared" ref="DN3" si="46">DM3+1</f>
        <v>46130</v>
      </c>
      <c r="DO3" s="23">
        <f t="shared" ref="DO3" si="47">DN3+1</f>
        <v>46131</v>
      </c>
      <c r="DP3" s="23">
        <f t="shared" ref="DP3" si="48">DO3+1</f>
        <v>46132</v>
      </c>
      <c r="DQ3" s="23">
        <f t="shared" ref="DQ3" si="49">DP3+1</f>
        <v>46133</v>
      </c>
      <c r="DR3" s="23">
        <f t="shared" ref="DR3" si="50">DQ3+1</f>
        <v>46134</v>
      </c>
      <c r="DS3" s="23">
        <f t="shared" ref="DS3" si="51">DR3+1</f>
        <v>46135</v>
      </c>
      <c r="DT3" s="23">
        <f t="shared" ref="DT3" si="52">DS3+1</f>
        <v>46136</v>
      </c>
      <c r="DU3" s="23">
        <f t="shared" ref="DU3" si="53">DT3+1</f>
        <v>46137</v>
      </c>
      <c r="DV3" s="23">
        <f t="shared" ref="DV3" si="54">DU3+1</f>
        <v>46138</v>
      </c>
      <c r="DW3" s="23">
        <f t="shared" ref="DW3" si="55">DV3+1</f>
        <v>46139</v>
      </c>
      <c r="DX3" s="23">
        <f t="shared" ref="DX3" si="56">DW3+1</f>
        <v>46140</v>
      </c>
      <c r="DY3" s="23">
        <f t="shared" ref="DY3" si="57">DX3+1</f>
        <v>46141</v>
      </c>
      <c r="DZ3" s="23">
        <f t="shared" ref="DZ3" si="58">DY3+1</f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" si="59">ED3+1</f>
        <v>46145</v>
      </c>
      <c r="EF3" s="23">
        <f t="shared" ref="EF3" si="60">EE3+1</f>
        <v>46146</v>
      </c>
      <c r="EG3" s="23">
        <f t="shared" ref="EG3" si="61">EF3+1</f>
        <v>46147</v>
      </c>
      <c r="EH3" s="23">
        <f t="shared" ref="EH3" si="62">EG3+1</f>
        <v>46148</v>
      </c>
      <c r="EI3" s="23">
        <f t="shared" ref="EI3" si="63">EH3+1</f>
        <v>46149</v>
      </c>
      <c r="EJ3" s="23">
        <f t="shared" ref="EJ3" si="64">EI3+1</f>
        <v>46150</v>
      </c>
      <c r="EK3" s="23">
        <f t="shared" ref="EK3" si="65">EJ3+1</f>
        <v>46151</v>
      </c>
      <c r="EL3" s="23">
        <f t="shared" ref="EL3" si="66">EK3+1</f>
        <v>46152</v>
      </c>
      <c r="EM3" s="23">
        <f t="shared" ref="EM3" si="67">EL3+1</f>
        <v>46153</v>
      </c>
      <c r="EN3" s="23">
        <f t="shared" ref="EN3" si="68">EM3+1</f>
        <v>46154</v>
      </c>
      <c r="EO3" s="23">
        <f t="shared" ref="EO3" si="69">EN3+1</f>
        <v>46155</v>
      </c>
      <c r="EP3" s="23">
        <f t="shared" ref="EP3" si="70">EO3+1</f>
        <v>46156</v>
      </c>
      <c r="EQ3" s="23">
        <f t="shared" ref="EQ3" si="71">EP3+1</f>
        <v>46157</v>
      </c>
      <c r="ER3" s="23">
        <f t="shared" ref="ER3" si="72">EQ3+1</f>
        <v>46158</v>
      </c>
      <c r="ES3" s="23">
        <f t="shared" ref="ES3" si="73">ER3+1</f>
        <v>46159</v>
      </c>
      <c r="ET3" s="23">
        <f t="shared" ref="ET3" si="74">ES3+1</f>
        <v>46160</v>
      </c>
      <c r="EU3" s="23">
        <f t="shared" ref="EU3" si="75">ET3+1</f>
        <v>46161</v>
      </c>
      <c r="EV3" s="23">
        <f t="shared" ref="EV3" si="76">EU3+1</f>
        <v>46162</v>
      </c>
      <c r="EW3" s="23">
        <f t="shared" ref="EW3" si="77">EV3+1</f>
        <v>46163</v>
      </c>
      <c r="EX3" s="23">
        <f t="shared" ref="EX3" si="78">EW3+1</f>
        <v>46164</v>
      </c>
      <c r="EY3" s="23">
        <f t="shared" ref="EY3" si="79">EX3+1</f>
        <v>46165</v>
      </c>
      <c r="EZ3" s="23">
        <f t="shared" ref="EZ3" si="80">EY3+1</f>
        <v>46166</v>
      </c>
      <c r="FA3" s="23">
        <f t="shared" ref="FA3" si="81">EZ3+1</f>
        <v>46167</v>
      </c>
      <c r="FB3" s="23">
        <f t="shared" ref="FB3" si="82">FA3+1</f>
        <v>46168</v>
      </c>
      <c r="FC3" s="23">
        <f t="shared" ref="FC3" si="83">FB3+1</f>
        <v>46169</v>
      </c>
      <c r="FD3" s="23">
        <f t="shared" ref="FD3" si="84">FC3+1</f>
        <v>46170</v>
      </c>
      <c r="FE3" s="23">
        <f t="shared" ref="FE3" si="85">FD3+1</f>
        <v>46171</v>
      </c>
      <c r="FF3" s="23">
        <f t="shared" ref="FF3" si="86">FE3+1</f>
        <v>46172</v>
      </c>
      <c r="FG3" s="23">
        <f t="shared" ref="FG3" si="87">FF3+1</f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" si="88">FJ3+1</f>
        <v>46176</v>
      </c>
      <c r="FL3" s="23">
        <f t="shared" ref="FL3" si="89">FK3+1</f>
        <v>46177</v>
      </c>
      <c r="FM3" s="23">
        <f t="shared" ref="FM3" si="90">FL3+1</f>
        <v>46178</v>
      </c>
      <c r="FN3" s="23">
        <f t="shared" ref="FN3" si="91">FM3+1</f>
        <v>46179</v>
      </c>
      <c r="FO3" s="23">
        <f t="shared" ref="FO3" si="92">FN3+1</f>
        <v>46180</v>
      </c>
      <c r="FP3" s="23">
        <f t="shared" ref="FP3" si="93">FO3+1</f>
        <v>46181</v>
      </c>
      <c r="FQ3" s="23">
        <f t="shared" ref="FQ3" si="94">FP3+1</f>
        <v>46182</v>
      </c>
      <c r="FR3" s="23">
        <f t="shared" ref="FR3" si="95">FQ3+1</f>
        <v>46183</v>
      </c>
      <c r="FS3" s="23">
        <f t="shared" ref="FS3" si="96">FR3+1</f>
        <v>46184</v>
      </c>
      <c r="FT3" s="23">
        <f t="shared" ref="FT3" si="97">FS3+1</f>
        <v>46185</v>
      </c>
      <c r="FU3" s="23">
        <f t="shared" ref="FU3" si="98">FT3+1</f>
        <v>46186</v>
      </c>
      <c r="FV3" s="23">
        <f t="shared" ref="FV3" si="99">FU3+1</f>
        <v>46187</v>
      </c>
      <c r="FW3" s="23">
        <f t="shared" ref="FW3" si="100">FV3+1</f>
        <v>46188</v>
      </c>
      <c r="FX3" s="23">
        <f t="shared" ref="FX3" si="101">FW3+1</f>
        <v>46189</v>
      </c>
      <c r="FY3" s="23">
        <f t="shared" ref="FY3" si="102">FX3+1</f>
        <v>46190</v>
      </c>
      <c r="FZ3" s="23">
        <f t="shared" ref="FZ3" si="103">FY3+1</f>
        <v>46191</v>
      </c>
      <c r="GA3" s="23">
        <f t="shared" ref="GA3" si="104">FZ3+1</f>
        <v>46192</v>
      </c>
      <c r="GB3" s="23">
        <f t="shared" ref="GB3" si="105">GA3+1</f>
        <v>46193</v>
      </c>
      <c r="GC3" s="23">
        <f t="shared" ref="GC3" si="106">GB3+1</f>
        <v>46194</v>
      </c>
      <c r="GD3" s="23">
        <f t="shared" ref="GD3" si="107">GC3+1</f>
        <v>46195</v>
      </c>
      <c r="GE3" s="23">
        <f t="shared" ref="GE3" si="108">GD3+1</f>
        <v>46196</v>
      </c>
      <c r="GF3" s="23">
        <f t="shared" ref="GF3" si="109">GE3+1</f>
        <v>46197</v>
      </c>
      <c r="GG3" s="23">
        <f t="shared" ref="GG3" si="110">GF3+1</f>
        <v>46198</v>
      </c>
      <c r="GH3" s="23">
        <f t="shared" ref="GH3" si="111">GG3+1</f>
        <v>46199</v>
      </c>
      <c r="GI3" s="23">
        <f t="shared" ref="GI3" si="112">GH3+1</f>
        <v>46200</v>
      </c>
      <c r="GJ3" s="23">
        <f t="shared" ref="GJ3" si="113">GI3+1</f>
        <v>46201</v>
      </c>
      <c r="GK3" s="23">
        <f t="shared" ref="GK3" si="114">GJ3+1</f>
        <v>46202</v>
      </c>
      <c r="GL3" s="23">
        <f t="shared" ref="GL3" si="115">GK3+1</f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" si="116">GP3+1</f>
        <v>46206</v>
      </c>
      <c r="GR3" s="23">
        <f t="shared" ref="GR3" si="117">GQ3+1</f>
        <v>46207</v>
      </c>
      <c r="GS3" s="23">
        <f t="shared" ref="GS3" si="118">GR3+1</f>
        <v>46208</v>
      </c>
      <c r="GT3" s="23">
        <f t="shared" ref="GT3" si="119">GS3+1</f>
        <v>46209</v>
      </c>
      <c r="GU3" s="23">
        <f t="shared" ref="GU3" si="120">GT3+1</f>
        <v>46210</v>
      </c>
      <c r="GV3" s="23">
        <f t="shared" ref="GV3" si="121">GU3+1</f>
        <v>46211</v>
      </c>
      <c r="GW3" s="23">
        <f t="shared" ref="GW3" si="122">GV3+1</f>
        <v>46212</v>
      </c>
      <c r="GX3" s="23">
        <f t="shared" ref="GX3" si="123">GW3+1</f>
        <v>46213</v>
      </c>
      <c r="GY3" s="23">
        <f t="shared" ref="GY3" si="124">GX3+1</f>
        <v>46214</v>
      </c>
      <c r="GZ3" s="23">
        <f t="shared" ref="GZ3" si="125">GY3+1</f>
        <v>46215</v>
      </c>
      <c r="HA3" s="23">
        <f t="shared" ref="HA3" si="126">GZ3+1</f>
        <v>46216</v>
      </c>
      <c r="HB3" s="23">
        <f t="shared" ref="HB3" si="127">HA3+1</f>
        <v>46217</v>
      </c>
      <c r="HC3" s="23">
        <f t="shared" ref="HC3" si="128">HB3+1</f>
        <v>46218</v>
      </c>
      <c r="HD3" s="23">
        <f t="shared" ref="HD3" si="129">HC3+1</f>
        <v>46219</v>
      </c>
      <c r="HE3" s="23">
        <f t="shared" ref="HE3" si="130">HD3+1</f>
        <v>46220</v>
      </c>
      <c r="HF3" s="23">
        <f t="shared" ref="HF3" si="131">HE3+1</f>
        <v>46221</v>
      </c>
      <c r="HG3" s="23">
        <f t="shared" ref="HG3" si="132">HF3+1</f>
        <v>46222</v>
      </c>
      <c r="HH3" s="23">
        <f t="shared" ref="HH3" si="133">HG3+1</f>
        <v>46223</v>
      </c>
      <c r="HI3" s="23">
        <f t="shared" ref="HI3" si="134">HH3+1</f>
        <v>46224</v>
      </c>
      <c r="HJ3" s="23">
        <f t="shared" ref="HJ3" si="135">HI3+1</f>
        <v>46225</v>
      </c>
      <c r="HK3" s="23">
        <f t="shared" ref="HK3" si="136">HJ3+1</f>
        <v>46226</v>
      </c>
      <c r="HL3" s="23">
        <f t="shared" ref="HL3" si="137">HK3+1</f>
        <v>46227</v>
      </c>
      <c r="HM3" s="23">
        <f t="shared" ref="HM3" si="138">HL3+1</f>
        <v>46228</v>
      </c>
      <c r="HN3" s="23">
        <f t="shared" ref="HN3" si="139">HM3+1</f>
        <v>46229</v>
      </c>
      <c r="HO3" s="23">
        <f t="shared" ref="HO3" si="140">HN3+1</f>
        <v>46230</v>
      </c>
      <c r="HP3" s="23">
        <f t="shared" ref="HP3" si="141">HO3+1</f>
        <v>46231</v>
      </c>
      <c r="HQ3" s="23">
        <f t="shared" ref="HQ3" si="142">HP3+1</f>
        <v>46232</v>
      </c>
      <c r="HR3" s="23">
        <f t="shared" ref="HR3" si="143">HQ3+1</f>
        <v>46233</v>
      </c>
      <c r="HS3" s="23">
        <f t="shared" ref="HS3" si="144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" si="145">HV3+1</f>
        <v>46237</v>
      </c>
      <c r="HX3" s="23">
        <f t="shared" ref="HX3" si="146">HW3+1</f>
        <v>46238</v>
      </c>
      <c r="HY3" s="23">
        <f t="shared" ref="HY3" si="147">HX3+1</f>
        <v>46239</v>
      </c>
      <c r="HZ3" s="23">
        <f t="shared" ref="HZ3" si="148">HY3+1</f>
        <v>46240</v>
      </c>
      <c r="IA3" s="23">
        <f t="shared" ref="IA3" si="149">HZ3+1</f>
        <v>46241</v>
      </c>
      <c r="IB3" s="23">
        <f t="shared" ref="IB3" si="150">IA3+1</f>
        <v>46242</v>
      </c>
      <c r="IC3" s="23">
        <f t="shared" ref="IC3" si="151">IB3+1</f>
        <v>46243</v>
      </c>
      <c r="ID3" s="23">
        <f t="shared" ref="ID3" si="152">IC3+1</f>
        <v>46244</v>
      </c>
      <c r="IE3" s="23">
        <f t="shared" ref="IE3" si="153">ID3+1</f>
        <v>46245</v>
      </c>
      <c r="IF3" s="23">
        <f t="shared" ref="IF3" si="154">IE3+1</f>
        <v>46246</v>
      </c>
      <c r="IG3" s="23">
        <f t="shared" ref="IG3" si="155">IF3+1</f>
        <v>46247</v>
      </c>
      <c r="IH3" s="23">
        <f t="shared" ref="IH3" si="156">IG3+1</f>
        <v>46248</v>
      </c>
      <c r="II3" s="23">
        <f t="shared" ref="II3" si="157">IH3+1</f>
        <v>46249</v>
      </c>
      <c r="IJ3" s="23">
        <f t="shared" ref="IJ3" si="158">II3+1</f>
        <v>46250</v>
      </c>
      <c r="IK3" s="23">
        <f t="shared" ref="IK3" si="159">IJ3+1</f>
        <v>46251</v>
      </c>
      <c r="IL3" s="23">
        <f t="shared" ref="IL3" si="160">IK3+1</f>
        <v>46252</v>
      </c>
      <c r="IM3" s="23">
        <f t="shared" ref="IM3" si="161">IL3+1</f>
        <v>46253</v>
      </c>
      <c r="IN3" s="23">
        <f t="shared" ref="IN3" si="162">IM3+1</f>
        <v>46254</v>
      </c>
      <c r="IO3" s="23">
        <f t="shared" ref="IO3" si="163">IN3+1</f>
        <v>46255</v>
      </c>
      <c r="IP3" s="23">
        <f t="shared" ref="IP3" si="164">IO3+1</f>
        <v>46256</v>
      </c>
      <c r="IQ3" s="23">
        <f t="shared" ref="IQ3" si="165">IP3+1</f>
        <v>46257</v>
      </c>
      <c r="IR3" s="23">
        <f t="shared" ref="IR3" si="166">IQ3+1</f>
        <v>46258</v>
      </c>
      <c r="IS3" s="23">
        <f t="shared" ref="IS3" si="167">IR3+1</f>
        <v>46259</v>
      </c>
      <c r="IT3" s="23">
        <f t="shared" ref="IT3" si="168">IS3+1</f>
        <v>46260</v>
      </c>
      <c r="IU3" s="23">
        <f t="shared" ref="IU3" si="169">IT3+1</f>
        <v>46261</v>
      </c>
      <c r="IV3" s="23">
        <f t="shared" ref="IV3" si="170">IU3+1</f>
        <v>46262</v>
      </c>
      <c r="IW3" s="23">
        <f t="shared" ref="IW3" si="171">IV3+1</f>
        <v>46263</v>
      </c>
      <c r="IX3" s="23">
        <f t="shared" ref="IX3" si="172">IW3+1</f>
        <v>46264</v>
      </c>
      <c r="IY3" s="23">
        <f t="shared" ref="IY3" si="17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" si="174">JB3+1</f>
        <v>46268</v>
      </c>
      <c r="JD3" s="23">
        <f t="shared" ref="JD3" si="175">JC3+1</f>
        <v>46269</v>
      </c>
      <c r="JE3" s="23">
        <f t="shared" ref="JE3" si="176">JD3+1</f>
        <v>46270</v>
      </c>
      <c r="JF3" s="23">
        <f t="shared" ref="JF3" si="177">JE3+1</f>
        <v>46271</v>
      </c>
      <c r="JG3" s="23">
        <f t="shared" ref="JG3" si="178">JF3+1</f>
        <v>46272</v>
      </c>
      <c r="JH3" s="23">
        <f t="shared" ref="JH3" si="179">JG3+1</f>
        <v>46273</v>
      </c>
      <c r="JI3" s="23">
        <f t="shared" ref="JI3" si="180">JH3+1</f>
        <v>46274</v>
      </c>
      <c r="JJ3" s="23">
        <f t="shared" ref="JJ3" si="181">JI3+1</f>
        <v>46275</v>
      </c>
      <c r="JK3" s="23">
        <f t="shared" ref="JK3" si="182">JJ3+1</f>
        <v>46276</v>
      </c>
      <c r="JL3" s="23">
        <f t="shared" ref="JL3" si="183">JK3+1</f>
        <v>46277</v>
      </c>
      <c r="JM3" s="23">
        <f t="shared" ref="JM3" si="184">JL3+1</f>
        <v>46278</v>
      </c>
      <c r="JN3" s="23">
        <f t="shared" ref="JN3" si="185">JM3+1</f>
        <v>46279</v>
      </c>
      <c r="JO3" s="23">
        <f t="shared" ref="JO3" si="186">JN3+1</f>
        <v>46280</v>
      </c>
      <c r="JP3" s="23">
        <f t="shared" ref="JP3" si="187">JO3+1</f>
        <v>46281</v>
      </c>
      <c r="JQ3" s="23">
        <f t="shared" ref="JQ3" si="188">JP3+1</f>
        <v>46282</v>
      </c>
      <c r="JR3" s="23">
        <f t="shared" ref="JR3" si="189">JQ3+1</f>
        <v>46283</v>
      </c>
      <c r="JS3" s="23">
        <f t="shared" ref="JS3" si="190">JR3+1</f>
        <v>46284</v>
      </c>
      <c r="JT3" s="23">
        <f t="shared" ref="JT3" si="191">JS3+1</f>
        <v>46285</v>
      </c>
      <c r="JU3" s="23">
        <f t="shared" ref="JU3" si="192">JT3+1</f>
        <v>46286</v>
      </c>
      <c r="JV3" s="23">
        <f t="shared" ref="JV3" si="193">JU3+1</f>
        <v>46287</v>
      </c>
      <c r="JW3" s="23">
        <f t="shared" ref="JW3" si="194">JV3+1</f>
        <v>46288</v>
      </c>
      <c r="JX3" s="23">
        <f t="shared" ref="JX3" si="195">JW3+1</f>
        <v>46289</v>
      </c>
      <c r="JY3" s="23">
        <f t="shared" ref="JY3" si="196">JX3+1</f>
        <v>46290</v>
      </c>
      <c r="JZ3" s="23">
        <f t="shared" ref="JZ3" si="197">JY3+1</f>
        <v>46291</v>
      </c>
      <c r="KA3" s="23">
        <f t="shared" ref="KA3" si="198">JZ3+1</f>
        <v>46292</v>
      </c>
      <c r="KB3" s="23">
        <f t="shared" ref="KB3" si="199">KA3+1</f>
        <v>46293</v>
      </c>
      <c r="KC3" s="23">
        <f t="shared" ref="KC3" si="200">KB3+1</f>
        <v>46294</v>
      </c>
      <c r="KD3" s="23">
        <f t="shared" ref="KD3" si="201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" si="202">KH3+1</f>
        <v>46298</v>
      </c>
      <c r="KJ3" s="23">
        <f t="shared" ref="KJ3" si="203">KI3+1</f>
        <v>46299</v>
      </c>
      <c r="KK3" s="23">
        <f t="shared" ref="KK3" si="204">KJ3+1</f>
        <v>46300</v>
      </c>
      <c r="KL3" s="23">
        <f t="shared" ref="KL3" si="205">KK3+1</f>
        <v>46301</v>
      </c>
      <c r="KM3" s="23">
        <f t="shared" ref="KM3" si="206">KL3+1</f>
        <v>46302</v>
      </c>
      <c r="KN3" s="23">
        <f t="shared" ref="KN3" si="207">KM3+1</f>
        <v>46303</v>
      </c>
      <c r="KO3" s="23">
        <f t="shared" ref="KO3" si="208">KN3+1</f>
        <v>46304</v>
      </c>
      <c r="KP3" s="23">
        <f t="shared" ref="KP3" si="209">KO3+1</f>
        <v>46305</v>
      </c>
      <c r="KQ3" s="23">
        <f t="shared" ref="KQ3" si="210">KP3+1</f>
        <v>46306</v>
      </c>
      <c r="KR3" s="23">
        <f t="shared" ref="KR3" si="211">KQ3+1</f>
        <v>46307</v>
      </c>
      <c r="KS3" s="23">
        <f t="shared" ref="KS3" si="212">KR3+1</f>
        <v>46308</v>
      </c>
      <c r="KT3" s="23">
        <f t="shared" ref="KT3" si="213">KS3+1</f>
        <v>46309</v>
      </c>
      <c r="KU3" s="23">
        <f t="shared" ref="KU3" si="214">KT3+1</f>
        <v>46310</v>
      </c>
      <c r="KV3" s="23">
        <f t="shared" ref="KV3" si="215">KU3+1</f>
        <v>46311</v>
      </c>
      <c r="KW3" s="23">
        <f t="shared" ref="KW3" si="216">KV3+1</f>
        <v>46312</v>
      </c>
      <c r="KX3" s="23">
        <f t="shared" ref="KX3" si="217">KW3+1</f>
        <v>46313</v>
      </c>
      <c r="KY3" s="23">
        <f t="shared" ref="KY3" si="218">KX3+1</f>
        <v>46314</v>
      </c>
      <c r="KZ3" s="23">
        <f t="shared" ref="KZ3" si="219">KY3+1</f>
        <v>46315</v>
      </c>
      <c r="LA3" s="23">
        <f t="shared" ref="LA3" si="220">KZ3+1</f>
        <v>46316</v>
      </c>
      <c r="LB3" s="23">
        <f t="shared" ref="LB3" si="221">LA3+1</f>
        <v>46317</v>
      </c>
      <c r="LC3" s="23">
        <f t="shared" ref="LC3" si="222">LB3+1</f>
        <v>46318</v>
      </c>
      <c r="LD3" s="23">
        <f t="shared" ref="LD3" si="223">LC3+1</f>
        <v>46319</v>
      </c>
      <c r="LE3" s="23">
        <f t="shared" ref="LE3" si="224">LD3+1</f>
        <v>46320</v>
      </c>
      <c r="LF3" s="23">
        <f t="shared" ref="LF3" si="225">LE3+1</f>
        <v>46321</v>
      </c>
      <c r="LG3" s="23">
        <f t="shared" ref="LG3" si="226">LF3+1</f>
        <v>46322</v>
      </c>
      <c r="LH3" s="23">
        <f t="shared" ref="LH3" si="227">LG3+1</f>
        <v>46323</v>
      </c>
      <c r="LI3" s="23">
        <f t="shared" ref="LI3" si="228">LH3+1</f>
        <v>46324</v>
      </c>
      <c r="LJ3" s="23">
        <f t="shared" ref="LJ3" si="229">LI3+1</f>
        <v>46325</v>
      </c>
      <c r="LK3" s="23">
        <f t="shared" ref="LK3" si="23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" si="231">LN3+1</f>
        <v>46329</v>
      </c>
      <c r="LP3" s="23">
        <f t="shared" ref="LP3" si="232">LO3+1</f>
        <v>46330</v>
      </c>
      <c r="LQ3" s="23">
        <f t="shared" ref="LQ3" si="233">LP3+1</f>
        <v>46331</v>
      </c>
      <c r="LR3" s="23">
        <f t="shared" ref="LR3" si="234">LQ3+1</f>
        <v>46332</v>
      </c>
      <c r="LS3" s="23">
        <f t="shared" ref="LS3" si="235">LR3+1</f>
        <v>46333</v>
      </c>
      <c r="LT3" s="23">
        <f t="shared" ref="LT3" si="236">LS3+1</f>
        <v>46334</v>
      </c>
      <c r="LU3" s="23">
        <f t="shared" ref="LU3" si="237">LT3+1</f>
        <v>46335</v>
      </c>
      <c r="LV3" s="23">
        <f t="shared" ref="LV3" si="238">LU3+1</f>
        <v>46336</v>
      </c>
      <c r="LW3" s="23">
        <f t="shared" ref="LW3" si="239">LV3+1</f>
        <v>46337</v>
      </c>
      <c r="LX3" s="23">
        <f t="shared" ref="LX3" si="240">LW3+1</f>
        <v>46338</v>
      </c>
      <c r="LY3" s="23">
        <f t="shared" ref="LY3" si="241">LX3+1</f>
        <v>46339</v>
      </c>
      <c r="LZ3" s="23">
        <f t="shared" ref="LZ3" si="242">LY3+1</f>
        <v>46340</v>
      </c>
      <c r="MA3" s="23">
        <f t="shared" ref="MA3" si="243">LZ3+1</f>
        <v>46341</v>
      </c>
      <c r="MB3" s="23">
        <f t="shared" ref="MB3" si="244">MA3+1</f>
        <v>46342</v>
      </c>
      <c r="MC3" s="23">
        <f t="shared" ref="MC3" si="245">MB3+1</f>
        <v>46343</v>
      </c>
      <c r="MD3" s="23">
        <f t="shared" ref="MD3" si="246">MC3+1</f>
        <v>46344</v>
      </c>
      <c r="ME3" s="23">
        <f t="shared" ref="ME3" si="247">MD3+1</f>
        <v>46345</v>
      </c>
      <c r="MF3" s="23">
        <f t="shared" ref="MF3" si="248">ME3+1</f>
        <v>46346</v>
      </c>
      <c r="MG3" s="23">
        <f t="shared" ref="MG3" si="249">MF3+1</f>
        <v>46347</v>
      </c>
      <c r="MH3" s="23">
        <f t="shared" ref="MH3" si="250">MG3+1</f>
        <v>46348</v>
      </c>
      <c r="MI3" s="23">
        <f t="shared" ref="MI3" si="251">MH3+1</f>
        <v>46349</v>
      </c>
      <c r="MJ3" s="23">
        <f t="shared" ref="MJ3" si="252">MI3+1</f>
        <v>46350</v>
      </c>
      <c r="MK3" s="23">
        <f t="shared" ref="MK3" si="253">MJ3+1</f>
        <v>46351</v>
      </c>
      <c r="ML3" s="23">
        <f t="shared" ref="ML3" si="254">MK3+1</f>
        <v>46352</v>
      </c>
      <c r="MM3" s="23">
        <f t="shared" ref="MM3" si="255">ML3+1</f>
        <v>46353</v>
      </c>
      <c r="MN3" s="23">
        <f t="shared" ref="MN3" si="256">MM3+1</f>
        <v>46354</v>
      </c>
      <c r="MO3" s="23">
        <f t="shared" ref="MO3" si="257">MN3+1</f>
        <v>46355</v>
      </c>
      <c r="MP3" s="23">
        <f t="shared" ref="MP3" si="258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" si="259">MT3+1</f>
        <v>46359</v>
      </c>
      <c r="MV3" s="23">
        <f t="shared" ref="MV3" si="260">MU3+1</f>
        <v>46360</v>
      </c>
      <c r="MW3" s="23">
        <f t="shared" ref="MW3" si="261">MV3+1</f>
        <v>46361</v>
      </c>
      <c r="MX3" s="23">
        <f t="shared" ref="MX3" si="262">MW3+1</f>
        <v>46362</v>
      </c>
      <c r="MY3" s="23">
        <f t="shared" ref="MY3" si="263">MX3+1</f>
        <v>46363</v>
      </c>
      <c r="MZ3" s="23">
        <f t="shared" ref="MZ3" si="264">MY3+1</f>
        <v>46364</v>
      </c>
      <c r="NA3" s="23">
        <f t="shared" ref="NA3" si="265">MZ3+1</f>
        <v>46365</v>
      </c>
      <c r="NB3" s="23">
        <f t="shared" ref="NB3" si="266">NA3+1</f>
        <v>46366</v>
      </c>
      <c r="NC3" s="23">
        <f t="shared" ref="NC3" si="267">NB3+1</f>
        <v>46367</v>
      </c>
      <c r="ND3" s="23">
        <f t="shared" ref="ND3" si="268">NC3+1</f>
        <v>46368</v>
      </c>
      <c r="NE3" s="23">
        <f t="shared" ref="NE3" si="269">ND3+1</f>
        <v>46369</v>
      </c>
      <c r="NF3" s="23">
        <f t="shared" ref="NF3" si="270">NE3+1</f>
        <v>46370</v>
      </c>
      <c r="NG3" s="23">
        <f t="shared" ref="NG3" si="271">NF3+1</f>
        <v>46371</v>
      </c>
      <c r="NH3" s="23">
        <f t="shared" ref="NH3" si="272">NG3+1</f>
        <v>46372</v>
      </c>
      <c r="NI3" s="23">
        <f t="shared" ref="NI3" si="273">NH3+1</f>
        <v>46373</v>
      </c>
      <c r="NJ3" s="23">
        <f t="shared" ref="NJ3" si="274">NI3+1</f>
        <v>46374</v>
      </c>
      <c r="NK3" s="23">
        <f t="shared" ref="NK3" si="275">NJ3+1</f>
        <v>46375</v>
      </c>
      <c r="NL3" s="23">
        <f t="shared" ref="NL3" si="276">NK3+1</f>
        <v>46376</v>
      </c>
      <c r="NM3" s="23">
        <f t="shared" ref="NM3" si="277">NL3+1</f>
        <v>46377</v>
      </c>
      <c r="NN3" s="23">
        <f t="shared" ref="NN3" si="278">NM3+1</f>
        <v>46378</v>
      </c>
      <c r="NO3" s="23">
        <f t="shared" ref="NO3" si="279">NN3+1</f>
        <v>46379</v>
      </c>
      <c r="NP3" s="23">
        <f t="shared" ref="NP3" si="280">NO3+1</f>
        <v>46380</v>
      </c>
      <c r="NQ3" s="23">
        <f t="shared" ref="NQ3" si="281">NP3+1</f>
        <v>46381</v>
      </c>
      <c r="NR3" s="23">
        <f t="shared" ref="NR3" si="282">NQ3+1</f>
        <v>46382</v>
      </c>
      <c r="NS3" s="23">
        <f t="shared" ref="NS3" si="283">NR3+1</f>
        <v>46383</v>
      </c>
      <c r="NT3" s="23">
        <f t="shared" ref="NT3" si="284">NS3+1</f>
        <v>46384</v>
      </c>
      <c r="NU3" s="23">
        <f t="shared" ref="NU3" si="285">NT3+1</f>
        <v>46385</v>
      </c>
      <c r="NV3" s="23">
        <f t="shared" ref="NV3" si="286">NU3+1</f>
        <v>46386</v>
      </c>
      <c r="NW3" s="23">
        <f t="shared" ref="NW3" si="28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90391.48+2811.58</f>
        <v>93203.06</v>
      </c>
      <c r="F5" s="64">
        <f>E66</f>
        <v>93203.06</v>
      </c>
      <c r="G5" s="64">
        <f t="shared" ref="G5:AI5" si="288">F66</f>
        <v>99772.479999999996</v>
      </c>
      <c r="H5" s="64">
        <f t="shared" si="288"/>
        <v>99772.479999999996</v>
      </c>
      <c r="I5" s="64">
        <f t="shared" si="288"/>
        <v>99772.479999999996</v>
      </c>
      <c r="J5" s="64">
        <f t="shared" si="288"/>
        <v>104036.66</v>
      </c>
      <c r="K5" s="64">
        <f t="shared" si="288"/>
        <v>123068.8</v>
      </c>
      <c r="L5" s="64">
        <f t="shared" si="288"/>
        <v>116480.05</v>
      </c>
      <c r="M5" s="64">
        <f t="shared" si="288"/>
        <v>50103.960000000006</v>
      </c>
      <c r="N5" s="64">
        <f t="shared" si="288"/>
        <v>52912.19000000001</v>
      </c>
      <c r="O5" s="64">
        <f t="shared" si="288"/>
        <v>52912.19000000001</v>
      </c>
      <c r="P5" s="64">
        <f t="shared" si="288"/>
        <v>52912.19000000001</v>
      </c>
      <c r="Q5" s="64">
        <f t="shared" si="288"/>
        <v>59804.12</v>
      </c>
      <c r="R5" s="64">
        <f t="shared" si="288"/>
        <v>64515.86</v>
      </c>
      <c r="S5" s="64">
        <f t="shared" si="288"/>
        <v>53569.04</v>
      </c>
      <c r="T5" s="64">
        <f t="shared" si="288"/>
        <v>54805.21</v>
      </c>
      <c r="U5" s="64">
        <f t="shared" si="288"/>
        <v>92801.290000000008</v>
      </c>
      <c r="V5" s="64">
        <f t="shared" si="288"/>
        <v>92801.290000000008</v>
      </c>
      <c r="W5" s="64">
        <f t="shared" si="288"/>
        <v>92801.290000000008</v>
      </c>
      <c r="X5" s="64">
        <f t="shared" si="288"/>
        <v>130321.50000000001</v>
      </c>
      <c r="Y5" s="64">
        <f t="shared" si="288"/>
        <v>86465.62000000001</v>
      </c>
      <c r="Z5" s="64">
        <f t="shared" si="288"/>
        <v>92701.340000000011</v>
      </c>
      <c r="AA5" s="64">
        <f t="shared" si="288"/>
        <v>95802.920000000013</v>
      </c>
      <c r="AB5" s="64">
        <f t="shared" si="288"/>
        <v>92471.080000000016</v>
      </c>
      <c r="AC5" s="64">
        <f t="shared" si="288"/>
        <v>92471.080000000016</v>
      </c>
      <c r="AD5" s="64">
        <f t="shared" si="288"/>
        <v>92471.080000000016</v>
      </c>
      <c r="AE5" s="64">
        <f t="shared" si="288"/>
        <v>57994.950000000026</v>
      </c>
      <c r="AF5" s="64">
        <f t="shared" si="288"/>
        <v>102414.38000000003</v>
      </c>
      <c r="AG5" s="64">
        <f t="shared" si="288"/>
        <v>108626.79000000004</v>
      </c>
      <c r="AH5" s="64">
        <f t="shared" si="288"/>
        <v>112014.96000000004</v>
      </c>
      <c r="AI5" s="64">
        <f t="shared" si="288"/>
        <v>100003.06000000004</v>
      </c>
      <c r="AJ5" s="64">
        <f>E5</f>
        <v>93203.06</v>
      </c>
      <c r="AK5" s="64">
        <f>AJ66</f>
        <v>100003.06000000003</v>
      </c>
      <c r="AL5" s="64">
        <f t="shared" ref="AL5:BO5" si="289">AK66</f>
        <v>100003.06000000003</v>
      </c>
      <c r="AM5" s="64">
        <f t="shared" si="289"/>
        <v>24554.240000000027</v>
      </c>
      <c r="AN5" s="64">
        <f t="shared" si="289"/>
        <v>28458.430000000026</v>
      </c>
      <c r="AO5" s="64">
        <f t="shared" si="289"/>
        <v>30140.000000000025</v>
      </c>
      <c r="AP5" s="64">
        <f t="shared" si="289"/>
        <v>29929.500000000025</v>
      </c>
      <c r="AQ5" s="64">
        <f t="shared" si="289"/>
        <v>46104.560000000027</v>
      </c>
      <c r="AR5" s="64">
        <f t="shared" si="289"/>
        <v>46104.560000000027</v>
      </c>
      <c r="AS5" s="64">
        <f t="shared" si="289"/>
        <v>46104.560000000027</v>
      </c>
      <c r="AT5" s="64">
        <f t="shared" si="289"/>
        <v>37360.260000000024</v>
      </c>
      <c r="AU5" s="64">
        <f t="shared" si="289"/>
        <v>40463.500000000022</v>
      </c>
      <c r="AV5" s="64">
        <f t="shared" si="289"/>
        <v>42017.92000000002</v>
      </c>
      <c r="AW5" s="64">
        <f t="shared" si="289"/>
        <v>44697.030000000021</v>
      </c>
      <c r="AX5" s="64">
        <f t="shared" si="289"/>
        <v>33966.900000000023</v>
      </c>
      <c r="AY5" s="64">
        <f t="shared" si="289"/>
        <v>33966.900000000023</v>
      </c>
      <c r="AZ5" s="64">
        <f t="shared" si="289"/>
        <v>33966.900000000023</v>
      </c>
      <c r="BA5" s="64">
        <f t="shared" si="289"/>
        <v>33966.900000000023</v>
      </c>
      <c r="BB5" s="64">
        <f t="shared" si="289"/>
        <v>33966.900000000023</v>
      </c>
      <c r="BC5" s="64">
        <f t="shared" si="289"/>
        <v>33892.980000000025</v>
      </c>
      <c r="BD5" s="64">
        <f t="shared" si="289"/>
        <v>28686.840000000026</v>
      </c>
      <c r="BE5" s="64">
        <f t="shared" si="289"/>
        <v>23733.290000000026</v>
      </c>
      <c r="BF5" s="64">
        <f t="shared" si="289"/>
        <v>23733.290000000026</v>
      </c>
      <c r="BG5" s="64">
        <f t="shared" si="289"/>
        <v>23733.290000000026</v>
      </c>
      <c r="BH5" s="64">
        <f t="shared" si="289"/>
        <v>53459.22000000003</v>
      </c>
      <c r="BI5" s="64">
        <f t="shared" si="289"/>
        <v>21085.95000000003</v>
      </c>
      <c r="BJ5" s="64">
        <f t="shared" si="289"/>
        <v>137959.26000000004</v>
      </c>
      <c r="BK5" s="64">
        <f t="shared" si="289"/>
        <v>139792.43000000005</v>
      </c>
      <c r="BL5" s="64">
        <f t="shared" si="289"/>
        <v>135893.30000000005</v>
      </c>
      <c r="BM5" s="64">
        <f t="shared" si="289"/>
        <v>135893.30000000005</v>
      </c>
      <c r="BN5" s="64">
        <f t="shared" si="289"/>
        <v>135893.30000000005</v>
      </c>
      <c r="BO5" s="64">
        <f t="shared" si="289"/>
        <v>135893.30000000005</v>
      </c>
      <c r="BP5" s="64">
        <f>AK5</f>
        <v>100003.06000000003</v>
      </c>
      <c r="BQ5" s="64">
        <f>BP66</f>
        <v>135893.29999999999</v>
      </c>
      <c r="BR5" s="64">
        <f t="shared" ref="BR5" si="290">BQ66</f>
        <v>135893.29999999999</v>
      </c>
      <c r="BS5" s="64">
        <f t="shared" ref="BS5" si="291">BR66</f>
        <v>193399.83</v>
      </c>
      <c r="BT5" s="64">
        <f t="shared" ref="BT5" si="292">BS66</f>
        <v>200187.03999999998</v>
      </c>
      <c r="BU5" s="64">
        <f t="shared" ref="BU5" si="293">BT66</f>
        <v>202137.55</v>
      </c>
      <c r="BV5" s="64">
        <f t="shared" ref="BV5" si="294">BU66</f>
        <v>201726.97</v>
      </c>
      <c r="BW5" s="64">
        <f t="shared" ref="BW5" si="295">BV66</f>
        <v>217768.95999999999</v>
      </c>
      <c r="BX5" s="64">
        <f t="shared" ref="BX5" si="296">BW66</f>
        <v>217768.95999999999</v>
      </c>
      <c r="BY5" s="64">
        <f t="shared" ref="BY5" si="297">BX66</f>
        <v>217768.95999999999</v>
      </c>
      <c r="BZ5" s="64">
        <f t="shared" ref="BZ5" si="298">BY66</f>
        <v>213073.05</v>
      </c>
      <c r="CA5" s="64">
        <f t="shared" ref="CA5" si="299">BZ66</f>
        <v>223969.00999999998</v>
      </c>
      <c r="CB5" s="64">
        <f t="shared" ref="CB5" si="300">CA66</f>
        <v>223969.00999999998</v>
      </c>
      <c r="CC5" s="64">
        <f t="shared" ref="CC5" si="301">CB66</f>
        <v>227959.74</v>
      </c>
      <c r="CD5" s="64">
        <f t="shared" ref="CD5" si="302">CC66</f>
        <v>229026.15</v>
      </c>
      <c r="CE5" s="64">
        <f t="shared" ref="CE5" si="303">CD66</f>
        <v>229026.15</v>
      </c>
      <c r="CF5" s="64">
        <f t="shared" ref="CF5" si="304">CE66</f>
        <v>229026.15</v>
      </c>
      <c r="CG5" s="64">
        <f t="shared" ref="CG5" si="305">CF66</f>
        <v>217129.19999999998</v>
      </c>
      <c r="CH5" s="64">
        <f t="shared" ref="CH5" si="306">CG66</f>
        <v>221188.47999999998</v>
      </c>
      <c r="CI5" s="64">
        <f t="shared" ref="CI5" si="307">CH66</f>
        <v>221188.47999999998</v>
      </c>
      <c r="CJ5" s="64">
        <f t="shared" ref="CJ5" si="308">CI66</f>
        <v>222565.58</v>
      </c>
      <c r="CK5" s="64">
        <f t="shared" ref="CK5" si="309">CJ66</f>
        <v>213591.66999999998</v>
      </c>
      <c r="CL5" s="64">
        <f t="shared" ref="CL5" si="310">CK66</f>
        <v>213591.66999999998</v>
      </c>
      <c r="CM5" s="64">
        <f t="shared" ref="CM5" si="311">CL66</f>
        <v>213591.66999999998</v>
      </c>
      <c r="CN5" s="64">
        <f t="shared" ref="CN5" si="312">CM66</f>
        <v>214782.24999999997</v>
      </c>
      <c r="CO5" s="64">
        <f t="shared" ref="CO5" si="313">CN66</f>
        <v>184019.77999999997</v>
      </c>
      <c r="CP5" s="64">
        <f t="shared" ref="CP5" si="314">CO66</f>
        <v>185152.81999999998</v>
      </c>
      <c r="CQ5" s="64">
        <f t="shared" ref="CQ5" si="315">CP66</f>
        <v>168774.72999999998</v>
      </c>
      <c r="CR5" s="64">
        <f t="shared" ref="CR5" si="316">CQ66</f>
        <v>168774.72999999998</v>
      </c>
      <c r="CS5" s="64">
        <f t="shared" ref="CS5" si="317">CR66</f>
        <v>168774.72999999998</v>
      </c>
      <c r="CT5" s="64">
        <f t="shared" ref="CT5" si="318">CS66</f>
        <v>168774.72999999998</v>
      </c>
      <c r="CU5" s="64">
        <f t="shared" ref="CU5" si="319">CT66</f>
        <v>171455.83</v>
      </c>
      <c r="CV5" s="64">
        <f>BQ5</f>
        <v>135893.29999999999</v>
      </c>
      <c r="CW5" s="64">
        <f>CV66</f>
        <v>182744.9</v>
      </c>
      <c r="CX5" s="64">
        <f t="shared" ref="CX5" si="320">CW66</f>
        <v>178489.88999999993</v>
      </c>
      <c r="CY5" s="64">
        <f t="shared" ref="CY5" si="321">CX66</f>
        <v>144213.17999999993</v>
      </c>
      <c r="CZ5" s="64">
        <f t="shared" ref="CZ5" si="322">CY66</f>
        <v>144213.17999999993</v>
      </c>
      <c r="DA5" s="64">
        <f t="shared" ref="DA5" si="323">CZ66</f>
        <v>144213.17999999993</v>
      </c>
      <c r="DB5" s="64">
        <f t="shared" ref="DB5" si="324">DA66</f>
        <v>144213.17999999993</v>
      </c>
      <c r="DC5" s="64">
        <f t="shared" ref="DC5" si="325">DB66</f>
        <v>141399.54999999993</v>
      </c>
      <c r="DD5" s="64">
        <f t="shared" ref="DD5" si="326">DC66</f>
        <v>162331.15999999992</v>
      </c>
      <c r="DE5" s="64">
        <f t="shared" ref="DE5" si="327">DD66</f>
        <v>162331.15999999992</v>
      </c>
      <c r="DF5" s="64">
        <f t="shared" ref="DF5" si="328">DE66</f>
        <v>166928.9599999999</v>
      </c>
      <c r="DG5" s="64">
        <f t="shared" ref="DG5" si="329">DF66</f>
        <v>156178.0499999999</v>
      </c>
      <c r="DH5" s="64">
        <f t="shared" ref="DH5" si="330">DG66</f>
        <v>156178.0499999999</v>
      </c>
      <c r="DI5" s="64">
        <f t="shared" ref="DI5" si="331">DH66</f>
        <v>156178.0499999999</v>
      </c>
      <c r="DJ5" s="64">
        <f t="shared" ref="DJ5" si="332">DI66</f>
        <v>149728.49999999991</v>
      </c>
      <c r="DK5" s="64">
        <f t="shared" ref="DK5" si="333">DJ66</f>
        <v>150369.11999999991</v>
      </c>
      <c r="DL5" s="64">
        <f t="shared" ref="DL5" si="334">DK66</f>
        <v>150126.61999999991</v>
      </c>
      <c r="DM5" s="64">
        <f t="shared" ref="DM5" si="335">DL66</f>
        <v>152073.33999999991</v>
      </c>
      <c r="DN5" s="64">
        <f t="shared" ref="DN5" si="336">DM66</f>
        <v>142242.78999999992</v>
      </c>
      <c r="DO5" s="64">
        <f t="shared" ref="DO5" si="337">DN66</f>
        <v>142242.78999999992</v>
      </c>
      <c r="DP5" s="64">
        <f t="shared" ref="DP5" si="338">DO66</f>
        <v>142242.78999999992</v>
      </c>
      <c r="DQ5" s="64">
        <f t="shared" ref="DQ5" si="339">DP66</f>
        <v>145661.33999999991</v>
      </c>
      <c r="DR5" s="64">
        <f t="shared" ref="DR5" si="340">DQ66</f>
        <v>145661.33999999991</v>
      </c>
      <c r="DS5" s="64">
        <f t="shared" ref="DS5" si="341">DR66</f>
        <v>145661.33999999991</v>
      </c>
      <c r="DT5" s="64">
        <f t="shared" ref="DT5" si="342">DS66</f>
        <v>99449.389999999898</v>
      </c>
      <c r="DU5" s="64">
        <f t="shared" ref="DU5" si="343">DT66</f>
        <v>101909.1899999999</v>
      </c>
      <c r="DV5" s="64">
        <f t="shared" ref="DV5" si="344">DU66</f>
        <v>101909.1899999999</v>
      </c>
      <c r="DW5" s="64">
        <f t="shared" ref="DW5" si="345">DV66</f>
        <v>101909.1899999999</v>
      </c>
      <c r="DX5" s="64">
        <f t="shared" ref="DX5" si="346">DW66</f>
        <v>106258.7499999999</v>
      </c>
      <c r="DY5" s="64">
        <f t="shared" ref="DY5" si="347">DX66</f>
        <v>112225.3899999999</v>
      </c>
      <c r="DZ5" s="64">
        <f t="shared" ref="DZ5" si="348">DY66</f>
        <v>111302.58999999989</v>
      </c>
      <c r="EA5" s="64">
        <f t="shared" ref="EA5" si="349">DZ66</f>
        <v>112663.39999999989</v>
      </c>
      <c r="EB5" s="64">
        <f>CW5</f>
        <v>182744.9</v>
      </c>
      <c r="EC5" s="64">
        <f>EB66</f>
        <v>112663.39999999992</v>
      </c>
      <c r="ED5" s="64">
        <f t="shared" ref="ED5" si="350">EC66</f>
        <v>112663.39999999992</v>
      </c>
      <c r="EE5" s="64">
        <f t="shared" ref="EE5" si="351">ED66</f>
        <v>112663.39999999992</v>
      </c>
      <c r="EF5" s="64">
        <f t="shared" ref="EF5" si="352">EE66</f>
        <v>112663.39999999992</v>
      </c>
      <c r="EG5" s="64">
        <f t="shared" ref="EG5" si="353">EF66</f>
        <v>66060.479999999923</v>
      </c>
      <c r="EH5" s="64">
        <f t="shared" ref="EH5" si="354">EG66</f>
        <v>69657.559999999925</v>
      </c>
      <c r="EI5" s="64">
        <f t="shared" ref="EI5" si="355">EH66</f>
        <v>99481.289999999921</v>
      </c>
      <c r="EJ5" s="64">
        <f t="shared" ref="EJ5" si="356">EI66</f>
        <v>99481.289999999921</v>
      </c>
      <c r="EK5" s="64">
        <f t="shared" ref="EK5" si="357">EJ66</f>
        <v>99481.289999999921</v>
      </c>
      <c r="EL5" s="64">
        <f t="shared" ref="EL5" si="358">EK66</f>
        <v>99481.289999999921</v>
      </c>
      <c r="EM5" s="64">
        <f t="shared" ref="EM5" si="359">EL66</f>
        <v>99481.289999999921</v>
      </c>
      <c r="EN5" s="64">
        <f t="shared" ref="EN5" si="360">EM66</f>
        <v>103310.46999999991</v>
      </c>
      <c r="EO5" s="64">
        <f t="shared" ref="EO5" si="361">EN66</f>
        <v>99139.579999999914</v>
      </c>
      <c r="EP5" s="64">
        <f t="shared" ref="EP5" si="362">EO66</f>
        <v>99485.339999999909</v>
      </c>
      <c r="EQ5" s="64">
        <f t="shared" ref="EQ5" si="363">EP66</f>
        <v>99485.339999999909</v>
      </c>
      <c r="ER5" s="64">
        <f t="shared" ref="ER5" si="364">EQ66</f>
        <v>93737.339999999909</v>
      </c>
      <c r="ES5" s="64">
        <f t="shared" ref="ES5" si="365">ER66</f>
        <v>95819.799999999916</v>
      </c>
      <c r="ET5" s="64">
        <f t="shared" ref="ET5" si="366">ES66</f>
        <v>97059.81999999992</v>
      </c>
      <c r="EU5" s="64">
        <f t="shared" ref="EU5" si="367">ET66</f>
        <v>97059.81999999992</v>
      </c>
      <c r="EV5" s="64">
        <f t="shared" ref="EV5" si="368">EU66</f>
        <v>94013.889999999927</v>
      </c>
      <c r="EW5" s="64">
        <f t="shared" ref="EW5" si="369">EV66</f>
        <v>89470.29999999993</v>
      </c>
      <c r="EX5" s="64">
        <f t="shared" ref="EX5" si="370">EW66</f>
        <v>91544.499999999927</v>
      </c>
      <c r="EY5" s="64">
        <f t="shared" ref="EY5" si="371">EX66</f>
        <v>93017.859999999928</v>
      </c>
      <c r="EZ5" s="64">
        <f t="shared" ref="EZ5" si="372">EY66</f>
        <v>50247.889999999927</v>
      </c>
      <c r="FA5" s="64">
        <f t="shared" ref="FA5" si="373">EZ66</f>
        <v>56410.569999999927</v>
      </c>
      <c r="FB5" s="64">
        <f t="shared" ref="FB5" si="374">FA66</f>
        <v>56155.999999999927</v>
      </c>
      <c r="FC5" s="64">
        <f t="shared" ref="FC5" si="375">FB66</f>
        <v>50296.629999999925</v>
      </c>
      <c r="FD5" s="64">
        <f t="shared" ref="FD5" si="376">FC66</f>
        <v>55066.299999999923</v>
      </c>
      <c r="FE5" s="64">
        <f t="shared" ref="FE5" si="377">FD66</f>
        <v>56228.699999999924</v>
      </c>
      <c r="FF5" s="64">
        <f t="shared" ref="FF5" si="378">FE66</f>
        <v>43612.85333333326</v>
      </c>
      <c r="FG5" s="64">
        <f t="shared" ref="FG5" si="379">FF66</f>
        <v>45692.733333333257</v>
      </c>
      <c r="FH5" s="64">
        <f>EC5</f>
        <v>112663.39999999992</v>
      </c>
      <c r="FI5" s="64">
        <f>FH66</f>
        <v>45692.73333333325</v>
      </c>
      <c r="FJ5" s="64">
        <f t="shared" ref="FJ5" si="380">FI66</f>
        <v>45692.73333333325</v>
      </c>
      <c r="FK5" s="64">
        <f t="shared" ref="FK5" si="381">FJ66</f>
        <v>-409.75666666674806</v>
      </c>
      <c r="FL5" s="64">
        <f t="shared" ref="FL5" si="382">FK66</f>
        <v>1701.433333333252</v>
      </c>
      <c r="FM5" s="64">
        <f t="shared" ref="FM5" si="383">FL66</f>
        <v>1701.433333333252</v>
      </c>
      <c r="FN5" s="64">
        <f t="shared" ref="FN5" si="384">FM66</f>
        <v>6449.9933333332519</v>
      </c>
      <c r="FO5" s="64">
        <f t="shared" ref="FO5" si="385">FN66</f>
        <v>15815.143333333253</v>
      </c>
      <c r="FP5" s="64">
        <f t="shared" ref="FP5" si="386">FO66</f>
        <v>15815.143333333253</v>
      </c>
      <c r="FQ5" s="64">
        <f t="shared" ref="FQ5" si="387">FP66</f>
        <v>17088.663333333254</v>
      </c>
      <c r="FR5" s="64">
        <f t="shared" ref="FR5" si="388">FQ66</f>
        <v>-87464.186666666748</v>
      </c>
      <c r="FS5" s="64">
        <f t="shared" ref="FS5" si="389">FR66</f>
        <v>66346.633333333244</v>
      </c>
      <c r="FT5" s="64">
        <f t="shared" ref="FT5" si="390">FS66</f>
        <v>70777.213333333246</v>
      </c>
      <c r="FU5" s="64">
        <f t="shared" ref="FU5" si="391">FT66</f>
        <v>72019.903333333248</v>
      </c>
      <c r="FV5" s="64">
        <f t="shared" ref="FV5" si="392">FU66</f>
        <v>73489.373333333249</v>
      </c>
      <c r="FW5" s="64">
        <f t="shared" ref="FW5" si="393">FV66</f>
        <v>73489.373333333249</v>
      </c>
      <c r="FX5" s="64">
        <f t="shared" ref="FX5" si="394">FW66</f>
        <v>67741.373333333249</v>
      </c>
      <c r="FY5" s="64">
        <f t="shared" ref="FY5" si="395">FX66</f>
        <v>64063.66333333325</v>
      </c>
      <c r="FZ5" s="64">
        <f t="shared" ref="FZ5" si="396">FY66</f>
        <v>64540.683333333247</v>
      </c>
      <c r="GA5" s="64">
        <f t="shared" ref="GA5" si="397">FZ66</f>
        <v>54559.713333333246</v>
      </c>
      <c r="GB5" s="64">
        <f t="shared" ref="GB5" si="398">GA66</f>
        <v>56671.773333333243</v>
      </c>
      <c r="GC5" s="64">
        <f t="shared" ref="GC5" si="399">GB66</f>
        <v>59716.663333333243</v>
      </c>
      <c r="GD5" s="64">
        <f t="shared" ref="GD5" si="400">GC66</f>
        <v>61790.86333333324</v>
      </c>
      <c r="GE5" s="64">
        <f t="shared" ref="GE5" si="401">GD66</f>
        <v>63264.223333333241</v>
      </c>
      <c r="GF5" s="64">
        <f t="shared" ref="GF5" si="402">GE66</f>
        <v>61617.523333333243</v>
      </c>
      <c r="GG5" s="64">
        <f t="shared" ref="GG5" si="403">GF66</f>
        <v>67329.86333333324</v>
      </c>
      <c r="GH5" s="64">
        <f t="shared" ref="GH5" si="404">GG66</f>
        <v>25843.133333333237</v>
      </c>
      <c r="GI5" s="64">
        <f t="shared" ref="GI5" si="405">GH66</f>
        <v>25843.133333333237</v>
      </c>
      <c r="GJ5" s="64">
        <f t="shared" ref="GJ5" si="406">GI66</f>
        <v>29732.403333333237</v>
      </c>
      <c r="GK5" s="64">
        <f t="shared" ref="GK5" si="407">GJ66</f>
        <v>32586.733333333235</v>
      </c>
      <c r="GL5" s="64">
        <f t="shared" ref="GL5" si="408">GK66</f>
        <v>16970.886666666567</v>
      </c>
      <c r="GM5" s="64">
        <f t="shared" ref="GM5" si="409">GL66</f>
        <v>19050.766666666568</v>
      </c>
      <c r="GN5" s="64">
        <f>FI5</f>
        <v>45692.73333333325</v>
      </c>
      <c r="GO5" s="64">
        <f>GN66</f>
        <v>19050.766666666565</v>
      </c>
      <c r="GP5" s="64">
        <f t="shared" ref="GP5" si="410">GO66</f>
        <v>-28784.793333333433</v>
      </c>
      <c r="GQ5" s="64">
        <f t="shared" ref="GQ5" si="411">GP66</f>
        <v>-25334.793333333433</v>
      </c>
      <c r="GR5" s="64">
        <f t="shared" ref="GR5" si="412">GQ66</f>
        <v>-23223.603333333434</v>
      </c>
      <c r="GS5" s="64">
        <f t="shared" ref="GS5" si="413">GR66</f>
        <v>-123223.60333333343</v>
      </c>
      <c r="GT5" s="64">
        <f t="shared" ref="GT5" si="414">GS66</f>
        <v>-118270.60333333343</v>
      </c>
      <c r="GU5" s="64">
        <f t="shared" ref="GU5" si="415">GT66</f>
        <v>-118270.60333333343</v>
      </c>
      <c r="GV5" s="64">
        <f t="shared" ref="GV5" si="416">GU66</f>
        <v>-120838.93333333344</v>
      </c>
      <c r="GW5" s="64">
        <f t="shared" ref="GW5" si="417">GV66</f>
        <v>-109813.96333333344</v>
      </c>
      <c r="GX5" s="64">
        <f t="shared" ref="GX5" si="418">GW66</f>
        <v>-109813.96333333344</v>
      </c>
      <c r="GY5" s="64">
        <f t="shared" ref="GY5" si="419">GX66</f>
        <v>42326.816666666564</v>
      </c>
      <c r="GZ5" s="64">
        <f t="shared" ref="GZ5" si="420">GY66</f>
        <v>46757.396666666566</v>
      </c>
      <c r="HA5" s="64">
        <f t="shared" ref="HA5" si="421">GZ66</f>
        <v>48000.086666666568</v>
      </c>
      <c r="HB5" s="64">
        <f t="shared" ref="HB5" si="422">HA66</f>
        <v>49469.556666666569</v>
      </c>
      <c r="HC5" s="64">
        <f t="shared" ref="HC5" si="423">HB66</f>
        <v>44268.566666666571</v>
      </c>
      <c r="HD5" s="64">
        <f t="shared" ref="HD5" si="424">HC66</f>
        <v>38520.566666666571</v>
      </c>
      <c r="HE5" s="64">
        <f t="shared" ref="HE5" si="425">HD66</f>
        <v>40603.02666666657</v>
      </c>
      <c r="HF5" s="64">
        <f t="shared" ref="HF5" si="426">HE66</f>
        <v>41843.046666666567</v>
      </c>
      <c r="HG5" s="64">
        <f t="shared" ref="HG5" si="427">HF66</f>
        <v>26654.536666666569</v>
      </c>
      <c r="HH5" s="64">
        <f t="shared" ref="HH5" si="428">HG66</f>
        <v>28766.59666666657</v>
      </c>
      <c r="HI5" s="64">
        <f t="shared" ref="HI5" si="429">HH66</f>
        <v>31811.486666666569</v>
      </c>
      <c r="HJ5" s="64">
        <f t="shared" ref="HJ5" si="430">HI66</f>
        <v>31019.736666666569</v>
      </c>
      <c r="HK5" s="64">
        <f t="shared" ref="HK5" si="431">HJ66</f>
        <v>32493.09666666657</v>
      </c>
      <c r="HL5" s="64">
        <f t="shared" ref="HL5" si="432">HK66</f>
        <v>-4640.5733333334356</v>
      </c>
      <c r="HM5" s="64">
        <f t="shared" ref="HM5" si="433">HL66</f>
        <v>1071.7666666665646</v>
      </c>
      <c r="HN5" s="64">
        <f t="shared" ref="HN5" si="434">HM66</f>
        <v>-3213.3133333334354</v>
      </c>
      <c r="HO5" s="64">
        <f t="shared" ref="HO5" si="435">HN66</f>
        <v>-3213.3133333334354</v>
      </c>
      <c r="HP5" s="64">
        <f t="shared" ref="HP5" si="436">HO66</f>
        <v>1877.9466666665649</v>
      </c>
      <c r="HQ5" s="64">
        <f t="shared" ref="HQ5" si="437">HP66</f>
        <v>-7457.803333333437</v>
      </c>
      <c r="HR5" s="64">
        <f t="shared" ref="HR5" si="438">HQ66</f>
        <v>-9873.6500000001033</v>
      </c>
      <c r="HS5" s="64">
        <f t="shared" ref="HS5" si="439">HR66</f>
        <v>-8920.0200000001023</v>
      </c>
      <c r="HT5" s="64">
        <f>GO5</f>
        <v>19050.766666666565</v>
      </c>
      <c r="HU5" s="64">
        <f>HT66</f>
        <v>-8920.0200000001423</v>
      </c>
      <c r="HV5" s="64">
        <f t="shared" ref="HV5" si="440">HU66</f>
        <v>-57541.120000000141</v>
      </c>
      <c r="HW5" s="64">
        <f t="shared" ref="HW5" si="441">HV66</f>
        <v>-54091.120000000141</v>
      </c>
      <c r="HX5" s="64">
        <f t="shared" ref="HX5" si="442">HW66</f>
        <v>-52497.860000000139</v>
      </c>
      <c r="HY5" s="64">
        <f t="shared" ref="HY5" si="443">HX66</f>
        <v>-3158.5600000001359</v>
      </c>
      <c r="HZ5" s="64">
        <f t="shared" ref="HZ5" si="444">HY66</f>
        <v>821.97999999986405</v>
      </c>
      <c r="IA5" s="64">
        <f t="shared" ref="IA5" si="445">HZ66</f>
        <v>10573.429999999866</v>
      </c>
      <c r="IB5" s="64">
        <f t="shared" ref="IB5" si="446">IA66</f>
        <v>9846.8499999998658</v>
      </c>
      <c r="IC5" s="64">
        <f t="shared" ref="IC5" si="447">IB66</f>
        <v>10725.819999999865</v>
      </c>
      <c r="ID5" s="64">
        <f t="shared" ref="ID5" si="448">IC66</f>
        <v>10725.819999999865</v>
      </c>
      <c r="IE5" s="64">
        <f t="shared" ref="IE5" si="449">ID66</f>
        <v>17794.019999999866</v>
      </c>
      <c r="IF5" s="64">
        <f t="shared" ref="IF5" si="450">IE66</f>
        <v>6040.5499999998665</v>
      </c>
      <c r="IG5" s="64">
        <f t="shared" ref="IG5" si="451">IF66</f>
        <v>7283.239999999867</v>
      </c>
      <c r="IH5" s="64">
        <f t="shared" ref="IH5" si="452">IG66</f>
        <v>8752.7099999998663</v>
      </c>
      <c r="II5" s="64">
        <f t="shared" ref="II5" si="453">IH66</f>
        <v>8752.7099999998663</v>
      </c>
      <c r="IJ5" s="64">
        <f t="shared" ref="IJ5" si="454">II66</f>
        <v>-2413.5500000001339</v>
      </c>
      <c r="IK5" s="64">
        <f t="shared" ref="IK5" si="455">IJ66</f>
        <v>-331.09000000013384</v>
      </c>
      <c r="IL5" s="64">
        <f t="shared" ref="IL5" si="456">IK66</f>
        <v>2671.7099999998663</v>
      </c>
      <c r="IM5" s="64">
        <f t="shared" ref="IM5" si="457">IL66</f>
        <v>5706.5099999998665</v>
      </c>
      <c r="IN5" s="64">
        <f t="shared" ref="IN5" si="458">IM66</f>
        <v>7818.5699999998669</v>
      </c>
      <c r="IO5" s="64">
        <f t="shared" ref="IO5" si="459">IN66</f>
        <v>-1102.1500000001324</v>
      </c>
      <c r="IP5" s="64">
        <f t="shared" ref="IP5" si="460">IO66</f>
        <v>-33091.950000000128</v>
      </c>
      <c r="IQ5" s="64">
        <f t="shared" ref="IQ5" si="461">IP66</f>
        <v>-35618.800000000127</v>
      </c>
      <c r="IR5" s="64">
        <f t="shared" ref="IR5" si="462">IQ66</f>
        <v>-35618.800000000127</v>
      </c>
      <c r="IS5" s="64">
        <f t="shared" ref="IS5" si="463">IR66</f>
        <v>-29906.460000000126</v>
      </c>
      <c r="IT5" s="64">
        <f t="shared" ref="IT5" si="464">IS66</f>
        <v>-34715.950000000128</v>
      </c>
      <c r="IU5" s="64">
        <f t="shared" ref="IU5" si="465">IT66</f>
        <v>-34715.950000000128</v>
      </c>
      <c r="IV5" s="64">
        <f t="shared" ref="IV5" si="466">IU66</f>
        <v>-29624.690000000126</v>
      </c>
      <c r="IW5" s="64">
        <f t="shared" ref="IW5" si="467">IV66</f>
        <v>-28781.450000000124</v>
      </c>
      <c r="IX5" s="64">
        <f t="shared" ref="IX5" si="468">IW66</f>
        <v>-32423.856666666794</v>
      </c>
      <c r="IY5" s="64">
        <f t="shared" ref="IY5" si="469">IX66</f>
        <v>-30854.226666666793</v>
      </c>
      <c r="IZ5" s="64">
        <f>HU5</f>
        <v>-8920.0200000001423</v>
      </c>
      <c r="JA5" s="64">
        <f>IZ66</f>
        <v>-30854.226666666844</v>
      </c>
      <c r="JB5" s="64">
        <f t="shared" ref="JB5" si="470">JA66</f>
        <v>-78578.95666666684</v>
      </c>
      <c r="JC5" s="64">
        <f t="shared" ref="JC5" si="471">JB66</f>
        <v>-75517.156666666837</v>
      </c>
      <c r="JD5" s="64">
        <f t="shared" ref="JD5" si="472">JC66</f>
        <v>-73923.896666666842</v>
      </c>
      <c r="JE5" s="64">
        <f t="shared" ref="JE5" si="473">JD66</f>
        <v>-73923.896666666842</v>
      </c>
      <c r="JF5" s="64">
        <f t="shared" ref="JF5" si="474">JE66</f>
        <v>-69181.396666666842</v>
      </c>
      <c r="JG5" s="64">
        <f t="shared" ref="JG5" si="475">JF66</f>
        <v>-59429.946666666845</v>
      </c>
      <c r="JH5" s="64">
        <f t="shared" ref="JH5" si="476">JG66</f>
        <v>-59429.946666666845</v>
      </c>
      <c r="JI5" s="64">
        <f t="shared" ref="JI5" si="477">JH66</f>
        <v>40668.233333333155</v>
      </c>
      <c r="JJ5" s="64">
        <f t="shared" ref="JJ5" si="478">JI66</f>
        <v>40668.233333333155</v>
      </c>
      <c r="JK5" s="64">
        <f t="shared" ref="JK5" si="479">JJ66</f>
        <v>45544.333333333154</v>
      </c>
      <c r="JL5" s="64">
        <f t="shared" ref="JL5" si="480">JK66</f>
        <v>49974.913333333156</v>
      </c>
      <c r="JM5" s="64">
        <f t="shared" ref="JM5" si="481">JL66</f>
        <v>50083.183333333152</v>
      </c>
      <c r="JN5" s="64">
        <f t="shared" ref="JN5" si="482">JM66</f>
        <v>51552.653333333154</v>
      </c>
      <c r="JO5" s="64">
        <f t="shared" ref="JO5" si="483">JN66</f>
        <v>51552.653333333154</v>
      </c>
      <c r="JP5" s="64">
        <f t="shared" ref="JP5" si="484">JO66</f>
        <v>34149.343333333149</v>
      </c>
      <c r="JQ5" s="64">
        <f t="shared" ref="JQ5" si="485">JP66</f>
        <v>35549.163333333148</v>
      </c>
      <c r="JR5" s="64">
        <f t="shared" ref="JR5" si="486">JQ66</f>
        <v>36789.183333333145</v>
      </c>
      <c r="JS5" s="64">
        <f t="shared" ref="JS5" si="487">JR66</f>
        <v>36789.183333333145</v>
      </c>
      <c r="JT5" s="64">
        <f t="shared" ref="JT5" si="488">JS66</f>
        <v>26374.383333333142</v>
      </c>
      <c r="JU5" s="64">
        <f t="shared" ref="JU5" si="489">JT66</f>
        <v>29419.273333333142</v>
      </c>
      <c r="JV5" s="64">
        <f t="shared" ref="JV5" si="490">JU66</f>
        <v>31493.473333333142</v>
      </c>
      <c r="JW5" s="64">
        <f t="shared" ref="JW5" si="491">JV66</f>
        <v>31503.713333333144</v>
      </c>
      <c r="JX5" s="64">
        <f t="shared" ref="JX5" si="492">JW66</f>
        <v>-7923.3766666668598</v>
      </c>
      <c r="JY5" s="64">
        <f t="shared" ref="JY5" si="493">JX66</f>
        <v>-179.2466666668588</v>
      </c>
      <c r="JZ5" s="64">
        <f t="shared" ref="JZ5" si="494">JY66</f>
        <v>-8782.9066666668587</v>
      </c>
      <c r="KA5" s="64">
        <f t="shared" ref="KA5" si="495">JZ66</f>
        <v>-8782.9066666668587</v>
      </c>
      <c r="KB5" s="64">
        <f t="shared" ref="KB5" si="496">KA66</f>
        <v>-1238.3466666668583</v>
      </c>
      <c r="KC5" s="64">
        <f t="shared" ref="KC5" si="497">KB66</f>
        <v>1615.9833333331417</v>
      </c>
      <c r="KD5" s="64">
        <f t="shared" ref="KD5" si="498">KC66</f>
        <v>-799.86333333352513</v>
      </c>
      <c r="KE5" s="64">
        <f t="shared" ref="KE5" si="499">KD66</f>
        <v>769.76666666647498</v>
      </c>
      <c r="KF5" s="64">
        <f>JA5</f>
        <v>-30854.226666666844</v>
      </c>
      <c r="KG5" s="64">
        <f>KF66</f>
        <v>769.76666666647361</v>
      </c>
      <c r="KH5" s="64">
        <f t="shared" ref="KH5" si="500">KG66</f>
        <v>-45174.473333333524</v>
      </c>
      <c r="KI5" s="64">
        <f t="shared" ref="KI5" si="501">KH66</f>
        <v>-41724.473333333524</v>
      </c>
      <c r="KJ5" s="64">
        <f t="shared" ref="KJ5" si="502">KI66</f>
        <v>-40241.113333333524</v>
      </c>
      <c r="KK5" s="64">
        <f t="shared" ref="KK5" si="503">KJ66</f>
        <v>-40241.113333333524</v>
      </c>
      <c r="KL5" s="64">
        <f t="shared" ref="KL5" si="504">KK66</f>
        <v>-35288.113333333524</v>
      </c>
      <c r="KM5" s="64">
        <f t="shared" ref="KM5" si="505">KL66</f>
        <v>-27895.273333333524</v>
      </c>
      <c r="KN5" s="64">
        <f t="shared" ref="KN5" si="506">KM66</f>
        <v>-27895.273333333524</v>
      </c>
      <c r="KO5" s="64">
        <f t="shared" ref="KO5" si="507">KN66</f>
        <v>-28102.493333333525</v>
      </c>
      <c r="KP5" s="64">
        <f t="shared" ref="KP5" si="508">KO66</f>
        <v>-28102.493333333525</v>
      </c>
      <c r="KQ5" s="64">
        <f t="shared" ref="KQ5" si="509">KP66</f>
        <v>75598.406666666473</v>
      </c>
      <c r="KR5" s="64">
        <f t="shared" ref="KR5" si="510">KQ66</f>
        <v>80028.986666666475</v>
      </c>
      <c r="KS5" s="64">
        <f t="shared" ref="KS5" si="511">KR66</f>
        <v>81271.676666666477</v>
      </c>
      <c r="KT5" s="64">
        <f t="shared" ref="KT5" si="512">KS66</f>
        <v>71220.626666666474</v>
      </c>
      <c r="KU5" s="64">
        <f t="shared" ref="KU5" si="513">KT66</f>
        <v>66659.72666666648</v>
      </c>
      <c r="KV5" s="64">
        <f t="shared" ref="KV5" si="514">KU66</f>
        <v>60911.72666666648</v>
      </c>
      <c r="KW5" s="64">
        <f t="shared" ref="KW5" si="515">KV66</f>
        <v>63694.926666666477</v>
      </c>
      <c r="KX5" s="64">
        <f t="shared" ref="KX5" si="516">KW66</f>
        <v>72187.49666666647</v>
      </c>
      <c r="KY5" s="64">
        <f t="shared" ref="KY5" si="517">KX66</f>
        <v>72187.49666666647</v>
      </c>
      <c r="KZ5" s="64">
        <f t="shared" ref="KZ5" si="518">KY66</f>
        <v>74299.556666666467</v>
      </c>
      <c r="LA5" s="64">
        <f t="shared" ref="LA5" si="519">KZ66</f>
        <v>39325.206666666476</v>
      </c>
      <c r="LB5" s="64">
        <f t="shared" ref="LB5" si="520">LA66</f>
        <v>32588.406666666477</v>
      </c>
      <c r="LC5" s="64">
        <f t="shared" ref="LC5" si="521">LB66</f>
        <v>25250.766666666477</v>
      </c>
      <c r="LD5" s="64">
        <f t="shared" ref="LD5" si="522">LC66</f>
        <v>17572.646666666478</v>
      </c>
      <c r="LE5" s="64">
        <f t="shared" ref="LE5" si="523">LD66</f>
        <v>23284.986666666478</v>
      </c>
      <c r="LF5" s="64">
        <f t="shared" ref="LF5" si="524">LE66</f>
        <v>23030.416666666479</v>
      </c>
      <c r="LG5" s="64">
        <f t="shared" ref="LG5" si="525">LF66</f>
        <v>23030.416666666479</v>
      </c>
      <c r="LH5" s="64">
        <f t="shared" ref="LH5" si="526">LG66</f>
        <v>14960.976666666478</v>
      </c>
      <c r="LI5" s="64">
        <f t="shared" ref="LI5" si="527">LH66</f>
        <v>15780.366666666478</v>
      </c>
      <c r="LJ5" s="64">
        <f t="shared" ref="LJ5" si="528">LI66</f>
        <v>13364.519999999813</v>
      </c>
      <c r="LK5" s="64">
        <f t="shared" ref="LK5" si="529">LJ66</f>
        <v>14569.503333333147</v>
      </c>
      <c r="LL5" s="64">
        <f>KG5</f>
        <v>769.76666666647361</v>
      </c>
      <c r="LM5" s="64">
        <f>LL66</f>
        <v>14569.503333333138</v>
      </c>
      <c r="LN5" s="64">
        <f t="shared" ref="LN5" si="530">LM66</f>
        <v>14569.503333333138</v>
      </c>
      <c r="LO5" s="64">
        <f t="shared" ref="LO5" si="531">LN66</f>
        <v>18019.503333333138</v>
      </c>
      <c r="LP5" s="64">
        <f t="shared" ref="LP5" si="532">LO66</f>
        <v>-26579.966666666856</v>
      </c>
      <c r="LQ5" s="64">
        <f t="shared" ref="LQ5" si="533">LP66</f>
        <v>-26579.966666666856</v>
      </c>
      <c r="LR5" s="64">
        <f t="shared" ref="LR5" si="534">LQ66</f>
        <v>-23276.216666666856</v>
      </c>
      <c r="LS5" s="64">
        <f t="shared" ref="LS5" si="535">LR66</f>
        <v>-13524.766666666856</v>
      </c>
      <c r="LT5" s="64">
        <f t="shared" ref="LT5" si="536">LS66</f>
        <v>-13524.766666666856</v>
      </c>
      <c r="LU5" s="64">
        <f t="shared" ref="LU5" si="537">LT66</f>
        <v>-12251.246666666855</v>
      </c>
      <c r="LV5" s="64">
        <f t="shared" ref="LV5" si="538">LU66</f>
        <v>-12251.246666666855</v>
      </c>
      <c r="LW5" s="64">
        <f t="shared" ref="LW5" si="539">LV66</f>
        <v>88519.81333333315</v>
      </c>
      <c r="LX5" s="64">
        <f t="shared" ref="LX5" si="540">LW66</f>
        <v>92950.393333333152</v>
      </c>
      <c r="LY5" s="64">
        <f t="shared" ref="LY5" si="541">LX66</f>
        <v>93872.433333333145</v>
      </c>
      <c r="LZ5" s="64">
        <f t="shared" ref="LZ5" si="542">LY66</f>
        <v>95341.903333333146</v>
      </c>
      <c r="MA5" s="64">
        <f t="shared" ref="MA5" si="543">LZ66</f>
        <v>95341.903333333146</v>
      </c>
      <c r="MB5" s="64">
        <f t="shared" ref="MB5" si="544">MA66</f>
        <v>88177.44333333314</v>
      </c>
      <c r="MC5" s="64">
        <f t="shared" ref="MC5" si="545">MB66</f>
        <v>92329.30333333314</v>
      </c>
      <c r="MD5" s="64">
        <f t="shared" ref="MD5" si="546">MC66</f>
        <v>93459.523333333142</v>
      </c>
      <c r="ME5" s="64">
        <f t="shared" ref="ME5" si="547">MD66</f>
        <v>93459.523333333142</v>
      </c>
      <c r="MF5" s="64">
        <f t="shared" ref="MF5" si="548">ME66</f>
        <v>93732.653333333146</v>
      </c>
      <c r="MG5" s="64">
        <f t="shared" ref="MG5" si="549">MF66</f>
        <v>73690.883333333142</v>
      </c>
      <c r="MH5" s="64">
        <f t="shared" ref="MH5" si="550">MG66</f>
        <v>63711.933333333145</v>
      </c>
      <c r="MI5" s="64">
        <f t="shared" ref="MI5" si="551">MH66</f>
        <v>56493.613333333145</v>
      </c>
      <c r="MJ5" s="64">
        <f t="shared" ref="MJ5" si="552">MI66</f>
        <v>54441.013333333147</v>
      </c>
      <c r="MK5" s="64">
        <f t="shared" ref="MK5" si="553">MJ66</f>
        <v>59102.833333333147</v>
      </c>
      <c r="ML5" s="64">
        <f t="shared" ref="ML5" si="554">MK66</f>
        <v>55019.363333333145</v>
      </c>
      <c r="MM5" s="64">
        <f t="shared" ref="MM5" si="555">ML66</f>
        <v>55019.363333333145</v>
      </c>
      <c r="MN5" s="64">
        <f t="shared" ref="MN5" si="556">MM66</f>
        <v>59996.133333333142</v>
      </c>
      <c r="MO5" s="64">
        <f t="shared" ref="MO5" si="557">MN66</f>
        <v>64644.073333333145</v>
      </c>
      <c r="MP5" s="64">
        <f t="shared" ref="MP5" si="558">MO66</f>
        <v>68901.993333333143</v>
      </c>
      <c r="MQ5" s="64">
        <f t="shared" ref="MQ5" si="559">MP66</f>
        <v>53029.623333333147</v>
      </c>
      <c r="MR5" s="64">
        <f>LM5</f>
        <v>14569.503333333138</v>
      </c>
      <c r="MS5" s="64">
        <f>MR66</f>
        <v>53029.623333333155</v>
      </c>
      <c r="MT5" s="64">
        <f t="shared" ref="MT5" si="560">MS66</f>
        <v>52079.623333333155</v>
      </c>
      <c r="MU5" s="64">
        <f t="shared" ref="MU5" si="561">MT66</f>
        <v>22698.483333333155</v>
      </c>
      <c r="MV5" s="64">
        <f t="shared" ref="MV5" si="562">MU66</f>
        <v>-22504.846666666839</v>
      </c>
      <c r="MW5" s="64">
        <f t="shared" ref="MW5" si="563">MV66</f>
        <v>-22654.846666666839</v>
      </c>
      <c r="MX5" s="64">
        <f t="shared" ref="MX5" si="564">MW66</f>
        <v>-17906.286666666838</v>
      </c>
      <c r="MY5" s="64">
        <f t="shared" ref="MY5" si="565">MX66</f>
        <v>-8154.8366666668371</v>
      </c>
      <c r="MZ5" s="64">
        <f t="shared" ref="MZ5" si="566">MY66</f>
        <v>-8929.2766666668376</v>
      </c>
      <c r="NA5" s="64">
        <f t="shared" ref="NA5" si="567">MZ66</f>
        <v>-8065.7566666668372</v>
      </c>
      <c r="NB5" s="64">
        <f t="shared" ref="NB5" si="568">NA66</f>
        <v>-8065.7566666668372</v>
      </c>
      <c r="NC5" s="64">
        <f t="shared" ref="NC5" si="569">NB66</f>
        <v>176429.60333333316</v>
      </c>
      <c r="ND5" s="64">
        <f t="shared" ref="ND5" si="570">NC66</f>
        <v>180860.18333333315</v>
      </c>
      <c r="NE5" s="64">
        <f t="shared" ref="NE5" si="571">ND66</f>
        <v>177613.22333333315</v>
      </c>
      <c r="NF5" s="64">
        <f t="shared" ref="NF5" si="572">NE66</f>
        <v>179082.69333333315</v>
      </c>
      <c r="NG5" s="64">
        <f t="shared" ref="NG5" si="573">NF66</f>
        <v>179082.69333333315</v>
      </c>
      <c r="NH5" s="64">
        <f t="shared" ref="NH5" si="574">NG66</f>
        <v>70241.54333333316</v>
      </c>
      <c r="NI5" s="64">
        <f t="shared" ref="NI5" si="575">NH66</f>
        <v>71594.893333333166</v>
      </c>
      <c r="NJ5" s="64">
        <f t="shared" ref="NJ5" si="576">NI66</f>
        <v>72834.91333333317</v>
      </c>
      <c r="NK5" s="64">
        <f t="shared" ref="NK5" si="577">NJ66</f>
        <v>72834.91333333317</v>
      </c>
      <c r="NL5" s="64">
        <f t="shared" ref="NL5" si="578">NK66</f>
        <v>74299.433333333174</v>
      </c>
      <c r="NM5" s="64">
        <f t="shared" ref="NM5" si="579">NL66</f>
        <v>29620.096666666504</v>
      </c>
      <c r="NN5" s="64">
        <f t="shared" ref="NN5" si="580">NM66</f>
        <v>13130.696666666507</v>
      </c>
      <c r="NO5" s="64">
        <f t="shared" ref="NO5" si="581">NN66</f>
        <v>14304.056666666507</v>
      </c>
      <c r="NP5" s="64">
        <f t="shared" ref="NP5" si="582">NO66</f>
        <v>12217.546666666507</v>
      </c>
      <c r="NQ5" s="64">
        <f t="shared" ref="NQ5" si="583">NP66</f>
        <v>17929.886666666505</v>
      </c>
      <c r="NR5" s="64">
        <f t="shared" ref="NR5" si="584">NQ66</f>
        <v>13846.416666666506</v>
      </c>
      <c r="NS5" s="64">
        <f t="shared" ref="NS5" si="585">NR66</f>
        <v>13846.416666666506</v>
      </c>
      <c r="NT5" s="64">
        <f t="shared" ref="NT5" si="586">NS66</f>
        <v>18937.676666666506</v>
      </c>
      <c r="NU5" s="64">
        <f t="shared" ref="NU5" si="587">NT66</f>
        <v>21792.006666666508</v>
      </c>
      <c r="NV5" s="64">
        <f t="shared" ref="NV5" si="588">NU66</f>
        <v>23042.826666666508</v>
      </c>
      <c r="NW5" s="64">
        <f t="shared" ref="NW5" si="589">NV66</f>
        <v>21311.906666666509</v>
      </c>
      <c r="NX5" s="64">
        <f>MS5</f>
        <v>53029.623333333155</v>
      </c>
      <c r="NY5" s="10"/>
      <c r="NZ5" s="64">
        <f>AJ5</f>
        <v>93203.06</v>
      </c>
      <c r="OA5" s="32">
        <f>NZ5</f>
        <v>93203.06</v>
      </c>
      <c r="OB5" s="31"/>
      <c r="OG5" s="63" t="s">
        <v>91</v>
      </c>
      <c r="OH5" s="10"/>
      <c r="OI5" s="64">
        <f>AJ5</f>
        <v>93203.06</v>
      </c>
      <c r="OJ5" s="64">
        <f>OI66</f>
        <v>39525.24000000002</v>
      </c>
      <c r="OK5" s="64">
        <f t="shared" ref="OK5:OT5" si="590">OJ66</f>
        <v>53522.346666666679</v>
      </c>
      <c r="OL5" s="64">
        <f t="shared" si="590"/>
        <v>49418.826666666675</v>
      </c>
      <c r="OM5" s="64">
        <f t="shared" si="590"/>
        <v>92066.843333333323</v>
      </c>
      <c r="ON5" s="64">
        <f t="shared" si="590"/>
        <v>73341.31333333331</v>
      </c>
      <c r="OO5" s="64">
        <f t="shared" si="590"/>
        <v>68938.063333333295</v>
      </c>
      <c r="OP5" s="64">
        <f t="shared" si="590"/>
        <v>49473.283333333253</v>
      </c>
      <c r="OQ5" s="64">
        <f t="shared" si="590"/>
        <v>44865.563333333244</v>
      </c>
      <c r="OR5" s="64">
        <f t="shared" si="590"/>
        <v>83008.093333333221</v>
      </c>
      <c r="OS5" s="64">
        <f t="shared" si="590"/>
        <v>102799.51666666655</v>
      </c>
      <c r="OT5" s="64">
        <f t="shared" si="590"/>
        <v>144251.80666666655</v>
      </c>
      <c r="OU5" s="10"/>
      <c r="OV5" s="64">
        <f>OI5</f>
        <v>93203.06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591">SUM(F8:F11)</f>
        <v>1648.04</v>
      </c>
      <c r="G7" s="149">
        <f t="shared" si="591"/>
        <v>0</v>
      </c>
      <c r="H7" s="149">
        <f t="shared" si="591"/>
        <v>0</v>
      </c>
      <c r="I7" s="149">
        <f t="shared" si="591"/>
        <v>5442.42</v>
      </c>
      <c r="J7" s="149">
        <f t="shared" si="591"/>
        <v>19464.080000000002</v>
      </c>
      <c r="K7" s="149">
        <f t="shared" si="591"/>
        <v>0</v>
      </c>
      <c r="L7" s="149">
        <f t="shared" si="591"/>
        <v>0</v>
      </c>
      <c r="M7" s="149">
        <f t="shared" si="591"/>
        <v>2814.23</v>
      </c>
      <c r="N7" s="149">
        <f t="shared" si="591"/>
        <v>0</v>
      </c>
      <c r="O7" s="149">
        <f t="shared" si="591"/>
        <v>0</v>
      </c>
      <c r="P7" s="149">
        <f t="shared" si="591"/>
        <v>3594.17</v>
      </c>
      <c r="Q7" s="149">
        <f t="shared" si="591"/>
        <v>4733.6099999999997</v>
      </c>
      <c r="R7" s="149">
        <f t="shared" si="591"/>
        <v>3281.43</v>
      </c>
      <c r="S7" s="149">
        <f t="shared" si="591"/>
        <v>1473.02</v>
      </c>
      <c r="T7" s="149">
        <f t="shared" si="591"/>
        <v>39515.01</v>
      </c>
      <c r="U7" s="149">
        <f t="shared" si="591"/>
        <v>0</v>
      </c>
      <c r="V7" s="149">
        <f t="shared" si="591"/>
        <v>0</v>
      </c>
      <c r="W7" s="149">
        <f t="shared" si="591"/>
        <v>41647.160000000003</v>
      </c>
      <c r="X7" s="149">
        <f t="shared" si="591"/>
        <v>4116.13</v>
      </c>
      <c r="Y7" s="149">
        <f t="shared" si="591"/>
        <v>6247.72</v>
      </c>
      <c r="Z7" s="149">
        <f t="shared" si="591"/>
        <v>3113.24</v>
      </c>
      <c r="AA7" s="149">
        <f t="shared" si="591"/>
        <v>953.27</v>
      </c>
      <c r="AB7" s="149">
        <f t="shared" si="591"/>
        <v>0</v>
      </c>
      <c r="AC7" s="149">
        <f t="shared" si="591"/>
        <v>0</v>
      </c>
      <c r="AD7" s="149">
        <f t="shared" si="591"/>
        <v>0</v>
      </c>
      <c r="AE7" s="149">
        <f t="shared" si="591"/>
        <v>49434.87</v>
      </c>
      <c r="AF7" s="149">
        <f t="shared" si="591"/>
        <v>6221.41</v>
      </c>
      <c r="AG7" s="149">
        <f t="shared" si="591"/>
        <v>3394.17</v>
      </c>
      <c r="AH7" s="149">
        <f t="shared" si="591"/>
        <v>6018.47</v>
      </c>
      <c r="AI7" s="149">
        <f t="shared" si="591"/>
        <v>0</v>
      </c>
      <c r="AJ7" s="149">
        <f t="shared" si="591"/>
        <v>203112.45000000004</v>
      </c>
      <c r="AK7" s="149">
        <f>SUM(AK8:AK11)</f>
        <v>0</v>
      </c>
      <c r="AL7" s="149">
        <f t="shared" ref="AL7:BP7" si="592">SUM(AL8:AL11)</f>
        <v>2444.19</v>
      </c>
      <c r="AM7" s="149">
        <f t="shared" si="592"/>
        <v>3910.19</v>
      </c>
      <c r="AN7" s="149">
        <f t="shared" si="592"/>
        <v>1684.57</v>
      </c>
      <c r="AO7" s="149">
        <f t="shared" si="592"/>
        <v>0</v>
      </c>
      <c r="AP7" s="149">
        <f t="shared" si="592"/>
        <v>16549.21</v>
      </c>
      <c r="AQ7" s="149">
        <f t="shared" si="592"/>
        <v>0</v>
      </c>
      <c r="AR7" s="149">
        <f t="shared" si="592"/>
        <v>0</v>
      </c>
      <c r="AS7" s="149">
        <f t="shared" si="592"/>
        <v>2278.27</v>
      </c>
      <c r="AT7" s="149">
        <f t="shared" si="592"/>
        <v>3109.24</v>
      </c>
      <c r="AU7" s="149">
        <f t="shared" si="592"/>
        <v>1557.42</v>
      </c>
      <c r="AV7" s="149">
        <f t="shared" si="592"/>
        <v>2685.11</v>
      </c>
      <c r="AW7" s="149">
        <f t="shared" si="592"/>
        <v>639.39</v>
      </c>
      <c r="AX7" s="149">
        <f t="shared" si="592"/>
        <v>0</v>
      </c>
      <c r="AY7" s="149">
        <f t="shared" si="592"/>
        <v>0</v>
      </c>
      <c r="AZ7" s="149">
        <f t="shared" si="592"/>
        <v>0</v>
      </c>
      <c r="BA7" s="149">
        <f t="shared" si="592"/>
        <v>0</v>
      </c>
      <c r="BB7" s="149">
        <f t="shared" si="592"/>
        <v>947.08</v>
      </c>
      <c r="BC7" s="149">
        <f t="shared" si="592"/>
        <v>0</v>
      </c>
      <c r="BD7" s="149">
        <f t="shared" si="592"/>
        <v>5967.67</v>
      </c>
      <c r="BE7" s="149">
        <f t="shared" si="592"/>
        <v>0</v>
      </c>
      <c r="BF7" s="149">
        <f t="shared" si="592"/>
        <v>0</v>
      </c>
      <c r="BG7" s="149">
        <f t="shared" si="592"/>
        <v>1380.31</v>
      </c>
      <c r="BH7" s="149">
        <f t="shared" si="592"/>
        <v>8560.44</v>
      </c>
      <c r="BI7" s="149">
        <f t="shared" si="592"/>
        <v>117132.16</v>
      </c>
      <c r="BJ7" s="149">
        <f t="shared" si="592"/>
        <v>1844.83</v>
      </c>
      <c r="BK7" s="149">
        <f t="shared" si="592"/>
        <v>1134.8699999999999</v>
      </c>
      <c r="BL7" s="149">
        <f t="shared" si="592"/>
        <v>0</v>
      </c>
      <c r="BM7" s="149">
        <f t="shared" si="592"/>
        <v>0</v>
      </c>
      <c r="BN7" s="149">
        <f t="shared" si="592"/>
        <v>0</v>
      </c>
      <c r="BO7" s="149">
        <f t="shared" si="592"/>
        <v>0</v>
      </c>
      <c r="BP7" s="149">
        <f t="shared" si="592"/>
        <v>171824.94999999998</v>
      </c>
      <c r="BQ7" s="149">
        <f>SUM(BQ8:BQ11)</f>
        <v>0</v>
      </c>
      <c r="BR7" s="149">
        <f t="shared" ref="BR7:CV7" si="593">SUM(BR8:BR11)</f>
        <v>5499.97</v>
      </c>
      <c r="BS7" s="149">
        <f t="shared" si="593"/>
        <v>10777.73</v>
      </c>
      <c r="BT7" s="149">
        <f t="shared" si="593"/>
        <v>1953.37</v>
      </c>
      <c r="BU7" s="149">
        <f t="shared" si="593"/>
        <v>0</v>
      </c>
      <c r="BV7" s="149">
        <f t="shared" si="593"/>
        <v>16465.23</v>
      </c>
      <c r="BW7" s="149">
        <f t="shared" si="593"/>
        <v>0</v>
      </c>
      <c r="BX7" s="149">
        <f t="shared" si="593"/>
        <v>0</v>
      </c>
      <c r="BY7" s="149">
        <f t="shared" si="593"/>
        <v>1555.99</v>
      </c>
      <c r="BZ7" s="149">
        <f t="shared" si="593"/>
        <v>10919.96</v>
      </c>
      <c r="CA7" s="149">
        <f t="shared" si="593"/>
        <v>0</v>
      </c>
      <c r="CB7" s="149">
        <f t="shared" si="593"/>
        <v>3999.73</v>
      </c>
      <c r="CC7" s="149">
        <f t="shared" si="593"/>
        <v>1791.21</v>
      </c>
      <c r="CD7" s="149">
        <f t="shared" si="593"/>
        <v>0</v>
      </c>
      <c r="CE7" s="149">
        <f t="shared" si="593"/>
        <v>0</v>
      </c>
      <c r="CF7" s="149">
        <f t="shared" si="593"/>
        <v>0</v>
      </c>
      <c r="CG7" s="149">
        <f t="shared" si="593"/>
        <v>4068.28</v>
      </c>
      <c r="CH7" s="149">
        <f t="shared" si="593"/>
        <v>0</v>
      </c>
      <c r="CI7" s="149">
        <f t="shared" si="593"/>
        <v>1380.1</v>
      </c>
      <c r="CJ7" s="149">
        <f t="shared" si="593"/>
        <v>0</v>
      </c>
      <c r="CK7" s="149">
        <f t="shared" si="593"/>
        <v>0</v>
      </c>
      <c r="CL7" s="149">
        <f t="shared" si="593"/>
        <v>0</v>
      </c>
      <c r="CM7" s="149">
        <f t="shared" si="593"/>
        <v>1193.58</v>
      </c>
      <c r="CN7" s="149">
        <f t="shared" si="593"/>
        <v>6498.25</v>
      </c>
      <c r="CO7" s="149">
        <f t="shared" si="593"/>
        <v>1136.04</v>
      </c>
      <c r="CP7" s="149">
        <f t="shared" si="593"/>
        <v>2716.92</v>
      </c>
      <c r="CQ7" s="149">
        <f t="shared" si="593"/>
        <v>0</v>
      </c>
      <c r="CR7" s="149">
        <f t="shared" si="593"/>
        <v>0</v>
      </c>
      <c r="CS7" s="149">
        <f t="shared" si="593"/>
        <v>0</v>
      </c>
      <c r="CT7" s="149">
        <f t="shared" si="593"/>
        <v>2693.54</v>
      </c>
      <c r="CU7" s="149">
        <f t="shared" si="593"/>
        <v>11307.07</v>
      </c>
      <c r="CV7" s="149">
        <f t="shared" si="593"/>
        <v>83956.97</v>
      </c>
      <c r="CW7" s="149">
        <f>SUM(CW8:CW11)</f>
        <v>6908.4</v>
      </c>
      <c r="CX7" s="149">
        <f t="shared" ref="CX7:EB7" si="594">SUM(CX8:CX11)</f>
        <v>1564.53</v>
      </c>
      <c r="CY7" s="149">
        <f t="shared" si="594"/>
        <v>0</v>
      </c>
      <c r="CZ7" s="149">
        <f t="shared" si="594"/>
        <v>0</v>
      </c>
      <c r="DA7" s="149">
        <f t="shared" si="594"/>
        <v>0</v>
      </c>
      <c r="DB7" s="149">
        <f t="shared" si="594"/>
        <v>3472.82</v>
      </c>
      <c r="DC7" s="149">
        <f t="shared" si="594"/>
        <v>20943.61</v>
      </c>
      <c r="DD7" s="149">
        <f t="shared" si="594"/>
        <v>0</v>
      </c>
      <c r="DE7" s="149">
        <f t="shared" si="594"/>
        <v>4603.8</v>
      </c>
      <c r="DF7" s="149">
        <f t="shared" si="594"/>
        <v>3084.61</v>
      </c>
      <c r="DG7" s="149">
        <f t="shared" si="594"/>
        <v>0</v>
      </c>
      <c r="DH7" s="149">
        <f t="shared" si="594"/>
        <v>0</v>
      </c>
      <c r="DI7" s="149">
        <f t="shared" si="594"/>
        <v>0</v>
      </c>
      <c r="DJ7" s="149">
        <f t="shared" si="594"/>
        <v>643.62</v>
      </c>
      <c r="DK7" s="149">
        <f t="shared" si="594"/>
        <v>0</v>
      </c>
      <c r="DL7" s="149">
        <f t="shared" si="594"/>
        <v>1949.72</v>
      </c>
      <c r="DM7" s="149">
        <f t="shared" si="594"/>
        <v>1316.18</v>
      </c>
      <c r="DN7" s="149">
        <f t="shared" si="594"/>
        <v>0</v>
      </c>
      <c r="DO7" s="149">
        <f t="shared" si="594"/>
        <v>0</v>
      </c>
      <c r="DP7" s="149">
        <f t="shared" si="594"/>
        <v>2583.2399999999998</v>
      </c>
      <c r="DQ7" s="149">
        <f t="shared" si="594"/>
        <v>0</v>
      </c>
      <c r="DR7" s="149">
        <f t="shared" si="594"/>
        <v>0</v>
      </c>
      <c r="DS7" s="149">
        <f t="shared" si="594"/>
        <v>5201.66</v>
      </c>
      <c r="DT7" s="149">
        <f t="shared" si="594"/>
        <v>2465.8000000000002</v>
      </c>
      <c r="DU7" s="149">
        <f t="shared" si="594"/>
        <v>0</v>
      </c>
      <c r="DV7" s="149">
        <f t="shared" si="594"/>
        <v>0</v>
      </c>
      <c r="DW7" s="149">
        <f t="shared" si="594"/>
        <v>4355.5600000000004</v>
      </c>
      <c r="DX7" s="149">
        <f t="shared" si="594"/>
        <v>7710.07</v>
      </c>
      <c r="DY7" s="149">
        <f t="shared" si="594"/>
        <v>8915.2099999999991</v>
      </c>
      <c r="DZ7" s="149">
        <f t="shared" si="594"/>
        <v>1409.07</v>
      </c>
      <c r="EA7" s="149">
        <f t="shared" si="594"/>
        <v>0</v>
      </c>
      <c r="EB7" s="149">
        <f t="shared" si="594"/>
        <v>77127.899999999994</v>
      </c>
      <c r="EC7" s="149">
        <f>SUM(EC8:EC11)</f>
        <v>0</v>
      </c>
      <c r="ED7" s="149">
        <f t="shared" ref="ED7:FH7" si="595">SUM(ED8:ED11)</f>
        <v>0</v>
      </c>
      <c r="EE7" s="149">
        <f t="shared" si="595"/>
        <v>0</v>
      </c>
      <c r="EF7" s="149">
        <f t="shared" si="595"/>
        <v>6379.39</v>
      </c>
      <c r="EG7" s="149">
        <f t="shared" si="595"/>
        <v>3813.58</v>
      </c>
      <c r="EH7" s="149">
        <f t="shared" si="595"/>
        <v>29823.730000000003</v>
      </c>
      <c r="EI7" s="149">
        <f t="shared" si="595"/>
        <v>0</v>
      </c>
      <c r="EJ7" s="149">
        <f t="shared" si="595"/>
        <v>0</v>
      </c>
      <c r="EK7" s="149">
        <f t="shared" si="595"/>
        <v>0</v>
      </c>
      <c r="EL7" s="149">
        <f t="shared" si="595"/>
        <v>0</v>
      </c>
      <c r="EM7" s="149">
        <f t="shared" si="595"/>
        <v>4430.58</v>
      </c>
      <c r="EN7" s="149">
        <f t="shared" si="595"/>
        <v>1242.69</v>
      </c>
      <c r="EO7" s="149">
        <f t="shared" si="595"/>
        <v>1469.47</v>
      </c>
      <c r="EP7" s="149">
        <f t="shared" si="595"/>
        <v>0</v>
      </c>
      <c r="EQ7" s="149">
        <f t="shared" si="595"/>
        <v>0</v>
      </c>
      <c r="ER7" s="149">
        <f t="shared" si="595"/>
        <v>2783.2</v>
      </c>
      <c r="ES7" s="149">
        <f t="shared" si="595"/>
        <v>1240.02</v>
      </c>
      <c r="ET7" s="149">
        <f t="shared" si="595"/>
        <v>0</v>
      </c>
      <c r="EU7" s="149">
        <f t="shared" si="595"/>
        <v>2112.06</v>
      </c>
      <c r="EV7" s="149">
        <f t="shared" si="595"/>
        <v>3472.13</v>
      </c>
      <c r="EW7" s="149">
        <f t="shared" si="595"/>
        <v>2074.1999999999998</v>
      </c>
      <c r="EX7" s="149">
        <f t="shared" si="595"/>
        <v>1473.36</v>
      </c>
      <c r="EY7" s="149">
        <f t="shared" si="595"/>
        <v>0</v>
      </c>
      <c r="EZ7" s="149">
        <f t="shared" si="595"/>
        <v>6162.68</v>
      </c>
      <c r="FA7" s="149">
        <f t="shared" si="595"/>
        <v>4745.43</v>
      </c>
      <c r="FB7" s="149">
        <f t="shared" si="595"/>
        <v>0</v>
      </c>
      <c r="FC7" s="149">
        <f t="shared" si="595"/>
        <v>5091.26</v>
      </c>
      <c r="FD7" s="149">
        <f t="shared" si="595"/>
        <v>2854.33</v>
      </c>
      <c r="FE7" s="149">
        <f t="shared" si="595"/>
        <v>3050.8199999999997</v>
      </c>
      <c r="FF7" s="149">
        <f t="shared" si="595"/>
        <v>2079.88</v>
      </c>
      <c r="FG7" s="149">
        <f t="shared" si="595"/>
        <v>0</v>
      </c>
      <c r="FH7" s="149">
        <f t="shared" si="595"/>
        <v>84298.81</v>
      </c>
      <c r="FI7" s="149">
        <f>SUM(FI8:FI11)</f>
        <v>0</v>
      </c>
      <c r="FJ7" s="149">
        <f t="shared" ref="FJ7:GN7" si="596">SUM(FJ8:FJ11)</f>
        <v>3450</v>
      </c>
      <c r="FK7" s="149">
        <f t="shared" si="596"/>
        <v>2111.19</v>
      </c>
      <c r="FL7" s="149">
        <f t="shared" si="596"/>
        <v>0</v>
      </c>
      <c r="FM7" s="149">
        <f t="shared" si="596"/>
        <v>4953</v>
      </c>
      <c r="FN7" s="149">
        <f t="shared" si="596"/>
        <v>9751.4500000000007</v>
      </c>
      <c r="FO7" s="149">
        <f t="shared" si="596"/>
        <v>0</v>
      </c>
      <c r="FP7" s="149">
        <f t="shared" si="596"/>
        <v>1273.52</v>
      </c>
      <c r="FQ7" s="149">
        <f t="shared" si="596"/>
        <v>0</v>
      </c>
      <c r="FR7" s="149">
        <f t="shared" si="596"/>
        <v>5286.0999999999995</v>
      </c>
      <c r="FS7" s="149">
        <f t="shared" si="596"/>
        <v>4430.58</v>
      </c>
      <c r="FT7" s="149">
        <f t="shared" si="596"/>
        <v>1242.69</v>
      </c>
      <c r="FU7" s="149">
        <f t="shared" si="596"/>
        <v>1469.47</v>
      </c>
      <c r="FV7" s="149">
        <f t="shared" si="596"/>
        <v>0</v>
      </c>
      <c r="FW7" s="149">
        <f t="shared" si="596"/>
        <v>0</v>
      </c>
      <c r="FX7" s="149">
        <f t="shared" si="596"/>
        <v>2783.2</v>
      </c>
      <c r="FY7" s="149">
        <f t="shared" si="596"/>
        <v>1240.02</v>
      </c>
      <c r="FZ7" s="149">
        <f t="shared" si="596"/>
        <v>0</v>
      </c>
      <c r="GA7" s="149">
        <f t="shared" si="596"/>
        <v>2112.06</v>
      </c>
      <c r="GB7" s="149">
        <f t="shared" si="596"/>
        <v>3472.13</v>
      </c>
      <c r="GC7" s="149">
        <f t="shared" si="596"/>
        <v>2074.1999999999998</v>
      </c>
      <c r="GD7" s="149">
        <f t="shared" si="596"/>
        <v>1473.36</v>
      </c>
      <c r="GE7" s="149">
        <f t="shared" si="596"/>
        <v>0</v>
      </c>
      <c r="GF7" s="149">
        <f t="shared" si="596"/>
        <v>5712.34</v>
      </c>
      <c r="GG7" s="149">
        <f t="shared" si="596"/>
        <v>4745.43</v>
      </c>
      <c r="GH7" s="149">
        <f t="shared" si="596"/>
        <v>0</v>
      </c>
      <c r="GI7" s="149">
        <f t="shared" si="596"/>
        <v>5091.26</v>
      </c>
      <c r="GJ7" s="149">
        <f t="shared" si="596"/>
        <v>2854.33</v>
      </c>
      <c r="GK7" s="149">
        <f t="shared" si="596"/>
        <v>3050.8199999999997</v>
      </c>
      <c r="GL7" s="149">
        <f t="shared" si="596"/>
        <v>2079.88</v>
      </c>
      <c r="GM7" s="149">
        <f t="shared" si="596"/>
        <v>0</v>
      </c>
      <c r="GN7" s="149">
        <f t="shared" si="596"/>
        <v>70657.03</v>
      </c>
      <c r="GO7" s="149">
        <f>SUM(GO8:GO11)</f>
        <v>0</v>
      </c>
      <c r="GP7" s="149">
        <f t="shared" ref="GP7:HT7" si="597">SUM(GP8:GP11)</f>
        <v>3450</v>
      </c>
      <c r="GQ7" s="149">
        <f t="shared" si="597"/>
        <v>2111.19</v>
      </c>
      <c r="GR7" s="149">
        <f t="shared" si="597"/>
        <v>0</v>
      </c>
      <c r="GS7" s="149">
        <f t="shared" si="597"/>
        <v>4953</v>
      </c>
      <c r="GT7" s="149">
        <f t="shared" si="597"/>
        <v>0</v>
      </c>
      <c r="GU7" s="149">
        <f t="shared" si="597"/>
        <v>0</v>
      </c>
      <c r="GV7" s="149">
        <f t="shared" si="597"/>
        <v>11024.970000000001</v>
      </c>
      <c r="GW7" s="149">
        <f t="shared" si="597"/>
        <v>0</v>
      </c>
      <c r="GX7" s="149">
        <f t="shared" si="597"/>
        <v>5286.0999999999995</v>
      </c>
      <c r="GY7" s="149">
        <f t="shared" si="597"/>
        <v>4430.58</v>
      </c>
      <c r="GZ7" s="149">
        <f t="shared" si="597"/>
        <v>1242.69</v>
      </c>
      <c r="HA7" s="149">
        <f t="shared" si="597"/>
        <v>1469.47</v>
      </c>
      <c r="HB7" s="149">
        <f t="shared" si="597"/>
        <v>0</v>
      </c>
      <c r="HC7" s="149">
        <f t="shared" si="597"/>
        <v>0</v>
      </c>
      <c r="HD7" s="149">
        <f t="shared" si="597"/>
        <v>2783.2</v>
      </c>
      <c r="HE7" s="149">
        <f t="shared" si="597"/>
        <v>1240.02</v>
      </c>
      <c r="HF7" s="149">
        <f t="shared" si="597"/>
        <v>0</v>
      </c>
      <c r="HG7" s="149">
        <f t="shared" si="597"/>
        <v>2112.06</v>
      </c>
      <c r="HH7" s="149">
        <f t="shared" si="597"/>
        <v>3472.13</v>
      </c>
      <c r="HI7" s="149">
        <f t="shared" si="597"/>
        <v>2074.1999999999998</v>
      </c>
      <c r="HJ7" s="149">
        <f t="shared" si="597"/>
        <v>1473.36</v>
      </c>
      <c r="HK7" s="149">
        <f t="shared" si="597"/>
        <v>0</v>
      </c>
      <c r="HL7" s="149">
        <f t="shared" si="597"/>
        <v>5712.34</v>
      </c>
      <c r="HM7" s="149">
        <f t="shared" si="597"/>
        <v>4745.43</v>
      </c>
      <c r="HN7" s="149">
        <f t="shared" si="597"/>
        <v>0</v>
      </c>
      <c r="HO7" s="149">
        <f t="shared" si="597"/>
        <v>5091.26</v>
      </c>
      <c r="HP7" s="149">
        <f t="shared" si="597"/>
        <v>2854.33</v>
      </c>
      <c r="HQ7" s="149">
        <f t="shared" si="597"/>
        <v>3050.8199999999997</v>
      </c>
      <c r="HR7" s="149">
        <f t="shared" si="597"/>
        <v>1569.63</v>
      </c>
      <c r="HS7" s="149">
        <f t="shared" si="597"/>
        <v>0</v>
      </c>
      <c r="HT7" s="149">
        <f t="shared" si="597"/>
        <v>70146.78</v>
      </c>
      <c r="HU7" s="149">
        <f>SUM(HU8:HU11)</f>
        <v>0</v>
      </c>
      <c r="HV7" s="149">
        <f t="shared" ref="HV7:IZ7" si="598">SUM(HV8:HV11)</f>
        <v>3450</v>
      </c>
      <c r="HW7" s="149">
        <f t="shared" si="598"/>
        <v>1593.26</v>
      </c>
      <c r="HX7" s="149">
        <f t="shared" si="598"/>
        <v>0</v>
      </c>
      <c r="HY7" s="149">
        <f t="shared" si="598"/>
        <v>4953</v>
      </c>
      <c r="HZ7" s="149">
        <f t="shared" si="598"/>
        <v>9751.4500000000007</v>
      </c>
      <c r="IA7" s="149">
        <f t="shared" si="598"/>
        <v>0</v>
      </c>
      <c r="IB7" s="149">
        <f t="shared" si="598"/>
        <v>1273.52</v>
      </c>
      <c r="IC7" s="149">
        <f t="shared" si="598"/>
        <v>0</v>
      </c>
      <c r="ID7" s="149">
        <f t="shared" si="598"/>
        <v>7478.2</v>
      </c>
      <c r="IE7" s="149">
        <f t="shared" si="598"/>
        <v>4430.58</v>
      </c>
      <c r="IF7" s="149">
        <f t="shared" si="598"/>
        <v>1242.69</v>
      </c>
      <c r="IG7" s="149">
        <f t="shared" si="598"/>
        <v>1469.47</v>
      </c>
      <c r="IH7" s="149">
        <f t="shared" si="598"/>
        <v>0</v>
      </c>
      <c r="II7" s="149">
        <f t="shared" si="598"/>
        <v>0</v>
      </c>
      <c r="IJ7" s="149">
        <f t="shared" si="598"/>
        <v>2783.2</v>
      </c>
      <c r="IK7" s="149">
        <f t="shared" si="598"/>
        <v>3002.8</v>
      </c>
      <c r="IL7" s="149">
        <f t="shared" si="598"/>
        <v>3034.8</v>
      </c>
      <c r="IM7" s="149">
        <f t="shared" si="598"/>
        <v>2112.06</v>
      </c>
      <c r="IN7" s="149">
        <f t="shared" si="598"/>
        <v>3472.13</v>
      </c>
      <c r="IO7" s="149">
        <f t="shared" si="598"/>
        <v>2074.1999999999998</v>
      </c>
      <c r="IP7" s="149">
        <f t="shared" si="598"/>
        <v>3567.8499999999995</v>
      </c>
      <c r="IQ7" s="149">
        <f t="shared" si="598"/>
        <v>0</v>
      </c>
      <c r="IR7" s="149">
        <f t="shared" si="598"/>
        <v>5712.34</v>
      </c>
      <c r="IS7" s="149">
        <f t="shared" si="598"/>
        <v>4745.43</v>
      </c>
      <c r="IT7" s="149">
        <f t="shared" si="598"/>
        <v>0</v>
      </c>
      <c r="IU7" s="149">
        <f t="shared" si="598"/>
        <v>5091.26</v>
      </c>
      <c r="IV7" s="149">
        <f t="shared" si="598"/>
        <v>2854.33</v>
      </c>
      <c r="IW7" s="149">
        <f t="shared" si="598"/>
        <v>3050.8199999999997</v>
      </c>
      <c r="IX7" s="149">
        <f t="shared" si="598"/>
        <v>1569.63</v>
      </c>
      <c r="IY7" s="149">
        <f t="shared" si="598"/>
        <v>0</v>
      </c>
      <c r="IZ7" s="149">
        <f t="shared" si="598"/>
        <v>78713.02</v>
      </c>
      <c r="JA7" s="149">
        <f>SUM(JA8:JA11)</f>
        <v>0</v>
      </c>
      <c r="JB7" s="149">
        <f t="shared" ref="JB7:KF7" si="599">SUM(JB8:JB11)</f>
        <v>3450</v>
      </c>
      <c r="JC7" s="149">
        <f t="shared" si="599"/>
        <v>1593.26</v>
      </c>
      <c r="JD7" s="149">
        <f t="shared" si="599"/>
        <v>0</v>
      </c>
      <c r="JE7" s="149">
        <f t="shared" si="599"/>
        <v>4953</v>
      </c>
      <c r="JF7" s="149">
        <f t="shared" si="599"/>
        <v>9751.4500000000007</v>
      </c>
      <c r="JG7" s="149">
        <f t="shared" si="599"/>
        <v>0</v>
      </c>
      <c r="JH7" s="149">
        <f t="shared" si="599"/>
        <v>1273.52</v>
      </c>
      <c r="JI7" s="149">
        <f t="shared" si="599"/>
        <v>0</v>
      </c>
      <c r="JJ7" s="149">
        <f t="shared" si="599"/>
        <v>5286.0999999999995</v>
      </c>
      <c r="JK7" s="149">
        <f t="shared" si="599"/>
        <v>4430.58</v>
      </c>
      <c r="JL7" s="149">
        <f t="shared" si="599"/>
        <v>1242.69</v>
      </c>
      <c r="JM7" s="149">
        <f t="shared" si="599"/>
        <v>1469.47</v>
      </c>
      <c r="JN7" s="149">
        <f t="shared" si="599"/>
        <v>0</v>
      </c>
      <c r="JO7" s="149">
        <f t="shared" si="599"/>
        <v>0</v>
      </c>
      <c r="JP7" s="149">
        <f t="shared" si="599"/>
        <v>2783.2</v>
      </c>
      <c r="JQ7" s="149">
        <f t="shared" si="599"/>
        <v>1240.02</v>
      </c>
      <c r="JR7" s="149">
        <f t="shared" si="599"/>
        <v>0</v>
      </c>
      <c r="JS7" s="149">
        <f t="shared" si="599"/>
        <v>2112.06</v>
      </c>
      <c r="JT7" s="149">
        <f t="shared" si="599"/>
        <v>3472.13</v>
      </c>
      <c r="JU7" s="149">
        <f t="shared" si="599"/>
        <v>2074.1999999999998</v>
      </c>
      <c r="JV7" s="149">
        <f t="shared" si="599"/>
        <v>1473.36</v>
      </c>
      <c r="JW7" s="149">
        <f t="shared" si="599"/>
        <v>0</v>
      </c>
      <c r="JX7" s="149">
        <f t="shared" si="599"/>
        <v>7744.130000000001</v>
      </c>
      <c r="JY7" s="149">
        <f t="shared" si="599"/>
        <v>4745.43</v>
      </c>
      <c r="JZ7" s="149">
        <f t="shared" si="599"/>
        <v>0</v>
      </c>
      <c r="KA7" s="149">
        <f t="shared" si="599"/>
        <v>7544.56</v>
      </c>
      <c r="KB7" s="149">
        <f t="shared" si="599"/>
        <v>2854.33</v>
      </c>
      <c r="KC7" s="149">
        <f t="shared" si="599"/>
        <v>3050.8199999999997</v>
      </c>
      <c r="KD7" s="149">
        <f t="shared" si="599"/>
        <v>1569.63</v>
      </c>
      <c r="KE7" s="149">
        <f t="shared" si="599"/>
        <v>0</v>
      </c>
      <c r="KF7" s="149">
        <f t="shared" si="599"/>
        <v>74113.94</v>
      </c>
      <c r="KG7" s="149">
        <f>SUM(KG8:KG11)</f>
        <v>0</v>
      </c>
      <c r="KH7" s="149">
        <f t="shared" ref="KH7:LL7" si="600">SUM(KH8:KH11)</f>
        <v>3450</v>
      </c>
      <c r="KI7" s="149">
        <f t="shared" si="600"/>
        <v>1593.26</v>
      </c>
      <c r="KJ7" s="149">
        <f t="shared" si="600"/>
        <v>0</v>
      </c>
      <c r="KK7" s="149">
        <f t="shared" si="600"/>
        <v>4953</v>
      </c>
      <c r="KL7" s="149">
        <f t="shared" si="600"/>
        <v>9751.4500000000007</v>
      </c>
      <c r="KM7" s="149">
        <f t="shared" si="600"/>
        <v>0</v>
      </c>
      <c r="KN7" s="149">
        <f t="shared" si="600"/>
        <v>1273.52</v>
      </c>
      <c r="KO7" s="149">
        <f t="shared" si="600"/>
        <v>0</v>
      </c>
      <c r="KP7" s="149">
        <f t="shared" si="600"/>
        <v>5286.0999999999995</v>
      </c>
      <c r="KQ7" s="149">
        <f t="shared" si="600"/>
        <v>4430.58</v>
      </c>
      <c r="KR7" s="149">
        <f t="shared" si="600"/>
        <v>1242.69</v>
      </c>
      <c r="KS7" s="149">
        <f t="shared" si="600"/>
        <v>1469.47</v>
      </c>
      <c r="KT7" s="149">
        <f t="shared" si="600"/>
        <v>0</v>
      </c>
      <c r="KU7" s="149">
        <f t="shared" si="600"/>
        <v>0</v>
      </c>
      <c r="KV7" s="149">
        <f t="shared" si="600"/>
        <v>2783.2</v>
      </c>
      <c r="KW7" s="149">
        <f t="shared" si="600"/>
        <v>1240.02</v>
      </c>
      <c r="KX7" s="149">
        <f t="shared" si="600"/>
        <v>0</v>
      </c>
      <c r="KY7" s="149">
        <f t="shared" si="600"/>
        <v>2112.06</v>
      </c>
      <c r="KZ7" s="149">
        <f t="shared" si="600"/>
        <v>3472.13</v>
      </c>
      <c r="LA7" s="149">
        <f t="shared" si="600"/>
        <v>2074.1999999999998</v>
      </c>
      <c r="LB7" s="149">
        <f t="shared" si="600"/>
        <v>1473.36</v>
      </c>
      <c r="LC7" s="149">
        <f t="shared" si="600"/>
        <v>0</v>
      </c>
      <c r="LD7" s="149">
        <f t="shared" si="600"/>
        <v>5712.34</v>
      </c>
      <c r="LE7" s="149">
        <f t="shared" si="600"/>
        <v>4745.43</v>
      </c>
      <c r="LF7" s="149">
        <f t="shared" si="600"/>
        <v>0</v>
      </c>
      <c r="LG7" s="149">
        <f t="shared" si="600"/>
        <v>5091.26</v>
      </c>
      <c r="LH7" s="149">
        <f t="shared" si="600"/>
        <v>2854.33</v>
      </c>
      <c r="LI7" s="149">
        <f t="shared" si="600"/>
        <v>3050.8199999999997</v>
      </c>
      <c r="LJ7" s="149">
        <f t="shared" si="600"/>
        <v>3871.65</v>
      </c>
      <c r="LK7" s="149">
        <f t="shared" si="600"/>
        <v>0</v>
      </c>
      <c r="LL7" s="149">
        <f t="shared" si="600"/>
        <v>71930.87</v>
      </c>
      <c r="LM7" s="149">
        <f>SUM(LM8:LM11)</f>
        <v>0</v>
      </c>
      <c r="LN7" s="149">
        <f t="shared" ref="LN7:MR7" si="601">SUM(LN8:LN11)</f>
        <v>3450</v>
      </c>
      <c r="LO7" s="149">
        <f t="shared" si="601"/>
        <v>3929.9399999999996</v>
      </c>
      <c r="LP7" s="149">
        <f t="shared" si="601"/>
        <v>0</v>
      </c>
      <c r="LQ7" s="149">
        <f t="shared" si="601"/>
        <v>4953</v>
      </c>
      <c r="LR7" s="149">
        <f t="shared" si="601"/>
        <v>9751.4500000000007</v>
      </c>
      <c r="LS7" s="149">
        <f t="shared" si="601"/>
        <v>0</v>
      </c>
      <c r="LT7" s="149">
        <f t="shared" si="601"/>
        <v>1273.52</v>
      </c>
      <c r="LU7" s="149">
        <f t="shared" si="601"/>
        <v>0</v>
      </c>
      <c r="LV7" s="149">
        <f t="shared" si="601"/>
        <v>5286.0999999999995</v>
      </c>
      <c r="LW7" s="149">
        <f t="shared" si="601"/>
        <v>4430.58</v>
      </c>
      <c r="LX7" s="149">
        <f t="shared" si="601"/>
        <v>3754.96</v>
      </c>
      <c r="LY7" s="149">
        <f t="shared" si="601"/>
        <v>1469.47</v>
      </c>
      <c r="LZ7" s="149">
        <f t="shared" si="601"/>
        <v>0</v>
      </c>
      <c r="MA7" s="149">
        <f t="shared" si="601"/>
        <v>0</v>
      </c>
      <c r="MB7" s="149">
        <f t="shared" si="601"/>
        <v>4880.97</v>
      </c>
      <c r="MC7" s="149">
        <f t="shared" si="601"/>
        <v>1240.02</v>
      </c>
      <c r="MD7" s="149">
        <f t="shared" si="601"/>
        <v>0</v>
      </c>
      <c r="ME7" s="149">
        <f t="shared" si="601"/>
        <v>2112.06</v>
      </c>
      <c r="MF7" s="149">
        <f t="shared" si="601"/>
        <v>3472.13</v>
      </c>
      <c r="MG7" s="149">
        <f t="shared" si="601"/>
        <v>2074.1999999999998</v>
      </c>
      <c r="MH7" s="149">
        <f t="shared" si="601"/>
        <v>1473.36</v>
      </c>
      <c r="MI7" s="149">
        <f t="shared" si="601"/>
        <v>0</v>
      </c>
      <c r="MJ7" s="149">
        <f t="shared" si="601"/>
        <v>5712.34</v>
      </c>
      <c r="MK7" s="149">
        <f t="shared" si="601"/>
        <v>4745.43</v>
      </c>
      <c r="ML7" s="149">
        <f t="shared" si="601"/>
        <v>0</v>
      </c>
      <c r="MM7" s="149">
        <f t="shared" si="601"/>
        <v>5091.26</v>
      </c>
      <c r="MN7" s="149">
        <f t="shared" si="601"/>
        <v>4647.9400000000005</v>
      </c>
      <c r="MO7" s="149">
        <f t="shared" si="601"/>
        <v>6057.92</v>
      </c>
      <c r="MP7" s="149">
        <f t="shared" si="601"/>
        <v>1569.63</v>
      </c>
      <c r="MQ7" s="149">
        <f t="shared" si="601"/>
        <v>0</v>
      </c>
      <c r="MR7" s="149">
        <f t="shared" si="601"/>
        <v>81376.28</v>
      </c>
      <c r="MS7" s="149">
        <f>SUM(MS8:MS11)</f>
        <v>0</v>
      </c>
      <c r="MT7" s="149">
        <f t="shared" ref="MT7:NX7" si="602">SUM(MT8:MT11)</f>
        <v>6457.1</v>
      </c>
      <c r="MU7" s="149">
        <f t="shared" si="602"/>
        <v>1593.26</v>
      </c>
      <c r="MV7" s="149">
        <f t="shared" si="602"/>
        <v>0</v>
      </c>
      <c r="MW7" s="149">
        <f t="shared" si="602"/>
        <v>4953</v>
      </c>
      <c r="MX7" s="149">
        <f t="shared" si="602"/>
        <v>9751.4500000000007</v>
      </c>
      <c r="MY7" s="149">
        <f t="shared" si="602"/>
        <v>0</v>
      </c>
      <c r="MZ7" s="149">
        <f t="shared" si="602"/>
        <v>1273.52</v>
      </c>
      <c r="NA7" s="149">
        <f t="shared" si="602"/>
        <v>0</v>
      </c>
      <c r="NB7" s="149">
        <f t="shared" si="602"/>
        <v>5286.0999999999995</v>
      </c>
      <c r="NC7" s="149">
        <f t="shared" si="602"/>
        <v>4430.58</v>
      </c>
      <c r="ND7" s="149">
        <f t="shared" si="602"/>
        <v>1242.69</v>
      </c>
      <c r="NE7" s="149">
        <f t="shared" si="602"/>
        <v>1469.47</v>
      </c>
      <c r="NF7" s="149">
        <f t="shared" si="602"/>
        <v>0</v>
      </c>
      <c r="NG7" s="149">
        <f t="shared" si="602"/>
        <v>0</v>
      </c>
      <c r="NH7" s="149">
        <f t="shared" si="602"/>
        <v>2783.2</v>
      </c>
      <c r="NI7" s="149">
        <f t="shared" si="602"/>
        <v>1240.02</v>
      </c>
      <c r="NJ7" s="149">
        <f t="shared" si="602"/>
        <v>0</v>
      </c>
      <c r="NK7" s="149">
        <f t="shared" si="602"/>
        <v>2112.06</v>
      </c>
      <c r="NL7" s="149">
        <f t="shared" si="602"/>
        <v>3472.13</v>
      </c>
      <c r="NM7" s="149">
        <f t="shared" si="602"/>
        <v>2074.1999999999998</v>
      </c>
      <c r="NN7" s="149">
        <f t="shared" si="602"/>
        <v>1473.36</v>
      </c>
      <c r="NO7" s="149">
        <f t="shared" si="602"/>
        <v>0</v>
      </c>
      <c r="NP7" s="149">
        <f t="shared" si="602"/>
        <v>5712.34</v>
      </c>
      <c r="NQ7" s="149">
        <f t="shared" si="602"/>
        <v>4745.43</v>
      </c>
      <c r="NR7" s="149">
        <f t="shared" si="602"/>
        <v>0</v>
      </c>
      <c r="NS7" s="149">
        <f t="shared" si="602"/>
        <v>5091.26</v>
      </c>
      <c r="NT7" s="149">
        <f t="shared" si="602"/>
        <v>2854.33</v>
      </c>
      <c r="NU7" s="149">
        <f t="shared" si="602"/>
        <v>3050.8199999999997</v>
      </c>
      <c r="NV7" s="149">
        <f t="shared" si="602"/>
        <v>1569.63</v>
      </c>
      <c r="NW7" s="149">
        <f t="shared" si="602"/>
        <v>0</v>
      </c>
      <c r="NX7" s="149">
        <f t="shared" si="602"/>
        <v>72635.95</v>
      </c>
      <c r="NZ7" s="149">
        <f>SUM(NZ8:NZ11)</f>
        <v>1139894.95</v>
      </c>
      <c r="OA7" s="150">
        <f>SUM(OA8:OA12)</f>
        <v>589545.09</v>
      </c>
      <c r="OB7" s="151">
        <f>IF(NZ7=0,"",(OA7/NZ7)-1)</f>
        <v>-0.48280752537766747</v>
      </c>
      <c r="OD7" s="181"/>
      <c r="OG7" s="161" t="s">
        <v>95</v>
      </c>
      <c r="OI7" s="162">
        <f>SUM(OI8:OI11)</f>
        <v>105120.45</v>
      </c>
      <c r="OJ7" s="162">
        <f t="shared" ref="OJ7:OT7" si="603">SUM(OJ8:OJ11)</f>
        <v>92132.14</v>
      </c>
      <c r="OK7" s="162">
        <f t="shared" si="603"/>
        <v>82637.049999999988</v>
      </c>
      <c r="OL7" s="162">
        <f t="shared" si="603"/>
        <v>92332.73</v>
      </c>
      <c r="OM7" s="162">
        <f t="shared" si="603"/>
        <v>70996.909999999989</v>
      </c>
      <c r="ON7" s="162">
        <f t="shared" si="603"/>
        <v>70547.37999999999</v>
      </c>
      <c r="OO7" s="162">
        <f t="shared" si="603"/>
        <v>70038.049999999988</v>
      </c>
      <c r="OP7" s="162">
        <f t="shared" si="603"/>
        <v>78588.89</v>
      </c>
      <c r="OQ7" s="162">
        <f t="shared" si="603"/>
        <v>73998.069999999992</v>
      </c>
      <c r="OR7" s="162">
        <f t="shared" si="603"/>
        <v>71818.929999999993</v>
      </c>
      <c r="OS7" s="162">
        <f t="shared" si="603"/>
        <v>81247.360000000001</v>
      </c>
      <c r="OT7" s="162">
        <f t="shared" si="603"/>
        <v>72522.739999999991</v>
      </c>
      <c r="OV7" s="162">
        <f>SUM(OV8:OV11)</f>
        <v>961980.7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1648.04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5442.42</v>
      </c>
      <c r="J8" s="141">
        <f>SUMIFS([1]Movimento!$R:$R,[1]Movimento!$B:$B,$C$3,[1]Movimento!$M:$M,$B8,[1]Movimento!$A:$A,J$3)</f>
        <v>9712.630000000001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2814.23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3594.17</v>
      </c>
      <c r="Q8" s="141">
        <f>SUMIFS([1]Movimento!$R:$R,[1]Movimento!$B:$B,$C$3,[1]Movimento!$M:$M,$B8,[1]Movimento!$A:$A,Q$3)</f>
        <v>4733.6099999999997</v>
      </c>
      <c r="R8" s="141">
        <f>SUMIFS([1]Movimento!$R:$R,[1]Movimento!$B:$B,$C$3,[1]Movimento!$M:$M,$B8,[1]Movimento!$A:$A,R$3)</f>
        <v>3281.43</v>
      </c>
      <c r="S8" s="141">
        <f>SUMIFS([1]Movimento!$R:$R,[1]Movimento!$B:$B,$C$3,[1]Movimento!$M:$M,$B8,[1]Movimento!$A:$A,S$3)</f>
        <v>1473.02</v>
      </c>
      <c r="T8" s="141">
        <f>SUMIFS([1]Movimento!$R:$R,[1]Movimento!$B:$B,$C$3,[1]Movimento!$M:$M,$B8,[1]Movimento!$A:$A,T$3)</f>
        <v>39515.01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41647.160000000003</v>
      </c>
      <c r="X8" s="141">
        <f>SUMIFS([1]Movimento!$R:$R,[1]Movimento!$B:$B,$C$3,[1]Movimento!$M:$M,$B8,[1]Movimento!$A:$A,X$3)</f>
        <v>4116.13</v>
      </c>
      <c r="Y8" s="141">
        <f>SUMIFS([1]Movimento!$R:$R,[1]Movimento!$B:$B,$C$3,[1]Movimento!$M:$M,$B8,[1]Movimento!$A:$A,Y$3)</f>
        <v>6247.72</v>
      </c>
      <c r="Z8" s="141">
        <f>SUMIFS([1]Movimento!$R:$R,[1]Movimento!$B:$B,$C$3,[1]Movimento!$M:$M,$B8,[1]Movimento!$A:$A,Z$3)</f>
        <v>3113.24</v>
      </c>
      <c r="AA8" s="141">
        <f>SUMIFS([1]Movimento!$R:$R,[1]Movimento!$B:$B,$C$3,[1]Movimento!$M:$M,$B8,[1]Movimento!$A:$A,AA$3)</f>
        <v>953.27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49434.87</v>
      </c>
      <c r="AF8" s="141">
        <f>SUMIFS([1]Movimento!$R:$R,[1]Movimento!$B:$B,$C$3,[1]Movimento!$M:$M,$B8,[1]Movimento!$A:$A,AF$3)</f>
        <v>6221.41</v>
      </c>
      <c r="AG8" s="141">
        <f>SUMIFS([1]Movimento!$R:$R,[1]Movimento!$B:$B,$C$3,[1]Movimento!$M:$M,$B8,[1]Movimento!$A:$A,AG$3)</f>
        <v>3394.17</v>
      </c>
      <c r="AH8" s="141">
        <f>SUMIFS([1]Movimento!$R:$R,[1]Movimento!$B:$B,$C$3,[1]Movimento!$M:$M,$B8,[1]Movimento!$A:$A,AH$3)</f>
        <v>6018.47</v>
      </c>
      <c r="AI8" s="141">
        <f>SUMIFS([1]Movimento!$R:$R,[1]Movimento!$B:$B,$C$3,[1]Movimento!$M:$M,$B8,[1]Movimento!$A:$A,AI$3)</f>
        <v>0</v>
      </c>
      <c r="AJ8" s="141">
        <f>SUM(E8:AI8)</f>
        <v>193361.00000000003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2444.19</v>
      </c>
      <c r="AM8" s="141">
        <f>SUMIFS([1]Movimento!$R:$R,[1]Movimento!$B:$B,$C$3,[1]Movimento!$M:$M,$B8,[1]Movimento!$A:$A,AM$3)</f>
        <v>3910.19</v>
      </c>
      <c r="AN8" s="141">
        <f>SUMIFS([1]Movimento!$R:$R,[1]Movimento!$B:$B,$C$3,[1]Movimento!$M:$M,$B8,[1]Movimento!$A:$A,AN$3)</f>
        <v>1684.57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16549.21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2278.27</v>
      </c>
      <c r="AT8" s="141">
        <f>SUMIFS([1]Movimento!$R:$R,[1]Movimento!$B:$B,$C$3,[1]Movimento!$M:$M,$B8,[1]Movimento!$A:$A,AT$3)</f>
        <v>3109.24</v>
      </c>
      <c r="AU8" s="141">
        <f>SUMIFS([1]Movimento!$R:$R,[1]Movimento!$B:$B,$C$3,[1]Movimento!$M:$M,$B8,[1]Movimento!$A:$A,AU$3)</f>
        <v>1557.42</v>
      </c>
      <c r="AV8" s="141">
        <f>SUMIFS([1]Movimento!$R:$R,[1]Movimento!$B:$B,$C$3,[1]Movimento!$M:$M,$B8,[1]Movimento!$A:$A,AV$3)</f>
        <v>2685.11</v>
      </c>
      <c r="AW8" s="141">
        <f>SUMIFS([1]Movimento!$R:$R,[1]Movimento!$B:$B,$C$3,[1]Movimento!$M:$M,$B8,[1]Movimento!$A:$A,AW$3)</f>
        <v>639.39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947.08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5967.67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1380.31</v>
      </c>
      <c r="BH8" s="141">
        <f>SUMIFS([1]Movimento!$R:$R,[1]Movimento!$B:$B,$C$3,[1]Movimento!$M:$M,$B8,[1]Movimento!$A:$A,BH$3)</f>
        <v>8560.44</v>
      </c>
      <c r="BI8" s="141">
        <f>SUMIFS([1]Movimento!$R:$R,[1]Movimento!$B:$B,$C$3,[1]Movimento!$M:$M,$B8,[1]Movimento!$A:$A,BI$3)</f>
        <v>117132.16</v>
      </c>
      <c r="BJ8" s="141">
        <f>SUMIFS([1]Movimento!$R:$R,[1]Movimento!$B:$B,$C$3,[1]Movimento!$M:$M,$B8,[1]Movimento!$A:$A,BJ$3)</f>
        <v>1844.83</v>
      </c>
      <c r="BK8" s="141">
        <f>SUMIFS([1]Movimento!$R:$R,[1]Movimento!$B:$B,$C$3,[1]Movimento!$M:$M,$B8,[1]Movimento!$A:$A,BK$3)</f>
        <v>1134.8699999999999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171824.94999999998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5499.97</v>
      </c>
      <c r="BS8" s="141">
        <f>SUMIFS([1]Movimento!$R:$R,[1]Movimento!$B:$B,$C$3,[1]Movimento!$M:$M,$B8,[1]Movimento!$A:$A,BS$3)</f>
        <v>10777.73</v>
      </c>
      <c r="BT8" s="141">
        <f>SUMIFS([1]Movimento!$R:$R,[1]Movimento!$B:$B,$C$3,[1]Movimento!$M:$M,$B8,[1]Movimento!$A:$A,BT$3)</f>
        <v>1953.37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6713.7799999999988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1555.99</v>
      </c>
      <c r="BZ8" s="141">
        <f>SUMIFS([1]Movimento!$R:$R,[1]Movimento!$B:$B,$C$3,[1]Movimento!$M:$M,$B8,[1]Movimento!$A:$A,BZ$3)</f>
        <v>10919.96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3999.73</v>
      </c>
      <c r="CC8" s="141">
        <f>SUMIFS([1]Movimento!$R:$R,[1]Movimento!$B:$B,$C$3,[1]Movimento!$M:$M,$B8,[1]Movimento!$A:$A,CC$3)</f>
        <v>1791.21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4068.28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1380.1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1193.58</v>
      </c>
      <c r="CN8" s="141">
        <f>SUMIFS([1]Movimento!$R:$R,[1]Movimento!$B:$B,$C$3,[1]Movimento!$M:$M,$B8,[1]Movimento!$A:$A,CN$3)</f>
        <v>6498.25</v>
      </c>
      <c r="CO8" s="141">
        <f>SUMIFS([1]Movimento!$R:$R,[1]Movimento!$B:$B,$C$3,[1]Movimento!$M:$M,$B8,[1]Movimento!$A:$A,CO$3)</f>
        <v>1136.04</v>
      </c>
      <c r="CP8" s="141">
        <f>SUMIFS([1]Movimento!$R:$R,[1]Movimento!$B:$B,$C$3,[1]Movimento!$M:$M,$B8,[1]Movimento!$A:$A,CP$3)</f>
        <v>2716.92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2693.54</v>
      </c>
      <c r="CU8" s="141">
        <f>SUMIFS([1]Movimento!$R:$R,[1]Movimento!$B:$B,$C$3,[1]Movimento!$M:$M,$B8,[1]Movimento!$A:$A,CU$3)</f>
        <v>11307.07</v>
      </c>
      <c r="CV8" s="141">
        <f>SUM(BQ8:CU8)</f>
        <v>74205.52</v>
      </c>
      <c r="CW8" s="141">
        <f>SUMIFS([1]Movimento!$R:$R,[1]Movimento!$B:$B,$C$3,[1]Movimento!$M:$M,$B8,[1]Movimento!$A:$A,CW$3)</f>
        <v>6908.4</v>
      </c>
      <c r="CX8" s="141">
        <f>SUMIFS([1]Movimento!$R:$R,[1]Movimento!$B:$B,$C$3,[1]Movimento!$M:$M,$B8,[1]Movimento!$A:$A,CX$3)</f>
        <v>1564.53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3472.82</v>
      </c>
      <c r="DC8" s="141">
        <f>SUMIFS([1]Movimento!$R:$R,[1]Movimento!$B:$B,$C$3,[1]Movimento!$M:$M,$B8,[1]Movimento!$A:$A,DC$3)</f>
        <v>20943.61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4603.8</v>
      </c>
      <c r="DF8" s="141">
        <f>SUMIFS([1]Movimento!$R:$R,[1]Movimento!$B:$B,$C$3,[1]Movimento!$M:$M,$B8,[1]Movimento!$A:$A,DF$3)</f>
        <v>3084.61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643.62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1949.72</v>
      </c>
      <c r="DM8" s="141">
        <f>SUMIFS([1]Movimento!$R:$R,[1]Movimento!$B:$B,$C$3,[1]Movimento!$M:$M,$B8,[1]Movimento!$A:$A,DM$3)</f>
        <v>1316.18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2583.2399999999998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5201.66</v>
      </c>
      <c r="DT8" s="141">
        <f>SUMIFS([1]Movimento!$R:$R,[1]Movimento!$B:$B,$C$3,[1]Movimento!$M:$M,$B8,[1]Movimento!$A:$A,DT$3)</f>
        <v>2465.8000000000002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4355.5600000000004</v>
      </c>
      <c r="DX8" s="141">
        <f>SUMIFS([1]Movimento!$R:$R,[1]Movimento!$B:$B,$C$3,[1]Movimento!$M:$M,$B8,[1]Movimento!$A:$A,DX$3)</f>
        <v>7710.07</v>
      </c>
      <c r="DY8" s="141">
        <f>SUMIFS([1]Movimento!$R:$R,[1]Movimento!$B:$B,$C$3,[1]Movimento!$M:$M,$B8,[1]Movimento!$A:$A,DY$3)</f>
        <v>8915.2099999999991</v>
      </c>
      <c r="DZ8" s="141">
        <f>SUMIFS([1]Movimento!$R:$R,[1]Movimento!$B:$B,$C$3,[1]Movimento!$M:$M,$B8,[1]Movimento!$A:$A,DZ$3)</f>
        <v>1409.07</v>
      </c>
      <c r="EA8" s="141">
        <f>SUMIFS([1]Movimento!$R:$R,[1]Movimento!$B:$B,$C$3,[1]Movimento!$M:$M,$B8,[1]Movimento!$A:$A,EA$3)</f>
        <v>0</v>
      </c>
      <c r="EB8" s="141">
        <f>SUM(CW8:EA8)</f>
        <v>77127.899999999994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6379.39</v>
      </c>
      <c r="EG8" s="141">
        <f>SUMIFS([1]Movimento!$R:$R,[1]Movimento!$B:$B,$C$3,[1]Movimento!$M:$M,$B8,[1]Movimento!$A:$A,EG$3)</f>
        <v>3813.58</v>
      </c>
      <c r="EH8" s="141">
        <f>SUMIFS([1]Movimento!$R:$R,[1]Movimento!$B:$B,$C$3,[1]Movimento!$M:$M,$B8,[1]Movimento!$A:$A,EH$3)</f>
        <v>29823.730000000003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4430.58</v>
      </c>
      <c r="EN8" s="141">
        <f>SUMIFS([1]Movimento!$R:$R,[1]Movimento!$B:$B,$C$3,[1]Movimento!$M:$M,$B8,[1]Movimento!$A:$A,EN$3)</f>
        <v>1242.69</v>
      </c>
      <c r="EO8" s="141">
        <f>SUMIFS([1]Movimento!$R:$R,[1]Movimento!$B:$B,$C$3,[1]Movimento!$M:$M,$B8,[1]Movimento!$A:$A,EO$3)</f>
        <v>1469.47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2783.2</v>
      </c>
      <c r="ES8" s="141">
        <f>SUMIFS([1]Movimento!$R:$R,[1]Movimento!$B:$B,$C$3,[1]Movimento!$M:$M,$B8,[1]Movimento!$A:$A,ES$3)</f>
        <v>1240.02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2112.06</v>
      </c>
      <c r="EV8" s="141">
        <f>SUMIFS([1]Movimento!$R:$R,[1]Movimento!$B:$B,$C$3,[1]Movimento!$M:$M,$B8,[1]Movimento!$A:$A,EV$3)</f>
        <v>3472.13</v>
      </c>
      <c r="EW8" s="141">
        <f>SUMIFS([1]Movimento!$R:$R,[1]Movimento!$B:$B,$C$3,[1]Movimento!$M:$M,$B8,[1]Movimento!$A:$A,EW$3)</f>
        <v>2074.1999999999998</v>
      </c>
      <c r="EX8" s="141">
        <f>SUMIFS([1]Movimento!$R:$R,[1]Movimento!$B:$B,$C$3,[1]Movimento!$M:$M,$B8,[1]Movimento!$A:$A,EX$3)</f>
        <v>1473.36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6162.68</v>
      </c>
      <c r="FA8" s="141">
        <f>SUMIFS([1]Movimento!$R:$R,[1]Movimento!$B:$B,$C$3,[1]Movimento!$M:$M,$B8,[1]Movimento!$A:$A,FA$3)</f>
        <v>4745.43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5091.26</v>
      </c>
      <c r="FD8" s="141">
        <f>SUMIFS([1]Movimento!$R:$R,[1]Movimento!$B:$B,$C$3,[1]Movimento!$M:$M,$B8,[1]Movimento!$A:$A,FD$3)</f>
        <v>2854.33</v>
      </c>
      <c r="FE8" s="141">
        <f>SUMIFS([1]Movimento!$R:$R,[1]Movimento!$B:$B,$C$3,[1]Movimento!$M:$M,$B8,[1]Movimento!$A:$A,FE$3)</f>
        <v>3050.8199999999997</v>
      </c>
      <c r="FF8" s="141">
        <f>SUMIFS([1]Movimento!$R:$R,[1]Movimento!$B:$B,$C$3,[1]Movimento!$M:$M,$B8,[1]Movimento!$A:$A,FF$3)</f>
        <v>2079.88</v>
      </c>
      <c r="FG8" s="141">
        <f>SUMIFS([1]Movimento!$R:$R,[1]Movimento!$B:$B,$C$3,[1]Movimento!$M:$M,$B8,[1]Movimento!$A:$A,FG$3)</f>
        <v>0</v>
      </c>
      <c r="FH8" s="141">
        <f>SUM(EC8:FG8)</f>
        <v>84298.81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3450</v>
      </c>
      <c r="FK8" s="141">
        <f>SUMIFS([1]Movimento!$R:$R,[1]Movimento!$B:$B,$C$3,[1]Movimento!$M:$M,$B8,[1]Movimento!$A:$A,FK$3)</f>
        <v>2111.19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4953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1273.52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5286.0999999999995</v>
      </c>
      <c r="FS8" s="141">
        <f>SUMIFS([1]Movimento!$R:$R,[1]Movimento!$B:$B,$C$3,[1]Movimento!$M:$M,$B8,[1]Movimento!$A:$A,FS$3)</f>
        <v>4430.58</v>
      </c>
      <c r="FT8" s="141">
        <f>SUMIFS([1]Movimento!$R:$R,[1]Movimento!$B:$B,$C$3,[1]Movimento!$M:$M,$B8,[1]Movimento!$A:$A,FT$3)</f>
        <v>1242.69</v>
      </c>
      <c r="FU8" s="141">
        <f>SUMIFS([1]Movimento!$R:$R,[1]Movimento!$B:$B,$C$3,[1]Movimento!$M:$M,$B8,[1]Movimento!$A:$A,FU$3)</f>
        <v>1469.47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2783.2</v>
      </c>
      <c r="FY8" s="141">
        <f>SUMIFS([1]Movimento!$R:$R,[1]Movimento!$B:$B,$C$3,[1]Movimento!$M:$M,$B8,[1]Movimento!$A:$A,FY$3)</f>
        <v>1240.02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2112.06</v>
      </c>
      <c r="GB8" s="141">
        <f>SUMIFS([1]Movimento!$R:$R,[1]Movimento!$B:$B,$C$3,[1]Movimento!$M:$M,$B8,[1]Movimento!$A:$A,GB$3)</f>
        <v>3472.13</v>
      </c>
      <c r="GC8" s="141">
        <f>SUMIFS([1]Movimento!$R:$R,[1]Movimento!$B:$B,$C$3,[1]Movimento!$M:$M,$B8,[1]Movimento!$A:$A,GC$3)</f>
        <v>2074.1999999999998</v>
      </c>
      <c r="GD8" s="141">
        <f>SUMIFS([1]Movimento!$R:$R,[1]Movimento!$B:$B,$C$3,[1]Movimento!$M:$M,$B8,[1]Movimento!$A:$A,GD$3)</f>
        <v>1473.36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5712.34</v>
      </c>
      <c r="GG8" s="141">
        <f>SUMIFS([1]Movimento!$R:$R,[1]Movimento!$B:$B,$C$3,[1]Movimento!$M:$M,$B8,[1]Movimento!$A:$A,GG$3)</f>
        <v>4745.43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5091.26</v>
      </c>
      <c r="GJ8" s="141">
        <f>SUMIFS([1]Movimento!$R:$R,[1]Movimento!$B:$B,$C$3,[1]Movimento!$M:$M,$B8,[1]Movimento!$A:$A,GJ$3)</f>
        <v>2854.33</v>
      </c>
      <c r="GK8" s="141">
        <f>SUMIFS([1]Movimento!$R:$R,[1]Movimento!$B:$B,$C$3,[1]Movimento!$M:$M,$B8,[1]Movimento!$A:$A,GK$3)</f>
        <v>3050.8199999999997</v>
      </c>
      <c r="GL8" s="141">
        <f>SUMIFS([1]Movimento!$R:$R,[1]Movimento!$B:$B,$C$3,[1]Movimento!$M:$M,$B8,[1]Movimento!$A:$A,GL$3)</f>
        <v>2079.88</v>
      </c>
      <c r="GM8" s="141">
        <f>SUMIFS([1]Movimento!$R:$R,[1]Movimento!$B:$B,$C$3,[1]Movimento!$M:$M,$B8,[1]Movimento!$A:$A,GM$3)</f>
        <v>0</v>
      </c>
      <c r="GN8" s="141">
        <f>SUM(FI8:GM8)</f>
        <v>60905.58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3450</v>
      </c>
      <c r="GQ8" s="141">
        <f>SUMIFS([1]Movimento!$R:$R,[1]Movimento!$B:$B,$C$3,[1]Movimento!$M:$M,$B8,[1]Movimento!$A:$A,GQ$3)</f>
        <v>2111.19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4953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1273.52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5286.0999999999995</v>
      </c>
      <c r="GY8" s="141">
        <f>SUMIFS([1]Movimento!$R:$R,[1]Movimento!$B:$B,$C$3,[1]Movimento!$M:$M,$B8,[1]Movimento!$A:$A,GY$3)</f>
        <v>4430.58</v>
      </c>
      <c r="GZ8" s="141">
        <f>SUMIFS([1]Movimento!$R:$R,[1]Movimento!$B:$B,$C$3,[1]Movimento!$M:$M,$B8,[1]Movimento!$A:$A,GZ$3)</f>
        <v>1242.69</v>
      </c>
      <c r="HA8" s="141">
        <f>SUMIFS([1]Movimento!$R:$R,[1]Movimento!$B:$B,$C$3,[1]Movimento!$M:$M,$B8,[1]Movimento!$A:$A,HA$3)</f>
        <v>1469.47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2783.2</v>
      </c>
      <c r="HE8" s="141">
        <f>SUMIFS([1]Movimento!$R:$R,[1]Movimento!$B:$B,$C$3,[1]Movimento!$M:$M,$B8,[1]Movimento!$A:$A,HE$3)</f>
        <v>1240.02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2112.06</v>
      </c>
      <c r="HH8" s="141">
        <f>SUMIFS([1]Movimento!$R:$R,[1]Movimento!$B:$B,$C$3,[1]Movimento!$M:$M,$B8,[1]Movimento!$A:$A,HH$3)</f>
        <v>3472.13</v>
      </c>
      <c r="HI8" s="141">
        <f>SUMIFS([1]Movimento!$R:$R,[1]Movimento!$B:$B,$C$3,[1]Movimento!$M:$M,$B8,[1]Movimento!$A:$A,HI$3)</f>
        <v>2074.1999999999998</v>
      </c>
      <c r="HJ8" s="141">
        <f>SUMIFS([1]Movimento!$R:$R,[1]Movimento!$B:$B,$C$3,[1]Movimento!$M:$M,$B8,[1]Movimento!$A:$A,HJ$3)</f>
        <v>1473.36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5712.34</v>
      </c>
      <c r="HM8" s="141">
        <f>SUMIFS([1]Movimento!$R:$R,[1]Movimento!$B:$B,$C$3,[1]Movimento!$M:$M,$B8,[1]Movimento!$A:$A,HM$3)</f>
        <v>4745.43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5091.26</v>
      </c>
      <c r="HP8" s="141">
        <f>SUMIFS([1]Movimento!$R:$R,[1]Movimento!$B:$B,$C$3,[1]Movimento!$M:$M,$B8,[1]Movimento!$A:$A,HP$3)</f>
        <v>2854.33</v>
      </c>
      <c r="HQ8" s="141">
        <f>SUMIFS([1]Movimento!$R:$R,[1]Movimento!$B:$B,$C$3,[1]Movimento!$M:$M,$B8,[1]Movimento!$A:$A,HQ$3)</f>
        <v>3050.8199999999997</v>
      </c>
      <c r="HR8" s="141">
        <f>SUMIFS([1]Movimento!$R:$R,[1]Movimento!$B:$B,$C$3,[1]Movimento!$M:$M,$B8,[1]Movimento!$A:$A,HR$3)</f>
        <v>1569.63</v>
      </c>
      <c r="HS8" s="141">
        <f>SUMIFS([1]Movimento!$R:$R,[1]Movimento!$B:$B,$C$3,[1]Movimento!$M:$M,$B8,[1]Movimento!$A:$A,HS$3)</f>
        <v>0</v>
      </c>
      <c r="HT8" s="141">
        <f>SUM(GO8:HS8)</f>
        <v>60395.33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3450</v>
      </c>
      <c r="HW8" s="141">
        <f>SUMIFS([1]Movimento!$R:$R,[1]Movimento!$B:$B,$C$3,[1]Movimento!$M:$M,$B8,[1]Movimento!$A:$A,HW$3)</f>
        <v>1593.26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4953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1273.52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7478.2</v>
      </c>
      <c r="IE8" s="141">
        <f>SUMIFS([1]Movimento!$R:$R,[1]Movimento!$B:$B,$C$3,[1]Movimento!$M:$M,$B8,[1]Movimento!$A:$A,IE$3)</f>
        <v>4430.58</v>
      </c>
      <c r="IF8" s="141">
        <f>SUMIFS([1]Movimento!$R:$R,[1]Movimento!$B:$B,$C$3,[1]Movimento!$M:$M,$B8,[1]Movimento!$A:$A,IF$3)</f>
        <v>1242.69</v>
      </c>
      <c r="IG8" s="141">
        <f>SUMIFS([1]Movimento!$R:$R,[1]Movimento!$B:$B,$C$3,[1]Movimento!$M:$M,$B8,[1]Movimento!$A:$A,IG$3)</f>
        <v>1469.47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2783.2</v>
      </c>
      <c r="IK8" s="141">
        <f>SUMIFS([1]Movimento!$R:$R,[1]Movimento!$B:$B,$C$3,[1]Movimento!$M:$M,$B8,[1]Movimento!$A:$A,IK$3)</f>
        <v>3002.8</v>
      </c>
      <c r="IL8" s="141">
        <f>SUMIFS([1]Movimento!$R:$R,[1]Movimento!$B:$B,$C$3,[1]Movimento!$M:$M,$B8,[1]Movimento!$A:$A,IL$3)</f>
        <v>3034.8</v>
      </c>
      <c r="IM8" s="141">
        <f>SUMIFS([1]Movimento!$R:$R,[1]Movimento!$B:$B,$C$3,[1]Movimento!$M:$M,$B8,[1]Movimento!$A:$A,IM$3)</f>
        <v>2112.06</v>
      </c>
      <c r="IN8" s="141">
        <f>SUMIFS([1]Movimento!$R:$R,[1]Movimento!$B:$B,$C$3,[1]Movimento!$M:$M,$B8,[1]Movimento!$A:$A,IN$3)</f>
        <v>3472.13</v>
      </c>
      <c r="IO8" s="141">
        <f>SUMIFS([1]Movimento!$R:$R,[1]Movimento!$B:$B,$C$3,[1]Movimento!$M:$M,$B8,[1]Movimento!$A:$A,IO$3)</f>
        <v>2074.1999999999998</v>
      </c>
      <c r="IP8" s="141">
        <f>SUMIFS([1]Movimento!$R:$R,[1]Movimento!$B:$B,$C$3,[1]Movimento!$M:$M,$B8,[1]Movimento!$A:$A,IP$3)</f>
        <v>3567.8499999999995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5712.34</v>
      </c>
      <c r="IS8" s="141">
        <f>SUMIFS([1]Movimento!$R:$R,[1]Movimento!$B:$B,$C$3,[1]Movimento!$M:$M,$B8,[1]Movimento!$A:$A,IS$3)</f>
        <v>4745.43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5091.26</v>
      </c>
      <c r="IV8" s="141">
        <f>SUMIFS([1]Movimento!$R:$R,[1]Movimento!$B:$B,$C$3,[1]Movimento!$M:$M,$B8,[1]Movimento!$A:$A,IV$3)</f>
        <v>2854.33</v>
      </c>
      <c r="IW8" s="141">
        <f>SUMIFS([1]Movimento!$R:$R,[1]Movimento!$B:$B,$C$3,[1]Movimento!$M:$M,$B8,[1]Movimento!$A:$A,IW$3)</f>
        <v>3050.8199999999997</v>
      </c>
      <c r="IX8" s="141">
        <f>SUMIFS([1]Movimento!$R:$R,[1]Movimento!$B:$B,$C$3,[1]Movimento!$M:$M,$B8,[1]Movimento!$A:$A,IX$3)</f>
        <v>1569.63</v>
      </c>
      <c r="IY8" s="141">
        <f>SUMIFS([1]Movimento!$R:$R,[1]Movimento!$B:$B,$C$3,[1]Movimento!$M:$M,$B8,[1]Movimento!$A:$A,IY$3)</f>
        <v>0</v>
      </c>
      <c r="IZ8" s="141">
        <f>SUM(HU8:IY8)</f>
        <v>68961.570000000007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3450</v>
      </c>
      <c r="JC8" s="141">
        <f>SUMIFS([1]Movimento!$R:$R,[1]Movimento!$B:$B,$C$3,[1]Movimento!$M:$M,$B8,[1]Movimento!$A:$A,JC$3)</f>
        <v>1593.26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4953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1273.52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5286.0999999999995</v>
      </c>
      <c r="JK8" s="141">
        <f>SUMIFS([1]Movimento!$R:$R,[1]Movimento!$B:$B,$C$3,[1]Movimento!$M:$M,$B8,[1]Movimento!$A:$A,JK$3)</f>
        <v>4430.58</v>
      </c>
      <c r="JL8" s="141">
        <f>SUMIFS([1]Movimento!$R:$R,[1]Movimento!$B:$B,$C$3,[1]Movimento!$M:$M,$B8,[1]Movimento!$A:$A,JL$3)</f>
        <v>1242.69</v>
      </c>
      <c r="JM8" s="141">
        <f>SUMIFS([1]Movimento!$R:$R,[1]Movimento!$B:$B,$C$3,[1]Movimento!$M:$M,$B8,[1]Movimento!$A:$A,JM$3)</f>
        <v>1469.47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2783.2</v>
      </c>
      <c r="JQ8" s="141">
        <f>SUMIFS([1]Movimento!$R:$R,[1]Movimento!$B:$B,$C$3,[1]Movimento!$M:$M,$B8,[1]Movimento!$A:$A,JQ$3)</f>
        <v>1240.02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2112.06</v>
      </c>
      <c r="JT8" s="141">
        <f>SUMIFS([1]Movimento!$R:$R,[1]Movimento!$B:$B,$C$3,[1]Movimento!$M:$M,$B8,[1]Movimento!$A:$A,JT$3)</f>
        <v>3472.13</v>
      </c>
      <c r="JU8" s="141">
        <f>SUMIFS([1]Movimento!$R:$R,[1]Movimento!$B:$B,$C$3,[1]Movimento!$M:$M,$B8,[1]Movimento!$A:$A,JU$3)</f>
        <v>2074.1999999999998</v>
      </c>
      <c r="JV8" s="141">
        <f>SUMIFS([1]Movimento!$R:$R,[1]Movimento!$B:$B,$C$3,[1]Movimento!$M:$M,$B8,[1]Movimento!$A:$A,JV$3)</f>
        <v>1473.36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7744.130000000001</v>
      </c>
      <c r="JY8" s="141">
        <f>SUMIFS([1]Movimento!$R:$R,[1]Movimento!$B:$B,$C$3,[1]Movimento!$M:$M,$B8,[1]Movimento!$A:$A,JY$3)</f>
        <v>4745.43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7544.56</v>
      </c>
      <c r="KB8" s="141">
        <f>SUMIFS([1]Movimento!$R:$R,[1]Movimento!$B:$B,$C$3,[1]Movimento!$M:$M,$B8,[1]Movimento!$A:$A,KB$3)</f>
        <v>2854.33</v>
      </c>
      <c r="KC8" s="141">
        <f>SUMIFS([1]Movimento!$R:$R,[1]Movimento!$B:$B,$C$3,[1]Movimento!$M:$M,$B8,[1]Movimento!$A:$A,KC$3)</f>
        <v>3050.8199999999997</v>
      </c>
      <c r="KD8" s="141">
        <f>SUMIFS([1]Movimento!$R:$R,[1]Movimento!$B:$B,$C$3,[1]Movimento!$M:$M,$B8,[1]Movimento!$A:$A,KD$3)</f>
        <v>1569.63</v>
      </c>
      <c r="KE8" s="141">
        <f>SUMIFS([1]Movimento!$R:$R,[1]Movimento!$B:$B,$C$3,[1]Movimento!$M:$M,$B8,[1]Movimento!$A:$A,KE$3)</f>
        <v>0</v>
      </c>
      <c r="KF8" s="141">
        <f>SUM(JA8:KE8)</f>
        <v>64362.49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3450</v>
      </c>
      <c r="KI8" s="141">
        <f>SUMIFS([1]Movimento!$R:$R,[1]Movimento!$B:$B,$C$3,[1]Movimento!$M:$M,$B8,[1]Movimento!$A:$A,KI$3)</f>
        <v>1593.26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4953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1273.52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5286.0999999999995</v>
      </c>
      <c r="KQ8" s="141">
        <f>SUMIFS([1]Movimento!$R:$R,[1]Movimento!$B:$B,$C$3,[1]Movimento!$M:$M,$B8,[1]Movimento!$A:$A,KQ$3)</f>
        <v>4430.58</v>
      </c>
      <c r="KR8" s="141">
        <f>SUMIFS([1]Movimento!$R:$R,[1]Movimento!$B:$B,$C$3,[1]Movimento!$M:$M,$B8,[1]Movimento!$A:$A,KR$3)</f>
        <v>1242.69</v>
      </c>
      <c r="KS8" s="141">
        <f>SUMIFS([1]Movimento!$R:$R,[1]Movimento!$B:$B,$C$3,[1]Movimento!$M:$M,$B8,[1]Movimento!$A:$A,KS$3)</f>
        <v>1469.47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2783.2</v>
      </c>
      <c r="KW8" s="141">
        <f>SUMIFS([1]Movimento!$R:$R,[1]Movimento!$B:$B,$C$3,[1]Movimento!$M:$M,$B8,[1]Movimento!$A:$A,KW$3)</f>
        <v>1240.02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2112.06</v>
      </c>
      <c r="KZ8" s="141">
        <f>SUMIFS([1]Movimento!$R:$R,[1]Movimento!$B:$B,$C$3,[1]Movimento!$M:$M,$B8,[1]Movimento!$A:$A,KZ$3)</f>
        <v>3472.13</v>
      </c>
      <c r="LA8" s="141">
        <f>SUMIFS([1]Movimento!$R:$R,[1]Movimento!$B:$B,$C$3,[1]Movimento!$M:$M,$B8,[1]Movimento!$A:$A,LA$3)</f>
        <v>2074.1999999999998</v>
      </c>
      <c r="LB8" s="141">
        <f>SUMIFS([1]Movimento!$R:$R,[1]Movimento!$B:$B,$C$3,[1]Movimento!$M:$M,$B8,[1]Movimento!$A:$A,LB$3)</f>
        <v>1473.36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5712.34</v>
      </c>
      <c r="LE8" s="141">
        <f>SUMIFS([1]Movimento!$R:$R,[1]Movimento!$B:$B,$C$3,[1]Movimento!$M:$M,$B8,[1]Movimento!$A:$A,LE$3)</f>
        <v>4745.43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5091.26</v>
      </c>
      <c r="LH8" s="141">
        <f>SUMIFS([1]Movimento!$R:$R,[1]Movimento!$B:$B,$C$3,[1]Movimento!$M:$M,$B8,[1]Movimento!$A:$A,LH$3)</f>
        <v>2854.33</v>
      </c>
      <c r="LI8" s="141">
        <f>SUMIFS([1]Movimento!$R:$R,[1]Movimento!$B:$B,$C$3,[1]Movimento!$M:$M,$B8,[1]Movimento!$A:$A,LI$3)</f>
        <v>3050.8199999999997</v>
      </c>
      <c r="LJ8" s="141">
        <f>SUMIFS([1]Movimento!$R:$R,[1]Movimento!$B:$B,$C$3,[1]Movimento!$M:$M,$B8,[1]Movimento!$A:$A,LJ$3)</f>
        <v>3871.65</v>
      </c>
      <c r="LK8" s="141">
        <f>SUMIFS([1]Movimento!$R:$R,[1]Movimento!$B:$B,$C$3,[1]Movimento!$M:$M,$B8,[1]Movimento!$A:$A,LK$3)</f>
        <v>0</v>
      </c>
      <c r="LL8" s="141">
        <f>SUM(KG8:LK8)</f>
        <v>62179.42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3450</v>
      </c>
      <c r="LO8" s="141">
        <f>SUMIFS([1]Movimento!$R:$R,[1]Movimento!$B:$B,$C$3,[1]Movimento!$M:$M,$B8,[1]Movimento!$A:$A,LO$3)</f>
        <v>3929.9399999999996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4953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1273.52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5286.0999999999995</v>
      </c>
      <c r="LW8" s="141">
        <f>SUMIFS([1]Movimento!$R:$R,[1]Movimento!$B:$B,$C$3,[1]Movimento!$M:$M,$B8,[1]Movimento!$A:$A,LW$3)</f>
        <v>4430.58</v>
      </c>
      <c r="LX8" s="141">
        <f>SUMIFS([1]Movimento!$R:$R,[1]Movimento!$B:$B,$C$3,[1]Movimento!$M:$M,$B8,[1]Movimento!$A:$A,LX$3)</f>
        <v>3754.96</v>
      </c>
      <c r="LY8" s="141">
        <f>SUMIFS([1]Movimento!$R:$R,[1]Movimento!$B:$B,$C$3,[1]Movimento!$M:$M,$B8,[1]Movimento!$A:$A,LY$3)</f>
        <v>1469.47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4880.97</v>
      </c>
      <c r="MC8" s="141">
        <f>SUMIFS([1]Movimento!$R:$R,[1]Movimento!$B:$B,$C$3,[1]Movimento!$M:$M,$B8,[1]Movimento!$A:$A,MC$3)</f>
        <v>1240.02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2112.06</v>
      </c>
      <c r="MF8" s="141">
        <f>SUMIFS([1]Movimento!$R:$R,[1]Movimento!$B:$B,$C$3,[1]Movimento!$M:$M,$B8,[1]Movimento!$A:$A,MF$3)</f>
        <v>3472.13</v>
      </c>
      <c r="MG8" s="141">
        <f>SUMIFS([1]Movimento!$R:$R,[1]Movimento!$B:$B,$C$3,[1]Movimento!$M:$M,$B8,[1]Movimento!$A:$A,MG$3)</f>
        <v>2074.1999999999998</v>
      </c>
      <c r="MH8" s="141">
        <f>SUMIFS([1]Movimento!$R:$R,[1]Movimento!$B:$B,$C$3,[1]Movimento!$M:$M,$B8,[1]Movimento!$A:$A,MH$3)</f>
        <v>1473.36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5712.34</v>
      </c>
      <c r="MK8" s="141">
        <f>SUMIFS([1]Movimento!$R:$R,[1]Movimento!$B:$B,$C$3,[1]Movimento!$M:$M,$B8,[1]Movimento!$A:$A,MK$3)</f>
        <v>4745.43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5091.26</v>
      </c>
      <c r="MN8" s="141">
        <f>SUMIFS([1]Movimento!$R:$R,[1]Movimento!$B:$B,$C$3,[1]Movimento!$M:$M,$B8,[1]Movimento!$A:$A,MN$3)</f>
        <v>4647.9400000000005</v>
      </c>
      <c r="MO8" s="141">
        <f>SUMIFS([1]Movimento!$R:$R,[1]Movimento!$B:$B,$C$3,[1]Movimento!$M:$M,$B8,[1]Movimento!$A:$A,MO$3)</f>
        <v>6057.92</v>
      </c>
      <c r="MP8" s="141">
        <f>SUMIFS([1]Movimento!$R:$R,[1]Movimento!$B:$B,$C$3,[1]Movimento!$M:$M,$B8,[1]Movimento!$A:$A,MP$3)</f>
        <v>1569.63</v>
      </c>
      <c r="MQ8" s="141">
        <f>SUMIFS([1]Movimento!$R:$R,[1]Movimento!$B:$B,$C$3,[1]Movimento!$M:$M,$B8,[1]Movimento!$A:$A,MQ$3)</f>
        <v>0</v>
      </c>
      <c r="MR8" s="141">
        <f>SUM(LM8:MQ8)</f>
        <v>71624.83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6457.1</v>
      </c>
      <c r="MU8" s="141">
        <f>SUMIFS([1]Movimento!$R:$R,[1]Movimento!$B:$B,$C$3,[1]Movimento!$M:$M,$B8,[1]Movimento!$A:$A,MU$3)</f>
        <v>1593.26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4953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1273.52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5286.0999999999995</v>
      </c>
      <c r="NC8" s="141">
        <f>SUMIFS([1]Movimento!$R:$R,[1]Movimento!$B:$B,$C$3,[1]Movimento!$M:$M,$B8,[1]Movimento!$A:$A,NC$3)</f>
        <v>4430.58</v>
      </c>
      <c r="ND8" s="141">
        <f>SUMIFS([1]Movimento!$R:$R,[1]Movimento!$B:$B,$C$3,[1]Movimento!$M:$M,$B8,[1]Movimento!$A:$A,ND$3)</f>
        <v>1242.69</v>
      </c>
      <c r="NE8" s="141">
        <f>SUMIFS([1]Movimento!$R:$R,[1]Movimento!$B:$B,$C$3,[1]Movimento!$M:$M,$B8,[1]Movimento!$A:$A,NE$3)</f>
        <v>1469.47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2783.2</v>
      </c>
      <c r="NI8" s="141">
        <f>SUMIFS([1]Movimento!$R:$R,[1]Movimento!$B:$B,$C$3,[1]Movimento!$M:$M,$B8,[1]Movimento!$A:$A,NI$3)</f>
        <v>1240.02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2112.06</v>
      </c>
      <c r="NL8" s="141">
        <f>SUMIFS([1]Movimento!$R:$R,[1]Movimento!$B:$B,$C$3,[1]Movimento!$M:$M,$B8,[1]Movimento!$A:$A,NL$3)</f>
        <v>3472.13</v>
      </c>
      <c r="NM8" s="141">
        <f>SUMIFS([1]Movimento!$R:$R,[1]Movimento!$B:$B,$C$3,[1]Movimento!$M:$M,$B8,[1]Movimento!$A:$A,NM$3)</f>
        <v>2074.1999999999998</v>
      </c>
      <c r="NN8" s="141">
        <f>SUMIFS([1]Movimento!$R:$R,[1]Movimento!$B:$B,$C$3,[1]Movimento!$M:$M,$B8,[1]Movimento!$A:$A,NN$3)</f>
        <v>1473.36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5712.34</v>
      </c>
      <c r="NQ8" s="141">
        <f>SUMIFS([1]Movimento!$R:$R,[1]Movimento!$B:$B,$C$3,[1]Movimento!$M:$M,$B8,[1]Movimento!$A:$A,NQ$3)</f>
        <v>4745.43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5091.26</v>
      </c>
      <c r="NT8" s="141">
        <f>SUMIFS([1]Movimento!$R:$R,[1]Movimento!$B:$B,$C$3,[1]Movimento!$M:$M,$B8,[1]Movimento!$A:$A,NT$3)</f>
        <v>2854.33</v>
      </c>
      <c r="NU8" s="141">
        <f>SUMIFS([1]Movimento!$R:$R,[1]Movimento!$B:$B,$C$3,[1]Movimento!$M:$M,$B8,[1]Movimento!$A:$A,NU$3)</f>
        <v>3050.8199999999997</v>
      </c>
      <c r="NV8" s="141">
        <f>SUMIFS([1]Movimento!$R:$R,[1]Movimento!$B:$B,$C$3,[1]Movimento!$M:$M,$B8,[1]Movimento!$A:$A,NV$3)</f>
        <v>1569.63</v>
      </c>
      <c r="NW8" s="141">
        <f>SUMIFS([1]Movimento!$R:$R,[1]Movimento!$B:$B,$C$3,[1]Movimento!$M:$M,$B8,[1]Movimento!$A:$A,NW$3)</f>
        <v>0</v>
      </c>
      <c r="NX8" s="141">
        <f>SUM(MS8:NW8)</f>
        <v>62884.5</v>
      </c>
      <c r="NY8" s="10"/>
      <c r="NZ8" s="141">
        <f>AJ8+BP8+CV8+EB8+FH8+GN8+HT8+IZ8+KF8+LL8+MR8+NX8</f>
        <v>1052131.8999999999</v>
      </c>
      <c r="OA8" s="143">
        <f>SUM(OI8:OP8)</f>
        <v>594133.44999999995</v>
      </c>
      <c r="OB8" s="145">
        <f>IF(OA8=0,"",(NZ8/OA8)-1)</f>
        <v>0.77086797587309719</v>
      </c>
      <c r="OD8" s="181"/>
      <c r="OG8" s="163" t="s">
        <v>27</v>
      </c>
      <c r="OH8" s="10"/>
      <c r="OI8" s="164">
        <v>105120.45</v>
      </c>
      <c r="OJ8" s="164">
        <v>82380.69</v>
      </c>
      <c r="OK8" s="164">
        <v>72885.599999999991</v>
      </c>
      <c r="OL8" s="164">
        <v>82581.279999999999</v>
      </c>
      <c r="OM8" s="164">
        <v>61245.459999999992</v>
      </c>
      <c r="ON8" s="164">
        <v>60795.929999999993</v>
      </c>
      <c r="OO8" s="164">
        <v>60286.599999999991</v>
      </c>
      <c r="OP8" s="164">
        <v>68837.440000000002</v>
      </c>
      <c r="OQ8" s="164">
        <v>64246.619999999995</v>
      </c>
      <c r="OR8" s="164">
        <v>62067.479999999996</v>
      </c>
      <c r="OS8" s="164">
        <v>71495.91</v>
      </c>
      <c r="OT8" s="164">
        <v>62771.289999999994</v>
      </c>
      <c r="OU8" s="10"/>
      <c r="OV8" s="164">
        <f>SUM(OI8:OU8)</f>
        <v>854714.75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9751.4500000000007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604">SUM(E9:AI9)</f>
        <v>9751.4500000000007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60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9751.4500000000007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606">SUM(BQ9:CU9)</f>
        <v>9751.4500000000007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60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60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9751.4500000000007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609">SUM(FI9:GM9)</f>
        <v>9751.4500000000007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9751.4500000000007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10">SUM(GO9:HS9)</f>
        <v>9751.4500000000007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9751.4500000000007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1">SUM(HU9:IY9)</f>
        <v>9751.4500000000007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9751.4500000000007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12">SUM(JA9:KE9)</f>
        <v>9751.4500000000007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9751.4500000000007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13">SUM(KG9:LK9)</f>
        <v>9751.4500000000007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9751.4500000000007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14">SUM(LM9:MQ9)</f>
        <v>9751.4500000000007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9751.4500000000007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15">SUM(MS9:NW9)</f>
        <v>9751.4500000000007</v>
      </c>
      <c r="NY9" s="10"/>
      <c r="NZ9" s="141">
        <f>AJ9+BP9+CV9+EB9+FH9+GN9+HT9+IZ9+KF9+LL9+MR9+NX9</f>
        <v>87763.049999999988</v>
      </c>
      <c r="OA9" s="143">
        <f t="shared" ref="OA9:OA11" si="616">SUM(OI9:OP9)</f>
        <v>68260.149999999994</v>
      </c>
      <c r="OB9" s="145">
        <f>IF(OA9=0,"",(NZ9/OA9)-1)</f>
        <v>0.28571428571428559</v>
      </c>
      <c r="OD9" s="181"/>
      <c r="OG9" s="163" t="s">
        <v>28</v>
      </c>
      <c r="OH9" s="10"/>
      <c r="OI9" s="164">
        <v>0</v>
      </c>
      <c r="OJ9" s="164">
        <v>9751.4500000000007</v>
      </c>
      <c r="OK9" s="164">
        <v>9751.4500000000007</v>
      </c>
      <c r="OL9" s="164">
        <v>9751.4500000000007</v>
      </c>
      <c r="OM9" s="164">
        <v>9751.4500000000007</v>
      </c>
      <c r="ON9" s="164">
        <v>9751.4500000000007</v>
      </c>
      <c r="OO9" s="164">
        <v>9751.4500000000007</v>
      </c>
      <c r="OP9" s="164">
        <v>9751.4500000000007</v>
      </c>
      <c r="OQ9" s="164">
        <v>9751.4500000000007</v>
      </c>
      <c r="OR9" s="164">
        <v>9751.4500000000007</v>
      </c>
      <c r="OS9" s="164">
        <v>9751.4500000000007</v>
      </c>
      <c r="OT9" s="164">
        <v>9751.4500000000007</v>
      </c>
      <c r="OU9" s="10"/>
      <c r="OV9" s="164">
        <f t="shared" ref="OV9:OV11" si="617">SUM(OI9:OU9)</f>
        <v>107265.94999999998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604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605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60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607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60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60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1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1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1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1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1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15"/>
        <v>0</v>
      </c>
      <c r="NY10" s="10"/>
      <c r="NZ10" s="141">
        <f>AJ10+BP10+CV10+EB10+FH10+GN10+HT10+IZ10+KF10+LL10+MR10+NX10</f>
        <v>0</v>
      </c>
      <c r="OA10" s="143">
        <f t="shared" si="616"/>
        <v>0</v>
      </c>
      <c r="OB10" s="145" t="str">
        <f>IF(OA10=0,"",(NZ10/OA10)-1)</f>
        <v/>
      </c>
      <c r="OD10" s="181"/>
      <c r="OG10" s="163" t="s">
        <v>32</v>
      </c>
      <c r="OH10" s="10"/>
      <c r="OI10" s="164">
        <v>0</v>
      </c>
      <c r="OJ10" s="164">
        <v>0</v>
      </c>
      <c r="OK10" s="164">
        <v>0</v>
      </c>
      <c r="OL10" s="164">
        <v>0</v>
      </c>
      <c r="OM10" s="164">
        <v>0</v>
      </c>
      <c r="ON10" s="164">
        <v>0</v>
      </c>
      <c r="OO10" s="164">
        <v>0</v>
      </c>
      <c r="OP10" s="164">
        <v>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17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604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605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606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607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608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609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10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1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12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13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14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15"/>
        <v>0</v>
      </c>
      <c r="NY11" s="10"/>
      <c r="NZ11" s="141">
        <f>AJ11+BP11+CV11+EB11+FH11+GN11+HT11+IZ11+KF11+LL11+MR11+NX11</f>
        <v>0</v>
      </c>
      <c r="OA11" s="143">
        <f t="shared" si="616"/>
        <v>0</v>
      </c>
      <c r="OB11" s="145" t="str">
        <f>IF(OA11=0,"",(NZ11/OA11)-1)</f>
        <v/>
      </c>
      <c r="OD11" s="181"/>
      <c r="OG11" s="163" t="s">
        <v>29</v>
      </c>
      <c r="OH11" s="10"/>
      <c r="OI11" s="164">
        <v>0</v>
      </c>
      <c r="OJ11" s="164">
        <v>0</v>
      </c>
      <c r="OK11" s="164">
        <v>0</v>
      </c>
      <c r="OL11" s="164">
        <v>0</v>
      </c>
      <c r="OM11" s="164">
        <v>0</v>
      </c>
      <c r="ON11" s="164">
        <v>0</v>
      </c>
      <c r="OO11" s="164">
        <v>0</v>
      </c>
      <c r="OP11" s="164">
        <v>0</v>
      </c>
      <c r="OQ11" s="164">
        <v>0</v>
      </c>
      <c r="OR11" s="164">
        <v>0</v>
      </c>
      <c r="OS11" s="164">
        <v>0</v>
      </c>
      <c r="OT11" s="164">
        <v>0</v>
      </c>
      <c r="OU11" s="10"/>
      <c r="OV11" s="164">
        <f t="shared" si="617"/>
        <v>0</v>
      </c>
    </row>
    <row r="12" spans="2:412" s="146" customFormat="1">
      <c r="B12" s="147"/>
      <c r="C12" s="148" t="s">
        <v>87</v>
      </c>
      <c r="E12" s="149">
        <f>SUM(E13:E14)</f>
        <v>0</v>
      </c>
      <c r="F12" s="149">
        <f t="shared" ref="F12:AJ12" si="618">SUM(F13:F14)</f>
        <v>0</v>
      </c>
      <c r="G12" s="149">
        <f t="shared" si="618"/>
        <v>0</v>
      </c>
      <c r="H12" s="149">
        <f t="shared" si="618"/>
        <v>0</v>
      </c>
      <c r="I12" s="149">
        <f t="shared" si="618"/>
        <v>0</v>
      </c>
      <c r="J12" s="149">
        <f t="shared" si="618"/>
        <v>0</v>
      </c>
      <c r="K12" s="149">
        <f t="shared" si="618"/>
        <v>0</v>
      </c>
      <c r="L12" s="149">
        <f t="shared" si="618"/>
        <v>0</v>
      </c>
      <c r="M12" s="149">
        <f t="shared" si="618"/>
        <v>0</v>
      </c>
      <c r="N12" s="149">
        <f t="shared" si="618"/>
        <v>0</v>
      </c>
      <c r="O12" s="149">
        <f t="shared" si="618"/>
        <v>0</v>
      </c>
      <c r="P12" s="149">
        <f t="shared" si="618"/>
        <v>0</v>
      </c>
      <c r="Q12" s="149">
        <f t="shared" si="618"/>
        <v>0</v>
      </c>
      <c r="R12" s="149">
        <f t="shared" si="618"/>
        <v>0</v>
      </c>
      <c r="S12" s="149">
        <f t="shared" si="618"/>
        <v>0</v>
      </c>
      <c r="T12" s="149">
        <f t="shared" si="618"/>
        <v>0</v>
      </c>
      <c r="U12" s="149">
        <f t="shared" si="618"/>
        <v>0</v>
      </c>
      <c r="V12" s="149">
        <f t="shared" si="618"/>
        <v>0</v>
      </c>
      <c r="W12" s="149">
        <f t="shared" si="618"/>
        <v>0</v>
      </c>
      <c r="X12" s="149">
        <f t="shared" si="618"/>
        <v>0</v>
      </c>
      <c r="Y12" s="149">
        <f t="shared" si="618"/>
        <v>0</v>
      </c>
      <c r="Z12" s="149">
        <f t="shared" si="618"/>
        <v>0</v>
      </c>
      <c r="AA12" s="149">
        <f t="shared" si="618"/>
        <v>-4282.25</v>
      </c>
      <c r="AB12" s="149">
        <f t="shared" si="618"/>
        <v>0</v>
      </c>
      <c r="AC12" s="149">
        <f t="shared" si="618"/>
        <v>0</v>
      </c>
      <c r="AD12" s="149">
        <f t="shared" si="618"/>
        <v>0</v>
      </c>
      <c r="AE12" s="149">
        <f t="shared" si="618"/>
        <v>0</v>
      </c>
      <c r="AF12" s="149">
        <f t="shared" si="618"/>
        <v>0</v>
      </c>
      <c r="AG12" s="149">
        <f t="shared" si="618"/>
        <v>0</v>
      </c>
      <c r="AH12" s="149">
        <f t="shared" si="618"/>
        <v>-17418.079999999998</v>
      </c>
      <c r="AI12" s="149">
        <f t="shared" si="618"/>
        <v>0</v>
      </c>
      <c r="AJ12" s="149">
        <f t="shared" si="618"/>
        <v>-21700.329999999998</v>
      </c>
      <c r="AK12" s="149">
        <f>SUM(AK13:AK14)</f>
        <v>0</v>
      </c>
      <c r="AL12" s="149">
        <f t="shared" ref="AL12:BP12" si="619">SUM(AL13:AL14)</f>
        <v>0</v>
      </c>
      <c r="AM12" s="149">
        <f t="shared" si="619"/>
        <v>0</v>
      </c>
      <c r="AN12" s="149">
        <f t="shared" si="619"/>
        <v>0</v>
      </c>
      <c r="AO12" s="149">
        <f t="shared" si="619"/>
        <v>0</v>
      </c>
      <c r="AP12" s="149">
        <f t="shared" si="619"/>
        <v>0</v>
      </c>
      <c r="AQ12" s="149">
        <f t="shared" si="619"/>
        <v>0</v>
      </c>
      <c r="AR12" s="149">
        <f t="shared" si="619"/>
        <v>0</v>
      </c>
      <c r="AS12" s="149">
        <f t="shared" si="619"/>
        <v>0</v>
      </c>
      <c r="AT12" s="149">
        <f t="shared" si="619"/>
        <v>0</v>
      </c>
      <c r="AU12" s="149">
        <f t="shared" si="619"/>
        <v>0</v>
      </c>
      <c r="AV12" s="149">
        <f t="shared" si="619"/>
        <v>0</v>
      </c>
      <c r="AW12" s="149">
        <f t="shared" si="619"/>
        <v>0</v>
      </c>
      <c r="AX12" s="149">
        <f t="shared" si="619"/>
        <v>0</v>
      </c>
      <c r="AY12" s="149">
        <f t="shared" si="619"/>
        <v>0</v>
      </c>
      <c r="AZ12" s="149">
        <f t="shared" si="619"/>
        <v>0</v>
      </c>
      <c r="BA12" s="149">
        <f t="shared" si="619"/>
        <v>0</v>
      </c>
      <c r="BB12" s="149">
        <f t="shared" si="619"/>
        <v>0</v>
      </c>
      <c r="BC12" s="149">
        <f t="shared" si="619"/>
        <v>0</v>
      </c>
      <c r="BD12" s="149">
        <f t="shared" si="619"/>
        <v>0</v>
      </c>
      <c r="BE12" s="149">
        <f t="shared" si="619"/>
        <v>0</v>
      </c>
      <c r="BF12" s="149">
        <f t="shared" si="619"/>
        <v>0</v>
      </c>
      <c r="BG12" s="149">
        <f t="shared" si="619"/>
        <v>0</v>
      </c>
      <c r="BH12" s="149">
        <f t="shared" si="619"/>
        <v>-7204.03</v>
      </c>
      <c r="BI12" s="149">
        <f t="shared" si="619"/>
        <v>0</v>
      </c>
      <c r="BJ12" s="149">
        <f t="shared" si="619"/>
        <v>0</v>
      </c>
      <c r="BK12" s="149">
        <f t="shared" si="619"/>
        <v>0</v>
      </c>
      <c r="BL12" s="149">
        <f t="shared" si="619"/>
        <v>0</v>
      </c>
      <c r="BM12" s="149">
        <f t="shared" si="619"/>
        <v>0</v>
      </c>
      <c r="BN12" s="149">
        <f t="shared" si="619"/>
        <v>0</v>
      </c>
      <c r="BO12" s="149">
        <f t="shared" si="619"/>
        <v>0</v>
      </c>
      <c r="BP12" s="149">
        <f t="shared" si="619"/>
        <v>-7204.03</v>
      </c>
      <c r="BQ12" s="149">
        <f>SUM(BQ13:BQ14)</f>
        <v>0</v>
      </c>
      <c r="BR12" s="149">
        <f t="shared" ref="BR12:CV12" si="620">SUM(BR13:BR14)</f>
        <v>0</v>
      </c>
      <c r="BS12" s="149">
        <f t="shared" si="620"/>
        <v>0</v>
      </c>
      <c r="BT12" s="149">
        <f t="shared" si="620"/>
        <v>0</v>
      </c>
      <c r="BU12" s="149">
        <f t="shared" si="620"/>
        <v>0</v>
      </c>
      <c r="BV12" s="149">
        <f t="shared" si="620"/>
        <v>0</v>
      </c>
      <c r="BW12" s="149">
        <f t="shared" si="620"/>
        <v>0</v>
      </c>
      <c r="BX12" s="149">
        <f t="shared" si="620"/>
        <v>0</v>
      </c>
      <c r="BY12" s="149">
        <f t="shared" si="620"/>
        <v>0</v>
      </c>
      <c r="BZ12" s="149">
        <f t="shared" si="620"/>
        <v>0</v>
      </c>
      <c r="CA12" s="149">
        <f t="shared" si="620"/>
        <v>0</v>
      </c>
      <c r="CB12" s="149">
        <f t="shared" si="620"/>
        <v>0</v>
      </c>
      <c r="CC12" s="149">
        <f t="shared" si="620"/>
        <v>0</v>
      </c>
      <c r="CD12" s="149">
        <f t="shared" si="620"/>
        <v>0</v>
      </c>
      <c r="CE12" s="149">
        <f t="shared" si="620"/>
        <v>0</v>
      </c>
      <c r="CF12" s="149">
        <f t="shared" si="620"/>
        <v>0</v>
      </c>
      <c r="CG12" s="149">
        <f t="shared" si="620"/>
        <v>0</v>
      </c>
      <c r="CH12" s="149">
        <f t="shared" si="620"/>
        <v>0</v>
      </c>
      <c r="CI12" s="149">
        <f t="shared" si="620"/>
        <v>0</v>
      </c>
      <c r="CJ12" s="149">
        <f t="shared" si="620"/>
        <v>0</v>
      </c>
      <c r="CK12" s="149">
        <f t="shared" si="620"/>
        <v>0</v>
      </c>
      <c r="CL12" s="149">
        <f t="shared" si="620"/>
        <v>0</v>
      </c>
      <c r="CM12" s="149">
        <f t="shared" si="620"/>
        <v>0</v>
      </c>
      <c r="CN12" s="149">
        <f t="shared" si="620"/>
        <v>-1929.11</v>
      </c>
      <c r="CO12" s="149">
        <f t="shared" si="620"/>
        <v>0</v>
      </c>
      <c r="CP12" s="149">
        <f t="shared" si="620"/>
        <v>-19097.03</v>
      </c>
      <c r="CQ12" s="149">
        <f t="shared" si="620"/>
        <v>0</v>
      </c>
      <c r="CR12" s="149">
        <f t="shared" si="620"/>
        <v>0</v>
      </c>
      <c r="CS12" s="149">
        <f t="shared" si="620"/>
        <v>0</v>
      </c>
      <c r="CT12" s="149">
        <f t="shared" si="620"/>
        <v>0</v>
      </c>
      <c r="CU12" s="149">
        <f t="shared" si="620"/>
        <v>0</v>
      </c>
      <c r="CV12" s="149">
        <f t="shared" si="620"/>
        <v>-21026.14</v>
      </c>
      <c r="CW12" s="149">
        <f>SUM(CW13:CW14)</f>
        <v>0</v>
      </c>
      <c r="CX12" s="149">
        <f t="shared" ref="CX12:EB12" si="621">SUM(CX13:CX14)</f>
        <v>0</v>
      </c>
      <c r="CY12" s="149">
        <f t="shared" si="621"/>
        <v>0</v>
      </c>
      <c r="CZ12" s="149">
        <f t="shared" si="621"/>
        <v>0</v>
      </c>
      <c r="DA12" s="149">
        <f t="shared" si="621"/>
        <v>0</v>
      </c>
      <c r="DB12" s="149">
        <f t="shared" si="621"/>
        <v>0</v>
      </c>
      <c r="DC12" s="149">
        <f t="shared" si="621"/>
        <v>0</v>
      </c>
      <c r="DD12" s="149">
        <f t="shared" si="621"/>
        <v>0</v>
      </c>
      <c r="DE12" s="149">
        <f t="shared" si="621"/>
        <v>0</v>
      </c>
      <c r="DF12" s="149">
        <f t="shared" si="621"/>
        <v>0</v>
      </c>
      <c r="DG12" s="149">
        <f t="shared" si="621"/>
        <v>0</v>
      </c>
      <c r="DH12" s="149">
        <f t="shared" si="621"/>
        <v>0</v>
      </c>
      <c r="DI12" s="149">
        <f t="shared" si="621"/>
        <v>0</v>
      </c>
      <c r="DJ12" s="149">
        <f t="shared" si="621"/>
        <v>0</v>
      </c>
      <c r="DK12" s="149">
        <f t="shared" si="621"/>
        <v>0</v>
      </c>
      <c r="DL12" s="149">
        <f t="shared" si="621"/>
        <v>0</v>
      </c>
      <c r="DM12" s="149">
        <f t="shared" si="621"/>
        <v>0</v>
      </c>
      <c r="DN12" s="149">
        <f t="shared" si="621"/>
        <v>0</v>
      </c>
      <c r="DO12" s="149">
        <f t="shared" si="621"/>
        <v>0</v>
      </c>
      <c r="DP12" s="149">
        <f t="shared" si="621"/>
        <v>0</v>
      </c>
      <c r="DQ12" s="149">
        <f t="shared" si="621"/>
        <v>0</v>
      </c>
      <c r="DR12" s="149">
        <f t="shared" si="621"/>
        <v>0</v>
      </c>
      <c r="DS12" s="149">
        <f t="shared" si="621"/>
        <v>-10793</v>
      </c>
      <c r="DT12" s="149">
        <f t="shared" si="621"/>
        <v>0</v>
      </c>
      <c r="DU12" s="149">
        <f t="shared" si="621"/>
        <v>0</v>
      </c>
      <c r="DV12" s="149">
        <f t="shared" si="621"/>
        <v>0</v>
      </c>
      <c r="DW12" s="149">
        <f t="shared" si="621"/>
        <v>0</v>
      </c>
      <c r="DX12" s="149">
        <f t="shared" si="621"/>
        <v>0</v>
      </c>
      <c r="DY12" s="149">
        <f t="shared" si="621"/>
        <v>-8594.9599999999991</v>
      </c>
      <c r="DZ12" s="149">
        <f t="shared" si="621"/>
        <v>0</v>
      </c>
      <c r="EA12" s="149">
        <f t="shared" si="621"/>
        <v>0</v>
      </c>
      <c r="EB12" s="149">
        <f t="shared" si="621"/>
        <v>-19387.96</v>
      </c>
      <c r="EC12" s="149">
        <f>SUM(EC13:EC14)</f>
        <v>0</v>
      </c>
      <c r="ED12" s="149">
        <f t="shared" ref="ED12:FH12" si="622">SUM(ED13:ED14)</f>
        <v>0</v>
      </c>
      <c r="EE12" s="149">
        <f t="shared" si="622"/>
        <v>0</v>
      </c>
      <c r="EF12" s="149">
        <f t="shared" si="622"/>
        <v>0</v>
      </c>
      <c r="EG12" s="149">
        <f t="shared" si="622"/>
        <v>0</v>
      </c>
      <c r="EH12" s="149">
        <f t="shared" si="622"/>
        <v>0</v>
      </c>
      <c r="EI12" s="149">
        <f t="shared" si="622"/>
        <v>0</v>
      </c>
      <c r="EJ12" s="149">
        <f t="shared" si="622"/>
        <v>0</v>
      </c>
      <c r="EK12" s="149">
        <f t="shared" si="622"/>
        <v>0</v>
      </c>
      <c r="EL12" s="149">
        <f t="shared" si="622"/>
        <v>0</v>
      </c>
      <c r="EM12" s="149">
        <f t="shared" si="622"/>
        <v>0</v>
      </c>
      <c r="EN12" s="149">
        <f t="shared" si="622"/>
        <v>0</v>
      </c>
      <c r="EO12" s="149">
        <f t="shared" si="622"/>
        <v>0</v>
      </c>
      <c r="EP12" s="149">
        <f t="shared" si="622"/>
        <v>0</v>
      </c>
      <c r="EQ12" s="149">
        <f t="shared" si="622"/>
        <v>0</v>
      </c>
      <c r="ER12" s="149">
        <f t="shared" si="622"/>
        <v>0</v>
      </c>
      <c r="ES12" s="149">
        <f t="shared" si="622"/>
        <v>0</v>
      </c>
      <c r="ET12" s="149">
        <f t="shared" si="622"/>
        <v>0</v>
      </c>
      <c r="EU12" s="149">
        <f t="shared" si="622"/>
        <v>0</v>
      </c>
      <c r="EV12" s="149">
        <f t="shared" si="622"/>
        <v>0</v>
      </c>
      <c r="EW12" s="149">
        <f t="shared" si="622"/>
        <v>0</v>
      </c>
      <c r="EX12" s="149">
        <f t="shared" si="622"/>
        <v>0</v>
      </c>
      <c r="EY12" s="149">
        <f t="shared" si="622"/>
        <v>-4590.95</v>
      </c>
      <c r="EZ12" s="149">
        <f t="shared" si="622"/>
        <v>0</v>
      </c>
      <c r="FA12" s="149">
        <f t="shared" si="622"/>
        <v>0</v>
      </c>
      <c r="FB12" s="149">
        <f t="shared" si="622"/>
        <v>0</v>
      </c>
      <c r="FC12" s="149">
        <f t="shared" si="622"/>
        <v>0</v>
      </c>
      <c r="FD12" s="149">
        <f t="shared" si="622"/>
        <v>0</v>
      </c>
      <c r="FE12" s="149">
        <f t="shared" si="622"/>
        <v>0</v>
      </c>
      <c r="FF12" s="149">
        <f t="shared" si="622"/>
        <v>0</v>
      </c>
      <c r="FG12" s="149">
        <f t="shared" si="622"/>
        <v>0</v>
      </c>
      <c r="FH12" s="149">
        <f t="shared" si="622"/>
        <v>-4590.95</v>
      </c>
      <c r="FI12" s="149">
        <f>SUM(FI13:FI14)</f>
        <v>0</v>
      </c>
      <c r="FJ12" s="149">
        <f t="shared" ref="FJ12:GN12" si="623">SUM(FJ13:FJ14)</f>
        <v>0</v>
      </c>
      <c r="FK12" s="149">
        <f t="shared" si="623"/>
        <v>0</v>
      </c>
      <c r="FL12" s="149">
        <f t="shared" si="623"/>
        <v>0</v>
      </c>
      <c r="FM12" s="149">
        <f t="shared" si="623"/>
        <v>0</v>
      </c>
      <c r="FN12" s="149">
        <f t="shared" si="623"/>
        <v>0</v>
      </c>
      <c r="FO12" s="149">
        <f t="shared" si="623"/>
        <v>0</v>
      </c>
      <c r="FP12" s="149">
        <f t="shared" si="623"/>
        <v>0</v>
      </c>
      <c r="FQ12" s="149">
        <f t="shared" si="623"/>
        <v>0</v>
      </c>
      <c r="FR12" s="149">
        <f t="shared" si="623"/>
        <v>0</v>
      </c>
      <c r="FS12" s="149">
        <f t="shared" si="623"/>
        <v>0</v>
      </c>
      <c r="FT12" s="149">
        <f t="shared" si="623"/>
        <v>0</v>
      </c>
      <c r="FU12" s="149">
        <f t="shared" si="623"/>
        <v>0</v>
      </c>
      <c r="FV12" s="149">
        <f t="shared" si="623"/>
        <v>0</v>
      </c>
      <c r="FW12" s="149">
        <f t="shared" si="623"/>
        <v>0</v>
      </c>
      <c r="FX12" s="149">
        <f t="shared" si="623"/>
        <v>0</v>
      </c>
      <c r="FY12" s="149">
        <f t="shared" si="623"/>
        <v>0</v>
      </c>
      <c r="FZ12" s="149">
        <f t="shared" si="623"/>
        <v>0</v>
      </c>
      <c r="GA12" s="149">
        <f t="shared" si="623"/>
        <v>0</v>
      </c>
      <c r="GB12" s="149">
        <f t="shared" si="623"/>
        <v>0</v>
      </c>
      <c r="GC12" s="149">
        <f t="shared" si="623"/>
        <v>0</v>
      </c>
      <c r="GD12" s="149">
        <f t="shared" si="623"/>
        <v>0</v>
      </c>
      <c r="GE12" s="149">
        <f t="shared" si="623"/>
        <v>0</v>
      </c>
      <c r="GF12" s="149">
        <f t="shared" si="623"/>
        <v>0</v>
      </c>
      <c r="GG12" s="149">
        <f t="shared" si="623"/>
        <v>-4107.95</v>
      </c>
      <c r="GH12" s="149">
        <f t="shared" si="623"/>
        <v>0</v>
      </c>
      <c r="GI12" s="149">
        <f t="shared" si="623"/>
        <v>0</v>
      </c>
      <c r="GJ12" s="149">
        <f t="shared" si="623"/>
        <v>0</v>
      </c>
      <c r="GK12" s="149">
        <f t="shared" si="623"/>
        <v>0</v>
      </c>
      <c r="GL12" s="149">
        <f t="shared" si="623"/>
        <v>0</v>
      </c>
      <c r="GM12" s="149">
        <f t="shared" si="623"/>
        <v>0</v>
      </c>
      <c r="GN12" s="149">
        <f t="shared" si="623"/>
        <v>-4107.95</v>
      </c>
      <c r="GO12" s="149">
        <f>SUM(GO13:GO14)</f>
        <v>0</v>
      </c>
      <c r="GP12" s="149">
        <f t="shared" ref="GP12:HT12" si="624">SUM(GP13:GP14)</f>
        <v>0</v>
      </c>
      <c r="GQ12" s="149">
        <f t="shared" si="624"/>
        <v>0</v>
      </c>
      <c r="GR12" s="149">
        <f t="shared" si="624"/>
        <v>0</v>
      </c>
      <c r="GS12" s="149">
        <f t="shared" si="624"/>
        <v>0</v>
      </c>
      <c r="GT12" s="149">
        <f t="shared" si="624"/>
        <v>0</v>
      </c>
      <c r="GU12" s="149">
        <f t="shared" si="624"/>
        <v>0</v>
      </c>
      <c r="GV12" s="149">
        <f t="shared" si="624"/>
        <v>0</v>
      </c>
      <c r="GW12" s="149">
        <f t="shared" si="624"/>
        <v>0</v>
      </c>
      <c r="GX12" s="149">
        <f t="shared" si="624"/>
        <v>0</v>
      </c>
      <c r="GY12" s="149">
        <f t="shared" si="624"/>
        <v>0</v>
      </c>
      <c r="GZ12" s="149">
        <f t="shared" si="624"/>
        <v>0</v>
      </c>
      <c r="HA12" s="149">
        <f t="shared" si="624"/>
        <v>0</v>
      </c>
      <c r="HB12" s="149">
        <f t="shared" si="624"/>
        <v>0</v>
      </c>
      <c r="HC12" s="149">
        <f t="shared" si="624"/>
        <v>0</v>
      </c>
      <c r="HD12" s="149">
        <f t="shared" si="624"/>
        <v>0</v>
      </c>
      <c r="HE12" s="149">
        <f t="shared" si="624"/>
        <v>0</v>
      </c>
      <c r="HF12" s="149">
        <f t="shared" si="624"/>
        <v>0</v>
      </c>
      <c r="HG12" s="149">
        <f t="shared" si="624"/>
        <v>0</v>
      </c>
      <c r="HH12" s="149">
        <f t="shared" si="624"/>
        <v>0</v>
      </c>
      <c r="HI12" s="149">
        <f t="shared" si="624"/>
        <v>0</v>
      </c>
      <c r="HJ12" s="149">
        <f t="shared" si="624"/>
        <v>0</v>
      </c>
      <c r="HK12" s="149">
        <f t="shared" si="624"/>
        <v>0</v>
      </c>
      <c r="HL12" s="149">
        <f t="shared" si="624"/>
        <v>0</v>
      </c>
      <c r="HM12" s="149">
        <f t="shared" si="624"/>
        <v>-4030.51</v>
      </c>
      <c r="HN12" s="149">
        <f t="shared" si="624"/>
        <v>0</v>
      </c>
      <c r="HO12" s="149">
        <f t="shared" si="624"/>
        <v>0</v>
      </c>
      <c r="HP12" s="149">
        <f t="shared" si="624"/>
        <v>-9503.9000000000015</v>
      </c>
      <c r="HQ12" s="149">
        <f t="shared" si="624"/>
        <v>0</v>
      </c>
      <c r="HR12" s="149">
        <f t="shared" si="624"/>
        <v>0</v>
      </c>
      <c r="HS12" s="149">
        <f t="shared" si="624"/>
        <v>0</v>
      </c>
      <c r="HT12" s="149">
        <f t="shared" si="624"/>
        <v>-13534.410000000002</v>
      </c>
      <c r="HU12" s="149">
        <f>SUM(HU13:HU14)</f>
        <v>0</v>
      </c>
      <c r="HV12" s="149">
        <f t="shared" ref="HV12:IZ12" si="625">SUM(HV13:HV14)</f>
        <v>0</v>
      </c>
      <c r="HW12" s="149">
        <f t="shared" si="625"/>
        <v>0</v>
      </c>
      <c r="HX12" s="149">
        <f t="shared" si="625"/>
        <v>0</v>
      </c>
      <c r="HY12" s="149">
        <f t="shared" si="625"/>
        <v>0</v>
      </c>
      <c r="HZ12" s="149">
        <f t="shared" si="625"/>
        <v>0</v>
      </c>
      <c r="IA12" s="149">
        <f t="shared" si="625"/>
        <v>0</v>
      </c>
      <c r="IB12" s="149">
        <f t="shared" si="625"/>
        <v>0</v>
      </c>
      <c r="IC12" s="149">
        <f t="shared" si="625"/>
        <v>0</v>
      </c>
      <c r="ID12" s="149">
        <f t="shared" si="625"/>
        <v>0</v>
      </c>
      <c r="IE12" s="149">
        <f t="shared" si="625"/>
        <v>0</v>
      </c>
      <c r="IF12" s="149">
        <f t="shared" si="625"/>
        <v>0</v>
      </c>
      <c r="IG12" s="149">
        <f t="shared" si="625"/>
        <v>0</v>
      </c>
      <c r="IH12" s="149">
        <f t="shared" si="625"/>
        <v>0</v>
      </c>
      <c r="II12" s="149">
        <f t="shared" si="625"/>
        <v>0</v>
      </c>
      <c r="IJ12" s="149">
        <f t="shared" si="625"/>
        <v>0</v>
      </c>
      <c r="IK12" s="149">
        <f t="shared" si="625"/>
        <v>0</v>
      </c>
      <c r="IL12" s="149">
        <f t="shared" si="625"/>
        <v>0</v>
      </c>
      <c r="IM12" s="149">
        <f t="shared" si="625"/>
        <v>0</v>
      </c>
      <c r="IN12" s="149">
        <f t="shared" si="625"/>
        <v>0</v>
      </c>
      <c r="IO12" s="149">
        <f t="shared" si="625"/>
        <v>0</v>
      </c>
      <c r="IP12" s="149">
        <f t="shared" si="625"/>
        <v>0</v>
      </c>
      <c r="IQ12" s="149">
        <f t="shared" si="625"/>
        <v>0</v>
      </c>
      <c r="IR12" s="149">
        <f t="shared" si="625"/>
        <v>0</v>
      </c>
      <c r="IS12" s="149">
        <f t="shared" si="625"/>
        <v>-4554.92</v>
      </c>
      <c r="IT12" s="149">
        <f t="shared" si="625"/>
        <v>0</v>
      </c>
      <c r="IU12" s="149">
        <f t="shared" si="625"/>
        <v>0</v>
      </c>
      <c r="IV12" s="149">
        <f t="shared" si="625"/>
        <v>0</v>
      </c>
      <c r="IW12" s="149">
        <f t="shared" si="625"/>
        <v>0</v>
      </c>
      <c r="IX12" s="149">
        <f t="shared" si="625"/>
        <v>0</v>
      </c>
      <c r="IY12" s="149">
        <f t="shared" si="625"/>
        <v>0</v>
      </c>
      <c r="IZ12" s="149">
        <f t="shared" si="625"/>
        <v>-4554.92</v>
      </c>
      <c r="JA12" s="149">
        <f>SUM(JA13:JA14)</f>
        <v>0</v>
      </c>
      <c r="JB12" s="149">
        <f t="shared" ref="JB12:KF12" si="626">SUM(JB13:JB14)</f>
        <v>0</v>
      </c>
      <c r="JC12" s="149">
        <f t="shared" si="626"/>
        <v>0</v>
      </c>
      <c r="JD12" s="149">
        <f t="shared" si="626"/>
        <v>0</v>
      </c>
      <c r="JE12" s="149">
        <f t="shared" si="626"/>
        <v>0</v>
      </c>
      <c r="JF12" s="149">
        <f t="shared" si="626"/>
        <v>0</v>
      </c>
      <c r="JG12" s="149">
        <f t="shared" si="626"/>
        <v>0</v>
      </c>
      <c r="JH12" s="149">
        <f t="shared" si="626"/>
        <v>0</v>
      </c>
      <c r="JI12" s="149">
        <f t="shared" si="626"/>
        <v>0</v>
      </c>
      <c r="JJ12" s="149">
        <f t="shared" si="626"/>
        <v>0</v>
      </c>
      <c r="JK12" s="149">
        <f t="shared" si="626"/>
        <v>0</v>
      </c>
      <c r="JL12" s="149">
        <f t="shared" si="626"/>
        <v>0</v>
      </c>
      <c r="JM12" s="149">
        <f t="shared" si="626"/>
        <v>0</v>
      </c>
      <c r="JN12" s="149">
        <f t="shared" si="626"/>
        <v>0</v>
      </c>
      <c r="JO12" s="149">
        <f t="shared" si="626"/>
        <v>0</v>
      </c>
      <c r="JP12" s="149">
        <f t="shared" si="626"/>
        <v>0</v>
      </c>
      <c r="JQ12" s="149">
        <f t="shared" si="626"/>
        <v>0</v>
      </c>
      <c r="JR12" s="149">
        <f t="shared" si="626"/>
        <v>0</v>
      </c>
      <c r="JS12" s="149">
        <f t="shared" si="626"/>
        <v>0</v>
      </c>
      <c r="JT12" s="149">
        <f t="shared" si="626"/>
        <v>0</v>
      </c>
      <c r="JU12" s="149">
        <f t="shared" si="626"/>
        <v>0</v>
      </c>
      <c r="JV12" s="149">
        <f t="shared" si="626"/>
        <v>0</v>
      </c>
      <c r="JW12" s="149">
        <f t="shared" si="626"/>
        <v>0</v>
      </c>
      <c r="JX12" s="149">
        <f t="shared" si="626"/>
        <v>0</v>
      </c>
      <c r="JY12" s="149">
        <f t="shared" si="626"/>
        <v>-4954.6000000000004</v>
      </c>
      <c r="JZ12" s="149">
        <f t="shared" si="626"/>
        <v>0</v>
      </c>
      <c r="KA12" s="149">
        <f t="shared" si="626"/>
        <v>0</v>
      </c>
      <c r="KB12" s="149">
        <f t="shared" si="626"/>
        <v>0</v>
      </c>
      <c r="KC12" s="149">
        <f t="shared" si="626"/>
        <v>0</v>
      </c>
      <c r="KD12" s="149">
        <f t="shared" si="626"/>
        <v>0</v>
      </c>
      <c r="KE12" s="149">
        <f t="shared" si="626"/>
        <v>0</v>
      </c>
      <c r="KF12" s="149">
        <f t="shared" si="626"/>
        <v>-4954.6000000000004</v>
      </c>
      <c r="KG12" s="149">
        <f>SUM(KG13:KG14)</f>
        <v>0</v>
      </c>
      <c r="KH12" s="149">
        <f t="shared" ref="KH12:LL12" si="627">SUM(KH13:KH14)</f>
        <v>0</v>
      </c>
      <c r="KI12" s="149">
        <f t="shared" si="627"/>
        <v>0</v>
      </c>
      <c r="KJ12" s="149">
        <f t="shared" si="627"/>
        <v>0</v>
      </c>
      <c r="KK12" s="149">
        <f t="shared" si="627"/>
        <v>0</v>
      </c>
      <c r="KL12" s="149">
        <f t="shared" si="627"/>
        <v>0</v>
      </c>
      <c r="KM12" s="149">
        <f t="shared" si="627"/>
        <v>0</v>
      </c>
      <c r="KN12" s="149">
        <f t="shared" si="627"/>
        <v>0</v>
      </c>
      <c r="KO12" s="149">
        <f t="shared" si="627"/>
        <v>0</v>
      </c>
      <c r="KP12" s="149">
        <f t="shared" si="627"/>
        <v>0</v>
      </c>
      <c r="KQ12" s="149">
        <f t="shared" si="627"/>
        <v>0</v>
      </c>
      <c r="KR12" s="149">
        <f t="shared" si="627"/>
        <v>0</v>
      </c>
      <c r="KS12" s="149">
        <f t="shared" si="627"/>
        <v>0</v>
      </c>
      <c r="KT12" s="149">
        <f t="shared" si="627"/>
        <v>0</v>
      </c>
      <c r="KU12" s="149">
        <f t="shared" si="627"/>
        <v>0</v>
      </c>
      <c r="KV12" s="149">
        <f t="shared" si="627"/>
        <v>0</v>
      </c>
      <c r="KW12" s="149">
        <f t="shared" si="627"/>
        <v>0</v>
      </c>
      <c r="KX12" s="149">
        <f t="shared" si="627"/>
        <v>0</v>
      </c>
      <c r="KY12" s="149">
        <f t="shared" si="627"/>
        <v>0</v>
      </c>
      <c r="KZ12" s="149">
        <f t="shared" si="627"/>
        <v>-3907.87</v>
      </c>
      <c r="LA12" s="149">
        <f t="shared" si="627"/>
        <v>0</v>
      </c>
      <c r="LB12" s="149">
        <f t="shared" si="627"/>
        <v>0</v>
      </c>
      <c r="LC12" s="149">
        <f t="shared" si="627"/>
        <v>0</v>
      </c>
      <c r="LD12" s="149">
        <f t="shared" si="627"/>
        <v>0</v>
      </c>
      <c r="LE12" s="149">
        <f t="shared" si="627"/>
        <v>0</v>
      </c>
      <c r="LF12" s="149">
        <f t="shared" si="627"/>
        <v>0</v>
      </c>
      <c r="LG12" s="149">
        <f t="shared" si="627"/>
        <v>-9961.01</v>
      </c>
      <c r="LH12" s="149">
        <f t="shared" si="627"/>
        <v>0</v>
      </c>
      <c r="LI12" s="149">
        <f t="shared" si="627"/>
        <v>0</v>
      </c>
      <c r="LJ12" s="149">
        <f t="shared" si="627"/>
        <v>0</v>
      </c>
      <c r="LK12" s="149">
        <f t="shared" si="627"/>
        <v>0</v>
      </c>
      <c r="LL12" s="149">
        <f t="shared" si="627"/>
        <v>-13868.880000000001</v>
      </c>
      <c r="LM12" s="149">
        <f>SUM(LM13:LM14)</f>
        <v>0</v>
      </c>
      <c r="LN12" s="149">
        <f t="shared" ref="LN12:MR12" si="628">SUM(LN13:LN14)</f>
        <v>0</v>
      </c>
      <c r="LO12" s="149">
        <f t="shared" si="628"/>
        <v>0</v>
      </c>
      <c r="LP12" s="149">
        <f t="shared" si="628"/>
        <v>0</v>
      </c>
      <c r="LQ12" s="149">
        <f t="shared" si="628"/>
        <v>0</v>
      </c>
      <c r="LR12" s="149">
        <f t="shared" si="628"/>
        <v>0</v>
      </c>
      <c r="LS12" s="149">
        <f t="shared" si="628"/>
        <v>0</v>
      </c>
      <c r="LT12" s="149">
        <f t="shared" si="628"/>
        <v>0</v>
      </c>
      <c r="LU12" s="149">
        <f t="shared" si="628"/>
        <v>0</v>
      </c>
      <c r="LV12" s="149">
        <f t="shared" si="628"/>
        <v>0</v>
      </c>
      <c r="LW12" s="149">
        <f t="shared" si="628"/>
        <v>0</v>
      </c>
      <c r="LX12" s="149">
        <f t="shared" si="628"/>
        <v>0</v>
      </c>
      <c r="LY12" s="149">
        <f t="shared" si="628"/>
        <v>0</v>
      </c>
      <c r="LZ12" s="149">
        <f t="shared" si="628"/>
        <v>0</v>
      </c>
      <c r="MA12" s="149">
        <f t="shared" si="628"/>
        <v>0</v>
      </c>
      <c r="MB12" s="149">
        <f t="shared" si="628"/>
        <v>0</v>
      </c>
      <c r="MC12" s="149">
        <f t="shared" si="628"/>
        <v>0</v>
      </c>
      <c r="MD12" s="149">
        <f t="shared" si="628"/>
        <v>0</v>
      </c>
      <c r="ME12" s="149">
        <f t="shared" si="628"/>
        <v>0</v>
      </c>
      <c r="MF12" s="149">
        <f t="shared" si="628"/>
        <v>0</v>
      </c>
      <c r="MG12" s="149">
        <f t="shared" si="628"/>
        <v>0</v>
      </c>
      <c r="MH12" s="149">
        <f t="shared" si="628"/>
        <v>0</v>
      </c>
      <c r="MI12" s="149">
        <f t="shared" si="628"/>
        <v>0</v>
      </c>
      <c r="MJ12" s="149">
        <f t="shared" si="628"/>
        <v>0</v>
      </c>
      <c r="MK12" s="149">
        <f t="shared" si="628"/>
        <v>-3828.9</v>
      </c>
      <c r="ML12" s="149">
        <f t="shared" si="628"/>
        <v>0</v>
      </c>
      <c r="MM12" s="149">
        <f t="shared" si="628"/>
        <v>0</v>
      </c>
      <c r="MN12" s="149">
        <f t="shared" si="628"/>
        <v>0</v>
      </c>
      <c r="MO12" s="149">
        <f t="shared" si="628"/>
        <v>0</v>
      </c>
      <c r="MP12" s="149">
        <f t="shared" si="628"/>
        <v>0</v>
      </c>
      <c r="MQ12" s="149">
        <f t="shared" si="628"/>
        <v>0</v>
      </c>
      <c r="MR12" s="149">
        <f t="shared" si="628"/>
        <v>-3828.9</v>
      </c>
      <c r="MS12" s="149">
        <f>SUM(MS13:MS14)</f>
        <v>0</v>
      </c>
      <c r="MT12" s="149">
        <f t="shared" ref="MT12:NX12" si="629">SUM(MT13:MT14)</f>
        <v>0</v>
      </c>
      <c r="MU12" s="149">
        <f t="shared" si="629"/>
        <v>0</v>
      </c>
      <c r="MV12" s="149">
        <f t="shared" si="629"/>
        <v>0</v>
      </c>
      <c r="MW12" s="149">
        <f t="shared" si="629"/>
        <v>0</v>
      </c>
      <c r="MX12" s="149">
        <f t="shared" si="629"/>
        <v>0</v>
      </c>
      <c r="MY12" s="149">
        <f t="shared" si="629"/>
        <v>0</v>
      </c>
      <c r="MZ12" s="149">
        <f t="shared" si="629"/>
        <v>0</v>
      </c>
      <c r="NA12" s="149">
        <f t="shared" si="629"/>
        <v>0</v>
      </c>
      <c r="NB12" s="149">
        <f t="shared" si="629"/>
        <v>0</v>
      </c>
      <c r="NC12" s="149">
        <f t="shared" si="629"/>
        <v>0</v>
      </c>
      <c r="ND12" s="149">
        <f t="shared" si="629"/>
        <v>0</v>
      </c>
      <c r="NE12" s="149">
        <f t="shared" si="629"/>
        <v>0</v>
      </c>
      <c r="NF12" s="149">
        <f t="shared" si="629"/>
        <v>0</v>
      </c>
      <c r="NG12" s="149">
        <f t="shared" si="629"/>
        <v>0</v>
      </c>
      <c r="NH12" s="149">
        <f t="shared" si="629"/>
        <v>0</v>
      </c>
      <c r="NI12" s="149">
        <f t="shared" si="629"/>
        <v>0</v>
      </c>
      <c r="NJ12" s="149">
        <f t="shared" si="629"/>
        <v>0</v>
      </c>
      <c r="NK12" s="149">
        <f t="shared" si="629"/>
        <v>0</v>
      </c>
      <c r="NL12" s="149">
        <f t="shared" si="629"/>
        <v>0</v>
      </c>
      <c r="NM12" s="149">
        <f t="shared" si="629"/>
        <v>0</v>
      </c>
      <c r="NN12" s="149">
        <f t="shared" si="629"/>
        <v>0</v>
      </c>
      <c r="NO12" s="149">
        <f t="shared" si="629"/>
        <v>0</v>
      </c>
      <c r="NP12" s="149">
        <f t="shared" si="629"/>
        <v>0</v>
      </c>
      <c r="NQ12" s="149">
        <f t="shared" si="629"/>
        <v>-3828.9</v>
      </c>
      <c r="NR12" s="149">
        <f t="shared" si="629"/>
        <v>0</v>
      </c>
      <c r="NS12" s="149">
        <f t="shared" si="629"/>
        <v>0</v>
      </c>
      <c r="NT12" s="149">
        <f t="shared" si="629"/>
        <v>0</v>
      </c>
      <c r="NU12" s="149">
        <f t="shared" si="629"/>
        <v>0</v>
      </c>
      <c r="NV12" s="149">
        <f t="shared" si="629"/>
        <v>0</v>
      </c>
      <c r="NW12" s="149">
        <f t="shared" si="629"/>
        <v>0</v>
      </c>
      <c r="NX12" s="149">
        <f t="shared" si="629"/>
        <v>-3828.9</v>
      </c>
      <c r="NZ12" s="149">
        <f t="shared" ref="NZ12" si="630">SUM(NZ13:NZ14)</f>
        <v>-122587.96999999999</v>
      </c>
      <c r="OA12" s="150">
        <f>SUM(OA13:OA14)+OA15</f>
        <v>-72848.509999999995</v>
      </c>
      <c r="OB12" s="151">
        <f>IF(OA12=0,"",((NZ12/OA12)-1)*-1)</f>
        <v>-0.68277937325005</v>
      </c>
      <c r="OD12" s="181"/>
      <c r="OG12" s="161" t="s">
        <v>87</v>
      </c>
      <c r="OI12" s="162">
        <f t="shared" ref="OI12:OT12" si="631">SUM(OI13:OI14)</f>
        <v>-15015.11</v>
      </c>
      <c r="OJ12" s="162">
        <f t="shared" si="631"/>
        <v>-6380.75</v>
      </c>
      <c r="OK12" s="162">
        <f t="shared" si="631"/>
        <v>-3268.93</v>
      </c>
      <c r="OL12" s="162">
        <f t="shared" si="631"/>
        <v>-21395.489999999998</v>
      </c>
      <c r="OM12" s="162">
        <f t="shared" si="631"/>
        <v>-4590.95</v>
      </c>
      <c r="ON12" s="162">
        <f t="shared" si="631"/>
        <v>-4107.95</v>
      </c>
      <c r="OO12" s="162">
        <f t="shared" si="631"/>
        <v>-13534.410000000002</v>
      </c>
      <c r="OP12" s="162">
        <f t="shared" si="631"/>
        <v>-4554.92</v>
      </c>
      <c r="OQ12" s="162">
        <f t="shared" si="631"/>
        <v>-4954.6000000000004</v>
      </c>
      <c r="OR12" s="162">
        <f t="shared" si="631"/>
        <v>-13868.880000000001</v>
      </c>
      <c r="OS12" s="162">
        <f t="shared" si="631"/>
        <v>-3828.9</v>
      </c>
      <c r="OT12" s="162">
        <f t="shared" si="631"/>
        <v>-3828.9</v>
      </c>
      <c r="OV12" s="162">
        <f>SUM(OV13:OV14)</f>
        <v>-99329.79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604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3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-19097.03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33">SUM(BQ13:CU13)</f>
        <v>-19097.03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34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35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63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63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63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63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64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64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642">SUM(MS13:NW13)</f>
        <v>0</v>
      </c>
      <c r="NY13" s="10"/>
      <c r="NZ13" s="142">
        <f t="shared" ref="NZ13:NZ14" si="643">AJ13+BP13+CV13+EB13+FH13+GN13+HT13+IZ13+KF13+LL13+MR13+NX13</f>
        <v>-19097.03</v>
      </c>
      <c r="OA13" s="143">
        <f t="shared" ref="OA13:OA14" si="644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645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-4282.25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-17418.079999999998</v>
      </c>
      <c r="AI14" s="141">
        <f>SUMIFS([1]Movimento!$R:$R,[1]Movimento!$B:$B,$C$3,[1]Movimento!$M:$M,$B14,[1]Movimento!$A:$A,AI$3)</f>
        <v>0</v>
      </c>
      <c r="AJ14" s="142">
        <f t="shared" si="604"/>
        <v>-21700.329999999998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-7204.03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32"/>
        <v>-7204.03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-1929.11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33"/>
        <v>-1929.11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-10793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-8594.9599999999991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34"/>
        <v>-19387.96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-4590.95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35"/>
        <v>-4590.95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-4107.95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636"/>
        <v>-4107.95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-4030.51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-9503.9000000000015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637"/>
        <v>-13534.410000000002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-4554.92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638"/>
        <v>-4554.92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-4954.6000000000004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639"/>
        <v>-4954.6000000000004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-3907.87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-9961.01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640"/>
        <v>-13868.880000000001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-3828.9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641"/>
        <v>-3828.9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-3828.9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642"/>
        <v>-3828.9</v>
      </c>
      <c r="NY14" s="10"/>
      <c r="NZ14" s="142">
        <f t="shared" si="643"/>
        <v>-103490.93999999999</v>
      </c>
      <c r="OA14" s="143">
        <f t="shared" si="644"/>
        <v>-72848.509999999995</v>
      </c>
      <c r="OB14" s="144">
        <f t="shared" ref="OB14:OB23" si="646">IF(OA14=0,"",((NZ14/OA14)-1)*-1)</f>
        <v>-0.42063221334245537</v>
      </c>
      <c r="OD14" s="181"/>
      <c r="OG14" s="163" t="s">
        <v>41</v>
      </c>
      <c r="OH14" s="10"/>
      <c r="OI14" s="165">
        <v>-15015.11</v>
      </c>
      <c r="OJ14" s="165">
        <v>-6380.75</v>
      </c>
      <c r="OK14" s="165">
        <v>-3268.93</v>
      </c>
      <c r="OL14" s="165">
        <v>-21395.489999999998</v>
      </c>
      <c r="OM14" s="165">
        <v>-4590.95</v>
      </c>
      <c r="ON14" s="165">
        <v>-4107.95</v>
      </c>
      <c r="OO14" s="165">
        <v>-13534.410000000002</v>
      </c>
      <c r="OP14" s="165">
        <v>-4554.92</v>
      </c>
      <c r="OQ14" s="165">
        <v>-4954.6000000000004</v>
      </c>
      <c r="OR14" s="165">
        <v>-13868.880000000001</v>
      </c>
      <c r="OS14" s="165">
        <v>-3828.9</v>
      </c>
      <c r="OT14" s="165">
        <v>-3828.9</v>
      </c>
      <c r="OU14" s="10"/>
      <c r="OV14" s="164">
        <f t="shared" si="645"/>
        <v>-99329.79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86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86"/>
      <c r="BQ15" s="186"/>
      <c r="BR15" s="186"/>
      <c r="BS15" s="186"/>
      <c r="BT15" s="186"/>
      <c r="BU15" s="186"/>
      <c r="BV15" s="186"/>
      <c r="BW15" s="186"/>
      <c r="BX15" s="186"/>
      <c r="BY15" s="186"/>
      <c r="BZ15" s="186"/>
      <c r="CA15" s="186"/>
      <c r="CB15" s="186"/>
      <c r="CC15" s="186"/>
      <c r="CD15" s="186"/>
      <c r="CE15" s="186"/>
      <c r="CF15" s="186"/>
      <c r="CG15" s="186"/>
      <c r="CH15" s="186"/>
      <c r="CI15" s="186"/>
      <c r="CJ15" s="186"/>
      <c r="CK15" s="186"/>
      <c r="CL15" s="186"/>
      <c r="CM15" s="186"/>
      <c r="CN15" s="186"/>
      <c r="CO15" s="186"/>
      <c r="CP15" s="186"/>
      <c r="CQ15" s="186"/>
      <c r="CR15" s="186"/>
      <c r="CS15" s="186"/>
      <c r="CT15" s="186"/>
      <c r="CU15" s="186"/>
      <c r="CV15" s="186"/>
      <c r="CW15" s="186"/>
      <c r="CX15" s="186"/>
      <c r="CY15" s="186"/>
      <c r="CZ15" s="186"/>
      <c r="DA15" s="186"/>
      <c r="DB15" s="186"/>
      <c r="DC15" s="186"/>
      <c r="DD15" s="186"/>
      <c r="DE15" s="186"/>
      <c r="DF15" s="186"/>
      <c r="DG15" s="186"/>
      <c r="DH15" s="186"/>
      <c r="DI15" s="186"/>
      <c r="DJ15" s="186"/>
      <c r="DK15" s="186"/>
      <c r="DL15" s="186"/>
      <c r="DM15" s="186"/>
      <c r="DN15" s="186"/>
      <c r="DO15" s="186"/>
      <c r="DP15" s="186"/>
      <c r="DQ15" s="186"/>
      <c r="DR15" s="186"/>
      <c r="DS15" s="186"/>
      <c r="DT15" s="186"/>
      <c r="DU15" s="186"/>
      <c r="DV15" s="186"/>
      <c r="DW15" s="186"/>
      <c r="DX15" s="186"/>
      <c r="DY15" s="186"/>
      <c r="DZ15" s="186"/>
      <c r="EA15" s="186"/>
      <c r="EB15" s="186"/>
      <c r="EC15" s="186"/>
      <c r="ED15" s="186"/>
      <c r="EE15" s="186"/>
      <c r="EF15" s="186"/>
      <c r="EG15" s="186"/>
      <c r="EH15" s="186"/>
      <c r="EI15" s="186"/>
      <c r="EJ15" s="186"/>
      <c r="EK15" s="186"/>
      <c r="EL15" s="186"/>
      <c r="EM15" s="186"/>
      <c r="EN15" s="186"/>
      <c r="EO15" s="186"/>
      <c r="EP15" s="186"/>
      <c r="EQ15" s="186"/>
      <c r="ER15" s="186"/>
      <c r="ES15" s="186"/>
      <c r="ET15" s="186"/>
      <c r="EU15" s="186"/>
      <c r="EV15" s="186"/>
      <c r="EW15" s="186"/>
      <c r="EX15" s="186"/>
      <c r="EY15" s="186"/>
      <c r="EZ15" s="186"/>
      <c r="FA15" s="186"/>
      <c r="FB15" s="186"/>
      <c r="FC15" s="186"/>
      <c r="FD15" s="186"/>
      <c r="FE15" s="186"/>
      <c r="FF15" s="186"/>
      <c r="FG15" s="186"/>
      <c r="FH15" s="186"/>
      <c r="FI15" s="186"/>
      <c r="FJ15" s="186"/>
      <c r="FK15" s="186"/>
      <c r="FL15" s="186"/>
      <c r="FM15" s="186"/>
      <c r="FN15" s="186"/>
      <c r="FO15" s="186"/>
      <c r="FP15" s="186"/>
      <c r="FQ15" s="186"/>
      <c r="FR15" s="186"/>
      <c r="FS15" s="186"/>
      <c r="FT15" s="186"/>
      <c r="FU15" s="186"/>
      <c r="FV15" s="186"/>
      <c r="FW15" s="186"/>
      <c r="FX15" s="186"/>
      <c r="FY15" s="186"/>
      <c r="FZ15" s="186"/>
      <c r="GA15" s="186"/>
      <c r="GB15" s="186"/>
      <c r="GC15" s="186"/>
      <c r="GD15" s="186"/>
      <c r="GE15" s="186"/>
      <c r="GF15" s="186"/>
      <c r="GG15" s="186"/>
      <c r="GH15" s="186"/>
      <c r="GI15" s="186"/>
      <c r="GJ15" s="186"/>
      <c r="GK15" s="186"/>
      <c r="GL15" s="186"/>
      <c r="GM15" s="186"/>
      <c r="GN15" s="186"/>
      <c r="GO15" s="186"/>
      <c r="GP15" s="186"/>
      <c r="GQ15" s="186"/>
      <c r="GR15" s="186"/>
      <c r="GS15" s="186"/>
      <c r="GT15" s="186"/>
      <c r="GU15" s="186"/>
      <c r="GV15" s="186"/>
      <c r="GW15" s="186"/>
      <c r="GX15" s="186"/>
      <c r="GY15" s="186"/>
      <c r="GZ15" s="186"/>
      <c r="HA15" s="186"/>
      <c r="HB15" s="186"/>
      <c r="HC15" s="186"/>
      <c r="HD15" s="186"/>
      <c r="HE15" s="186"/>
      <c r="HF15" s="186"/>
      <c r="HG15" s="186"/>
      <c r="HH15" s="186"/>
      <c r="HI15" s="186"/>
      <c r="HJ15" s="186"/>
      <c r="HK15" s="186"/>
      <c r="HL15" s="186"/>
      <c r="HM15" s="186"/>
      <c r="HN15" s="186"/>
      <c r="HO15" s="186"/>
      <c r="HP15" s="186"/>
      <c r="HQ15" s="186"/>
      <c r="HR15" s="186"/>
      <c r="HS15" s="186"/>
      <c r="HT15" s="186"/>
      <c r="HU15" s="186"/>
      <c r="HV15" s="186"/>
      <c r="HW15" s="186"/>
      <c r="HX15" s="186"/>
      <c r="HY15" s="186"/>
      <c r="HZ15" s="186"/>
      <c r="IA15" s="186"/>
      <c r="IB15" s="186"/>
      <c r="IC15" s="186"/>
      <c r="ID15" s="186"/>
      <c r="IE15" s="186"/>
      <c r="IF15" s="186"/>
      <c r="IG15" s="186"/>
      <c r="IH15" s="186"/>
      <c r="II15" s="186"/>
      <c r="IJ15" s="186"/>
      <c r="IK15" s="186"/>
      <c r="IL15" s="186"/>
      <c r="IM15" s="186"/>
      <c r="IN15" s="186"/>
      <c r="IO15" s="186"/>
      <c r="IP15" s="186"/>
      <c r="IQ15" s="186"/>
      <c r="IR15" s="186"/>
      <c r="IS15" s="186"/>
      <c r="IT15" s="186"/>
      <c r="IU15" s="186"/>
      <c r="IV15" s="186"/>
      <c r="IW15" s="186"/>
      <c r="IX15" s="186"/>
      <c r="IY15" s="186"/>
      <c r="IZ15" s="186"/>
      <c r="JA15" s="186"/>
      <c r="JB15" s="186"/>
      <c r="JC15" s="186"/>
      <c r="JD15" s="186"/>
      <c r="JE15" s="186"/>
      <c r="JF15" s="186"/>
      <c r="JG15" s="186"/>
      <c r="JH15" s="186"/>
      <c r="JI15" s="186"/>
      <c r="JJ15" s="186"/>
      <c r="JK15" s="186"/>
      <c r="JL15" s="186"/>
      <c r="JM15" s="186"/>
      <c r="JN15" s="186"/>
      <c r="JO15" s="186"/>
      <c r="JP15" s="186"/>
      <c r="JQ15" s="186"/>
      <c r="JR15" s="186"/>
      <c r="JS15" s="186"/>
      <c r="JT15" s="186"/>
      <c r="JU15" s="186"/>
      <c r="JV15" s="186"/>
      <c r="JW15" s="186"/>
      <c r="JX15" s="186"/>
      <c r="JY15" s="186"/>
      <c r="JZ15" s="186"/>
      <c r="KA15" s="186"/>
      <c r="KB15" s="186"/>
      <c r="KC15" s="186"/>
      <c r="KD15" s="186"/>
      <c r="KE15" s="186"/>
      <c r="KF15" s="186"/>
      <c r="KG15" s="186"/>
      <c r="KH15" s="186"/>
      <c r="KI15" s="186"/>
      <c r="KJ15" s="186"/>
      <c r="KK15" s="186"/>
      <c r="KL15" s="186"/>
      <c r="KM15" s="186"/>
      <c r="KN15" s="186"/>
      <c r="KO15" s="186"/>
      <c r="KP15" s="186"/>
      <c r="KQ15" s="186"/>
      <c r="KR15" s="186"/>
      <c r="KS15" s="186"/>
      <c r="KT15" s="186"/>
      <c r="KU15" s="186"/>
      <c r="KV15" s="186"/>
      <c r="KW15" s="186"/>
      <c r="KX15" s="186"/>
      <c r="KY15" s="186"/>
      <c r="KZ15" s="186"/>
      <c r="LA15" s="186"/>
      <c r="LB15" s="186"/>
      <c r="LC15" s="186"/>
      <c r="LD15" s="186"/>
      <c r="LE15" s="186"/>
      <c r="LF15" s="186"/>
      <c r="LG15" s="186"/>
      <c r="LH15" s="186"/>
      <c r="LI15" s="186"/>
      <c r="LJ15" s="186"/>
      <c r="LK15" s="186"/>
      <c r="LL15" s="186"/>
      <c r="LM15" s="186"/>
      <c r="LN15" s="186"/>
      <c r="LO15" s="186"/>
      <c r="LP15" s="186"/>
      <c r="LQ15" s="186"/>
      <c r="LR15" s="186"/>
      <c r="LS15" s="186"/>
      <c r="LT15" s="186"/>
      <c r="LU15" s="186"/>
      <c r="LV15" s="186"/>
      <c r="LW15" s="186"/>
      <c r="LX15" s="186"/>
      <c r="LY15" s="186"/>
      <c r="LZ15" s="186"/>
      <c r="MA15" s="186"/>
      <c r="MB15" s="186"/>
      <c r="MC15" s="186"/>
      <c r="MD15" s="186"/>
      <c r="ME15" s="186"/>
      <c r="MF15" s="186"/>
      <c r="MG15" s="186"/>
      <c r="MH15" s="186"/>
      <c r="MI15" s="186"/>
      <c r="MJ15" s="186"/>
      <c r="MK15" s="186"/>
      <c r="ML15" s="186"/>
      <c r="MM15" s="186"/>
      <c r="MN15" s="186"/>
      <c r="MO15" s="186"/>
      <c r="MP15" s="186"/>
      <c r="MQ15" s="186"/>
      <c r="MR15" s="186"/>
      <c r="MS15" s="186"/>
      <c r="MT15" s="186"/>
      <c r="MU15" s="186"/>
      <c r="MV15" s="186"/>
      <c r="MW15" s="186"/>
      <c r="MX15" s="186"/>
      <c r="MY15" s="186"/>
      <c r="MZ15" s="186"/>
      <c r="NA15" s="186"/>
      <c r="NB15" s="186"/>
      <c r="NC15" s="186"/>
      <c r="ND15" s="186"/>
      <c r="NE15" s="186"/>
      <c r="NF15" s="186"/>
      <c r="NG15" s="186"/>
      <c r="NH15" s="186"/>
      <c r="NI15" s="186"/>
      <c r="NJ15" s="186"/>
      <c r="NK15" s="186"/>
      <c r="NL15" s="186"/>
      <c r="NM15" s="186"/>
      <c r="NN15" s="186"/>
      <c r="NO15" s="186"/>
      <c r="NP15" s="186"/>
      <c r="NQ15" s="186"/>
      <c r="NR15" s="186"/>
      <c r="NS15" s="186"/>
      <c r="NT15" s="186"/>
      <c r="NU15" s="186"/>
      <c r="NV15" s="186"/>
      <c r="NW15" s="186"/>
      <c r="NX15" s="186"/>
      <c r="NZ15" s="119"/>
      <c r="OA15" s="143"/>
      <c r="OB15" s="144" t="str">
        <f t="shared" si="646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647">E7+E12</f>
        <v>0</v>
      </c>
      <c r="F16" s="66">
        <f t="shared" si="647"/>
        <v>1648.04</v>
      </c>
      <c r="G16" s="66">
        <f t="shared" si="647"/>
        <v>0</v>
      </c>
      <c r="H16" s="66">
        <f t="shared" si="647"/>
        <v>0</v>
      </c>
      <c r="I16" s="66">
        <f t="shared" si="647"/>
        <v>5442.42</v>
      </c>
      <c r="J16" s="66">
        <f t="shared" si="647"/>
        <v>19464.080000000002</v>
      </c>
      <c r="K16" s="66">
        <f t="shared" si="647"/>
        <v>0</v>
      </c>
      <c r="L16" s="66">
        <f t="shared" si="647"/>
        <v>0</v>
      </c>
      <c r="M16" s="66">
        <f t="shared" si="647"/>
        <v>2814.23</v>
      </c>
      <c r="N16" s="66">
        <f t="shared" si="647"/>
        <v>0</v>
      </c>
      <c r="O16" s="66">
        <f t="shared" si="647"/>
        <v>0</v>
      </c>
      <c r="P16" s="66">
        <f t="shared" si="647"/>
        <v>3594.17</v>
      </c>
      <c r="Q16" s="66">
        <f t="shared" si="647"/>
        <v>4733.6099999999997</v>
      </c>
      <c r="R16" s="66">
        <f t="shared" si="647"/>
        <v>3281.43</v>
      </c>
      <c r="S16" s="66">
        <f t="shared" si="647"/>
        <v>1473.02</v>
      </c>
      <c r="T16" s="66">
        <f t="shared" si="647"/>
        <v>39515.01</v>
      </c>
      <c r="U16" s="66">
        <f t="shared" si="647"/>
        <v>0</v>
      </c>
      <c r="V16" s="66">
        <f t="shared" si="647"/>
        <v>0</v>
      </c>
      <c r="W16" s="66">
        <f t="shared" si="647"/>
        <v>41647.160000000003</v>
      </c>
      <c r="X16" s="66">
        <f t="shared" si="647"/>
        <v>4116.13</v>
      </c>
      <c r="Y16" s="66">
        <f t="shared" si="647"/>
        <v>6247.72</v>
      </c>
      <c r="Z16" s="66">
        <f t="shared" si="647"/>
        <v>3113.24</v>
      </c>
      <c r="AA16" s="66">
        <f t="shared" si="647"/>
        <v>-3328.98</v>
      </c>
      <c r="AB16" s="66">
        <f t="shared" si="647"/>
        <v>0</v>
      </c>
      <c r="AC16" s="66">
        <f t="shared" si="647"/>
        <v>0</v>
      </c>
      <c r="AD16" s="66">
        <f t="shared" si="647"/>
        <v>0</v>
      </c>
      <c r="AE16" s="66">
        <f t="shared" si="647"/>
        <v>49434.87</v>
      </c>
      <c r="AF16" s="66">
        <f t="shared" si="647"/>
        <v>6221.41</v>
      </c>
      <c r="AG16" s="66">
        <f t="shared" si="647"/>
        <v>3394.17</v>
      </c>
      <c r="AH16" s="66">
        <f t="shared" si="647"/>
        <v>-11399.609999999997</v>
      </c>
      <c r="AI16" s="66">
        <f t="shared" si="647"/>
        <v>0</v>
      </c>
      <c r="AJ16" s="66">
        <f t="shared" si="647"/>
        <v>181412.12000000005</v>
      </c>
      <c r="AK16" s="66">
        <f t="shared" si="647"/>
        <v>0</v>
      </c>
      <c r="AL16" s="66">
        <f t="shared" si="647"/>
        <v>2444.19</v>
      </c>
      <c r="AM16" s="66">
        <f t="shared" si="647"/>
        <v>3910.19</v>
      </c>
      <c r="AN16" s="66">
        <f t="shared" si="647"/>
        <v>1684.57</v>
      </c>
      <c r="AO16" s="66">
        <f t="shared" si="647"/>
        <v>0</v>
      </c>
      <c r="AP16" s="66">
        <f t="shared" si="647"/>
        <v>16549.21</v>
      </c>
      <c r="AQ16" s="66">
        <f t="shared" si="647"/>
        <v>0</v>
      </c>
      <c r="AR16" s="66">
        <f t="shared" si="647"/>
        <v>0</v>
      </c>
      <c r="AS16" s="66">
        <f t="shared" si="647"/>
        <v>2278.27</v>
      </c>
      <c r="AT16" s="66">
        <f t="shared" si="647"/>
        <v>3109.24</v>
      </c>
      <c r="AU16" s="66">
        <f t="shared" si="647"/>
        <v>1557.42</v>
      </c>
      <c r="AV16" s="66">
        <f t="shared" si="647"/>
        <v>2685.11</v>
      </c>
      <c r="AW16" s="66">
        <f t="shared" si="647"/>
        <v>639.39</v>
      </c>
      <c r="AX16" s="66">
        <f t="shared" si="647"/>
        <v>0</v>
      </c>
      <c r="AY16" s="66">
        <f t="shared" si="647"/>
        <v>0</v>
      </c>
      <c r="AZ16" s="66">
        <f t="shared" si="647"/>
        <v>0</v>
      </c>
      <c r="BA16" s="66">
        <f t="shared" si="647"/>
        <v>0</v>
      </c>
      <c r="BB16" s="66">
        <f t="shared" si="647"/>
        <v>947.08</v>
      </c>
      <c r="BC16" s="66">
        <f t="shared" si="647"/>
        <v>0</v>
      </c>
      <c r="BD16" s="66">
        <f t="shared" si="647"/>
        <v>5967.67</v>
      </c>
      <c r="BE16" s="66">
        <f t="shared" si="647"/>
        <v>0</v>
      </c>
      <c r="BF16" s="66">
        <f t="shared" si="647"/>
        <v>0</v>
      </c>
      <c r="BG16" s="66">
        <f t="shared" si="647"/>
        <v>1380.31</v>
      </c>
      <c r="BH16" s="66">
        <f t="shared" si="647"/>
        <v>1356.4100000000008</v>
      </c>
      <c r="BI16" s="66">
        <f t="shared" si="647"/>
        <v>117132.16</v>
      </c>
      <c r="BJ16" s="66">
        <f t="shared" si="647"/>
        <v>1844.83</v>
      </c>
      <c r="BK16" s="66">
        <f t="shared" si="647"/>
        <v>1134.8699999999999</v>
      </c>
      <c r="BL16" s="66">
        <f t="shared" si="647"/>
        <v>0</v>
      </c>
      <c r="BM16" s="66">
        <f t="shared" si="647"/>
        <v>0</v>
      </c>
      <c r="BN16" s="66">
        <f t="shared" si="647"/>
        <v>0</v>
      </c>
      <c r="BO16" s="66">
        <f t="shared" si="647"/>
        <v>0</v>
      </c>
      <c r="BP16" s="66">
        <f t="shared" si="647"/>
        <v>164620.91999999998</v>
      </c>
      <c r="BQ16" s="66">
        <f t="shared" ref="BQ16:EB16" si="648">BQ7+BQ12</f>
        <v>0</v>
      </c>
      <c r="BR16" s="66">
        <f t="shared" si="648"/>
        <v>5499.97</v>
      </c>
      <c r="BS16" s="66">
        <f t="shared" si="648"/>
        <v>10777.73</v>
      </c>
      <c r="BT16" s="66">
        <f t="shared" si="648"/>
        <v>1953.37</v>
      </c>
      <c r="BU16" s="66">
        <f t="shared" si="648"/>
        <v>0</v>
      </c>
      <c r="BV16" s="66">
        <f t="shared" si="648"/>
        <v>16465.23</v>
      </c>
      <c r="BW16" s="66">
        <f t="shared" si="648"/>
        <v>0</v>
      </c>
      <c r="BX16" s="66">
        <f t="shared" si="648"/>
        <v>0</v>
      </c>
      <c r="BY16" s="66">
        <f t="shared" si="648"/>
        <v>1555.99</v>
      </c>
      <c r="BZ16" s="66">
        <f t="shared" si="648"/>
        <v>10919.96</v>
      </c>
      <c r="CA16" s="66">
        <f t="shared" si="648"/>
        <v>0</v>
      </c>
      <c r="CB16" s="66">
        <f t="shared" si="648"/>
        <v>3999.73</v>
      </c>
      <c r="CC16" s="66">
        <f t="shared" si="648"/>
        <v>1791.21</v>
      </c>
      <c r="CD16" s="66">
        <f t="shared" si="648"/>
        <v>0</v>
      </c>
      <c r="CE16" s="66">
        <f t="shared" si="648"/>
        <v>0</v>
      </c>
      <c r="CF16" s="66">
        <f t="shared" si="648"/>
        <v>0</v>
      </c>
      <c r="CG16" s="66">
        <f t="shared" si="648"/>
        <v>4068.28</v>
      </c>
      <c r="CH16" s="66">
        <f t="shared" si="648"/>
        <v>0</v>
      </c>
      <c r="CI16" s="66">
        <f t="shared" si="648"/>
        <v>1380.1</v>
      </c>
      <c r="CJ16" s="66">
        <f t="shared" si="648"/>
        <v>0</v>
      </c>
      <c r="CK16" s="66">
        <f t="shared" si="648"/>
        <v>0</v>
      </c>
      <c r="CL16" s="66">
        <f t="shared" si="648"/>
        <v>0</v>
      </c>
      <c r="CM16" s="66">
        <f t="shared" si="648"/>
        <v>1193.58</v>
      </c>
      <c r="CN16" s="66">
        <f t="shared" si="648"/>
        <v>4569.1400000000003</v>
      </c>
      <c r="CO16" s="66">
        <f t="shared" si="648"/>
        <v>1136.04</v>
      </c>
      <c r="CP16" s="66">
        <f t="shared" si="648"/>
        <v>-16380.109999999999</v>
      </c>
      <c r="CQ16" s="66">
        <f t="shared" si="648"/>
        <v>0</v>
      </c>
      <c r="CR16" s="66">
        <f t="shared" si="648"/>
        <v>0</v>
      </c>
      <c r="CS16" s="66">
        <f t="shared" si="648"/>
        <v>0</v>
      </c>
      <c r="CT16" s="66">
        <f t="shared" si="648"/>
        <v>2693.54</v>
      </c>
      <c r="CU16" s="66">
        <f t="shared" si="648"/>
        <v>11307.07</v>
      </c>
      <c r="CV16" s="66">
        <f t="shared" si="648"/>
        <v>62930.83</v>
      </c>
      <c r="CW16" s="66">
        <f t="shared" si="648"/>
        <v>6908.4</v>
      </c>
      <c r="CX16" s="66">
        <f t="shared" si="648"/>
        <v>1564.53</v>
      </c>
      <c r="CY16" s="66">
        <f t="shared" si="648"/>
        <v>0</v>
      </c>
      <c r="CZ16" s="66">
        <f t="shared" si="648"/>
        <v>0</v>
      </c>
      <c r="DA16" s="66">
        <f t="shared" si="648"/>
        <v>0</v>
      </c>
      <c r="DB16" s="66">
        <f t="shared" si="648"/>
        <v>3472.82</v>
      </c>
      <c r="DC16" s="66">
        <f t="shared" si="648"/>
        <v>20943.61</v>
      </c>
      <c r="DD16" s="66">
        <f t="shared" si="648"/>
        <v>0</v>
      </c>
      <c r="DE16" s="66">
        <f t="shared" si="648"/>
        <v>4603.8</v>
      </c>
      <c r="DF16" s="66">
        <f t="shared" si="648"/>
        <v>3084.61</v>
      </c>
      <c r="DG16" s="66">
        <f t="shared" si="648"/>
        <v>0</v>
      </c>
      <c r="DH16" s="66">
        <f t="shared" si="648"/>
        <v>0</v>
      </c>
      <c r="DI16" s="66">
        <f t="shared" si="648"/>
        <v>0</v>
      </c>
      <c r="DJ16" s="66">
        <f t="shared" si="648"/>
        <v>643.62</v>
      </c>
      <c r="DK16" s="66">
        <f t="shared" si="648"/>
        <v>0</v>
      </c>
      <c r="DL16" s="66">
        <f t="shared" si="648"/>
        <v>1949.72</v>
      </c>
      <c r="DM16" s="66">
        <f t="shared" si="648"/>
        <v>1316.18</v>
      </c>
      <c r="DN16" s="66">
        <f t="shared" si="648"/>
        <v>0</v>
      </c>
      <c r="DO16" s="66">
        <f t="shared" si="648"/>
        <v>0</v>
      </c>
      <c r="DP16" s="66">
        <f t="shared" si="648"/>
        <v>2583.2399999999998</v>
      </c>
      <c r="DQ16" s="66">
        <f t="shared" si="648"/>
        <v>0</v>
      </c>
      <c r="DR16" s="66">
        <f t="shared" si="648"/>
        <v>0</v>
      </c>
      <c r="DS16" s="66">
        <f t="shared" si="648"/>
        <v>-5591.34</v>
      </c>
      <c r="DT16" s="66">
        <f t="shared" si="648"/>
        <v>2465.8000000000002</v>
      </c>
      <c r="DU16" s="66">
        <f t="shared" si="648"/>
        <v>0</v>
      </c>
      <c r="DV16" s="66">
        <f t="shared" si="648"/>
        <v>0</v>
      </c>
      <c r="DW16" s="66">
        <f t="shared" si="648"/>
        <v>4355.5600000000004</v>
      </c>
      <c r="DX16" s="66">
        <f t="shared" si="648"/>
        <v>7710.07</v>
      </c>
      <c r="DY16" s="66">
        <f t="shared" si="648"/>
        <v>320.25</v>
      </c>
      <c r="DZ16" s="66">
        <f t="shared" si="648"/>
        <v>1409.07</v>
      </c>
      <c r="EA16" s="66">
        <f t="shared" si="648"/>
        <v>0</v>
      </c>
      <c r="EB16" s="66">
        <f t="shared" si="648"/>
        <v>57739.939999999995</v>
      </c>
      <c r="EC16" s="66">
        <f t="shared" ref="EC16:GN16" si="649">EC7+EC12</f>
        <v>0</v>
      </c>
      <c r="ED16" s="66">
        <f t="shared" si="649"/>
        <v>0</v>
      </c>
      <c r="EE16" s="66">
        <f t="shared" si="649"/>
        <v>0</v>
      </c>
      <c r="EF16" s="66">
        <f t="shared" si="649"/>
        <v>6379.39</v>
      </c>
      <c r="EG16" s="66">
        <f t="shared" si="649"/>
        <v>3813.58</v>
      </c>
      <c r="EH16" s="66">
        <f t="shared" si="649"/>
        <v>29823.730000000003</v>
      </c>
      <c r="EI16" s="66">
        <f t="shared" si="649"/>
        <v>0</v>
      </c>
      <c r="EJ16" s="66">
        <f t="shared" si="649"/>
        <v>0</v>
      </c>
      <c r="EK16" s="66">
        <f t="shared" si="649"/>
        <v>0</v>
      </c>
      <c r="EL16" s="66">
        <f t="shared" si="649"/>
        <v>0</v>
      </c>
      <c r="EM16" s="66">
        <f t="shared" si="649"/>
        <v>4430.58</v>
      </c>
      <c r="EN16" s="66">
        <f t="shared" si="649"/>
        <v>1242.69</v>
      </c>
      <c r="EO16" s="66">
        <f t="shared" si="649"/>
        <v>1469.47</v>
      </c>
      <c r="EP16" s="66">
        <f t="shared" si="649"/>
        <v>0</v>
      </c>
      <c r="EQ16" s="66">
        <f t="shared" si="649"/>
        <v>0</v>
      </c>
      <c r="ER16" s="66">
        <f t="shared" si="649"/>
        <v>2783.2</v>
      </c>
      <c r="ES16" s="66">
        <f t="shared" si="649"/>
        <v>1240.02</v>
      </c>
      <c r="ET16" s="66">
        <f t="shared" si="649"/>
        <v>0</v>
      </c>
      <c r="EU16" s="66">
        <f t="shared" si="649"/>
        <v>2112.06</v>
      </c>
      <c r="EV16" s="66">
        <f t="shared" si="649"/>
        <v>3472.13</v>
      </c>
      <c r="EW16" s="66">
        <f t="shared" si="649"/>
        <v>2074.1999999999998</v>
      </c>
      <c r="EX16" s="66">
        <f t="shared" si="649"/>
        <v>1473.36</v>
      </c>
      <c r="EY16" s="66">
        <f t="shared" si="649"/>
        <v>-4590.95</v>
      </c>
      <c r="EZ16" s="66">
        <f t="shared" si="649"/>
        <v>6162.68</v>
      </c>
      <c r="FA16" s="66">
        <f t="shared" si="649"/>
        <v>4745.43</v>
      </c>
      <c r="FB16" s="66">
        <f t="shared" si="649"/>
        <v>0</v>
      </c>
      <c r="FC16" s="66">
        <f t="shared" si="649"/>
        <v>5091.26</v>
      </c>
      <c r="FD16" s="66">
        <f t="shared" si="649"/>
        <v>2854.33</v>
      </c>
      <c r="FE16" s="66">
        <f t="shared" si="649"/>
        <v>3050.8199999999997</v>
      </c>
      <c r="FF16" s="66">
        <f t="shared" si="649"/>
        <v>2079.88</v>
      </c>
      <c r="FG16" s="66">
        <f t="shared" si="649"/>
        <v>0</v>
      </c>
      <c r="FH16" s="66">
        <f t="shared" si="649"/>
        <v>79707.86</v>
      </c>
      <c r="FI16" s="66">
        <f t="shared" si="649"/>
        <v>0</v>
      </c>
      <c r="FJ16" s="66">
        <f t="shared" si="649"/>
        <v>3450</v>
      </c>
      <c r="FK16" s="66">
        <f t="shared" si="649"/>
        <v>2111.19</v>
      </c>
      <c r="FL16" s="66">
        <f t="shared" si="649"/>
        <v>0</v>
      </c>
      <c r="FM16" s="66">
        <f t="shared" si="649"/>
        <v>4953</v>
      </c>
      <c r="FN16" s="66">
        <f t="shared" si="649"/>
        <v>9751.4500000000007</v>
      </c>
      <c r="FO16" s="66">
        <f t="shared" si="649"/>
        <v>0</v>
      </c>
      <c r="FP16" s="66">
        <f t="shared" si="649"/>
        <v>1273.52</v>
      </c>
      <c r="FQ16" s="66">
        <f t="shared" si="649"/>
        <v>0</v>
      </c>
      <c r="FR16" s="66">
        <f t="shared" si="649"/>
        <v>5286.0999999999995</v>
      </c>
      <c r="FS16" s="66">
        <f t="shared" si="649"/>
        <v>4430.58</v>
      </c>
      <c r="FT16" s="66">
        <f t="shared" si="649"/>
        <v>1242.69</v>
      </c>
      <c r="FU16" s="66">
        <f t="shared" si="649"/>
        <v>1469.47</v>
      </c>
      <c r="FV16" s="66">
        <f t="shared" si="649"/>
        <v>0</v>
      </c>
      <c r="FW16" s="66">
        <f t="shared" si="649"/>
        <v>0</v>
      </c>
      <c r="FX16" s="66">
        <f t="shared" si="649"/>
        <v>2783.2</v>
      </c>
      <c r="FY16" s="66">
        <f t="shared" si="649"/>
        <v>1240.02</v>
      </c>
      <c r="FZ16" s="66">
        <f t="shared" si="649"/>
        <v>0</v>
      </c>
      <c r="GA16" s="66">
        <f t="shared" si="649"/>
        <v>2112.06</v>
      </c>
      <c r="GB16" s="66">
        <f t="shared" si="649"/>
        <v>3472.13</v>
      </c>
      <c r="GC16" s="66">
        <f t="shared" si="649"/>
        <v>2074.1999999999998</v>
      </c>
      <c r="GD16" s="66">
        <f t="shared" si="649"/>
        <v>1473.36</v>
      </c>
      <c r="GE16" s="66">
        <f t="shared" si="649"/>
        <v>0</v>
      </c>
      <c r="GF16" s="66">
        <f t="shared" si="649"/>
        <v>5712.34</v>
      </c>
      <c r="GG16" s="66">
        <f t="shared" si="649"/>
        <v>637.48000000000047</v>
      </c>
      <c r="GH16" s="66">
        <f t="shared" si="649"/>
        <v>0</v>
      </c>
      <c r="GI16" s="66">
        <f t="shared" si="649"/>
        <v>5091.26</v>
      </c>
      <c r="GJ16" s="66">
        <f t="shared" si="649"/>
        <v>2854.33</v>
      </c>
      <c r="GK16" s="66">
        <f t="shared" si="649"/>
        <v>3050.8199999999997</v>
      </c>
      <c r="GL16" s="66">
        <f t="shared" si="649"/>
        <v>2079.88</v>
      </c>
      <c r="GM16" s="66">
        <f t="shared" si="649"/>
        <v>0</v>
      </c>
      <c r="GN16" s="66">
        <f t="shared" si="649"/>
        <v>66549.08</v>
      </c>
      <c r="GO16" s="66">
        <f t="shared" ref="GO16:IZ16" si="650">GO7+GO12</f>
        <v>0</v>
      </c>
      <c r="GP16" s="66">
        <f t="shared" si="650"/>
        <v>3450</v>
      </c>
      <c r="GQ16" s="66">
        <f t="shared" si="650"/>
        <v>2111.19</v>
      </c>
      <c r="GR16" s="66">
        <f t="shared" si="650"/>
        <v>0</v>
      </c>
      <c r="GS16" s="66">
        <f t="shared" si="650"/>
        <v>4953</v>
      </c>
      <c r="GT16" s="66">
        <f t="shared" si="650"/>
        <v>0</v>
      </c>
      <c r="GU16" s="66">
        <f t="shared" si="650"/>
        <v>0</v>
      </c>
      <c r="GV16" s="66">
        <f t="shared" si="650"/>
        <v>11024.970000000001</v>
      </c>
      <c r="GW16" s="66">
        <f t="shared" si="650"/>
        <v>0</v>
      </c>
      <c r="GX16" s="66">
        <f t="shared" si="650"/>
        <v>5286.0999999999995</v>
      </c>
      <c r="GY16" s="66">
        <f t="shared" si="650"/>
        <v>4430.58</v>
      </c>
      <c r="GZ16" s="66">
        <f t="shared" si="650"/>
        <v>1242.69</v>
      </c>
      <c r="HA16" s="66">
        <f t="shared" si="650"/>
        <v>1469.47</v>
      </c>
      <c r="HB16" s="66">
        <f t="shared" si="650"/>
        <v>0</v>
      </c>
      <c r="HC16" s="66">
        <f t="shared" si="650"/>
        <v>0</v>
      </c>
      <c r="HD16" s="66">
        <f t="shared" si="650"/>
        <v>2783.2</v>
      </c>
      <c r="HE16" s="66">
        <f t="shared" si="650"/>
        <v>1240.02</v>
      </c>
      <c r="HF16" s="66">
        <f t="shared" si="650"/>
        <v>0</v>
      </c>
      <c r="HG16" s="66">
        <f t="shared" si="650"/>
        <v>2112.06</v>
      </c>
      <c r="HH16" s="66">
        <f t="shared" si="650"/>
        <v>3472.13</v>
      </c>
      <c r="HI16" s="66">
        <f t="shared" si="650"/>
        <v>2074.1999999999998</v>
      </c>
      <c r="HJ16" s="66">
        <f t="shared" si="650"/>
        <v>1473.36</v>
      </c>
      <c r="HK16" s="66">
        <f t="shared" si="650"/>
        <v>0</v>
      </c>
      <c r="HL16" s="66">
        <f t="shared" si="650"/>
        <v>5712.34</v>
      </c>
      <c r="HM16" s="66">
        <f t="shared" si="650"/>
        <v>714.92000000000007</v>
      </c>
      <c r="HN16" s="66">
        <f t="shared" si="650"/>
        <v>0</v>
      </c>
      <c r="HO16" s="66">
        <f t="shared" si="650"/>
        <v>5091.26</v>
      </c>
      <c r="HP16" s="66">
        <f t="shared" si="650"/>
        <v>-6649.5700000000015</v>
      </c>
      <c r="HQ16" s="66">
        <f t="shared" si="650"/>
        <v>3050.8199999999997</v>
      </c>
      <c r="HR16" s="66">
        <f t="shared" si="650"/>
        <v>1569.63</v>
      </c>
      <c r="HS16" s="66">
        <f t="shared" si="650"/>
        <v>0</v>
      </c>
      <c r="HT16" s="66">
        <f t="shared" si="650"/>
        <v>56612.369999999995</v>
      </c>
      <c r="HU16" s="66">
        <f t="shared" si="650"/>
        <v>0</v>
      </c>
      <c r="HV16" s="66">
        <f t="shared" si="650"/>
        <v>3450</v>
      </c>
      <c r="HW16" s="66">
        <f t="shared" si="650"/>
        <v>1593.26</v>
      </c>
      <c r="HX16" s="66">
        <f t="shared" si="650"/>
        <v>0</v>
      </c>
      <c r="HY16" s="66">
        <f t="shared" si="650"/>
        <v>4953</v>
      </c>
      <c r="HZ16" s="66">
        <f t="shared" si="650"/>
        <v>9751.4500000000007</v>
      </c>
      <c r="IA16" s="66">
        <f t="shared" si="650"/>
        <v>0</v>
      </c>
      <c r="IB16" s="66">
        <f t="shared" si="650"/>
        <v>1273.52</v>
      </c>
      <c r="IC16" s="66">
        <f t="shared" si="650"/>
        <v>0</v>
      </c>
      <c r="ID16" s="66">
        <f t="shared" si="650"/>
        <v>7478.2</v>
      </c>
      <c r="IE16" s="66">
        <f t="shared" si="650"/>
        <v>4430.58</v>
      </c>
      <c r="IF16" s="66">
        <f t="shared" si="650"/>
        <v>1242.69</v>
      </c>
      <c r="IG16" s="66">
        <f t="shared" si="650"/>
        <v>1469.47</v>
      </c>
      <c r="IH16" s="66">
        <f t="shared" si="650"/>
        <v>0</v>
      </c>
      <c r="II16" s="66">
        <f t="shared" si="650"/>
        <v>0</v>
      </c>
      <c r="IJ16" s="66">
        <f t="shared" si="650"/>
        <v>2783.2</v>
      </c>
      <c r="IK16" s="66">
        <f t="shared" si="650"/>
        <v>3002.8</v>
      </c>
      <c r="IL16" s="66">
        <f t="shared" si="650"/>
        <v>3034.8</v>
      </c>
      <c r="IM16" s="66">
        <f t="shared" si="650"/>
        <v>2112.06</v>
      </c>
      <c r="IN16" s="66">
        <f t="shared" si="650"/>
        <v>3472.13</v>
      </c>
      <c r="IO16" s="66">
        <f t="shared" si="650"/>
        <v>2074.1999999999998</v>
      </c>
      <c r="IP16" s="66">
        <f t="shared" si="650"/>
        <v>3567.8499999999995</v>
      </c>
      <c r="IQ16" s="66">
        <f t="shared" si="650"/>
        <v>0</v>
      </c>
      <c r="IR16" s="66">
        <f t="shared" si="650"/>
        <v>5712.34</v>
      </c>
      <c r="IS16" s="66">
        <f t="shared" si="650"/>
        <v>190.51000000000022</v>
      </c>
      <c r="IT16" s="66">
        <f t="shared" si="650"/>
        <v>0</v>
      </c>
      <c r="IU16" s="66">
        <f t="shared" si="650"/>
        <v>5091.26</v>
      </c>
      <c r="IV16" s="66">
        <f t="shared" si="650"/>
        <v>2854.33</v>
      </c>
      <c r="IW16" s="66">
        <f t="shared" si="650"/>
        <v>3050.8199999999997</v>
      </c>
      <c r="IX16" s="66">
        <f t="shared" si="650"/>
        <v>1569.63</v>
      </c>
      <c r="IY16" s="66">
        <f t="shared" si="650"/>
        <v>0</v>
      </c>
      <c r="IZ16" s="66">
        <f t="shared" si="650"/>
        <v>74158.100000000006</v>
      </c>
      <c r="JA16" s="66">
        <f t="shared" ref="JA16:LL16" si="651">JA7+JA12</f>
        <v>0</v>
      </c>
      <c r="JB16" s="66">
        <f t="shared" si="651"/>
        <v>3450</v>
      </c>
      <c r="JC16" s="66">
        <f t="shared" si="651"/>
        <v>1593.26</v>
      </c>
      <c r="JD16" s="66">
        <f t="shared" si="651"/>
        <v>0</v>
      </c>
      <c r="JE16" s="66">
        <f t="shared" si="651"/>
        <v>4953</v>
      </c>
      <c r="JF16" s="66">
        <f t="shared" si="651"/>
        <v>9751.4500000000007</v>
      </c>
      <c r="JG16" s="66">
        <f t="shared" si="651"/>
        <v>0</v>
      </c>
      <c r="JH16" s="66">
        <f t="shared" si="651"/>
        <v>1273.52</v>
      </c>
      <c r="JI16" s="66">
        <f t="shared" si="651"/>
        <v>0</v>
      </c>
      <c r="JJ16" s="66">
        <f t="shared" si="651"/>
        <v>5286.0999999999995</v>
      </c>
      <c r="JK16" s="66">
        <f t="shared" si="651"/>
        <v>4430.58</v>
      </c>
      <c r="JL16" s="66">
        <f t="shared" si="651"/>
        <v>1242.69</v>
      </c>
      <c r="JM16" s="66">
        <f t="shared" si="651"/>
        <v>1469.47</v>
      </c>
      <c r="JN16" s="66">
        <f t="shared" si="651"/>
        <v>0</v>
      </c>
      <c r="JO16" s="66">
        <f t="shared" si="651"/>
        <v>0</v>
      </c>
      <c r="JP16" s="66">
        <f t="shared" si="651"/>
        <v>2783.2</v>
      </c>
      <c r="JQ16" s="66">
        <f t="shared" si="651"/>
        <v>1240.02</v>
      </c>
      <c r="JR16" s="66">
        <f t="shared" si="651"/>
        <v>0</v>
      </c>
      <c r="JS16" s="66">
        <f t="shared" si="651"/>
        <v>2112.06</v>
      </c>
      <c r="JT16" s="66">
        <f t="shared" si="651"/>
        <v>3472.13</v>
      </c>
      <c r="JU16" s="66">
        <f t="shared" si="651"/>
        <v>2074.1999999999998</v>
      </c>
      <c r="JV16" s="66">
        <f t="shared" si="651"/>
        <v>1473.36</v>
      </c>
      <c r="JW16" s="66">
        <f t="shared" si="651"/>
        <v>0</v>
      </c>
      <c r="JX16" s="66">
        <f t="shared" si="651"/>
        <v>7744.130000000001</v>
      </c>
      <c r="JY16" s="66">
        <f t="shared" si="651"/>
        <v>-209.17000000000007</v>
      </c>
      <c r="JZ16" s="66">
        <f t="shared" si="651"/>
        <v>0</v>
      </c>
      <c r="KA16" s="66">
        <f t="shared" si="651"/>
        <v>7544.56</v>
      </c>
      <c r="KB16" s="66">
        <f t="shared" si="651"/>
        <v>2854.33</v>
      </c>
      <c r="KC16" s="66">
        <f t="shared" si="651"/>
        <v>3050.8199999999997</v>
      </c>
      <c r="KD16" s="66">
        <f t="shared" si="651"/>
        <v>1569.63</v>
      </c>
      <c r="KE16" s="66">
        <f t="shared" si="651"/>
        <v>0</v>
      </c>
      <c r="KF16" s="66">
        <f t="shared" si="651"/>
        <v>69159.34</v>
      </c>
      <c r="KG16" s="66">
        <f t="shared" si="651"/>
        <v>0</v>
      </c>
      <c r="KH16" s="66">
        <f t="shared" si="651"/>
        <v>3450</v>
      </c>
      <c r="KI16" s="66">
        <f t="shared" si="651"/>
        <v>1593.26</v>
      </c>
      <c r="KJ16" s="66">
        <f t="shared" si="651"/>
        <v>0</v>
      </c>
      <c r="KK16" s="66">
        <f t="shared" si="651"/>
        <v>4953</v>
      </c>
      <c r="KL16" s="66">
        <f t="shared" si="651"/>
        <v>9751.4500000000007</v>
      </c>
      <c r="KM16" s="66">
        <f t="shared" si="651"/>
        <v>0</v>
      </c>
      <c r="KN16" s="66">
        <f t="shared" si="651"/>
        <v>1273.52</v>
      </c>
      <c r="KO16" s="66">
        <f t="shared" si="651"/>
        <v>0</v>
      </c>
      <c r="KP16" s="66">
        <f t="shared" si="651"/>
        <v>5286.0999999999995</v>
      </c>
      <c r="KQ16" s="66">
        <f t="shared" si="651"/>
        <v>4430.58</v>
      </c>
      <c r="KR16" s="66">
        <f t="shared" si="651"/>
        <v>1242.69</v>
      </c>
      <c r="KS16" s="66">
        <f t="shared" si="651"/>
        <v>1469.47</v>
      </c>
      <c r="KT16" s="66">
        <f t="shared" si="651"/>
        <v>0</v>
      </c>
      <c r="KU16" s="66">
        <f t="shared" si="651"/>
        <v>0</v>
      </c>
      <c r="KV16" s="66">
        <f t="shared" si="651"/>
        <v>2783.2</v>
      </c>
      <c r="KW16" s="66">
        <f t="shared" si="651"/>
        <v>1240.02</v>
      </c>
      <c r="KX16" s="66">
        <f t="shared" si="651"/>
        <v>0</v>
      </c>
      <c r="KY16" s="66">
        <f t="shared" si="651"/>
        <v>2112.06</v>
      </c>
      <c r="KZ16" s="66">
        <f t="shared" si="651"/>
        <v>-435.73999999999978</v>
      </c>
      <c r="LA16" s="66">
        <f t="shared" si="651"/>
        <v>2074.1999999999998</v>
      </c>
      <c r="LB16" s="66">
        <f t="shared" si="651"/>
        <v>1473.36</v>
      </c>
      <c r="LC16" s="66">
        <f t="shared" si="651"/>
        <v>0</v>
      </c>
      <c r="LD16" s="66">
        <f t="shared" si="651"/>
        <v>5712.34</v>
      </c>
      <c r="LE16" s="66">
        <f t="shared" si="651"/>
        <v>4745.43</v>
      </c>
      <c r="LF16" s="66">
        <f t="shared" si="651"/>
        <v>0</v>
      </c>
      <c r="LG16" s="66">
        <f t="shared" si="651"/>
        <v>-4869.75</v>
      </c>
      <c r="LH16" s="66">
        <f t="shared" si="651"/>
        <v>2854.33</v>
      </c>
      <c r="LI16" s="66">
        <f t="shared" si="651"/>
        <v>3050.8199999999997</v>
      </c>
      <c r="LJ16" s="66">
        <f t="shared" si="651"/>
        <v>3871.65</v>
      </c>
      <c r="LK16" s="66">
        <f t="shared" si="651"/>
        <v>0</v>
      </c>
      <c r="LL16" s="66">
        <f t="shared" si="651"/>
        <v>58061.989999999991</v>
      </c>
      <c r="LM16" s="66">
        <f t="shared" ref="LM16:NX16" si="652">LM7+LM12</f>
        <v>0</v>
      </c>
      <c r="LN16" s="66">
        <f t="shared" si="652"/>
        <v>3450</v>
      </c>
      <c r="LO16" s="66">
        <f t="shared" si="652"/>
        <v>3929.9399999999996</v>
      </c>
      <c r="LP16" s="66">
        <f t="shared" si="652"/>
        <v>0</v>
      </c>
      <c r="LQ16" s="66">
        <f t="shared" si="652"/>
        <v>4953</v>
      </c>
      <c r="LR16" s="66">
        <f t="shared" si="652"/>
        <v>9751.4500000000007</v>
      </c>
      <c r="LS16" s="66">
        <f t="shared" si="652"/>
        <v>0</v>
      </c>
      <c r="LT16" s="66">
        <f t="shared" si="652"/>
        <v>1273.52</v>
      </c>
      <c r="LU16" s="66">
        <f t="shared" si="652"/>
        <v>0</v>
      </c>
      <c r="LV16" s="66">
        <f t="shared" si="652"/>
        <v>5286.0999999999995</v>
      </c>
      <c r="LW16" s="66">
        <f t="shared" si="652"/>
        <v>4430.58</v>
      </c>
      <c r="LX16" s="66">
        <f t="shared" si="652"/>
        <v>3754.96</v>
      </c>
      <c r="LY16" s="66">
        <f t="shared" si="652"/>
        <v>1469.47</v>
      </c>
      <c r="LZ16" s="66">
        <f t="shared" si="652"/>
        <v>0</v>
      </c>
      <c r="MA16" s="66">
        <f t="shared" si="652"/>
        <v>0</v>
      </c>
      <c r="MB16" s="66">
        <f t="shared" si="652"/>
        <v>4880.97</v>
      </c>
      <c r="MC16" s="66">
        <f t="shared" si="652"/>
        <v>1240.02</v>
      </c>
      <c r="MD16" s="66">
        <f t="shared" si="652"/>
        <v>0</v>
      </c>
      <c r="ME16" s="66">
        <f t="shared" si="652"/>
        <v>2112.06</v>
      </c>
      <c r="MF16" s="66">
        <f t="shared" si="652"/>
        <v>3472.13</v>
      </c>
      <c r="MG16" s="66">
        <f t="shared" si="652"/>
        <v>2074.1999999999998</v>
      </c>
      <c r="MH16" s="66">
        <f t="shared" si="652"/>
        <v>1473.36</v>
      </c>
      <c r="MI16" s="66">
        <f t="shared" si="652"/>
        <v>0</v>
      </c>
      <c r="MJ16" s="66">
        <f t="shared" si="652"/>
        <v>5712.34</v>
      </c>
      <c r="MK16" s="66">
        <f t="shared" si="652"/>
        <v>916.5300000000002</v>
      </c>
      <c r="ML16" s="66">
        <f t="shared" si="652"/>
        <v>0</v>
      </c>
      <c r="MM16" s="66">
        <f t="shared" si="652"/>
        <v>5091.26</v>
      </c>
      <c r="MN16" s="66">
        <f t="shared" si="652"/>
        <v>4647.9400000000005</v>
      </c>
      <c r="MO16" s="66">
        <f t="shared" si="652"/>
        <v>6057.92</v>
      </c>
      <c r="MP16" s="66">
        <f t="shared" si="652"/>
        <v>1569.63</v>
      </c>
      <c r="MQ16" s="66">
        <f t="shared" si="652"/>
        <v>0</v>
      </c>
      <c r="MR16" s="66">
        <f t="shared" si="652"/>
        <v>77547.38</v>
      </c>
      <c r="MS16" s="66">
        <f t="shared" si="652"/>
        <v>0</v>
      </c>
      <c r="MT16" s="66">
        <f t="shared" si="652"/>
        <v>6457.1</v>
      </c>
      <c r="MU16" s="66">
        <f t="shared" si="652"/>
        <v>1593.26</v>
      </c>
      <c r="MV16" s="66">
        <f t="shared" si="652"/>
        <v>0</v>
      </c>
      <c r="MW16" s="66">
        <f t="shared" si="652"/>
        <v>4953</v>
      </c>
      <c r="MX16" s="66">
        <f t="shared" si="652"/>
        <v>9751.4500000000007</v>
      </c>
      <c r="MY16" s="66">
        <f t="shared" si="652"/>
        <v>0</v>
      </c>
      <c r="MZ16" s="66">
        <f t="shared" si="652"/>
        <v>1273.52</v>
      </c>
      <c r="NA16" s="66">
        <f t="shared" si="652"/>
        <v>0</v>
      </c>
      <c r="NB16" s="66">
        <f t="shared" si="652"/>
        <v>5286.0999999999995</v>
      </c>
      <c r="NC16" s="66">
        <f t="shared" si="652"/>
        <v>4430.58</v>
      </c>
      <c r="ND16" s="66">
        <f t="shared" si="652"/>
        <v>1242.69</v>
      </c>
      <c r="NE16" s="66">
        <f t="shared" si="652"/>
        <v>1469.47</v>
      </c>
      <c r="NF16" s="66">
        <f t="shared" si="652"/>
        <v>0</v>
      </c>
      <c r="NG16" s="66">
        <f t="shared" si="652"/>
        <v>0</v>
      </c>
      <c r="NH16" s="66">
        <f t="shared" si="652"/>
        <v>2783.2</v>
      </c>
      <c r="NI16" s="66">
        <f t="shared" si="652"/>
        <v>1240.02</v>
      </c>
      <c r="NJ16" s="66">
        <f t="shared" si="652"/>
        <v>0</v>
      </c>
      <c r="NK16" s="66">
        <f t="shared" si="652"/>
        <v>2112.06</v>
      </c>
      <c r="NL16" s="66">
        <f t="shared" si="652"/>
        <v>3472.13</v>
      </c>
      <c r="NM16" s="66">
        <f t="shared" si="652"/>
        <v>2074.1999999999998</v>
      </c>
      <c r="NN16" s="66">
        <f t="shared" si="652"/>
        <v>1473.36</v>
      </c>
      <c r="NO16" s="66">
        <f t="shared" si="652"/>
        <v>0</v>
      </c>
      <c r="NP16" s="66">
        <f t="shared" si="652"/>
        <v>5712.34</v>
      </c>
      <c r="NQ16" s="66">
        <f t="shared" si="652"/>
        <v>916.5300000000002</v>
      </c>
      <c r="NR16" s="66">
        <f t="shared" si="652"/>
        <v>0</v>
      </c>
      <c r="NS16" s="66">
        <f t="shared" si="652"/>
        <v>5091.26</v>
      </c>
      <c r="NT16" s="66">
        <f t="shared" si="652"/>
        <v>2854.33</v>
      </c>
      <c r="NU16" s="66">
        <f t="shared" si="652"/>
        <v>3050.8199999999997</v>
      </c>
      <c r="NV16" s="66">
        <f t="shared" si="652"/>
        <v>1569.63</v>
      </c>
      <c r="NW16" s="66">
        <f t="shared" si="652"/>
        <v>0</v>
      </c>
      <c r="NX16" s="66">
        <f t="shared" si="652"/>
        <v>68807.05</v>
      </c>
      <c r="NY16" s="10"/>
      <c r="NZ16" s="66">
        <f>NZ7+NZ12</f>
        <v>1017306.98</v>
      </c>
      <c r="OA16" s="66">
        <f>OA7+OA12</f>
        <v>516696.57999999996</v>
      </c>
      <c r="OB16" s="151">
        <f>IF(OA16=0,"",((NZ16/OA16)-1)*-1)</f>
        <v>-0.96886726054970218</v>
      </c>
      <c r="OD16" s="181"/>
      <c r="OG16" s="65" t="s">
        <v>89</v>
      </c>
      <c r="OH16" s="10"/>
      <c r="OI16" s="66">
        <f t="shared" ref="OI16:OT16" si="653">OI7+OI12</f>
        <v>90105.34</v>
      </c>
      <c r="OJ16" s="66">
        <f t="shared" si="653"/>
        <v>85751.39</v>
      </c>
      <c r="OK16" s="66">
        <f t="shared" si="653"/>
        <v>79368.12</v>
      </c>
      <c r="OL16" s="66">
        <f t="shared" si="653"/>
        <v>70937.239999999991</v>
      </c>
      <c r="OM16" s="66">
        <f t="shared" si="653"/>
        <v>66405.959999999992</v>
      </c>
      <c r="ON16" s="66">
        <f t="shared" si="653"/>
        <v>66439.429999999993</v>
      </c>
      <c r="OO16" s="66">
        <f t="shared" si="653"/>
        <v>56503.639999999985</v>
      </c>
      <c r="OP16" s="66">
        <f t="shared" si="653"/>
        <v>74033.97</v>
      </c>
      <c r="OQ16" s="66">
        <f t="shared" si="653"/>
        <v>69043.469999999987</v>
      </c>
      <c r="OR16" s="66">
        <f t="shared" si="653"/>
        <v>57950.049999999988</v>
      </c>
      <c r="OS16" s="66">
        <f t="shared" si="653"/>
        <v>77418.460000000006</v>
      </c>
      <c r="OT16" s="66">
        <f t="shared" si="653"/>
        <v>68693.84</v>
      </c>
      <c r="OU16" s="10"/>
      <c r="OV16" s="66">
        <f>OV7+OV12</f>
        <v>862650.90999999992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654">SUM(F19:F31)</f>
        <v>-47712.89</v>
      </c>
      <c r="G18" s="149">
        <f t="shared" si="654"/>
        <v>0</v>
      </c>
      <c r="H18" s="149">
        <f t="shared" si="654"/>
        <v>0</v>
      </c>
      <c r="I18" s="149">
        <f t="shared" si="654"/>
        <v>-1169.24</v>
      </c>
      <c r="J18" s="149">
        <f t="shared" si="654"/>
        <v>-425.94</v>
      </c>
      <c r="K18" s="149">
        <f t="shared" si="654"/>
        <v>-6591.130000000001</v>
      </c>
      <c r="L18" s="149">
        <f t="shared" si="654"/>
        <v>3602.9300000000003</v>
      </c>
      <c r="M18" s="149">
        <f t="shared" si="654"/>
        <v>0</v>
      </c>
      <c r="N18" s="149">
        <f t="shared" si="654"/>
        <v>0</v>
      </c>
      <c r="O18" s="149">
        <f t="shared" si="654"/>
        <v>0</v>
      </c>
      <c r="P18" s="149">
        <f t="shared" si="654"/>
        <v>-46693.240000000005</v>
      </c>
      <c r="Q18" s="149">
        <f t="shared" si="654"/>
        <v>0</v>
      </c>
      <c r="R18" s="149">
        <f t="shared" si="654"/>
        <v>-14223.34</v>
      </c>
      <c r="S18" s="149">
        <f t="shared" si="654"/>
        <v>0</v>
      </c>
      <c r="T18" s="149">
        <f t="shared" si="654"/>
        <v>-1515.93</v>
      </c>
      <c r="U18" s="149">
        <f t="shared" si="654"/>
        <v>0</v>
      </c>
      <c r="V18" s="149">
        <f t="shared" si="654"/>
        <v>0</v>
      </c>
      <c r="W18" s="149">
        <f t="shared" si="654"/>
        <v>-4120.95</v>
      </c>
      <c r="X18" s="149">
        <f t="shared" si="654"/>
        <v>-18253.88</v>
      </c>
      <c r="Y18" s="149">
        <f t="shared" si="654"/>
        <v>0</v>
      </c>
      <c r="Z18" s="149">
        <f t="shared" si="654"/>
        <v>0</v>
      </c>
      <c r="AA18" s="149">
        <f t="shared" si="654"/>
        <v>0</v>
      </c>
      <c r="AB18" s="149">
        <f t="shared" si="654"/>
        <v>0</v>
      </c>
      <c r="AC18" s="149">
        <f t="shared" si="654"/>
        <v>0</v>
      </c>
      <c r="AD18" s="149">
        <f t="shared" si="654"/>
        <v>-34477.639999999992</v>
      </c>
      <c r="AE18" s="149">
        <f t="shared" si="654"/>
        <v>-5000</v>
      </c>
      <c r="AF18" s="149">
        <f t="shared" si="654"/>
        <v>0</v>
      </c>
      <c r="AG18" s="149">
        <f t="shared" si="654"/>
        <v>0</v>
      </c>
      <c r="AH18" s="149">
        <f t="shared" si="654"/>
        <v>-607.22</v>
      </c>
      <c r="AI18" s="149">
        <f t="shared" si="654"/>
        <v>0</v>
      </c>
      <c r="AJ18" s="149">
        <f t="shared" si="654"/>
        <v>-177188.47000000003</v>
      </c>
      <c r="AK18" s="149">
        <f>SUM(AK19:AK31)</f>
        <v>0</v>
      </c>
      <c r="AL18" s="149">
        <f t="shared" ref="AL18:BP18" si="655">SUM(AL19:AL31)</f>
        <v>-47891.1</v>
      </c>
      <c r="AM18" s="149">
        <f t="shared" si="655"/>
        <v>0</v>
      </c>
      <c r="AN18" s="149">
        <f t="shared" si="655"/>
        <v>0</v>
      </c>
      <c r="AO18" s="149">
        <f t="shared" si="655"/>
        <v>-210.5</v>
      </c>
      <c r="AP18" s="149">
        <f t="shared" si="655"/>
        <v>-368.15</v>
      </c>
      <c r="AQ18" s="149">
        <f t="shared" si="655"/>
        <v>0</v>
      </c>
      <c r="AR18" s="149">
        <f t="shared" si="655"/>
        <v>0</v>
      </c>
      <c r="AS18" s="149">
        <f t="shared" si="655"/>
        <v>-31017.279999999999</v>
      </c>
      <c r="AT18" s="149">
        <f t="shared" si="655"/>
        <v>0</v>
      </c>
      <c r="AU18" s="149">
        <f t="shared" si="655"/>
        <v>0</v>
      </c>
      <c r="AV18" s="149">
        <f t="shared" si="655"/>
        <v>0</v>
      </c>
      <c r="AW18" s="149">
        <f t="shared" si="655"/>
        <v>-11133.810000000001</v>
      </c>
      <c r="AX18" s="149">
        <f t="shared" si="655"/>
        <v>0</v>
      </c>
      <c r="AY18" s="149">
        <f t="shared" si="655"/>
        <v>0</v>
      </c>
      <c r="AZ18" s="149">
        <f t="shared" si="655"/>
        <v>0</v>
      </c>
      <c r="BA18" s="149">
        <f t="shared" si="655"/>
        <v>0</v>
      </c>
      <c r="BB18" s="149">
        <f t="shared" si="655"/>
        <v>-1018</v>
      </c>
      <c r="BC18" s="149">
        <f t="shared" si="655"/>
        <v>-5200</v>
      </c>
      <c r="BD18" s="149">
        <f t="shared" si="655"/>
        <v>-10912.619999999999</v>
      </c>
      <c r="BE18" s="149">
        <f t="shared" si="655"/>
        <v>0</v>
      </c>
      <c r="BF18" s="149">
        <f t="shared" si="655"/>
        <v>0</v>
      </c>
      <c r="BG18" s="149">
        <f t="shared" si="655"/>
        <v>-1651.38</v>
      </c>
      <c r="BH18" s="149">
        <f t="shared" si="655"/>
        <v>-33716.26</v>
      </c>
      <c r="BI18" s="149">
        <f t="shared" si="655"/>
        <v>-246.41</v>
      </c>
      <c r="BJ18" s="149">
        <f t="shared" si="655"/>
        <v>0</v>
      </c>
      <c r="BK18" s="149">
        <f t="shared" si="655"/>
        <v>-5031.13</v>
      </c>
      <c r="BL18" s="149">
        <f t="shared" si="655"/>
        <v>0</v>
      </c>
      <c r="BM18" s="149">
        <f t="shared" si="655"/>
        <v>0</v>
      </c>
      <c r="BN18" s="149">
        <f t="shared" si="655"/>
        <v>0</v>
      </c>
      <c r="BO18" s="149">
        <f t="shared" si="655"/>
        <v>0</v>
      </c>
      <c r="BP18" s="149">
        <f t="shared" si="655"/>
        <v>-148396.64000000001</v>
      </c>
      <c r="BQ18" s="149">
        <f>SUM(BQ19:BQ31)</f>
        <v>0</v>
      </c>
      <c r="BR18" s="149">
        <f t="shared" ref="BR18:CV18" si="656">SUM(BR19:BR31)</f>
        <v>-47981.439999999995</v>
      </c>
      <c r="BS18" s="149">
        <f t="shared" si="656"/>
        <v>-3975.52</v>
      </c>
      <c r="BT18" s="149">
        <f t="shared" si="656"/>
        <v>0</v>
      </c>
      <c r="BU18" s="149">
        <f t="shared" si="656"/>
        <v>-410.6</v>
      </c>
      <c r="BV18" s="149">
        <f t="shared" si="656"/>
        <v>-420.24</v>
      </c>
      <c r="BW18" s="149">
        <f t="shared" si="656"/>
        <v>0</v>
      </c>
      <c r="BX18" s="149">
        <f t="shared" si="656"/>
        <v>0</v>
      </c>
      <c r="BY18" s="149">
        <f t="shared" si="656"/>
        <v>-6249.369999999999</v>
      </c>
      <c r="BZ18" s="149">
        <f t="shared" si="656"/>
        <v>0</v>
      </c>
      <c r="CA18" s="149">
        <f t="shared" si="656"/>
        <v>0</v>
      </c>
      <c r="CB18" s="149">
        <f t="shared" si="656"/>
        <v>0</v>
      </c>
      <c r="CC18" s="149">
        <f t="shared" si="656"/>
        <v>-410</v>
      </c>
      <c r="CD18" s="149">
        <f t="shared" si="656"/>
        <v>0</v>
      </c>
      <c r="CE18" s="149">
        <f t="shared" si="656"/>
        <v>0</v>
      </c>
      <c r="CF18" s="149">
        <f t="shared" si="656"/>
        <v>-11899.17</v>
      </c>
      <c r="CG18" s="149">
        <f t="shared" si="656"/>
        <v>0</v>
      </c>
      <c r="CH18" s="149">
        <f t="shared" si="656"/>
        <v>0</v>
      </c>
      <c r="CI18" s="149">
        <f t="shared" si="656"/>
        <v>0</v>
      </c>
      <c r="CJ18" s="149">
        <f t="shared" si="656"/>
        <v>-8975.52</v>
      </c>
      <c r="CK18" s="149">
        <f t="shared" si="656"/>
        <v>0</v>
      </c>
      <c r="CL18" s="149">
        <f t="shared" si="656"/>
        <v>0</v>
      </c>
      <c r="CM18" s="149">
        <f t="shared" si="656"/>
        <v>0</v>
      </c>
      <c r="CN18" s="149">
        <f t="shared" si="656"/>
        <v>-35314.5</v>
      </c>
      <c r="CO18" s="149">
        <f t="shared" si="656"/>
        <v>0</v>
      </c>
      <c r="CP18" s="149">
        <f t="shared" si="656"/>
        <v>0</v>
      </c>
      <c r="CQ18" s="149">
        <f t="shared" si="656"/>
        <v>0</v>
      </c>
      <c r="CR18" s="149">
        <f t="shared" si="656"/>
        <v>0</v>
      </c>
      <c r="CS18" s="149">
        <f t="shared" si="656"/>
        <v>0</v>
      </c>
      <c r="CT18" s="149">
        <f t="shared" si="656"/>
        <v>0</v>
      </c>
      <c r="CU18" s="149">
        <f t="shared" si="656"/>
        <v>0</v>
      </c>
      <c r="CV18" s="149">
        <f t="shared" si="656"/>
        <v>-115636.35999999999</v>
      </c>
      <c r="CW18" s="149">
        <f>SUM(CW19:CW31)</f>
        <v>-11153.29</v>
      </c>
      <c r="CX18" s="149">
        <f t="shared" ref="CX18:EB18" si="657">SUM(CX19:CX31)</f>
        <v>-35838.239999999998</v>
      </c>
      <c r="CY18" s="149">
        <f t="shared" si="657"/>
        <v>0</v>
      </c>
      <c r="CZ18" s="149">
        <f t="shared" si="657"/>
        <v>0</v>
      </c>
      <c r="DA18" s="149">
        <f t="shared" si="657"/>
        <v>0</v>
      </c>
      <c r="DB18" s="149">
        <f t="shared" si="657"/>
        <v>-6281.76</v>
      </c>
      <c r="DC18" s="149">
        <f t="shared" si="657"/>
        <v>0</v>
      </c>
      <c r="DD18" s="149">
        <f t="shared" si="657"/>
        <v>0</v>
      </c>
      <c r="DE18" s="149">
        <f t="shared" si="657"/>
        <v>0</v>
      </c>
      <c r="DF18" s="149">
        <f t="shared" si="657"/>
        <v>-13830.42</v>
      </c>
      <c r="DG18" s="149">
        <f t="shared" si="657"/>
        <v>0</v>
      </c>
      <c r="DH18" s="149">
        <f t="shared" si="657"/>
        <v>0</v>
      </c>
      <c r="DI18" s="149">
        <f t="shared" si="657"/>
        <v>-6449.79</v>
      </c>
      <c r="DJ18" s="149">
        <f t="shared" si="657"/>
        <v>0</v>
      </c>
      <c r="DK18" s="149">
        <f t="shared" si="657"/>
        <v>0</v>
      </c>
      <c r="DL18" s="149">
        <f t="shared" si="657"/>
        <v>0</v>
      </c>
      <c r="DM18" s="149">
        <f t="shared" si="657"/>
        <v>-11143.73</v>
      </c>
      <c r="DN18" s="149">
        <f t="shared" si="657"/>
        <v>0</v>
      </c>
      <c r="DO18" s="149">
        <f t="shared" si="657"/>
        <v>0</v>
      </c>
      <c r="DP18" s="149">
        <f t="shared" si="657"/>
        <v>0</v>
      </c>
      <c r="DQ18" s="149">
        <f t="shared" si="657"/>
        <v>0</v>
      </c>
      <c r="DR18" s="149">
        <f t="shared" si="657"/>
        <v>0</v>
      </c>
      <c r="DS18" s="149">
        <f t="shared" si="657"/>
        <v>-40600.780000000006</v>
      </c>
      <c r="DT18" s="149">
        <f t="shared" si="657"/>
        <v>0</v>
      </c>
      <c r="DU18" s="149">
        <f t="shared" si="657"/>
        <v>0</v>
      </c>
      <c r="DV18" s="149">
        <f t="shared" si="657"/>
        <v>0</v>
      </c>
      <c r="DW18" s="149">
        <f t="shared" si="657"/>
        <v>0</v>
      </c>
      <c r="DX18" s="149">
        <f t="shared" si="657"/>
        <v>0</v>
      </c>
      <c r="DY18" s="149">
        <f t="shared" si="657"/>
        <v>-1234.05</v>
      </c>
      <c r="DZ18" s="149">
        <f t="shared" si="657"/>
        <v>-45.28</v>
      </c>
      <c r="EA18" s="149">
        <f t="shared" si="657"/>
        <v>0</v>
      </c>
      <c r="EB18" s="149">
        <f t="shared" si="657"/>
        <v>-126577.34</v>
      </c>
      <c r="EC18" s="149">
        <f>SUM(EC19:EC31)</f>
        <v>0</v>
      </c>
      <c r="ED18" s="149">
        <f t="shared" ref="ED18:FH18" si="658">SUM(ED19:ED31)</f>
        <v>0</v>
      </c>
      <c r="EE18" s="149">
        <f t="shared" si="658"/>
        <v>0</v>
      </c>
      <c r="EF18" s="149">
        <f t="shared" si="658"/>
        <v>-52972.26</v>
      </c>
      <c r="EG18" s="149">
        <f t="shared" si="658"/>
        <v>-210.5</v>
      </c>
      <c r="EH18" s="149">
        <f t="shared" si="658"/>
        <v>0</v>
      </c>
      <c r="EI18" s="149">
        <f t="shared" si="658"/>
        <v>0</v>
      </c>
      <c r="EJ18" s="149">
        <f t="shared" si="658"/>
        <v>0</v>
      </c>
      <c r="EK18" s="149">
        <f t="shared" si="658"/>
        <v>0</v>
      </c>
      <c r="EL18" s="149">
        <f t="shared" si="658"/>
        <v>0</v>
      </c>
      <c r="EM18" s="149">
        <f t="shared" si="658"/>
        <v>-601.4</v>
      </c>
      <c r="EN18" s="149">
        <f t="shared" si="658"/>
        <v>-5413.58</v>
      </c>
      <c r="EO18" s="149">
        <f t="shared" si="658"/>
        <v>-1123.71</v>
      </c>
      <c r="EP18" s="149">
        <f t="shared" si="658"/>
        <v>0</v>
      </c>
      <c r="EQ18" s="149">
        <f t="shared" si="658"/>
        <v>-5748</v>
      </c>
      <c r="ER18" s="149">
        <f t="shared" si="658"/>
        <v>-700.74</v>
      </c>
      <c r="ES18" s="149">
        <f t="shared" si="658"/>
        <v>0</v>
      </c>
      <c r="ET18" s="149">
        <f t="shared" si="658"/>
        <v>0</v>
      </c>
      <c r="EU18" s="149">
        <f t="shared" si="658"/>
        <v>-5157.99</v>
      </c>
      <c r="EV18" s="149">
        <f t="shared" si="658"/>
        <v>-7588.48</v>
      </c>
      <c r="EW18" s="149">
        <f t="shared" si="658"/>
        <v>0</v>
      </c>
      <c r="EX18" s="149">
        <f t="shared" si="658"/>
        <v>0</v>
      </c>
      <c r="EY18" s="149">
        <f t="shared" si="658"/>
        <v>-38179.020000000004</v>
      </c>
      <c r="EZ18" s="149">
        <f t="shared" si="658"/>
        <v>0</v>
      </c>
      <c r="FA18" s="149">
        <f t="shared" si="658"/>
        <v>-5000</v>
      </c>
      <c r="FB18" s="149">
        <f t="shared" si="658"/>
        <v>-5859.37</v>
      </c>
      <c r="FC18" s="149">
        <f t="shared" si="658"/>
        <v>-321.59000000000003</v>
      </c>
      <c r="FD18" s="149">
        <f t="shared" si="658"/>
        <v>-1691.93</v>
      </c>
      <c r="FE18" s="149">
        <f t="shared" si="658"/>
        <v>-10000</v>
      </c>
      <c r="FF18" s="149">
        <f t="shared" si="658"/>
        <v>0</v>
      </c>
      <c r="FG18" s="149">
        <f t="shared" si="658"/>
        <v>0</v>
      </c>
      <c r="FH18" s="149">
        <f t="shared" si="658"/>
        <v>-140568.57</v>
      </c>
      <c r="FI18" s="149">
        <f>SUM(FI19:FI31)</f>
        <v>0</v>
      </c>
      <c r="FJ18" s="149">
        <f t="shared" ref="FJ18:GN18" si="659">SUM(FJ19:FJ31)</f>
        <v>-49552.49</v>
      </c>
      <c r="FK18" s="149">
        <f t="shared" si="659"/>
        <v>0</v>
      </c>
      <c r="FL18" s="149">
        <f t="shared" si="659"/>
        <v>0</v>
      </c>
      <c r="FM18" s="149">
        <f t="shared" si="659"/>
        <v>-204.44</v>
      </c>
      <c r="FN18" s="149">
        <f t="shared" si="659"/>
        <v>-386.3</v>
      </c>
      <c r="FO18" s="149">
        <f t="shared" si="659"/>
        <v>0</v>
      </c>
      <c r="FP18" s="149">
        <f t="shared" si="659"/>
        <v>0</v>
      </c>
      <c r="FQ18" s="149">
        <f t="shared" si="659"/>
        <v>-4552.8500000000004</v>
      </c>
      <c r="FR18" s="149">
        <f t="shared" si="659"/>
        <v>-1475.2800000000002</v>
      </c>
      <c r="FS18" s="149">
        <f t="shared" si="659"/>
        <v>0</v>
      </c>
      <c r="FT18" s="149">
        <f t="shared" si="659"/>
        <v>0</v>
      </c>
      <c r="FU18" s="149">
        <f t="shared" si="659"/>
        <v>0</v>
      </c>
      <c r="FV18" s="149">
        <f t="shared" si="659"/>
        <v>0</v>
      </c>
      <c r="FW18" s="149">
        <f t="shared" si="659"/>
        <v>-5748</v>
      </c>
      <c r="FX18" s="149">
        <f t="shared" si="659"/>
        <v>-6460.91</v>
      </c>
      <c r="FY18" s="149">
        <f t="shared" si="659"/>
        <v>-763</v>
      </c>
      <c r="FZ18" s="149">
        <f t="shared" si="659"/>
        <v>-9980.9700000000012</v>
      </c>
      <c r="GA18" s="149">
        <f t="shared" si="659"/>
        <v>0</v>
      </c>
      <c r="GB18" s="149">
        <f t="shared" si="659"/>
        <v>0</v>
      </c>
      <c r="GC18" s="149">
        <f t="shared" si="659"/>
        <v>0</v>
      </c>
      <c r="GD18" s="149">
        <f t="shared" si="659"/>
        <v>0</v>
      </c>
      <c r="GE18" s="149">
        <f t="shared" si="659"/>
        <v>-1646.7</v>
      </c>
      <c r="GF18" s="149">
        <f t="shared" si="659"/>
        <v>0</v>
      </c>
      <c r="GG18" s="149">
        <f t="shared" si="659"/>
        <v>-42124.210000000006</v>
      </c>
      <c r="GH18" s="149">
        <f t="shared" si="659"/>
        <v>0</v>
      </c>
      <c r="GI18" s="149">
        <f t="shared" si="659"/>
        <v>-1201.99</v>
      </c>
      <c r="GJ18" s="149">
        <f t="shared" si="659"/>
        <v>0</v>
      </c>
      <c r="GK18" s="149">
        <f t="shared" si="659"/>
        <v>-15000</v>
      </c>
      <c r="GL18" s="149">
        <f t="shared" si="659"/>
        <v>0</v>
      </c>
      <c r="GM18" s="149">
        <f t="shared" si="659"/>
        <v>0</v>
      </c>
      <c r="GN18" s="149">
        <f t="shared" si="659"/>
        <v>-139097.14000000001</v>
      </c>
      <c r="GO18" s="149">
        <f>SUM(GO19:GO31)</f>
        <v>-47835.56</v>
      </c>
      <c r="GP18" s="149">
        <f t="shared" ref="GP18:HT18" si="660">SUM(GP19:GP31)</f>
        <v>0</v>
      </c>
      <c r="GQ18" s="149">
        <f t="shared" si="660"/>
        <v>0</v>
      </c>
      <c r="GR18" s="149">
        <f t="shared" si="660"/>
        <v>0</v>
      </c>
      <c r="GS18" s="149">
        <f t="shared" si="660"/>
        <v>0</v>
      </c>
      <c r="GT18" s="149">
        <f t="shared" si="660"/>
        <v>0</v>
      </c>
      <c r="GU18" s="149">
        <f t="shared" si="660"/>
        <v>-2568.3300000000004</v>
      </c>
      <c r="GV18" s="149">
        <f t="shared" si="660"/>
        <v>0</v>
      </c>
      <c r="GW18" s="149">
        <f t="shared" si="660"/>
        <v>0</v>
      </c>
      <c r="GX18" s="149">
        <f t="shared" si="660"/>
        <v>-3145.32</v>
      </c>
      <c r="GY18" s="149">
        <f t="shared" si="660"/>
        <v>0</v>
      </c>
      <c r="GZ18" s="149">
        <f t="shared" si="660"/>
        <v>0</v>
      </c>
      <c r="HA18" s="149">
        <f t="shared" si="660"/>
        <v>0</v>
      </c>
      <c r="HB18" s="149">
        <f t="shared" si="660"/>
        <v>-5200.9900000000007</v>
      </c>
      <c r="HC18" s="149">
        <f t="shared" si="660"/>
        <v>-5748</v>
      </c>
      <c r="HD18" s="149">
        <f t="shared" si="660"/>
        <v>-700.74</v>
      </c>
      <c r="HE18" s="149">
        <f t="shared" si="660"/>
        <v>0</v>
      </c>
      <c r="HF18" s="149">
        <f t="shared" si="660"/>
        <v>-15188.509999999998</v>
      </c>
      <c r="HG18" s="149">
        <f t="shared" si="660"/>
        <v>0</v>
      </c>
      <c r="HH18" s="149">
        <f t="shared" si="660"/>
        <v>0</v>
      </c>
      <c r="HI18" s="149">
        <f t="shared" si="660"/>
        <v>-2865.9500000000003</v>
      </c>
      <c r="HJ18" s="149">
        <f t="shared" si="660"/>
        <v>0</v>
      </c>
      <c r="HK18" s="149">
        <f t="shared" si="660"/>
        <v>-37133.670000000006</v>
      </c>
      <c r="HL18" s="149">
        <f t="shared" si="660"/>
        <v>0</v>
      </c>
      <c r="HM18" s="149">
        <f t="shared" si="660"/>
        <v>-5000</v>
      </c>
      <c r="HN18" s="149">
        <f t="shared" si="660"/>
        <v>0</v>
      </c>
      <c r="HO18" s="149">
        <f t="shared" si="660"/>
        <v>0</v>
      </c>
      <c r="HP18" s="149">
        <f t="shared" si="660"/>
        <v>-2686.1800000000003</v>
      </c>
      <c r="HQ18" s="149">
        <f t="shared" si="660"/>
        <v>-1800</v>
      </c>
      <c r="HR18" s="149">
        <f t="shared" si="660"/>
        <v>-616</v>
      </c>
      <c r="HS18" s="149">
        <f t="shared" si="660"/>
        <v>0</v>
      </c>
      <c r="HT18" s="149">
        <f t="shared" si="660"/>
        <v>-130489.25000000003</v>
      </c>
      <c r="HU18" s="149">
        <f>SUM(HU19:HU31)</f>
        <v>-48621.1</v>
      </c>
      <c r="HV18" s="149">
        <f t="shared" ref="HV18:IZ18" si="661">SUM(HV19:HV31)</f>
        <v>0</v>
      </c>
      <c r="HW18" s="149">
        <f t="shared" si="661"/>
        <v>0</v>
      </c>
      <c r="HX18" s="149">
        <f t="shared" si="661"/>
        <v>-660.7</v>
      </c>
      <c r="HY18" s="149">
        <f t="shared" si="661"/>
        <v>-972.46</v>
      </c>
      <c r="HZ18" s="149">
        <f t="shared" si="661"/>
        <v>0</v>
      </c>
      <c r="IA18" s="149">
        <f t="shared" si="661"/>
        <v>-726.58</v>
      </c>
      <c r="IB18" s="149">
        <f t="shared" si="661"/>
        <v>-394.55</v>
      </c>
      <c r="IC18" s="149">
        <f t="shared" si="661"/>
        <v>0</v>
      </c>
      <c r="ID18" s="149">
        <f t="shared" si="661"/>
        <v>-410</v>
      </c>
      <c r="IE18" s="149">
        <f t="shared" si="661"/>
        <v>-16184.05</v>
      </c>
      <c r="IF18" s="149">
        <f t="shared" si="661"/>
        <v>0</v>
      </c>
      <c r="IG18" s="149">
        <f t="shared" si="661"/>
        <v>0</v>
      </c>
      <c r="IH18" s="149">
        <f t="shared" si="661"/>
        <v>0</v>
      </c>
      <c r="II18" s="149">
        <f t="shared" si="661"/>
        <v>-11166.26</v>
      </c>
      <c r="IJ18" s="149">
        <f t="shared" si="661"/>
        <v>-700.74</v>
      </c>
      <c r="IK18" s="149">
        <f t="shared" si="661"/>
        <v>0</v>
      </c>
      <c r="IL18" s="149">
        <f t="shared" si="661"/>
        <v>0</v>
      </c>
      <c r="IM18" s="149">
        <f t="shared" si="661"/>
        <v>0</v>
      </c>
      <c r="IN18" s="149">
        <f t="shared" si="661"/>
        <v>-11965.609999999999</v>
      </c>
      <c r="IO18" s="149">
        <f t="shared" si="661"/>
        <v>-34064</v>
      </c>
      <c r="IP18" s="149">
        <f t="shared" si="661"/>
        <v>-6094.7</v>
      </c>
      <c r="IQ18" s="149">
        <f t="shared" si="661"/>
        <v>0</v>
      </c>
      <c r="IR18" s="149">
        <f t="shared" si="661"/>
        <v>0</v>
      </c>
      <c r="IS18" s="149">
        <f t="shared" si="661"/>
        <v>-5000</v>
      </c>
      <c r="IT18" s="149">
        <f t="shared" si="661"/>
        <v>0</v>
      </c>
      <c r="IU18" s="149">
        <f t="shared" si="661"/>
        <v>0</v>
      </c>
      <c r="IV18" s="149">
        <f t="shared" si="661"/>
        <v>-2011.09</v>
      </c>
      <c r="IW18" s="149">
        <f t="shared" si="661"/>
        <v>-3026.56</v>
      </c>
      <c r="IX18" s="149">
        <f t="shared" si="661"/>
        <v>0</v>
      </c>
      <c r="IY18" s="149">
        <f t="shared" si="661"/>
        <v>0</v>
      </c>
      <c r="IZ18" s="149">
        <f t="shared" si="661"/>
        <v>-141998.40000000002</v>
      </c>
      <c r="JA18" s="149">
        <f>SUM(JA19:JA31)</f>
        <v>-47724.729999999996</v>
      </c>
      <c r="JB18" s="149">
        <f t="shared" ref="JB18:KF18" si="662">SUM(JB19:JB31)</f>
        <v>-388.2</v>
      </c>
      <c r="JC18" s="149">
        <f t="shared" si="662"/>
        <v>0</v>
      </c>
      <c r="JD18" s="149">
        <f t="shared" si="662"/>
        <v>0</v>
      </c>
      <c r="JE18" s="149">
        <f t="shared" si="662"/>
        <v>-210.5</v>
      </c>
      <c r="JF18" s="149">
        <f t="shared" si="662"/>
        <v>0</v>
      </c>
      <c r="JG18" s="149">
        <f t="shared" si="662"/>
        <v>0</v>
      </c>
      <c r="JH18" s="149">
        <f t="shared" si="662"/>
        <v>-1175.3400000000001</v>
      </c>
      <c r="JI18" s="149">
        <f t="shared" si="662"/>
        <v>0</v>
      </c>
      <c r="JJ18" s="149">
        <f t="shared" si="662"/>
        <v>-410</v>
      </c>
      <c r="JK18" s="149">
        <f t="shared" si="662"/>
        <v>0</v>
      </c>
      <c r="JL18" s="149">
        <f t="shared" si="662"/>
        <v>-1134.42</v>
      </c>
      <c r="JM18" s="149">
        <f t="shared" si="662"/>
        <v>0</v>
      </c>
      <c r="JN18" s="149">
        <f t="shared" si="662"/>
        <v>0</v>
      </c>
      <c r="JO18" s="149">
        <f t="shared" si="662"/>
        <v>-17403.310000000001</v>
      </c>
      <c r="JP18" s="149">
        <f t="shared" si="662"/>
        <v>-1383.38</v>
      </c>
      <c r="JQ18" s="149">
        <f t="shared" si="662"/>
        <v>0</v>
      </c>
      <c r="JR18" s="149">
        <f t="shared" si="662"/>
        <v>0</v>
      </c>
      <c r="JS18" s="149">
        <f t="shared" si="662"/>
        <v>-12526.86</v>
      </c>
      <c r="JT18" s="149">
        <f t="shared" si="662"/>
        <v>0</v>
      </c>
      <c r="JU18" s="149">
        <f t="shared" si="662"/>
        <v>0</v>
      </c>
      <c r="JV18" s="149">
        <f t="shared" si="662"/>
        <v>-1463.12</v>
      </c>
      <c r="JW18" s="149">
        <f t="shared" si="662"/>
        <v>-39427.090000000004</v>
      </c>
      <c r="JX18" s="149">
        <f t="shared" si="662"/>
        <v>0</v>
      </c>
      <c r="JY18" s="149">
        <f t="shared" si="662"/>
        <v>-8394.49</v>
      </c>
      <c r="JZ18" s="149">
        <f t="shared" si="662"/>
        <v>0</v>
      </c>
      <c r="KA18" s="149">
        <f t="shared" si="662"/>
        <v>0</v>
      </c>
      <c r="KB18" s="149">
        <f t="shared" si="662"/>
        <v>0</v>
      </c>
      <c r="KC18" s="149">
        <f t="shared" si="662"/>
        <v>-1800</v>
      </c>
      <c r="KD18" s="149">
        <f t="shared" si="662"/>
        <v>0</v>
      </c>
      <c r="KE18" s="149">
        <f t="shared" si="662"/>
        <v>0</v>
      </c>
      <c r="KF18" s="149">
        <f t="shared" si="662"/>
        <v>-133441.44</v>
      </c>
      <c r="KG18" s="149">
        <f>SUM(KG19:KG31)</f>
        <v>-45944.24</v>
      </c>
      <c r="KH18" s="149">
        <f t="shared" ref="KH18:LL18" si="663">SUM(KH19:KH31)</f>
        <v>0</v>
      </c>
      <c r="KI18" s="149">
        <f t="shared" si="663"/>
        <v>-109.9</v>
      </c>
      <c r="KJ18" s="149">
        <f t="shared" si="663"/>
        <v>0</v>
      </c>
      <c r="KK18" s="149">
        <f t="shared" si="663"/>
        <v>0</v>
      </c>
      <c r="KL18" s="149">
        <f t="shared" si="663"/>
        <v>-2358.61</v>
      </c>
      <c r="KM18" s="149">
        <f t="shared" si="663"/>
        <v>0</v>
      </c>
      <c r="KN18" s="149">
        <f t="shared" si="663"/>
        <v>-1480.74</v>
      </c>
      <c r="KO18" s="149">
        <f t="shared" si="663"/>
        <v>0</v>
      </c>
      <c r="KP18" s="149">
        <f t="shared" si="663"/>
        <v>-1585.2</v>
      </c>
      <c r="KQ18" s="149">
        <f t="shared" si="663"/>
        <v>0</v>
      </c>
      <c r="KR18" s="149">
        <f t="shared" si="663"/>
        <v>0</v>
      </c>
      <c r="KS18" s="149">
        <f t="shared" si="663"/>
        <v>-11520.52</v>
      </c>
      <c r="KT18" s="149">
        <f t="shared" si="663"/>
        <v>-4560.8999999999996</v>
      </c>
      <c r="KU18" s="149">
        <f t="shared" si="663"/>
        <v>-5748</v>
      </c>
      <c r="KV18" s="149">
        <f t="shared" si="663"/>
        <v>0</v>
      </c>
      <c r="KW18" s="149">
        <f t="shared" si="663"/>
        <v>7252.5499999999993</v>
      </c>
      <c r="KX18" s="149">
        <f t="shared" si="663"/>
        <v>0</v>
      </c>
      <c r="KY18" s="149">
        <f t="shared" si="663"/>
        <v>0</v>
      </c>
      <c r="KZ18" s="149">
        <f t="shared" si="663"/>
        <v>-34111.369999999995</v>
      </c>
      <c r="LA18" s="149">
        <f t="shared" si="663"/>
        <v>-8811</v>
      </c>
      <c r="LB18" s="149">
        <f t="shared" si="663"/>
        <v>-8811</v>
      </c>
      <c r="LC18" s="149">
        <f t="shared" si="663"/>
        <v>-7678.1200000000008</v>
      </c>
      <c r="LD18" s="149">
        <f t="shared" si="663"/>
        <v>0</v>
      </c>
      <c r="LE18" s="149">
        <f t="shared" si="663"/>
        <v>-5000</v>
      </c>
      <c r="LF18" s="149">
        <f t="shared" si="663"/>
        <v>0</v>
      </c>
      <c r="LG18" s="149">
        <f t="shared" si="663"/>
        <v>-3199.69</v>
      </c>
      <c r="LH18" s="149">
        <f t="shared" si="663"/>
        <v>-2034.94</v>
      </c>
      <c r="LI18" s="149">
        <f t="shared" si="663"/>
        <v>-1800</v>
      </c>
      <c r="LJ18" s="149">
        <f t="shared" si="663"/>
        <v>-2666.6666666666665</v>
      </c>
      <c r="LK18" s="149">
        <f t="shared" si="663"/>
        <v>0</v>
      </c>
      <c r="LL18" s="149">
        <f t="shared" si="663"/>
        <v>-140168.34666666665</v>
      </c>
      <c r="LM18" s="149">
        <f>SUM(LM19:LM31)</f>
        <v>0</v>
      </c>
      <c r="LN18" s="149">
        <f t="shared" ref="LN18:MR18" si="664">SUM(LN19:LN31)</f>
        <v>0</v>
      </c>
      <c r="LO18" s="149">
        <f t="shared" si="664"/>
        <v>-48529.409999999996</v>
      </c>
      <c r="LP18" s="149">
        <f t="shared" si="664"/>
        <v>0</v>
      </c>
      <c r="LQ18" s="149">
        <f t="shared" si="664"/>
        <v>-1649.25</v>
      </c>
      <c r="LR18" s="149">
        <f t="shared" si="664"/>
        <v>0</v>
      </c>
      <c r="LS18" s="149">
        <f t="shared" si="664"/>
        <v>0</v>
      </c>
      <c r="LT18" s="149">
        <f t="shared" si="664"/>
        <v>0</v>
      </c>
      <c r="LU18" s="149">
        <f t="shared" si="664"/>
        <v>0</v>
      </c>
      <c r="LV18" s="149">
        <f t="shared" si="664"/>
        <v>-4515.0400000000009</v>
      </c>
      <c r="LW18" s="149">
        <f t="shared" si="664"/>
        <v>0</v>
      </c>
      <c r="LX18" s="149">
        <f t="shared" si="664"/>
        <v>-2832.92</v>
      </c>
      <c r="LY18" s="149">
        <f t="shared" si="664"/>
        <v>0</v>
      </c>
      <c r="LZ18" s="149">
        <f t="shared" si="664"/>
        <v>0</v>
      </c>
      <c r="MA18" s="149">
        <f t="shared" si="664"/>
        <v>-7164.46</v>
      </c>
      <c r="MB18" s="149">
        <f t="shared" si="664"/>
        <v>-729.11</v>
      </c>
      <c r="MC18" s="149">
        <f t="shared" si="664"/>
        <v>-109.8</v>
      </c>
      <c r="MD18" s="149">
        <f t="shared" si="664"/>
        <v>0</v>
      </c>
      <c r="ME18" s="149">
        <f t="shared" si="664"/>
        <v>-1838.93</v>
      </c>
      <c r="MF18" s="149">
        <f t="shared" si="664"/>
        <v>-23086.660000000003</v>
      </c>
      <c r="MG18" s="149">
        <f t="shared" si="664"/>
        <v>-12053.149999999998</v>
      </c>
      <c r="MH18" s="149">
        <f t="shared" si="664"/>
        <v>-8691.68</v>
      </c>
      <c r="MI18" s="149">
        <f t="shared" si="664"/>
        <v>-2052.6</v>
      </c>
      <c r="MJ18" s="149">
        <f t="shared" si="664"/>
        <v>-1050.52</v>
      </c>
      <c r="MK18" s="149">
        <f t="shared" si="664"/>
        <v>-5000</v>
      </c>
      <c r="ML18" s="149">
        <f t="shared" si="664"/>
        <v>0</v>
      </c>
      <c r="MM18" s="149">
        <f t="shared" si="664"/>
        <v>-114.49</v>
      </c>
      <c r="MN18" s="149">
        <f t="shared" si="664"/>
        <v>0</v>
      </c>
      <c r="MO18" s="149">
        <f t="shared" si="664"/>
        <v>-1800</v>
      </c>
      <c r="MP18" s="149">
        <f t="shared" si="664"/>
        <v>-17442</v>
      </c>
      <c r="MQ18" s="149">
        <f t="shared" si="664"/>
        <v>0</v>
      </c>
      <c r="MR18" s="149">
        <f t="shared" si="664"/>
        <v>-138660.01999999999</v>
      </c>
      <c r="MS18" s="149">
        <f>SUM(MS19:MS31)</f>
        <v>-950</v>
      </c>
      <c r="MT18" s="149">
        <f t="shared" ref="MT18:NX18" si="665">SUM(MT19:MT31)</f>
        <v>-35838.239999999998</v>
      </c>
      <c r="MU18" s="149">
        <f t="shared" si="665"/>
        <v>-46796.59</v>
      </c>
      <c r="MV18" s="149">
        <f t="shared" si="665"/>
        <v>-150</v>
      </c>
      <c r="MW18" s="149">
        <f t="shared" si="665"/>
        <v>-204.44</v>
      </c>
      <c r="MX18" s="149">
        <f t="shared" si="665"/>
        <v>0</v>
      </c>
      <c r="MY18" s="149">
        <f t="shared" si="665"/>
        <v>-774.44</v>
      </c>
      <c r="MZ18" s="149">
        <f t="shared" si="665"/>
        <v>-410</v>
      </c>
      <c r="NA18" s="149">
        <f t="shared" si="665"/>
        <v>0</v>
      </c>
      <c r="NB18" s="149">
        <f t="shared" si="665"/>
        <v>-20790.740000000002</v>
      </c>
      <c r="NC18" s="149">
        <f t="shared" si="665"/>
        <v>0</v>
      </c>
      <c r="ND18" s="149">
        <f t="shared" si="665"/>
        <v>-4489.6499999999996</v>
      </c>
      <c r="NE18" s="149">
        <f t="shared" si="665"/>
        <v>0</v>
      </c>
      <c r="NF18" s="149">
        <f t="shared" si="665"/>
        <v>0</v>
      </c>
      <c r="NG18" s="149">
        <f t="shared" si="665"/>
        <v>-8841.15</v>
      </c>
      <c r="NH18" s="149">
        <f t="shared" si="665"/>
        <v>-1429.85</v>
      </c>
      <c r="NI18" s="149">
        <f t="shared" si="665"/>
        <v>0</v>
      </c>
      <c r="NJ18" s="149">
        <f t="shared" si="665"/>
        <v>0</v>
      </c>
      <c r="NK18" s="149">
        <f t="shared" si="665"/>
        <v>-647.54</v>
      </c>
      <c r="NL18" s="149">
        <f t="shared" si="665"/>
        <v>-47724.226666666669</v>
      </c>
      <c r="NM18" s="149">
        <f t="shared" si="665"/>
        <v>-18563.599999999999</v>
      </c>
      <c r="NN18" s="149">
        <f t="shared" si="665"/>
        <v>-300</v>
      </c>
      <c r="NO18" s="149">
        <f t="shared" si="665"/>
        <v>-2086.5100000000002</v>
      </c>
      <c r="NP18" s="149">
        <f t="shared" si="665"/>
        <v>0</v>
      </c>
      <c r="NQ18" s="149">
        <f t="shared" si="665"/>
        <v>-5000</v>
      </c>
      <c r="NR18" s="149">
        <f t="shared" si="665"/>
        <v>0</v>
      </c>
      <c r="NS18" s="149">
        <f t="shared" si="665"/>
        <v>0</v>
      </c>
      <c r="NT18" s="149">
        <f t="shared" si="665"/>
        <v>0</v>
      </c>
      <c r="NU18" s="149">
        <f t="shared" si="665"/>
        <v>-1800</v>
      </c>
      <c r="NV18" s="149">
        <f t="shared" si="665"/>
        <v>-3300.55</v>
      </c>
      <c r="NW18" s="149">
        <f t="shared" si="665"/>
        <v>0</v>
      </c>
      <c r="NX18" s="149">
        <f t="shared" si="665"/>
        <v>-200097.52666666667</v>
      </c>
      <c r="NZ18" s="149">
        <f>SUM(NZ19:NZ31)</f>
        <v>-1732319.5033333336</v>
      </c>
      <c r="OA18" s="150">
        <f>OA19+OA20+OA21+OA22+OA23+OA24+OA25+OA26+OA27+OA28+OA29</f>
        <v>-877485.45666666667</v>
      </c>
      <c r="OB18" s="151">
        <f>IF(OA18=0,"",((NZ18/OA18)-1)*-1)</f>
        <v>-0.974185999519529</v>
      </c>
      <c r="OD18" s="181"/>
      <c r="OG18" s="168" t="s">
        <v>92</v>
      </c>
      <c r="OI18" s="162">
        <f t="shared" ref="OI18:OT18" si="666">SUM(OI19:OI31)</f>
        <v>-175993.18999999997</v>
      </c>
      <c r="OJ18" s="162">
        <f t="shared" si="666"/>
        <v>-171327.04333333333</v>
      </c>
      <c r="OK18" s="162">
        <f t="shared" si="666"/>
        <v>-183044.4</v>
      </c>
      <c r="OL18" s="162">
        <f t="shared" si="666"/>
        <v>-127861.98333333334</v>
      </c>
      <c r="OM18" s="162">
        <f t="shared" si="666"/>
        <v>-134704.25</v>
      </c>
      <c r="ON18" s="162">
        <f t="shared" si="666"/>
        <v>-120415.44</v>
      </c>
      <c r="OO18" s="162">
        <f t="shared" si="666"/>
        <v>-125541.18000000002</v>
      </c>
      <c r="OP18" s="162">
        <f t="shared" si="666"/>
        <v>-128214.45000000001</v>
      </c>
      <c r="OQ18" s="162">
        <f t="shared" si="666"/>
        <v>-130473.70000000001</v>
      </c>
      <c r="OR18" s="162">
        <f t="shared" si="666"/>
        <v>-137731.38666666666</v>
      </c>
      <c r="OS18" s="162">
        <f t="shared" si="666"/>
        <v>-135538.93</v>
      </c>
      <c r="OT18" s="162">
        <f t="shared" si="666"/>
        <v>-196810.6766666667</v>
      </c>
      <c r="OV18" s="162">
        <f>SUM(OV19:OV31)</f>
        <v>-1767656.63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-3050.7</v>
      </c>
      <c r="X19" s="141">
        <f>SUMIFS([1]Movimento!$R:$R,[1]Movimento!$B:$B,$C$3,[1]Movimento!$M:$M,$B19,[1]Movimento!$A:$A,X$3)</f>
        <v>-13005.13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-29736.719999999998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667">SUM(E19:AI19)</f>
        <v>-45792.549999999996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-10912.619999999999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-31249.760000000002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668">SUM(AK19:BO19)</f>
        <v>-42162.380000000005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-2438.16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-8975.52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-33221.160000000003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669">SUM(BQ19:CU19)</f>
        <v>-44634.840000000004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-2357.16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-34117.360000000001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670">SUM(CW19:EA19)</f>
        <v>-36474.520000000004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-2573.21</v>
      </c>
      <c r="EV19" s="141">
        <f>SUMIFS([1]Movimento!$R:$R,[1]Movimento!$B:$B,$C$3,[1]Movimento!$M:$M,$B19,[1]Movimento!$A:$A,EV$3)</f>
        <v>-7588.48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-37044.600000000006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-5000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671">SUM(EC19:FG19)</f>
        <v>-52206.290000000008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-9980.9700000000012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-800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-41339.100000000006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29" si="672">SUM(FI19:GM19)</f>
        <v>-52120.070000000007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-11746.17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-37076.100000000006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-5000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673">SUM(GO19:HS19)</f>
        <v>-53822.270000000004</v>
      </c>
      <c r="HU19" s="141">
        <f>SUMIFS([1]Movimento!$R:$R,[1]Movimento!$B:$B,$C$3,[1]Movimento!$M:$M,$B19,[1]Movimento!$A:$A,HU$3)</f>
        <v>-1356.3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-726.58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-778.8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-11537.67</v>
      </c>
      <c r="IO19" s="141">
        <f>SUMIFS([1]Movimento!$R:$R,[1]Movimento!$B:$B,$C$3,[1]Movimento!$M:$M,$B19,[1]Movimento!$A:$A,IO$3)</f>
        <v>-34064</v>
      </c>
      <c r="IP19" s="141">
        <f>SUMIFS([1]Movimento!$R:$R,[1]Movimento!$B:$B,$C$3,[1]Movimento!$M:$M,$B19,[1]Movimento!$A:$A,IP$3)</f>
        <v>-4676.6000000000004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-5000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674">SUM(HU19:IY19)</f>
        <v>-58139.95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-10260.36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-38772.100000000006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-5000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29" si="675">SUM(JA19:KE19)</f>
        <v>-54032.460000000006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1576.73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-27673.48</v>
      </c>
      <c r="LA19" s="141">
        <f>SUMIFS([1]Movimento!$R:$R,[1]Movimento!$B:$B,$C$3,[1]Movimento!$M:$M,$B19,[1]Movimento!$A:$A,LA$3)</f>
        <v>-8811</v>
      </c>
      <c r="LB19" s="141">
        <f>SUMIFS([1]Movimento!$R:$R,[1]Movimento!$B:$B,$C$3,[1]Movimento!$M:$M,$B19,[1]Movimento!$A:$A,LB$3)</f>
        <v>-8811</v>
      </c>
      <c r="LC19" s="141">
        <f>SUMIFS([1]Movimento!$R:$R,[1]Movimento!$B:$B,$C$3,[1]Movimento!$M:$M,$B19,[1]Movimento!$A:$A,LC$3)</f>
        <v>-5344.6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-5000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-2666.6666666666665</v>
      </c>
      <c r="LK19" s="141">
        <f>SUMIFS([1]Movimento!$R:$R,[1]Movimento!$B:$B,$C$3,[1]Movimento!$M:$M,$B19,[1]Movimento!$A:$A,LK$3)</f>
        <v>0</v>
      </c>
      <c r="LL19" s="141">
        <f t="shared" ref="LL19:LL29" si="676">SUM(KG19:LK19)</f>
        <v>-56730.016666666663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-22698.940000000002</v>
      </c>
      <c r="MG19" s="141">
        <f>SUMIFS([1]Movimento!$R:$R,[1]Movimento!$B:$B,$C$3,[1]Movimento!$M:$M,$B19,[1]Movimento!$A:$A,MG$3)</f>
        <v>-9752.5999999999985</v>
      </c>
      <c r="MH19" s="141">
        <f>SUMIFS([1]Movimento!$R:$R,[1]Movimento!$B:$B,$C$3,[1]Movimento!$M:$M,$B19,[1]Movimento!$A:$A,MH$3)</f>
        <v>-8391.68</v>
      </c>
      <c r="MI19" s="141">
        <f>SUMIFS([1]Movimento!$R:$R,[1]Movimento!$B:$B,$C$3,[1]Movimento!$M:$M,$B19,[1]Movimento!$A:$A,MI$3)</f>
        <v>-1442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-5000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-16442</v>
      </c>
      <c r="MQ19" s="141">
        <f>SUMIFS([1]Movimento!$R:$R,[1]Movimento!$B:$B,$C$3,[1]Movimento!$M:$M,$B19,[1]Movimento!$A:$A,MQ$3)</f>
        <v>0</v>
      </c>
      <c r="MR19" s="141">
        <f t="shared" ref="MR19:MR29" si="677">SUM(LM19:MQ19)</f>
        <v>-63727.22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-774.44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-45920.046666666669</v>
      </c>
      <c r="NM19" s="141">
        <f>SUMIFS([1]Movimento!$R:$R,[1]Movimento!$B:$B,$C$3,[1]Movimento!$M:$M,$B19,[1]Movimento!$A:$A,NM$3)</f>
        <v>-18563.599999999999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-1442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-5000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678">SUM(MS19:NW19)</f>
        <v>-71700.08666666667</v>
      </c>
      <c r="NY19" s="10"/>
      <c r="NZ19" s="141">
        <f t="shared" ref="NZ19:NZ31" si="679">AJ19+BP19+CV19+EB19+FH19+GN19+HT19+IZ19+KF19+LL19+MR19+NX19</f>
        <v>-631542.65333333344</v>
      </c>
      <c r="OA19" s="143">
        <f t="shared" ref="OA19:OA31" si="680">SUM(OI19:OP19)</f>
        <v>-421754.48666666669</v>
      </c>
      <c r="OB19" s="145">
        <f t="shared" si="646"/>
        <v>-0.49741774728877419</v>
      </c>
      <c r="OD19" s="181"/>
      <c r="OG19" s="163" t="s">
        <v>5</v>
      </c>
      <c r="OH19" s="10"/>
      <c r="OI19" s="164">
        <v>-52934.090000000004</v>
      </c>
      <c r="OJ19" s="164">
        <v>-52957.193333333344</v>
      </c>
      <c r="OK19" s="164">
        <v>-50944.69</v>
      </c>
      <c r="OL19" s="164">
        <v>-54078.803333333344</v>
      </c>
      <c r="OM19" s="164">
        <v>-52149.290000000008</v>
      </c>
      <c r="ON19" s="164">
        <v>-49549.110000000008</v>
      </c>
      <c r="OO19" s="164">
        <v>-51784.94</v>
      </c>
      <c r="OP19" s="164">
        <v>-57356.37</v>
      </c>
      <c r="OQ19" s="164">
        <v>-53975.460000000006</v>
      </c>
      <c r="OR19" s="164">
        <v>-56673.016666666663</v>
      </c>
      <c r="OS19" s="164">
        <v>-63670.22</v>
      </c>
      <c r="OT19" s="164">
        <v>-71643.08666666667</v>
      </c>
      <c r="OU19" s="10"/>
      <c r="OV19" s="164">
        <f t="shared" ref="OV19:OV31" si="681">SUM(OI19:OU19)</f>
        <v>-667716.27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-10106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-6591.130000000001</v>
      </c>
      <c r="L20" s="141">
        <f>SUMIFS([1]Movimento!$R:$R,[1]Movimento!$B:$B,$C$3,[1]Movimento!$M:$M,$B20,[1]Movimento!$A:$A,L$3)</f>
        <v>6591.13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-5748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-1999.6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667"/>
        <v>-17853.599999999999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-10176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-5748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668"/>
        <v>-15924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-10106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669"/>
        <v>-10106</v>
      </c>
      <c r="CW20" s="141">
        <f>SUMIFS([1]Movimento!$R:$R,[1]Movimento!$B:$B,$C$3,[1]Movimento!$M:$M,$B20,[1]Movimento!$A:$A,CW$3)</f>
        <v>-10106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-300.7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670"/>
        <v>-10406.700000000001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-10106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-601.4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-5748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671"/>
        <v>-16455.400000000001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-10821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-5748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672"/>
        <v>-16569</v>
      </c>
      <c r="GO20" s="141">
        <f>SUMIFS([1]Movimento!$R:$R,[1]Movimento!$B:$B,$C$3,[1]Movimento!$M:$M,$B20,[1]Movimento!$A:$A,GO$3)</f>
        <v>-10106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-5748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673"/>
        <v>-15854</v>
      </c>
      <c r="HU20" s="141">
        <f>SUMIFS([1]Movimento!$R:$R,[1]Movimento!$B:$B,$C$3,[1]Movimento!$M:$M,$B20,[1]Movimento!$A:$A,HU$3)</f>
        <v>-10306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-5748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674"/>
        <v>-16054</v>
      </c>
      <c r="JA20" s="141">
        <f>SUMIFS([1]Movimento!$R:$R,[1]Movimento!$B:$B,$C$3,[1]Movimento!$M:$M,$B20,[1]Movimento!$A:$A,JA$3)</f>
        <v>-10306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-11496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-1024.6500000000001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675"/>
        <v>-22826.65</v>
      </c>
      <c r="KG20" s="141">
        <f>SUMIFS([1]Movimento!$R:$R,[1]Movimento!$B:$B,$C$3,[1]Movimento!$M:$M,$B20,[1]Movimento!$A:$A,KG$3)</f>
        <v>-10106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-5748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-5748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676"/>
        <v>-21602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-9906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-5748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677"/>
        <v>-15654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-10106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-5748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678"/>
        <v>-15854</v>
      </c>
      <c r="NY20" s="10"/>
      <c r="NZ20" s="141">
        <f t="shared" si="679"/>
        <v>-195159.35</v>
      </c>
      <c r="OA20" s="143">
        <f t="shared" si="680"/>
        <v>-128774.63</v>
      </c>
      <c r="OB20" s="145">
        <f t="shared" si="646"/>
        <v>-0.51551085800052387</v>
      </c>
      <c r="OD20" s="181"/>
      <c r="OG20" s="163" t="s">
        <v>25</v>
      </c>
      <c r="OH20" s="10"/>
      <c r="OI20" s="164">
        <v>-15854</v>
      </c>
      <c r="OJ20" s="164">
        <v>-15854</v>
      </c>
      <c r="OK20" s="164">
        <v>-15854</v>
      </c>
      <c r="OL20" s="164">
        <v>-16881.63</v>
      </c>
      <c r="OM20" s="164">
        <v>-15854</v>
      </c>
      <c r="ON20" s="164">
        <v>-16569</v>
      </c>
      <c r="OO20" s="164">
        <v>-15854</v>
      </c>
      <c r="OP20" s="164">
        <v>-16054</v>
      </c>
      <c r="OQ20" s="164">
        <v>-22826.65</v>
      </c>
      <c r="OR20" s="164">
        <v>-21602</v>
      </c>
      <c r="OS20" s="164">
        <v>-15654</v>
      </c>
      <c r="OT20" s="164">
        <v>-15854</v>
      </c>
      <c r="OU20" s="10"/>
      <c r="OV20" s="164">
        <f t="shared" si="681"/>
        <v>-204711.28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-240.9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-425.94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-653.62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-1515.93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-616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-858.46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667"/>
        <v>-4310.8500000000004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-918.12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-368.15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-129.99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-1135.8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-43.29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668"/>
        <v>-2595.35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-1078.46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-200.1</v>
      </c>
      <c r="BV21" s="141">
        <f>SUMIFS([1]Movimento!$R:$R,[1]Movimento!$B:$B,$C$3,[1]Movimento!$M:$M,$B21,[1]Movimento!$A:$A,BV$3)</f>
        <v>-420.24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-706.58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-410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-239.79000000000002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-659.29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669"/>
        <v>-3714.46</v>
      </c>
      <c r="CW21" s="141">
        <f>SUMIFS([1]Movimento!$R:$R,[1]Movimento!$B:$B,$C$3,[1]Movimento!$M:$M,$B21,[1]Movimento!$A:$A,CW$3)</f>
        <v>-1047.29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-1170.6600000000001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-649.79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-616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-45.28</v>
      </c>
      <c r="EA21" s="141">
        <f>SUMIFS([1]Movimento!$R:$R,[1]Movimento!$B:$B,$C$3,[1]Movimento!$M:$M,$B21,[1]Movimento!$A:$A,EA$3)</f>
        <v>0</v>
      </c>
      <c r="EB21" s="141">
        <f t="shared" si="670"/>
        <v>-3529.02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-1775.87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-689.48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-700.74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-132.30000000000001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-1417.05</v>
      </c>
      <c r="FC21" s="141">
        <f>SUMIFS([1]Movimento!$R:$R,[1]Movimento!$B:$B,$C$3,[1]Movimento!$M:$M,$B21,[1]Movimento!$A:$A,FC$3)</f>
        <v>-38.99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671"/>
        <v>-4754.43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-225.83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-386.3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-804.55</v>
      </c>
      <c r="FR21" s="141">
        <f>SUMIFS([1]Movimento!$R:$R,[1]Movimento!$B:$B,$C$3,[1]Movimento!$M:$M,$B21,[1]Movimento!$A:$A,FR$3)</f>
        <v>-410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-980.22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-721.88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-785.11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-38.99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672"/>
        <v>-4352.8799999999992</v>
      </c>
      <c r="GO21" s="141">
        <f>SUMIFS([1]Movimento!$R:$R,[1]Movimento!$B:$B,$C$3,[1]Movimento!$M:$M,$B21,[1]Movimento!$A:$A,GO$3)</f>
        <v>-150.82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-756.12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-410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-650.04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-700.74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-211.41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-854.18000000000006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-616</v>
      </c>
      <c r="HS21" s="141">
        <f>SUMIFS([1]Movimento!$R:$R,[1]Movimento!$B:$B,$C$3,[1]Movimento!$M:$M,$B21,[1]Movimento!$A:$A,HS$3)</f>
        <v>0</v>
      </c>
      <c r="HT21" s="141">
        <f t="shared" si="673"/>
        <v>-4349.3100000000004</v>
      </c>
      <c r="HU21" s="141">
        <f>SUMIFS([1]Movimento!$R:$R,[1]Movimento!$B:$B,$C$3,[1]Movimento!$M:$M,$B21,[1]Movimento!$A:$A,HU$3)</f>
        <v>-170.56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-768.02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-394.55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-410</v>
      </c>
      <c r="IE21" s="141">
        <f>SUMIFS([1]Movimento!$R:$R,[1]Movimento!$B:$B,$C$3,[1]Movimento!$M:$M,$B21,[1]Movimento!$A:$A,IE$3)</f>
        <v>-519.24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-330.09000000000003</v>
      </c>
      <c r="IJ21" s="141">
        <f>SUMIFS([1]Movimento!$R:$R,[1]Movimento!$B:$B,$C$3,[1]Movimento!$M:$M,$B21,[1]Movimento!$A:$A,IJ$3)</f>
        <v>-700.74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-1483.32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674"/>
        <v>-4776.5199999999995</v>
      </c>
      <c r="JA21" s="141">
        <f>SUMIFS([1]Movimento!$R:$R,[1]Movimento!$B:$B,$C$3,[1]Movimento!$M:$M,$B21,[1]Movimento!$A:$A,JA$3)</f>
        <v>-630.49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-114.44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-410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-649.79</v>
      </c>
      <c r="JP21" s="141">
        <f>SUMIFS([1]Movimento!$R:$R,[1]Movimento!$B:$B,$C$3,[1]Movimento!$M:$M,$B21,[1]Movimento!$A:$A,JP$3)</f>
        <v>-700.74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-169.01</v>
      </c>
      <c r="JW21" s="141">
        <f>SUMIFS([1]Movimento!$R:$R,[1]Movimento!$B:$B,$C$3,[1]Movimento!$M:$M,$B21,[1]Movimento!$A:$A,JW$3)</f>
        <v>-654.99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-815.19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675"/>
        <v>-4144.6499999999996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-653.45000000000005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-700.74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-519.79999999999995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-539.99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-157.93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-38.99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-1431.19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676"/>
        <v>-4042.0899999999997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-183.91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-488.75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-1630.54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-729.11</v>
      </c>
      <c r="MC21" s="141">
        <f>SUMIFS([1]Movimento!$R:$R,[1]Movimento!$B:$B,$C$3,[1]Movimento!$M:$M,$B21,[1]Movimento!$A:$A,MC$3)</f>
        <v>-109.8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-647.54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-610.6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-114.49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677"/>
        <v>-4514.74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-784.48</v>
      </c>
      <c r="MV21" s="141">
        <f>SUMIFS([1]Movimento!$R:$R,[1]Movimento!$B:$B,$C$3,[1]Movimento!$M:$M,$B21,[1]Movimento!$A:$A,MV$3)</f>
        <v>-150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-410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-221.24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-1429.85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-647.54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-644.51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678"/>
        <v>-4287.62</v>
      </c>
      <c r="NY21" s="10"/>
      <c r="NZ21" s="141">
        <f t="shared" si="679"/>
        <v>-49371.92</v>
      </c>
      <c r="OA21" s="143">
        <f t="shared" si="680"/>
        <v>-26198.829999999998</v>
      </c>
      <c r="OB21" s="145">
        <f t="shared" si="646"/>
        <v>-0.88450858301687529</v>
      </c>
      <c r="OD21" s="181"/>
      <c r="OG21" s="163" t="s">
        <v>6</v>
      </c>
      <c r="OH21" s="10"/>
      <c r="OI21" s="164">
        <v>-2157.23</v>
      </c>
      <c r="OJ21" s="164">
        <v>-4012.72</v>
      </c>
      <c r="OK21" s="164">
        <v>-3335.7</v>
      </c>
      <c r="OL21" s="164">
        <v>-3172.64</v>
      </c>
      <c r="OM21" s="164">
        <v>-3374.0499999999997</v>
      </c>
      <c r="ON21" s="164">
        <v>-3242.14</v>
      </c>
      <c r="OO21" s="164">
        <v>-3238.57</v>
      </c>
      <c r="OP21" s="164">
        <v>-3665.7799999999997</v>
      </c>
      <c r="OQ21" s="164">
        <v>-3033.9100000000003</v>
      </c>
      <c r="OR21" s="164">
        <v>-3462.13</v>
      </c>
      <c r="OS21" s="164">
        <v>-3250.6499999999992</v>
      </c>
      <c r="OT21" s="164">
        <v>-2857.7700000000004</v>
      </c>
      <c r="OU21" s="10"/>
      <c r="OV21" s="164">
        <f t="shared" si="681"/>
        <v>-38803.289999999994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-958.74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-3511.17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-69.56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-1700.1</v>
      </c>
      <c r="AE22" s="141">
        <f>SUMIFS([1]Movimento!$R:$R,[1]Movimento!$B:$B,$C$3,[1]Movimento!$M:$M,$B22,[1]Movimento!$A:$A,AE$3)</f>
        <v>-5000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667"/>
        <v>-11239.57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-958.74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-1125.5300000000002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-1018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-5031.13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668"/>
        <v>-8133.4000000000005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-958.74</v>
      </c>
      <c r="BS22" s="141">
        <f>SUMIFS([1]Movimento!$R:$R,[1]Movimento!$B:$B,$C$3,[1]Movimento!$M:$M,$B22,[1]Movimento!$A:$A,BS$3)</f>
        <v>-3975.52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-1125.53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-1284.5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669"/>
        <v>-7344.29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-4900.6000000000004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-4139.93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-2079.3000000000002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670"/>
        <v>-11119.830000000002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-958.74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-1060.9000000000001</v>
      </c>
      <c r="EO22" s="141">
        <f>SUMIFS([1]Movimento!$R:$R,[1]Movimento!$B:$B,$C$3,[1]Movimento!$M:$M,$B22,[1]Movimento!$A:$A,EO$3)</f>
        <v>-1123.71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-4442.32</v>
      </c>
      <c r="FC22" s="141">
        <f>SUMIFS([1]Movimento!$R:$R,[1]Movimento!$B:$B,$C$3,[1]Movimento!$M:$M,$B22,[1]Movimento!$A:$A,FC$3)</f>
        <v>-282.60000000000002</v>
      </c>
      <c r="FD22" s="141">
        <f>SUMIFS([1]Movimento!$R:$R,[1]Movimento!$B:$B,$C$3,[1]Movimento!$M:$M,$B22,[1]Movimento!$A:$A,FD$3)</f>
        <v>-1691.93</v>
      </c>
      <c r="FE22" s="141">
        <f>SUMIFS([1]Movimento!$R:$R,[1]Movimento!$B:$B,$C$3,[1]Movimento!$M:$M,$B22,[1]Movimento!$A:$A,FE$3)</f>
        <v>-10000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671"/>
        <v>-19560.2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-950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-376.59</v>
      </c>
      <c r="FR22" s="141">
        <f>SUMIFS([1]Movimento!$R:$R,[1]Movimento!$B:$B,$C$3,[1]Movimento!$M:$M,$B22,[1]Movimento!$A:$A,FR$3)</f>
        <v>-1060.9000000000001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-1163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-15000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672"/>
        <v>-18550.489999999998</v>
      </c>
      <c r="GO22" s="141">
        <f>SUMIFS([1]Movimento!$R:$R,[1]Movimento!$B:$B,$C$3,[1]Movimento!$M:$M,$B22,[1]Movimento!$A:$A,GO$3)</f>
        <v>-1740.5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-1084.8000000000002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-1600.9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-2646.51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-1800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673"/>
        <v>-8872.7100000000009</v>
      </c>
      <c r="HU22" s="141">
        <f>SUMIFS([1]Movimento!$R:$R,[1]Movimento!$B:$B,$C$3,[1]Movimento!$M:$M,$B22,[1]Movimento!$A:$A,HU$3)</f>
        <v>-950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-660.7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-3097.02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-98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-65.22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65.22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-3158.02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674"/>
        <v>-7963.74</v>
      </c>
      <c r="JA22" s="141">
        <f>SUMIFS([1]Movimento!$R:$R,[1]Movimento!$B:$B,$C$3,[1]Movimento!$M:$M,$B22,[1]Movimento!$A:$A,JA$3)</f>
        <v>-950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-1060.9000000000001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-1101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-1800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675"/>
        <v>-4911.8999999999996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-950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-780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-1060.9000000000001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-4560.8999999999996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-1768.5</v>
      </c>
      <c r="LH22" s="141">
        <f>SUMIFS([1]Movimento!$R:$R,[1]Movimento!$B:$B,$C$3,[1]Movimento!$M:$M,$B22,[1]Movimento!$A:$A,LH$3)</f>
        <v>-2034.94</v>
      </c>
      <c r="LI22" s="141">
        <f>SUMIFS([1]Movimento!$R:$R,[1]Movimento!$B:$B,$C$3,[1]Movimento!$M:$M,$B22,[1]Movimento!$A:$A,LI$3)</f>
        <v>-1800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676"/>
        <v>-12955.24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-287.60000000000002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-950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-1614.7700000000002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-1191.3900000000001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-1800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677"/>
        <v>-5843.76</v>
      </c>
      <c r="MS22" s="141">
        <f>SUMIFS([1]Movimento!$R:$R,[1]Movimento!$B:$B,$C$3,[1]Movimento!$M:$M,$B22,[1]Movimento!$A:$A,MS$3)</f>
        <v>-950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-18121.03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-1656.73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-1997.6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-1800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678"/>
        <v>-24525.359999999997</v>
      </c>
      <c r="NY22" s="10"/>
      <c r="NZ22" s="141">
        <f t="shared" si="679"/>
        <v>-141020.49</v>
      </c>
      <c r="OA22" s="143">
        <f t="shared" si="680"/>
        <v>-51297.45</v>
      </c>
      <c r="OB22" s="145">
        <f t="shared" si="646"/>
        <v>-1.7490740767815942</v>
      </c>
      <c r="OD22" s="181"/>
      <c r="OG22" s="163" t="s">
        <v>7</v>
      </c>
      <c r="OH22" s="10"/>
      <c r="OI22" s="164">
        <v>-7103.5000000000009</v>
      </c>
      <c r="OJ22" s="164">
        <v>-4374.05</v>
      </c>
      <c r="OK22" s="164">
        <v>-8352.3900000000012</v>
      </c>
      <c r="OL22" s="164">
        <v>-4541.1099999999997</v>
      </c>
      <c r="OM22" s="164">
        <v>-10139.460000000001</v>
      </c>
      <c r="ON22" s="164">
        <v>-3550.49</v>
      </c>
      <c r="OO22" s="164">
        <v>-7072.7100000000009</v>
      </c>
      <c r="OP22" s="164">
        <v>-6163.74</v>
      </c>
      <c r="OQ22" s="164">
        <v>-3111.9</v>
      </c>
      <c r="OR22" s="164">
        <v>-11155.24</v>
      </c>
      <c r="OS22" s="164">
        <v>-4043.76</v>
      </c>
      <c r="OT22" s="164">
        <v>-22725.359999999997</v>
      </c>
      <c r="OU22" s="10"/>
      <c r="OV22" s="164">
        <f t="shared" si="681"/>
        <v>-92333.709999999992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-210.5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-2832.92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-607.22</v>
      </c>
      <c r="AI23" s="141">
        <f>SUMIFS([1]Movimento!$R:$R,[1]Movimento!$B:$B,$C$3,[1]Movimento!$M:$M,$B23,[1]Movimento!$A:$A,AI$3)</f>
        <v>0</v>
      </c>
      <c r="AJ23" s="141">
        <f t="shared" si="667"/>
        <v>-3650.6400000000003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-210.5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-2959.32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668"/>
        <v>-3169.82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-210.5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-2959.32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669"/>
        <v>-3169.82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-210.5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-2959.32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670"/>
        <v>-3169.82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-210.5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-2832.92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671"/>
        <v>-3043.42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-204.44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-71.709999999999994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-2832.92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-124.82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672"/>
        <v>-3233.8900000000003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-392.22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-2832.92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-57.57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673"/>
        <v>-3282.7100000000005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-204.44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-9385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-2832.92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674"/>
        <v>-12422.36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-210.5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-2832.92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675"/>
        <v>-3043.42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-109.9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-375.2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-2832.92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676"/>
        <v>-3318.02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-2313.6600000000003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-210.5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-2832.92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-1416.46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-300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677"/>
        <v>-7073.54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-67.87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-204.44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-2832.92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-1416.46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-300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678"/>
        <v>-4821.6900000000005</v>
      </c>
      <c r="NY23" s="10"/>
      <c r="NZ23" s="141">
        <f t="shared" si="679"/>
        <v>-53399.149999999994</v>
      </c>
      <c r="OA23" s="143">
        <f t="shared" si="680"/>
        <v>-83221.690000000017</v>
      </c>
      <c r="OB23" s="145">
        <f t="shared" si="646"/>
        <v>0.35835056942487009</v>
      </c>
      <c r="OD23" s="181"/>
      <c r="OG23" s="163" t="s">
        <v>8</v>
      </c>
      <c r="OH23" s="10"/>
      <c r="OI23" s="164">
        <v>-3043.42</v>
      </c>
      <c r="OJ23" s="164">
        <v>-3037.36</v>
      </c>
      <c r="OK23" s="164">
        <v>-52047.86</v>
      </c>
      <c r="OL23" s="164">
        <v>-3116.73</v>
      </c>
      <c r="OM23" s="164">
        <v>-3037.36</v>
      </c>
      <c r="ON23" s="164">
        <v>-3233.8900000000003</v>
      </c>
      <c r="OO23" s="164">
        <v>-3282.7100000000005</v>
      </c>
      <c r="OP23" s="164">
        <v>-12422.36</v>
      </c>
      <c r="OQ23" s="164">
        <v>-3043.42</v>
      </c>
      <c r="OR23" s="164">
        <v>-3318.02</v>
      </c>
      <c r="OS23" s="164">
        <v>-7073.54</v>
      </c>
      <c r="OT23" s="164">
        <v>-4821.6900000000005</v>
      </c>
      <c r="OU23" s="10"/>
      <c r="OV23" s="164">
        <f t="shared" si="681"/>
        <v>-101478.36000000002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-1613.84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667"/>
        <v>-1613.84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-1651.38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668"/>
        <v>-1651.38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-1514.65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669"/>
        <v>-1514.65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-1105.1300000000001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670"/>
        <v>-1105.1300000000001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-825.9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671"/>
        <v>-825.9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-763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672"/>
        <v>-763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-1162.6300000000001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673"/>
        <v>-1162.6300000000001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-1937.81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674"/>
        <v>-1937.81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-1159.4100000000001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675"/>
        <v>-1159.4100000000001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-2086.27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676"/>
        <v>-2086.27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677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-1095.55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678"/>
        <v>-1095.55</v>
      </c>
      <c r="NY24" s="10"/>
      <c r="NZ24" s="141">
        <f t="shared" si="679"/>
        <v>-14915.57</v>
      </c>
      <c r="OA24" s="143">
        <f t="shared" si="680"/>
        <v>-10454.469999999999</v>
      </c>
      <c r="OB24" s="145">
        <f t="shared" ref="OB24:OB29" si="682">IF(OA24=0,"",((NZ24/OA24)-1)*-1)</f>
        <v>-0.42671699282699183</v>
      </c>
      <c r="OD24" s="181"/>
      <c r="OG24" s="163" t="s">
        <v>9</v>
      </c>
      <c r="OH24" s="10"/>
      <c r="OI24" s="164">
        <v>-1844.66</v>
      </c>
      <c r="OJ24" s="164">
        <v>-1152.79</v>
      </c>
      <c r="OK24" s="164">
        <v>-1619.94</v>
      </c>
      <c r="OL24" s="164">
        <v>-1147.74</v>
      </c>
      <c r="OM24" s="164">
        <v>-825.9</v>
      </c>
      <c r="ON24" s="164">
        <v>-763</v>
      </c>
      <c r="OO24" s="164">
        <v>-1162.6300000000001</v>
      </c>
      <c r="OP24" s="164">
        <v>-1937.81</v>
      </c>
      <c r="OQ24" s="164">
        <v>-1159.4100000000001</v>
      </c>
      <c r="OR24" s="164">
        <v>-2086.27</v>
      </c>
      <c r="OS24" s="164">
        <v>0</v>
      </c>
      <c r="OT24" s="164">
        <v>-1095.55</v>
      </c>
      <c r="OU24" s="10"/>
      <c r="OV24" s="164">
        <f t="shared" si="681"/>
        <v>-14795.699999999999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-1527.75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-2302.1999999999998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-3982.97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-3249.15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-2182.36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667"/>
        <v>-13244.43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-2235.08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-5200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-2182.38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668"/>
        <v>-9617.4599999999991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-2235.08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-1230.77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669"/>
        <v>-3465.85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-3788.12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-1234.05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670"/>
        <v>-5022.17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-1870.32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671"/>
        <v>-1870.32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-1717.42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-2165.58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-2065.61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672"/>
        <v>-5948.6100000000006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-1355.31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-2068.3000000000002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-1832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673"/>
        <v>-5255.6100000000006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-1265.19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674"/>
        <v>-1265.19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-388.2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-1265.19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675"/>
        <v>-1653.39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-379.96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-1265.19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676"/>
        <v>-1645.15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-1265.23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-2300.5500000000002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-1050.52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677"/>
        <v>-4616.3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-2300.5500000000002</v>
      </c>
      <c r="NW25" s="141">
        <f>SUMIFS([1]Movimento!$R:$R,[1]Movimento!$B:$B,$C$3,[1]Movimento!$M:$M,$B25,[1]Movimento!$A:$A,NW$3)</f>
        <v>0</v>
      </c>
      <c r="NX25" s="141">
        <f t="shared" si="678"/>
        <v>-2300.5500000000002</v>
      </c>
      <c r="NY25" s="10"/>
      <c r="NZ25" s="141">
        <f t="shared" si="679"/>
        <v>-55905.030000000006</v>
      </c>
      <c r="OA25" s="143">
        <f t="shared" si="680"/>
        <v>-48461.770000000004</v>
      </c>
      <c r="OB25" s="145">
        <f t="shared" si="682"/>
        <v>-0.15359034554453954</v>
      </c>
      <c r="OD25" s="181"/>
      <c r="OG25" s="163" t="s">
        <v>49</v>
      </c>
      <c r="OH25" s="10"/>
      <c r="OI25" s="164">
        <v>-9735.06</v>
      </c>
      <c r="OJ25" s="164">
        <v>-9257.34</v>
      </c>
      <c r="OK25" s="164">
        <v>-4372.5</v>
      </c>
      <c r="OL25" s="164">
        <v>-6538.29</v>
      </c>
      <c r="OM25" s="164">
        <v>-6089.17</v>
      </c>
      <c r="ON25" s="164">
        <v>-5948.6100000000006</v>
      </c>
      <c r="OO25" s="164">
        <v>-5255.6100000000006</v>
      </c>
      <c r="OP25" s="164">
        <v>-1265.19</v>
      </c>
      <c r="OQ25" s="164">
        <v>-1653.39</v>
      </c>
      <c r="OR25" s="164">
        <v>-1645.15</v>
      </c>
      <c r="OS25" s="164">
        <v>-4616.3</v>
      </c>
      <c r="OT25" s="164">
        <v>-2300.5500000000002</v>
      </c>
      <c r="OU25" s="10"/>
      <c r="OV25" s="164">
        <f t="shared" si="681"/>
        <v>-58677.160000000011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-686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-773.74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667"/>
        <v>-1459.74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-697.75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668"/>
        <v>-697.75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-602.14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669"/>
        <v>-602.14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-9685.99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-809.32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670"/>
        <v>-10495.31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-1134.42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671"/>
        <v>-1134.42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-1134.42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672"/>
        <v>-1134.42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-1134.42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673"/>
        <v>-1134.42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-1134.42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674"/>
        <v>-1134.42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-1134.42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675"/>
        <v>-1134.42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-1134.42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676"/>
        <v>-1134.42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677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-2448.4700000000003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678"/>
        <v>-2448.4700000000003</v>
      </c>
      <c r="NY26" s="10"/>
      <c r="NZ26" s="141">
        <f t="shared" si="679"/>
        <v>-22509.929999999993</v>
      </c>
      <c r="OA26" s="143">
        <f t="shared" si="680"/>
        <v>-9075.36</v>
      </c>
      <c r="OB26" s="145">
        <f t="shared" si="682"/>
        <v>-1.4803346644100062</v>
      </c>
      <c r="OD26" s="181"/>
      <c r="OG26" s="163" t="s">
        <v>26</v>
      </c>
      <c r="OH26" s="10"/>
      <c r="OI26" s="164">
        <v>-1134.42</v>
      </c>
      <c r="OJ26" s="164">
        <v>-1134.42</v>
      </c>
      <c r="OK26" s="164">
        <v>-1134.42</v>
      </c>
      <c r="OL26" s="164">
        <v>-1134.42</v>
      </c>
      <c r="OM26" s="164">
        <v>-1134.42</v>
      </c>
      <c r="ON26" s="164">
        <v>-1134.42</v>
      </c>
      <c r="OO26" s="164">
        <v>-1134.42</v>
      </c>
      <c r="OP26" s="164">
        <v>-1134.42</v>
      </c>
      <c r="OQ26" s="164">
        <v>-1134.42</v>
      </c>
      <c r="OR26" s="164">
        <v>-1134.42</v>
      </c>
      <c r="OS26" s="164">
        <v>0</v>
      </c>
      <c r="OT26" s="164">
        <v>-2448.4700000000003</v>
      </c>
      <c r="OU26" s="10"/>
      <c r="OV26" s="164">
        <f t="shared" si="681"/>
        <v>-13792.670000000002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-29190.820000000007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-12609.5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266.10000000000002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667"/>
        <v>-41534.220000000008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-27526.68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-240.83</v>
      </c>
      <c r="BI27" s="141">
        <f>SUMIFS([1]Movimento!$R:$R,[1]Movimento!$B:$B,$C$3,[1]Movimento!$M:$M,$B27,[1]Movimento!$A:$A,BI$3)</f>
        <v>-246.41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668"/>
        <v>-28013.920000000002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-4417.2599999999984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-240.83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-203.28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669"/>
        <v>-4861.3699999999981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-4.5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-240.83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-8786.57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670"/>
        <v>-9031.9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-4.38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-219.44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671"/>
        <v>-223.82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-4.38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-219.44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672"/>
        <v>-223.82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-231.06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-219.44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673"/>
        <v>-450.5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-4.38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-219.44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674"/>
        <v>-223.82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-682.64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-1881.8000000000002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-193.11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-1554.65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675"/>
        <v>-4312.2000000000007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-4.5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5675.82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-5895.2599999999993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676"/>
        <v>-223.9399999999996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-4.5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-1000</v>
      </c>
      <c r="MQ27" s="141">
        <f>SUMIFS([1]Movimento!$R:$R,[1]Movimento!$B:$B,$C$3,[1]Movimento!$M:$M,$B27,[1]Movimento!$A:$A,MQ$3)</f>
        <v>0</v>
      </c>
      <c r="MR27" s="141">
        <f t="shared" si="677"/>
        <v>-1004.5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-1000</v>
      </c>
      <c r="NW27" s="141">
        <f>SUMIFS([1]Movimento!$R:$R,[1]Movimento!$B:$B,$C$3,[1]Movimento!$M:$M,$B27,[1]Movimento!$A:$A,NW$3)</f>
        <v>0</v>
      </c>
      <c r="NX27" s="141">
        <f t="shared" si="678"/>
        <v>-1000</v>
      </c>
      <c r="NY27" s="10"/>
      <c r="NZ27" s="141">
        <f t="shared" si="679"/>
        <v>-91104.010000000024</v>
      </c>
      <c r="OA27" s="143">
        <f t="shared" si="680"/>
        <v>-94425.62</v>
      </c>
      <c r="OB27" s="145">
        <f t="shared" si="682"/>
        <v>3.5176999632091088E-2</v>
      </c>
      <c r="OD27" s="181"/>
      <c r="OG27" s="163" t="s">
        <v>10</v>
      </c>
      <c r="OH27" s="10"/>
      <c r="OI27" s="164">
        <v>-45585.599999999984</v>
      </c>
      <c r="OJ27" s="164">
        <v>-43346.210000000006</v>
      </c>
      <c r="OK27" s="164">
        <v>-8107.5199999999986</v>
      </c>
      <c r="OL27" s="164">
        <v>-678.14</v>
      </c>
      <c r="OM27" s="164">
        <v>-5899.6399999999994</v>
      </c>
      <c r="ON27" s="164">
        <v>-223.8199999999996</v>
      </c>
      <c r="OO27" s="164">
        <v>-450.5</v>
      </c>
      <c r="OP27" s="164">
        <v>9865.8100000000031</v>
      </c>
      <c r="OQ27" s="164">
        <v>-4312.2000000000007</v>
      </c>
      <c r="OR27" s="164">
        <v>-223.9399999999996</v>
      </c>
      <c r="OS27" s="164">
        <v>-1004.5</v>
      </c>
      <c r="OT27" s="164">
        <v>-1000</v>
      </c>
      <c r="OU27" s="10"/>
      <c r="OV27" s="164">
        <f t="shared" si="681"/>
        <v>-100966.26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-266.08999999999997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667"/>
        <v>-266.08999999999997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-208.24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668"/>
        <v>-208.24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669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670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671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672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-104.13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673"/>
        <v>-104.13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-2011.09</v>
      </c>
      <c r="IW28" s="141">
        <f>SUMIFS([1]Movimento!$R:$R,[1]Movimento!$B:$B,$C$3,[1]Movimento!$M:$M,$B28,[1]Movimento!$A:$A,IW$3)</f>
        <v>131.46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674"/>
        <v>-1879.6299999999999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675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-208.26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676"/>
        <v>-208.26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677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678"/>
        <v>0</v>
      </c>
      <c r="NY28" s="10"/>
      <c r="NZ28" s="141">
        <f t="shared" si="679"/>
        <v>-2666.3500000000004</v>
      </c>
      <c r="OA28" s="143">
        <f t="shared" si="680"/>
        <v>-3821.15</v>
      </c>
      <c r="OB28" s="145">
        <f t="shared" si="682"/>
        <v>0.302212684662994</v>
      </c>
      <c r="OD28" s="181"/>
      <c r="OG28" s="163" t="s">
        <v>11</v>
      </c>
      <c r="OH28" s="10"/>
      <c r="OI28" s="164">
        <v>-400.25</v>
      </c>
      <c r="OJ28" s="164">
        <v>0</v>
      </c>
      <c r="OK28" s="164">
        <v>-1437.1399999999999</v>
      </c>
      <c r="OL28" s="164">
        <v>0</v>
      </c>
      <c r="OM28" s="164">
        <v>0</v>
      </c>
      <c r="ON28" s="164">
        <v>0</v>
      </c>
      <c r="OO28" s="164">
        <v>-104.13</v>
      </c>
      <c r="OP28" s="164">
        <v>-1879.63</v>
      </c>
      <c r="OQ28" s="164">
        <v>0</v>
      </c>
      <c r="OR28" s="164">
        <v>-208.26</v>
      </c>
      <c r="OS28" s="164">
        <v>0</v>
      </c>
      <c r="OT28" s="164">
        <v>0</v>
      </c>
      <c r="OU28" s="10"/>
      <c r="OV28" s="164">
        <f t="shared" si="681"/>
        <v>-4029.41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667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668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669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670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671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672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673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674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675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676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677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678"/>
        <v>0</v>
      </c>
      <c r="NY29" s="10"/>
      <c r="NZ29" s="141">
        <f t="shared" si="679"/>
        <v>0</v>
      </c>
      <c r="OA29" s="143">
        <f t="shared" si="680"/>
        <v>0</v>
      </c>
      <c r="OB29" s="145" t="str">
        <f t="shared" si="682"/>
        <v/>
      </c>
      <c r="OD29" s="181"/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681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-35838.239999999998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-384.7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683">SUM(E30:AI30)</f>
        <v>-36222.939999999995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-35838.239999999998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-384.7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684">SUM(AK30:BO30)</f>
        <v>-36222.939999999995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-35838.239999999998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-384.7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ref="CV30" si="685">SUM(BQ30:CU30)</f>
        <v>-36222.939999999995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-35838.239999999998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-384.7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ref="EB30" si="686">SUM(CW30:EA30)</f>
        <v>-36222.939999999995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-40131.65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-362.72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ref="FH30" si="687">SUM(EC30:FG30)</f>
        <v>-40494.370000000003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-35838.239999999998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-362.72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ref="GN30" si="688">SUM(FI30:GM30)</f>
        <v>-36200.959999999999</v>
      </c>
      <c r="GO30" s="141">
        <f>SUMIFS([1]Movimento!$R:$R,[1]Movimento!$B:$B,$C$3,[1]Movimento!$M:$M,$B30,[1]Movimento!$A:$A,GO$3)</f>
        <v>-35838.239999999998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-362.72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ref="HT30" si="689">SUM(GO30:HS30)</f>
        <v>-36200.959999999999</v>
      </c>
      <c r="HU30" s="141">
        <f>SUMIFS([1]Movimento!$R:$R,[1]Movimento!$B:$B,$C$3,[1]Movimento!$M:$M,$B30,[1]Movimento!$A:$A,HU$3)</f>
        <v>-35838.239999999998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-362.72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ref="IZ30" si="690">SUM(HU30:IY30)</f>
        <v>-36200.959999999999</v>
      </c>
      <c r="JA30" s="141">
        <f>SUMIFS([1]Movimento!$R:$R,[1]Movimento!$B:$B,$C$3,[1]Movimento!$M:$M,$B30,[1]Movimento!$A:$A,JA$3)</f>
        <v>-35838.239999999998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-384.7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ref="KF30" si="691">SUM(JA30:KE30)</f>
        <v>-36222.939999999995</v>
      </c>
      <c r="KG30" s="141">
        <f>SUMIFS([1]Movimento!$R:$R,[1]Movimento!$B:$B,$C$3,[1]Movimento!$M:$M,$B30,[1]Movimento!$A:$A,KG$3)</f>
        <v>-35838.239999999998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-384.7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692">SUM(KG30:LK30)</f>
        <v>-36222.939999999995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-35838.239999999998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-387.72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693">SUM(LM30:MQ30)</f>
        <v>-36225.96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-35838.239999999998</v>
      </c>
      <c r="MU30" s="141">
        <f>SUMIFS([1]Movimento!$R:$R,[1]Movimento!$B:$B,$C$3,[1]Movimento!$M:$M,$B30,[1]Movimento!$A:$A,MU$3)</f>
        <v>-35838.239999999998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-387.72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694">SUM(MS30:NW30)</f>
        <v>-72064.2</v>
      </c>
      <c r="NY30" s="10"/>
      <c r="NZ30" s="141">
        <f t="shared" ref="NZ30" si="695">AJ30+BP30+CV30+EB30+FH30+GN30+HT30+IZ30+KF30+LL30+MR30+NX30</f>
        <v>-474725.05</v>
      </c>
      <c r="OA30" s="143">
        <f t="shared" ref="OA30" si="696">SUM(OI30:OP30)</f>
        <v>-289616.48</v>
      </c>
      <c r="OB30" s="145">
        <f t="shared" ref="OB30" si="697">IF(OA30=0,"",((NZ30/OA30)-1)*-1)</f>
        <v>-0.63915067954696503</v>
      </c>
      <c r="OD30" s="181"/>
      <c r="OG30" s="163" t="s">
        <v>110</v>
      </c>
      <c r="OH30" s="10"/>
      <c r="OI30" s="164">
        <v>-36200.959999999999</v>
      </c>
      <c r="OJ30" s="164">
        <v>-36200.959999999999</v>
      </c>
      <c r="OK30" s="164">
        <v>-35838.239999999998</v>
      </c>
      <c r="OL30" s="164">
        <v>-36572.479999999996</v>
      </c>
      <c r="OM30" s="164">
        <v>-36200.959999999999</v>
      </c>
      <c r="ON30" s="164">
        <v>-36200.959999999999</v>
      </c>
      <c r="OO30" s="164">
        <v>-36200.959999999999</v>
      </c>
      <c r="OP30" s="164">
        <v>-36200.959999999999</v>
      </c>
      <c r="OQ30" s="164">
        <v>-36222.939999999995</v>
      </c>
      <c r="OR30" s="164">
        <v>-36222.939999999995</v>
      </c>
      <c r="OS30" s="164">
        <v>-36225.96</v>
      </c>
      <c r="OT30" s="164">
        <v>-72064.2</v>
      </c>
      <c r="OU30" s="10"/>
      <c r="OV30" s="164">
        <f t="shared" si="681"/>
        <v>-470352.52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679"/>
        <v>0</v>
      </c>
      <c r="OA31" s="143">
        <f t="shared" si="680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681"/>
        <v>0</v>
      </c>
    </row>
    <row r="32" spans="2:412" outlineLevel="1" collapsed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698">F34+F36+F38</f>
        <v>-3</v>
      </c>
      <c r="G33" s="149">
        <f t="shared" si="698"/>
        <v>0</v>
      </c>
      <c r="H33" s="149">
        <f t="shared" si="698"/>
        <v>0</v>
      </c>
      <c r="I33" s="149">
        <f t="shared" si="698"/>
        <v>-9</v>
      </c>
      <c r="J33" s="149">
        <f t="shared" si="698"/>
        <v>-6</v>
      </c>
      <c r="K33" s="149">
        <f t="shared" si="698"/>
        <v>2.38</v>
      </c>
      <c r="L33" s="149">
        <f t="shared" si="698"/>
        <v>20.98</v>
      </c>
      <c r="M33" s="149">
        <f t="shared" si="698"/>
        <v>-6</v>
      </c>
      <c r="N33" s="149">
        <f t="shared" si="698"/>
        <v>0</v>
      </c>
      <c r="O33" s="149">
        <f t="shared" si="698"/>
        <v>0</v>
      </c>
      <c r="P33" s="149">
        <f t="shared" si="698"/>
        <v>-9</v>
      </c>
      <c r="Q33" s="149">
        <f t="shared" si="698"/>
        <v>-21.869999999999997</v>
      </c>
      <c r="R33" s="149">
        <f t="shared" si="698"/>
        <v>-4.91</v>
      </c>
      <c r="S33" s="149">
        <f t="shared" si="698"/>
        <v>-236.85</v>
      </c>
      <c r="T33" s="149">
        <f t="shared" si="698"/>
        <v>-3</v>
      </c>
      <c r="U33" s="149">
        <f t="shared" si="698"/>
        <v>0</v>
      </c>
      <c r="V33" s="149">
        <f t="shared" si="698"/>
        <v>0</v>
      </c>
      <c r="W33" s="149">
        <f t="shared" si="698"/>
        <v>-6</v>
      </c>
      <c r="X33" s="149">
        <f t="shared" si="698"/>
        <v>-18.130000000000003</v>
      </c>
      <c r="Y33" s="149">
        <f t="shared" si="698"/>
        <v>-12</v>
      </c>
      <c r="Z33" s="149">
        <f t="shared" si="698"/>
        <v>-11.66</v>
      </c>
      <c r="AA33" s="149">
        <f t="shared" si="698"/>
        <v>-2.86</v>
      </c>
      <c r="AB33" s="149">
        <f t="shared" si="698"/>
        <v>0</v>
      </c>
      <c r="AC33" s="149">
        <f t="shared" si="698"/>
        <v>0</v>
      </c>
      <c r="AD33" s="149">
        <f t="shared" si="698"/>
        <v>1.51</v>
      </c>
      <c r="AE33" s="149">
        <f t="shared" si="698"/>
        <v>-15.4399999999996</v>
      </c>
      <c r="AF33" s="149">
        <f t="shared" si="698"/>
        <v>-9</v>
      </c>
      <c r="AG33" s="149">
        <f t="shared" si="698"/>
        <v>-6</v>
      </c>
      <c r="AH33" s="149">
        <f t="shared" si="698"/>
        <v>-5.07</v>
      </c>
      <c r="AI33" s="149">
        <f t="shared" si="698"/>
        <v>0</v>
      </c>
      <c r="AJ33" s="149">
        <f t="shared" si="698"/>
        <v>-360.91999999999962</v>
      </c>
      <c r="AK33" s="149">
        <f t="shared" si="698"/>
        <v>0</v>
      </c>
      <c r="AL33" s="149">
        <f t="shared" si="698"/>
        <v>-1.9100000000000001</v>
      </c>
      <c r="AM33" s="149">
        <f t="shared" si="698"/>
        <v>-6</v>
      </c>
      <c r="AN33" s="149">
        <f t="shared" si="698"/>
        <v>-3</v>
      </c>
      <c r="AO33" s="149">
        <f t="shared" si="698"/>
        <v>0</v>
      </c>
      <c r="AP33" s="149">
        <f t="shared" si="698"/>
        <v>-6</v>
      </c>
      <c r="AQ33" s="149">
        <f t="shared" si="698"/>
        <v>0</v>
      </c>
      <c r="AR33" s="149">
        <f t="shared" si="698"/>
        <v>0</v>
      </c>
      <c r="AS33" s="149">
        <f t="shared" si="698"/>
        <v>-5.29</v>
      </c>
      <c r="AT33" s="149">
        <f t="shared" si="698"/>
        <v>-6</v>
      </c>
      <c r="AU33" s="149">
        <f t="shared" si="698"/>
        <v>-3</v>
      </c>
      <c r="AV33" s="149">
        <f t="shared" si="698"/>
        <v>-6</v>
      </c>
      <c r="AW33" s="149">
        <f t="shared" si="698"/>
        <v>-235.71</v>
      </c>
      <c r="AX33" s="149">
        <f t="shared" si="698"/>
        <v>0</v>
      </c>
      <c r="AY33" s="149">
        <f t="shared" si="698"/>
        <v>0</v>
      </c>
      <c r="AZ33" s="149">
        <f t="shared" si="698"/>
        <v>0</v>
      </c>
      <c r="BA33" s="149">
        <f t="shared" si="698"/>
        <v>0</v>
      </c>
      <c r="BB33" s="149">
        <f t="shared" si="698"/>
        <v>-3</v>
      </c>
      <c r="BC33" s="149">
        <f t="shared" si="698"/>
        <v>-6.14</v>
      </c>
      <c r="BD33" s="149">
        <f t="shared" si="698"/>
        <v>-8.6</v>
      </c>
      <c r="BE33" s="149">
        <f t="shared" si="698"/>
        <v>0</v>
      </c>
      <c r="BF33" s="149">
        <f t="shared" si="698"/>
        <v>0</v>
      </c>
      <c r="BG33" s="149">
        <f t="shared" si="698"/>
        <v>-3</v>
      </c>
      <c r="BH33" s="149">
        <f t="shared" si="698"/>
        <v>-13.42</v>
      </c>
      <c r="BI33" s="149">
        <f t="shared" si="698"/>
        <v>-12.440000000000001</v>
      </c>
      <c r="BJ33" s="149">
        <f t="shared" si="698"/>
        <v>-11.66</v>
      </c>
      <c r="BK33" s="149">
        <f t="shared" si="698"/>
        <v>-2.87</v>
      </c>
      <c r="BL33" s="149">
        <f t="shared" si="698"/>
        <v>0</v>
      </c>
      <c r="BM33" s="149">
        <f t="shared" si="698"/>
        <v>0</v>
      </c>
      <c r="BN33" s="149">
        <f t="shared" si="698"/>
        <v>0</v>
      </c>
      <c r="BO33" s="149">
        <f t="shared" si="698"/>
        <v>0</v>
      </c>
      <c r="BP33" s="149">
        <f t="shared" si="698"/>
        <v>-334.04</v>
      </c>
      <c r="BQ33" s="149">
        <f t="shared" si="698"/>
        <v>0</v>
      </c>
      <c r="BR33" s="149">
        <f t="shared" ref="BR33:EC33" si="699">BR34+BR36+BR38</f>
        <v>-12</v>
      </c>
      <c r="BS33" s="149">
        <f t="shared" si="699"/>
        <v>-15</v>
      </c>
      <c r="BT33" s="149">
        <f t="shared" si="699"/>
        <v>-2.86</v>
      </c>
      <c r="BU33" s="149">
        <f t="shared" si="699"/>
        <v>0.02</v>
      </c>
      <c r="BV33" s="149">
        <f t="shared" si="699"/>
        <v>-3</v>
      </c>
      <c r="BW33" s="149">
        <f t="shared" si="699"/>
        <v>0</v>
      </c>
      <c r="BX33" s="149">
        <f t="shared" si="699"/>
        <v>0</v>
      </c>
      <c r="BY33" s="149">
        <f t="shared" si="699"/>
        <v>-2.5300000000000002</v>
      </c>
      <c r="BZ33" s="149">
        <f t="shared" si="699"/>
        <v>-24</v>
      </c>
      <c r="CA33" s="149">
        <f t="shared" si="699"/>
        <v>0</v>
      </c>
      <c r="CB33" s="149">
        <f t="shared" si="699"/>
        <v>-9</v>
      </c>
      <c r="CC33" s="149">
        <f t="shared" si="699"/>
        <v>-314.8</v>
      </c>
      <c r="CD33" s="149">
        <f t="shared" si="699"/>
        <v>0</v>
      </c>
      <c r="CE33" s="149">
        <f t="shared" si="699"/>
        <v>0</v>
      </c>
      <c r="CF33" s="149">
        <f t="shared" si="699"/>
        <v>2.2199999999999998</v>
      </c>
      <c r="CG33" s="149">
        <f t="shared" si="699"/>
        <v>-9</v>
      </c>
      <c r="CH33" s="149">
        <f t="shared" si="699"/>
        <v>0</v>
      </c>
      <c r="CI33" s="149">
        <f t="shared" si="699"/>
        <v>-3</v>
      </c>
      <c r="CJ33" s="149">
        <f t="shared" si="699"/>
        <v>1.61</v>
      </c>
      <c r="CK33" s="149">
        <f t="shared" si="699"/>
        <v>0</v>
      </c>
      <c r="CL33" s="149">
        <f t="shared" si="699"/>
        <v>0</v>
      </c>
      <c r="CM33" s="149">
        <f t="shared" si="699"/>
        <v>-3</v>
      </c>
      <c r="CN33" s="149">
        <f t="shared" si="699"/>
        <v>-17.110000000000003</v>
      </c>
      <c r="CO33" s="149">
        <f t="shared" si="699"/>
        <v>-3</v>
      </c>
      <c r="CP33" s="149">
        <f t="shared" si="699"/>
        <v>2.0199999999999996</v>
      </c>
      <c r="CQ33" s="149">
        <f t="shared" si="699"/>
        <v>0</v>
      </c>
      <c r="CR33" s="149">
        <f t="shared" si="699"/>
        <v>0</v>
      </c>
      <c r="CS33" s="149">
        <f t="shared" si="699"/>
        <v>0</v>
      </c>
      <c r="CT33" s="149">
        <f t="shared" si="699"/>
        <v>-12.440000000000001</v>
      </c>
      <c r="CU33" s="149">
        <f t="shared" si="699"/>
        <v>-18</v>
      </c>
      <c r="CV33" s="149">
        <f t="shared" si="699"/>
        <v>-442.87</v>
      </c>
      <c r="CW33" s="149">
        <f t="shared" si="699"/>
        <v>-10.120000000080037</v>
      </c>
      <c r="CX33" s="149">
        <f t="shared" si="699"/>
        <v>-3</v>
      </c>
      <c r="CY33" s="149">
        <f t="shared" si="699"/>
        <v>0</v>
      </c>
      <c r="CZ33" s="149">
        <f t="shared" si="699"/>
        <v>0</v>
      </c>
      <c r="DA33" s="149">
        <f t="shared" si="699"/>
        <v>0</v>
      </c>
      <c r="DB33" s="149">
        <f t="shared" si="699"/>
        <v>-4.6900000000000004</v>
      </c>
      <c r="DC33" s="149">
        <f t="shared" si="699"/>
        <v>-12</v>
      </c>
      <c r="DD33" s="149">
        <f t="shared" si="699"/>
        <v>0</v>
      </c>
      <c r="DE33" s="149">
        <f t="shared" si="699"/>
        <v>-6</v>
      </c>
      <c r="DF33" s="149">
        <f t="shared" si="699"/>
        <v>-5.0999999999999996</v>
      </c>
      <c r="DG33" s="149">
        <f t="shared" si="699"/>
        <v>0</v>
      </c>
      <c r="DH33" s="149">
        <f t="shared" si="699"/>
        <v>0</v>
      </c>
      <c r="DI33" s="149">
        <f t="shared" si="699"/>
        <v>0.24</v>
      </c>
      <c r="DJ33" s="149">
        <f t="shared" si="699"/>
        <v>-3</v>
      </c>
      <c r="DK33" s="149">
        <f t="shared" si="699"/>
        <v>-242.5</v>
      </c>
      <c r="DL33" s="149">
        <f t="shared" si="699"/>
        <v>-3</v>
      </c>
      <c r="DM33" s="149">
        <f t="shared" si="699"/>
        <v>-3</v>
      </c>
      <c r="DN33" s="149">
        <f t="shared" si="699"/>
        <v>0</v>
      </c>
      <c r="DO33" s="149">
        <f t="shared" si="699"/>
        <v>0</v>
      </c>
      <c r="DP33" s="149">
        <f t="shared" si="699"/>
        <v>835.31</v>
      </c>
      <c r="DQ33" s="149">
        <f t="shared" si="699"/>
        <v>0</v>
      </c>
      <c r="DR33" s="149">
        <f t="shared" si="699"/>
        <v>0</v>
      </c>
      <c r="DS33" s="149">
        <f t="shared" si="699"/>
        <v>-19.830000000000002</v>
      </c>
      <c r="DT33" s="149">
        <f t="shared" si="699"/>
        <v>-6</v>
      </c>
      <c r="DU33" s="149">
        <f t="shared" si="699"/>
        <v>0</v>
      </c>
      <c r="DV33" s="149">
        <f t="shared" si="699"/>
        <v>0</v>
      </c>
      <c r="DW33" s="149">
        <f t="shared" si="699"/>
        <v>-6</v>
      </c>
      <c r="DX33" s="149">
        <f t="shared" si="699"/>
        <v>-18.440000000000001</v>
      </c>
      <c r="DY33" s="149">
        <f t="shared" si="699"/>
        <v>-9</v>
      </c>
      <c r="DZ33" s="149">
        <f t="shared" si="699"/>
        <v>-2.98</v>
      </c>
      <c r="EA33" s="149">
        <f t="shared" si="699"/>
        <v>0</v>
      </c>
      <c r="EB33" s="149">
        <f t="shared" si="699"/>
        <v>480.88999999991989</v>
      </c>
      <c r="EC33" s="149">
        <f t="shared" si="699"/>
        <v>0</v>
      </c>
      <c r="ED33" s="149">
        <f t="shared" ref="ED33:GO33" si="700">ED34+ED36+ED38</f>
        <v>0</v>
      </c>
      <c r="EE33" s="149">
        <f t="shared" si="700"/>
        <v>0</v>
      </c>
      <c r="EF33" s="149">
        <f t="shared" si="700"/>
        <v>-10.050000000000001</v>
      </c>
      <c r="EG33" s="149">
        <f t="shared" si="700"/>
        <v>-6</v>
      </c>
      <c r="EH33" s="149">
        <f t="shared" si="700"/>
        <v>0</v>
      </c>
      <c r="EI33" s="149">
        <f t="shared" si="700"/>
        <v>0</v>
      </c>
      <c r="EJ33" s="149">
        <f t="shared" si="700"/>
        <v>0</v>
      </c>
      <c r="EK33" s="149">
        <f t="shared" si="700"/>
        <v>0</v>
      </c>
      <c r="EL33" s="149">
        <f t="shared" si="700"/>
        <v>0</v>
      </c>
      <c r="EM33" s="149">
        <f t="shared" si="700"/>
        <v>0</v>
      </c>
      <c r="EN33" s="149">
        <f t="shared" si="700"/>
        <v>0</v>
      </c>
      <c r="EO33" s="149">
        <f t="shared" si="700"/>
        <v>0</v>
      </c>
      <c r="EP33" s="149">
        <f t="shared" si="700"/>
        <v>0</v>
      </c>
      <c r="EQ33" s="149">
        <f t="shared" si="700"/>
        <v>0</v>
      </c>
      <c r="ER33" s="149">
        <f t="shared" si="700"/>
        <v>0</v>
      </c>
      <c r="ES33" s="149">
        <f t="shared" si="700"/>
        <v>0</v>
      </c>
      <c r="ET33" s="149">
        <f t="shared" si="700"/>
        <v>0</v>
      </c>
      <c r="EU33" s="149">
        <f t="shared" si="700"/>
        <v>0</v>
      </c>
      <c r="EV33" s="149">
        <f t="shared" si="700"/>
        <v>-427.2399999999999</v>
      </c>
      <c r="EW33" s="149">
        <f t="shared" si="700"/>
        <v>0</v>
      </c>
      <c r="EX33" s="149">
        <f t="shared" si="700"/>
        <v>0</v>
      </c>
      <c r="EY33" s="149">
        <f t="shared" si="700"/>
        <v>0</v>
      </c>
      <c r="EZ33" s="149">
        <f t="shared" si="700"/>
        <v>0</v>
      </c>
      <c r="FA33" s="149">
        <f t="shared" si="700"/>
        <v>0</v>
      </c>
      <c r="FB33" s="149">
        <f t="shared" si="700"/>
        <v>0</v>
      </c>
      <c r="FC33" s="149">
        <f t="shared" si="700"/>
        <v>0</v>
      </c>
      <c r="FD33" s="149">
        <f t="shared" si="700"/>
        <v>0</v>
      </c>
      <c r="FE33" s="149">
        <f t="shared" si="700"/>
        <v>0</v>
      </c>
      <c r="FF33" s="149">
        <f t="shared" si="700"/>
        <v>0</v>
      </c>
      <c r="FG33" s="149">
        <f t="shared" si="700"/>
        <v>0</v>
      </c>
      <c r="FH33" s="149">
        <f t="shared" si="700"/>
        <v>-443.28999999999991</v>
      </c>
      <c r="FI33" s="149">
        <f t="shared" si="700"/>
        <v>0</v>
      </c>
      <c r="FJ33" s="149">
        <f t="shared" si="700"/>
        <v>0</v>
      </c>
      <c r="FK33" s="149">
        <f t="shared" si="700"/>
        <v>0</v>
      </c>
      <c r="FL33" s="149">
        <f t="shared" si="700"/>
        <v>0</v>
      </c>
      <c r="FM33" s="149">
        <f t="shared" si="700"/>
        <v>0</v>
      </c>
      <c r="FN33" s="149">
        <f t="shared" si="700"/>
        <v>0</v>
      </c>
      <c r="FO33" s="149">
        <f t="shared" si="700"/>
        <v>0</v>
      </c>
      <c r="FP33" s="149">
        <f t="shared" si="700"/>
        <v>0</v>
      </c>
      <c r="FQ33" s="149">
        <f t="shared" si="700"/>
        <v>0</v>
      </c>
      <c r="FR33" s="149">
        <f t="shared" si="700"/>
        <v>0</v>
      </c>
      <c r="FS33" s="149">
        <f t="shared" si="700"/>
        <v>0</v>
      </c>
      <c r="FT33" s="149">
        <f t="shared" si="700"/>
        <v>0</v>
      </c>
      <c r="FU33" s="149">
        <f t="shared" si="700"/>
        <v>0</v>
      </c>
      <c r="FV33" s="149">
        <f t="shared" si="700"/>
        <v>0</v>
      </c>
      <c r="FW33" s="149">
        <f t="shared" si="700"/>
        <v>0</v>
      </c>
      <c r="FX33" s="149">
        <f t="shared" si="700"/>
        <v>0</v>
      </c>
      <c r="FY33" s="149">
        <f t="shared" si="700"/>
        <v>0</v>
      </c>
      <c r="FZ33" s="149">
        <f t="shared" si="700"/>
        <v>0</v>
      </c>
      <c r="GA33" s="149">
        <f t="shared" si="700"/>
        <v>0</v>
      </c>
      <c r="GB33" s="149">
        <f t="shared" si="700"/>
        <v>-427.2399999999999</v>
      </c>
      <c r="GC33" s="149">
        <f t="shared" si="700"/>
        <v>0</v>
      </c>
      <c r="GD33" s="149">
        <f t="shared" si="700"/>
        <v>0</v>
      </c>
      <c r="GE33" s="149">
        <f t="shared" si="700"/>
        <v>0</v>
      </c>
      <c r="GF33" s="149">
        <f t="shared" si="700"/>
        <v>0</v>
      </c>
      <c r="GG33" s="149">
        <f t="shared" si="700"/>
        <v>0</v>
      </c>
      <c r="GH33" s="149">
        <f t="shared" si="700"/>
        <v>0</v>
      </c>
      <c r="GI33" s="149">
        <f t="shared" si="700"/>
        <v>0</v>
      </c>
      <c r="GJ33" s="149">
        <f t="shared" si="700"/>
        <v>0</v>
      </c>
      <c r="GK33" s="149">
        <f t="shared" si="700"/>
        <v>0</v>
      </c>
      <c r="GL33" s="149">
        <f t="shared" si="700"/>
        <v>0</v>
      </c>
      <c r="GM33" s="149">
        <f t="shared" si="700"/>
        <v>0</v>
      </c>
      <c r="GN33" s="149">
        <f t="shared" si="700"/>
        <v>-427.2399999999999</v>
      </c>
      <c r="GO33" s="149">
        <f t="shared" si="700"/>
        <v>0</v>
      </c>
      <c r="GP33" s="149">
        <f t="shared" ref="GP33:JA33" si="701">GP34+GP36+GP38</f>
        <v>0</v>
      </c>
      <c r="GQ33" s="149">
        <f t="shared" si="701"/>
        <v>0</v>
      </c>
      <c r="GR33" s="149">
        <f t="shared" si="701"/>
        <v>0</v>
      </c>
      <c r="GS33" s="149">
        <f t="shared" si="701"/>
        <v>0</v>
      </c>
      <c r="GT33" s="149">
        <f t="shared" si="701"/>
        <v>0</v>
      </c>
      <c r="GU33" s="149">
        <f t="shared" si="701"/>
        <v>0</v>
      </c>
      <c r="GV33" s="149">
        <f t="shared" si="701"/>
        <v>0</v>
      </c>
      <c r="GW33" s="149">
        <f t="shared" si="701"/>
        <v>0</v>
      </c>
      <c r="GX33" s="149">
        <f t="shared" si="701"/>
        <v>0</v>
      </c>
      <c r="GY33" s="149">
        <f t="shared" si="701"/>
        <v>0</v>
      </c>
      <c r="GZ33" s="149">
        <f t="shared" si="701"/>
        <v>0</v>
      </c>
      <c r="HA33" s="149">
        <f t="shared" si="701"/>
        <v>0</v>
      </c>
      <c r="HB33" s="149">
        <f t="shared" si="701"/>
        <v>0</v>
      </c>
      <c r="HC33" s="149">
        <f t="shared" si="701"/>
        <v>0</v>
      </c>
      <c r="HD33" s="149">
        <f t="shared" si="701"/>
        <v>0</v>
      </c>
      <c r="HE33" s="149">
        <f t="shared" si="701"/>
        <v>0</v>
      </c>
      <c r="HF33" s="149">
        <f t="shared" si="701"/>
        <v>0</v>
      </c>
      <c r="HG33" s="149">
        <f t="shared" si="701"/>
        <v>0</v>
      </c>
      <c r="HH33" s="149">
        <f t="shared" si="701"/>
        <v>-427.2399999999999</v>
      </c>
      <c r="HI33" s="149">
        <f t="shared" si="701"/>
        <v>0</v>
      </c>
      <c r="HJ33" s="149">
        <f t="shared" si="701"/>
        <v>0</v>
      </c>
      <c r="HK33" s="149">
        <f t="shared" si="701"/>
        <v>0</v>
      </c>
      <c r="HL33" s="149">
        <f t="shared" si="701"/>
        <v>0</v>
      </c>
      <c r="HM33" s="149">
        <f t="shared" si="701"/>
        <v>0</v>
      </c>
      <c r="HN33" s="149">
        <f t="shared" si="701"/>
        <v>0</v>
      </c>
      <c r="HO33" s="149">
        <f t="shared" si="701"/>
        <v>0</v>
      </c>
      <c r="HP33" s="149">
        <f t="shared" si="701"/>
        <v>0</v>
      </c>
      <c r="HQ33" s="149">
        <f t="shared" si="701"/>
        <v>0</v>
      </c>
      <c r="HR33" s="149">
        <f t="shared" si="701"/>
        <v>0</v>
      </c>
      <c r="HS33" s="149">
        <f t="shared" si="701"/>
        <v>0</v>
      </c>
      <c r="HT33" s="149">
        <f t="shared" si="701"/>
        <v>-427.2399999999999</v>
      </c>
      <c r="HU33" s="149">
        <f t="shared" si="701"/>
        <v>0</v>
      </c>
      <c r="HV33" s="149">
        <f t="shared" si="701"/>
        <v>0</v>
      </c>
      <c r="HW33" s="149">
        <f t="shared" si="701"/>
        <v>0</v>
      </c>
      <c r="HX33" s="149">
        <f t="shared" si="701"/>
        <v>0</v>
      </c>
      <c r="HY33" s="149">
        <f t="shared" si="701"/>
        <v>0</v>
      </c>
      <c r="HZ33" s="149">
        <f t="shared" si="701"/>
        <v>0</v>
      </c>
      <c r="IA33" s="149">
        <f t="shared" si="701"/>
        <v>0</v>
      </c>
      <c r="IB33" s="149">
        <f t="shared" si="701"/>
        <v>0</v>
      </c>
      <c r="IC33" s="149">
        <f t="shared" si="701"/>
        <v>0</v>
      </c>
      <c r="ID33" s="149">
        <f t="shared" si="701"/>
        <v>0</v>
      </c>
      <c r="IE33" s="149">
        <f t="shared" si="701"/>
        <v>0</v>
      </c>
      <c r="IF33" s="149">
        <f t="shared" si="701"/>
        <v>0</v>
      </c>
      <c r="IG33" s="149">
        <f t="shared" si="701"/>
        <v>0</v>
      </c>
      <c r="IH33" s="149">
        <f t="shared" si="701"/>
        <v>0</v>
      </c>
      <c r="II33" s="149">
        <f t="shared" si="701"/>
        <v>0</v>
      </c>
      <c r="IJ33" s="149">
        <f t="shared" si="701"/>
        <v>0</v>
      </c>
      <c r="IK33" s="149">
        <f t="shared" si="701"/>
        <v>0</v>
      </c>
      <c r="IL33" s="149">
        <f t="shared" si="701"/>
        <v>0</v>
      </c>
      <c r="IM33" s="149">
        <f t="shared" si="701"/>
        <v>0</v>
      </c>
      <c r="IN33" s="149">
        <f t="shared" si="701"/>
        <v>-427.2399999999999</v>
      </c>
      <c r="IO33" s="149">
        <f t="shared" si="701"/>
        <v>0</v>
      </c>
      <c r="IP33" s="149">
        <f t="shared" si="701"/>
        <v>0</v>
      </c>
      <c r="IQ33" s="149">
        <f t="shared" si="701"/>
        <v>0</v>
      </c>
      <c r="IR33" s="149">
        <f t="shared" si="701"/>
        <v>0</v>
      </c>
      <c r="IS33" s="149">
        <f t="shared" si="701"/>
        <v>0</v>
      </c>
      <c r="IT33" s="149">
        <f t="shared" si="701"/>
        <v>0</v>
      </c>
      <c r="IU33" s="149">
        <f t="shared" si="701"/>
        <v>0</v>
      </c>
      <c r="IV33" s="149">
        <f t="shared" si="701"/>
        <v>0</v>
      </c>
      <c r="IW33" s="149">
        <f t="shared" si="701"/>
        <v>0</v>
      </c>
      <c r="IX33" s="149">
        <f t="shared" si="701"/>
        <v>0</v>
      </c>
      <c r="IY33" s="149">
        <f t="shared" si="701"/>
        <v>0</v>
      </c>
      <c r="IZ33" s="149">
        <f>IZ34+IZ36+IZ38</f>
        <v>-427.2399999999999</v>
      </c>
      <c r="JA33" s="149">
        <f t="shared" si="701"/>
        <v>0</v>
      </c>
      <c r="JB33" s="149">
        <f t="shared" ref="JB33:LM33" si="702">JB34+JB36+JB38</f>
        <v>0</v>
      </c>
      <c r="JC33" s="149">
        <f t="shared" si="702"/>
        <v>0</v>
      </c>
      <c r="JD33" s="149">
        <f t="shared" si="702"/>
        <v>0</v>
      </c>
      <c r="JE33" s="149">
        <f t="shared" si="702"/>
        <v>0</v>
      </c>
      <c r="JF33" s="149">
        <f t="shared" si="702"/>
        <v>0</v>
      </c>
      <c r="JG33" s="149">
        <f t="shared" si="702"/>
        <v>0</v>
      </c>
      <c r="JH33" s="149">
        <f t="shared" si="702"/>
        <v>0</v>
      </c>
      <c r="JI33" s="149">
        <f t="shared" si="702"/>
        <v>0</v>
      </c>
      <c r="JJ33" s="149">
        <f t="shared" si="702"/>
        <v>0</v>
      </c>
      <c r="JK33" s="149">
        <f t="shared" si="702"/>
        <v>0</v>
      </c>
      <c r="JL33" s="149">
        <f t="shared" si="702"/>
        <v>0</v>
      </c>
      <c r="JM33" s="149">
        <f t="shared" si="702"/>
        <v>0</v>
      </c>
      <c r="JN33" s="149">
        <f t="shared" si="702"/>
        <v>0</v>
      </c>
      <c r="JO33" s="149">
        <f t="shared" si="702"/>
        <v>0</v>
      </c>
      <c r="JP33" s="149">
        <f t="shared" si="702"/>
        <v>0</v>
      </c>
      <c r="JQ33" s="149">
        <f t="shared" si="702"/>
        <v>0</v>
      </c>
      <c r="JR33" s="149">
        <f t="shared" si="702"/>
        <v>0</v>
      </c>
      <c r="JS33" s="149">
        <f t="shared" si="702"/>
        <v>0</v>
      </c>
      <c r="JT33" s="149">
        <f t="shared" si="702"/>
        <v>-427.2399999999999</v>
      </c>
      <c r="JU33" s="149">
        <f t="shared" si="702"/>
        <v>0</v>
      </c>
      <c r="JV33" s="149">
        <f t="shared" si="702"/>
        <v>0</v>
      </c>
      <c r="JW33" s="149">
        <f t="shared" si="702"/>
        <v>0</v>
      </c>
      <c r="JX33" s="149">
        <f t="shared" si="702"/>
        <v>0</v>
      </c>
      <c r="JY33" s="149">
        <f t="shared" si="702"/>
        <v>0</v>
      </c>
      <c r="JZ33" s="149">
        <f t="shared" si="702"/>
        <v>0</v>
      </c>
      <c r="KA33" s="149">
        <f t="shared" si="702"/>
        <v>0</v>
      </c>
      <c r="KB33" s="149">
        <f t="shared" si="702"/>
        <v>0</v>
      </c>
      <c r="KC33" s="149">
        <f t="shared" si="702"/>
        <v>0</v>
      </c>
      <c r="KD33" s="149">
        <f t="shared" si="702"/>
        <v>0</v>
      </c>
      <c r="KE33" s="149">
        <f t="shared" si="702"/>
        <v>0</v>
      </c>
      <c r="KF33" s="149">
        <f t="shared" si="702"/>
        <v>-427.2399999999999</v>
      </c>
      <c r="KG33" s="149">
        <f t="shared" si="702"/>
        <v>0</v>
      </c>
      <c r="KH33" s="149">
        <f t="shared" si="702"/>
        <v>0</v>
      </c>
      <c r="KI33" s="149">
        <f t="shared" si="702"/>
        <v>0</v>
      </c>
      <c r="KJ33" s="149">
        <f t="shared" si="702"/>
        <v>0</v>
      </c>
      <c r="KK33" s="149">
        <f t="shared" si="702"/>
        <v>0</v>
      </c>
      <c r="KL33" s="149">
        <f t="shared" si="702"/>
        <v>0</v>
      </c>
      <c r="KM33" s="149">
        <f t="shared" si="702"/>
        <v>0</v>
      </c>
      <c r="KN33" s="149">
        <f t="shared" si="702"/>
        <v>0</v>
      </c>
      <c r="KO33" s="149">
        <f t="shared" si="702"/>
        <v>0</v>
      </c>
      <c r="KP33" s="149">
        <f t="shared" si="702"/>
        <v>0</v>
      </c>
      <c r="KQ33" s="149">
        <f t="shared" si="702"/>
        <v>0</v>
      </c>
      <c r="KR33" s="149">
        <f t="shared" si="702"/>
        <v>0</v>
      </c>
      <c r="KS33" s="149">
        <f t="shared" si="702"/>
        <v>0</v>
      </c>
      <c r="KT33" s="149">
        <f t="shared" si="702"/>
        <v>0</v>
      </c>
      <c r="KU33" s="149">
        <f t="shared" si="702"/>
        <v>0</v>
      </c>
      <c r="KV33" s="149">
        <f t="shared" si="702"/>
        <v>0</v>
      </c>
      <c r="KW33" s="149">
        <f t="shared" si="702"/>
        <v>0</v>
      </c>
      <c r="KX33" s="149">
        <f t="shared" si="702"/>
        <v>0</v>
      </c>
      <c r="KY33" s="149">
        <f t="shared" si="702"/>
        <v>0</v>
      </c>
      <c r="KZ33" s="149">
        <f t="shared" si="702"/>
        <v>-427.2399999999999</v>
      </c>
      <c r="LA33" s="149">
        <f t="shared" si="702"/>
        <v>0</v>
      </c>
      <c r="LB33" s="149">
        <f t="shared" si="702"/>
        <v>0</v>
      </c>
      <c r="LC33" s="149">
        <f t="shared" si="702"/>
        <v>0</v>
      </c>
      <c r="LD33" s="149">
        <f t="shared" si="702"/>
        <v>0</v>
      </c>
      <c r="LE33" s="149">
        <f t="shared" si="702"/>
        <v>0</v>
      </c>
      <c r="LF33" s="149">
        <f t="shared" si="702"/>
        <v>0</v>
      </c>
      <c r="LG33" s="149">
        <f t="shared" si="702"/>
        <v>0</v>
      </c>
      <c r="LH33" s="149">
        <f t="shared" si="702"/>
        <v>0</v>
      </c>
      <c r="LI33" s="149">
        <f t="shared" si="702"/>
        <v>0</v>
      </c>
      <c r="LJ33" s="149">
        <f t="shared" si="702"/>
        <v>0</v>
      </c>
      <c r="LK33" s="149">
        <f t="shared" si="702"/>
        <v>0</v>
      </c>
      <c r="LL33" s="149">
        <f t="shared" si="702"/>
        <v>-427.2399999999999</v>
      </c>
      <c r="LM33" s="149">
        <f t="shared" si="702"/>
        <v>0</v>
      </c>
      <c r="LN33" s="149">
        <f t="shared" ref="LN33:NX33" si="703">LN34+LN36+LN38</f>
        <v>0</v>
      </c>
      <c r="LO33" s="149">
        <f t="shared" si="703"/>
        <v>0</v>
      </c>
      <c r="LP33" s="149">
        <f t="shared" si="703"/>
        <v>0</v>
      </c>
      <c r="LQ33" s="149">
        <f t="shared" si="703"/>
        <v>0</v>
      </c>
      <c r="LR33" s="149">
        <f t="shared" si="703"/>
        <v>0</v>
      </c>
      <c r="LS33" s="149">
        <f t="shared" si="703"/>
        <v>0</v>
      </c>
      <c r="LT33" s="149">
        <f t="shared" si="703"/>
        <v>0</v>
      </c>
      <c r="LU33" s="149">
        <f t="shared" si="703"/>
        <v>0</v>
      </c>
      <c r="LV33" s="149">
        <f t="shared" si="703"/>
        <v>0</v>
      </c>
      <c r="LW33" s="149">
        <f t="shared" si="703"/>
        <v>0</v>
      </c>
      <c r="LX33" s="149">
        <f t="shared" si="703"/>
        <v>0</v>
      </c>
      <c r="LY33" s="149">
        <f t="shared" si="703"/>
        <v>0</v>
      </c>
      <c r="LZ33" s="149">
        <f t="shared" si="703"/>
        <v>0</v>
      </c>
      <c r="MA33" s="149">
        <f t="shared" si="703"/>
        <v>0</v>
      </c>
      <c r="MB33" s="149">
        <f t="shared" si="703"/>
        <v>0</v>
      </c>
      <c r="MC33" s="149">
        <f t="shared" si="703"/>
        <v>0</v>
      </c>
      <c r="MD33" s="149">
        <f t="shared" si="703"/>
        <v>0</v>
      </c>
      <c r="ME33" s="149">
        <f t="shared" si="703"/>
        <v>0</v>
      </c>
      <c r="MF33" s="149">
        <f t="shared" si="703"/>
        <v>-427.2399999999999</v>
      </c>
      <c r="MG33" s="149">
        <f t="shared" si="703"/>
        <v>0</v>
      </c>
      <c r="MH33" s="149">
        <f t="shared" si="703"/>
        <v>0</v>
      </c>
      <c r="MI33" s="149">
        <f t="shared" si="703"/>
        <v>0</v>
      </c>
      <c r="MJ33" s="149">
        <f t="shared" si="703"/>
        <v>0</v>
      </c>
      <c r="MK33" s="149">
        <f t="shared" si="703"/>
        <v>0</v>
      </c>
      <c r="ML33" s="149">
        <f t="shared" si="703"/>
        <v>0</v>
      </c>
      <c r="MM33" s="149">
        <f t="shared" si="703"/>
        <v>0</v>
      </c>
      <c r="MN33" s="149">
        <f t="shared" si="703"/>
        <v>0</v>
      </c>
      <c r="MO33" s="149">
        <f t="shared" si="703"/>
        <v>0</v>
      </c>
      <c r="MP33" s="149">
        <f t="shared" si="703"/>
        <v>0</v>
      </c>
      <c r="MQ33" s="149">
        <f t="shared" si="703"/>
        <v>0</v>
      </c>
      <c r="MR33" s="149">
        <f t="shared" si="703"/>
        <v>-427.2399999999999</v>
      </c>
      <c r="MS33" s="149">
        <f t="shared" si="703"/>
        <v>0</v>
      </c>
      <c r="MT33" s="149">
        <f t="shared" si="703"/>
        <v>0</v>
      </c>
      <c r="MU33" s="149">
        <f t="shared" si="703"/>
        <v>0</v>
      </c>
      <c r="MV33" s="149">
        <f t="shared" si="703"/>
        <v>0</v>
      </c>
      <c r="MW33" s="149">
        <f t="shared" si="703"/>
        <v>0</v>
      </c>
      <c r="MX33" s="149">
        <f t="shared" si="703"/>
        <v>0</v>
      </c>
      <c r="MY33" s="149">
        <f t="shared" si="703"/>
        <v>0</v>
      </c>
      <c r="MZ33" s="149">
        <f t="shared" si="703"/>
        <v>0</v>
      </c>
      <c r="NA33" s="149">
        <f t="shared" si="703"/>
        <v>0</v>
      </c>
      <c r="NB33" s="149">
        <f t="shared" si="703"/>
        <v>0</v>
      </c>
      <c r="NC33" s="149">
        <f t="shared" si="703"/>
        <v>0</v>
      </c>
      <c r="ND33" s="149">
        <f t="shared" si="703"/>
        <v>0</v>
      </c>
      <c r="NE33" s="149">
        <f t="shared" si="703"/>
        <v>0</v>
      </c>
      <c r="NF33" s="149">
        <f t="shared" si="703"/>
        <v>0</v>
      </c>
      <c r="NG33" s="149">
        <f t="shared" si="703"/>
        <v>0</v>
      </c>
      <c r="NH33" s="149">
        <f t="shared" si="703"/>
        <v>0</v>
      </c>
      <c r="NI33" s="149">
        <f t="shared" si="703"/>
        <v>0</v>
      </c>
      <c r="NJ33" s="149">
        <f t="shared" si="703"/>
        <v>0</v>
      </c>
      <c r="NK33" s="149">
        <f t="shared" si="703"/>
        <v>0</v>
      </c>
      <c r="NL33" s="149">
        <f t="shared" si="703"/>
        <v>-427.2399999999999</v>
      </c>
      <c r="NM33" s="149">
        <f t="shared" si="703"/>
        <v>0</v>
      </c>
      <c r="NN33" s="149">
        <f t="shared" si="703"/>
        <v>0</v>
      </c>
      <c r="NO33" s="149">
        <f t="shared" si="703"/>
        <v>0</v>
      </c>
      <c r="NP33" s="149">
        <f t="shared" si="703"/>
        <v>0</v>
      </c>
      <c r="NQ33" s="149">
        <f t="shared" si="703"/>
        <v>0</v>
      </c>
      <c r="NR33" s="149">
        <f t="shared" si="703"/>
        <v>0</v>
      </c>
      <c r="NS33" s="149">
        <f t="shared" si="703"/>
        <v>0</v>
      </c>
      <c r="NT33" s="149">
        <f t="shared" si="703"/>
        <v>0</v>
      </c>
      <c r="NU33" s="149">
        <f t="shared" si="703"/>
        <v>0</v>
      </c>
      <c r="NV33" s="149">
        <f t="shared" si="703"/>
        <v>0</v>
      </c>
      <c r="NW33" s="149">
        <f t="shared" si="703"/>
        <v>0</v>
      </c>
      <c r="NX33" s="149">
        <f t="shared" si="703"/>
        <v>-427.2399999999999</v>
      </c>
      <c r="NZ33" s="149">
        <f>NZ34+NZ36+NZ38</f>
        <v>-4090.9100000000781</v>
      </c>
      <c r="OA33" s="150">
        <f>OA34+OA36+OA38</f>
        <v>-3417.9199999999987</v>
      </c>
      <c r="OB33" s="151">
        <f>IF(OA33=0,"",((NZ33/OA33)-1)*-1)</f>
        <v>-0.1969004540773569</v>
      </c>
      <c r="OD33" s="181"/>
      <c r="OG33" s="168" t="s">
        <v>13</v>
      </c>
      <c r="OI33" s="162">
        <f t="shared" ref="OI33:OO33" si="704">OI34+OI36+OI38</f>
        <v>-427.2399999999999</v>
      </c>
      <c r="OJ33" s="162">
        <f t="shared" si="704"/>
        <v>-427.2399999999999</v>
      </c>
      <c r="OK33" s="162">
        <f t="shared" si="704"/>
        <v>-427.2399999999999</v>
      </c>
      <c r="OL33" s="162">
        <f t="shared" si="704"/>
        <v>-427.2399999999999</v>
      </c>
      <c r="OM33" s="162">
        <f t="shared" si="704"/>
        <v>-427.2399999999999</v>
      </c>
      <c r="ON33" s="162">
        <f t="shared" si="704"/>
        <v>-427.2399999999999</v>
      </c>
      <c r="OO33" s="162">
        <f t="shared" si="704"/>
        <v>-427.2399999999999</v>
      </c>
      <c r="OP33" s="162">
        <f>OP34+OP36+OP38</f>
        <v>-427.2399999999999</v>
      </c>
      <c r="OQ33" s="162">
        <f t="shared" ref="OQ33:OT33" si="705">OQ34+OQ36+OQ38</f>
        <v>-427.2399999999999</v>
      </c>
      <c r="OR33" s="162">
        <f t="shared" si="705"/>
        <v>-427.2399999999999</v>
      </c>
      <c r="OS33" s="162">
        <f t="shared" si="705"/>
        <v>-427.2399999999999</v>
      </c>
      <c r="OT33" s="162">
        <f t="shared" si="705"/>
        <v>-427.2399999999999</v>
      </c>
      <c r="OV33" s="162">
        <f t="shared" ref="OV33" si="706">OV34+OV36+OV38</f>
        <v>-5126.8799999999983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707">SUM(E35:E35)</f>
        <v>0</v>
      </c>
      <c r="F34" s="149">
        <f t="shared" si="707"/>
        <v>0</v>
      </c>
      <c r="G34" s="149">
        <f t="shared" si="707"/>
        <v>0</v>
      </c>
      <c r="H34" s="149">
        <f t="shared" si="707"/>
        <v>0</v>
      </c>
      <c r="I34" s="149">
        <f t="shared" si="707"/>
        <v>0</v>
      </c>
      <c r="J34" s="149">
        <f t="shared" si="707"/>
        <v>0</v>
      </c>
      <c r="K34" s="149">
        <f t="shared" si="707"/>
        <v>2.38</v>
      </c>
      <c r="L34" s="149">
        <f t="shared" si="707"/>
        <v>20.98</v>
      </c>
      <c r="M34" s="149">
        <f t="shared" si="707"/>
        <v>0</v>
      </c>
      <c r="N34" s="149">
        <f t="shared" si="707"/>
        <v>0</v>
      </c>
      <c r="O34" s="149">
        <f t="shared" si="707"/>
        <v>0</v>
      </c>
      <c r="P34" s="149">
        <f t="shared" si="707"/>
        <v>0</v>
      </c>
      <c r="Q34" s="149">
        <f t="shared" si="707"/>
        <v>0</v>
      </c>
      <c r="R34" s="149">
        <f t="shared" si="707"/>
        <v>1.0899999999999999</v>
      </c>
      <c r="S34" s="149">
        <f t="shared" si="707"/>
        <v>0</v>
      </c>
      <c r="T34" s="149">
        <f t="shared" si="707"/>
        <v>0</v>
      </c>
      <c r="U34" s="149">
        <f t="shared" si="707"/>
        <v>0</v>
      </c>
      <c r="V34" s="149">
        <f t="shared" si="707"/>
        <v>0</v>
      </c>
      <c r="W34" s="149">
        <f t="shared" si="707"/>
        <v>0</v>
      </c>
      <c r="X34" s="149">
        <f t="shared" si="707"/>
        <v>3.75</v>
      </c>
      <c r="Y34" s="149">
        <f t="shared" si="707"/>
        <v>0</v>
      </c>
      <c r="Z34" s="149">
        <f t="shared" si="707"/>
        <v>0</v>
      </c>
      <c r="AA34" s="149">
        <f t="shared" si="707"/>
        <v>0.14000000000000001</v>
      </c>
      <c r="AB34" s="149">
        <f t="shared" si="707"/>
        <v>0</v>
      </c>
      <c r="AC34" s="149">
        <f t="shared" si="707"/>
        <v>0</v>
      </c>
      <c r="AD34" s="149">
        <f t="shared" si="707"/>
        <v>1.51</v>
      </c>
      <c r="AE34" s="149">
        <f t="shared" si="707"/>
        <v>0</v>
      </c>
      <c r="AF34" s="149">
        <f t="shared" si="707"/>
        <v>0</v>
      </c>
      <c r="AG34" s="149">
        <f t="shared" si="707"/>
        <v>0</v>
      </c>
      <c r="AH34" s="149">
        <f t="shared" si="707"/>
        <v>0.93</v>
      </c>
      <c r="AI34" s="149">
        <f t="shared" si="707"/>
        <v>0</v>
      </c>
      <c r="AJ34" s="149">
        <f t="shared" si="707"/>
        <v>30.78</v>
      </c>
      <c r="AK34" s="149">
        <f t="shared" si="707"/>
        <v>0</v>
      </c>
      <c r="AL34" s="149">
        <f t="shared" si="707"/>
        <v>4.09</v>
      </c>
      <c r="AM34" s="149">
        <f t="shared" si="707"/>
        <v>0</v>
      </c>
      <c r="AN34" s="149">
        <f t="shared" si="707"/>
        <v>0</v>
      </c>
      <c r="AO34" s="149">
        <f t="shared" si="707"/>
        <v>0</v>
      </c>
      <c r="AP34" s="149">
        <f t="shared" si="707"/>
        <v>0</v>
      </c>
      <c r="AQ34" s="149">
        <f t="shared" si="707"/>
        <v>0</v>
      </c>
      <c r="AR34" s="149">
        <f t="shared" si="707"/>
        <v>0</v>
      </c>
      <c r="AS34" s="149">
        <f t="shared" si="707"/>
        <v>0.71</v>
      </c>
      <c r="AT34" s="149">
        <f t="shared" si="707"/>
        <v>0</v>
      </c>
      <c r="AU34" s="149">
        <f t="shared" si="707"/>
        <v>0</v>
      </c>
      <c r="AV34" s="149">
        <f t="shared" si="707"/>
        <v>0</v>
      </c>
      <c r="AW34" s="149">
        <f t="shared" si="707"/>
        <v>1.1400000000000001</v>
      </c>
      <c r="AX34" s="149">
        <f t="shared" si="707"/>
        <v>0</v>
      </c>
      <c r="AY34" s="149">
        <f t="shared" si="707"/>
        <v>0</v>
      </c>
      <c r="AZ34" s="149">
        <f t="shared" si="707"/>
        <v>0</v>
      </c>
      <c r="BA34" s="149">
        <f t="shared" si="707"/>
        <v>0</v>
      </c>
      <c r="BB34" s="149">
        <f t="shared" si="707"/>
        <v>0</v>
      </c>
      <c r="BC34" s="149">
        <f t="shared" si="707"/>
        <v>0</v>
      </c>
      <c r="BD34" s="149">
        <f t="shared" si="707"/>
        <v>0.4</v>
      </c>
      <c r="BE34" s="149">
        <f t="shared" si="707"/>
        <v>0</v>
      </c>
      <c r="BF34" s="149">
        <f t="shared" si="707"/>
        <v>0</v>
      </c>
      <c r="BG34" s="149">
        <f t="shared" si="707"/>
        <v>0</v>
      </c>
      <c r="BH34" s="149">
        <f t="shared" si="707"/>
        <v>1.58</v>
      </c>
      <c r="BI34" s="149">
        <f t="shared" si="707"/>
        <v>0</v>
      </c>
      <c r="BJ34" s="149">
        <f t="shared" si="707"/>
        <v>0</v>
      </c>
      <c r="BK34" s="149">
        <f t="shared" si="707"/>
        <v>0.13</v>
      </c>
      <c r="BL34" s="149">
        <f t="shared" si="707"/>
        <v>0</v>
      </c>
      <c r="BM34" s="149">
        <f t="shared" si="707"/>
        <v>0</v>
      </c>
      <c r="BN34" s="149">
        <f t="shared" si="707"/>
        <v>0</v>
      </c>
      <c r="BO34" s="149">
        <f t="shared" si="707"/>
        <v>0</v>
      </c>
      <c r="BP34" s="149">
        <f t="shared" si="707"/>
        <v>8.0500000000000007</v>
      </c>
      <c r="BQ34" s="149">
        <f t="shared" ref="BQ34:EB34" si="708">SUM(BQ35:BQ35)</f>
        <v>0</v>
      </c>
      <c r="BR34" s="149">
        <f t="shared" si="708"/>
        <v>0</v>
      </c>
      <c r="BS34" s="149">
        <f t="shared" si="708"/>
        <v>0</v>
      </c>
      <c r="BT34" s="149">
        <f t="shared" si="708"/>
        <v>0.14000000000000001</v>
      </c>
      <c r="BU34" s="149">
        <f t="shared" si="708"/>
        <v>0.02</v>
      </c>
      <c r="BV34" s="149">
        <f t="shared" si="708"/>
        <v>0</v>
      </c>
      <c r="BW34" s="149">
        <f t="shared" si="708"/>
        <v>0</v>
      </c>
      <c r="BX34" s="149">
        <f t="shared" si="708"/>
        <v>0</v>
      </c>
      <c r="BY34" s="149">
        <f t="shared" si="708"/>
        <v>0.47</v>
      </c>
      <c r="BZ34" s="149">
        <f t="shared" si="708"/>
        <v>0</v>
      </c>
      <c r="CA34" s="149">
        <f t="shared" si="708"/>
        <v>0</v>
      </c>
      <c r="CB34" s="149">
        <f t="shared" si="708"/>
        <v>0</v>
      </c>
      <c r="CC34" s="149">
        <f t="shared" si="708"/>
        <v>0</v>
      </c>
      <c r="CD34" s="149">
        <f t="shared" si="708"/>
        <v>0</v>
      </c>
      <c r="CE34" s="149">
        <f t="shared" si="708"/>
        <v>0</v>
      </c>
      <c r="CF34" s="149">
        <f t="shared" si="708"/>
        <v>2.2199999999999998</v>
      </c>
      <c r="CG34" s="149">
        <f t="shared" si="708"/>
        <v>0</v>
      </c>
      <c r="CH34" s="149">
        <f t="shared" si="708"/>
        <v>0</v>
      </c>
      <c r="CI34" s="149">
        <f t="shared" si="708"/>
        <v>0</v>
      </c>
      <c r="CJ34" s="149">
        <f t="shared" si="708"/>
        <v>1.61</v>
      </c>
      <c r="CK34" s="149">
        <f t="shared" si="708"/>
        <v>0</v>
      </c>
      <c r="CL34" s="149">
        <f t="shared" si="708"/>
        <v>0</v>
      </c>
      <c r="CM34" s="149">
        <f t="shared" si="708"/>
        <v>0</v>
      </c>
      <c r="CN34" s="149">
        <f t="shared" si="708"/>
        <v>7.77</v>
      </c>
      <c r="CO34" s="149">
        <f t="shared" si="708"/>
        <v>0</v>
      </c>
      <c r="CP34" s="149">
        <f t="shared" si="708"/>
        <v>5.0199999999999996</v>
      </c>
      <c r="CQ34" s="149">
        <f t="shared" si="708"/>
        <v>0</v>
      </c>
      <c r="CR34" s="149">
        <f t="shared" si="708"/>
        <v>0</v>
      </c>
      <c r="CS34" s="149">
        <f t="shared" si="708"/>
        <v>0</v>
      </c>
      <c r="CT34" s="149">
        <f t="shared" si="708"/>
        <v>0</v>
      </c>
      <c r="CU34" s="149">
        <f t="shared" si="708"/>
        <v>0</v>
      </c>
      <c r="CV34" s="149">
        <f t="shared" si="708"/>
        <v>17.25</v>
      </c>
      <c r="CW34" s="149">
        <f t="shared" si="708"/>
        <v>1.8799999999199644</v>
      </c>
      <c r="CX34" s="149">
        <f t="shared" si="708"/>
        <v>0</v>
      </c>
      <c r="CY34" s="149">
        <f t="shared" si="708"/>
        <v>0</v>
      </c>
      <c r="CZ34" s="149">
        <f t="shared" si="708"/>
        <v>0</v>
      </c>
      <c r="DA34" s="149">
        <f t="shared" si="708"/>
        <v>0</v>
      </c>
      <c r="DB34" s="149">
        <f t="shared" si="708"/>
        <v>1.3099999999999998</v>
      </c>
      <c r="DC34" s="149">
        <f t="shared" si="708"/>
        <v>0</v>
      </c>
      <c r="DD34" s="149">
        <f t="shared" si="708"/>
        <v>0</v>
      </c>
      <c r="DE34" s="149">
        <f t="shared" si="708"/>
        <v>0</v>
      </c>
      <c r="DF34" s="149">
        <f t="shared" si="708"/>
        <v>0.9</v>
      </c>
      <c r="DG34" s="149">
        <f t="shared" si="708"/>
        <v>0</v>
      </c>
      <c r="DH34" s="149">
        <f t="shared" si="708"/>
        <v>0</v>
      </c>
      <c r="DI34" s="149">
        <f t="shared" si="708"/>
        <v>0.24</v>
      </c>
      <c r="DJ34" s="149">
        <f t="shared" si="708"/>
        <v>0</v>
      </c>
      <c r="DK34" s="149">
        <f t="shared" si="708"/>
        <v>0.01</v>
      </c>
      <c r="DL34" s="149">
        <f t="shared" si="708"/>
        <v>0</v>
      </c>
      <c r="DM34" s="149">
        <f t="shared" si="708"/>
        <v>0</v>
      </c>
      <c r="DN34" s="149">
        <f t="shared" si="708"/>
        <v>0</v>
      </c>
      <c r="DO34" s="149">
        <f t="shared" si="708"/>
        <v>0</v>
      </c>
      <c r="DP34" s="149">
        <f t="shared" si="708"/>
        <v>841.31</v>
      </c>
      <c r="DQ34" s="149">
        <f t="shared" si="708"/>
        <v>0</v>
      </c>
      <c r="DR34" s="149">
        <f t="shared" si="708"/>
        <v>0</v>
      </c>
      <c r="DS34" s="149">
        <f t="shared" si="708"/>
        <v>2.0500000000000003</v>
      </c>
      <c r="DT34" s="149">
        <f t="shared" si="708"/>
        <v>0</v>
      </c>
      <c r="DU34" s="149">
        <f t="shared" si="708"/>
        <v>0</v>
      </c>
      <c r="DV34" s="149">
        <f t="shared" si="708"/>
        <v>0</v>
      </c>
      <c r="DW34" s="149">
        <f t="shared" si="708"/>
        <v>0</v>
      </c>
      <c r="DX34" s="149">
        <f t="shared" si="708"/>
        <v>0</v>
      </c>
      <c r="DY34" s="149">
        <f t="shared" si="708"/>
        <v>0</v>
      </c>
      <c r="DZ34" s="149">
        <f t="shared" si="708"/>
        <v>0.02</v>
      </c>
      <c r="EA34" s="149">
        <f t="shared" si="708"/>
        <v>0</v>
      </c>
      <c r="EB34" s="149">
        <f t="shared" si="708"/>
        <v>847.71999999991988</v>
      </c>
      <c r="EC34" s="149">
        <f t="shared" ref="EC34:GN34" si="709">SUM(EC35:EC35)</f>
        <v>0</v>
      </c>
      <c r="ED34" s="149">
        <f t="shared" si="709"/>
        <v>0</v>
      </c>
      <c r="EE34" s="149">
        <f t="shared" si="709"/>
        <v>0</v>
      </c>
      <c r="EF34" s="149">
        <f t="shared" si="709"/>
        <v>1.95</v>
      </c>
      <c r="EG34" s="149">
        <f t="shared" si="709"/>
        <v>0</v>
      </c>
      <c r="EH34" s="149">
        <f t="shared" si="709"/>
        <v>0</v>
      </c>
      <c r="EI34" s="149">
        <f t="shared" si="709"/>
        <v>0</v>
      </c>
      <c r="EJ34" s="149">
        <f t="shared" si="709"/>
        <v>0</v>
      </c>
      <c r="EK34" s="149">
        <f t="shared" si="709"/>
        <v>0</v>
      </c>
      <c r="EL34" s="149">
        <f t="shared" si="709"/>
        <v>0</v>
      </c>
      <c r="EM34" s="149">
        <f t="shared" si="709"/>
        <v>0</v>
      </c>
      <c r="EN34" s="149">
        <f t="shared" si="709"/>
        <v>0</v>
      </c>
      <c r="EO34" s="149">
        <f t="shared" si="709"/>
        <v>0</v>
      </c>
      <c r="EP34" s="149">
        <f t="shared" si="709"/>
        <v>0</v>
      </c>
      <c r="EQ34" s="149">
        <f t="shared" si="709"/>
        <v>0</v>
      </c>
      <c r="ER34" s="149">
        <f t="shared" si="709"/>
        <v>0</v>
      </c>
      <c r="ES34" s="149">
        <f t="shared" si="709"/>
        <v>0</v>
      </c>
      <c r="ET34" s="149">
        <f t="shared" si="709"/>
        <v>0</v>
      </c>
      <c r="EU34" s="149">
        <f t="shared" si="709"/>
        <v>0</v>
      </c>
      <c r="EV34" s="149">
        <f t="shared" si="709"/>
        <v>0</v>
      </c>
      <c r="EW34" s="149">
        <f t="shared" si="709"/>
        <v>0</v>
      </c>
      <c r="EX34" s="149">
        <f t="shared" si="709"/>
        <v>0</v>
      </c>
      <c r="EY34" s="149">
        <f t="shared" si="709"/>
        <v>0</v>
      </c>
      <c r="EZ34" s="149">
        <f t="shared" si="709"/>
        <v>0</v>
      </c>
      <c r="FA34" s="149">
        <f t="shared" si="709"/>
        <v>0</v>
      </c>
      <c r="FB34" s="149">
        <f t="shared" si="709"/>
        <v>0</v>
      </c>
      <c r="FC34" s="149">
        <f t="shared" si="709"/>
        <v>0</v>
      </c>
      <c r="FD34" s="149">
        <f t="shared" si="709"/>
        <v>0</v>
      </c>
      <c r="FE34" s="149">
        <f t="shared" si="709"/>
        <v>0</v>
      </c>
      <c r="FF34" s="149">
        <f t="shared" si="709"/>
        <v>0</v>
      </c>
      <c r="FG34" s="149">
        <f t="shared" si="709"/>
        <v>0</v>
      </c>
      <c r="FH34" s="149">
        <f t="shared" si="709"/>
        <v>1.95</v>
      </c>
      <c r="FI34" s="149">
        <f t="shared" si="709"/>
        <v>0</v>
      </c>
      <c r="FJ34" s="149">
        <f t="shared" si="709"/>
        <v>0</v>
      </c>
      <c r="FK34" s="149">
        <f t="shared" si="709"/>
        <v>0</v>
      </c>
      <c r="FL34" s="149">
        <f t="shared" si="709"/>
        <v>0</v>
      </c>
      <c r="FM34" s="149">
        <f t="shared" si="709"/>
        <v>0</v>
      </c>
      <c r="FN34" s="149">
        <f t="shared" si="709"/>
        <v>0</v>
      </c>
      <c r="FO34" s="149">
        <f t="shared" si="709"/>
        <v>0</v>
      </c>
      <c r="FP34" s="149">
        <f t="shared" si="709"/>
        <v>0</v>
      </c>
      <c r="FQ34" s="149">
        <f t="shared" si="709"/>
        <v>0</v>
      </c>
      <c r="FR34" s="149">
        <f t="shared" si="709"/>
        <v>0</v>
      </c>
      <c r="FS34" s="149">
        <f t="shared" si="709"/>
        <v>0</v>
      </c>
      <c r="FT34" s="149">
        <f t="shared" si="709"/>
        <v>0</v>
      </c>
      <c r="FU34" s="149">
        <f t="shared" si="709"/>
        <v>0</v>
      </c>
      <c r="FV34" s="149">
        <f t="shared" si="709"/>
        <v>0</v>
      </c>
      <c r="FW34" s="149">
        <f t="shared" si="709"/>
        <v>0</v>
      </c>
      <c r="FX34" s="149">
        <f t="shared" si="709"/>
        <v>0</v>
      </c>
      <c r="FY34" s="149">
        <f t="shared" si="709"/>
        <v>0</v>
      </c>
      <c r="FZ34" s="149">
        <f t="shared" si="709"/>
        <v>0</v>
      </c>
      <c r="GA34" s="149">
        <f t="shared" si="709"/>
        <v>0</v>
      </c>
      <c r="GB34" s="149">
        <f t="shared" si="709"/>
        <v>0</v>
      </c>
      <c r="GC34" s="149">
        <f t="shared" si="709"/>
        <v>0</v>
      </c>
      <c r="GD34" s="149">
        <f t="shared" si="709"/>
        <v>0</v>
      </c>
      <c r="GE34" s="149">
        <f t="shared" si="709"/>
        <v>0</v>
      </c>
      <c r="GF34" s="149">
        <f t="shared" si="709"/>
        <v>0</v>
      </c>
      <c r="GG34" s="149">
        <f t="shared" si="709"/>
        <v>0</v>
      </c>
      <c r="GH34" s="149">
        <f t="shared" si="709"/>
        <v>0</v>
      </c>
      <c r="GI34" s="149">
        <f t="shared" si="709"/>
        <v>0</v>
      </c>
      <c r="GJ34" s="149">
        <f t="shared" si="709"/>
        <v>0</v>
      </c>
      <c r="GK34" s="149">
        <f t="shared" si="709"/>
        <v>0</v>
      </c>
      <c r="GL34" s="149">
        <f t="shared" si="709"/>
        <v>0</v>
      </c>
      <c r="GM34" s="149">
        <f t="shared" si="709"/>
        <v>0</v>
      </c>
      <c r="GN34" s="149">
        <f t="shared" si="709"/>
        <v>0</v>
      </c>
      <c r="GO34" s="149">
        <f t="shared" ref="GO34:IZ34" si="710">SUM(GO35:GO35)</f>
        <v>0</v>
      </c>
      <c r="GP34" s="149">
        <f t="shared" si="710"/>
        <v>0</v>
      </c>
      <c r="GQ34" s="149">
        <f t="shared" si="710"/>
        <v>0</v>
      </c>
      <c r="GR34" s="149">
        <f t="shared" si="710"/>
        <v>0</v>
      </c>
      <c r="GS34" s="149">
        <f t="shared" si="710"/>
        <v>0</v>
      </c>
      <c r="GT34" s="149">
        <f t="shared" si="710"/>
        <v>0</v>
      </c>
      <c r="GU34" s="149">
        <f t="shared" si="710"/>
        <v>0</v>
      </c>
      <c r="GV34" s="149">
        <f t="shared" si="710"/>
        <v>0</v>
      </c>
      <c r="GW34" s="149">
        <f t="shared" si="710"/>
        <v>0</v>
      </c>
      <c r="GX34" s="149">
        <f t="shared" si="710"/>
        <v>0</v>
      </c>
      <c r="GY34" s="149">
        <f t="shared" si="710"/>
        <v>0</v>
      </c>
      <c r="GZ34" s="149">
        <f t="shared" si="710"/>
        <v>0</v>
      </c>
      <c r="HA34" s="149">
        <f t="shared" si="710"/>
        <v>0</v>
      </c>
      <c r="HB34" s="149">
        <f t="shared" si="710"/>
        <v>0</v>
      </c>
      <c r="HC34" s="149">
        <f t="shared" si="710"/>
        <v>0</v>
      </c>
      <c r="HD34" s="149">
        <f t="shared" si="710"/>
        <v>0</v>
      </c>
      <c r="HE34" s="149">
        <f t="shared" si="710"/>
        <v>0</v>
      </c>
      <c r="HF34" s="149">
        <f t="shared" si="710"/>
        <v>0</v>
      </c>
      <c r="HG34" s="149">
        <f t="shared" si="710"/>
        <v>0</v>
      </c>
      <c r="HH34" s="149">
        <f t="shared" si="710"/>
        <v>0</v>
      </c>
      <c r="HI34" s="149">
        <f t="shared" si="710"/>
        <v>0</v>
      </c>
      <c r="HJ34" s="149">
        <f t="shared" si="710"/>
        <v>0</v>
      </c>
      <c r="HK34" s="149">
        <f t="shared" si="710"/>
        <v>0</v>
      </c>
      <c r="HL34" s="149">
        <f t="shared" si="710"/>
        <v>0</v>
      </c>
      <c r="HM34" s="149">
        <f t="shared" si="710"/>
        <v>0</v>
      </c>
      <c r="HN34" s="149">
        <f t="shared" si="710"/>
        <v>0</v>
      </c>
      <c r="HO34" s="149">
        <f t="shared" si="710"/>
        <v>0</v>
      </c>
      <c r="HP34" s="149">
        <f t="shared" si="710"/>
        <v>0</v>
      </c>
      <c r="HQ34" s="149">
        <f t="shared" si="710"/>
        <v>0</v>
      </c>
      <c r="HR34" s="149">
        <f t="shared" si="710"/>
        <v>0</v>
      </c>
      <c r="HS34" s="149">
        <f t="shared" si="710"/>
        <v>0</v>
      </c>
      <c r="HT34" s="149">
        <f t="shared" si="710"/>
        <v>0</v>
      </c>
      <c r="HU34" s="149">
        <f t="shared" si="710"/>
        <v>0</v>
      </c>
      <c r="HV34" s="149">
        <f t="shared" si="710"/>
        <v>0</v>
      </c>
      <c r="HW34" s="149">
        <f t="shared" si="710"/>
        <v>0</v>
      </c>
      <c r="HX34" s="149">
        <f t="shared" si="710"/>
        <v>0</v>
      </c>
      <c r="HY34" s="149">
        <f t="shared" si="710"/>
        <v>0</v>
      </c>
      <c r="HZ34" s="149">
        <f t="shared" si="710"/>
        <v>0</v>
      </c>
      <c r="IA34" s="149">
        <f t="shared" si="710"/>
        <v>0</v>
      </c>
      <c r="IB34" s="149">
        <f t="shared" si="710"/>
        <v>0</v>
      </c>
      <c r="IC34" s="149">
        <f t="shared" si="710"/>
        <v>0</v>
      </c>
      <c r="ID34" s="149">
        <f t="shared" si="710"/>
        <v>0</v>
      </c>
      <c r="IE34" s="149">
        <f t="shared" si="710"/>
        <v>0</v>
      </c>
      <c r="IF34" s="149">
        <f t="shared" si="710"/>
        <v>0</v>
      </c>
      <c r="IG34" s="149">
        <f t="shared" si="710"/>
        <v>0</v>
      </c>
      <c r="IH34" s="149">
        <f t="shared" si="710"/>
        <v>0</v>
      </c>
      <c r="II34" s="149">
        <f t="shared" si="710"/>
        <v>0</v>
      </c>
      <c r="IJ34" s="149">
        <f t="shared" si="710"/>
        <v>0</v>
      </c>
      <c r="IK34" s="149">
        <f t="shared" si="710"/>
        <v>0</v>
      </c>
      <c r="IL34" s="149">
        <f t="shared" si="710"/>
        <v>0</v>
      </c>
      <c r="IM34" s="149">
        <f t="shared" si="710"/>
        <v>0</v>
      </c>
      <c r="IN34" s="149">
        <f t="shared" si="710"/>
        <v>0</v>
      </c>
      <c r="IO34" s="149">
        <f t="shared" si="710"/>
        <v>0</v>
      </c>
      <c r="IP34" s="149">
        <f t="shared" si="710"/>
        <v>0</v>
      </c>
      <c r="IQ34" s="149">
        <f t="shared" si="710"/>
        <v>0</v>
      </c>
      <c r="IR34" s="149">
        <f t="shared" si="710"/>
        <v>0</v>
      </c>
      <c r="IS34" s="149">
        <f t="shared" si="710"/>
        <v>0</v>
      </c>
      <c r="IT34" s="149">
        <f t="shared" si="710"/>
        <v>0</v>
      </c>
      <c r="IU34" s="149">
        <f t="shared" si="710"/>
        <v>0</v>
      </c>
      <c r="IV34" s="149">
        <f t="shared" si="710"/>
        <v>0</v>
      </c>
      <c r="IW34" s="149">
        <f t="shared" si="710"/>
        <v>0</v>
      </c>
      <c r="IX34" s="149">
        <f t="shared" si="710"/>
        <v>0</v>
      </c>
      <c r="IY34" s="149">
        <f t="shared" si="710"/>
        <v>0</v>
      </c>
      <c r="IZ34" s="149">
        <f t="shared" si="710"/>
        <v>0</v>
      </c>
      <c r="JA34" s="149">
        <f t="shared" ref="JA34:LL34" si="711">SUM(JA35:JA35)</f>
        <v>0</v>
      </c>
      <c r="JB34" s="149">
        <f t="shared" si="711"/>
        <v>0</v>
      </c>
      <c r="JC34" s="149">
        <f t="shared" si="711"/>
        <v>0</v>
      </c>
      <c r="JD34" s="149">
        <f t="shared" si="711"/>
        <v>0</v>
      </c>
      <c r="JE34" s="149">
        <f t="shared" si="711"/>
        <v>0</v>
      </c>
      <c r="JF34" s="149">
        <f t="shared" si="711"/>
        <v>0</v>
      </c>
      <c r="JG34" s="149">
        <f t="shared" si="711"/>
        <v>0</v>
      </c>
      <c r="JH34" s="149">
        <f t="shared" si="711"/>
        <v>0</v>
      </c>
      <c r="JI34" s="149">
        <f t="shared" si="711"/>
        <v>0</v>
      </c>
      <c r="JJ34" s="149">
        <f t="shared" si="711"/>
        <v>0</v>
      </c>
      <c r="JK34" s="149">
        <f t="shared" si="711"/>
        <v>0</v>
      </c>
      <c r="JL34" s="149">
        <f t="shared" si="711"/>
        <v>0</v>
      </c>
      <c r="JM34" s="149">
        <f t="shared" si="711"/>
        <v>0</v>
      </c>
      <c r="JN34" s="149">
        <f t="shared" si="711"/>
        <v>0</v>
      </c>
      <c r="JO34" s="149">
        <f t="shared" si="711"/>
        <v>0</v>
      </c>
      <c r="JP34" s="149">
        <f t="shared" si="711"/>
        <v>0</v>
      </c>
      <c r="JQ34" s="149">
        <f t="shared" si="711"/>
        <v>0</v>
      </c>
      <c r="JR34" s="149">
        <f t="shared" si="711"/>
        <v>0</v>
      </c>
      <c r="JS34" s="149">
        <f t="shared" si="711"/>
        <v>0</v>
      </c>
      <c r="JT34" s="149">
        <f t="shared" si="711"/>
        <v>0</v>
      </c>
      <c r="JU34" s="149">
        <f t="shared" si="711"/>
        <v>0</v>
      </c>
      <c r="JV34" s="149">
        <f t="shared" si="711"/>
        <v>0</v>
      </c>
      <c r="JW34" s="149">
        <f t="shared" si="711"/>
        <v>0</v>
      </c>
      <c r="JX34" s="149">
        <f t="shared" si="711"/>
        <v>0</v>
      </c>
      <c r="JY34" s="149">
        <f t="shared" si="711"/>
        <v>0</v>
      </c>
      <c r="JZ34" s="149">
        <f t="shared" si="711"/>
        <v>0</v>
      </c>
      <c r="KA34" s="149">
        <f t="shared" si="711"/>
        <v>0</v>
      </c>
      <c r="KB34" s="149">
        <f t="shared" si="711"/>
        <v>0</v>
      </c>
      <c r="KC34" s="149">
        <f t="shared" si="711"/>
        <v>0</v>
      </c>
      <c r="KD34" s="149">
        <f t="shared" si="711"/>
        <v>0</v>
      </c>
      <c r="KE34" s="149">
        <f t="shared" si="711"/>
        <v>0</v>
      </c>
      <c r="KF34" s="149">
        <f t="shared" si="711"/>
        <v>0</v>
      </c>
      <c r="KG34" s="149">
        <f t="shared" si="711"/>
        <v>0</v>
      </c>
      <c r="KH34" s="149">
        <f t="shared" si="711"/>
        <v>0</v>
      </c>
      <c r="KI34" s="149">
        <f t="shared" si="711"/>
        <v>0</v>
      </c>
      <c r="KJ34" s="149">
        <f t="shared" si="711"/>
        <v>0</v>
      </c>
      <c r="KK34" s="149">
        <f t="shared" si="711"/>
        <v>0</v>
      </c>
      <c r="KL34" s="149">
        <f t="shared" si="711"/>
        <v>0</v>
      </c>
      <c r="KM34" s="149">
        <f t="shared" si="711"/>
        <v>0</v>
      </c>
      <c r="KN34" s="149">
        <f t="shared" si="711"/>
        <v>0</v>
      </c>
      <c r="KO34" s="149">
        <f t="shared" si="711"/>
        <v>0</v>
      </c>
      <c r="KP34" s="149">
        <f t="shared" si="711"/>
        <v>0</v>
      </c>
      <c r="KQ34" s="149">
        <f t="shared" si="711"/>
        <v>0</v>
      </c>
      <c r="KR34" s="149">
        <f t="shared" si="711"/>
        <v>0</v>
      </c>
      <c r="KS34" s="149">
        <f t="shared" si="711"/>
        <v>0</v>
      </c>
      <c r="KT34" s="149">
        <f t="shared" si="711"/>
        <v>0</v>
      </c>
      <c r="KU34" s="149">
        <f t="shared" si="711"/>
        <v>0</v>
      </c>
      <c r="KV34" s="149">
        <f t="shared" si="711"/>
        <v>0</v>
      </c>
      <c r="KW34" s="149">
        <f t="shared" si="711"/>
        <v>0</v>
      </c>
      <c r="KX34" s="149">
        <f t="shared" si="711"/>
        <v>0</v>
      </c>
      <c r="KY34" s="149">
        <f t="shared" si="711"/>
        <v>0</v>
      </c>
      <c r="KZ34" s="149">
        <f t="shared" si="711"/>
        <v>0</v>
      </c>
      <c r="LA34" s="149">
        <f t="shared" si="711"/>
        <v>0</v>
      </c>
      <c r="LB34" s="149">
        <f t="shared" si="711"/>
        <v>0</v>
      </c>
      <c r="LC34" s="149">
        <f t="shared" si="711"/>
        <v>0</v>
      </c>
      <c r="LD34" s="149">
        <f t="shared" si="711"/>
        <v>0</v>
      </c>
      <c r="LE34" s="149">
        <f t="shared" si="711"/>
        <v>0</v>
      </c>
      <c r="LF34" s="149">
        <f t="shared" si="711"/>
        <v>0</v>
      </c>
      <c r="LG34" s="149">
        <f t="shared" si="711"/>
        <v>0</v>
      </c>
      <c r="LH34" s="149">
        <f t="shared" si="711"/>
        <v>0</v>
      </c>
      <c r="LI34" s="149">
        <f t="shared" si="711"/>
        <v>0</v>
      </c>
      <c r="LJ34" s="149">
        <f t="shared" si="711"/>
        <v>0</v>
      </c>
      <c r="LK34" s="149">
        <f t="shared" si="711"/>
        <v>0</v>
      </c>
      <c r="LL34" s="149">
        <f t="shared" si="711"/>
        <v>0</v>
      </c>
      <c r="LM34" s="149">
        <f t="shared" ref="LM34:NX34" si="712">SUM(LM35:LM35)</f>
        <v>0</v>
      </c>
      <c r="LN34" s="149">
        <f t="shared" si="712"/>
        <v>0</v>
      </c>
      <c r="LO34" s="149">
        <f t="shared" si="712"/>
        <v>0</v>
      </c>
      <c r="LP34" s="149">
        <f t="shared" si="712"/>
        <v>0</v>
      </c>
      <c r="LQ34" s="149">
        <f t="shared" si="712"/>
        <v>0</v>
      </c>
      <c r="LR34" s="149">
        <f t="shared" si="712"/>
        <v>0</v>
      </c>
      <c r="LS34" s="149">
        <f t="shared" si="712"/>
        <v>0</v>
      </c>
      <c r="LT34" s="149">
        <f t="shared" si="712"/>
        <v>0</v>
      </c>
      <c r="LU34" s="149">
        <f t="shared" si="712"/>
        <v>0</v>
      </c>
      <c r="LV34" s="149">
        <f t="shared" si="712"/>
        <v>0</v>
      </c>
      <c r="LW34" s="149">
        <f t="shared" si="712"/>
        <v>0</v>
      </c>
      <c r="LX34" s="149">
        <f t="shared" si="712"/>
        <v>0</v>
      </c>
      <c r="LY34" s="149">
        <f t="shared" si="712"/>
        <v>0</v>
      </c>
      <c r="LZ34" s="149">
        <f t="shared" si="712"/>
        <v>0</v>
      </c>
      <c r="MA34" s="149">
        <f t="shared" si="712"/>
        <v>0</v>
      </c>
      <c r="MB34" s="149">
        <f t="shared" si="712"/>
        <v>0</v>
      </c>
      <c r="MC34" s="149">
        <f t="shared" si="712"/>
        <v>0</v>
      </c>
      <c r="MD34" s="149">
        <f t="shared" si="712"/>
        <v>0</v>
      </c>
      <c r="ME34" s="149">
        <f t="shared" si="712"/>
        <v>0</v>
      </c>
      <c r="MF34" s="149">
        <f t="shared" si="712"/>
        <v>0</v>
      </c>
      <c r="MG34" s="149">
        <f t="shared" si="712"/>
        <v>0</v>
      </c>
      <c r="MH34" s="149">
        <f t="shared" si="712"/>
        <v>0</v>
      </c>
      <c r="MI34" s="149">
        <f t="shared" si="712"/>
        <v>0</v>
      </c>
      <c r="MJ34" s="149">
        <f t="shared" si="712"/>
        <v>0</v>
      </c>
      <c r="MK34" s="149">
        <f t="shared" si="712"/>
        <v>0</v>
      </c>
      <c r="ML34" s="149">
        <f t="shared" si="712"/>
        <v>0</v>
      </c>
      <c r="MM34" s="149">
        <f t="shared" si="712"/>
        <v>0</v>
      </c>
      <c r="MN34" s="149">
        <f t="shared" si="712"/>
        <v>0</v>
      </c>
      <c r="MO34" s="149">
        <f t="shared" si="712"/>
        <v>0</v>
      </c>
      <c r="MP34" s="149">
        <f t="shared" si="712"/>
        <v>0</v>
      </c>
      <c r="MQ34" s="149">
        <f t="shared" si="712"/>
        <v>0</v>
      </c>
      <c r="MR34" s="149">
        <f t="shared" si="712"/>
        <v>0</v>
      </c>
      <c r="MS34" s="149">
        <f t="shared" si="712"/>
        <v>0</v>
      </c>
      <c r="MT34" s="149">
        <f t="shared" si="712"/>
        <v>0</v>
      </c>
      <c r="MU34" s="149">
        <f t="shared" si="712"/>
        <v>0</v>
      </c>
      <c r="MV34" s="149">
        <f t="shared" si="712"/>
        <v>0</v>
      </c>
      <c r="MW34" s="149">
        <f t="shared" si="712"/>
        <v>0</v>
      </c>
      <c r="MX34" s="149">
        <f t="shared" si="712"/>
        <v>0</v>
      </c>
      <c r="MY34" s="149">
        <f t="shared" si="712"/>
        <v>0</v>
      </c>
      <c r="MZ34" s="149">
        <f t="shared" si="712"/>
        <v>0</v>
      </c>
      <c r="NA34" s="149">
        <f t="shared" si="712"/>
        <v>0</v>
      </c>
      <c r="NB34" s="149">
        <f t="shared" si="712"/>
        <v>0</v>
      </c>
      <c r="NC34" s="149">
        <f t="shared" si="712"/>
        <v>0</v>
      </c>
      <c r="ND34" s="149">
        <f t="shared" si="712"/>
        <v>0</v>
      </c>
      <c r="NE34" s="149">
        <f t="shared" si="712"/>
        <v>0</v>
      </c>
      <c r="NF34" s="149">
        <f t="shared" si="712"/>
        <v>0</v>
      </c>
      <c r="NG34" s="149">
        <f t="shared" si="712"/>
        <v>0</v>
      </c>
      <c r="NH34" s="149">
        <f t="shared" si="712"/>
        <v>0</v>
      </c>
      <c r="NI34" s="149">
        <f t="shared" si="712"/>
        <v>0</v>
      </c>
      <c r="NJ34" s="149">
        <f t="shared" si="712"/>
        <v>0</v>
      </c>
      <c r="NK34" s="149">
        <f t="shared" si="712"/>
        <v>0</v>
      </c>
      <c r="NL34" s="149">
        <f t="shared" si="712"/>
        <v>0</v>
      </c>
      <c r="NM34" s="149">
        <f t="shared" si="712"/>
        <v>0</v>
      </c>
      <c r="NN34" s="149">
        <f t="shared" si="712"/>
        <v>0</v>
      </c>
      <c r="NO34" s="149">
        <f t="shared" si="712"/>
        <v>0</v>
      </c>
      <c r="NP34" s="149">
        <f t="shared" si="712"/>
        <v>0</v>
      </c>
      <c r="NQ34" s="149">
        <f t="shared" si="712"/>
        <v>0</v>
      </c>
      <c r="NR34" s="149">
        <f t="shared" si="712"/>
        <v>0</v>
      </c>
      <c r="NS34" s="149">
        <f t="shared" si="712"/>
        <v>0</v>
      </c>
      <c r="NT34" s="149">
        <f t="shared" si="712"/>
        <v>0</v>
      </c>
      <c r="NU34" s="149">
        <f t="shared" si="712"/>
        <v>0</v>
      </c>
      <c r="NV34" s="149">
        <f t="shared" si="712"/>
        <v>0</v>
      </c>
      <c r="NW34" s="149">
        <f t="shared" si="712"/>
        <v>0</v>
      </c>
      <c r="NX34" s="149">
        <f t="shared" si="712"/>
        <v>0</v>
      </c>
      <c r="NY34" s="155"/>
      <c r="NZ34" s="149">
        <f>SUM(NZ35:NZ35)</f>
        <v>905.74999999991996</v>
      </c>
      <c r="OA34" s="150">
        <f>SUM(OA35:OA35)</f>
        <v>0</v>
      </c>
      <c r="OB34" s="151" t="str">
        <f>IF(OA34=0,"",((NZ34/OA34)-1)*-1)</f>
        <v/>
      </c>
      <c r="OD34" s="181"/>
      <c r="OG34" s="170" t="s">
        <v>78</v>
      </c>
      <c r="OH34" s="155"/>
      <c r="OI34" s="162">
        <f t="shared" ref="OI34:OV34" si="713">SUM(OI35:OI35)</f>
        <v>0</v>
      </c>
      <c r="OJ34" s="162">
        <f t="shared" si="713"/>
        <v>0</v>
      </c>
      <c r="OK34" s="162">
        <f t="shared" si="713"/>
        <v>0</v>
      </c>
      <c r="OL34" s="162">
        <f t="shared" si="713"/>
        <v>0</v>
      </c>
      <c r="OM34" s="162">
        <f t="shared" si="713"/>
        <v>0</v>
      </c>
      <c r="ON34" s="162">
        <f t="shared" si="713"/>
        <v>0</v>
      </c>
      <c r="OO34" s="162">
        <f t="shared" si="713"/>
        <v>0</v>
      </c>
      <c r="OP34" s="162">
        <f t="shared" si="713"/>
        <v>0</v>
      </c>
      <c r="OQ34" s="162">
        <f t="shared" si="713"/>
        <v>0</v>
      </c>
      <c r="OR34" s="162">
        <f t="shared" si="713"/>
        <v>0</v>
      </c>
      <c r="OS34" s="162">
        <f t="shared" si="713"/>
        <v>0</v>
      </c>
      <c r="OT34" s="162">
        <f t="shared" si="713"/>
        <v>0</v>
      </c>
      <c r="OU34" s="155"/>
      <c r="OV34" s="162">
        <f t="shared" si="713"/>
        <v>0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2.38</v>
      </c>
      <c r="L35" s="141">
        <f>SUMIFS([1]Movimento!$R:$R,[1]Movimento!$B:$B,$C$3,[1]Movimento!$M:$M,$B35,[1]Movimento!$A:$A,L$3)</f>
        <v>20.98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1.0899999999999999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3.75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0.14000000000000001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1.51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0.93</v>
      </c>
      <c r="AI35" s="141">
        <f>SUMIFS([1]Movimento!$R:$R,[1]Movimento!$B:$B,$C$3,[1]Movimento!$M:$M,$B35,[1]Movimento!$A:$A,AI$3)</f>
        <v>0</v>
      </c>
      <c r="AJ35" s="141">
        <f>SUM(E35:AI35)</f>
        <v>30.78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4.09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0.71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1.1400000000000001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0.4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1.58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0.13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8.0500000000000007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0.14000000000000001</v>
      </c>
      <c r="BU35" s="141">
        <f>SUMIFS([1]Movimento!$R:$R,[1]Movimento!$B:$B,$C$3,[1]Movimento!$M:$M,$B35,[1]Movimento!$A:$A,BU$3)</f>
        <v>0.02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0.47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2.2199999999999998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1.61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7.77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5.0199999999999996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0</v>
      </c>
      <c r="CV35" s="141">
        <f>SUM(BQ35:CU35)</f>
        <v>17.25</v>
      </c>
      <c r="CW35" s="141">
        <f>SUMIFS([1]Movimento!$R:$R,[1]Movimento!$B:$B,$C$3,[1]Movimento!$M:$M,$B35,[1]Movimento!$A:$A,CW$3)</f>
        <v>1.8799999999199644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1.3099999999999998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0.9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0.24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0.01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841.31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2.0500000000000003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0.02</v>
      </c>
      <c r="EA35" s="141">
        <f>SUMIFS([1]Movimento!$R:$R,[1]Movimento!$B:$B,$C$3,[1]Movimento!$M:$M,$B35,[1]Movimento!$A:$A,EA$3)</f>
        <v>0</v>
      </c>
      <c r="EB35" s="141">
        <f>SUM(CW35:EA35)</f>
        <v>847.71999999991988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1.95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0</v>
      </c>
      <c r="FH35" s="141">
        <f>SUM(EC35:FG35)</f>
        <v>1.95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0</v>
      </c>
      <c r="KE35" s="141">
        <f>SUMIFS([1]Movimento!$R:$R,[1]Movimento!$B:$B,$C$3,[1]Movimento!$M:$M,$B35,[1]Movimento!$A:$A,KE$3)</f>
        <v>0</v>
      </c>
      <c r="KF35" s="141">
        <f>SUM(JA35:KE35)</f>
        <v>0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0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905.74999999991996</v>
      </c>
      <c r="OA35" s="143">
        <f>SUM(OI35:OP35)</f>
        <v>0</v>
      </c>
      <c r="OB35" s="145">
        <f>IF(NZ35=0,"",(OA35/NZ35)-1)</f>
        <v>-1</v>
      </c>
      <c r="OD35" s="181"/>
      <c r="OG35" s="163" t="s">
        <v>56</v>
      </c>
      <c r="OH35" s="10"/>
      <c r="OI35" s="164">
        <v>0</v>
      </c>
      <c r="OJ35" s="164">
        <v>0</v>
      </c>
      <c r="OK35" s="164">
        <v>0</v>
      </c>
      <c r="OL35" s="164">
        <v>0</v>
      </c>
      <c r="OM35" s="164">
        <v>0</v>
      </c>
      <c r="ON35" s="164">
        <v>0</v>
      </c>
      <c r="OO35" s="164">
        <v>0</v>
      </c>
      <c r="OP35" s="164">
        <v>0</v>
      </c>
      <c r="OQ35" s="164">
        <v>0</v>
      </c>
      <c r="OR35" s="164">
        <v>0</v>
      </c>
      <c r="OS35" s="164">
        <v>0</v>
      </c>
      <c r="OT35" s="164">
        <v>0</v>
      </c>
      <c r="OU35" s="10"/>
      <c r="OV35" s="164">
        <f t="shared" ref="OV35" si="714">SUM(OI35:OU35)</f>
        <v>0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715">SUM(F37)</f>
        <v>-3</v>
      </c>
      <c r="G36" s="149">
        <f t="shared" si="715"/>
        <v>0</v>
      </c>
      <c r="H36" s="149">
        <f t="shared" si="715"/>
        <v>0</v>
      </c>
      <c r="I36" s="149">
        <f t="shared" si="715"/>
        <v>-9</v>
      </c>
      <c r="J36" s="149">
        <f t="shared" si="715"/>
        <v>-6</v>
      </c>
      <c r="K36" s="149">
        <f t="shared" si="715"/>
        <v>0</v>
      </c>
      <c r="L36" s="149">
        <f t="shared" si="715"/>
        <v>0</v>
      </c>
      <c r="M36" s="149">
        <f t="shared" si="715"/>
        <v>-6</v>
      </c>
      <c r="N36" s="149">
        <f t="shared" si="715"/>
        <v>0</v>
      </c>
      <c r="O36" s="149">
        <f t="shared" si="715"/>
        <v>0</v>
      </c>
      <c r="P36" s="149">
        <f t="shared" si="715"/>
        <v>-9</v>
      </c>
      <c r="Q36" s="149">
        <f t="shared" si="715"/>
        <v>-21.869999999999997</v>
      </c>
      <c r="R36" s="149">
        <f t="shared" si="715"/>
        <v>-6</v>
      </c>
      <c r="S36" s="149">
        <f t="shared" si="715"/>
        <v>-236.85</v>
      </c>
      <c r="T36" s="149">
        <f t="shared" si="715"/>
        <v>-3</v>
      </c>
      <c r="U36" s="149">
        <f t="shared" si="715"/>
        <v>0</v>
      </c>
      <c r="V36" s="149">
        <f t="shared" si="715"/>
        <v>0</v>
      </c>
      <c r="W36" s="149">
        <f t="shared" si="715"/>
        <v>-6</v>
      </c>
      <c r="X36" s="149">
        <f t="shared" si="715"/>
        <v>-21.880000000000003</v>
      </c>
      <c r="Y36" s="149">
        <f t="shared" si="715"/>
        <v>-12</v>
      </c>
      <c r="Z36" s="149">
        <f t="shared" si="715"/>
        <v>-11.66</v>
      </c>
      <c r="AA36" s="149">
        <f t="shared" si="715"/>
        <v>-3</v>
      </c>
      <c r="AB36" s="149">
        <f t="shared" si="715"/>
        <v>0</v>
      </c>
      <c r="AC36" s="149">
        <f t="shared" si="715"/>
        <v>0</v>
      </c>
      <c r="AD36" s="149">
        <f t="shared" si="715"/>
        <v>0</v>
      </c>
      <c r="AE36" s="149">
        <f t="shared" si="715"/>
        <v>-15.4399999999996</v>
      </c>
      <c r="AF36" s="149">
        <f t="shared" si="715"/>
        <v>-9</v>
      </c>
      <c r="AG36" s="149">
        <f t="shared" si="715"/>
        <v>-6</v>
      </c>
      <c r="AH36" s="149">
        <f t="shared" si="715"/>
        <v>-6</v>
      </c>
      <c r="AI36" s="149">
        <f t="shared" si="715"/>
        <v>0</v>
      </c>
      <c r="AJ36" s="149">
        <f t="shared" si="715"/>
        <v>-391.69999999999959</v>
      </c>
      <c r="AK36" s="149">
        <f t="shared" si="715"/>
        <v>0</v>
      </c>
      <c r="AL36" s="149">
        <f t="shared" si="715"/>
        <v>-6</v>
      </c>
      <c r="AM36" s="149">
        <f t="shared" si="715"/>
        <v>-6</v>
      </c>
      <c r="AN36" s="149">
        <f t="shared" si="715"/>
        <v>-3</v>
      </c>
      <c r="AO36" s="149">
        <f t="shared" si="715"/>
        <v>0</v>
      </c>
      <c r="AP36" s="149">
        <f t="shared" si="715"/>
        <v>-6</v>
      </c>
      <c r="AQ36" s="149">
        <f t="shared" si="715"/>
        <v>0</v>
      </c>
      <c r="AR36" s="149">
        <f t="shared" si="715"/>
        <v>0</v>
      </c>
      <c r="AS36" s="149">
        <f t="shared" si="715"/>
        <v>-6</v>
      </c>
      <c r="AT36" s="149">
        <f t="shared" si="715"/>
        <v>-6</v>
      </c>
      <c r="AU36" s="149">
        <f t="shared" si="715"/>
        <v>-3</v>
      </c>
      <c r="AV36" s="149">
        <f t="shared" si="715"/>
        <v>-6</v>
      </c>
      <c r="AW36" s="149">
        <f t="shared" si="715"/>
        <v>-236.85</v>
      </c>
      <c r="AX36" s="149">
        <f t="shared" si="715"/>
        <v>0</v>
      </c>
      <c r="AY36" s="149">
        <f t="shared" si="715"/>
        <v>0</v>
      </c>
      <c r="AZ36" s="149">
        <f t="shared" si="715"/>
        <v>0</v>
      </c>
      <c r="BA36" s="149">
        <f t="shared" si="715"/>
        <v>0</v>
      </c>
      <c r="BB36" s="149">
        <f t="shared" si="715"/>
        <v>-3</v>
      </c>
      <c r="BC36" s="149">
        <f t="shared" si="715"/>
        <v>-6.14</v>
      </c>
      <c r="BD36" s="149">
        <f t="shared" si="715"/>
        <v>-9</v>
      </c>
      <c r="BE36" s="149">
        <f t="shared" si="715"/>
        <v>0</v>
      </c>
      <c r="BF36" s="149">
        <f t="shared" si="715"/>
        <v>0</v>
      </c>
      <c r="BG36" s="149">
        <f t="shared" si="715"/>
        <v>-3</v>
      </c>
      <c r="BH36" s="149">
        <f t="shared" si="715"/>
        <v>-15</v>
      </c>
      <c r="BI36" s="149">
        <f t="shared" si="715"/>
        <v>-12.440000000000001</v>
      </c>
      <c r="BJ36" s="149">
        <f t="shared" si="715"/>
        <v>-11.66</v>
      </c>
      <c r="BK36" s="149">
        <f t="shared" si="715"/>
        <v>-3</v>
      </c>
      <c r="BL36" s="149">
        <f t="shared" si="715"/>
        <v>0</v>
      </c>
      <c r="BM36" s="149">
        <f t="shared" si="715"/>
        <v>0</v>
      </c>
      <c r="BN36" s="149">
        <f t="shared" si="715"/>
        <v>0</v>
      </c>
      <c r="BO36" s="149">
        <f t="shared" si="715"/>
        <v>0</v>
      </c>
      <c r="BP36" s="149">
        <f t="shared" si="715"/>
        <v>-342.09000000000003</v>
      </c>
      <c r="BQ36" s="149">
        <f t="shared" si="715"/>
        <v>0</v>
      </c>
      <c r="BR36" s="149">
        <f t="shared" ref="BR36:EC36" si="716">SUM(BR37)</f>
        <v>-12</v>
      </c>
      <c r="BS36" s="149">
        <f t="shared" si="716"/>
        <v>-15</v>
      </c>
      <c r="BT36" s="149">
        <f t="shared" si="716"/>
        <v>-3</v>
      </c>
      <c r="BU36" s="149">
        <f t="shared" si="716"/>
        <v>0</v>
      </c>
      <c r="BV36" s="149">
        <f t="shared" si="716"/>
        <v>-3</v>
      </c>
      <c r="BW36" s="149">
        <f t="shared" si="716"/>
        <v>0</v>
      </c>
      <c r="BX36" s="149">
        <f t="shared" si="716"/>
        <v>0</v>
      </c>
      <c r="BY36" s="149">
        <f t="shared" si="716"/>
        <v>-3</v>
      </c>
      <c r="BZ36" s="149">
        <f t="shared" si="716"/>
        <v>-24</v>
      </c>
      <c r="CA36" s="149">
        <f t="shared" si="716"/>
        <v>0</v>
      </c>
      <c r="CB36" s="149">
        <f t="shared" si="716"/>
        <v>-9</v>
      </c>
      <c r="CC36" s="149">
        <f t="shared" si="716"/>
        <v>-314.8</v>
      </c>
      <c r="CD36" s="149">
        <f t="shared" si="716"/>
        <v>0</v>
      </c>
      <c r="CE36" s="149">
        <f t="shared" si="716"/>
        <v>0</v>
      </c>
      <c r="CF36" s="149">
        <f t="shared" si="716"/>
        <v>0</v>
      </c>
      <c r="CG36" s="149">
        <f t="shared" si="716"/>
        <v>-9</v>
      </c>
      <c r="CH36" s="149">
        <f t="shared" si="716"/>
        <v>0</v>
      </c>
      <c r="CI36" s="149">
        <f t="shared" si="716"/>
        <v>-3</v>
      </c>
      <c r="CJ36" s="149">
        <f t="shared" si="716"/>
        <v>0</v>
      </c>
      <c r="CK36" s="149">
        <f t="shared" si="716"/>
        <v>0</v>
      </c>
      <c r="CL36" s="149">
        <f t="shared" si="716"/>
        <v>0</v>
      </c>
      <c r="CM36" s="149">
        <f t="shared" si="716"/>
        <v>-3</v>
      </c>
      <c r="CN36" s="149">
        <f t="shared" si="716"/>
        <v>-24.880000000000003</v>
      </c>
      <c r="CO36" s="149">
        <f t="shared" si="716"/>
        <v>-3</v>
      </c>
      <c r="CP36" s="149">
        <f t="shared" si="716"/>
        <v>-3</v>
      </c>
      <c r="CQ36" s="149">
        <f t="shared" si="716"/>
        <v>0</v>
      </c>
      <c r="CR36" s="149">
        <f t="shared" si="716"/>
        <v>0</v>
      </c>
      <c r="CS36" s="149">
        <f t="shared" si="716"/>
        <v>0</v>
      </c>
      <c r="CT36" s="149">
        <f t="shared" si="716"/>
        <v>-12.440000000000001</v>
      </c>
      <c r="CU36" s="149">
        <f t="shared" si="716"/>
        <v>-18</v>
      </c>
      <c r="CV36" s="149">
        <f t="shared" si="716"/>
        <v>-460.12</v>
      </c>
      <c r="CW36" s="149">
        <f t="shared" si="716"/>
        <v>-12</v>
      </c>
      <c r="CX36" s="149">
        <f t="shared" si="716"/>
        <v>-3</v>
      </c>
      <c r="CY36" s="149">
        <f t="shared" si="716"/>
        <v>0</v>
      </c>
      <c r="CZ36" s="149">
        <f t="shared" si="716"/>
        <v>0</v>
      </c>
      <c r="DA36" s="149">
        <f t="shared" si="716"/>
        <v>0</v>
      </c>
      <c r="DB36" s="149">
        <f t="shared" si="716"/>
        <v>-6</v>
      </c>
      <c r="DC36" s="149">
        <f t="shared" si="716"/>
        <v>-12</v>
      </c>
      <c r="DD36" s="149">
        <f t="shared" si="716"/>
        <v>0</v>
      </c>
      <c r="DE36" s="149">
        <f t="shared" si="716"/>
        <v>-6</v>
      </c>
      <c r="DF36" s="149">
        <f t="shared" si="716"/>
        <v>-6</v>
      </c>
      <c r="DG36" s="149">
        <f t="shared" si="716"/>
        <v>0</v>
      </c>
      <c r="DH36" s="149">
        <f t="shared" si="716"/>
        <v>0</v>
      </c>
      <c r="DI36" s="149">
        <f t="shared" si="716"/>
        <v>0</v>
      </c>
      <c r="DJ36" s="149">
        <f t="shared" si="716"/>
        <v>-3</v>
      </c>
      <c r="DK36" s="149">
        <f t="shared" si="716"/>
        <v>-242.51</v>
      </c>
      <c r="DL36" s="149">
        <f t="shared" si="716"/>
        <v>-3</v>
      </c>
      <c r="DM36" s="149">
        <f t="shared" si="716"/>
        <v>-3</v>
      </c>
      <c r="DN36" s="149">
        <f t="shared" si="716"/>
        <v>0</v>
      </c>
      <c r="DO36" s="149">
        <f t="shared" si="716"/>
        <v>0</v>
      </c>
      <c r="DP36" s="149">
        <f t="shared" si="716"/>
        <v>-6</v>
      </c>
      <c r="DQ36" s="149">
        <f t="shared" si="716"/>
        <v>0</v>
      </c>
      <c r="DR36" s="149">
        <f t="shared" si="716"/>
        <v>0</v>
      </c>
      <c r="DS36" s="149">
        <f t="shared" si="716"/>
        <v>-21.880000000000003</v>
      </c>
      <c r="DT36" s="149">
        <f t="shared" si="716"/>
        <v>-6</v>
      </c>
      <c r="DU36" s="149">
        <f t="shared" si="716"/>
        <v>0</v>
      </c>
      <c r="DV36" s="149">
        <f t="shared" si="716"/>
        <v>0</v>
      </c>
      <c r="DW36" s="149">
        <f t="shared" si="716"/>
        <v>-6</v>
      </c>
      <c r="DX36" s="149">
        <f t="shared" si="716"/>
        <v>-18.440000000000001</v>
      </c>
      <c r="DY36" s="149">
        <f t="shared" si="716"/>
        <v>-9</v>
      </c>
      <c r="DZ36" s="149">
        <f t="shared" si="716"/>
        <v>-3</v>
      </c>
      <c r="EA36" s="149">
        <f t="shared" si="716"/>
        <v>0</v>
      </c>
      <c r="EB36" s="149">
        <f t="shared" si="716"/>
        <v>-366.83</v>
      </c>
      <c r="EC36" s="149">
        <f t="shared" si="716"/>
        <v>0</v>
      </c>
      <c r="ED36" s="149">
        <f t="shared" ref="ED36:GO36" si="717">SUM(ED37)</f>
        <v>0</v>
      </c>
      <c r="EE36" s="149">
        <f t="shared" si="717"/>
        <v>0</v>
      </c>
      <c r="EF36" s="149">
        <f t="shared" si="717"/>
        <v>-12</v>
      </c>
      <c r="EG36" s="149">
        <f t="shared" si="717"/>
        <v>-6</v>
      </c>
      <c r="EH36" s="149">
        <f t="shared" si="717"/>
        <v>0</v>
      </c>
      <c r="EI36" s="149">
        <f t="shared" si="717"/>
        <v>0</v>
      </c>
      <c r="EJ36" s="149">
        <f t="shared" si="717"/>
        <v>0</v>
      </c>
      <c r="EK36" s="149">
        <f t="shared" si="717"/>
        <v>0</v>
      </c>
      <c r="EL36" s="149">
        <f t="shared" si="717"/>
        <v>0</v>
      </c>
      <c r="EM36" s="149">
        <f t="shared" si="717"/>
        <v>0</v>
      </c>
      <c r="EN36" s="149">
        <f t="shared" si="717"/>
        <v>0</v>
      </c>
      <c r="EO36" s="149">
        <f t="shared" si="717"/>
        <v>0</v>
      </c>
      <c r="EP36" s="149">
        <f t="shared" si="717"/>
        <v>0</v>
      </c>
      <c r="EQ36" s="149">
        <f t="shared" si="717"/>
        <v>0</v>
      </c>
      <c r="ER36" s="149">
        <f t="shared" si="717"/>
        <v>0</v>
      </c>
      <c r="ES36" s="149">
        <f t="shared" si="717"/>
        <v>0</v>
      </c>
      <c r="ET36" s="149">
        <f t="shared" si="717"/>
        <v>0</v>
      </c>
      <c r="EU36" s="149">
        <f t="shared" si="717"/>
        <v>0</v>
      </c>
      <c r="EV36" s="149">
        <f t="shared" si="717"/>
        <v>-427.2399999999999</v>
      </c>
      <c r="EW36" s="149">
        <f t="shared" si="717"/>
        <v>0</v>
      </c>
      <c r="EX36" s="149">
        <f t="shared" si="717"/>
        <v>0</v>
      </c>
      <c r="EY36" s="149">
        <f t="shared" si="717"/>
        <v>0</v>
      </c>
      <c r="EZ36" s="149">
        <f t="shared" si="717"/>
        <v>0</v>
      </c>
      <c r="FA36" s="149">
        <f t="shared" si="717"/>
        <v>0</v>
      </c>
      <c r="FB36" s="149">
        <f t="shared" si="717"/>
        <v>0</v>
      </c>
      <c r="FC36" s="149">
        <f t="shared" si="717"/>
        <v>0</v>
      </c>
      <c r="FD36" s="149">
        <f t="shared" si="717"/>
        <v>0</v>
      </c>
      <c r="FE36" s="149">
        <f t="shared" si="717"/>
        <v>0</v>
      </c>
      <c r="FF36" s="149">
        <f t="shared" si="717"/>
        <v>0</v>
      </c>
      <c r="FG36" s="149">
        <f t="shared" si="717"/>
        <v>0</v>
      </c>
      <c r="FH36" s="149">
        <f t="shared" si="717"/>
        <v>-445.2399999999999</v>
      </c>
      <c r="FI36" s="149">
        <f t="shared" si="717"/>
        <v>0</v>
      </c>
      <c r="FJ36" s="149">
        <f t="shared" si="717"/>
        <v>0</v>
      </c>
      <c r="FK36" s="149">
        <f t="shared" si="717"/>
        <v>0</v>
      </c>
      <c r="FL36" s="149">
        <f t="shared" si="717"/>
        <v>0</v>
      </c>
      <c r="FM36" s="149">
        <f t="shared" si="717"/>
        <v>0</v>
      </c>
      <c r="FN36" s="149">
        <f t="shared" si="717"/>
        <v>0</v>
      </c>
      <c r="FO36" s="149">
        <f t="shared" si="717"/>
        <v>0</v>
      </c>
      <c r="FP36" s="149">
        <f t="shared" si="717"/>
        <v>0</v>
      </c>
      <c r="FQ36" s="149">
        <f t="shared" si="717"/>
        <v>0</v>
      </c>
      <c r="FR36" s="149">
        <f t="shared" si="717"/>
        <v>0</v>
      </c>
      <c r="FS36" s="149">
        <f t="shared" si="717"/>
        <v>0</v>
      </c>
      <c r="FT36" s="149">
        <f t="shared" si="717"/>
        <v>0</v>
      </c>
      <c r="FU36" s="149">
        <f t="shared" si="717"/>
        <v>0</v>
      </c>
      <c r="FV36" s="149">
        <f t="shared" si="717"/>
        <v>0</v>
      </c>
      <c r="FW36" s="149">
        <f t="shared" si="717"/>
        <v>0</v>
      </c>
      <c r="FX36" s="149">
        <f t="shared" si="717"/>
        <v>0</v>
      </c>
      <c r="FY36" s="149">
        <f t="shared" si="717"/>
        <v>0</v>
      </c>
      <c r="FZ36" s="149">
        <f t="shared" si="717"/>
        <v>0</v>
      </c>
      <c r="GA36" s="149">
        <f t="shared" si="717"/>
        <v>0</v>
      </c>
      <c r="GB36" s="149">
        <f t="shared" si="717"/>
        <v>-427.2399999999999</v>
      </c>
      <c r="GC36" s="149">
        <f t="shared" si="717"/>
        <v>0</v>
      </c>
      <c r="GD36" s="149">
        <f t="shared" si="717"/>
        <v>0</v>
      </c>
      <c r="GE36" s="149">
        <f t="shared" si="717"/>
        <v>0</v>
      </c>
      <c r="GF36" s="149">
        <f t="shared" si="717"/>
        <v>0</v>
      </c>
      <c r="GG36" s="149">
        <f t="shared" si="717"/>
        <v>0</v>
      </c>
      <c r="GH36" s="149">
        <f t="shared" si="717"/>
        <v>0</v>
      </c>
      <c r="GI36" s="149">
        <f t="shared" si="717"/>
        <v>0</v>
      </c>
      <c r="GJ36" s="149">
        <f t="shared" si="717"/>
        <v>0</v>
      </c>
      <c r="GK36" s="149">
        <f t="shared" si="717"/>
        <v>0</v>
      </c>
      <c r="GL36" s="149">
        <f t="shared" si="717"/>
        <v>0</v>
      </c>
      <c r="GM36" s="149">
        <f t="shared" si="717"/>
        <v>0</v>
      </c>
      <c r="GN36" s="149">
        <f t="shared" si="717"/>
        <v>-427.2399999999999</v>
      </c>
      <c r="GO36" s="149">
        <f t="shared" si="717"/>
        <v>0</v>
      </c>
      <c r="GP36" s="149">
        <f t="shared" ref="GP36:JA36" si="718">SUM(GP37)</f>
        <v>0</v>
      </c>
      <c r="GQ36" s="149">
        <f t="shared" si="718"/>
        <v>0</v>
      </c>
      <c r="GR36" s="149">
        <f t="shared" si="718"/>
        <v>0</v>
      </c>
      <c r="GS36" s="149">
        <f t="shared" si="718"/>
        <v>0</v>
      </c>
      <c r="GT36" s="149">
        <f t="shared" si="718"/>
        <v>0</v>
      </c>
      <c r="GU36" s="149">
        <f t="shared" si="718"/>
        <v>0</v>
      </c>
      <c r="GV36" s="149">
        <f t="shared" si="718"/>
        <v>0</v>
      </c>
      <c r="GW36" s="149">
        <f t="shared" si="718"/>
        <v>0</v>
      </c>
      <c r="GX36" s="149">
        <f t="shared" si="718"/>
        <v>0</v>
      </c>
      <c r="GY36" s="149">
        <f t="shared" si="718"/>
        <v>0</v>
      </c>
      <c r="GZ36" s="149">
        <f t="shared" si="718"/>
        <v>0</v>
      </c>
      <c r="HA36" s="149">
        <f t="shared" si="718"/>
        <v>0</v>
      </c>
      <c r="HB36" s="149">
        <f t="shared" si="718"/>
        <v>0</v>
      </c>
      <c r="HC36" s="149">
        <f t="shared" si="718"/>
        <v>0</v>
      </c>
      <c r="HD36" s="149">
        <f t="shared" si="718"/>
        <v>0</v>
      </c>
      <c r="HE36" s="149">
        <f t="shared" si="718"/>
        <v>0</v>
      </c>
      <c r="HF36" s="149">
        <f t="shared" si="718"/>
        <v>0</v>
      </c>
      <c r="HG36" s="149">
        <f t="shared" si="718"/>
        <v>0</v>
      </c>
      <c r="HH36" s="149">
        <f t="shared" si="718"/>
        <v>-427.2399999999999</v>
      </c>
      <c r="HI36" s="149">
        <f t="shared" si="718"/>
        <v>0</v>
      </c>
      <c r="HJ36" s="149">
        <f t="shared" si="718"/>
        <v>0</v>
      </c>
      <c r="HK36" s="149">
        <f t="shared" si="718"/>
        <v>0</v>
      </c>
      <c r="HL36" s="149">
        <f t="shared" si="718"/>
        <v>0</v>
      </c>
      <c r="HM36" s="149">
        <f t="shared" si="718"/>
        <v>0</v>
      </c>
      <c r="HN36" s="149">
        <f t="shared" si="718"/>
        <v>0</v>
      </c>
      <c r="HO36" s="149">
        <f t="shared" si="718"/>
        <v>0</v>
      </c>
      <c r="HP36" s="149">
        <f t="shared" si="718"/>
        <v>0</v>
      </c>
      <c r="HQ36" s="149">
        <f t="shared" si="718"/>
        <v>0</v>
      </c>
      <c r="HR36" s="149">
        <f t="shared" si="718"/>
        <v>0</v>
      </c>
      <c r="HS36" s="149">
        <f t="shared" si="718"/>
        <v>0</v>
      </c>
      <c r="HT36" s="149">
        <f t="shared" si="718"/>
        <v>-427.2399999999999</v>
      </c>
      <c r="HU36" s="149">
        <f t="shared" si="718"/>
        <v>0</v>
      </c>
      <c r="HV36" s="149">
        <f t="shared" si="718"/>
        <v>0</v>
      </c>
      <c r="HW36" s="149">
        <f t="shared" si="718"/>
        <v>0</v>
      </c>
      <c r="HX36" s="149">
        <f t="shared" si="718"/>
        <v>0</v>
      </c>
      <c r="HY36" s="149">
        <f t="shared" si="718"/>
        <v>0</v>
      </c>
      <c r="HZ36" s="149">
        <f t="shared" si="718"/>
        <v>0</v>
      </c>
      <c r="IA36" s="149">
        <f t="shared" si="718"/>
        <v>0</v>
      </c>
      <c r="IB36" s="149">
        <f t="shared" si="718"/>
        <v>0</v>
      </c>
      <c r="IC36" s="149">
        <f t="shared" si="718"/>
        <v>0</v>
      </c>
      <c r="ID36" s="149">
        <f t="shared" si="718"/>
        <v>0</v>
      </c>
      <c r="IE36" s="149">
        <f t="shared" si="718"/>
        <v>0</v>
      </c>
      <c r="IF36" s="149">
        <f t="shared" si="718"/>
        <v>0</v>
      </c>
      <c r="IG36" s="149">
        <f t="shared" si="718"/>
        <v>0</v>
      </c>
      <c r="IH36" s="149">
        <f t="shared" si="718"/>
        <v>0</v>
      </c>
      <c r="II36" s="149">
        <f t="shared" si="718"/>
        <v>0</v>
      </c>
      <c r="IJ36" s="149">
        <f t="shared" si="718"/>
        <v>0</v>
      </c>
      <c r="IK36" s="149">
        <f t="shared" si="718"/>
        <v>0</v>
      </c>
      <c r="IL36" s="149">
        <f t="shared" si="718"/>
        <v>0</v>
      </c>
      <c r="IM36" s="149">
        <f t="shared" si="718"/>
        <v>0</v>
      </c>
      <c r="IN36" s="149">
        <f t="shared" si="718"/>
        <v>-427.2399999999999</v>
      </c>
      <c r="IO36" s="149">
        <f t="shared" si="718"/>
        <v>0</v>
      </c>
      <c r="IP36" s="149">
        <f t="shared" si="718"/>
        <v>0</v>
      </c>
      <c r="IQ36" s="149">
        <f t="shared" si="718"/>
        <v>0</v>
      </c>
      <c r="IR36" s="149">
        <f t="shared" si="718"/>
        <v>0</v>
      </c>
      <c r="IS36" s="149">
        <f t="shared" si="718"/>
        <v>0</v>
      </c>
      <c r="IT36" s="149">
        <f t="shared" si="718"/>
        <v>0</v>
      </c>
      <c r="IU36" s="149">
        <f t="shared" si="718"/>
        <v>0</v>
      </c>
      <c r="IV36" s="149">
        <f t="shared" si="718"/>
        <v>0</v>
      </c>
      <c r="IW36" s="149">
        <f t="shared" si="718"/>
        <v>0</v>
      </c>
      <c r="IX36" s="149">
        <f t="shared" si="718"/>
        <v>0</v>
      </c>
      <c r="IY36" s="149">
        <f t="shared" si="718"/>
        <v>0</v>
      </c>
      <c r="IZ36" s="149">
        <f t="shared" si="718"/>
        <v>-427.2399999999999</v>
      </c>
      <c r="JA36" s="149">
        <f t="shared" si="718"/>
        <v>0</v>
      </c>
      <c r="JB36" s="149">
        <f t="shared" ref="JB36:LM36" si="719">SUM(JB37)</f>
        <v>0</v>
      </c>
      <c r="JC36" s="149">
        <f t="shared" si="719"/>
        <v>0</v>
      </c>
      <c r="JD36" s="149">
        <f t="shared" si="719"/>
        <v>0</v>
      </c>
      <c r="JE36" s="149">
        <f t="shared" si="719"/>
        <v>0</v>
      </c>
      <c r="JF36" s="149">
        <f t="shared" si="719"/>
        <v>0</v>
      </c>
      <c r="JG36" s="149">
        <f t="shared" si="719"/>
        <v>0</v>
      </c>
      <c r="JH36" s="149">
        <f t="shared" si="719"/>
        <v>0</v>
      </c>
      <c r="JI36" s="149">
        <f t="shared" si="719"/>
        <v>0</v>
      </c>
      <c r="JJ36" s="149">
        <f t="shared" si="719"/>
        <v>0</v>
      </c>
      <c r="JK36" s="149">
        <f t="shared" si="719"/>
        <v>0</v>
      </c>
      <c r="JL36" s="149">
        <f t="shared" si="719"/>
        <v>0</v>
      </c>
      <c r="JM36" s="149">
        <f t="shared" si="719"/>
        <v>0</v>
      </c>
      <c r="JN36" s="149">
        <f t="shared" si="719"/>
        <v>0</v>
      </c>
      <c r="JO36" s="149">
        <f t="shared" si="719"/>
        <v>0</v>
      </c>
      <c r="JP36" s="149">
        <f t="shared" si="719"/>
        <v>0</v>
      </c>
      <c r="JQ36" s="149">
        <f t="shared" si="719"/>
        <v>0</v>
      </c>
      <c r="JR36" s="149">
        <f t="shared" si="719"/>
        <v>0</v>
      </c>
      <c r="JS36" s="149">
        <f t="shared" si="719"/>
        <v>0</v>
      </c>
      <c r="JT36" s="149">
        <f t="shared" si="719"/>
        <v>-427.2399999999999</v>
      </c>
      <c r="JU36" s="149">
        <f t="shared" si="719"/>
        <v>0</v>
      </c>
      <c r="JV36" s="149">
        <f t="shared" si="719"/>
        <v>0</v>
      </c>
      <c r="JW36" s="149">
        <f t="shared" si="719"/>
        <v>0</v>
      </c>
      <c r="JX36" s="149">
        <f t="shared" si="719"/>
        <v>0</v>
      </c>
      <c r="JY36" s="149">
        <f t="shared" si="719"/>
        <v>0</v>
      </c>
      <c r="JZ36" s="149">
        <f t="shared" si="719"/>
        <v>0</v>
      </c>
      <c r="KA36" s="149">
        <f t="shared" si="719"/>
        <v>0</v>
      </c>
      <c r="KB36" s="149">
        <f t="shared" si="719"/>
        <v>0</v>
      </c>
      <c r="KC36" s="149">
        <f t="shared" si="719"/>
        <v>0</v>
      </c>
      <c r="KD36" s="149">
        <f t="shared" si="719"/>
        <v>0</v>
      </c>
      <c r="KE36" s="149">
        <f t="shared" si="719"/>
        <v>0</v>
      </c>
      <c r="KF36" s="149">
        <f t="shared" si="719"/>
        <v>-427.2399999999999</v>
      </c>
      <c r="KG36" s="149">
        <f t="shared" si="719"/>
        <v>0</v>
      </c>
      <c r="KH36" s="149">
        <f t="shared" si="719"/>
        <v>0</v>
      </c>
      <c r="KI36" s="149">
        <f t="shared" si="719"/>
        <v>0</v>
      </c>
      <c r="KJ36" s="149">
        <f t="shared" si="719"/>
        <v>0</v>
      </c>
      <c r="KK36" s="149">
        <f t="shared" si="719"/>
        <v>0</v>
      </c>
      <c r="KL36" s="149">
        <f t="shared" si="719"/>
        <v>0</v>
      </c>
      <c r="KM36" s="149">
        <f t="shared" si="719"/>
        <v>0</v>
      </c>
      <c r="KN36" s="149">
        <f t="shared" si="719"/>
        <v>0</v>
      </c>
      <c r="KO36" s="149">
        <f t="shared" si="719"/>
        <v>0</v>
      </c>
      <c r="KP36" s="149">
        <f t="shared" si="719"/>
        <v>0</v>
      </c>
      <c r="KQ36" s="149">
        <f t="shared" si="719"/>
        <v>0</v>
      </c>
      <c r="KR36" s="149">
        <f t="shared" si="719"/>
        <v>0</v>
      </c>
      <c r="KS36" s="149">
        <f t="shared" si="719"/>
        <v>0</v>
      </c>
      <c r="KT36" s="149">
        <f t="shared" si="719"/>
        <v>0</v>
      </c>
      <c r="KU36" s="149">
        <f t="shared" si="719"/>
        <v>0</v>
      </c>
      <c r="KV36" s="149">
        <f t="shared" si="719"/>
        <v>0</v>
      </c>
      <c r="KW36" s="149">
        <f t="shared" si="719"/>
        <v>0</v>
      </c>
      <c r="KX36" s="149">
        <f t="shared" si="719"/>
        <v>0</v>
      </c>
      <c r="KY36" s="149">
        <f t="shared" si="719"/>
        <v>0</v>
      </c>
      <c r="KZ36" s="149">
        <f t="shared" si="719"/>
        <v>-427.2399999999999</v>
      </c>
      <c r="LA36" s="149">
        <f t="shared" si="719"/>
        <v>0</v>
      </c>
      <c r="LB36" s="149">
        <f t="shared" si="719"/>
        <v>0</v>
      </c>
      <c r="LC36" s="149">
        <f t="shared" si="719"/>
        <v>0</v>
      </c>
      <c r="LD36" s="149">
        <f t="shared" si="719"/>
        <v>0</v>
      </c>
      <c r="LE36" s="149">
        <f t="shared" si="719"/>
        <v>0</v>
      </c>
      <c r="LF36" s="149">
        <f t="shared" si="719"/>
        <v>0</v>
      </c>
      <c r="LG36" s="149">
        <f t="shared" si="719"/>
        <v>0</v>
      </c>
      <c r="LH36" s="149">
        <f t="shared" si="719"/>
        <v>0</v>
      </c>
      <c r="LI36" s="149">
        <f t="shared" si="719"/>
        <v>0</v>
      </c>
      <c r="LJ36" s="149">
        <f t="shared" si="719"/>
        <v>0</v>
      </c>
      <c r="LK36" s="149">
        <f t="shared" si="719"/>
        <v>0</v>
      </c>
      <c r="LL36" s="149">
        <f t="shared" si="719"/>
        <v>-427.2399999999999</v>
      </c>
      <c r="LM36" s="149">
        <f t="shared" si="719"/>
        <v>0</v>
      </c>
      <c r="LN36" s="149">
        <f t="shared" ref="LN36:NX36" si="720">SUM(LN37)</f>
        <v>0</v>
      </c>
      <c r="LO36" s="149">
        <f t="shared" si="720"/>
        <v>0</v>
      </c>
      <c r="LP36" s="149">
        <f t="shared" si="720"/>
        <v>0</v>
      </c>
      <c r="LQ36" s="149">
        <f t="shared" si="720"/>
        <v>0</v>
      </c>
      <c r="LR36" s="149">
        <f t="shared" si="720"/>
        <v>0</v>
      </c>
      <c r="LS36" s="149">
        <f t="shared" si="720"/>
        <v>0</v>
      </c>
      <c r="LT36" s="149">
        <f t="shared" si="720"/>
        <v>0</v>
      </c>
      <c r="LU36" s="149">
        <f t="shared" si="720"/>
        <v>0</v>
      </c>
      <c r="LV36" s="149">
        <f t="shared" si="720"/>
        <v>0</v>
      </c>
      <c r="LW36" s="149">
        <f t="shared" si="720"/>
        <v>0</v>
      </c>
      <c r="LX36" s="149">
        <f t="shared" si="720"/>
        <v>0</v>
      </c>
      <c r="LY36" s="149">
        <f t="shared" si="720"/>
        <v>0</v>
      </c>
      <c r="LZ36" s="149">
        <f t="shared" si="720"/>
        <v>0</v>
      </c>
      <c r="MA36" s="149">
        <f t="shared" si="720"/>
        <v>0</v>
      </c>
      <c r="MB36" s="149">
        <f t="shared" si="720"/>
        <v>0</v>
      </c>
      <c r="MC36" s="149">
        <f t="shared" si="720"/>
        <v>0</v>
      </c>
      <c r="MD36" s="149">
        <f t="shared" si="720"/>
        <v>0</v>
      </c>
      <c r="ME36" s="149">
        <f t="shared" si="720"/>
        <v>0</v>
      </c>
      <c r="MF36" s="149">
        <f t="shared" si="720"/>
        <v>-427.2399999999999</v>
      </c>
      <c r="MG36" s="149">
        <f t="shared" si="720"/>
        <v>0</v>
      </c>
      <c r="MH36" s="149">
        <f t="shared" si="720"/>
        <v>0</v>
      </c>
      <c r="MI36" s="149">
        <f t="shared" si="720"/>
        <v>0</v>
      </c>
      <c r="MJ36" s="149">
        <f t="shared" si="720"/>
        <v>0</v>
      </c>
      <c r="MK36" s="149">
        <f t="shared" si="720"/>
        <v>0</v>
      </c>
      <c r="ML36" s="149">
        <f t="shared" si="720"/>
        <v>0</v>
      </c>
      <c r="MM36" s="149">
        <f t="shared" si="720"/>
        <v>0</v>
      </c>
      <c r="MN36" s="149">
        <f t="shared" si="720"/>
        <v>0</v>
      </c>
      <c r="MO36" s="149">
        <f t="shared" si="720"/>
        <v>0</v>
      </c>
      <c r="MP36" s="149">
        <f t="shared" si="720"/>
        <v>0</v>
      </c>
      <c r="MQ36" s="149">
        <f t="shared" si="720"/>
        <v>0</v>
      </c>
      <c r="MR36" s="149">
        <f t="shared" si="720"/>
        <v>-427.2399999999999</v>
      </c>
      <c r="MS36" s="149">
        <f t="shared" si="720"/>
        <v>0</v>
      </c>
      <c r="MT36" s="149">
        <f t="shared" si="720"/>
        <v>0</v>
      </c>
      <c r="MU36" s="149">
        <f t="shared" si="720"/>
        <v>0</v>
      </c>
      <c r="MV36" s="149">
        <f t="shared" si="720"/>
        <v>0</v>
      </c>
      <c r="MW36" s="149">
        <f t="shared" si="720"/>
        <v>0</v>
      </c>
      <c r="MX36" s="149">
        <f t="shared" si="720"/>
        <v>0</v>
      </c>
      <c r="MY36" s="149">
        <f t="shared" si="720"/>
        <v>0</v>
      </c>
      <c r="MZ36" s="149">
        <f t="shared" si="720"/>
        <v>0</v>
      </c>
      <c r="NA36" s="149">
        <f t="shared" si="720"/>
        <v>0</v>
      </c>
      <c r="NB36" s="149">
        <f t="shared" si="720"/>
        <v>0</v>
      </c>
      <c r="NC36" s="149">
        <f t="shared" si="720"/>
        <v>0</v>
      </c>
      <c r="ND36" s="149">
        <f t="shared" si="720"/>
        <v>0</v>
      </c>
      <c r="NE36" s="149">
        <f t="shared" si="720"/>
        <v>0</v>
      </c>
      <c r="NF36" s="149">
        <f t="shared" si="720"/>
        <v>0</v>
      </c>
      <c r="NG36" s="149">
        <f t="shared" si="720"/>
        <v>0</v>
      </c>
      <c r="NH36" s="149">
        <f t="shared" si="720"/>
        <v>0</v>
      </c>
      <c r="NI36" s="149">
        <f t="shared" si="720"/>
        <v>0</v>
      </c>
      <c r="NJ36" s="149">
        <f t="shared" si="720"/>
        <v>0</v>
      </c>
      <c r="NK36" s="149">
        <f t="shared" si="720"/>
        <v>0</v>
      </c>
      <c r="NL36" s="149">
        <f t="shared" si="720"/>
        <v>-427.2399999999999</v>
      </c>
      <c r="NM36" s="149">
        <f t="shared" si="720"/>
        <v>0</v>
      </c>
      <c r="NN36" s="149">
        <f t="shared" si="720"/>
        <v>0</v>
      </c>
      <c r="NO36" s="149">
        <f t="shared" si="720"/>
        <v>0</v>
      </c>
      <c r="NP36" s="149">
        <f t="shared" si="720"/>
        <v>0</v>
      </c>
      <c r="NQ36" s="149">
        <f t="shared" si="720"/>
        <v>0</v>
      </c>
      <c r="NR36" s="149">
        <f t="shared" si="720"/>
        <v>0</v>
      </c>
      <c r="NS36" s="149">
        <f t="shared" si="720"/>
        <v>0</v>
      </c>
      <c r="NT36" s="149">
        <f t="shared" si="720"/>
        <v>0</v>
      </c>
      <c r="NU36" s="149">
        <f t="shared" si="720"/>
        <v>0</v>
      </c>
      <c r="NV36" s="149">
        <f t="shared" si="720"/>
        <v>0</v>
      </c>
      <c r="NW36" s="149">
        <f t="shared" si="720"/>
        <v>0</v>
      </c>
      <c r="NX36" s="149">
        <f t="shared" si="720"/>
        <v>-427.2399999999999</v>
      </c>
      <c r="NY36" s="155"/>
      <c r="NZ36" s="149">
        <f>SUM(NZ37)</f>
        <v>-4996.659999999998</v>
      </c>
      <c r="OA36" s="150">
        <f>SUM(OA37:OA38)</f>
        <v>-3417.9199999999987</v>
      </c>
      <c r="OB36" s="151">
        <f>IF(OA36=0,"",((NZ36/OA36)-1)*-1)</f>
        <v>-0.46190080516805532</v>
      </c>
      <c r="OD36" s="181"/>
      <c r="OG36" s="170" t="s">
        <v>79</v>
      </c>
      <c r="OH36" s="155"/>
      <c r="OI36" s="162">
        <f t="shared" ref="OI36:OV36" si="721">SUM(OI37)</f>
        <v>-427.2399999999999</v>
      </c>
      <c r="OJ36" s="162">
        <f t="shared" si="721"/>
        <v>-427.2399999999999</v>
      </c>
      <c r="OK36" s="162">
        <f t="shared" si="721"/>
        <v>-427.2399999999999</v>
      </c>
      <c r="OL36" s="162">
        <f t="shared" si="721"/>
        <v>-427.2399999999999</v>
      </c>
      <c r="OM36" s="162">
        <f t="shared" si="721"/>
        <v>-427.2399999999999</v>
      </c>
      <c r="ON36" s="162">
        <f t="shared" si="721"/>
        <v>-427.2399999999999</v>
      </c>
      <c r="OO36" s="162">
        <f t="shared" si="721"/>
        <v>-427.2399999999999</v>
      </c>
      <c r="OP36" s="162">
        <f t="shared" si="721"/>
        <v>-427.2399999999999</v>
      </c>
      <c r="OQ36" s="162">
        <f t="shared" si="721"/>
        <v>-427.2399999999999</v>
      </c>
      <c r="OR36" s="162">
        <f t="shared" si="721"/>
        <v>-427.2399999999999</v>
      </c>
      <c r="OS36" s="162">
        <f t="shared" si="721"/>
        <v>-427.2399999999999</v>
      </c>
      <c r="OT36" s="162">
        <f t="shared" si="721"/>
        <v>-427.2399999999999</v>
      </c>
      <c r="OU36" s="155"/>
      <c r="OV36" s="162">
        <f t="shared" si="721"/>
        <v>-5126.8799999999983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-3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-9</v>
      </c>
      <c r="J37" s="141">
        <f>SUMIFS([1]Movimento!$R:$R,[1]Movimento!$B:$B,$C$3,[1]Movimento!$M:$M,$B37,[1]Movimento!$A:$A,J$3)</f>
        <v>-6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-6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-9</v>
      </c>
      <c r="Q37" s="141">
        <f>SUMIFS([1]Movimento!$R:$R,[1]Movimento!$B:$B,$C$3,[1]Movimento!$M:$M,$B37,[1]Movimento!$A:$A,Q$3)</f>
        <v>-21.869999999999997</v>
      </c>
      <c r="R37" s="141">
        <f>SUMIFS([1]Movimento!$R:$R,[1]Movimento!$B:$B,$C$3,[1]Movimento!$M:$M,$B37,[1]Movimento!$A:$A,R$3)</f>
        <v>-6</v>
      </c>
      <c r="S37" s="141">
        <f>SUMIFS([1]Movimento!$R:$R,[1]Movimento!$B:$B,$C$3,[1]Movimento!$M:$M,$B37,[1]Movimento!$A:$A,S$3)</f>
        <v>-236.85</v>
      </c>
      <c r="T37" s="141">
        <f>SUMIFS([1]Movimento!$R:$R,[1]Movimento!$B:$B,$C$3,[1]Movimento!$M:$M,$B37,[1]Movimento!$A:$A,T$3)</f>
        <v>-3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-6</v>
      </c>
      <c r="X37" s="141">
        <f>SUMIFS([1]Movimento!$R:$R,[1]Movimento!$B:$B,$C$3,[1]Movimento!$M:$M,$B37,[1]Movimento!$A:$A,X$3)</f>
        <v>-21.880000000000003</v>
      </c>
      <c r="Y37" s="141">
        <f>SUMIFS([1]Movimento!$R:$R,[1]Movimento!$B:$B,$C$3,[1]Movimento!$M:$M,$B37,[1]Movimento!$A:$A,Y$3)</f>
        <v>-12</v>
      </c>
      <c r="Z37" s="141">
        <f>SUMIFS([1]Movimento!$R:$R,[1]Movimento!$B:$B,$C$3,[1]Movimento!$M:$M,$B37,[1]Movimento!$A:$A,Z$3)</f>
        <v>-11.66</v>
      </c>
      <c r="AA37" s="141">
        <f>SUMIFS([1]Movimento!$R:$R,[1]Movimento!$B:$B,$C$3,[1]Movimento!$M:$M,$B37,[1]Movimento!$A:$A,AA$3)</f>
        <v>-3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-15.4399999999996</v>
      </c>
      <c r="AF37" s="141">
        <f>SUMIFS([1]Movimento!$R:$R,[1]Movimento!$B:$B,$C$3,[1]Movimento!$M:$M,$B37,[1]Movimento!$A:$A,AF$3)</f>
        <v>-9</v>
      </c>
      <c r="AG37" s="141">
        <f>SUMIFS([1]Movimento!$R:$R,[1]Movimento!$B:$B,$C$3,[1]Movimento!$M:$M,$B37,[1]Movimento!$A:$A,AG$3)</f>
        <v>-6</v>
      </c>
      <c r="AH37" s="141">
        <f>SUMIFS([1]Movimento!$R:$R,[1]Movimento!$B:$B,$C$3,[1]Movimento!$M:$M,$B37,[1]Movimento!$A:$A,AH$3)</f>
        <v>-6</v>
      </c>
      <c r="AI37" s="141">
        <f>SUMIFS([1]Movimento!$R:$R,[1]Movimento!$B:$B,$C$3,[1]Movimento!$M:$M,$B37,[1]Movimento!$A:$A,AI$3)</f>
        <v>0</v>
      </c>
      <c r="AJ37" s="141">
        <f>SUM(E37:AI37)</f>
        <v>-391.69999999999959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-6</v>
      </c>
      <c r="AM37" s="141">
        <f>SUMIFS([1]Movimento!$R:$R,[1]Movimento!$B:$B,$C$3,[1]Movimento!$M:$M,$B37,[1]Movimento!$A:$A,AM$3)</f>
        <v>-6</v>
      </c>
      <c r="AN37" s="141">
        <f>SUMIFS([1]Movimento!$R:$R,[1]Movimento!$B:$B,$C$3,[1]Movimento!$M:$M,$B37,[1]Movimento!$A:$A,AN$3)</f>
        <v>-3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-6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-6</v>
      </c>
      <c r="AT37" s="141">
        <f>SUMIFS([1]Movimento!$R:$R,[1]Movimento!$B:$B,$C$3,[1]Movimento!$M:$M,$B37,[1]Movimento!$A:$A,AT$3)</f>
        <v>-6</v>
      </c>
      <c r="AU37" s="141">
        <f>SUMIFS([1]Movimento!$R:$R,[1]Movimento!$B:$B,$C$3,[1]Movimento!$M:$M,$B37,[1]Movimento!$A:$A,AU$3)</f>
        <v>-3</v>
      </c>
      <c r="AV37" s="141">
        <f>SUMIFS([1]Movimento!$R:$R,[1]Movimento!$B:$B,$C$3,[1]Movimento!$M:$M,$B37,[1]Movimento!$A:$A,AV$3)</f>
        <v>-6</v>
      </c>
      <c r="AW37" s="141">
        <f>SUMIFS([1]Movimento!$R:$R,[1]Movimento!$B:$B,$C$3,[1]Movimento!$M:$M,$B37,[1]Movimento!$A:$A,AW$3)</f>
        <v>-236.85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-3</v>
      </c>
      <c r="BC37" s="141">
        <f>SUMIFS([1]Movimento!$R:$R,[1]Movimento!$B:$B,$C$3,[1]Movimento!$M:$M,$B37,[1]Movimento!$A:$A,BC$3)</f>
        <v>-6.14</v>
      </c>
      <c r="BD37" s="141">
        <f>SUMIFS([1]Movimento!$R:$R,[1]Movimento!$B:$B,$C$3,[1]Movimento!$M:$M,$B37,[1]Movimento!$A:$A,BD$3)</f>
        <v>-9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-3</v>
      </c>
      <c r="BH37" s="141">
        <f>SUMIFS([1]Movimento!$R:$R,[1]Movimento!$B:$B,$C$3,[1]Movimento!$M:$M,$B37,[1]Movimento!$A:$A,BH$3)</f>
        <v>-15</v>
      </c>
      <c r="BI37" s="141">
        <f>SUMIFS([1]Movimento!$R:$R,[1]Movimento!$B:$B,$C$3,[1]Movimento!$M:$M,$B37,[1]Movimento!$A:$A,BI$3)</f>
        <v>-12.440000000000001</v>
      </c>
      <c r="BJ37" s="141">
        <f>SUMIFS([1]Movimento!$R:$R,[1]Movimento!$B:$B,$C$3,[1]Movimento!$M:$M,$B37,[1]Movimento!$A:$A,BJ$3)</f>
        <v>-11.66</v>
      </c>
      <c r="BK37" s="141">
        <f>SUMIFS([1]Movimento!$R:$R,[1]Movimento!$B:$B,$C$3,[1]Movimento!$M:$M,$B37,[1]Movimento!$A:$A,BK$3)</f>
        <v>-3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-342.09000000000003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-12</v>
      </c>
      <c r="BS37" s="141">
        <f>SUMIFS([1]Movimento!$R:$R,[1]Movimento!$B:$B,$C$3,[1]Movimento!$M:$M,$B37,[1]Movimento!$A:$A,BS$3)</f>
        <v>-15</v>
      </c>
      <c r="BT37" s="141">
        <f>SUMIFS([1]Movimento!$R:$R,[1]Movimento!$B:$B,$C$3,[1]Movimento!$M:$M,$B37,[1]Movimento!$A:$A,BT$3)</f>
        <v>-3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-3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-3</v>
      </c>
      <c r="BZ37" s="141">
        <f>SUMIFS([1]Movimento!$R:$R,[1]Movimento!$B:$B,$C$3,[1]Movimento!$M:$M,$B37,[1]Movimento!$A:$A,BZ$3)</f>
        <v>-24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-9</v>
      </c>
      <c r="CC37" s="141">
        <f>SUMIFS([1]Movimento!$R:$R,[1]Movimento!$B:$B,$C$3,[1]Movimento!$M:$M,$B37,[1]Movimento!$A:$A,CC$3)</f>
        <v>-314.8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-9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-3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-3</v>
      </c>
      <c r="CN37" s="141">
        <f>SUMIFS([1]Movimento!$R:$R,[1]Movimento!$B:$B,$C$3,[1]Movimento!$M:$M,$B37,[1]Movimento!$A:$A,CN$3)</f>
        <v>-24.880000000000003</v>
      </c>
      <c r="CO37" s="141">
        <f>SUMIFS([1]Movimento!$R:$R,[1]Movimento!$B:$B,$C$3,[1]Movimento!$M:$M,$B37,[1]Movimento!$A:$A,CO$3)</f>
        <v>-3</v>
      </c>
      <c r="CP37" s="141">
        <f>SUMIFS([1]Movimento!$R:$R,[1]Movimento!$B:$B,$C$3,[1]Movimento!$M:$M,$B37,[1]Movimento!$A:$A,CP$3)</f>
        <v>-3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-12.440000000000001</v>
      </c>
      <c r="CU37" s="141">
        <f>SUMIFS([1]Movimento!$R:$R,[1]Movimento!$B:$B,$C$3,[1]Movimento!$M:$M,$B37,[1]Movimento!$A:$A,CU$3)</f>
        <v>-18</v>
      </c>
      <c r="CV37" s="141">
        <f>SUM(BQ37:CU37)</f>
        <v>-460.12</v>
      </c>
      <c r="CW37" s="141">
        <f>SUMIFS([1]Movimento!$R:$R,[1]Movimento!$B:$B,$C$3,[1]Movimento!$M:$M,$B37,[1]Movimento!$A:$A,CW$3)</f>
        <v>-12</v>
      </c>
      <c r="CX37" s="141">
        <f>SUMIFS([1]Movimento!$R:$R,[1]Movimento!$B:$B,$C$3,[1]Movimento!$M:$M,$B37,[1]Movimento!$A:$A,CX$3)</f>
        <v>-3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-6</v>
      </c>
      <c r="DC37" s="141">
        <f>SUMIFS([1]Movimento!$R:$R,[1]Movimento!$B:$B,$C$3,[1]Movimento!$M:$M,$B37,[1]Movimento!$A:$A,DC$3)</f>
        <v>-12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-6</v>
      </c>
      <c r="DF37" s="141">
        <f>SUMIFS([1]Movimento!$R:$R,[1]Movimento!$B:$B,$C$3,[1]Movimento!$M:$M,$B37,[1]Movimento!$A:$A,DF$3)</f>
        <v>-6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-3</v>
      </c>
      <c r="DK37" s="141">
        <f>SUMIFS([1]Movimento!$R:$R,[1]Movimento!$B:$B,$C$3,[1]Movimento!$M:$M,$B37,[1]Movimento!$A:$A,DK$3)</f>
        <v>-242.51</v>
      </c>
      <c r="DL37" s="141">
        <f>SUMIFS([1]Movimento!$R:$R,[1]Movimento!$B:$B,$C$3,[1]Movimento!$M:$M,$B37,[1]Movimento!$A:$A,DL$3)</f>
        <v>-3</v>
      </c>
      <c r="DM37" s="141">
        <f>SUMIFS([1]Movimento!$R:$R,[1]Movimento!$B:$B,$C$3,[1]Movimento!$M:$M,$B37,[1]Movimento!$A:$A,DM$3)</f>
        <v>-3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-6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-21.880000000000003</v>
      </c>
      <c r="DT37" s="141">
        <f>SUMIFS([1]Movimento!$R:$R,[1]Movimento!$B:$B,$C$3,[1]Movimento!$M:$M,$B37,[1]Movimento!$A:$A,DT$3)</f>
        <v>-6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-6</v>
      </c>
      <c r="DX37" s="141">
        <f>SUMIFS([1]Movimento!$R:$R,[1]Movimento!$B:$B,$C$3,[1]Movimento!$M:$M,$B37,[1]Movimento!$A:$A,DX$3)</f>
        <v>-18.440000000000001</v>
      </c>
      <c r="DY37" s="141">
        <f>SUMIFS([1]Movimento!$R:$R,[1]Movimento!$B:$B,$C$3,[1]Movimento!$M:$M,$B37,[1]Movimento!$A:$A,DY$3)</f>
        <v>-9</v>
      </c>
      <c r="DZ37" s="141">
        <f>SUMIFS([1]Movimento!$R:$R,[1]Movimento!$B:$B,$C$3,[1]Movimento!$M:$M,$B37,[1]Movimento!$A:$A,DZ$3)</f>
        <v>-3</v>
      </c>
      <c r="EA37" s="141">
        <f>SUMIFS([1]Movimento!$R:$R,[1]Movimento!$B:$B,$C$3,[1]Movimento!$M:$M,$B37,[1]Movimento!$A:$A,EA$3)</f>
        <v>0</v>
      </c>
      <c r="EB37" s="141">
        <f>SUM(CW37:EA37)</f>
        <v>-366.83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-12</v>
      </c>
      <c r="EG37" s="141">
        <f>SUMIFS([1]Movimento!$R:$R,[1]Movimento!$B:$B,$C$3,[1]Movimento!$M:$M,$B37,[1]Movimento!$A:$A,EG$3)</f>
        <v>-6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-427.2399999999999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-445.2399999999999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-427.2399999999999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-427.2399999999999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-427.2399999999999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-427.2399999999999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-427.2399999999999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-427.2399999999999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-427.2399999999999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-427.2399999999999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-427.2399999999999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-427.2399999999999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-427.2399999999999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-427.2399999999999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-427.2399999999999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-427.2399999999999</v>
      </c>
      <c r="NY37" s="10"/>
      <c r="NZ37" s="141">
        <f>AJ37+BP37+CV37+EB37+FH37+GN37+HT37+IZ37+KF37+LL37+MR37+NX37</f>
        <v>-4996.659999999998</v>
      </c>
      <c r="OA37" s="143">
        <f>SUM(OI37:OP37)</f>
        <v>-3417.9199999999987</v>
      </c>
      <c r="OB37" s="145">
        <f>IF(OA37=0,"",((NZ37/OA37)-1)*-1)</f>
        <v>-0.46190080516805532</v>
      </c>
      <c r="OD37" s="181"/>
      <c r="OG37" s="163" t="s">
        <v>58</v>
      </c>
      <c r="OH37" s="10"/>
      <c r="OI37" s="164">
        <v>-427.2399999999999</v>
      </c>
      <c r="OJ37" s="164">
        <v>-427.2399999999999</v>
      </c>
      <c r="OK37" s="164">
        <v>-427.2399999999999</v>
      </c>
      <c r="OL37" s="164">
        <v>-427.2399999999999</v>
      </c>
      <c r="OM37" s="164">
        <v>-427.2399999999999</v>
      </c>
      <c r="ON37" s="164">
        <v>-427.2399999999999</v>
      </c>
      <c r="OO37" s="164">
        <v>-427.2399999999999</v>
      </c>
      <c r="OP37" s="164">
        <v>-427.2399999999999</v>
      </c>
      <c r="OQ37" s="164">
        <v>-427.2399999999999</v>
      </c>
      <c r="OR37" s="164">
        <v>-427.2399999999999</v>
      </c>
      <c r="OS37" s="164">
        <v>-427.2399999999999</v>
      </c>
      <c r="OT37" s="164">
        <v>-427.2399999999999</v>
      </c>
      <c r="OU37" s="10"/>
      <c r="OV37" s="164">
        <f t="shared" ref="OV37" si="722">SUM(OI37:OU37)</f>
        <v>-5126.8799999999983</v>
      </c>
    </row>
    <row r="38" spans="2:412" s="146" customFormat="1" ht="15.75" customHeight="1" outlineLevel="1">
      <c r="B38" s="152"/>
      <c r="C38" s="154" t="s">
        <v>97</v>
      </c>
      <c r="D38" s="155"/>
      <c r="E38" s="149">
        <f t="shared" ref="E38" si="723">SUM(E39:E40)</f>
        <v>0</v>
      </c>
      <c r="F38" s="149">
        <f t="shared" ref="F38" si="724">SUM(F39:F40)</f>
        <v>0</v>
      </c>
      <c r="G38" s="149">
        <f t="shared" ref="G38" si="725">SUM(G39:G40)</f>
        <v>0</v>
      </c>
      <c r="H38" s="149">
        <f t="shared" ref="H38" si="726">SUM(H39:H40)</f>
        <v>0</v>
      </c>
      <c r="I38" s="149">
        <f t="shared" ref="I38" si="727">SUM(I39:I40)</f>
        <v>0</v>
      </c>
      <c r="J38" s="149">
        <f t="shared" ref="J38" si="728">SUM(J39:J40)</f>
        <v>0</v>
      </c>
      <c r="K38" s="149">
        <f t="shared" ref="K38" si="729">SUM(K39:K40)</f>
        <v>0</v>
      </c>
      <c r="L38" s="149">
        <f t="shared" ref="L38" si="730">SUM(L39:L40)</f>
        <v>0</v>
      </c>
      <c r="M38" s="149">
        <f t="shared" ref="M38" si="731">SUM(M39:M40)</f>
        <v>0</v>
      </c>
      <c r="N38" s="149">
        <f t="shared" ref="N38" si="732">SUM(N39:N40)</f>
        <v>0</v>
      </c>
      <c r="O38" s="149">
        <f t="shared" ref="O38" si="733">SUM(O39:O40)</f>
        <v>0</v>
      </c>
      <c r="P38" s="149">
        <f t="shared" ref="P38" si="734">SUM(P39:P40)</f>
        <v>0</v>
      </c>
      <c r="Q38" s="149">
        <f t="shared" ref="Q38" si="735">SUM(Q39:Q40)</f>
        <v>0</v>
      </c>
      <c r="R38" s="149">
        <f t="shared" ref="R38" si="736">SUM(R39:R40)</f>
        <v>0</v>
      </c>
      <c r="S38" s="149">
        <f t="shared" ref="S38" si="737">SUM(S39:S40)</f>
        <v>0</v>
      </c>
      <c r="T38" s="149">
        <f t="shared" ref="T38" si="738">SUM(T39:T40)</f>
        <v>0</v>
      </c>
      <c r="U38" s="149">
        <f t="shared" ref="U38" si="739">SUM(U39:U40)</f>
        <v>0</v>
      </c>
      <c r="V38" s="149">
        <f t="shared" ref="V38" si="740">SUM(V39:V40)</f>
        <v>0</v>
      </c>
      <c r="W38" s="149">
        <f t="shared" ref="W38" si="741">SUM(W39:W40)</f>
        <v>0</v>
      </c>
      <c r="X38" s="149">
        <f t="shared" ref="X38" si="742">SUM(X39:X40)</f>
        <v>0</v>
      </c>
      <c r="Y38" s="149">
        <f t="shared" ref="Y38" si="743">SUM(Y39:Y40)</f>
        <v>0</v>
      </c>
      <c r="Z38" s="149">
        <f t="shared" ref="Z38" si="744">SUM(Z39:Z40)</f>
        <v>0</v>
      </c>
      <c r="AA38" s="149">
        <f t="shared" ref="AA38" si="745">SUM(AA39:AA40)</f>
        <v>0</v>
      </c>
      <c r="AB38" s="149">
        <f t="shared" ref="AB38" si="746">SUM(AB39:AB40)</f>
        <v>0</v>
      </c>
      <c r="AC38" s="149">
        <f t="shared" ref="AC38" si="747">SUM(AC39:AC40)</f>
        <v>0</v>
      </c>
      <c r="AD38" s="149">
        <f t="shared" ref="AD38" si="748">SUM(AD39:AD40)</f>
        <v>0</v>
      </c>
      <c r="AE38" s="149">
        <f t="shared" ref="AE38" si="749">SUM(AE39:AE40)</f>
        <v>0</v>
      </c>
      <c r="AF38" s="149">
        <f t="shared" ref="AF38" si="750">SUM(AF39:AF40)</f>
        <v>0</v>
      </c>
      <c r="AG38" s="149">
        <f t="shared" ref="AG38" si="751">SUM(AG39:AG40)</f>
        <v>0</v>
      </c>
      <c r="AH38" s="149">
        <f t="shared" ref="AH38" si="752">SUM(AH39:AH40)</f>
        <v>0</v>
      </c>
      <c r="AI38" s="149">
        <f t="shared" ref="AI38:AJ38" si="753">SUM(AI39:AI40)</f>
        <v>0</v>
      </c>
      <c r="AJ38" s="149">
        <f t="shared" si="753"/>
        <v>0</v>
      </c>
      <c r="AK38" s="149">
        <f t="shared" ref="AK38" si="754">SUM(AK39:AK40)</f>
        <v>0</v>
      </c>
      <c r="AL38" s="149">
        <f t="shared" ref="AL38:BP38" si="755">SUM(AL39:AL40)</f>
        <v>0</v>
      </c>
      <c r="AM38" s="149">
        <f t="shared" si="755"/>
        <v>0</v>
      </c>
      <c r="AN38" s="149">
        <f t="shared" si="755"/>
        <v>0</v>
      </c>
      <c r="AO38" s="149">
        <f t="shared" si="755"/>
        <v>0</v>
      </c>
      <c r="AP38" s="149">
        <f t="shared" si="755"/>
        <v>0</v>
      </c>
      <c r="AQ38" s="149">
        <f t="shared" si="755"/>
        <v>0</v>
      </c>
      <c r="AR38" s="149">
        <f t="shared" si="755"/>
        <v>0</v>
      </c>
      <c r="AS38" s="149">
        <f t="shared" si="755"/>
        <v>0</v>
      </c>
      <c r="AT38" s="149">
        <f t="shared" si="755"/>
        <v>0</v>
      </c>
      <c r="AU38" s="149">
        <f t="shared" si="755"/>
        <v>0</v>
      </c>
      <c r="AV38" s="149">
        <f t="shared" si="755"/>
        <v>0</v>
      </c>
      <c r="AW38" s="149">
        <f t="shared" si="755"/>
        <v>0</v>
      </c>
      <c r="AX38" s="149">
        <f t="shared" si="755"/>
        <v>0</v>
      </c>
      <c r="AY38" s="149">
        <f t="shared" si="755"/>
        <v>0</v>
      </c>
      <c r="AZ38" s="149">
        <f t="shared" si="755"/>
        <v>0</v>
      </c>
      <c r="BA38" s="149">
        <f t="shared" si="755"/>
        <v>0</v>
      </c>
      <c r="BB38" s="149">
        <f t="shared" si="755"/>
        <v>0</v>
      </c>
      <c r="BC38" s="149">
        <f t="shared" si="755"/>
        <v>0</v>
      </c>
      <c r="BD38" s="149">
        <f t="shared" si="755"/>
        <v>0</v>
      </c>
      <c r="BE38" s="149">
        <f t="shared" si="755"/>
        <v>0</v>
      </c>
      <c r="BF38" s="149">
        <f t="shared" si="755"/>
        <v>0</v>
      </c>
      <c r="BG38" s="149">
        <f t="shared" si="755"/>
        <v>0</v>
      </c>
      <c r="BH38" s="149">
        <f t="shared" si="755"/>
        <v>0</v>
      </c>
      <c r="BI38" s="149">
        <f t="shared" si="755"/>
        <v>0</v>
      </c>
      <c r="BJ38" s="149">
        <f t="shared" si="755"/>
        <v>0</v>
      </c>
      <c r="BK38" s="149">
        <f t="shared" si="755"/>
        <v>0</v>
      </c>
      <c r="BL38" s="149">
        <f t="shared" si="755"/>
        <v>0</v>
      </c>
      <c r="BM38" s="149">
        <f t="shared" si="755"/>
        <v>0</v>
      </c>
      <c r="BN38" s="149">
        <f t="shared" si="755"/>
        <v>0</v>
      </c>
      <c r="BO38" s="149">
        <f t="shared" si="755"/>
        <v>0</v>
      </c>
      <c r="BP38" s="149">
        <f t="shared" si="755"/>
        <v>0</v>
      </c>
      <c r="BQ38" s="149">
        <f t="shared" ref="BQ38:CV38" si="756">SUM(BQ39:BQ40)</f>
        <v>0</v>
      </c>
      <c r="BR38" s="149">
        <f t="shared" si="756"/>
        <v>0</v>
      </c>
      <c r="BS38" s="149">
        <f t="shared" si="756"/>
        <v>0</v>
      </c>
      <c r="BT38" s="149">
        <f t="shared" si="756"/>
        <v>0</v>
      </c>
      <c r="BU38" s="149">
        <f t="shared" si="756"/>
        <v>0</v>
      </c>
      <c r="BV38" s="149">
        <f t="shared" si="756"/>
        <v>0</v>
      </c>
      <c r="BW38" s="149">
        <f t="shared" si="756"/>
        <v>0</v>
      </c>
      <c r="BX38" s="149">
        <f t="shared" si="756"/>
        <v>0</v>
      </c>
      <c r="BY38" s="149">
        <f t="shared" si="756"/>
        <v>0</v>
      </c>
      <c r="BZ38" s="149">
        <f t="shared" si="756"/>
        <v>0</v>
      </c>
      <c r="CA38" s="149">
        <f t="shared" si="756"/>
        <v>0</v>
      </c>
      <c r="CB38" s="149">
        <f t="shared" si="756"/>
        <v>0</v>
      </c>
      <c r="CC38" s="149">
        <f t="shared" si="756"/>
        <v>0</v>
      </c>
      <c r="CD38" s="149">
        <f t="shared" si="756"/>
        <v>0</v>
      </c>
      <c r="CE38" s="149">
        <f t="shared" si="756"/>
        <v>0</v>
      </c>
      <c r="CF38" s="149">
        <f t="shared" si="756"/>
        <v>0</v>
      </c>
      <c r="CG38" s="149">
        <f t="shared" si="756"/>
        <v>0</v>
      </c>
      <c r="CH38" s="149">
        <f t="shared" si="756"/>
        <v>0</v>
      </c>
      <c r="CI38" s="149">
        <f t="shared" si="756"/>
        <v>0</v>
      </c>
      <c r="CJ38" s="149">
        <f t="shared" si="756"/>
        <v>0</v>
      </c>
      <c r="CK38" s="149">
        <f t="shared" si="756"/>
        <v>0</v>
      </c>
      <c r="CL38" s="149">
        <f t="shared" si="756"/>
        <v>0</v>
      </c>
      <c r="CM38" s="149">
        <f t="shared" si="756"/>
        <v>0</v>
      </c>
      <c r="CN38" s="149">
        <f t="shared" si="756"/>
        <v>0</v>
      </c>
      <c r="CO38" s="149">
        <f t="shared" si="756"/>
        <v>0</v>
      </c>
      <c r="CP38" s="149">
        <f t="shared" si="756"/>
        <v>0</v>
      </c>
      <c r="CQ38" s="149">
        <f t="shared" si="756"/>
        <v>0</v>
      </c>
      <c r="CR38" s="149">
        <f t="shared" si="756"/>
        <v>0</v>
      </c>
      <c r="CS38" s="149">
        <f t="shared" si="756"/>
        <v>0</v>
      </c>
      <c r="CT38" s="149">
        <f t="shared" si="756"/>
        <v>0</v>
      </c>
      <c r="CU38" s="149">
        <f t="shared" si="756"/>
        <v>0</v>
      </c>
      <c r="CV38" s="149">
        <f t="shared" si="756"/>
        <v>0</v>
      </c>
      <c r="CW38" s="149">
        <f t="shared" ref="CW38:EB38" si="757">SUM(CW39:CW40)</f>
        <v>0</v>
      </c>
      <c r="CX38" s="149">
        <f t="shared" si="757"/>
        <v>0</v>
      </c>
      <c r="CY38" s="149">
        <f t="shared" si="757"/>
        <v>0</v>
      </c>
      <c r="CZ38" s="149">
        <f t="shared" si="757"/>
        <v>0</v>
      </c>
      <c r="DA38" s="149">
        <f t="shared" si="757"/>
        <v>0</v>
      </c>
      <c r="DB38" s="149">
        <f t="shared" si="757"/>
        <v>0</v>
      </c>
      <c r="DC38" s="149">
        <f t="shared" si="757"/>
        <v>0</v>
      </c>
      <c r="DD38" s="149">
        <f t="shared" si="757"/>
        <v>0</v>
      </c>
      <c r="DE38" s="149">
        <f t="shared" si="757"/>
        <v>0</v>
      </c>
      <c r="DF38" s="149">
        <f t="shared" si="757"/>
        <v>0</v>
      </c>
      <c r="DG38" s="149">
        <f t="shared" si="757"/>
        <v>0</v>
      </c>
      <c r="DH38" s="149">
        <f t="shared" si="757"/>
        <v>0</v>
      </c>
      <c r="DI38" s="149">
        <f t="shared" si="757"/>
        <v>0</v>
      </c>
      <c r="DJ38" s="149">
        <f t="shared" si="757"/>
        <v>0</v>
      </c>
      <c r="DK38" s="149">
        <f t="shared" si="757"/>
        <v>0</v>
      </c>
      <c r="DL38" s="149">
        <f t="shared" si="757"/>
        <v>0</v>
      </c>
      <c r="DM38" s="149">
        <f t="shared" si="757"/>
        <v>0</v>
      </c>
      <c r="DN38" s="149">
        <f t="shared" si="757"/>
        <v>0</v>
      </c>
      <c r="DO38" s="149">
        <f t="shared" si="757"/>
        <v>0</v>
      </c>
      <c r="DP38" s="149">
        <f t="shared" si="757"/>
        <v>0</v>
      </c>
      <c r="DQ38" s="149">
        <f t="shared" si="757"/>
        <v>0</v>
      </c>
      <c r="DR38" s="149">
        <f t="shared" si="757"/>
        <v>0</v>
      </c>
      <c r="DS38" s="149">
        <f t="shared" si="757"/>
        <v>0</v>
      </c>
      <c r="DT38" s="149">
        <f t="shared" si="757"/>
        <v>0</v>
      </c>
      <c r="DU38" s="149">
        <f t="shared" si="757"/>
        <v>0</v>
      </c>
      <c r="DV38" s="149">
        <f t="shared" si="757"/>
        <v>0</v>
      </c>
      <c r="DW38" s="149">
        <f t="shared" si="757"/>
        <v>0</v>
      </c>
      <c r="DX38" s="149">
        <f t="shared" si="757"/>
        <v>0</v>
      </c>
      <c r="DY38" s="149">
        <f t="shared" si="757"/>
        <v>0</v>
      </c>
      <c r="DZ38" s="149">
        <f t="shared" si="757"/>
        <v>0</v>
      </c>
      <c r="EA38" s="149">
        <f t="shared" si="757"/>
        <v>0</v>
      </c>
      <c r="EB38" s="149">
        <f t="shared" si="757"/>
        <v>0</v>
      </c>
      <c r="EC38" s="149">
        <f t="shared" ref="EC38:FH38" si="758">SUM(EC39:EC40)</f>
        <v>0</v>
      </c>
      <c r="ED38" s="149">
        <f t="shared" si="758"/>
        <v>0</v>
      </c>
      <c r="EE38" s="149">
        <f t="shared" si="758"/>
        <v>0</v>
      </c>
      <c r="EF38" s="149">
        <f t="shared" si="758"/>
        <v>0</v>
      </c>
      <c r="EG38" s="149">
        <f t="shared" si="758"/>
        <v>0</v>
      </c>
      <c r="EH38" s="149">
        <f t="shared" si="758"/>
        <v>0</v>
      </c>
      <c r="EI38" s="149">
        <f t="shared" si="758"/>
        <v>0</v>
      </c>
      <c r="EJ38" s="149">
        <f t="shared" si="758"/>
        <v>0</v>
      </c>
      <c r="EK38" s="149">
        <f t="shared" si="758"/>
        <v>0</v>
      </c>
      <c r="EL38" s="149">
        <f t="shared" si="758"/>
        <v>0</v>
      </c>
      <c r="EM38" s="149">
        <f t="shared" si="758"/>
        <v>0</v>
      </c>
      <c r="EN38" s="149">
        <f t="shared" si="758"/>
        <v>0</v>
      </c>
      <c r="EO38" s="149">
        <f t="shared" si="758"/>
        <v>0</v>
      </c>
      <c r="EP38" s="149">
        <f t="shared" si="758"/>
        <v>0</v>
      </c>
      <c r="EQ38" s="149">
        <f t="shared" si="758"/>
        <v>0</v>
      </c>
      <c r="ER38" s="149">
        <f t="shared" si="758"/>
        <v>0</v>
      </c>
      <c r="ES38" s="149">
        <f t="shared" si="758"/>
        <v>0</v>
      </c>
      <c r="ET38" s="149">
        <f t="shared" si="758"/>
        <v>0</v>
      </c>
      <c r="EU38" s="149">
        <f t="shared" si="758"/>
        <v>0</v>
      </c>
      <c r="EV38" s="149">
        <f t="shared" si="758"/>
        <v>0</v>
      </c>
      <c r="EW38" s="149">
        <f t="shared" si="758"/>
        <v>0</v>
      </c>
      <c r="EX38" s="149">
        <f t="shared" si="758"/>
        <v>0</v>
      </c>
      <c r="EY38" s="149">
        <f t="shared" si="758"/>
        <v>0</v>
      </c>
      <c r="EZ38" s="149">
        <f t="shared" si="758"/>
        <v>0</v>
      </c>
      <c r="FA38" s="149">
        <f t="shared" si="758"/>
        <v>0</v>
      </c>
      <c r="FB38" s="149">
        <f t="shared" si="758"/>
        <v>0</v>
      </c>
      <c r="FC38" s="149">
        <f t="shared" si="758"/>
        <v>0</v>
      </c>
      <c r="FD38" s="149">
        <f t="shared" si="758"/>
        <v>0</v>
      </c>
      <c r="FE38" s="149">
        <f t="shared" si="758"/>
        <v>0</v>
      </c>
      <c r="FF38" s="149">
        <f t="shared" si="758"/>
        <v>0</v>
      </c>
      <c r="FG38" s="149">
        <f t="shared" si="758"/>
        <v>0</v>
      </c>
      <c r="FH38" s="149">
        <f t="shared" si="758"/>
        <v>0</v>
      </c>
      <c r="FI38" s="149">
        <f t="shared" ref="FI38:GN38" si="759">SUM(FI39:FI40)</f>
        <v>0</v>
      </c>
      <c r="FJ38" s="149">
        <f t="shared" si="759"/>
        <v>0</v>
      </c>
      <c r="FK38" s="149">
        <f t="shared" si="759"/>
        <v>0</v>
      </c>
      <c r="FL38" s="149">
        <f t="shared" si="759"/>
        <v>0</v>
      </c>
      <c r="FM38" s="149">
        <f t="shared" si="759"/>
        <v>0</v>
      </c>
      <c r="FN38" s="149">
        <f t="shared" si="759"/>
        <v>0</v>
      </c>
      <c r="FO38" s="149">
        <f t="shared" si="759"/>
        <v>0</v>
      </c>
      <c r="FP38" s="149">
        <f t="shared" si="759"/>
        <v>0</v>
      </c>
      <c r="FQ38" s="149">
        <f t="shared" si="759"/>
        <v>0</v>
      </c>
      <c r="FR38" s="149">
        <f t="shared" si="759"/>
        <v>0</v>
      </c>
      <c r="FS38" s="149">
        <f t="shared" si="759"/>
        <v>0</v>
      </c>
      <c r="FT38" s="149">
        <f t="shared" si="759"/>
        <v>0</v>
      </c>
      <c r="FU38" s="149">
        <f t="shared" si="759"/>
        <v>0</v>
      </c>
      <c r="FV38" s="149">
        <f t="shared" si="759"/>
        <v>0</v>
      </c>
      <c r="FW38" s="149">
        <f t="shared" si="759"/>
        <v>0</v>
      </c>
      <c r="FX38" s="149">
        <f t="shared" si="759"/>
        <v>0</v>
      </c>
      <c r="FY38" s="149">
        <f t="shared" si="759"/>
        <v>0</v>
      </c>
      <c r="FZ38" s="149">
        <f t="shared" si="759"/>
        <v>0</v>
      </c>
      <c r="GA38" s="149">
        <f t="shared" si="759"/>
        <v>0</v>
      </c>
      <c r="GB38" s="149">
        <f t="shared" si="759"/>
        <v>0</v>
      </c>
      <c r="GC38" s="149">
        <f t="shared" si="759"/>
        <v>0</v>
      </c>
      <c r="GD38" s="149">
        <f t="shared" si="759"/>
        <v>0</v>
      </c>
      <c r="GE38" s="149">
        <f t="shared" si="759"/>
        <v>0</v>
      </c>
      <c r="GF38" s="149">
        <f t="shared" si="759"/>
        <v>0</v>
      </c>
      <c r="GG38" s="149">
        <f t="shared" si="759"/>
        <v>0</v>
      </c>
      <c r="GH38" s="149">
        <f t="shared" si="759"/>
        <v>0</v>
      </c>
      <c r="GI38" s="149">
        <f t="shared" si="759"/>
        <v>0</v>
      </c>
      <c r="GJ38" s="149">
        <f t="shared" si="759"/>
        <v>0</v>
      </c>
      <c r="GK38" s="149">
        <f t="shared" si="759"/>
        <v>0</v>
      </c>
      <c r="GL38" s="149">
        <f t="shared" si="759"/>
        <v>0</v>
      </c>
      <c r="GM38" s="149">
        <f t="shared" si="759"/>
        <v>0</v>
      </c>
      <c r="GN38" s="149">
        <f t="shared" si="759"/>
        <v>0</v>
      </c>
      <c r="GO38" s="149">
        <f t="shared" ref="GO38:HT38" si="760">SUM(GO39:GO40)</f>
        <v>0</v>
      </c>
      <c r="GP38" s="149">
        <f t="shared" si="760"/>
        <v>0</v>
      </c>
      <c r="GQ38" s="149">
        <f t="shared" si="760"/>
        <v>0</v>
      </c>
      <c r="GR38" s="149">
        <f t="shared" si="760"/>
        <v>0</v>
      </c>
      <c r="GS38" s="149">
        <f t="shared" si="760"/>
        <v>0</v>
      </c>
      <c r="GT38" s="149">
        <f t="shared" si="760"/>
        <v>0</v>
      </c>
      <c r="GU38" s="149">
        <f t="shared" si="760"/>
        <v>0</v>
      </c>
      <c r="GV38" s="149">
        <f t="shared" si="760"/>
        <v>0</v>
      </c>
      <c r="GW38" s="149">
        <f t="shared" si="760"/>
        <v>0</v>
      </c>
      <c r="GX38" s="149">
        <f t="shared" si="760"/>
        <v>0</v>
      </c>
      <c r="GY38" s="149">
        <f t="shared" si="760"/>
        <v>0</v>
      </c>
      <c r="GZ38" s="149">
        <f t="shared" si="760"/>
        <v>0</v>
      </c>
      <c r="HA38" s="149">
        <f t="shared" si="760"/>
        <v>0</v>
      </c>
      <c r="HB38" s="149">
        <f t="shared" si="760"/>
        <v>0</v>
      </c>
      <c r="HC38" s="149">
        <f t="shared" si="760"/>
        <v>0</v>
      </c>
      <c r="HD38" s="149">
        <f t="shared" si="760"/>
        <v>0</v>
      </c>
      <c r="HE38" s="149">
        <f t="shared" si="760"/>
        <v>0</v>
      </c>
      <c r="HF38" s="149">
        <f t="shared" si="760"/>
        <v>0</v>
      </c>
      <c r="HG38" s="149">
        <f t="shared" si="760"/>
        <v>0</v>
      </c>
      <c r="HH38" s="149">
        <f t="shared" si="760"/>
        <v>0</v>
      </c>
      <c r="HI38" s="149">
        <f t="shared" si="760"/>
        <v>0</v>
      </c>
      <c r="HJ38" s="149">
        <f t="shared" si="760"/>
        <v>0</v>
      </c>
      <c r="HK38" s="149">
        <f t="shared" si="760"/>
        <v>0</v>
      </c>
      <c r="HL38" s="149">
        <f t="shared" si="760"/>
        <v>0</v>
      </c>
      <c r="HM38" s="149">
        <f t="shared" si="760"/>
        <v>0</v>
      </c>
      <c r="HN38" s="149">
        <f t="shared" si="760"/>
        <v>0</v>
      </c>
      <c r="HO38" s="149">
        <f t="shared" si="760"/>
        <v>0</v>
      </c>
      <c r="HP38" s="149">
        <f t="shared" si="760"/>
        <v>0</v>
      </c>
      <c r="HQ38" s="149">
        <f t="shared" si="760"/>
        <v>0</v>
      </c>
      <c r="HR38" s="149">
        <f t="shared" si="760"/>
        <v>0</v>
      </c>
      <c r="HS38" s="149">
        <f t="shared" si="760"/>
        <v>0</v>
      </c>
      <c r="HT38" s="149">
        <f t="shared" si="760"/>
        <v>0</v>
      </c>
      <c r="HU38" s="149">
        <f t="shared" ref="HU38:IZ38" si="761">SUM(HU39:HU40)</f>
        <v>0</v>
      </c>
      <c r="HV38" s="149">
        <f t="shared" si="761"/>
        <v>0</v>
      </c>
      <c r="HW38" s="149">
        <f t="shared" si="761"/>
        <v>0</v>
      </c>
      <c r="HX38" s="149">
        <f t="shared" si="761"/>
        <v>0</v>
      </c>
      <c r="HY38" s="149">
        <f t="shared" si="761"/>
        <v>0</v>
      </c>
      <c r="HZ38" s="149">
        <f t="shared" si="761"/>
        <v>0</v>
      </c>
      <c r="IA38" s="149">
        <f t="shared" si="761"/>
        <v>0</v>
      </c>
      <c r="IB38" s="149">
        <f t="shared" si="761"/>
        <v>0</v>
      </c>
      <c r="IC38" s="149">
        <f t="shared" si="761"/>
        <v>0</v>
      </c>
      <c r="ID38" s="149">
        <f t="shared" si="761"/>
        <v>0</v>
      </c>
      <c r="IE38" s="149">
        <f t="shared" si="761"/>
        <v>0</v>
      </c>
      <c r="IF38" s="149">
        <f t="shared" si="761"/>
        <v>0</v>
      </c>
      <c r="IG38" s="149">
        <f t="shared" si="761"/>
        <v>0</v>
      </c>
      <c r="IH38" s="149">
        <f t="shared" si="761"/>
        <v>0</v>
      </c>
      <c r="II38" s="149">
        <f t="shared" si="761"/>
        <v>0</v>
      </c>
      <c r="IJ38" s="149">
        <f t="shared" si="761"/>
        <v>0</v>
      </c>
      <c r="IK38" s="149">
        <f t="shared" si="761"/>
        <v>0</v>
      </c>
      <c r="IL38" s="149">
        <f t="shared" si="761"/>
        <v>0</v>
      </c>
      <c r="IM38" s="149">
        <f t="shared" si="761"/>
        <v>0</v>
      </c>
      <c r="IN38" s="149">
        <f t="shared" si="761"/>
        <v>0</v>
      </c>
      <c r="IO38" s="149">
        <f t="shared" si="761"/>
        <v>0</v>
      </c>
      <c r="IP38" s="149">
        <f t="shared" si="761"/>
        <v>0</v>
      </c>
      <c r="IQ38" s="149">
        <f t="shared" si="761"/>
        <v>0</v>
      </c>
      <c r="IR38" s="149">
        <f t="shared" si="761"/>
        <v>0</v>
      </c>
      <c r="IS38" s="149">
        <f t="shared" si="761"/>
        <v>0</v>
      </c>
      <c r="IT38" s="149">
        <f t="shared" si="761"/>
        <v>0</v>
      </c>
      <c r="IU38" s="149">
        <f t="shared" si="761"/>
        <v>0</v>
      </c>
      <c r="IV38" s="149">
        <f t="shared" si="761"/>
        <v>0</v>
      </c>
      <c r="IW38" s="149">
        <f t="shared" si="761"/>
        <v>0</v>
      </c>
      <c r="IX38" s="149">
        <f t="shared" si="761"/>
        <v>0</v>
      </c>
      <c r="IY38" s="149">
        <f t="shared" si="761"/>
        <v>0</v>
      </c>
      <c r="IZ38" s="149">
        <f t="shared" si="761"/>
        <v>0</v>
      </c>
      <c r="JA38" s="149">
        <f t="shared" ref="JA38:KF38" si="762">SUM(JA39:JA40)</f>
        <v>0</v>
      </c>
      <c r="JB38" s="149">
        <f t="shared" si="762"/>
        <v>0</v>
      </c>
      <c r="JC38" s="149">
        <f t="shared" si="762"/>
        <v>0</v>
      </c>
      <c r="JD38" s="149">
        <f t="shared" si="762"/>
        <v>0</v>
      </c>
      <c r="JE38" s="149">
        <f t="shared" si="762"/>
        <v>0</v>
      </c>
      <c r="JF38" s="149">
        <f t="shared" si="762"/>
        <v>0</v>
      </c>
      <c r="JG38" s="149">
        <f t="shared" si="762"/>
        <v>0</v>
      </c>
      <c r="JH38" s="149">
        <f t="shared" si="762"/>
        <v>0</v>
      </c>
      <c r="JI38" s="149">
        <f t="shared" si="762"/>
        <v>0</v>
      </c>
      <c r="JJ38" s="149">
        <f t="shared" si="762"/>
        <v>0</v>
      </c>
      <c r="JK38" s="149">
        <f t="shared" si="762"/>
        <v>0</v>
      </c>
      <c r="JL38" s="149">
        <f t="shared" si="762"/>
        <v>0</v>
      </c>
      <c r="JM38" s="149">
        <f t="shared" si="762"/>
        <v>0</v>
      </c>
      <c r="JN38" s="149">
        <f t="shared" si="762"/>
        <v>0</v>
      </c>
      <c r="JO38" s="149">
        <f t="shared" si="762"/>
        <v>0</v>
      </c>
      <c r="JP38" s="149">
        <f t="shared" si="762"/>
        <v>0</v>
      </c>
      <c r="JQ38" s="149">
        <f t="shared" si="762"/>
        <v>0</v>
      </c>
      <c r="JR38" s="149">
        <f t="shared" si="762"/>
        <v>0</v>
      </c>
      <c r="JS38" s="149">
        <f t="shared" si="762"/>
        <v>0</v>
      </c>
      <c r="JT38" s="149">
        <f t="shared" si="762"/>
        <v>0</v>
      </c>
      <c r="JU38" s="149">
        <f t="shared" si="762"/>
        <v>0</v>
      </c>
      <c r="JV38" s="149">
        <f t="shared" si="762"/>
        <v>0</v>
      </c>
      <c r="JW38" s="149">
        <f t="shared" si="762"/>
        <v>0</v>
      </c>
      <c r="JX38" s="149">
        <f t="shared" si="762"/>
        <v>0</v>
      </c>
      <c r="JY38" s="149">
        <f t="shared" si="762"/>
        <v>0</v>
      </c>
      <c r="JZ38" s="149">
        <f t="shared" si="762"/>
        <v>0</v>
      </c>
      <c r="KA38" s="149">
        <f t="shared" si="762"/>
        <v>0</v>
      </c>
      <c r="KB38" s="149">
        <f t="shared" si="762"/>
        <v>0</v>
      </c>
      <c r="KC38" s="149">
        <f t="shared" si="762"/>
        <v>0</v>
      </c>
      <c r="KD38" s="149">
        <f t="shared" si="762"/>
        <v>0</v>
      </c>
      <c r="KE38" s="149">
        <f t="shared" si="762"/>
        <v>0</v>
      </c>
      <c r="KF38" s="149">
        <f t="shared" si="762"/>
        <v>0</v>
      </c>
      <c r="KG38" s="149">
        <f t="shared" ref="KG38:LL38" si="763">SUM(KG39:KG40)</f>
        <v>0</v>
      </c>
      <c r="KH38" s="149">
        <f t="shared" si="763"/>
        <v>0</v>
      </c>
      <c r="KI38" s="149">
        <f t="shared" si="763"/>
        <v>0</v>
      </c>
      <c r="KJ38" s="149">
        <f t="shared" si="763"/>
        <v>0</v>
      </c>
      <c r="KK38" s="149">
        <f t="shared" si="763"/>
        <v>0</v>
      </c>
      <c r="KL38" s="149">
        <f t="shared" si="763"/>
        <v>0</v>
      </c>
      <c r="KM38" s="149">
        <f t="shared" si="763"/>
        <v>0</v>
      </c>
      <c r="KN38" s="149">
        <f t="shared" si="763"/>
        <v>0</v>
      </c>
      <c r="KO38" s="149">
        <f t="shared" si="763"/>
        <v>0</v>
      </c>
      <c r="KP38" s="149">
        <f t="shared" si="763"/>
        <v>0</v>
      </c>
      <c r="KQ38" s="149">
        <f t="shared" si="763"/>
        <v>0</v>
      </c>
      <c r="KR38" s="149">
        <f t="shared" si="763"/>
        <v>0</v>
      </c>
      <c r="KS38" s="149">
        <f t="shared" si="763"/>
        <v>0</v>
      </c>
      <c r="KT38" s="149">
        <f t="shared" si="763"/>
        <v>0</v>
      </c>
      <c r="KU38" s="149">
        <f t="shared" si="763"/>
        <v>0</v>
      </c>
      <c r="KV38" s="149">
        <f t="shared" si="763"/>
        <v>0</v>
      </c>
      <c r="KW38" s="149">
        <f t="shared" si="763"/>
        <v>0</v>
      </c>
      <c r="KX38" s="149">
        <f t="shared" si="763"/>
        <v>0</v>
      </c>
      <c r="KY38" s="149">
        <f t="shared" si="763"/>
        <v>0</v>
      </c>
      <c r="KZ38" s="149">
        <f t="shared" si="763"/>
        <v>0</v>
      </c>
      <c r="LA38" s="149">
        <f t="shared" si="763"/>
        <v>0</v>
      </c>
      <c r="LB38" s="149">
        <f t="shared" si="763"/>
        <v>0</v>
      </c>
      <c r="LC38" s="149">
        <f t="shared" si="763"/>
        <v>0</v>
      </c>
      <c r="LD38" s="149">
        <f t="shared" si="763"/>
        <v>0</v>
      </c>
      <c r="LE38" s="149">
        <f t="shared" si="763"/>
        <v>0</v>
      </c>
      <c r="LF38" s="149">
        <f t="shared" si="763"/>
        <v>0</v>
      </c>
      <c r="LG38" s="149">
        <f t="shared" si="763"/>
        <v>0</v>
      </c>
      <c r="LH38" s="149">
        <f t="shared" si="763"/>
        <v>0</v>
      </c>
      <c r="LI38" s="149">
        <f t="shared" si="763"/>
        <v>0</v>
      </c>
      <c r="LJ38" s="149">
        <f t="shared" si="763"/>
        <v>0</v>
      </c>
      <c r="LK38" s="149">
        <f t="shared" si="763"/>
        <v>0</v>
      </c>
      <c r="LL38" s="149">
        <f t="shared" si="763"/>
        <v>0</v>
      </c>
      <c r="LM38" s="149">
        <f t="shared" ref="LM38:MR38" si="764">SUM(LM39:LM40)</f>
        <v>0</v>
      </c>
      <c r="LN38" s="149">
        <f t="shared" si="764"/>
        <v>0</v>
      </c>
      <c r="LO38" s="149">
        <f t="shared" si="764"/>
        <v>0</v>
      </c>
      <c r="LP38" s="149">
        <f t="shared" si="764"/>
        <v>0</v>
      </c>
      <c r="LQ38" s="149">
        <f t="shared" si="764"/>
        <v>0</v>
      </c>
      <c r="LR38" s="149">
        <f t="shared" si="764"/>
        <v>0</v>
      </c>
      <c r="LS38" s="149">
        <f t="shared" si="764"/>
        <v>0</v>
      </c>
      <c r="LT38" s="149">
        <f t="shared" si="764"/>
        <v>0</v>
      </c>
      <c r="LU38" s="149">
        <f t="shared" si="764"/>
        <v>0</v>
      </c>
      <c r="LV38" s="149">
        <f t="shared" si="764"/>
        <v>0</v>
      </c>
      <c r="LW38" s="149">
        <f t="shared" si="764"/>
        <v>0</v>
      </c>
      <c r="LX38" s="149">
        <f t="shared" si="764"/>
        <v>0</v>
      </c>
      <c r="LY38" s="149">
        <f t="shared" si="764"/>
        <v>0</v>
      </c>
      <c r="LZ38" s="149">
        <f t="shared" si="764"/>
        <v>0</v>
      </c>
      <c r="MA38" s="149">
        <f t="shared" si="764"/>
        <v>0</v>
      </c>
      <c r="MB38" s="149">
        <f t="shared" si="764"/>
        <v>0</v>
      </c>
      <c r="MC38" s="149">
        <f t="shared" si="764"/>
        <v>0</v>
      </c>
      <c r="MD38" s="149">
        <f t="shared" si="764"/>
        <v>0</v>
      </c>
      <c r="ME38" s="149">
        <f t="shared" si="764"/>
        <v>0</v>
      </c>
      <c r="MF38" s="149">
        <f t="shared" si="764"/>
        <v>0</v>
      </c>
      <c r="MG38" s="149">
        <f t="shared" si="764"/>
        <v>0</v>
      </c>
      <c r="MH38" s="149">
        <f t="shared" si="764"/>
        <v>0</v>
      </c>
      <c r="MI38" s="149">
        <f t="shared" si="764"/>
        <v>0</v>
      </c>
      <c r="MJ38" s="149">
        <f t="shared" si="764"/>
        <v>0</v>
      </c>
      <c r="MK38" s="149">
        <f t="shared" si="764"/>
        <v>0</v>
      </c>
      <c r="ML38" s="149">
        <f t="shared" si="764"/>
        <v>0</v>
      </c>
      <c r="MM38" s="149">
        <f t="shared" si="764"/>
        <v>0</v>
      </c>
      <c r="MN38" s="149">
        <f t="shared" si="764"/>
        <v>0</v>
      </c>
      <c r="MO38" s="149">
        <f t="shared" si="764"/>
        <v>0</v>
      </c>
      <c r="MP38" s="149">
        <f t="shared" si="764"/>
        <v>0</v>
      </c>
      <c r="MQ38" s="149">
        <f t="shared" si="764"/>
        <v>0</v>
      </c>
      <c r="MR38" s="149">
        <f t="shared" si="764"/>
        <v>0</v>
      </c>
      <c r="MS38" s="149">
        <f t="shared" ref="MS38:NX38" si="765">SUM(MS39:MS40)</f>
        <v>0</v>
      </c>
      <c r="MT38" s="149">
        <f t="shared" si="765"/>
        <v>0</v>
      </c>
      <c r="MU38" s="149">
        <f t="shared" si="765"/>
        <v>0</v>
      </c>
      <c r="MV38" s="149">
        <f t="shared" si="765"/>
        <v>0</v>
      </c>
      <c r="MW38" s="149">
        <f t="shared" si="765"/>
        <v>0</v>
      </c>
      <c r="MX38" s="149">
        <f t="shared" si="765"/>
        <v>0</v>
      </c>
      <c r="MY38" s="149">
        <f t="shared" si="765"/>
        <v>0</v>
      </c>
      <c r="MZ38" s="149">
        <f t="shared" si="765"/>
        <v>0</v>
      </c>
      <c r="NA38" s="149">
        <f t="shared" si="765"/>
        <v>0</v>
      </c>
      <c r="NB38" s="149">
        <f t="shared" si="765"/>
        <v>0</v>
      </c>
      <c r="NC38" s="149">
        <f t="shared" si="765"/>
        <v>0</v>
      </c>
      <c r="ND38" s="149">
        <f t="shared" si="765"/>
        <v>0</v>
      </c>
      <c r="NE38" s="149">
        <f t="shared" si="765"/>
        <v>0</v>
      </c>
      <c r="NF38" s="149">
        <f t="shared" si="765"/>
        <v>0</v>
      </c>
      <c r="NG38" s="149">
        <f t="shared" si="765"/>
        <v>0</v>
      </c>
      <c r="NH38" s="149">
        <f t="shared" si="765"/>
        <v>0</v>
      </c>
      <c r="NI38" s="149">
        <f t="shared" si="765"/>
        <v>0</v>
      </c>
      <c r="NJ38" s="149">
        <f t="shared" si="765"/>
        <v>0</v>
      </c>
      <c r="NK38" s="149">
        <f t="shared" si="765"/>
        <v>0</v>
      </c>
      <c r="NL38" s="149">
        <f t="shared" si="765"/>
        <v>0</v>
      </c>
      <c r="NM38" s="149">
        <f t="shared" si="765"/>
        <v>0</v>
      </c>
      <c r="NN38" s="149">
        <f t="shared" si="765"/>
        <v>0</v>
      </c>
      <c r="NO38" s="149">
        <f t="shared" si="765"/>
        <v>0</v>
      </c>
      <c r="NP38" s="149">
        <f t="shared" si="765"/>
        <v>0</v>
      </c>
      <c r="NQ38" s="149">
        <f t="shared" si="765"/>
        <v>0</v>
      </c>
      <c r="NR38" s="149">
        <f t="shared" si="765"/>
        <v>0</v>
      </c>
      <c r="NS38" s="149">
        <f t="shared" si="765"/>
        <v>0</v>
      </c>
      <c r="NT38" s="149">
        <f t="shared" si="765"/>
        <v>0</v>
      </c>
      <c r="NU38" s="149">
        <f t="shared" si="765"/>
        <v>0</v>
      </c>
      <c r="NV38" s="149">
        <f t="shared" si="765"/>
        <v>0</v>
      </c>
      <c r="NW38" s="149">
        <f t="shared" si="765"/>
        <v>0</v>
      </c>
      <c r="NX38" s="149">
        <f t="shared" si="765"/>
        <v>0</v>
      </c>
      <c r="NY38" s="155"/>
      <c r="NZ38" s="149">
        <f>SUM(NZ39:NZ40)</f>
        <v>0</v>
      </c>
      <c r="OA38" s="150">
        <f>SUM(OA39:OA40)</f>
        <v>0</v>
      </c>
      <c r="OB38" s="151" t="str">
        <f>IF(OA38=0,"",((NZ38/OA38)-1)*-1)</f>
        <v/>
      </c>
      <c r="OD38" s="181"/>
      <c r="OG38" s="170" t="s">
        <v>97</v>
      </c>
      <c r="OH38" s="155"/>
      <c r="OI38" s="180">
        <f t="shared" ref="OI38:OV38" si="766">SUM(OI39:OI40)</f>
        <v>0</v>
      </c>
      <c r="OJ38" s="180">
        <f t="shared" si="766"/>
        <v>0</v>
      </c>
      <c r="OK38" s="180">
        <f t="shared" si="766"/>
        <v>0</v>
      </c>
      <c r="OL38" s="180">
        <f t="shared" si="766"/>
        <v>0</v>
      </c>
      <c r="OM38" s="180">
        <f t="shared" si="766"/>
        <v>0</v>
      </c>
      <c r="ON38" s="180">
        <f t="shared" si="766"/>
        <v>0</v>
      </c>
      <c r="OO38" s="180">
        <f t="shared" si="766"/>
        <v>0</v>
      </c>
      <c r="OP38" s="180">
        <f t="shared" si="766"/>
        <v>0</v>
      </c>
      <c r="OQ38" s="180">
        <f t="shared" si="766"/>
        <v>0</v>
      </c>
      <c r="OR38" s="180">
        <f t="shared" si="766"/>
        <v>0</v>
      </c>
      <c r="OS38" s="180">
        <f t="shared" si="766"/>
        <v>0</v>
      </c>
      <c r="OT38" s="180">
        <f t="shared" si="766"/>
        <v>0</v>
      </c>
      <c r="OU38" s="10"/>
      <c r="OV38" s="180">
        <f t="shared" si="766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767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768">E16+E18+E33</f>
        <v>0</v>
      </c>
      <c r="F42" s="72">
        <f t="shared" si="768"/>
        <v>-46067.85</v>
      </c>
      <c r="G42" s="72">
        <f t="shared" si="768"/>
        <v>0</v>
      </c>
      <c r="H42" s="72">
        <f t="shared" si="768"/>
        <v>0</v>
      </c>
      <c r="I42" s="72">
        <f t="shared" si="768"/>
        <v>4264.18</v>
      </c>
      <c r="J42" s="72">
        <f t="shared" si="768"/>
        <v>19032.140000000003</v>
      </c>
      <c r="K42" s="72">
        <f t="shared" si="768"/>
        <v>-6588.7500000000009</v>
      </c>
      <c r="L42" s="72">
        <f t="shared" si="768"/>
        <v>3623.9100000000003</v>
      </c>
      <c r="M42" s="72">
        <f t="shared" si="768"/>
        <v>2808.23</v>
      </c>
      <c r="N42" s="72">
        <f t="shared" si="768"/>
        <v>0</v>
      </c>
      <c r="O42" s="72">
        <f t="shared" si="768"/>
        <v>0</v>
      </c>
      <c r="P42" s="72">
        <f t="shared" si="768"/>
        <v>-43108.070000000007</v>
      </c>
      <c r="Q42" s="72">
        <f t="shared" si="768"/>
        <v>4711.74</v>
      </c>
      <c r="R42" s="72">
        <f t="shared" si="768"/>
        <v>-10946.82</v>
      </c>
      <c r="S42" s="72">
        <f t="shared" si="768"/>
        <v>1236.17</v>
      </c>
      <c r="T42" s="72">
        <f t="shared" si="768"/>
        <v>37996.080000000002</v>
      </c>
      <c r="U42" s="72">
        <f t="shared" si="768"/>
        <v>0</v>
      </c>
      <c r="V42" s="72">
        <f t="shared" si="768"/>
        <v>0</v>
      </c>
      <c r="W42" s="72">
        <f t="shared" si="768"/>
        <v>37520.210000000006</v>
      </c>
      <c r="X42" s="72">
        <f t="shared" si="768"/>
        <v>-14155.88</v>
      </c>
      <c r="Y42" s="72">
        <f t="shared" si="768"/>
        <v>6235.72</v>
      </c>
      <c r="Z42" s="72">
        <f t="shared" si="768"/>
        <v>3101.58</v>
      </c>
      <c r="AA42" s="72">
        <f t="shared" si="768"/>
        <v>-3331.84</v>
      </c>
      <c r="AB42" s="72">
        <f t="shared" si="768"/>
        <v>0</v>
      </c>
      <c r="AC42" s="72">
        <f t="shared" si="768"/>
        <v>0</v>
      </c>
      <c r="AD42" s="72">
        <f t="shared" si="768"/>
        <v>-34476.12999999999</v>
      </c>
      <c r="AE42" s="72">
        <f t="shared" si="768"/>
        <v>44419.43</v>
      </c>
      <c r="AF42" s="72">
        <f t="shared" si="768"/>
        <v>6212.41</v>
      </c>
      <c r="AG42" s="72">
        <f t="shared" si="768"/>
        <v>3388.17</v>
      </c>
      <c r="AH42" s="72">
        <f t="shared" si="768"/>
        <v>-12011.899999999996</v>
      </c>
      <c r="AI42" s="72">
        <f t="shared" si="768"/>
        <v>0</v>
      </c>
      <c r="AJ42" s="72">
        <f t="shared" si="768"/>
        <v>3862.7300000000237</v>
      </c>
      <c r="AK42" s="72">
        <f t="shared" si="768"/>
        <v>0</v>
      </c>
      <c r="AL42" s="72">
        <f t="shared" si="768"/>
        <v>-45448.82</v>
      </c>
      <c r="AM42" s="72">
        <f t="shared" si="768"/>
        <v>3904.19</v>
      </c>
      <c r="AN42" s="72">
        <f t="shared" si="768"/>
        <v>1681.57</v>
      </c>
      <c r="AO42" s="72">
        <f t="shared" si="768"/>
        <v>-210.5</v>
      </c>
      <c r="AP42" s="72">
        <f t="shared" si="768"/>
        <v>16175.06</v>
      </c>
      <c r="AQ42" s="72">
        <f t="shared" si="768"/>
        <v>0</v>
      </c>
      <c r="AR42" s="72">
        <f t="shared" si="768"/>
        <v>0</v>
      </c>
      <c r="AS42" s="72">
        <f t="shared" si="768"/>
        <v>-28744.3</v>
      </c>
      <c r="AT42" s="72">
        <f t="shared" si="768"/>
        <v>3103.24</v>
      </c>
      <c r="AU42" s="72">
        <f t="shared" si="768"/>
        <v>1554.42</v>
      </c>
      <c r="AV42" s="72">
        <f t="shared" si="768"/>
        <v>2679.11</v>
      </c>
      <c r="AW42" s="72">
        <f t="shared" si="768"/>
        <v>-10730.130000000001</v>
      </c>
      <c r="AX42" s="72">
        <f t="shared" si="768"/>
        <v>0</v>
      </c>
      <c r="AY42" s="72">
        <f t="shared" si="768"/>
        <v>0</v>
      </c>
      <c r="AZ42" s="72">
        <f t="shared" si="768"/>
        <v>0</v>
      </c>
      <c r="BA42" s="72">
        <f t="shared" si="768"/>
        <v>0</v>
      </c>
      <c r="BB42" s="72">
        <f t="shared" si="768"/>
        <v>-73.919999999999959</v>
      </c>
      <c r="BC42" s="72">
        <f t="shared" si="768"/>
        <v>-5206.1400000000003</v>
      </c>
      <c r="BD42" s="72">
        <f t="shared" si="768"/>
        <v>-4953.5499999999993</v>
      </c>
      <c r="BE42" s="72">
        <f t="shared" si="768"/>
        <v>0</v>
      </c>
      <c r="BF42" s="72">
        <f t="shared" si="768"/>
        <v>0</v>
      </c>
      <c r="BG42" s="72">
        <f t="shared" si="768"/>
        <v>-274.07000000000016</v>
      </c>
      <c r="BH42" s="72">
        <f t="shared" si="768"/>
        <v>-32373.27</v>
      </c>
      <c r="BI42" s="72">
        <f t="shared" si="768"/>
        <v>116873.31</v>
      </c>
      <c r="BJ42" s="72">
        <f t="shared" si="768"/>
        <v>1833.1699999999998</v>
      </c>
      <c r="BK42" s="72">
        <f t="shared" si="768"/>
        <v>-3899.13</v>
      </c>
      <c r="BL42" s="72">
        <f t="shared" si="768"/>
        <v>0</v>
      </c>
      <c r="BM42" s="72">
        <f t="shared" si="768"/>
        <v>0</v>
      </c>
      <c r="BN42" s="72">
        <f t="shared" si="768"/>
        <v>0</v>
      </c>
      <c r="BO42" s="72">
        <f t="shared" si="768"/>
        <v>0</v>
      </c>
      <c r="BP42" s="72">
        <f t="shared" si="768"/>
        <v>15890.239999999969</v>
      </c>
      <c r="BQ42" s="72">
        <f t="shared" ref="BQ42:EB42" si="769">BQ16+BQ18+BQ33</f>
        <v>0</v>
      </c>
      <c r="BR42" s="72">
        <f t="shared" si="769"/>
        <v>-42493.469999999994</v>
      </c>
      <c r="BS42" s="72">
        <f t="shared" si="769"/>
        <v>6787.2099999999991</v>
      </c>
      <c r="BT42" s="72">
        <f t="shared" si="769"/>
        <v>1950.51</v>
      </c>
      <c r="BU42" s="72">
        <f t="shared" si="769"/>
        <v>-410.58000000000004</v>
      </c>
      <c r="BV42" s="72">
        <f t="shared" si="769"/>
        <v>16041.99</v>
      </c>
      <c r="BW42" s="72">
        <f t="shared" si="769"/>
        <v>0</v>
      </c>
      <c r="BX42" s="72">
        <f t="shared" si="769"/>
        <v>0</v>
      </c>
      <c r="BY42" s="72">
        <f t="shared" si="769"/>
        <v>-4695.9099999999989</v>
      </c>
      <c r="BZ42" s="72">
        <f t="shared" si="769"/>
        <v>10895.96</v>
      </c>
      <c r="CA42" s="72">
        <f t="shared" si="769"/>
        <v>0</v>
      </c>
      <c r="CB42" s="72">
        <f t="shared" si="769"/>
        <v>3990.73</v>
      </c>
      <c r="CC42" s="72">
        <f t="shared" si="769"/>
        <v>1066.4100000000001</v>
      </c>
      <c r="CD42" s="72">
        <f t="shared" si="769"/>
        <v>0</v>
      </c>
      <c r="CE42" s="72">
        <f t="shared" si="769"/>
        <v>0</v>
      </c>
      <c r="CF42" s="72">
        <f t="shared" si="769"/>
        <v>-11896.95</v>
      </c>
      <c r="CG42" s="72">
        <f t="shared" si="769"/>
        <v>4059.28</v>
      </c>
      <c r="CH42" s="72">
        <f t="shared" si="769"/>
        <v>0</v>
      </c>
      <c r="CI42" s="72">
        <f t="shared" si="769"/>
        <v>1377.1</v>
      </c>
      <c r="CJ42" s="72">
        <f t="shared" si="769"/>
        <v>-8973.91</v>
      </c>
      <c r="CK42" s="72">
        <f t="shared" si="769"/>
        <v>0</v>
      </c>
      <c r="CL42" s="72">
        <f t="shared" si="769"/>
        <v>0</v>
      </c>
      <c r="CM42" s="72">
        <f t="shared" si="769"/>
        <v>1190.58</v>
      </c>
      <c r="CN42" s="72">
        <f t="shared" si="769"/>
        <v>-30762.47</v>
      </c>
      <c r="CO42" s="72">
        <f t="shared" si="769"/>
        <v>1133.04</v>
      </c>
      <c r="CP42" s="72">
        <f t="shared" si="769"/>
        <v>-16378.089999999998</v>
      </c>
      <c r="CQ42" s="72">
        <f t="shared" si="769"/>
        <v>0</v>
      </c>
      <c r="CR42" s="72">
        <f t="shared" si="769"/>
        <v>0</v>
      </c>
      <c r="CS42" s="72">
        <f t="shared" si="769"/>
        <v>0</v>
      </c>
      <c r="CT42" s="72">
        <f t="shared" si="769"/>
        <v>2681.1</v>
      </c>
      <c r="CU42" s="72">
        <f t="shared" si="769"/>
        <v>11289.07</v>
      </c>
      <c r="CV42" s="72">
        <f t="shared" si="769"/>
        <v>-53148.399999999987</v>
      </c>
      <c r="CW42" s="72">
        <f t="shared" si="769"/>
        <v>-4255.0100000000812</v>
      </c>
      <c r="CX42" s="72">
        <f t="shared" si="769"/>
        <v>-34276.71</v>
      </c>
      <c r="CY42" s="72">
        <f t="shared" si="769"/>
        <v>0</v>
      </c>
      <c r="CZ42" s="72">
        <f t="shared" si="769"/>
        <v>0</v>
      </c>
      <c r="DA42" s="72">
        <f t="shared" si="769"/>
        <v>0</v>
      </c>
      <c r="DB42" s="72">
        <f t="shared" si="769"/>
        <v>-2813.63</v>
      </c>
      <c r="DC42" s="72">
        <f t="shared" si="769"/>
        <v>20931.61</v>
      </c>
      <c r="DD42" s="72">
        <f t="shared" si="769"/>
        <v>0</v>
      </c>
      <c r="DE42" s="72">
        <f t="shared" si="769"/>
        <v>4597.8</v>
      </c>
      <c r="DF42" s="72">
        <f t="shared" si="769"/>
        <v>-10750.91</v>
      </c>
      <c r="DG42" s="72">
        <f t="shared" si="769"/>
        <v>0</v>
      </c>
      <c r="DH42" s="72">
        <f t="shared" si="769"/>
        <v>0</v>
      </c>
      <c r="DI42" s="72">
        <f t="shared" si="769"/>
        <v>-6449.55</v>
      </c>
      <c r="DJ42" s="72">
        <f t="shared" si="769"/>
        <v>640.62</v>
      </c>
      <c r="DK42" s="72">
        <f t="shared" si="769"/>
        <v>-242.5</v>
      </c>
      <c r="DL42" s="72">
        <f t="shared" si="769"/>
        <v>1946.72</v>
      </c>
      <c r="DM42" s="72">
        <f t="shared" si="769"/>
        <v>-9830.5499999999993</v>
      </c>
      <c r="DN42" s="72">
        <f t="shared" si="769"/>
        <v>0</v>
      </c>
      <c r="DO42" s="72">
        <f t="shared" si="769"/>
        <v>0</v>
      </c>
      <c r="DP42" s="72">
        <f t="shared" si="769"/>
        <v>3418.5499999999997</v>
      </c>
      <c r="DQ42" s="72">
        <f t="shared" si="769"/>
        <v>0</v>
      </c>
      <c r="DR42" s="72">
        <f t="shared" si="769"/>
        <v>0</v>
      </c>
      <c r="DS42" s="72">
        <f t="shared" si="769"/>
        <v>-46211.950000000012</v>
      </c>
      <c r="DT42" s="72">
        <f t="shared" si="769"/>
        <v>2459.8000000000002</v>
      </c>
      <c r="DU42" s="72">
        <f t="shared" si="769"/>
        <v>0</v>
      </c>
      <c r="DV42" s="72">
        <f t="shared" si="769"/>
        <v>0</v>
      </c>
      <c r="DW42" s="72">
        <f t="shared" si="769"/>
        <v>4349.5600000000004</v>
      </c>
      <c r="DX42" s="72">
        <f t="shared" si="769"/>
        <v>7691.63</v>
      </c>
      <c r="DY42" s="72">
        <f t="shared" si="769"/>
        <v>-922.8</v>
      </c>
      <c r="DZ42" s="72">
        <f t="shared" si="769"/>
        <v>1360.81</v>
      </c>
      <c r="EA42" s="72">
        <f t="shared" si="769"/>
        <v>0</v>
      </c>
      <c r="EB42" s="72">
        <f t="shared" si="769"/>
        <v>-68356.510000000068</v>
      </c>
      <c r="EC42" s="72">
        <f t="shared" ref="EC42:GN42" si="770">EC16+EC18+EC33</f>
        <v>0</v>
      </c>
      <c r="ED42" s="72">
        <f t="shared" si="770"/>
        <v>0</v>
      </c>
      <c r="EE42" s="72">
        <f t="shared" si="770"/>
        <v>0</v>
      </c>
      <c r="EF42" s="72">
        <f t="shared" si="770"/>
        <v>-46602.920000000006</v>
      </c>
      <c r="EG42" s="72">
        <f t="shared" si="770"/>
        <v>3597.08</v>
      </c>
      <c r="EH42" s="72">
        <f t="shared" si="770"/>
        <v>29823.730000000003</v>
      </c>
      <c r="EI42" s="72">
        <f t="shared" si="770"/>
        <v>0</v>
      </c>
      <c r="EJ42" s="72">
        <f t="shared" si="770"/>
        <v>0</v>
      </c>
      <c r="EK42" s="72">
        <f t="shared" si="770"/>
        <v>0</v>
      </c>
      <c r="EL42" s="72">
        <f t="shared" si="770"/>
        <v>0</v>
      </c>
      <c r="EM42" s="72">
        <f t="shared" si="770"/>
        <v>3829.18</v>
      </c>
      <c r="EN42" s="72">
        <f t="shared" si="770"/>
        <v>-4170.8899999999994</v>
      </c>
      <c r="EO42" s="72">
        <f t="shared" si="770"/>
        <v>345.76</v>
      </c>
      <c r="EP42" s="72">
        <f t="shared" si="770"/>
        <v>0</v>
      </c>
      <c r="EQ42" s="72">
        <f t="shared" si="770"/>
        <v>-5748</v>
      </c>
      <c r="ER42" s="72">
        <f t="shared" si="770"/>
        <v>2082.46</v>
      </c>
      <c r="ES42" s="72">
        <f t="shared" si="770"/>
        <v>1240.02</v>
      </c>
      <c r="ET42" s="72">
        <f t="shared" si="770"/>
        <v>0</v>
      </c>
      <c r="EU42" s="72">
        <f t="shared" si="770"/>
        <v>-3045.93</v>
      </c>
      <c r="EV42" s="72">
        <f t="shared" si="770"/>
        <v>-4543.5899999999992</v>
      </c>
      <c r="EW42" s="72">
        <f t="shared" si="770"/>
        <v>2074.1999999999998</v>
      </c>
      <c r="EX42" s="72">
        <f t="shared" si="770"/>
        <v>1473.36</v>
      </c>
      <c r="EY42" s="72">
        <f t="shared" si="770"/>
        <v>-42769.97</v>
      </c>
      <c r="EZ42" s="72">
        <f t="shared" si="770"/>
        <v>6162.68</v>
      </c>
      <c r="FA42" s="72">
        <f t="shared" si="770"/>
        <v>-254.56999999999971</v>
      </c>
      <c r="FB42" s="72">
        <f t="shared" si="770"/>
        <v>-5859.37</v>
      </c>
      <c r="FC42" s="72">
        <f t="shared" si="770"/>
        <v>4769.67</v>
      </c>
      <c r="FD42" s="72">
        <f t="shared" si="770"/>
        <v>1162.3999999999999</v>
      </c>
      <c r="FE42" s="72">
        <f t="shared" si="770"/>
        <v>-6949.18</v>
      </c>
      <c r="FF42" s="72">
        <f t="shared" si="770"/>
        <v>2079.88</v>
      </c>
      <c r="FG42" s="72">
        <f t="shared" si="770"/>
        <v>0</v>
      </c>
      <c r="FH42" s="72">
        <f t="shared" si="770"/>
        <v>-61304.000000000007</v>
      </c>
      <c r="FI42" s="72">
        <f t="shared" si="770"/>
        <v>0</v>
      </c>
      <c r="FJ42" s="72">
        <f t="shared" si="770"/>
        <v>-46102.49</v>
      </c>
      <c r="FK42" s="72">
        <f t="shared" si="770"/>
        <v>2111.19</v>
      </c>
      <c r="FL42" s="72">
        <f t="shared" si="770"/>
        <v>0</v>
      </c>
      <c r="FM42" s="72">
        <f t="shared" si="770"/>
        <v>4748.5600000000004</v>
      </c>
      <c r="FN42" s="72">
        <f t="shared" si="770"/>
        <v>9365.1500000000015</v>
      </c>
      <c r="FO42" s="72">
        <f t="shared" si="770"/>
        <v>0</v>
      </c>
      <c r="FP42" s="72">
        <f t="shared" si="770"/>
        <v>1273.52</v>
      </c>
      <c r="FQ42" s="72">
        <f t="shared" si="770"/>
        <v>-4552.8500000000004</v>
      </c>
      <c r="FR42" s="72">
        <f t="shared" si="770"/>
        <v>3810.8199999999993</v>
      </c>
      <c r="FS42" s="72">
        <f t="shared" si="770"/>
        <v>4430.58</v>
      </c>
      <c r="FT42" s="72">
        <f t="shared" si="770"/>
        <v>1242.69</v>
      </c>
      <c r="FU42" s="72">
        <f t="shared" si="770"/>
        <v>1469.47</v>
      </c>
      <c r="FV42" s="72">
        <f t="shared" si="770"/>
        <v>0</v>
      </c>
      <c r="FW42" s="72">
        <f t="shared" si="770"/>
        <v>-5748</v>
      </c>
      <c r="FX42" s="72">
        <f t="shared" si="770"/>
        <v>-3677.71</v>
      </c>
      <c r="FY42" s="72">
        <f t="shared" si="770"/>
        <v>477.02</v>
      </c>
      <c r="FZ42" s="72">
        <f t="shared" si="770"/>
        <v>-9980.9700000000012</v>
      </c>
      <c r="GA42" s="72">
        <f t="shared" si="770"/>
        <v>2112.06</v>
      </c>
      <c r="GB42" s="72">
        <f t="shared" si="770"/>
        <v>3044.8900000000003</v>
      </c>
      <c r="GC42" s="72">
        <f t="shared" si="770"/>
        <v>2074.1999999999998</v>
      </c>
      <c r="GD42" s="72">
        <f t="shared" si="770"/>
        <v>1473.36</v>
      </c>
      <c r="GE42" s="72">
        <f t="shared" si="770"/>
        <v>-1646.7</v>
      </c>
      <c r="GF42" s="72">
        <f t="shared" si="770"/>
        <v>5712.34</v>
      </c>
      <c r="GG42" s="72">
        <f t="shared" si="770"/>
        <v>-41486.730000000003</v>
      </c>
      <c r="GH42" s="72">
        <f t="shared" si="770"/>
        <v>0</v>
      </c>
      <c r="GI42" s="72">
        <f t="shared" si="770"/>
        <v>3889.2700000000004</v>
      </c>
      <c r="GJ42" s="72">
        <f t="shared" si="770"/>
        <v>2854.33</v>
      </c>
      <c r="GK42" s="72">
        <f t="shared" si="770"/>
        <v>-11949.18</v>
      </c>
      <c r="GL42" s="72">
        <f t="shared" si="770"/>
        <v>2079.88</v>
      </c>
      <c r="GM42" s="72">
        <f t="shared" si="770"/>
        <v>0</v>
      </c>
      <c r="GN42" s="72">
        <f t="shared" si="770"/>
        <v>-72975.300000000017</v>
      </c>
      <c r="GO42" s="72">
        <f t="shared" ref="GO42:IZ42" si="771">GO16+GO18+GO33</f>
        <v>-47835.56</v>
      </c>
      <c r="GP42" s="72">
        <f t="shared" si="771"/>
        <v>3450</v>
      </c>
      <c r="GQ42" s="72">
        <f t="shared" si="771"/>
        <v>2111.19</v>
      </c>
      <c r="GR42" s="72">
        <f t="shared" si="771"/>
        <v>0</v>
      </c>
      <c r="GS42" s="72">
        <f t="shared" si="771"/>
        <v>4953</v>
      </c>
      <c r="GT42" s="72">
        <f t="shared" si="771"/>
        <v>0</v>
      </c>
      <c r="GU42" s="72">
        <f t="shared" si="771"/>
        <v>-2568.3300000000004</v>
      </c>
      <c r="GV42" s="72">
        <f t="shared" si="771"/>
        <v>11024.970000000001</v>
      </c>
      <c r="GW42" s="72">
        <f t="shared" si="771"/>
        <v>0</v>
      </c>
      <c r="GX42" s="72">
        <f t="shared" si="771"/>
        <v>2140.7799999999993</v>
      </c>
      <c r="GY42" s="72">
        <f t="shared" si="771"/>
        <v>4430.58</v>
      </c>
      <c r="GZ42" s="72">
        <f t="shared" si="771"/>
        <v>1242.69</v>
      </c>
      <c r="HA42" s="72">
        <f t="shared" si="771"/>
        <v>1469.47</v>
      </c>
      <c r="HB42" s="72">
        <f t="shared" si="771"/>
        <v>-5200.9900000000007</v>
      </c>
      <c r="HC42" s="72">
        <f t="shared" si="771"/>
        <v>-5748</v>
      </c>
      <c r="HD42" s="72">
        <f t="shared" si="771"/>
        <v>2082.46</v>
      </c>
      <c r="HE42" s="72">
        <f t="shared" si="771"/>
        <v>1240.02</v>
      </c>
      <c r="HF42" s="72">
        <f t="shared" si="771"/>
        <v>-15188.509999999998</v>
      </c>
      <c r="HG42" s="72">
        <f t="shared" si="771"/>
        <v>2112.06</v>
      </c>
      <c r="HH42" s="72">
        <f t="shared" si="771"/>
        <v>3044.8900000000003</v>
      </c>
      <c r="HI42" s="72">
        <f t="shared" si="771"/>
        <v>-791.75000000000045</v>
      </c>
      <c r="HJ42" s="72">
        <f t="shared" si="771"/>
        <v>1473.36</v>
      </c>
      <c r="HK42" s="72">
        <f t="shared" si="771"/>
        <v>-37133.670000000006</v>
      </c>
      <c r="HL42" s="72">
        <f t="shared" si="771"/>
        <v>5712.34</v>
      </c>
      <c r="HM42" s="72">
        <f t="shared" si="771"/>
        <v>-4285.08</v>
      </c>
      <c r="HN42" s="72">
        <f t="shared" si="771"/>
        <v>0</v>
      </c>
      <c r="HO42" s="72">
        <f t="shared" si="771"/>
        <v>5091.26</v>
      </c>
      <c r="HP42" s="72">
        <f t="shared" si="771"/>
        <v>-9335.7500000000018</v>
      </c>
      <c r="HQ42" s="72">
        <f t="shared" si="771"/>
        <v>1250.8199999999997</v>
      </c>
      <c r="HR42" s="72">
        <f t="shared" si="771"/>
        <v>953.63000000000011</v>
      </c>
      <c r="HS42" s="72">
        <f t="shared" si="771"/>
        <v>0</v>
      </c>
      <c r="HT42" s="72">
        <f t="shared" si="771"/>
        <v>-74304.120000000039</v>
      </c>
      <c r="HU42" s="72">
        <f t="shared" si="771"/>
        <v>-48621.1</v>
      </c>
      <c r="HV42" s="72">
        <f t="shared" si="771"/>
        <v>3450</v>
      </c>
      <c r="HW42" s="72">
        <f t="shared" si="771"/>
        <v>1593.26</v>
      </c>
      <c r="HX42" s="72">
        <f t="shared" si="771"/>
        <v>-660.7</v>
      </c>
      <c r="HY42" s="72">
        <f t="shared" si="771"/>
        <v>3980.54</v>
      </c>
      <c r="HZ42" s="72">
        <f t="shared" si="771"/>
        <v>9751.4500000000007</v>
      </c>
      <c r="IA42" s="72">
        <f t="shared" si="771"/>
        <v>-726.58</v>
      </c>
      <c r="IB42" s="72">
        <f t="shared" si="771"/>
        <v>878.97</v>
      </c>
      <c r="IC42" s="72">
        <f t="shared" si="771"/>
        <v>0</v>
      </c>
      <c r="ID42" s="72">
        <f t="shared" si="771"/>
        <v>7068.2</v>
      </c>
      <c r="IE42" s="72">
        <f t="shared" si="771"/>
        <v>-11753.47</v>
      </c>
      <c r="IF42" s="72">
        <f t="shared" si="771"/>
        <v>1242.69</v>
      </c>
      <c r="IG42" s="72">
        <f t="shared" si="771"/>
        <v>1469.47</v>
      </c>
      <c r="IH42" s="72">
        <f t="shared" si="771"/>
        <v>0</v>
      </c>
      <c r="II42" s="72">
        <f t="shared" si="771"/>
        <v>-11166.26</v>
      </c>
      <c r="IJ42" s="72">
        <f t="shared" si="771"/>
        <v>2082.46</v>
      </c>
      <c r="IK42" s="72">
        <f t="shared" si="771"/>
        <v>3002.8</v>
      </c>
      <c r="IL42" s="72">
        <f t="shared" si="771"/>
        <v>3034.8</v>
      </c>
      <c r="IM42" s="72">
        <f t="shared" si="771"/>
        <v>2112.06</v>
      </c>
      <c r="IN42" s="72">
        <f t="shared" si="771"/>
        <v>-8920.7199999999993</v>
      </c>
      <c r="IO42" s="72">
        <f t="shared" si="771"/>
        <v>-31989.8</v>
      </c>
      <c r="IP42" s="72">
        <f t="shared" si="771"/>
        <v>-2526.8500000000004</v>
      </c>
      <c r="IQ42" s="72">
        <f t="shared" si="771"/>
        <v>0</v>
      </c>
      <c r="IR42" s="72">
        <f t="shared" si="771"/>
        <v>5712.34</v>
      </c>
      <c r="IS42" s="72">
        <f t="shared" si="771"/>
        <v>-4809.49</v>
      </c>
      <c r="IT42" s="72">
        <f t="shared" si="771"/>
        <v>0</v>
      </c>
      <c r="IU42" s="72">
        <f t="shared" si="771"/>
        <v>5091.26</v>
      </c>
      <c r="IV42" s="72">
        <f t="shared" si="771"/>
        <v>843.24</v>
      </c>
      <c r="IW42" s="72">
        <f t="shared" si="771"/>
        <v>24.259999999999764</v>
      </c>
      <c r="IX42" s="72">
        <f t="shared" si="771"/>
        <v>1569.63</v>
      </c>
      <c r="IY42" s="72">
        <f t="shared" si="771"/>
        <v>0</v>
      </c>
      <c r="IZ42" s="72">
        <f t="shared" si="771"/>
        <v>-68267.540000000023</v>
      </c>
      <c r="JA42" s="72">
        <f t="shared" ref="JA42:LL42" si="772">JA16+JA18+JA33</f>
        <v>-47724.729999999996</v>
      </c>
      <c r="JB42" s="72">
        <f t="shared" si="772"/>
        <v>3061.8</v>
      </c>
      <c r="JC42" s="72">
        <f t="shared" si="772"/>
        <v>1593.26</v>
      </c>
      <c r="JD42" s="72">
        <f t="shared" si="772"/>
        <v>0</v>
      </c>
      <c r="JE42" s="72">
        <f t="shared" si="772"/>
        <v>4742.5</v>
      </c>
      <c r="JF42" s="72">
        <f t="shared" si="772"/>
        <v>9751.4500000000007</v>
      </c>
      <c r="JG42" s="72">
        <f t="shared" si="772"/>
        <v>0</v>
      </c>
      <c r="JH42" s="72">
        <f t="shared" si="772"/>
        <v>98.179999999999836</v>
      </c>
      <c r="JI42" s="72">
        <f t="shared" si="772"/>
        <v>0</v>
      </c>
      <c r="JJ42" s="72">
        <f t="shared" si="772"/>
        <v>4876.0999999999995</v>
      </c>
      <c r="JK42" s="72">
        <f t="shared" si="772"/>
        <v>4430.58</v>
      </c>
      <c r="JL42" s="72">
        <f t="shared" si="772"/>
        <v>108.26999999999998</v>
      </c>
      <c r="JM42" s="72">
        <f t="shared" si="772"/>
        <v>1469.47</v>
      </c>
      <c r="JN42" s="72">
        <f t="shared" si="772"/>
        <v>0</v>
      </c>
      <c r="JO42" s="72">
        <f t="shared" si="772"/>
        <v>-17403.310000000001</v>
      </c>
      <c r="JP42" s="72">
        <f t="shared" si="772"/>
        <v>1399.8199999999997</v>
      </c>
      <c r="JQ42" s="72">
        <f t="shared" si="772"/>
        <v>1240.02</v>
      </c>
      <c r="JR42" s="72">
        <f t="shared" si="772"/>
        <v>0</v>
      </c>
      <c r="JS42" s="72">
        <f t="shared" si="772"/>
        <v>-10414.800000000001</v>
      </c>
      <c r="JT42" s="72">
        <f t="shared" si="772"/>
        <v>3044.8900000000003</v>
      </c>
      <c r="JU42" s="72">
        <f t="shared" si="772"/>
        <v>2074.1999999999998</v>
      </c>
      <c r="JV42" s="72">
        <f t="shared" si="772"/>
        <v>10.240000000000009</v>
      </c>
      <c r="JW42" s="72">
        <f t="shared" si="772"/>
        <v>-39427.090000000004</v>
      </c>
      <c r="JX42" s="72">
        <f t="shared" si="772"/>
        <v>7744.130000000001</v>
      </c>
      <c r="JY42" s="72">
        <f t="shared" si="772"/>
        <v>-8603.66</v>
      </c>
      <c r="JZ42" s="72">
        <f t="shared" si="772"/>
        <v>0</v>
      </c>
      <c r="KA42" s="72">
        <f t="shared" si="772"/>
        <v>7544.56</v>
      </c>
      <c r="KB42" s="72">
        <f t="shared" si="772"/>
        <v>2854.33</v>
      </c>
      <c r="KC42" s="72">
        <f t="shared" si="772"/>
        <v>1250.8199999999997</v>
      </c>
      <c r="KD42" s="72">
        <f t="shared" si="772"/>
        <v>1569.63</v>
      </c>
      <c r="KE42" s="72">
        <f t="shared" si="772"/>
        <v>0</v>
      </c>
      <c r="KF42" s="72">
        <f t="shared" si="772"/>
        <v>-64709.340000000004</v>
      </c>
      <c r="KG42" s="72">
        <f t="shared" si="772"/>
        <v>-45944.24</v>
      </c>
      <c r="KH42" s="72">
        <f t="shared" si="772"/>
        <v>3450</v>
      </c>
      <c r="KI42" s="72">
        <f t="shared" si="772"/>
        <v>1483.36</v>
      </c>
      <c r="KJ42" s="72">
        <f t="shared" si="772"/>
        <v>0</v>
      </c>
      <c r="KK42" s="72">
        <f t="shared" si="772"/>
        <v>4953</v>
      </c>
      <c r="KL42" s="72">
        <f t="shared" si="772"/>
        <v>7392.84</v>
      </c>
      <c r="KM42" s="72">
        <f t="shared" si="772"/>
        <v>0</v>
      </c>
      <c r="KN42" s="72">
        <f t="shared" si="772"/>
        <v>-207.22000000000003</v>
      </c>
      <c r="KO42" s="72">
        <f t="shared" si="772"/>
        <v>0</v>
      </c>
      <c r="KP42" s="72">
        <f t="shared" si="772"/>
        <v>3700.8999999999996</v>
      </c>
      <c r="KQ42" s="72">
        <f t="shared" si="772"/>
        <v>4430.58</v>
      </c>
      <c r="KR42" s="72">
        <f t="shared" si="772"/>
        <v>1242.69</v>
      </c>
      <c r="KS42" s="72">
        <f t="shared" si="772"/>
        <v>-10051.050000000001</v>
      </c>
      <c r="KT42" s="72">
        <f t="shared" si="772"/>
        <v>-4560.8999999999996</v>
      </c>
      <c r="KU42" s="72">
        <f t="shared" si="772"/>
        <v>-5748</v>
      </c>
      <c r="KV42" s="72">
        <f t="shared" si="772"/>
        <v>2783.2</v>
      </c>
      <c r="KW42" s="72">
        <f t="shared" si="772"/>
        <v>8492.57</v>
      </c>
      <c r="KX42" s="72">
        <f t="shared" si="772"/>
        <v>0</v>
      </c>
      <c r="KY42" s="72">
        <f t="shared" si="772"/>
        <v>2112.06</v>
      </c>
      <c r="KZ42" s="72">
        <f t="shared" si="772"/>
        <v>-34974.349999999991</v>
      </c>
      <c r="LA42" s="72">
        <f t="shared" si="772"/>
        <v>-6736.8</v>
      </c>
      <c r="LB42" s="72">
        <f t="shared" si="772"/>
        <v>-7337.64</v>
      </c>
      <c r="LC42" s="72">
        <f t="shared" si="772"/>
        <v>-7678.1200000000008</v>
      </c>
      <c r="LD42" s="72">
        <f t="shared" si="772"/>
        <v>5712.34</v>
      </c>
      <c r="LE42" s="72">
        <f t="shared" si="772"/>
        <v>-254.56999999999971</v>
      </c>
      <c r="LF42" s="72">
        <f t="shared" si="772"/>
        <v>0</v>
      </c>
      <c r="LG42" s="72">
        <f t="shared" si="772"/>
        <v>-8069.4400000000005</v>
      </c>
      <c r="LH42" s="72">
        <f t="shared" si="772"/>
        <v>819.38999999999987</v>
      </c>
      <c r="LI42" s="72">
        <f t="shared" si="772"/>
        <v>1250.8199999999997</v>
      </c>
      <c r="LJ42" s="72">
        <f t="shared" si="772"/>
        <v>1204.9833333333336</v>
      </c>
      <c r="LK42" s="72">
        <f t="shared" si="772"/>
        <v>0</v>
      </c>
      <c r="LL42" s="72">
        <f t="shared" si="772"/>
        <v>-82533.596666666665</v>
      </c>
      <c r="LM42" s="72">
        <f t="shared" ref="LM42:NX42" si="773">LM16+LM18+LM33</f>
        <v>0</v>
      </c>
      <c r="LN42" s="72">
        <f t="shared" si="773"/>
        <v>3450</v>
      </c>
      <c r="LO42" s="72">
        <f t="shared" si="773"/>
        <v>-44599.469999999994</v>
      </c>
      <c r="LP42" s="72">
        <f t="shared" si="773"/>
        <v>0</v>
      </c>
      <c r="LQ42" s="72">
        <f t="shared" si="773"/>
        <v>3303.75</v>
      </c>
      <c r="LR42" s="72">
        <f t="shared" si="773"/>
        <v>9751.4500000000007</v>
      </c>
      <c r="LS42" s="72">
        <f t="shared" si="773"/>
        <v>0</v>
      </c>
      <c r="LT42" s="72">
        <f t="shared" si="773"/>
        <v>1273.52</v>
      </c>
      <c r="LU42" s="72">
        <f t="shared" si="773"/>
        <v>0</v>
      </c>
      <c r="LV42" s="72">
        <f t="shared" si="773"/>
        <v>771.05999999999858</v>
      </c>
      <c r="LW42" s="72">
        <f t="shared" si="773"/>
        <v>4430.58</v>
      </c>
      <c r="LX42" s="72">
        <f t="shared" si="773"/>
        <v>922.04</v>
      </c>
      <c r="LY42" s="72">
        <f t="shared" si="773"/>
        <v>1469.47</v>
      </c>
      <c r="LZ42" s="72">
        <f t="shared" si="773"/>
        <v>0</v>
      </c>
      <c r="MA42" s="72">
        <f t="shared" si="773"/>
        <v>-7164.46</v>
      </c>
      <c r="MB42" s="72">
        <f t="shared" si="773"/>
        <v>4151.8600000000006</v>
      </c>
      <c r="MC42" s="72">
        <f t="shared" si="773"/>
        <v>1130.22</v>
      </c>
      <c r="MD42" s="72">
        <f t="shared" si="773"/>
        <v>0</v>
      </c>
      <c r="ME42" s="72">
        <f t="shared" si="773"/>
        <v>273.12999999999988</v>
      </c>
      <c r="MF42" s="72">
        <f t="shared" si="773"/>
        <v>-20041.770000000004</v>
      </c>
      <c r="MG42" s="72">
        <f t="shared" si="773"/>
        <v>-9978.9499999999971</v>
      </c>
      <c r="MH42" s="72">
        <f t="shared" si="773"/>
        <v>-7218.3200000000006</v>
      </c>
      <c r="MI42" s="72">
        <f t="shared" si="773"/>
        <v>-2052.6</v>
      </c>
      <c r="MJ42" s="72">
        <f t="shared" si="773"/>
        <v>4661.82</v>
      </c>
      <c r="MK42" s="72">
        <f t="shared" si="773"/>
        <v>-4083.47</v>
      </c>
      <c r="ML42" s="72">
        <f t="shared" si="773"/>
        <v>0</v>
      </c>
      <c r="MM42" s="72">
        <f t="shared" si="773"/>
        <v>4976.7700000000004</v>
      </c>
      <c r="MN42" s="72">
        <f t="shared" si="773"/>
        <v>4647.9400000000005</v>
      </c>
      <c r="MO42" s="72">
        <f t="shared" si="773"/>
        <v>4257.92</v>
      </c>
      <c r="MP42" s="72">
        <f t="shared" si="773"/>
        <v>-15872.369999999999</v>
      </c>
      <c r="MQ42" s="72">
        <f t="shared" si="773"/>
        <v>0</v>
      </c>
      <c r="MR42" s="72">
        <f t="shared" si="773"/>
        <v>-61539.879999999983</v>
      </c>
      <c r="MS42" s="72">
        <f t="shared" si="773"/>
        <v>-950</v>
      </c>
      <c r="MT42" s="72">
        <f t="shared" si="773"/>
        <v>-29381.14</v>
      </c>
      <c r="MU42" s="72">
        <f t="shared" si="773"/>
        <v>-45203.329999999994</v>
      </c>
      <c r="MV42" s="72">
        <f t="shared" si="773"/>
        <v>-150</v>
      </c>
      <c r="MW42" s="72">
        <f t="shared" si="773"/>
        <v>4748.5600000000004</v>
      </c>
      <c r="MX42" s="72">
        <f t="shared" si="773"/>
        <v>9751.4500000000007</v>
      </c>
      <c r="MY42" s="72">
        <f t="shared" si="773"/>
        <v>-774.44</v>
      </c>
      <c r="MZ42" s="72">
        <f t="shared" si="773"/>
        <v>863.52</v>
      </c>
      <c r="NA42" s="72">
        <f t="shared" si="773"/>
        <v>0</v>
      </c>
      <c r="NB42" s="72">
        <f t="shared" si="773"/>
        <v>-15504.640000000003</v>
      </c>
      <c r="NC42" s="72">
        <f t="shared" si="773"/>
        <v>4430.58</v>
      </c>
      <c r="ND42" s="72">
        <f t="shared" si="773"/>
        <v>-3246.9599999999996</v>
      </c>
      <c r="NE42" s="72">
        <f t="shared" si="773"/>
        <v>1469.47</v>
      </c>
      <c r="NF42" s="72">
        <f t="shared" si="773"/>
        <v>0</v>
      </c>
      <c r="NG42" s="72">
        <f t="shared" si="773"/>
        <v>-8841.15</v>
      </c>
      <c r="NH42" s="72">
        <f t="shared" si="773"/>
        <v>1353.35</v>
      </c>
      <c r="NI42" s="72">
        <f t="shared" si="773"/>
        <v>1240.02</v>
      </c>
      <c r="NJ42" s="72">
        <f t="shared" si="773"/>
        <v>0</v>
      </c>
      <c r="NK42" s="72">
        <f t="shared" si="773"/>
        <v>1464.52</v>
      </c>
      <c r="NL42" s="72">
        <f t="shared" si="773"/>
        <v>-44679.33666666667</v>
      </c>
      <c r="NM42" s="72">
        <f t="shared" si="773"/>
        <v>-16489.399999999998</v>
      </c>
      <c r="NN42" s="72">
        <f t="shared" si="773"/>
        <v>1173.3599999999999</v>
      </c>
      <c r="NO42" s="72">
        <f t="shared" si="773"/>
        <v>-2086.5100000000002</v>
      </c>
      <c r="NP42" s="72">
        <f t="shared" si="773"/>
        <v>5712.34</v>
      </c>
      <c r="NQ42" s="72">
        <f t="shared" si="773"/>
        <v>-4083.47</v>
      </c>
      <c r="NR42" s="72">
        <f t="shared" si="773"/>
        <v>0</v>
      </c>
      <c r="NS42" s="72">
        <f t="shared" si="773"/>
        <v>5091.26</v>
      </c>
      <c r="NT42" s="72">
        <f t="shared" si="773"/>
        <v>2854.33</v>
      </c>
      <c r="NU42" s="72">
        <f t="shared" si="773"/>
        <v>1250.8199999999997</v>
      </c>
      <c r="NV42" s="72">
        <f t="shared" si="773"/>
        <v>-1730.92</v>
      </c>
      <c r="NW42" s="72">
        <f t="shared" si="773"/>
        <v>0</v>
      </c>
      <c r="NX42" s="72">
        <f t="shared" si="773"/>
        <v>-131717.71666666667</v>
      </c>
      <c r="NY42" s="10"/>
      <c r="NZ42" s="72">
        <f>NZ16+NZ18+NZ33</f>
        <v>-719103.4333333337</v>
      </c>
      <c r="OA42" s="72">
        <f>OA16+OA18+OA33</f>
        <v>-364206.79666666669</v>
      </c>
      <c r="OB42" s="71">
        <f>IF(OA42=0,"",((NZ42/OA42)-1)*-1)</f>
        <v>-0.97443716019248083</v>
      </c>
      <c r="OC42" s="20"/>
      <c r="OD42" s="181"/>
      <c r="OG42" s="71" t="s">
        <v>93</v>
      </c>
      <c r="OH42" s="10"/>
      <c r="OI42" s="72">
        <f t="shared" ref="OI42:OV42" si="774">OI16+OI18+OI33</f>
        <v>-86315.089999999982</v>
      </c>
      <c r="OJ42" s="72">
        <f t="shared" si="774"/>
        <v>-86002.893333333341</v>
      </c>
      <c r="OK42" s="72">
        <f t="shared" si="774"/>
        <v>-104103.52</v>
      </c>
      <c r="OL42" s="72">
        <f t="shared" si="774"/>
        <v>-57351.983333333344</v>
      </c>
      <c r="OM42" s="72">
        <f t="shared" si="774"/>
        <v>-68725.530000000013</v>
      </c>
      <c r="ON42" s="72">
        <f t="shared" si="774"/>
        <v>-54403.250000000007</v>
      </c>
      <c r="OO42" s="72">
        <f t="shared" si="774"/>
        <v>-69464.780000000042</v>
      </c>
      <c r="OP42" s="72">
        <f t="shared" si="774"/>
        <v>-54607.720000000008</v>
      </c>
      <c r="OQ42" s="72">
        <f t="shared" si="774"/>
        <v>-61857.470000000023</v>
      </c>
      <c r="OR42" s="72">
        <f t="shared" si="774"/>
        <v>-80208.576666666675</v>
      </c>
      <c r="OS42" s="72">
        <f t="shared" si="774"/>
        <v>-58547.709999999985</v>
      </c>
      <c r="OT42" s="72">
        <f t="shared" si="774"/>
        <v>-128544.0766666667</v>
      </c>
      <c r="OU42" s="10"/>
      <c r="OV42" s="72">
        <f t="shared" si="774"/>
        <v>-910132.6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775">SUM(F45:F57)</f>
        <v>-17362.73</v>
      </c>
      <c r="G44" s="149">
        <f t="shared" si="775"/>
        <v>0</v>
      </c>
      <c r="H44" s="149">
        <f t="shared" si="775"/>
        <v>0</v>
      </c>
      <c r="I44" s="149">
        <f t="shared" si="775"/>
        <v>0</v>
      </c>
      <c r="J44" s="149">
        <f t="shared" si="775"/>
        <v>0</v>
      </c>
      <c r="K44" s="149">
        <f t="shared" si="775"/>
        <v>0</v>
      </c>
      <c r="L44" s="149">
        <f t="shared" si="775"/>
        <v>0</v>
      </c>
      <c r="M44" s="149">
        <f t="shared" si="775"/>
        <v>0</v>
      </c>
      <c r="N44" s="149">
        <f t="shared" si="775"/>
        <v>0</v>
      </c>
      <c r="O44" s="149">
        <f t="shared" si="775"/>
        <v>0</v>
      </c>
      <c r="P44" s="149">
        <f t="shared" si="775"/>
        <v>0</v>
      </c>
      <c r="Q44" s="149">
        <f t="shared" si="775"/>
        <v>0</v>
      </c>
      <c r="R44" s="149">
        <f t="shared" si="775"/>
        <v>0</v>
      </c>
      <c r="S44" s="149">
        <f t="shared" si="775"/>
        <v>0</v>
      </c>
      <c r="T44" s="149">
        <f t="shared" si="775"/>
        <v>0</v>
      </c>
      <c r="U44" s="149">
        <f t="shared" si="775"/>
        <v>0</v>
      </c>
      <c r="V44" s="149">
        <f t="shared" si="775"/>
        <v>0</v>
      </c>
      <c r="W44" s="149">
        <f t="shared" si="775"/>
        <v>0</v>
      </c>
      <c r="X44" s="149">
        <f t="shared" si="775"/>
        <v>0</v>
      </c>
      <c r="Y44" s="149">
        <f t="shared" si="775"/>
        <v>0</v>
      </c>
      <c r="Z44" s="149">
        <f t="shared" si="775"/>
        <v>0</v>
      </c>
      <c r="AA44" s="149">
        <f t="shared" si="775"/>
        <v>0</v>
      </c>
      <c r="AB44" s="149">
        <f t="shared" si="775"/>
        <v>0</v>
      </c>
      <c r="AC44" s="149">
        <f t="shared" si="775"/>
        <v>0</v>
      </c>
      <c r="AD44" s="149">
        <f t="shared" si="775"/>
        <v>0</v>
      </c>
      <c r="AE44" s="149">
        <f t="shared" si="775"/>
        <v>0</v>
      </c>
      <c r="AF44" s="149">
        <f t="shared" si="775"/>
        <v>0</v>
      </c>
      <c r="AG44" s="149">
        <f t="shared" si="775"/>
        <v>0</v>
      </c>
      <c r="AH44" s="149">
        <f t="shared" si="775"/>
        <v>0</v>
      </c>
      <c r="AI44" s="149">
        <f t="shared" si="775"/>
        <v>0</v>
      </c>
      <c r="AJ44" s="149">
        <f t="shared" si="775"/>
        <v>-17362.73</v>
      </c>
      <c r="AK44" s="149">
        <f t="shared" si="775"/>
        <v>0</v>
      </c>
      <c r="AL44" s="149">
        <f t="shared" si="775"/>
        <v>0</v>
      </c>
      <c r="AM44" s="149">
        <f t="shared" si="775"/>
        <v>0</v>
      </c>
      <c r="AN44" s="149">
        <f t="shared" si="775"/>
        <v>0</v>
      </c>
      <c r="AO44" s="149">
        <f t="shared" si="775"/>
        <v>0</v>
      </c>
      <c r="AP44" s="149">
        <f t="shared" si="775"/>
        <v>0</v>
      </c>
      <c r="AQ44" s="149">
        <f t="shared" si="775"/>
        <v>0</v>
      </c>
      <c r="AR44" s="149">
        <f t="shared" si="775"/>
        <v>0</v>
      </c>
      <c r="AS44" s="149">
        <f t="shared" si="775"/>
        <v>0</v>
      </c>
      <c r="AT44" s="149">
        <f t="shared" si="775"/>
        <v>0</v>
      </c>
      <c r="AU44" s="149">
        <f t="shared" si="775"/>
        <v>0</v>
      </c>
      <c r="AV44" s="149">
        <f t="shared" si="775"/>
        <v>0</v>
      </c>
      <c r="AW44" s="149">
        <f t="shared" si="775"/>
        <v>0</v>
      </c>
      <c r="AX44" s="149">
        <f t="shared" si="775"/>
        <v>0</v>
      </c>
      <c r="AY44" s="149">
        <f t="shared" si="775"/>
        <v>0</v>
      </c>
      <c r="AZ44" s="149">
        <f t="shared" si="775"/>
        <v>0</v>
      </c>
      <c r="BA44" s="149">
        <f t="shared" si="775"/>
        <v>0</v>
      </c>
      <c r="BB44" s="149">
        <f t="shared" si="775"/>
        <v>0</v>
      </c>
      <c r="BC44" s="149">
        <f t="shared" si="775"/>
        <v>0</v>
      </c>
      <c r="BD44" s="149">
        <f t="shared" si="775"/>
        <v>0</v>
      </c>
      <c r="BE44" s="149">
        <f t="shared" si="775"/>
        <v>0</v>
      </c>
      <c r="BF44" s="149">
        <f t="shared" si="775"/>
        <v>0</v>
      </c>
      <c r="BG44" s="149">
        <f t="shared" si="775"/>
        <v>0</v>
      </c>
      <c r="BH44" s="149">
        <f t="shared" si="775"/>
        <v>0</v>
      </c>
      <c r="BI44" s="149">
        <f t="shared" si="775"/>
        <v>0</v>
      </c>
      <c r="BJ44" s="149">
        <f t="shared" si="775"/>
        <v>0</v>
      </c>
      <c r="BK44" s="149">
        <f t="shared" si="775"/>
        <v>0</v>
      </c>
      <c r="BL44" s="149">
        <f t="shared" si="775"/>
        <v>0</v>
      </c>
      <c r="BM44" s="149">
        <f t="shared" si="775"/>
        <v>0</v>
      </c>
      <c r="BN44" s="149">
        <f t="shared" si="775"/>
        <v>0</v>
      </c>
      <c r="BO44" s="149">
        <f t="shared" si="775"/>
        <v>0</v>
      </c>
      <c r="BP44" s="149">
        <f t="shared" si="775"/>
        <v>0</v>
      </c>
      <c r="BQ44" s="149">
        <f t="shared" si="775"/>
        <v>0</v>
      </c>
      <c r="BR44" s="149">
        <f t="shared" ref="BR44:EC44" si="776">SUM(BR45:BR57)</f>
        <v>0</v>
      </c>
      <c r="BS44" s="149">
        <f t="shared" si="776"/>
        <v>0</v>
      </c>
      <c r="BT44" s="149">
        <f t="shared" si="776"/>
        <v>0</v>
      </c>
      <c r="BU44" s="149">
        <f t="shared" si="776"/>
        <v>0</v>
      </c>
      <c r="BV44" s="149">
        <f t="shared" si="776"/>
        <v>0</v>
      </c>
      <c r="BW44" s="149">
        <f t="shared" si="776"/>
        <v>0</v>
      </c>
      <c r="BX44" s="149">
        <f t="shared" si="776"/>
        <v>0</v>
      </c>
      <c r="BY44" s="149">
        <f t="shared" si="776"/>
        <v>0</v>
      </c>
      <c r="BZ44" s="149">
        <f t="shared" si="776"/>
        <v>0</v>
      </c>
      <c r="CA44" s="149">
        <f t="shared" si="776"/>
        <v>0</v>
      </c>
      <c r="CB44" s="149">
        <f t="shared" si="776"/>
        <v>0</v>
      </c>
      <c r="CC44" s="149">
        <f t="shared" si="776"/>
        <v>0</v>
      </c>
      <c r="CD44" s="149">
        <f t="shared" si="776"/>
        <v>0</v>
      </c>
      <c r="CE44" s="149">
        <f t="shared" si="776"/>
        <v>0</v>
      </c>
      <c r="CF44" s="149">
        <f t="shared" si="776"/>
        <v>0</v>
      </c>
      <c r="CG44" s="149">
        <f t="shared" si="776"/>
        <v>0</v>
      </c>
      <c r="CH44" s="149">
        <f t="shared" si="776"/>
        <v>0</v>
      </c>
      <c r="CI44" s="149">
        <f t="shared" si="776"/>
        <v>0</v>
      </c>
      <c r="CJ44" s="149">
        <f t="shared" si="776"/>
        <v>0</v>
      </c>
      <c r="CK44" s="149">
        <f t="shared" si="776"/>
        <v>0</v>
      </c>
      <c r="CL44" s="149">
        <f t="shared" si="776"/>
        <v>0</v>
      </c>
      <c r="CM44" s="149">
        <f t="shared" si="776"/>
        <v>0</v>
      </c>
      <c r="CN44" s="149">
        <f t="shared" si="776"/>
        <v>0</v>
      </c>
      <c r="CO44" s="149">
        <f t="shared" si="776"/>
        <v>0</v>
      </c>
      <c r="CP44" s="149">
        <f t="shared" si="776"/>
        <v>0</v>
      </c>
      <c r="CQ44" s="149">
        <f t="shared" si="776"/>
        <v>0</v>
      </c>
      <c r="CR44" s="149">
        <f t="shared" si="776"/>
        <v>0</v>
      </c>
      <c r="CS44" s="149">
        <f t="shared" si="776"/>
        <v>0</v>
      </c>
      <c r="CT44" s="149">
        <f t="shared" si="776"/>
        <v>0</v>
      </c>
      <c r="CU44" s="149">
        <f t="shared" si="776"/>
        <v>0</v>
      </c>
      <c r="CV44" s="149">
        <f t="shared" si="776"/>
        <v>0</v>
      </c>
      <c r="CW44" s="149">
        <f t="shared" si="776"/>
        <v>0</v>
      </c>
      <c r="CX44" s="149">
        <f t="shared" si="776"/>
        <v>0</v>
      </c>
      <c r="CY44" s="149">
        <f t="shared" si="776"/>
        <v>0</v>
      </c>
      <c r="CZ44" s="149">
        <f t="shared" si="776"/>
        <v>0</v>
      </c>
      <c r="DA44" s="149">
        <f t="shared" si="776"/>
        <v>0</v>
      </c>
      <c r="DB44" s="149">
        <f t="shared" si="776"/>
        <v>0</v>
      </c>
      <c r="DC44" s="149">
        <f t="shared" si="776"/>
        <v>0</v>
      </c>
      <c r="DD44" s="149">
        <f t="shared" si="776"/>
        <v>0</v>
      </c>
      <c r="DE44" s="149">
        <f t="shared" si="776"/>
        <v>0</v>
      </c>
      <c r="DF44" s="149">
        <f t="shared" si="776"/>
        <v>0</v>
      </c>
      <c r="DG44" s="149">
        <f t="shared" si="776"/>
        <v>0</v>
      </c>
      <c r="DH44" s="149">
        <f t="shared" si="776"/>
        <v>0</v>
      </c>
      <c r="DI44" s="149">
        <f t="shared" si="776"/>
        <v>0</v>
      </c>
      <c r="DJ44" s="149">
        <f t="shared" si="776"/>
        <v>0</v>
      </c>
      <c r="DK44" s="149">
        <f t="shared" si="776"/>
        <v>0</v>
      </c>
      <c r="DL44" s="149">
        <f t="shared" si="776"/>
        <v>0</v>
      </c>
      <c r="DM44" s="149">
        <f t="shared" si="776"/>
        <v>0</v>
      </c>
      <c r="DN44" s="149">
        <f t="shared" si="776"/>
        <v>0</v>
      </c>
      <c r="DO44" s="149">
        <f t="shared" si="776"/>
        <v>0</v>
      </c>
      <c r="DP44" s="149">
        <f t="shared" si="776"/>
        <v>0</v>
      </c>
      <c r="DQ44" s="149">
        <f t="shared" si="776"/>
        <v>0</v>
      </c>
      <c r="DR44" s="149">
        <f t="shared" si="776"/>
        <v>0</v>
      </c>
      <c r="DS44" s="149">
        <f t="shared" si="776"/>
        <v>0</v>
      </c>
      <c r="DT44" s="149">
        <f t="shared" si="776"/>
        <v>0</v>
      </c>
      <c r="DU44" s="149">
        <f t="shared" si="776"/>
        <v>0</v>
      </c>
      <c r="DV44" s="149">
        <f t="shared" si="776"/>
        <v>0</v>
      </c>
      <c r="DW44" s="149">
        <f t="shared" si="776"/>
        <v>0</v>
      </c>
      <c r="DX44" s="149">
        <f t="shared" si="776"/>
        <v>-1724.99</v>
      </c>
      <c r="DY44" s="149">
        <f t="shared" si="776"/>
        <v>0</v>
      </c>
      <c r="DZ44" s="149">
        <f t="shared" si="776"/>
        <v>0</v>
      </c>
      <c r="EA44" s="149">
        <f t="shared" si="776"/>
        <v>0</v>
      </c>
      <c r="EB44" s="149">
        <f t="shared" si="776"/>
        <v>-1724.99</v>
      </c>
      <c r="EC44" s="149">
        <f t="shared" si="776"/>
        <v>0</v>
      </c>
      <c r="ED44" s="149">
        <f t="shared" ref="ED44:GO44" si="777">SUM(ED45:ED57)</f>
        <v>0</v>
      </c>
      <c r="EE44" s="149">
        <f t="shared" si="777"/>
        <v>0</v>
      </c>
      <c r="EF44" s="149">
        <f t="shared" si="777"/>
        <v>0</v>
      </c>
      <c r="EG44" s="149">
        <f t="shared" si="777"/>
        <v>0</v>
      </c>
      <c r="EH44" s="149">
        <f t="shared" si="777"/>
        <v>0</v>
      </c>
      <c r="EI44" s="149">
        <f t="shared" si="777"/>
        <v>0</v>
      </c>
      <c r="EJ44" s="149">
        <f t="shared" si="777"/>
        <v>0</v>
      </c>
      <c r="EK44" s="149">
        <f t="shared" si="777"/>
        <v>0</v>
      </c>
      <c r="EL44" s="149">
        <f t="shared" si="777"/>
        <v>0</v>
      </c>
      <c r="EM44" s="149">
        <f t="shared" si="777"/>
        <v>0</v>
      </c>
      <c r="EN44" s="149">
        <f t="shared" si="777"/>
        <v>0</v>
      </c>
      <c r="EO44" s="149">
        <f t="shared" si="777"/>
        <v>0</v>
      </c>
      <c r="EP44" s="149">
        <f t="shared" si="777"/>
        <v>0</v>
      </c>
      <c r="EQ44" s="149">
        <f t="shared" si="777"/>
        <v>0</v>
      </c>
      <c r="ER44" s="149">
        <f t="shared" si="777"/>
        <v>0</v>
      </c>
      <c r="ES44" s="149">
        <f t="shared" si="777"/>
        <v>0</v>
      </c>
      <c r="ET44" s="149">
        <f t="shared" si="777"/>
        <v>0</v>
      </c>
      <c r="EU44" s="149">
        <f t="shared" si="777"/>
        <v>0</v>
      </c>
      <c r="EV44" s="149">
        <f t="shared" si="777"/>
        <v>0</v>
      </c>
      <c r="EW44" s="149">
        <f t="shared" si="777"/>
        <v>0</v>
      </c>
      <c r="EX44" s="149">
        <f t="shared" si="777"/>
        <v>0</v>
      </c>
      <c r="EY44" s="149">
        <f t="shared" si="777"/>
        <v>0</v>
      </c>
      <c r="EZ44" s="149">
        <f t="shared" si="777"/>
        <v>0</v>
      </c>
      <c r="FA44" s="149">
        <f t="shared" si="777"/>
        <v>0</v>
      </c>
      <c r="FB44" s="149">
        <f t="shared" si="777"/>
        <v>0</v>
      </c>
      <c r="FC44" s="149">
        <f t="shared" si="777"/>
        <v>0</v>
      </c>
      <c r="FD44" s="149">
        <f t="shared" si="777"/>
        <v>0</v>
      </c>
      <c r="FE44" s="149">
        <f t="shared" si="777"/>
        <v>-5666.6666666666661</v>
      </c>
      <c r="FF44" s="149">
        <f t="shared" si="777"/>
        <v>0</v>
      </c>
      <c r="FG44" s="149">
        <f t="shared" si="777"/>
        <v>0</v>
      </c>
      <c r="FH44" s="149">
        <f t="shared" si="777"/>
        <v>-5666.6666666666661</v>
      </c>
      <c r="FI44" s="149">
        <f t="shared" si="777"/>
        <v>0</v>
      </c>
      <c r="FJ44" s="149">
        <f t="shared" si="777"/>
        <v>0</v>
      </c>
      <c r="FK44" s="149">
        <f t="shared" si="777"/>
        <v>0</v>
      </c>
      <c r="FL44" s="149">
        <f t="shared" si="777"/>
        <v>0</v>
      </c>
      <c r="FM44" s="149">
        <f t="shared" si="777"/>
        <v>0</v>
      </c>
      <c r="FN44" s="149">
        <f t="shared" si="777"/>
        <v>0</v>
      </c>
      <c r="FO44" s="149">
        <f t="shared" si="777"/>
        <v>0</v>
      </c>
      <c r="FP44" s="149">
        <f t="shared" si="777"/>
        <v>0</v>
      </c>
      <c r="FQ44" s="149">
        <f t="shared" si="777"/>
        <v>0</v>
      </c>
      <c r="FR44" s="149">
        <f t="shared" si="777"/>
        <v>0</v>
      </c>
      <c r="FS44" s="149">
        <f t="shared" si="777"/>
        <v>0</v>
      </c>
      <c r="FT44" s="149">
        <f t="shared" si="777"/>
        <v>0</v>
      </c>
      <c r="FU44" s="149">
        <f t="shared" si="777"/>
        <v>0</v>
      </c>
      <c r="FV44" s="149">
        <f t="shared" si="777"/>
        <v>0</v>
      </c>
      <c r="FW44" s="149">
        <f t="shared" si="777"/>
        <v>0</v>
      </c>
      <c r="FX44" s="149">
        <f t="shared" si="777"/>
        <v>0</v>
      </c>
      <c r="FY44" s="149">
        <f t="shared" si="777"/>
        <v>0</v>
      </c>
      <c r="FZ44" s="149">
        <f t="shared" si="777"/>
        <v>0</v>
      </c>
      <c r="GA44" s="149">
        <f t="shared" si="777"/>
        <v>0</v>
      </c>
      <c r="GB44" s="149">
        <f t="shared" si="777"/>
        <v>0</v>
      </c>
      <c r="GC44" s="149">
        <f t="shared" si="777"/>
        <v>0</v>
      </c>
      <c r="GD44" s="149">
        <f t="shared" si="777"/>
        <v>0</v>
      </c>
      <c r="GE44" s="149">
        <f t="shared" si="777"/>
        <v>0</v>
      </c>
      <c r="GF44" s="149">
        <f t="shared" si="777"/>
        <v>0</v>
      </c>
      <c r="GG44" s="149">
        <f t="shared" si="777"/>
        <v>0</v>
      </c>
      <c r="GH44" s="149">
        <f t="shared" si="777"/>
        <v>0</v>
      </c>
      <c r="GI44" s="149">
        <f t="shared" si="777"/>
        <v>0</v>
      </c>
      <c r="GJ44" s="149">
        <f t="shared" si="777"/>
        <v>0</v>
      </c>
      <c r="GK44" s="149">
        <f t="shared" si="777"/>
        <v>-3666.6666666666665</v>
      </c>
      <c r="GL44" s="149">
        <f t="shared" si="777"/>
        <v>0</v>
      </c>
      <c r="GM44" s="149">
        <f t="shared" si="777"/>
        <v>0</v>
      </c>
      <c r="GN44" s="149">
        <f t="shared" si="777"/>
        <v>-3666.6666666666665</v>
      </c>
      <c r="GO44" s="149">
        <f t="shared" si="777"/>
        <v>0</v>
      </c>
      <c r="GP44" s="149">
        <f t="shared" ref="GP44:JA44" si="778">SUM(GP45:GP57)</f>
        <v>0</v>
      </c>
      <c r="GQ44" s="149">
        <f t="shared" si="778"/>
        <v>0</v>
      </c>
      <c r="GR44" s="149">
        <f t="shared" si="778"/>
        <v>0</v>
      </c>
      <c r="GS44" s="149">
        <f t="shared" si="778"/>
        <v>0</v>
      </c>
      <c r="GT44" s="149">
        <f t="shared" si="778"/>
        <v>0</v>
      </c>
      <c r="GU44" s="149">
        <f t="shared" si="778"/>
        <v>0</v>
      </c>
      <c r="GV44" s="149">
        <f t="shared" si="778"/>
        <v>0</v>
      </c>
      <c r="GW44" s="149">
        <f t="shared" si="778"/>
        <v>0</v>
      </c>
      <c r="GX44" s="149">
        <f t="shared" si="778"/>
        <v>0</v>
      </c>
      <c r="GY44" s="149">
        <f t="shared" si="778"/>
        <v>0</v>
      </c>
      <c r="GZ44" s="149">
        <f t="shared" si="778"/>
        <v>0</v>
      </c>
      <c r="HA44" s="149">
        <f t="shared" si="778"/>
        <v>0</v>
      </c>
      <c r="HB44" s="149">
        <f t="shared" si="778"/>
        <v>0</v>
      </c>
      <c r="HC44" s="149">
        <f t="shared" si="778"/>
        <v>0</v>
      </c>
      <c r="HD44" s="149">
        <f t="shared" si="778"/>
        <v>0</v>
      </c>
      <c r="HE44" s="149">
        <f t="shared" si="778"/>
        <v>0</v>
      </c>
      <c r="HF44" s="149">
        <f t="shared" si="778"/>
        <v>0</v>
      </c>
      <c r="HG44" s="149">
        <f t="shared" si="778"/>
        <v>0</v>
      </c>
      <c r="HH44" s="149">
        <f t="shared" si="778"/>
        <v>0</v>
      </c>
      <c r="HI44" s="149">
        <f t="shared" si="778"/>
        <v>0</v>
      </c>
      <c r="HJ44" s="149">
        <f t="shared" si="778"/>
        <v>0</v>
      </c>
      <c r="HK44" s="149">
        <f t="shared" si="778"/>
        <v>0</v>
      </c>
      <c r="HL44" s="149">
        <f t="shared" si="778"/>
        <v>0</v>
      </c>
      <c r="HM44" s="149">
        <f t="shared" si="778"/>
        <v>0</v>
      </c>
      <c r="HN44" s="149">
        <f t="shared" si="778"/>
        <v>0</v>
      </c>
      <c r="HO44" s="149">
        <f t="shared" si="778"/>
        <v>0</v>
      </c>
      <c r="HP44" s="149">
        <f t="shared" si="778"/>
        <v>0</v>
      </c>
      <c r="HQ44" s="149">
        <f t="shared" si="778"/>
        <v>-3666.6666666666665</v>
      </c>
      <c r="HR44" s="149">
        <f t="shared" si="778"/>
        <v>0</v>
      </c>
      <c r="HS44" s="149">
        <f t="shared" si="778"/>
        <v>0</v>
      </c>
      <c r="HT44" s="149">
        <f t="shared" si="778"/>
        <v>-3666.6666666666665</v>
      </c>
      <c r="HU44" s="149">
        <f t="shared" si="778"/>
        <v>0</v>
      </c>
      <c r="HV44" s="149">
        <f t="shared" si="778"/>
        <v>0</v>
      </c>
      <c r="HW44" s="149">
        <f t="shared" si="778"/>
        <v>0</v>
      </c>
      <c r="HX44" s="149">
        <f t="shared" si="778"/>
        <v>0</v>
      </c>
      <c r="HY44" s="149">
        <f t="shared" si="778"/>
        <v>0</v>
      </c>
      <c r="HZ44" s="149">
        <f t="shared" si="778"/>
        <v>0</v>
      </c>
      <c r="IA44" s="149">
        <f t="shared" si="778"/>
        <v>0</v>
      </c>
      <c r="IB44" s="149">
        <f t="shared" si="778"/>
        <v>0</v>
      </c>
      <c r="IC44" s="149">
        <f t="shared" si="778"/>
        <v>0</v>
      </c>
      <c r="ID44" s="149">
        <f t="shared" si="778"/>
        <v>0</v>
      </c>
      <c r="IE44" s="149">
        <f t="shared" si="778"/>
        <v>0</v>
      </c>
      <c r="IF44" s="149">
        <f t="shared" si="778"/>
        <v>0</v>
      </c>
      <c r="IG44" s="149">
        <f t="shared" si="778"/>
        <v>0</v>
      </c>
      <c r="IH44" s="149">
        <f t="shared" si="778"/>
        <v>0</v>
      </c>
      <c r="II44" s="149">
        <f t="shared" si="778"/>
        <v>0</v>
      </c>
      <c r="IJ44" s="149">
        <f t="shared" si="778"/>
        <v>0</v>
      </c>
      <c r="IK44" s="149">
        <f t="shared" si="778"/>
        <v>0</v>
      </c>
      <c r="IL44" s="149">
        <f t="shared" si="778"/>
        <v>0</v>
      </c>
      <c r="IM44" s="149">
        <f t="shared" si="778"/>
        <v>0</v>
      </c>
      <c r="IN44" s="149">
        <f t="shared" si="778"/>
        <v>0</v>
      </c>
      <c r="IO44" s="149">
        <f t="shared" si="778"/>
        <v>0</v>
      </c>
      <c r="IP44" s="149">
        <f t="shared" si="778"/>
        <v>0</v>
      </c>
      <c r="IQ44" s="149">
        <f t="shared" si="778"/>
        <v>0</v>
      </c>
      <c r="IR44" s="149">
        <f t="shared" si="778"/>
        <v>0</v>
      </c>
      <c r="IS44" s="149">
        <f t="shared" si="778"/>
        <v>0</v>
      </c>
      <c r="IT44" s="149">
        <f t="shared" si="778"/>
        <v>0</v>
      </c>
      <c r="IU44" s="149">
        <f t="shared" si="778"/>
        <v>0</v>
      </c>
      <c r="IV44" s="149">
        <f t="shared" si="778"/>
        <v>0</v>
      </c>
      <c r="IW44" s="149">
        <f t="shared" si="778"/>
        <v>-3666.6666666666665</v>
      </c>
      <c r="IX44" s="149">
        <f t="shared" si="778"/>
        <v>0</v>
      </c>
      <c r="IY44" s="149">
        <f t="shared" si="778"/>
        <v>0</v>
      </c>
      <c r="IZ44" s="149">
        <f t="shared" si="778"/>
        <v>-3666.6666666666665</v>
      </c>
      <c r="JA44" s="149">
        <f t="shared" si="778"/>
        <v>0</v>
      </c>
      <c r="JB44" s="149">
        <f t="shared" ref="JB44:LM44" si="779">SUM(JB45:JB57)</f>
        <v>0</v>
      </c>
      <c r="JC44" s="149">
        <f t="shared" si="779"/>
        <v>0</v>
      </c>
      <c r="JD44" s="149">
        <f t="shared" si="779"/>
        <v>0</v>
      </c>
      <c r="JE44" s="149">
        <f t="shared" si="779"/>
        <v>0</v>
      </c>
      <c r="JF44" s="149">
        <f t="shared" si="779"/>
        <v>0</v>
      </c>
      <c r="JG44" s="149">
        <f t="shared" si="779"/>
        <v>0</v>
      </c>
      <c r="JH44" s="149">
        <f t="shared" si="779"/>
        <v>0</v>
      </c>
      <c r="JI44" s="149">
        <f t="shared" si="779"/>
        <v>0</v>
      </c>
      <c r="JJ44" s="149">
        <f t="shared" si="779"/>
        <v>0</v>
      </c>
      <c r="JK44" s="149">
        <f t="shared" si="779"/>
        <v>0</v>
      </c>
      <c r="JL44" s="149">
        <f t="shared" si="779"/>
        <v>0</v>
      </c>
      <c r="JM44" s="149">
        <f t="shared" si="779"/>
        <v>0</v>
      </c>
      <c r="JN44" s="149">
        <f t="shared" si="779"/>
        <v>0</v>
      </c>
      <c r="JO44" s="149">
        <f t="shared" si="779"/>
        <v>0</v>
      </c>
      <c r="JP44" s="149">
        <f t="shared" si="779"/>
        <v>0</v>
      </c>
      <c r="JQ44" s="149">
        <f t="shared" si="779"/>
        <v>0</v>
      </c>
      <c r="JR44" s="149">
        <f t="shared" si="779"/>
        <v>0</v>
      </c>
      <c r="JS44" s="149">
        <f t="shared" si="779"/>
        <v>0</v>
      </c>
      <c r="JT44" s="149">
        <f t="shared" si="779"/>
        <v>0</v>
      </c>
      <c r="JU44" s="149">
        <f t="shared" si="779"/>
        <v>0</v>
      </c>
      <c r="JV44" s="149">
        <f t="shared" si="779"/>
        <v>0</v>
      </c>
      <c r="JW44" s="149">
        <f t="shared" si="779"/>
        <v>0</v>
      </c>
      <c r="JX44" s="149">
        <f t="shared" si="779"/>
        <v>0</v>
      </c>
      <c r="JY44" s="149">
        <f t="shared" si="779"/>
        <v>0</v>
      </c>
      <c r="JZ44" s="149">
        <f t="shared" si="779"/>
        <v>0</v>
      </c>
      <c r="KA44" s="149">
        <f t="shared" si="779"/>
        <v>0</v>
      </c>
      <c r="KB44" s="149">
        <f t="shared" si="779"/>
        <v>0</v>
      </c>
      <c r="KC44" s="149">
        <f t="shared" si="779"/>
        <v>-3666.6666666666665</v>
      </c>
      <c r="KD44" s="149">
        <f t="shared" si="779"/>
        <v>0</v>
      </c>
      <c r="KE44" s="149">
        <f t="shared" si="779"/>
        <v>0</v>
      </c>
      <c r="KF44" s="149">
        <f t="shared" si="779"/>
        <v>-3666.6666666666665</v>
      </c>
      <c r="KG44" s="149">
        <f t="shared" si="779"/>
        <v>0</v>
      </c>
      <c r="KH44" s="149">
        <f t="shared" si="779"/>
        <v>0</v>
      </c>
      <c r="KI44" s="149">
        <f t="shared" si="779"/>
        <v>0</v>
      </c>
      <c r="KJ44" s="149">
        <f t="shared" si="779"/>
        <v>0</v>
      </c>
      <c r="KK44" s="149">
        <f t="shared" si="779"/>
        <v>0</v>
      </c>
      <c r="KL44" s="149">
        <f t="shared" si="779"/>
        <v>0</v>
      </c>
      <c r="KM44" s="149">
        <f t="shared" si="779"/>
        <v>0</v>
      </c>
      <c r="KN44" s="149">
        <f t="shared" si="779"/>
        <v>0</v>
      </c>
      <c r="KO44" s="149">
        <f t="shared" si="779"/>
        <v>0</v>
      </c>
      <c r="KP44" s="149">
        <f t="shared" si="779"/>
        <v>0</v>
      </c>
      <c r="KQ44" s="149">
        <f t="shared" si="779"/>
        <v>0</v>
      </c>
      <c r="KR44" s="149">
        <f t="shared" si="779"/>
        <v>0</v>
      </c>
      <c r="KS44" s="149">
        <f t="shared" si="779"/>
        <v>0</v>
      </c>
      <c r="KT44" s="149">
        <f t="shared" si="779"/>
        <v>0</v>
      </c>
      <c r="KU44" s="149">
        <f t="shared" si="779"/>
        <v>0</v>
      </c>
      <c r="KV44" s="149">
        <f t="shared" si="779"/>
        <v>0</v>
      </c>
      <c r="KW44" s="149">
        <f t="shared" si="779"/>
        <v>0</v>
      </c>
      <c r="KX44" s="149">
        <f t="shared" si="779"/>
        <v>0</v>
      </c>
      <c r="KY44" s="149">
        <f t="shared" si="779"/>
        <v>0</v>
      </c>
      <c r="KZ44" s="149">
        <f t="shared" si="779"/>
        <v>0</v>
      </c>
      <c r="LA44" s="149">
        <f t="shared" si="779"/>
        <v>0</v>
      </c>
      <c r="LB44" s="149">
        <f t="shared" si="779"/>
        <v>0</v>
      </c>
      <c r="LC44" s="149">
        <f t="shared" si="779"/>
        <v>0</v>
      </c>
      <c r="LD44" s="149">
        <f t="shared" si="779"/>
        <v>0</v>
      </c>
      <c r="LE44" s="149">
        <f t="shared" si="779"/>
        <v>0</v>
      </c>
      <c r="LF44" s="149">
        <f t="shared" si="779"/>
        <v>0</v>
      </c>
      <c r="LG44" s="149">
        <f t="shared" si="779"/>
        <v>0</v>
      </c>
      <c r="LH44" s="149">
        <f t="shared" si="779"/>
        <v>0</v>
      </c>
      <c r="LI44" s="149">
        <f t="shared" si="779"/>
        <v>-3666.6666666666665</v>
      </c>
      <c r="LJ44" s="149">
        <f t="shared" si="779"/>
        <v>0</v>
      </c>
      <c r="LK44" s="149">
        <f t="shared" si="779"/>
        <v>0</v>
      </c>
      <c r="LL44" s="149">
        <f t="shared" si="779"/>
        <v>-3666.6666666666665</v>
      </c>
      <c r="LM44" s="149">
        <f t="shared" si="779"/>
        <v>0</v>
      </c>
      <c r="LN44" s="149">
        <f t="shared" ref="LN44:NX44" si="780">SUM(LN45:LN57)</f>
        <v>0</v>
      </c>
      <c r="LO44" s="149">
        <f t="shared" si="780"/>
        <v>0</v>
      </c>
      <c r="LP44" s="149">
        <f t="shared" si="780"/>
        <v>0</v>
      </c>
      <c r="LQ44" s="149">
        <f t="shared" si="780"/>
        <v>0</v>
      </c>
      <c r="LR44" s="149">
        <f t="shared" si="780"/>
        <v>0</v>
      </c>
      <c r="LS44" s="149">
        <f t="shared" si="780"/>
        <v>0</v>
      </c>
      <c r="LT44" s="149">
        <f t="shared" si="780"/>
        <v>0</v>
      </c>
      <c r="LU44" s="149">
        <f t="shared" si="780"/>
        <v>0</v>
      </c>
      <c r="LV44" s="149">
        <f t="shared" si="780"/>
        <v>0</v>
      </c>
      <c r="LW44" s="149">
        <f t="shared" si="780"/>
        <v>0</v>
      </c>
      <c r="LX44" s="149">
        <f t="shared" si="780"/>
        <v>0</v>
      </c>
      <c r="LY44" s="149">
        <f t="shared" si="780"/>
        <v>0</v>
      </c>
      <c r="LZ44" s="149">
        <f t="shared" si="780"/>
        <v>0</v>
      </c>
      <c r="MA44" s="149">
        <f t="shared" si="780"/>
        <v>0</v>
      </c>
      <c r="MB44" s="149">
        <f t="shared" si="780"/>
        <v>0</v>
      </c>
      <c r="MC44" s="149">
        <f t="shared" si="780"/>
        <v>0</v>
      </c>
      <c r="MD44" s="149">
        <f t="shared" si="780"/>
        <v>0</v>
      </c>
      <c r="ME44" s="149">
        <f t="shared" si="780"/>
        <v>0</v>
      </c>
      <c r="MF44" s="149">
        <f t="shared" si="780"/>
        <v>0</v>
      </c>
      <c r="MG44" s="149">
        <f t="shared" si="780"/>
        <v>0</v>
      </c>
      <c r="MH44" s="149">
        <f t="shared" si="780"/>
        <v>0</v>
      </c>
      <c r="MI44" s="149">
        <f t="shared" si="780"/>
        <v>0</v>
      </c>
      <c r="MJ44" s="149">
        <f t="shared" si="780"/>
        <v>0</v>
      </c>
      <c r="MK44" s="149">
        <f t="shared" si="780"/>
        <v>0</v>
      </c>
      <c r="ML44" s="149">
        <f t="shared" si="780"/>
        <v>0</v>
      </c>
      <c r="MM44" s="149">
        <f t="shared" si="780"/>
        <v>0</v>
      </c>
      <c r="MN44" s="149">
        <f t="shared" si="780"/>
        <v>0</v>
      </c>
      <c r="MO44" s="149">
        <f t="shared" si="780"/>
        <v>0</v>
      </c>
      <c r="MP44" s="149">
        <f t="shared" si="780"/>
        <v>0</v>
      </c>
      <c r="MQ44" s="149">
        <f t="shared" si="780"/>
        <v>0</v>
      </c>
      <c r="MR44" s="149">
        <f t="shared" si="780"/>
        <v>0</v>
      </c>
      <c r="MS44" s="149">
        <f t="shared" si="780"/>
        <v>0</v>
      </c>
      <c r="MT44" s="149">
        <f t="shared" si="780"/>
        <v>0</v>
      </c>
      <c r="MU44" s="149">
        <f t="shared" si="780"/>
        <v>0</v>
      </c>
      <c r="MV44" s="149">
        <f t="shared" si="780"/>
        <v>0</v>
      </c>
      <c r="MW44" s="149">
        <f t="shared" si="780"/>
        <v>0</v>
      </c>
      <c r="MX44" s="149">
        <f t="shared" si="780"/>
        <v>0</v>
      </c>
      <c r="MY44" s="149">
        <f t="shared" si="780"/>
        <v>0</v>
      </c>
      <c r="MZ44" s="149">
        <f t="shared" si="780"/>
        <v>0</v>
      </c>
      <c r="NA44" s="149">
        <f t="shared" si="780"/>
        <v>0</v>
      </c>
      <c r="NB44" s="149">
        <f t="shared" si="780"/>
        <v>0</v>
      </c>
      <c r="NC44" s="149">
        <f t="shared" si="780"/>
        <v>0</v>
      </c>
      <c r="ND44" s="149">
        <f t="shared" si="780"/>
        <v>0</v>
      </c>
      <c r="NE44" s="149">
        <f t="shared" si="780"/>
        <v>0</v>
      </c>
      <c r="NF44" s="149">
        <f t="shared" si="780"/>
        <v>0</v>
      </c>
      <c r="NG44" s="149">
        <f t="shared" si="780"/>
        <v>0</v>
      </c>
      <c r="NH44" s="149">
        <f t="shared" si="780"/>
        <v>0</v>
      </c>
      <c r="NI44" s="149">
        <f t="shared" si="780"/>
        <v>0</v>
      </c>
      <c r="NJ44" s="149">
        <f t="shared" si="780"/>
        <v>0</v>
      </c>
      <c r="NK44" s="149">
        <f t="shared" si="780"/>
        <v>0</v>
      </c>
      <c r="NL44" s="149">
        <f t="shared" si="780"/>
        <v>0</v>
      </c>
      <c r="NM44" s="149">
        <f t="shared" si="780"/>
        <v>0</v>
      </c>
      <c r="NN44" s="149">
        <f t="shared" si="780"/>
        <v>0</v>
      </c>
      <c r="NO44" s="149">
        <f t="shared" si="780"/>
        <v>0</v>
      </c>
      <c r="NP44" s="149">
        <f t="shared" si="780"/>
        <v>0</v>
      </c>
      <c r="NQ44" s="149">
        <f t="shared" si="780"/>
        <v>0</v>
      </c>
      <c r="NR44" s="149">
        <f t="shared" si="780"/>
        <v>0</v>
      </c>
      <c r="NS44" s="149">
        <f t="shared" si="780"/>
        <v>0</v>
      </c>
      <c r="NT44" s="149">
        <f t="shared" si="780"/>
        <v>0</v>
      </c>
      <c r="NU44" s="149">
        <f t="shared" si="780"/>
        <v>0</v>
      </c>
      <c r="NV44" s="149">
        <f t="shared" si="780"/>
        <v>0</v>
      </c>
      <c r="NW44" s="149">
        <f t="shared" si="780"/>
        <v>0</v>
      </c>
      <c r="NX44" s="149">
        <f t="shared" si="780"/>
        <v>0</v>
      </c>
      <c r="NY44" s="155"/>
      <c r="NZ44" s="149">
        <f>SUM(NZ45:NZ57)</f>
        <v>-43087.719999999994</v>
      </c>
      <c r="OA44" s="150">
        <f>SUM(OA45:OA57)</f>
        <v>-17362.73</v>
      </c>
      <c r="OB44" s="151">
        <f>IF(OA44=0,"",((NZ44/OA44)-1)*-1)</f>
        <v>-1.4816212657802081</v>
      </c>
      <c r="OC44" s="158"/>
      <c r="OD44" s="181"/>
      <c r="OG44" s="174" t="s">
        <v>14</v>
      </c>
      <c r="OH44" s="155"/>
      <c r="OI44" s="162">
        <f t="shared" ref="OI44:OT44" si="781">SUM(OI45:OI57)</f>
        <v>-17362.73</v>
      </c>
      <c r="OJ44" s="162">
        <f t="shared" si="781"/>
        <v>0</v>
      </c>
      <c r="OK44" s="162">
        <f t="shared" si="781"/>
        <v>0</v>
      </c>
      <c r="OL44" s="162">
        <f t="shared" si="781"/>
        <v>0</v>
      </c>
      <c r="OM44" s="162">
        <f t="shared" si="781"/>
        <v>0</v>
      </c>
      <c r="ON44" s="162">
        <f t="shared" si="781"/>
        <v>0</v>
      </c>
      <c r="OO44" s="162">
        <f t="shared" si="781"/>
        <v>0</v>
      </c>
      <c r="OP44" s="162">
        <f t="shared" si="781"/>
        <v>0</v>
      </c>
      <c r="OQ44" s="162">
        <f t="shared" si="781"/>
        <v>0</v>
      </c>
      <c r="OR44" s="162">
        <f t="shared" si="781"/>
        <v>0</v>
      </c>
      <c r="OS44" s="162">
        <f t="shared" si="781"/>
        <v>0</v>
      </c>
      <c r="OT44" s="162">
        <f t="shared" si="781"/>
        <v>0</v>
      </c>
      <c r="OU44" s="155"/>
      <c r="OV44" s="162">
        <f>SUM(OV45:OV57)</f>
        <v>-17362.73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-17362.73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782">SUM(E45:AI45)</f>
        <v>-17362.73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783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784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-1724.99</v>
      </c>
      <c r="DY45" s="141">
        <f>SUMIFS([1]Movimento!$R:$R,[1]Movimento!$B:$B,$C$3,[1]Movimento!$M:$M,$B45,[1]Movimento!$A:$A,DY$3)</f>
        <v>0</v>
      </c>
      <c r="DZ45" s="141"/>
      <c r="EA45" s="141">
        <f>SUMIFS([1]Movimento!$R:$R,[1]Movimento!$B:$B,$C$3,[1]Movimento!$M:$M,$B45,[1]Movimento!$A:$A,EA$3)</f>
        <v>0</v>
      </c>
      <c r="EB45" s="141">
        <f t="shared" ref="EB45:EB54" si="785">SUM(CW45:EA45)</f>
        <v>-1724.99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-5666.6666666666661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786">SUM(EC45:FG45)</f>
        <v>-5666.6666666666661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-3666.6666666666665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787">SUM(FI45:GM45)</f>
        <v>-3666.6666666666665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-3666.6666666666665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788">SUM(GO45:HS45)</f>
        <v>-3666.6666666666665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-3666.6666666666665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789">SUM(HU45:IY45)</f>
        <v>-3666.6666666666665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-3666.6666666666665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790">SUM(JA45:KE45)</f>
        <v>-3666.6666666666665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-3666.6666666666665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791">SUM(KG45:LK45)</f>
        <v>-3666.6666666666665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792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793">SUM(MS45:NW45)</f>
        <v>0</v>
      </c>
      <c r="NY45" s="10"/>
      <c r="NZ45" s="141">
        <f t="shared" ref="NZ45:NZ54" si="794">AJ45+BP45+CV45+EB45+FH45+GN45+HT45+IZ45+KF45+LL45+MR45+NX45</f>
        <v>-43087.719999999994</v>
      </c>
      <c r="OA45" s="143">
        <f t="shared" ref="OA45:OA56" si="795">SUM(OI45:OP45)</f>
        <v>-17362.73</v>
      </c>
      <c r="OB45" s="145">
        <f>IF(NZ45=0,"",(OA45/NZ45)-1)</f>
        <v>-0.59703762464108101</v>
      </c>
      <c r="OD45" s="181"/>
      <c r="OG45" s="163" t="s">
        <v>63</v>
      </c>
      <c r="OH45" s="10"/>
      <c r="OI45" s="164">
        <v>-17362.73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796">SUM(OI45:OU45)</f>
        <v>-17362.73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797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798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799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800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801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802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803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804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805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806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807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808">SUM(MS46:NW46)</f>
        <v>0</v>
      </c>
      <c r="NY46" s="10"/>
      <c r="NZ46" s="141">
        <f t="shared" ref="NZ46" si="809">AJ46+BP46+CV46+EB46+FH46+GN46+HT46+IZ46+KF46+LL46+MR46+NX46</f>
        <v>0</v>
      </c>
      <c r="OA46" s="143">
        <f t="shared" ref="OA46" si="810">SUM(OI46:OP46)</f>
        <v>0</v>
      </c>
      <c r="OB46" s="145" t="str">
        <f t="shared" ref="OB46" si="811">IF(NZ46=0,"",(OA46/NZ46)-1)</f>
        <v/>
      </c>
      <c r="OD46" s="181"/>
      <c r="OG46" s="163" t="s">
        <v>65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79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782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783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784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785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786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787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788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789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790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791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792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793"/>
        <v>0</v>
      </c>
      <c r="NY47" s="10"/>
      <c r="NZ47" s="141">
        <f t="shared" si="794"/>
        <v>0</v>
      </c>
      <c r="OA47" s="143">
        <f t="shared" si="795"/>
        <v>0</v>
      </c>
      <c r="OB47" s="145" t="str">
        <f t="shared" ref="OB47:OB56" si="812">IF(NZ47=0,"",(OA47/NZ47)-1)</f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79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782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783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784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785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786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787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788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789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790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791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792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793"/>
        <v>0</v>
      </c>
      <c r="NY48" s="10"/>
      <c r="NZ48" s="141">
        <f t="shared" si="794"/>
        <v>0</v>
      </c>
      <c r="OA48" s="143">
        <f t="shared" si="795"/>
        <v>0</v>
      </c>
      <c r="OB48" s="145" t="str">
        <f t="shared" si="812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79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782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783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784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785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786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787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788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789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790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791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792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793"/>
        <v>0</v>
      </c>
      <c r="NY49" s="10"/>
      <c r="NZ49" s="141">
        <f t="shared" si="794"/>
        <v>0</v>
      </c>
      <c r="OA49" s="143">
        <f t="shared" si="795"/>
        <v>0</v>
      </c>
      <c r="OB49" s="145" t="str">
        <f t="shared" si="812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79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782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783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784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>SUM(CW50:EA50)</f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786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787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788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789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790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791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792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793"/>
        <v>0</v>
      </c>
      <c r="NY50" s="10"/>
      <c r="NZ50" s="141">
        <f t="shared" si="794"/>
        <v>0</v>
      </c>
      <c r="OA50" s="143">
        <f t="shared" si="795"/>
        <v>0</v>
      </c>
      <c r="OB50" s="145" t="str">
        <f t="shared" si="812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79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782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783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784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785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786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787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788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789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790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791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792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793"/>
        <v>0</v>
      </c>
      <c r="NY51" s="10"/>
      <c r="NZ51" s="141">
        <f t="shared" si="794"/>
        <v>0</v>
      </c>
      <c r="OA51" s="143">
        <f t="shared" si="795"/>
        <v>0</v>
      </c>
      <c r="OB51" s="145" t="str">
        <f t="shared" si="812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79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782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783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784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785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786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787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788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789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790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791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792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793"/>
        <v>0</v>
      </c>
      <c r="NY52" s="10"/>
      <c r="NZ52" s="141">
        <f t="shared" si="794"/>
        <v>0</v>
      </c>
      <c r="OA52" s="143">
        <f t="shared" si="795"/>
        <v>0</v>
      </c>
      <c r="OB52" s="145" t="str">
        <f t="shared" si="812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79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813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814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815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816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817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818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819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820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821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822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823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824">SUM(MS53:NW53)</f>
        <v>0</v>
      </c>
      <c r="NY53" s="10"/>
      <c r="NZ53" s="141">
        <f t="shared" ref="NZ53" si="825">AJ53+BP53+CV53+EB53+FH53+GN53+HT53+IZ53+KF53+LL53+MR53+NX53</f>
        <v>0</v>
      </c>
      <c r="OA53" s="143">
        <f t="shared" ref="OA53" si="826">SUM(OI53:OP53)</f>
        <v>0</v>
      </c>
      <c r="OB53" s="145" t="str">
        <f t="shared" ref="OB53" si="827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828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782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783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784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785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786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787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788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789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790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791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792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793"/>
        <v>0</v>
      </c>
      <c r="NY54" s="10"/>
      <c r="NZ54" s="141">
        <f t="shared" si="794"/>
        <v>0</v>
      </c>
      <c r="OA54" s="143">
        <f t="shared" si="795"/>
        <v>0</v>
      </c>
      <c r="OB54" s="145" t="str">
        <f t="shared" si="812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79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829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830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831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832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833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834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835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836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837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838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839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840">SUM(MS55:NW55)</f>
        <v>0</v>
      </c>
      <c r="NY55" s="10"/>
      <c r="NZ55" s="141">
        <f t="shared" ref="NZ55:NZ56" si="841">AJ55+BP55+CV55+EB55+FH55+GN55+HT55+IZ55+KF55+LL55+MR55+NX55</f>
        <v>0</v>
      </c>
      <c r="OA55" s="143">
        <f t="shared" si="795"/>
        <v>0</v>
      </c>
      <c r="OB55" s="145" t="str">
        <f t="shared" si="812"/>
        <v/>
      </c>
      <c r="OD55" s="181"/>
      <c r="OG55" s="163" t="s">
        <v>126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79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829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830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831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832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833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834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835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836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837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838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839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840"/>
        <v>0</v>
      </c>
      <c r="NY56" s="10"/>
      <c r="NZ56" s="141">
        <f t="shared" si="841"/>
        <v>0</v>
      </c>
      <c r="OA56" s="143">
        <f t="shared" si="795"/>
        <v>0</v>
      </c>
      <c r="OB56" s="145" t="str">
        <f t="shared" si="812"/>
        <v/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79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842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843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844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845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846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847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848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849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850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851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852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853">SUM(MS57:NW57)</f>
        <v>0</v>
      </c>
      <c r="NY57" s="10"/>
      <c r="NZ57" s="141">
        <f t="shared" ref="NZ57" si="854">AJ57+BP57+CV57+EB57+FH57+GN57+HT57+IZ57+KF57+LL57+MR57+NX57</f>
        <v>0</v>
      </c>
      <c r="OA57" s="143">
        <f t="shared" ref="OA57" si="855">SUM(OI57:OP57)</f>
        <v>0</v>
      </c>
      <c r="OB57" s="145" t="str">
        <f t="shared" ref="OB57" si="856">IF(NZ57=0,"",(OA57/NZ57)-1)</f>
        <v/>
      </c>
      <c r="OD57" s="181"/>
      <c r="OG57" s="163" t="s">
        <v>77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79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857">SUM(F60)</f>
        <v>70000</v>
      </c>
      <c r="G59" s="149">
        <f t="shared" si="857"/>
        <v>0</v>
      </c>
      <c r="H59" s="149">
        <f t="shared" si="857"/>
        <v>0</v>
      </c>
      <c r="I59" s="149">
        <f t="shared" si="857"/>
        <v>0</v>
      </c>
      <c r="J59" s="149">
        <f t="shared" si="857"/>
        <v>0</v>
      </c>
      <c r="K59" s="149">
        <f t="shared" si="857"/>
        <v>0</v>
      </c>
      <c r="L59" s="149">
        <f t="shared" si="857"/>
        <v>-70000</v>
      </c>
      <c r="M59" s="149">
        <f t="shared" si="857"/>
        <v>0</v>
      </c>
      <c r="N59" s="149">
        <f t="shared" si="857"/>
        <v>0</v>
      </c>
      <c r="O59" s="149">
        <f t="shared" si="857"/>
        <v>0</v>
      </c>
      <c r="P59" s="149">
        <f t="shared" si="857"/>
        <v>50000</v>
      </c>
      <c r="Q59" s="149">
        <f t="shared" si="857"/>
        <v>0</v>
      </c>
      <c r="R59" s="149">
        <f t="shared" si="857"/>
        <v>0</v>
      </c>
      <c r="S59" s="149">
        <f t="shared" si="857"/>
        <v>0</v>
      </c>
      <c r="T59" s="149">
        <f t="shared" si="857"/>
        <v>0</v>
      </c>
      <c r="U59" s="149">
        <f t="shared" si="857"/>
        <v>0</v>
      </c>
      <c r="V59" s="149">
        <f t="shared" si="857"/>
        <v>0</v>
      </c>
      <c r="W59" s="149">
        <f t="shared" si="857"/>
        <v>0</v>
      </c>
      <c r="X59" s="149">
        <f t="shared" si="857"/>
        <v>-29700</v>
      </c>
      <c r="Y59" s="149">
        <f t="shared" si="857"/>
        <v>0</v>
      </c>
      <c r="Z59" s="149">
        <f t="shared" si="857"/>
        <v>0</v>
      </c>
      <c r="AA59" s="149">
        <f t="shared" si="857"/>
        <v>0</v>
      </c>
      <c r="AB59" s="149">
        <f t="shared" si="857"/>
        <v>0</v>
      </c>
      <c r="AC59" s="149">
        <f t="shared" si="857"/>
        <v>0</v>
      </c>
      <c r="AD59" s="149">
        <f t="shared" si="857"/>
        <v>0</v>
      </c>
      <c r="AE59" s="149">
        <f t="shared" si="857"/>
        <v>0</v>
      </c>
      <c r="AF59" s="149">
        <f t="shared" si="857"/>
        <v>0</v>
      </c>
      <c r="AG59" s="149">
        <f t="shared" si="857"/>
        <v>0</v>
      </c>
      <c r="AH59" s="149">
        <f t="shared" si="857"/>
        <v>0</v>
      </c>
      <c r="AI59" s="149">
        <f t="shared" si="857"/>
        <v>0</v>
      </c>
      <c r="AJ59" s="149">
        <f t="shared" si="857"/>
        <v>20300</v>
      </c>
      <c r="AK59" s="149">
        <f t="shared" si="857"/>
        <v>0</v>
      </c>
      <c r="AL59" s="149">
        <f t="shared" si="857"/>
        <v>-30000</v>
      </c>
      <c r="AM59" s="149">
        <f t="shared" si="857"/>
        <v>0</v>
      </c>
      <c r="AN59" s="149">
        <f t="shared" si="857"/>
        <v>0</v>
      </c>
      <c r="AO59" s="149">
        <f t="shared" si="857"/>
        <v>0</v>
      </c>
      <c r="AP59" s="149">
        <f t="shared" si="857"/>
        <v>0</v>
      </c>
      <c r="AQ59" s="149">
        <f t="shared" si="857"/>
        <v>0</v>
      </c>
      <c r="AR59" s="149">
        <f t="shared" si="857"/>
        <v>0</v>
      </c>
      <c r="AS59" s="149">
        <f t="shared" si="857"/>
        <v>20000</v>
      </c>
      <c r="AT59" s="149">
        <f t="shared" si="857"/>
        <v>0</v>
      </c>
      <c r="AU59" s="149">
        <f t="shared" si="857"/>
        <v>0</v>
      </c>
      <c r="AV59" s="149">
        <f t="shared" si="857"/>
        <v>0</v>
      </c>
      <c r="AW59" s="149">
        <f t="shared" si="857"/>
        <v>0</v>
      </c>
      <c r="AX59" s="149">
        <f t="shared" si="857"/>
        <v>0</v>
      </c>
      <c r="AY59" s="149">
        <f t="shared" si="857"/>
        <v>0</v>
      </c>
      <c r="AZ59" s="149">
        <f t="shared" si="857"/>
        <v>0</v>
      </c>
      <c r="BA59" s="149">
        <f t="shared" si="857"/>
        <v>0</v>
      </c>
      <c r="BB59" s="149">
        <f t="shared" si="857"/>
        <v>0</v>
      </c>
      <c r="BC59" s="149">
        <f t="shared" si="857"/>
        <v>0</v>
      </c>
      <c r="BD59" s="149">
        <f t="shared" si="857"/>
        <v>0</v>
      </c>
      <c r="BE59" s="149">
        <f t="shared" si="857"/>
        <v>0</v>
      </c>
      <c r="BF59" s="149">
        <f t="shared" si="857"/>
        <v>0</v>
      </c>
      <c r="BG59" s="149">
        <f t="shared" si="857"/>
        <v>30000</v>
      </c>
      <c r="BH59" s="149">
        <f t="shared" si="857"/>
        <v>0</v>
      </c>
      <c r="BI59" s="149">
        <f t="shared" si="857"/>
        <v>0</v>
      </c>
      <c r="BJ59" s="149">
        <f t="shared" si="857"/>
        <v>0</v>
      </c>
      <c r="BK59" s="149">
        <f t="shared" si="857"/>
        <v>0</v>
      </c>
      <c r="BL59" s="149">
        <f t="shared" si="857"/>
        <v>0</v>
      </c>
      <c r="BM59" s="149">
        <f t="shared" si="857"/>
        <v>0</v>
      </c>
      <c r="BN59" s="149">
        <f t="shared" si="857"/>
        <v>0</v>
      </c>
      <c r="BO59" s="149">
        <f t="shared" si="857"/>
        <v>0</v>
      </c>
      <c r="BP59" s="149">
        <f t="shared" si="857"/>
        <v>20000</v>
      </c>
      <c r="BQ59" s="149">
        <f t="shared" si="857"/>
        <v>0</v>
      </c>
      <c r="BR59" s="149">
        <f t="shared" ref="BR59:EC59" si="858">SUM(BR60)</f>
        <v>100000</v>
      </c>
      <c r="BS59" s="149">
        <f t="shared" si="858"/>
        <v>0</v>
      </c>
      <c r="BT59" s="149">
        <f t="shared" si="858"/>
        <v>0</v>
      </c>
      <c r="BU59" s="149">
        <f t="shared" si="858"/>
        <v>0</v>
      </c>
      <c r="BV59" s="149">
        <f t="shared" si="858"/>
        <v>0</v>
      </c>
      <c r="BW59" s="149">
        <f t="shared" si="858"/>
        <v>0</v>
      </c>
      <c r="BX59" s="149">
        <f t="shared" si="858"/>
        <v>0</v>
      </c>
      <c r="BY59" s="149">
        <f t="shared" si="858"/>
        <v>0</v>
      </c>
      <c r="BZ59" s="149">
        <f t="shared" si="858"/>
        <v>0</v>
      </c>
      <c r="CA59" s="149">
        <f t="shared" si="858"/>
        <v>0</v>
      </c>
      <c r="CB59" s="149">
        <f t="shared" si="858"/>
        <v>0</v>
      </c>
      <c r="CC59" s="149">
        <f t="shared" si="858"/>
        <v>0</v>
      </c>
      <c r="CD59" s="149">
        <f t="shared" si="858"/>
        <v>0</v>
      </c>
      <c r="CE59" s="149">
        <f t="shared" si="858"/>
        <v>0</v>
      </c>
      <c r="CF59" s="149">
        <f t="shared" si="858"/>
        <v>0</v>
      </c>
      <c r="CG59" s="149">
        <f t="shared" si="858"/>
        <v>0</v>
      </c>
      <c r="CH59" s="149">
        <f t="shared" si="858"/>
        <v>0</v>
      </c>
      <c r="CI59" s="149">
        <f t="shared" si="858"/>
        <v>0</v>
      </c>
      <c r="CJ59" s="149">
        <f t="shared" si="858"/>
        <v>0</v>
      </c>
      <c r="CK59" s="149">
        <f t="shared" si="858"/>
        <v>0</v>
      </c>
      <c r="CL59" s="149">
        <f t="shared" si="858"/>
        <v>0</v>
      </c>
      <c r="CM59" s="149">
        <f t="shared" si="858"/>
        <v>0</v>
      </c>
      <c r="CN59" s="149">
        <f t="shared" si="858"/>
        <v>0</v>
      </c>
      <c r="CO59" s="149">
        <f t="shared" si="858"/>
        <v>0</v>
      </c>
      <c r="CP59" s="149">
        <f t="shared" si="858"/>
        <v>0</v>
      </c>
      <c r="CQ59" s="149">
        <f t="shared" si="858"/>
        <v>0</v>
      </c>
      <c r="CR59" s="149">
        <f t="shared" si="858"/>
        <v>0</v>
      </c>
      <c r="CS59" s="149">
        <f t="shared" si="858"/>
        <v>0</v>
      </c>
      <c r="CT59" s="149">
        <f t="shared" si="858"/>
        <v>0</v>
      </c>
      <c r="CU59" s="149">
        <f t="shared" si="858"/>
        <v>0</v>
      </c>
      <c r="CV59" s="149">
        <f t="shared" si="858"/>
        <v>100000</v>
      </c>
      <c r="CW59" s="149">
        <f t="shared" si="858"/>
        <v>0</v>
      </c>
      <c r="CX59" s="149">
        <f t="shared" si="858"/>
        <v>0</v>
      </c>
      <c r="CY59" s="149">
        <f t="shared" si="858"/>
        <v>0</v>
      </c>
      <c r="CZ59" s="149">
        <f t="shared" si="858"/>
        <v>0</v>
      </c>
      <c r="DA59" s="149">
        <f t="shared" si="858"/>
        <v>0</v>
      </c>
      <c r="DB59" s="149">
        <f t="shared" si="858"/>
        <v>0</v>
      </c>
      <c r="DC59" s="149">
        <f t="shared" si="858"/>
        <v>0</v>
      </c>
      <c r="DD59" s="149">
        <f t="shared" si="858"/>
        <v>0</v>
      </c>
      <c r="DE59" s="149">
        <f t="shared" si="858"/>
        <v>0</v>
      </c>
      <c r="DF59" s="149">
        <f t="shared" si="858"/>
        <v>0</v>
      </c>
      <c r="DG59" s="149">
        <f t="shared" si="858"/>
        <v>0</v>
      </c>
      <c r="DH59" s="149">
        <f t="shared" si="858"/>
        <v>0</v>
      </c>
      <c r="DI59" s="149">
        <f t="shared" si="858"/>
        <v>0</v>
      </c>
      <c r="DJ59" s="149">
        <f t="shared" si="858"/>
        <v>0</v>
      </c>
      <c r="DK59" s="149">
        <f t="shared" si="858"/>
        <v>0</v>
      </c>
      <c r="DL59" s="149">
        <f t="shared" si="858"/>
        <v>0</v>
      </c>
      <c r="DM59" s="149">
        <f t="shared" si="858"/>
        <v>0</v>
      </c>
      <c r="DN59" s="149">
        <f t="shared" si="858"/>
        <v>0</v>
      </c>
      <c r="DO59" s="149">
        <f t="shared" si="858"/>
        <v>0</v>
      </c>
      <c r="DP59" s="149">
        <f t="shared" si="858"/>
        <v>0</v>
      </c>
      <c r="DQ59" s="149">
        <f t="shared" si="858"/>
        <v>0</v>
      </c>
      <c r="DR59" s="149">
        <f t="shared" si="858"/>
        <v>0</v>
      </c>
      <c r="DS59" s="149">
        <f t="shared" si="858"/>
        <v>0</v>
      </c>
      <c r="DT59" s="149">
        <f t="shared" si="858"/>
        <v>0</v>
      </c>
      <c r="DU59" s="149">
        <f t="shared" si="858"/>
        <v>0</v>
      </c>
      <c r="DV59" s="149">
        <f t="shared" si="858"/>
        <v>0</v>
      </c>
      <c r="DW59" s="149">
        <f t="shared" si="858"/>
        <v>0</v>
      </c>
      <c r="DX59" s="149">
        <f t="shared" si="858"/>
        <v>0</v>
      </c>
      <c r="DY59" s="149">
        <f t="shared" si="858"/>
        <v>0</v>
      </c>
      <c r="DZ59" s="149">
        <f t="shared" si="858"/>
        <v>0</v>
      </c>
      <c r="EA59" s="149">
        <f t="shared" si="858"/>
        <v>0</v>
      </c>
      <c r="EB59" s="149">
        <f t="shared" si="858"/>
        <v>0</v>
      </c>
      <c r="EC59" s="149">
        <f t="shared" si="858"/>
        <v>0</v>
      </c>
      <c r="ED59" s="149">
        <f t="shared" ref="ED59:GO59" si="859">SUM(ED60)</f>
        <v>0</v>
      </c>
      <c r="EE59" s="149">
        <f t="shared" si="859"/>
        <v>0</v>
      </c>
      <c r="EF59" s="149">
        <f t="shared" si="859"/>
        <v>0</v>
      </c>
      <c r="EG59" s="149">
        <f t="shared" si="859"/>
        <v>0</v>
      </c>
      <c r="EH59" s="149">
        <f t="shared" si="859"/>
        <v>0</v>
      </c>
      <c r="EI59" s="149">
        <f t="shared" si="859"/>
        <v>0</v>
      </c>
      <c r="EJ59" s="149">
        <f t="shared" si="859"/>
        <v>0</v>
      </c>
      <c r="EK59" s="149">
        <f t="shared" si="859"/>
        <v>0</v>
      </c>
      <c r="EL59" s="149">
        <f t="shared" si="859"/>
        <v>0</v>
      </c>
      <c r="EM59" s="149">
        <f t="shared" si="859"/>
        <v>0</v>
      </c>
      <c r="EN59" s="149">
        <f t="shared" si="859"/>
        <v>0</v>
      </c>
      <c r="EO59" s="149">
        <f t="shared" si="859"/>
        <v>0</v>
      </c>
      <c r="EP59" s="149">
        <f t="shared" si="859"/>
        <v>0</v>
      </c>
      <c r="EQ59" s="149">
        <f t="shared" si="859"/>
        <v>0</v>
      </c>
      <c r="ER59" s="149">
        <f t="shared" si="859"/>
        <v>0</v>
      </c>
      <c r="ES59" s="149">
        <f t="shared" si="859"/>
        <v>0</v>
      </c>
      <c r="ET59" s="149">
        <f t="shared" si="859"/>
        <v>0</v>
      </c>
      <c r="EU59" s="149">
        <f t="shared" si="859"/>
        <v>0</v>
      </c>
      <c r="EV59" s="149">
        <f t="shared" si="859"/>
        <v>0</v>
      </c>
      <c r="EW59" s="149">
        <f t="shared" si="859"/>
        <v>0</v>
      </c>
      <c r="EX59" s="149">
        <f t="shared" si="859"/>
        <v>0</v>
      </c>
      <c r="EY59" s="149">
        <f t="shared" si="859"/>
        <v>0</v>
      </c>
      <c r="EZ59" s="149">
        <f t="shared" si="859"/>
        <v>0</v>
      </c>
      <c r="FA59" s="149">
        <f t="shared" si="859"/>
        <v>0</v>
      </c>
      <c r="FB59" s="149">
        <f t="shared" si="859"/>
        <v>0</v>
      </c>
      <c r="FC59" s="149">
        <f t="shared" si="859"/>
        <v>0</v>
      </c>
      <c r="FD59" s="149">
        <f t="shared" si="859"/>
        <v>0</v>
      </c>
      <c r="FE59" s="149">
        <f t="shared" si="859"/>
        <v>0</v>
      </c>
      <c r="FF59" s="149">
        <f t="shared" si="859"/>
        <v>0</v>
      </c>
      <c r="FG59" s="149">
        <f t="shared" si="859"/>
        <v>0</v>
      </c>
      <c r="FH59" s="149">
        <f t="shared" si="859"/>
        <v>0</v>
      </c>
      <c r="FI59" s="149">
        <f t="shared" si="859"/>
        <v>0</v>
      </c>
      <c r="FJ59" s="149">
        <f t="shared" si="859"/>
        <v>0</v>
      </c>
      <c r="FK59" s="149">
        <f t="shared" si="859"/>
        <v>0</v>
      </c>
      <c r="FL59" s="149">
        <f t="shared" si="859"/>
        <v>0</v>
      </c>
      <c r="FM59" s="149">
        <f t="shared" si="859"/>
        <v>0</v>
      </c>
      <c r="FN59" s="149">
        <f t="shared" si="859"/>
        <v>0</v>
      </c>
      <c r="FO59" s="149">
        <f t="shared" si="859"/>
        <v>0</v>
      </c>
      <c r="FP59" s="149">
        <f t="shared" si="859"/>
        <v>0</v>
      </c>
      <c r="FQ59" s="149">
        <f t="shared" si="859"/>
        <v>-100000</v>
      </c>
      <c r="FR59" s="149">
        <f t="shared" si="859"/>
        <v>150000</v>
      </c>
      <c r="FS59" s="149">
        <f t="shared" si="859"/>
        <v>0</v>
      </c>
      <c r="FT59" s="149">
        <f t="shared" si="859"/>
        <v>0</v>
      </c>
      <c r="FU59" s="149">
        <f t="shared" si="859"/>
        <v>0</v>
      </c>
      <c r="FV59" s="149">
        <f t="shared" si="859"/>
        <v>0</v>
      </c>
      <c r="FW59" s="149">
        <f t="shared" si="859"/>
        <v>0</v>
      </c>
      <c r="FX59" s="149">
        <f t="shared" si="859"/>
        <v>0</v>
      </c>
      <c r="FY59" s="149">
        <f t="shared" si="859"/>
        <v>0</v>
      </c>
      <c r="FZ59" s="149">
        <f t="shared" si="859"/>
        <v>0</v>
      </c>
      <c r="GA59" s="149">
        <f t="shared" si="859"/>
        <v>0</v>
      </c>
      <c r="GB59" s="149">
        <f t="shared" si="859"/>
        <v>0</v>
      </c>
      <c r="GC59" s="149">
        <f t="shared" si="859"/>
        <v>0</v>
      </c>
      <c r="GD59" s="149">
        <f t="shared" si="859"/>
        <v>0</v>
      </c>
      <c r="GE59" s="149">
        <f t="shared" si="859"/>
        <v>0</v>
      </c>
      <c r="GF59" s="149">
        <f t="shared" si="859"/>
        <v>0</v>
      </c>
      <c r="GG59" s="149">
        <f t="shared" si="859"/>
        <v>0</v>
      </c>
      <c r="GH59" s="149">
        <f t="shared" si="859"/>
        <v>0</v>
      </c>
      <c r="GI59" s="149">
        <f t="shared" si="859"/>
        <v>0</v>
      </c>
      <c r="GJ59" s="149">
        <f t="shared" si="859"/>
        <v>0</v>
      </c>
      <c r="GK59" s="149">
        <f t="shared" si="859"/>
        <v>0</v>
      </c>
      <c r="GL59" s="149">
        <f t="shared" si="859"/>
        <v>0</v>
      </c>
      <c r="GM59" s="149">
        <f t="shared" si="859"/>
        <v>0</v>
      </c>
      <c r="GN59" s="149">
        <f t="shared" si="859"/>
        <v>50000</v>
      </c>
      <c r="GO59" s="149">
        <f t="shared" si="859"/>
        <v>0</v>
      </c>
      <c r="GP59" s="149">
        <f t="shared" ref="GP59:JA59" si="860">SUM(GP60)</f>
        <v>0</v>
      </c>
      <c r="GQ59" s="149">
        <f t="shared" si="860"/>
        <v>0</v>
      </c>
      <c r="GR59" s="149">
        <f t="shared" si="860"/>
        <v>-100000</v>
      </c>
      <c r="GS59" s="149">
        <f t="shared" si="860"/>
        <v>0</v>
      </c>
      <c r="GT59" s="149">
        <f t="shared" si="860"/>
        <v>0</v>
      </c>
      <c r="GU59" s="149">
        <f t="shared" si="860"/>
        <v>0</v>
      </c>
      <c r="GV59" s="149">
        <f t="shared" si="860"/>
        <v>0</v>
      </c>
      <c r="GW59" s="149">
        <f t="shared" si="860"/>
        <v>0</v>
      </c>
      <c r="GX59" s="149">
        <f t="shared" si="860"/>
        <v>150000</v>
      </c>
      <c r="GY59" s="149">
        <f t="shared" si="860"/>
        <v>0</v>
      </c>
      <c r="GZ59" s="149">
        <f t="shared" si="860"/>
        <v>0</v>
      </c>
      <c r="HA59" s="149">
        <f t="shared" si="860"/>
        <v>0</v>
      </c>
      <c r="HB59" s="149">
        <f t="shared" si="860"/>
        <v>0</v>
      </c>
      <c r="HC59" s="149">
        <f t="shared" si="860"/>
        <v>0</v>
      </c>
      <c r="HD59" s="149">
        <f t="shared" si="860"/>
        <v>0</v>
      </c>
      <c r="HE59" s="149">
        <f t="shared" si="860"/>
        <v>0</v>
      </c>
      <c r="HF59" s="149">
        <f t="shared" si="860"/>
        <v>0</v>
      </c>
      <c r="HG59" s="149">
        <f t="shared" si="860"/>
        <v>0</v>
      </c>
      <c r="HH59" s="149">
        <f t="shared" si="860"/>
        <v>0</v>
      </c>
      <c r="HI59" s="149">
        <f t="shared" si="860"/>
        <v>0</v>
      </c>
      <c r="HJ59" s="149">
        <f t="shared" si="860"/>
        <v>0</v>
      </c>
      <c r="HK59" s="149">
        <f t="shared" si="860"/>
        <v>0</v>
      </c>
      <c r="HL59" s="149">
        <f t="shared" si="860"/>
        <v>0</v>
      </c>
      <c r="HM59" s="149">
        <f t="shared" si="860"/>
        <v>0</v>
      </c>
      <c r="HN59" s="149">
        <f t="shared" si="860"/>
        <v>0</v>
      </c>
      <c r="HO59" s="149">
        <f t="shared" si="860"/>
        <v>0</v>
      </c>
      <c r="HP59" s="149">
        <f t="shared" si="860"/>
        <v>0</v>
      </c>
      <c r="HQ59" s="149">
        <f t="shared" si="860"/>
        <v>0</v>
      </c>
      <c r="HR59" s="149">
        <f t="shared" si="860"/>
        <v>0</v>
      </c>
      <c r="HS59" s="149">
        <f t="shared" si="860"/>
        <v>0</v>
      </c>
      <c r="HT59" s="149">
        <f t="shared" si="860"/>
        <v>50000</v>
      </c>
      <c r="HU59" s="149">
        <f t="shared" si="860"/>
        <v>0</v>
      </c>
      <c r="HV59" s="149">
        <f t="shared" si="860"/>
        <v>0</v>
      </c>
      <c r="HW59" s="149">
        <f t="shared" si="860"/>
        <v>0</v>
      </c>
      <c r="HX59" s="149">
        <f t="shared" si="860"/>
        <v>50000</v>
      </c>
      <c r="HY59" s="149">
        <f t="shared" si="860"/>
        <v>0</v>
      </c>
      <c r="HZ59" s="149">
        <f t="shared" si="860"/>
        <v>0</v>
      </c>
      <c r="IA59" s="149">
        <f t="shared" si="860"/>
        <v>0</v>
      </c>
      <c r="IB59" s="149">
        <f t="shared" si="860"/>
        <v>0</v>
      </c>
      <c r="IC59" s="149">
        <f t="shared" si="860"/>
        <v>0</v>
      </c>
      <c r="ID59" s="149">
        <f t="shared" si="860"/>
        <v>0</v>
      </c>
      <c r="IE59" s="149">
        <f t="shared" si="860"/>
        <v>0</v>
      </c>
      <c r="IF59" s="149">
        <f t="shared" si="860"/>
        <v>0</v>
      </c>
      <c r="IG59" s="149">
        <f t="shared" si="860"/>
        <v>0</v>
      </c>
      <c r="IH59" s="149">
        <f t="shared" si="860"/>
        <v>0</v>
      </c>
      <c r="II59" s="149">
        <f t="shared" si="860"/>
        <v>0</v>
      </c>
      <c r="IJ59" s="149">
        <f t="shared" si="860"/>
        <v>0</v>
      </c>
      <c r="IK59" s="149">
        <f t="shared" si="860"/>
        <v>0</v>
      </c>
      <c r="IL59" s="149">
        <f t="shared" si="860"/>
        <v>0</v>
      </c>
      <c r="IM59" s="149">
        <f t="shared" si="860"/>
        <v>0</v>
      </c>
      <c r="IN59" s="149">
        <f t="shared" si="860"/>
        <v>0</v>
      </c>
      <c r="IO59" s="149">
        <f t="shared" si="860"/>
        <v>0</v>
      </c>
      <c r="IP59" s="149">
        <f t="shared" si="860"/>
        <v>0</v>
      </c>
      <c r="IQ59" s="149">
        <f t="shared" si="860"/>
        <v>0</v>
      </c>
      <c r="IR59" s="149">
        <f t="shared" si="860"/>
        <v>0</v>
      </c>
      <c r="IS59" s="149">
        <f t="shared" si="860"/>
        <v>0</v>
      </c>
      <c r="IT59" s="149">
        <f t="shared" si="860"/>
        <v>0</v>
      </c>
      <c r="IU59" s="149">
        <f t="shared" si="860"/>
        <v>0</v>
      </c>
      <c r="IV59" s="149">
        <f t="shared" si="860"/>
        <v>0</v>
      </c>
      <c r="IW59" s="149">
        <f t="shared" si="860"/>
        <v>0</v>
      </c>
      <c r="IX59" s="149">
        <f t="shared" si="860"/>
        <v>0</v>
      </c>
      <c r="IY59" s="149">
        <f t="shared" si="860"/>
        <v>0</v>
      </c>
      <c r="IZ59" s="149">
        <f t="shared" si="860"/>
        <v>50000</v>
      </c>
      <c r="JA59" s="149">
        <f t="shared" si="860"/>
        <v>0</v>
      </c>
      <c r="JB59" s="149">
        <f t="shared" ref="JB59:LM59" si="861">SUM(JB60)</f>
        <v>0</v>
      </c>
      <c r="JC59" s="149">
        <f t="shared" si="861"/>
        <v>0</v>
      </c>
      <c r="JD59" s="149">
        <f t="shared" si="861"/>
        <v>0</v>
      </c>
      <c r="JE59" s="149">
        <f t="shared" si="861"/>
        <v>0</v>
      </c>
      <c r="JF59" s="149">
        <f t="shared" si="861"/>
        <v>0</v>
      </c>
      <c r="JG59" s="149">
        <f t="shared" si="861"/>
        <v>0</v>
      </c>
      <c r="JH59" s="149">
        <f t="shared" si="861"/>
        <v>100000</v>
      </c>
      <c r="JI59" s="149">
        <f t="shared" si="861"/>
        <v>0</v>
      </c>
      <c r="JJ59" s="149">
        <f t="shared" si="861"/>
        <v>0</v>
      </c>
      <c r="JK59" s="149">
        <f t="shared" si="861"/>
        <v>0</v>
      </c>
      <c r="JL59" s="149">
        <f t="shared" si="861"/>
        <v>0</v>
      </c>
      <c r="JM59" s="149">
        <f t="shared" si="861"/>
        <v>0</v>
      </c>
      <c r="JN59" s="149">
        <f t="shared" si="861"/>
        <v>0</v>
      </c>
      <c r="JO59" s="149">
        <f t="shared" si="861"/>
        <v>0</v>
      </c>
      <c r="JP59" s="149">
        <f t="shared" si="861"/>
        <v>0</v>
      </c>
      <c r="JQ59" s="149">
        <f t="shared" si="861"/>
        <v>0</v>
      </c>
      <c r="JR59" s="149">
        <f t="shared" si="861"/>
        <v>0</v>
      </c>
      <c r="JS59" s="149">
        <f t="shared" si="861"/>
        <v>0</v>
      </c>
      <c r="JT59" s="149">
        <f t="shared" si="861"/>
        <v>0</v>
      </c>
      <c r="JU59" s="149">
        <f t="shared" si="861"/>
        <v>0</v>
      </c>
      <c r="JV59" s="149">
        <f t="shared" si="861"/>
        <v>0</v>
      </c>
      <c r="JW59" s="149">
        <f t="shared" si="861"/>
        <v>0</v>
      </c>
      <c r="JX59" s="149">
        <f t="shared" si="861"/>
        <v>0</v>
      </c>
      <c r="JY59" s="149">
        <f t="shared" si="861"/>
        <v>0</v>
      </c>
      <c r="JZ59" s="149">
        <f t="shared" si="861"/>
        <v>0</v>
      </c>
      <c r="KA59" s="149">
        <f t="shared" si="861"/>
        <v>0</v>
      </c>
      <c r="KB59" s="149">
        <f t="shared" si="861"/>
        <v>0</v>
      </c>
      <c r="KC59" s="149">
        <f t="shared" si="861"/>
        <v>0</v>
      </c>
      <c r="KD59" s="149">
        <f t="shared" si="861"/>
        <v>0</v>
      </c>
      <c r="KE59" s="149">
        <f t="shared" si="861"/>
        <v>0</v>
      </c>
      <c r="KF59" s="149">
        <f t="shared" si="861"/>
        <v>100000</v>
      </c>
      <c r="KG59" s="149">
        <f t="shared" si="861"/>
        <v>0</v>
      </c>
      <c r="KH59" s="149">
        <f t="shared" si="861"/>
        <v>0</v>
      </c>
      <c r="KI59" s="149">
        <f t="shared" si="861"/>
        <v>0</v>
      </c>
      <c r="KJ59" s="149">
        <f t="shared" si="861"/>
        <v>0</v>
      </c>
      <c r="KK59" s="149">
        <f t="shared" si="861"/>
        <v>0</v>
      </c>
      <c r="KL59" s="149">
        <f t="shared" si="861"/>
        <v>0</v>
      </c>
      <c r="KM59" s="149">
        <f t="shared" si="861"/>
        <v>0</v>
      </c>
      <c r="KN59" s="149">
        <f t="shared" si="861"/>
        <v>0</v>
      </c>
      <c r="KO59" s="149">
        <f t="shared" si="861"/>
        <v>0</v>
      </c>
      <c r="KP59" s="149">
        <f t="shared" si="861"/>
        <v>100000</v>
      </c>
      <c r="KQ59" s="149">
        <f t="shared" si="861"/>
        <v>0</v>
      </c>
      <c r="KR59" s="149">
        <f t="shared" si="861"/>
        <v>0</v>
      </c>
      <c r="KS59" s="149">
        <f t="shared" si="861"/>
        <v>0</v>
      </c>
      <c r="KT59" s="149">
        <f t="shared" si="861"/>
        <v>0</v>
      </c>
      <c r="KU59" s="149">
        <f t="shared" si="861"/>
        <v>0</v>
      </c>
      <c r="KV59" s="149">
        <f t="shared" si="861"/>
        <v>0</v>
      </c>
      <c r="KW59" s="149">
        <f t="shared" si="861"/>
        <v>0</v>
      </c>
      <c r="KX59" s="149">
        <f t="shared" si="861"/>
        <v>0</v>
      </c>
      <c r="KY59" s="149">
        <f t="shared" si="861"/>
        <v>0</v>
      </c>
      <c r="KZ59" s="149">
        <f t="shared" si="861"/>
        <v>0</v>
      </c>
      <c r="LA59" s="149">
        <f t="shared" si="861"/>
        <v>0</v>
      </c>
      <c r="LB59" s="149">
        <f t="shared" si="861"/>
        <v>0</v>
      </c>
      <c r="LC59" s="149">
        <f t="shared" si="861"/>
        <v>0</v>
      </c>
      <c r="LD59" s="149">
        <f t="shared" si="861"/>
        <v>0</v>
      </c>
      <c r="LE59" s="149">
        <f t="shared" si="861"/>
        <v>0</v>
      </c>
      <c r="LF59" s="149">
        <f t="shared" si="861"/>
        <v>0</v>
      </c>
      <c r="LG59" s="149">
        <f t="shared" si="861"/>
        <v>0</v>
      </c>
      <c r="LH59" s="149">
        <f t="shared" si="861"/>
        <v>0</v>
      </c>
      <c r="LI59" s="149">
        <f t="shared" si="861"/>
        <v>0</v>
      </c>
      <c r="LJ59" s="149">
        <f t="shared" si="861"/>
        <v>0</v>
      </c>
      <c r="LK59" s="149">
        <f t="shared" si="861"/>
        <v>0</v>
      </c>
      <c r="LL59" s="149">
        <f t="shared" si="861"/>
        <v>100000</v>
      </c>
      <c r="LM59" s="149">
        <f t="shared" si="861"/>
        <v>0</v>
      </c>
      <c r="LN59" s="149">
        <f t="shared" ref="LN59:NZ59" si="862">SUM(LN60)</f>
        <v>0</v>
      </c>
      <c r="LO59" s="149">
        <f t="shared" si="862"/>
        <v>0</v>
      </c>
      <c r="LP59" s="149">
        <f t="shared" si="862"/>
        <v>0</v>
      </c>
      <c r="LQ59" s="149">
        <f t="shared" si="862"/>
        <v>0</v>
      </c>
      <c r="LR59" s="149">
        <f t="shared" si="862"/>
        <v>0</v>
      </c>
      <c r="LS59" s="149">
        <f t="shared" si="862"/>
        <v>0</v>
      </c>
      <c r="LT59" s="149">
        <f t="shared" si="862"/>
        <v>0</v>
      </c>
      <c r="LU59" s="149">
        <f t="shared" si="862"/>
        <v>0</v>
      </c>
      <c r="LV59" s="149">
        <f t="shared" si="862"/>
        <v>100000</v>
      </c>
      <c r="LW59" s="149">
        <f t="shared" si="862"/>
        <v>0</v>
      </c>
      <c r="LX59" s="149">
        <f t="shared" si="862"/>
        <v>0</v>
      </c>
      <c r="LY59" s="149">
        <f t="shared" si="862"/>
        <v>0</v>
      </c>
      <c r="LZ59" s="149">
        <f t="shared" si="862"/>
        <v>0</v>
      </c>
      <c r="MA59" s="149">
        <f t="shared" si="862"/>
        <v>0</v>
      </c>
      <c r="MB59" s="149">
        <f t="shared" si="862"/>
        <v>0</v>
      </c>
      <c r="MC59" s="149">
        <f t="shared" si="862"/>
        <v>0</v>
      </c>
      <c r="MD59" s="149">
        <f t="shared" si="862"/>
        <v>0</v>
      </c>
      <c r="ME59" s="149">
        <f t="shared" si="862"/>
        <v>0</v>
      </c>
      <c r="MF59" s="149">
        <f t="shared" si="862"/>
        <v>0</v>
      </c>
      <c r="MG59" s="149">
        <f t="shared" si="862"/>
        <v>0</v>
      </c>
      <c r="MH59" s="149">
        <f t="shared" si="862"/>
        <v>0</v>
      </c>
      <c r="MI59" s="149">
        <f t="shared" si="862"/>
        <v>0</v>
      </c>
      <c r="MJ59" s="149">
        <f t="shared" si="862"/>
        <v>0</v>
      </c>
      <c r="MK59" s="149">
        <f t="shared" si="862"/>
        <v>0</v>
      </c>
      <c r="ML59" s="149">
        <f t="shared" si="862"/>
        <v>0</v>
      </c>
      <c r="MM59" s="149">
        <f t="shared" si="862"/>
        <v>0</v>
      </c>
      <c r="MN59" s="149">
        <f t="shared" si="862"/>
        <v>0</v>
      </c>
      <c r="MO59" s="149">
        <f t="shared" si="862"/>
        <v>0</v>
      </c>
      <c r="MP59" s="149">
        <f t="shared" si="862"/>
        <v>0</v>
      </c>
      <c r="MQ59" s="149">
        <f t="shared" si="862"/>
        <v>0</v>
      </c>
      <c r="MR59" s="149">
        <f t="shared" si="862"/>
        <v>100000</v>
      </c>
      <c r="MS59" s="149">
        <f t="shared" si="862"/>
        <v>0</v>
      </c>
      <c r="MT59" s="149">
        <f t="shared" si="862"/>
        <v>0</v>
      </c>
      <c r="MU59" s="149">
        <f t="shared" si="862"/>
        <v>0</v>
      </c>
      <c r="MV59" s="149">
        <f t="shared" si="862"/>
        <v>0</v>
      </c>
      <c r="MW59" s="149">
        <f t="shared" si="862"/>
        <v>0</v>
      </c>
      <c r="MX59" s="149">
        <f t="shared" si="862"/>
        <v>0</v>
      </c>
      <c r="MY59" s="149">
        <f t="shared" si="862"/>
        <v>0</v>
      </c>
      <c r="MZ59" s="149">
        <f t="shared" si="862"/>
        <v>0</v>
      </c>
      <c r="NA59" s="149">
        <f t="shared" si="862"/>
        <v>0</v>
      </c>
      <c r="NB59" s="149">
        <f t="shared" si="862"/>
        <v>200000</v>
      </c>
      <c r="NC59" s="149">
        <f t="shared" si="862"/>
        <v>0</v>
      </c>
      <c r="ND59" s="149">
        <f t="shared" si="862"/>
        <v>0</v>
      </c>
      <c r="NE59" s="149">
        <f t="shared" si="862"/>
        <v>0</v>
      </c>
      <c r="NF59" s="149">
        <f t="shared" si="862"/>
        <v>0</v>
      </c>
      <c r="NG59" s="149">
        <f t="shared" si="862"/>
        <v>-100000</v>
      </c>
      <c r="NH59" s="149">
        <f t="shared" si="862"/>
        <v>0</v>
      </c>
      <c r="NI59" s="149">
        <f t="shared" si="862"/>
        <v>0</v>
      </c>
      <c r="NJ59" s="149">
        <f t="shared" si="862"/>
        <v>0</v>
      </c>
      <c r="NK59" s="149">
        <f t="shared" si="862"/>
        <v>0</v>
      </c>
      <c r="NL59" s="149">
        <f t="shared" si="862"/>
        <v>0</v>
      </c>
      <c r="NM59" s="149">
        <f t="shared" si="862"/>
        <v>0</v>
      </c>
      <c r="NN59" s="149">
        <f t="shared" si="862"/>
        <v>0</v>
      </c>
      <c r="NO59" s="149">
        <f t="shared" si="862"/>
        <v>0</v>
      </c>
      <c r="NP59" s="149">
        <f t="shared" si="862"/>
        <v>0</v>
      </c>
      <c r="NQ59" s="149">
        <f t="shared" si="862"/>
        <v>0</v>
      </c>
      <c r="NR59" s="149">
        <f t="shared" si="862"/>
        <v>0</v>
      </c>
      <c r="NS59" s="149">
        <f t="shared" si="862"/>
        <v>0</v>
      </c>
      <c r="NT59" s="149">
        <f t="shared" si="862"/>
        <v>0</v>
      </c>
      <c r="NU59" s="149">
        <f t="shared" si="862"/>
        <v>0</v>
      </c>
      <c r="NV59" s="149">
        <f t="shared" si="862"/>
        <v>0</v>
      </c>
      <c r="NW59" s="149">
        <f t="shared" si="862"/>
        <v>0</v>
      </c>
      <c r="NX59" s="149">
        <f t="shared" si="862"/>
        <v>100000</v>
      </c>
      <c r="NY59" s="155"/>
      <c r="NZ59" s="149">
        <f t="shared" si="862"/>
        <v>690300</v>
      </c>
      <c r="OA59" s="150">
        <f>SUM(OA60:OA64)</f>
        <v>261633.53333333333</v>
      </c>
      <c r="OB59" s="151">
        <f>IF(OA59=0,"",((NZ59/OA59)-1)*-1)</f>
        <v>-1.6384232602191924</v>
      </c>
      <c r="OD59" s="181"/>
      <c r="OG59" s="170" t="s">
        <v>122</v>
      </c>
      <c r="OH59" s="155"/>
      <c r="OI59" s="162">
        <f>SUM(OI60)</f>
        <v>50000</v>
      </c>
      <c r="OJ59" s="162">
        <f t="shared" ref="OJ59:OT59" si="863">SUM(OJ60)</f>
        <v>100000</v>
      </c>
      <c r="OK59" s="162">
        <f t="shared" si="863"/>
        <v>100000</v>
      </c>
      <c r="OL59" s="162">
        <f t="shared" si="863"/>
        <v>100000</v>
      </c>
      <c r="OM59" s="162">
        <f t="shared" si="863"/>
        <v>50000</v>
      </c>
      <c r="ON59" s="162">
        <f t="shared" si="863"/>
        <v>50000</v>
      </c>
      <c r="OO59" s="162">
        <f t="shared" si="863"/>
        <v>50000</v>
      </c>
      <c r="OP59" s="162">
        <f t="shared" si="863"/>
        <v>50000</v>
      </c>
      <c r="OQ59" s="162">
        <f t="shared" si="863"/>
        <v>100000</v>
      </c>
      <c r="OR59" s="162">
        <f t="shared" si="863"/>
        <v>100000</v>
      </c>
      <c r="OS59" s="162">
        <f t="shared" si="863"/>
        <v>100000</v>
      </c>
      <c r="OT59" s="162">
        <f t="shared" si="863"/>
        <v>100000</v>
      </c>
      <c r="OV59" s="162">
        <f>SUM(OV60)</f>
        <v>950000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70000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-70000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50000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-29700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20300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-30000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20000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30000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20000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100000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100000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-100000</v>
      </c>
      <c r="FR60" s="141">
        <f>SUMIFS([1]Movimento!$R:$R,[1]Movimento!$B:$B,$C$3,[1]Movimento!$M:$M,$B60,[1]Movimento!$A:$A,FR$3)</f>
        <v>150000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50000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-100000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150000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50000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50000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50000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100000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100000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100000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100000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100000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100000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200000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-100000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100000</v>
      </c>
      <c r="NY60" s="10"/>
      <c r="NZ60" s="142">
        <f>AJ60+BP60+CV60+EB60+FH60+GN60+HT60+IZ60+KF60+LL60+MR60+NX60</f>
        <v>690300</v>
      </c>
      <c r="OA60" s="143">
        <f>SUM(OI60:OP60)</f>
        <v>550000</v>
      </c>
      <c r="OB60" s="144">
        <f>IF(OA60=0,"",((NZ60/OA60)-1)*-1)</f>
        <v>-0.25509090909090903</v>
      </c>
      <c r="OD60" s="181"/>
      <c r="OG60" s="163" t="s">
        <v>123</v>
      </c>
      <c r="OH60" s="10"/>
      <c r="OI60" s="165">
        <v>50000</v>
      </c>
      <c r="OJ60" s="165">
        <v>100000</v>
      </c>
      <c r="OK60" s="165">
        <v>100000</v>
      </c>
      <c r="OL60" s="165">
        <v>100000</v>
      </c>
      <c r="OM60" s="165">
        <v>50000</v>
      </c>
      <c r="ON60" s="165">
        <v>50000</v>
      </c>
      <c r="OO60" s="165">
        <v>50000</v>
      </c>
      <c r="OP60" s="165">
        <v>50000</v>
      </c>
      <c r="OQ60" s="165">
        <v>100000</v>
      </c>
      <c r="OR60" s="165">
        <v>100000</v>
      </c>
      <c r="OS60" s="165">
        <v>100000</v>
      </c>
      <c r="OT60" s="165">
        <v>100000</v>
      </c>
      <c r="OU60" s="10"/>
      <c r="OV60" s="164">
        <f t="shared" ref="OV60" si="864">SUM(OI60:OU60)</f>
        <v>950000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865">SUM(F63)</f>
        <v>0</v>
      </c>
      <c r="G62" s="149">
        <f t="shared" si="865"/>
        <v>0</v>
      </c>
      <c r="H62" s="149">
        <f t="shared" si="865"/>
        <v>0</v>
      </c>
      <c r="I62" s="149">
        <f t="shared" si="865"/>
        <v>0</v>
      </c>
      <c r="J62" s="149">
        <f t="shared" si="865"/>
        <v>0</v>
      </c>
      <c r="K62" s="149">
        <f t="shared" si="865"/>
        <v>0</v>
      </c>
      <c r="L62" s="149">
        <f t="shared" si="865"/>
        <v>0</v>
      </c>
      <c r="M62" s="149">
        <f t="shared" si="865"/>
        <v>0</v>
      </c>
      <c r="N62" s="149">
        <f t="shared" si="865"/>
        <v>0</v>
      </c>
      <c r="O62" s="149">
        <f t="shared" si="865"/>
        <v>0</v>
      </c>
      <c r="P62" s="149">
        <f t="shared" si="865"/>
        <v>0</v>
      </c>
      <c r="Q62" s="149">
        <f t="shared" si="865"/>
        <v>0</v>
      </c>
      <c r="R62" s="149">
        <f t="shared" si="865"/>
        <v>0</v>
      </c>
      <c r="S62" s="149">
        <f t="shared" si="865"/>
        <v>0</v>
      </c>
      <c r="T62" s="149">
        <f t="shared" si="865"/>
        <v>0</v>
      </c>
      <c r="U62" s="149">
        <f t="shared" si="865"/>
        <v>0</v>
      </c>
      <c r="V62" s="149">
        <f t="shared" si="865"/>
        <v>0</v>
      </c>
      <c r="W62" s="149">
        <f t="shared" si="865"/>
        <v>0</v>
      </c>
      <c r="X62" s="149">
        <f t="shared" si="865"/>
        <v>0</v>
      </c>
      <c r="Y62" s="149">
        <f t="shared" si="865"/>
        <v>0</v>
      </c>
      <c r="Z62" s="149">
        <f t="shared" si="865"/>
        <v>0</v>
      </c>
      <c r="AA62" s="149">
        <f t="shared" si="865"/>
        <v>0</v>
      </c>
      <c r="AB62" s="149">
        <f t="shared" si="865"/>
        <v>0</v>
      </c>
      <c r="AC62" s="149">
        <f t="shared" si="865"/>
        <v>0</v>
      </c>
      <c r="AD62" s="149">
        <f t="shared" si="865"/>
        <v>0</v>
      </c>
      <c r="AE62" s="149">
        <f t="shared" si="865"/>
        <v>0</v>
      </c>
      <c r="AF62" s="149">
        <f t="shared" si="865"/>
        <v>0</v>
      </c>
      <c r="AG62" s="149">
        <f t="shared" si="865"/>
        <v>0</v>
      </c>
      <c r="AH62" s="149">
        <f t="shared" si="865"/>
        <v>0</v>
      </c>
      <c r="AI62" s="149">
        <f t="shared" si="865"/>
        <v>0</v>
      </c>
      <c r="AJ62" s="149">
        <f t="shared" si="865"/>
        <v>0</v>
      </c>
      <c r="AK62" s="149">
        <f t="shared" si="865"/>
        <v>0</v>
      </c>
      <c r="AL62" s="149">
        <f t="shared" si="865"/>
        <v>0</v>
      </c>
      <c r="AM62" s="149">
        <f t="shared" si="865"/>
        <v>0</v>
      </c>
      <c r="AN62" s="149">
        <f t="shared" si="865"/>
        <v>0</v>
      </c>
      <c r="AO62" s="149">
        <f t="shared" si="865"/>
        <v>0</v>
      </c>
      <c r="AP62" s="149">
        <f t="shared" si="865"/>
        <v>0</v>
      </c>
      <c r="AQ62" s="149">
        <f t="shared" si="865"/>
        <v>0</v>
      </c>
      <c r="AR62" s="149">
        <f t="shared" si="865"/>
        <v>0</v>
      </c>
      <c r="AS62" s="149">
        <f t="shared" si="865"/>
        <v>0</v>
      </c>
      <c r="AT62" s="149">
        <f t="shared" si="865"/>
        <v>0</v>
      </c>
      <c r="AU62" s="149">
        <f t="shared" si="865"/>
        <v>0</v>
      </c>
      <c r="AV62" s="149">
        <f t="shared" si="865"/>
        <v>0</v>
      </c>
      <c r="AW62" s="149">
        <f t="shared" si="865"/>
        <v>0</v>
      </c>
      <c r="AX62" s="149">
        <f t="shared" si="865"/>
        <v>0</v>
      </c>
      <c r="AY62" s="149">
        <f t="shared" si="865"/>
        <v>0</v>
      </c>
      <c r="AZ62" s="149">
        <f t="shared" si="865"/>
        <v>0</v>
      </c>
      <c r="BA62" s="149">
        <f t="shared" si="865"/>
        <v>0</v>
      </c>
      <c r="BB62" s="149">
        <f t="shared" si="865"/>
        <v>0</v>
      </c>
      <c r="BC62" s="149">
        <f t="shared" si="865"/>
        <v>0</v>
      </c>
      <c r="BD62" s="149">
        <f t="shared" si="865"/>
        <v>0</v>
      </c>
      <c r="BE62" s="149">
        <f t="shared" si="865"/>
        <v>0</v>
      </c>
      <c r="BF62" s="149">
        <f t="shared" si="865"/>
        <v>0</v>
      </c>
      <c r="BG62" s="149">
        <f t="shared" si="865"/>
        <v>0</v>
      </c>
      <c r="BH62" s="149">
        <f t="shared" si="865"/>
        <v>0</v>
      </c>
      <c r="BI62" s="149">
        <f t="shared" si="865"/>
        <v>0</v>
      </c>
      <c r="BJ62" s="149">
        <f t="shared" si="865"/>
        <v>0</v>
      </c>
      <c r="BK62" s="149">
        <f t="shared" si="865"/>
        <v>0</v>
      </c>
      <c r="BL62" s="149">
        <f t="shared" si="865"/>
        <v>0</v>
      </c>
      <c r="BM62" s="149">
        <f t="shared" si="865"/>
        <v>0</v>
      </c>
      <c r="BN62" s="149">
        <f t="shared" si="865"/>
        <v>0</v>
      </c>
      <c r="BO62" s="149">
        <f t="shared" si="865"/>
        <v>0</v>
      </c>
      <c r="BP62" s="149">
        <f t="shared" si="865"/>
        <v>0</v>
      </c>
      <c r="BQ62" s="149">
        <f t="shared" si="865"/>
        <v>0</v>
      </c>
      <c r="BR62" s="149">
        <f t="shared" ref="BR62:EC62" si="866">SUM(BR63)</f>
        <v>0</v>
      </c>
      <c r="BS62" s="149">
        <f t="shared" si="866"/>
        <v>0</v>
      </c>
      <c r="BT62" s="149">
        <f t="shared" si="866"/>
        <v>0</v>
      </c>
      <c r="BU62" s="149">
        <f t="shared" si="866"/>
        <v>0</v>
      </c>
      <c r="BV62" s="149">
        <f t="shared" si="866"/>
        <v>0</v>
      </c>
      <c r="BW62" s="149">
        <f t="shared" si="866"/>
        <v>0</v>
      </c>
      <c r="BX62" s="149">
        <f t="shared" si="866"/>
        <v>0</v>
      </c>
      <c r="BY62" s="149">
        <f t="shared" si="866"/>
        <v>0</v>
      </c>
      <c r="BZ62" s="149">
        <f t="shared" si="866"/>
        <v>0</v>
      </c>
      <c r="CA62" s="149">
        <f t="shared" si="866"/>
        <v>0</v>
      </c>
      <c r="CB62" s="149">
        <f t="shared" si="866"/>
        <v>0</v>
      </c>
      <c r="CC62" s="149">
        <f t="shared" si="866"/>
        <v>0</v>
      </c>
      <c r="CD62" s="149">
        <f t="shared" si="866"/>
        <v>0</v>
      </c>
      <c r="CE62" s="149">
        <f t="shared" si="866"/>
        <v>0</v>
      </c>
      <c r="CF62" s="149">
        <f t="shared" si="866"/>
        <v>0</v>
      </c>
      <c r="CG62" s="149">
        <f t="shared" si="866"/>
        <v>0</v>
      </c>
      <c r="CH62" s="149">
        <f t="shared" si="866"/>
        <v>0</v>
      </c>
      <c r="CI62" s="149">
        <f t="shared" si="866"/>
        <v>0</v>
      </c>
      <c r="CJ62" s="149">
        <f t="shared" si="866"/>
        <v>0</v>
      </c>
      <c r="CK62" s="149">
        <f t="shared" si="866"/>
        <v>0</v>
      </c>
      <c r="CL62" s="149">
        <f t="shared" si="866"/>
        <v>0</v>
      </c>
      <c r="CM62" s="149">
        <f t="shared" si="866"/>
        <v>0</v>
      </c>
      <c r="CN62" s="149">
        <f t="shared" si="866"/>
        <v>0</v>
      </c>
      <c r="CO62" s="149">
        <f t="shared" si="866"/>
        <v>0</v>
      </c>
      <c r="CP62" s="149">
        <f t="shared" si="866"/>
        <v>0</v>
      </c>
      <c r="CQ62" s="149">
        <f t="shared" si="866"/>
        <v>0</v>
      </c>
      <c r="CR62" s="149">
        <f t="shared" si="866"/>
        <v>0</v>
      </c>
      <c r="CS62" s="149">
        <f t="shared" si="866"/>
        <v>0</v>
      </c>
      <c r="CT62" s="149">
        <f t="shared" si="866"/>
        <v>0</v>
      </c>
      <c r="CU62" s="149">
        <f t="shared" si="866"/>
        <v>0</v>
      </c>
      <c r="CV62" s="149">
        <f t="shared" si="866"/>
        <v>0</v>
      </c>
      <c r="CW62" s="149">
        <f t="shared" si="866"/>
        <v>0</v>
      </c>
      <c r="CX62" s="149">
        <f t="shared" si="866"/>
        <v>0</v>
      </c>
      <c r="CY62" s="149">
        <f t="shared" si="866"/>
        <v>0</v>
      </c>
      <c r="CZ62" s="149">
        <f t="shared" si="866"/>
        <v>0</v>
      </c>
      <c r="DA62" s="149">
        <f t="shared" si="866"/>
        <v>0</v>
      </c>
      <c r="DB62" s="149">
        <f t="shared" si="866"/>
        <v>0</v>
      </c>
      <c r="DC62" s="149">
        <f t="shared" si="866"/>
        <v>0</v>
      </c>
      <c r="DD62" s="149">
        <f t="shared" si="866"/>
        <v>0</v>
      </c>
      <c r="DE62" s="149">
        <f t="shared" si="866"/>
        <v>0</v>
      </c>
      <c r="DF62" s="149">
        <f t="shared" si="866"/>
        <v>0</v>
      </c>
      <c r="DG62" s="149">
        <f t="shared" si="866"/>
        <v>0</v>
      </c>
      <c r="DH62" s="149">
        <f t="shared" si="866"/>
        <v>0</v>
      </c>
      <c r="DI62" s="149">
        <f t="shared" si="866"/>
        <v>0</v>
      </c>
      <c r="DJ62" s="149">
        <f t="shared" si="866"/>
        <v>0</v>
      </c>
      <c r="DK62" s="149">
        <f t="shared" si="866"/>
        <v>0</v>
      </c>
      <c r="DL62" s="149">
        <f t="shared" si="866"/>
        <v>0</v>
      </c>
      <c r="DM62" s="149">
        <f t="shared" si="866"/>
        <v>0</v>
      </c>
      <c r="DN62" s="149">
        <f t="shared" si="866"/>
        <v>0</v>
      </c>
      <c r="DO62" s="149">
        <f t="shared" si="866"/>
        <v>0</v>
      </c>
      <c r="DP62" s="149">
        <f t="shared" si="866"/>
        <v>0</v>
      </c>
      <c r="DQ62" s="149">
        <f t="shared" si="866"/>
        <v>0</v>
      </c>
      <c r="DR62" s="149">
        <f t="shared" si="866"/>
        <v>0</v>
      </c>
      <c r="DS62" s="149">
        <f t="shared" si="866"/>
        <v>0</v>
      </c>
      <c r="DT62" s="149">
        <f t="shared" si="866"/>
        <v>0</v>
      </c>
      <c r="DU62" s="149">
        <f t="shared" si="866"/>
        <v>0</v>
      </c>
      <c r="DV62" s="149">
        <f t="shared" si="866"/>
        <v>0</v>
      </c>
      <c r="DW62" s="149">
        <f t="shared" si="866"/>
        <v>0</v>
      </c>
      <c r="DX62" s="149">
        <f t="shared" si="866"/>
        <v>0</v>
      </c>
      <c r="DY62" s="149">
        <f t="shared" si="866"/>
        <v>0</v>
      </c>
      <c r="DZ62" s="149">
        <f t="shared" si="866"/>
        <v>0</v>
      </c>
      <c r="EA62" s="149">
        <f t="shared" si="866"/>
        <v>0</v>
      </c>
      <c r="EB62" s="149">
        <f t="shared" si="866"/>
        <v>0</v>
      </c>
      <c r="EC62" s="149">
        <f t="shared" si="866"/>
        <v>0</v>
      </c>
      <c r="ED62" s="149">
        <f t="shared" ref="ED62:GO62" si="867">SUM(ED63)</f>
        <v>0</v>
      </c>
      <c r="EE62" s="149">
        <f t="shared" si="867"/>
        <v>0</v>
      </c>
      <c r="EF62" s="149">
        <f t="shared" si="867"/>
        <v>0</v>
      </c>
      <c r="EG62" s="149">
        <f t="shared" si="867"/>
        <v>0</v>
      </c>
      <c r="EH62" s="149">
        <f t="shared" si="867"/>
        <v>0</v>
      </c>
      <c r="EI62" s="149">
        <f t="shared" si="867"/>
        <v>0</v>
      </c>
      <c r="EJ62" s="149">
        <f t="shared" si="867"/>
        <v>0</v>
      </c>
      <c r="EK62" s="149">
        <f t="shared" si="867"/>
        <v>0</v>
      </c>
      <c r="EL62" s="149">
        <f t="shared" si="867"/>
        <v>0</v>
      </c>
      <c r="EM62" s="149">
        <f t="shared" si="867"/>
        <v>0</v>
      </c>
      <c r="EN62" s="149">
        <f t="shared" si="867"/>
        <v>0</v>
      </c>
      <c r="EO62" s="149">
        <f t="shared" si="867"/>
        <v>0</v>
      </c>
      <c r="EP62" s="149">
        <f t="shared" si="867"/>
        <v>0</v>
      </c>
      <c r="EQ62" s="149">
        <f t="shared" si="867"/>
        <v>0</v>
      </c>
      <c r="ER62" s="149">
        <f t="shared" si="867"/>
        <v>0</v>
      </c>
      <c r="ES62" s="149">
        <f t="shared" si="867"/>
        <v>0</v>
      </c>
      <c r="ET62" s="149">
        <f t="shared" si="867"/>
        <v>0</v>
      </c>
      <c r="EU62" s="149">
        <f t="shared" si="867"/>
        <v>0</v>
      </c>
      <c r="EV62" s="149">
        <f t="shared" si="867"/>
        <v>0</v>
      </c>
      <c r="EW62" s="149">
        <f t="shared" si="867"/>
        <v>0</v>
      </c>
      <c r="EX62" s="149">
        <f t="shared" si="867"/>
        <v>0</v>
      </c>
      <c r="EY62" s="149">
        <f t="shared" si="867"/>
        <v>0</v>
      </c>
      <c r="EZ62" s="149">
        <f t="shared" si="867"/>
        <v>0</v>
      </c>
      <c r="FA62" s="149">
        <f t="shared" si="867"/>
        <v>0</v>
      </c>
      <c r="FB62" s="149">
        <f t="shared" si="867"/>
        <v>0</v>
      </c>
      <c r="FC62" s="149">
        <f t="shared" si="867"/>
        <v>0</v>
      </c>
      <c r="FD62" s="149">
        <f t="shared" si="867"/>
        <v>0</v>
      </c>
      <c r="FE62" s="149">
        <f t="shared" si="867"/>
        <v>0</v>
      </c>
      <c r="FF62" s="149">
        <f t="shared" si="867"/>
        <v>0</v>
      </c>
      <c r="FG62" s="149">
        <f t="shared" si="867"/>
        <v>0</v>
      </c>
      <c r="FH62" s="149">
        <f t="shared" si="867"/>
        <v>0</v>
      </c>
      <c r="FI62" s="149">
        <f t="shared" si="867"/>
        <v>0</v>
      </c>
      <c r="FJ62" s="149">
        <f t="shared" si="867"/>
        <v>0</v>
      </c>
      <c r="FK62" s="149">
        <f t="shared" si="867"/>
        <v>0</v>
      </c>
      <c r="FL62" s="149">
        <f t="shared" si="867"/>
        <v>0</v>
      </c>
      <c r="FM62" s="149">
        <f t="shared" si="867"/>
        <v>0</v>
      </c>
      <c r="FN62" s="149">
        <f t="shared" si="867"/>
        <v>0</v>
      </c>
      <c r="FO62" s="149">
        <f t="shared" si="867"/>
        <v>0</v>
      </c>
      <c r="FP62" s="149">
        <f t="shared" si="867"/>
        <v>0</v>
      </c>
      <c r="FQ62" s="149">
        <f t="shared" si="867"/>
        <v>0</v>
      </c>
      <c r="FR62" s="149">
        <f t="shared" si="867"/>
        <v>0</v>
      </c>
      <c r="FS62" s="149">
        <f t="shared" si="867"/>
        <v>0</v>
      </c>
      <c r="FT62" s="149">
        <f t="shared" si="867"/>
        <v>0</v>
      </c>
      <c r="FU62" s="149">
        <f t="shared" si="867"/>
        <v>0</v>
      </c>
      <c r="FV62" s="149">
        <f t="shared" si="867"/>
        <v>0</v>
      </c>
      <c r="FW62" s="149">
        <f t="shared" si="867"/>
        <v>0</v>
      </c>
      <c r="FX62" s="149">
        <f t="shared" si="867"/>
        <v>0</v>
      </c>
      <c r="FY62" s="149">
        <f t="shared" si="867"/>
        <v>0</v>
      </c>
      <c r="FZ62" s="149">
        <f t="shared" si="867"/>
        <v>0</v>
      </c>
      <c r="GA62" s="149">
        <f t="shared" si="867"/>
        <v>0</v>
      </c>
      <c r="GB62" s="149">
        <f t="shared" si="867"/>
        <v>0</v>
      </c>
      <c r="GC62" s="149">
        <f t="shared" si="867"/>
        <v>0</v>
      </c>
      <c r="GD62" s="149">
        <f t="shared" si="867"/>
        <v>0</v>
      </c>
      <c r="GE62" s="149">
        <f t="shared" si="867"/>
        <v>0</v>
      </c>
      <c r="GF62" s="149">
        <f t="shared" si="867"/>
        <v>0</v>
      </c>
      <c r="GG62" s="149">
        <f t="shared" si="867"/>
        <v>0</v>
      </c>
      <c r="GH62" s="149">
        <f t="shared" si="867"/>
        <v>0</v>
      </c>
      <c r="GI62" s="149">
        <f t="shared" si="867"/>
        <v>0</v>
      </c>
      <c r="GJ62" s="149">
        <f t="shared" si="867"/>
        <v>0</v>
      </c>
      <c r="GK62" s="149">
        <f t="shared" si="867"/>
        <v>0</v>
      </c>
      <c r="GL62" s="149">
        <f t="shared" si="867"/>
        <v>0</v>
      </c>
      <c r="GM62" s="149">
        <f t="shared" si="867"/>
        <v>0</v>
      </c>
      <c r="GN62" s="149">
        <f t="shared" si="867"/>
        <v>0</v>
      </c>
      <c r="GO62" s="149">
        <f t="shared" si="867"/>
        <v>0</v>
      </c>
      <c r="GP62" s="149">
        <f t="shared" ref="GP62:JA62" si="868">SUM(GP63)</f>
        <v>0</v>
      </c>
      <c r="GQ62" s="149">
        <f t="shared" si="868"/>
        <v>0</v>
      </c>
      <c r="GR62" s="149">
        <f t="shared" si="868"/>
        <v>0</v>
      </c>
      <c r="GS62" s="149">
        <f t="shared" si="868"/>
        <v>0</v>
      </c>
      <c r="GT62" s="149">
        <f t="shared" si="868"/>
        <v>0</v>
      </c>
      <c r="GU62" s="149">
        <f t="shared" si="868"/>
        <v>0</v>
      </c>
      <c r="GV62" s="149">
        <f t="shared" si="868"/>
        <v>0</v>
      </c>
      <c r="GW62" s="149">
        <f t="shared" si="868"/>
        <v>0</v>
      </c>
      <c r="GX62" s="149">
        <f t="shared" si="868"/>
        <v>0</v>
      </c>
      <c r="GY62" s="149">
        <f t="shared" si="868"/>
        <v>0</v>
      </c>
      <c r="GZ62" s="149">
        <f t="shared" si="868"/>
        <v>0</v>
      </c>
      <c r="HA62" s="149">
        <f t="shared" si="868"/>
        <v>0</v>
      </c>
      <c r="HB62" s="149">
        <f t="shared" si="868"/>
        <v>0</v>
      </c>
      <c r="HC62" s="149">
        <f t="shared" si="868"/>
        <v>0</v>
      </c>
      <c r="HD62" s="149">
        <f t="shared" si="868"/>
        <v>0</v>
      </c>
      <c r="HE62" s="149">
        <f t="shared" si="868"/>
        <v>0</v>
      </c>
      <c r="HF62" s="149">
        <f t="shared" si="868"/>
        <v>0</v>
      </c>
      <c r="HG62" s="149">
        <f t="shared" si="868"/>
        <v>0</v>
      </c>
      <c r="HH62" s="149">
        <f t="shared" si="868"/>
        <v>0</v>
      </c>
      <c r="HI62" s="149">
        <f t="shared" si="868"/>
        <v>0</v>
      </c>
      <c r="HJ62" s="149">
        <f t="shared" si="868"/>
        <v>0</v>
      </c>
      <c r="HK62" s="149">
        <f t="shared" si="868"/>
        <v>0</v>
      </c>
      <c r="HL62" s="149">
        <f t="shared" si="868"/>
        <v>0</v>
      </c>
      <c r="HM62" s="149">
        <f t="shared" si="868"/>
        <v>0</v>
      </c>
      <c r="HN62" s="149">
        <f t="shared" si="868"/>
        <v>0</v>
      </c>
      <c r="HO62" s="149">
        <f t="shared" si="868"/>
        <v>0</v>
      </c>
      <c r="HP62" s="149">
        <f t="shared" si="868"/>
        <v>0</v>
      </c>
      <c r="HQ62" s="149">
        <f t="shared" si="868"/>
        <v>0</v>
      </c>
      <c r="HR62" s="149">
        <f t="shared" si="868"/>
        <v>0</v>
      </c>
      <c r="HS62" s="149">
        <f t="shared" si="868"/>
        <v>0</v>
      </c>
      <c r="HT62" s="149">
        <f t="shared" si="868"/>
        <v>0</v>
      </c>
      <c r="HU62" s="149">
        <f t="shared" si="868"/>
        <v>0</v>
      </c>
      <c r="HV62" s="149">
        <f t="shared" si="868"/>
        <v>0</v>
      </c>
      <c r="HW62" s="149">
        <f t="shared" si="868"/>
        <v>0</v>
      </c>
      <c r="HX62" s="149">
        <f t="shared" si="868"/>
        <v>0</v>
      </c>
      <c r="HY62" s="149">
        <f t="shared" si="868"/>
        <v>0</v>
      </c>
      <c r="HZ62" s="149">
        <f t="shared" si="868"/>
        <v>0</v>
      </c>
      <c r="IA62" s="149">
        <f t="shared" si="868"/>
        <v>0</v>
      </c>
      <c r="IB62" s="149">
        <f t="shared" si="868"/>
        <v>0</v>
      </c>
      <c r="IC62" s="149">
        <f t="shared" si="868"/>
        <v>0</v>
      </c>
      <c r="ID62" s="149">
        <f t="shared" si="868"/>
        <v>0</v>
      </c>
      <c r="IE62" s="149">
        <f t="shared" si="868"/>
        <v>0</v>
      </c>
      <c r="IF62" s="149">
        <f t="shared" si="868"/>
        <v>0</v>
      </c>
      <c r="IG62" s="149">
        <f t="shared" si="868"/>
        <v>0</v>
      </c>
      <c r="IH62" s="149">
        <f t="shared" si="868"/>
        <v>0</v>
      </c>
      <c r="II62" s="149">
        <f t="shared" si="868"/>
        <v>0</v>
      </c>
      <c r="IJ62" s="149">
        <f t="shared" si="868"/>
        <v>0</v>
      </c>
      <c r="IK62" s="149">
        <f t="shared" si="868"/>
        <v>0</v>
      </c>
      <c r="IL62" s="149">
        <f t="shared" si="868"/>
        <v>0</v>
      </c>
      <c r="IM62" s="149">
        <f t="shared" si="868"/>
        <v>0</v>
      </c>
      <c r="IN62" s="149">
        <f t="shared" si="868"/>
        <v>0</v>
      </c>
      <c r="IO62" s="149">
        <f t="shared" si="868"/>
        <v>0</v>
      </c>
      <c r="IP62" s="149">
        <f t="shared" si="868"/>
        <v>0</v>
      </c>
      <c r="IQ62" s="149">
        <f t="shared" si="868"/>
        <v>0</v>
      </c>
      <c r="IR62" s="149">
        <f t="shared" si="868"/>
        <v>0</v>
      </c>
      <c r="IS62" s="149">
        <f t="shared" si="868"/>
        <v>0</v>
      </c>
      <c r="IT62" s="149">
        <f t="shared" si="868"/>
        <v>0</v>
      </c>
      <c r="IU62" s="149">
        <f t="shared" si="868"/>
        <v>0</v>
      </c>
      <c r="IV62" s="149">
        <f t="shared" si="868"/>
        <v>0</v>
      </c>
      <c r="IW62" s="149">
        <f t="shared" si="868"/>
        <v>0</v>
      </c>
      <c r="IX62" s="149">
        <f t="shared" si="868"/>
        <v>0</v>
      </c>
      <c r="IY62" s="149">
        <f t="shared" si="868"/>
        <v>0</v>
      </c>
      <c r="IZ62" s="149">
        <f t="shared" si="868"/>
        <v>0</v>
      </c>
      <c r="JA62" s="149">
        <f t="shared" si="868"/>
        <v>0</v>
      </c>
      <c r="JB62" s="149">
        <f t="shared" ref="JB62:LM62" si="869">SUM(JB63)</f>
        <v>0</v>
      </c>
      <c r="JC62" s="149">
        <f t="shared" si="869"/>
        <v>0</v>
      </c>
      <c r="JD62" s="149">
        <f t="shared" si="869"/>
        <v>0</v>
      </c>
      <c r="JE62" s="149">
        <f t="shared" si="869"/>
        <v>0</v>
      </c>
      <c r="JF62" s="149">
        <f t="shared" si="869"/>
        <v>0</v>
      </c>
      <c r="JG62" s="149">
        <f t="shared" si="869"/>
        <v>0</v>
      </c>
      <c r="JH62" s="149">
        <f t="shared" si="869"/>
        <v>0</v>
      </c>
      <c r="JI62" s="149">
        <f t="shared" si="869"/>
        <v>0</v>
      </c>
      <c r="JJ62" s="149">
        <f t="shared" si="869"/>
        <v>0</v>
      </c>
      <c r="JK62" s="149">
        <f t="shared" si="869"/>
        <v>0</v>
      </c>
      <c r="JL62" s="149">
        <f t="shared" si="869"/>
        <v>0</v>
      </c>
      <c r="JM62" s="149">
        <f t="shared" si="869"/>
        <v>0</v>
      </c>
      <c r="JN62" s="149">
        <f t="shared" si="869"/>
        <v>0</v>
      </c>
      <c r="JO62" s="149">
        <f t="shared" si="869"/>
        <v>0</v>
      </c>
      <c r="JP62" s="149">
        <f t="shared" si="869"/>
        <v>0</v>
      </c>
      <c r="JQ62" s="149">
        <f t="shared" si="869"/>
        <v>0</v>
      </c>
      <c r="JR62" s="149">
        <f t="shared" si="869"/>
        <v>0</v>
      </c>
      <c r="JS62" s="149">
        <f t="shared" si="869"/>
        <v>0</v>
      </c>
      <c r="JT62" s="149">
        <f t="shared" si="869"/>
        <v>0</v>
      </c>
      <c r="JU62" s="149">
        <f t="shared" si="869"/>
        <v>0</v>
      </c>
      <c r="JV62" s="149">
        <f t="shared" si="869"/>
        <v>0</v>
      </c>
      <c r="JW62" s="149">
        <f t="shared" si="869"/>
        <v>0</v>
      </c>
      <c r="JX62" s="149">
        <f t="shared" si="869"/>
        <v>0</v>
      </c>
      <c r="JY62" s="149">
        <f t="shared" si="869"/>
        <v>0</v>
      </c>
      <c r="JZ62" s="149">
        <f t="shared" si="869"/>
        <v>0</v>
      </c>
      <c r="KA62" s="149">
        <f t="shared" si="869"/>
        <v>0</v>
      </c>
      <c r="KB62" s="149">
        <f t="shared" si="869"/>
        <v>0</v>
      </c>
      <c r="KC62" s="149">
        <f t="shared" si="869"/>
        <v>0</v>
      </c>
      <c r="KD62" s="149">
        <f t="shared" si="869"/>
        <v>0</v>
      </c>
      <c r="KE62" s="149">
        <f t="shared" si="869"/>
        <v>0</v>
      </c>
      <c r="KF62" s="149">
        <f t="shared" si="869"/>
        <v>0</v>
      </c>
      <c r="KG62" s="149">
        <f t="shared" si="869"/>
        <v>0</v>
      </c>
      <c r="KH62" s="149">
        <f t="shared" si="869"/>
        <v>0</v>
      </c>
      <c r="KI62" s="149">
        <f t="shared" si="869"/>
        <v>0</v>
      </c>
      <c r="KJ62" s="149">
        <f t="shared" si="869"/>
        <v>0</v>
      </c>
      <c r="KK62" s="149">
        <f t="shared" si="869"/>
        <v>0</v>
      </c>
      <c r="KL62" s="149">
        <f t="shared" si="869"/>
        <v>0</v>
      </c>
      <c r="KM62" s="149">
        <f t="shared" si="869"/>
        <v>0</v>
      </c>
      <c r="KN62" s="149">
        <f t="shared" si="869"/>
        <v>0</v>
      </c>
      <c r="KO62" s="149">
        <f t="shared" si="869"/>
        <v>0</v>
      </c>
      <c r="KP62" s="149">
        <f t="shared" si="869"/>
        <v>0</v>
      </c>
      <c r="KQ62" s="149">
        <f t="shared" si="869"/>
        <v>0</v>
      </c>
      <c r="KR62" s="149">
        <f t="shared" si="869"/>
        <v>0</v>
      </c>
      <c r="KS62" s="149">
        <f t="shared" si="869"/>
        <v>0</v>
      </c>
      <c r="KT62" s="149">
        <f t="shared" si="869"/>
        <v>0</v>
      </c>
      <c r="KU62" s="149">
        <f t="shared" si="869"/>
        <v>0</v>
      </c>
      <c r="KV62" s="149">
        <f t="shared" si="869"/>
        <v>0</v>
      </c>
      <c r="KW62" s="149">
        <f t="shared" si="869"/>
        <v>0</v>
      </c>
      <c r="KX62" s="149">
        <f t="shared" si="869"/>
        <v>0</v>
      </c>
      <c r="KY62" s="149">
        <f t="shared" si="869"/>
        <v>0</v>
      </c>
      <c r="KZ62" s="149">
        <f t="shared" si="869"/>
        <v>0</v>
      </c>
      <c r="LA62" s="149">
        <f t="shared" si="869"/>
        <v>0</v>
      </c>
      <c r="LB62" s="149">
        <f t="shared" si="869"/>
        <v>0</v>
      </c>
      <c r="LC62" s="149">
        <f t="shared" si="869"/>
        <v>0</v>
      </c>
      <c r="LD62" s="149">
        <f t="shared" si="869"/>
        <v>0</v>
      </c>
      <c r="LE62" s="149">
        <f t="shared" si="869"/>
        <v>0</v>
      </c>
      <c r="LF62" s="149">
        <f t="shared" si="869"/>
        <v>0</v>
      </c>
      <c r="LG62" s="149">
        <f t="shared" si="869"/>
        <v>0</v>
      </c>
      <c r="LH62" s="149">
        <f t="shared" si="869"/>
        <v>0</v>
      </c>
      <c r="LI62" s="149">
        <f t="shared" si="869"/>
        <v>0</v>
      </c>
      <c r="LJ62" s="149">
        <f t="shared" si="869"/>
        <v>0</v>
      </c>
      <c r="LK62" s="149">
        <f t="shared" si="869"/>
        <v>0</v>
      </c>
      <c r="LL62" s="149">
        <f t="shared" si="869"/>
        <v>0</v>
      </c>
      <c r="LM62" s="149">
        <f t="shared" si="869"/>
        <v>0</v>
      </c>
      <c r="LN62" s="149">
        <f t="shared" ref="LN62:NZ62" si="870">SUM(LN63)</f>
        <v>0</v>
      </c>
      <c r="LO62" s="149">
        <f t="shared" si="870"/>
        <v>0</v>
      </c>
      <c r="LP62" s="149">
        <f t="shared" si="870"/>
        <v>0</v>
      </c>
      <c r="LQ62" s="149">
        <f t="shared" si="870"/>
        <v>0</v>
      </c>
      <c r="LR62" s="149">
        <f t="shared" si="870"/>
        <v>0</v>
      </c>
      <c r="LS62" s="149">
        <f t="shared" si="870"/>
        <v>0</v>
      </c>
      <c r="LT62" s="149">
        <f t="shared" si="870"/>
        <v>0</v>
      </c>
      <c r="LU62" s="149">
        <f t="shared" si="870"/>
        <v>0</v>
      </c>
      <c r="LV62" s="149">
        <f t="shared" si="870"/>
        <v>0</v>
      </c>
      <c r="LW62" s="149">
        <f t="shared" si="870"/>
        <v>0</v>
      </c>
      <c r="LX62" s="149">
        <f t="shared" si="870"/>
        <v>0</v>
      </c>
      <c r="LY62" s="149">
        <f t="shared" si="870"/>
        <v>0</v>
      </c>
      <c r="LZ62" s="149">
        <f t="shared" si="870"/>
        <v>0</v>
      </c>
      <c r="MA62" s="149">
        <f t="shared" si="870"/>
        <v>0</v>
      </c>
      <c r="MB62" s="149">
        <f t="shared" si="870"/>
        <v>0</v>
      </c>
      <c r="MC62" s="149">
        <f t="shared" si="870"/>
        <v>0</v>
      </c>
      <c r="MD62" s="149">
        <f t="shared" si="870"/>
        <v>0</v>
      </c>
      <c r="ME62" s="149">
        <f t="shared" si="870"/>
        <v>0</v>
      </c>
      <c r="MF62" s="149">
        <f t="shared" si="870"/>
        <v>0</v>
      </c>
      <c r="MG62" s="149">
        <f t="shared" si="870"/>
        <v>0</v>
      </c>
      <c r="MH62" s="149">
        <f t="shared" si="870"/>
        <v>0</v>
      </c>
      <c r="MI62" s="149">
        <f t="shared" si="870"/>
        <v>0</v>
      </c>
      <c r="MJ62" s="149">
        <f t="shared" si="870"/>
        <v>0</v>
      </c>
      <c r="MK62" s="149">
        <f t="shared" si="870"/>
        <v>0</v>
      </c>
      <c r="ML62" s="149">
        <f t="shared" si="870"/>
        <v>0</v>
      </c>
      <c r="MM62" s="149">
        <f t="shared" si="870"/>
        <v>0</v>
      </c>
      <c r="MN62" s="149">
        <f t="shared" si="870"/>
        <v>0</v>
      </c>
      <c r="MO62" s="149">
        <f t="shared" si="870"/>
        <v>0</v>
      </c>
      <c r="MP62" s="149">
        <f t="shared" si="870"/>
        <v>0</v>
      </c>
      <c r="MQ62" s="149">
        <f t="shared" si="870"/>
        <v>0</v>
      </c>
      <c r="MR62" s="149">
        <f t="shared" si="870"/>
        <v>0</v>
      </c>
      <c r="MS62" s="149">
        <f t="shared" si="870"/>
        <v>0</v>
      </c>
      <c r="MT62" s="149">
        <f t="shared" si="870"/>
        <v>0</v>
      </c>
      <c r="MU62" s="149">
        <f t="shared" si="870"/>
        <v>0</v>
      </c>
      <c r="MV62" s="149">
        <f t="shared" si="870"/>
        <v>0</v>
      </c>
      <c r="MW62" s="149">
        <f t="shared" si="870"/>
        <v>0</v>
      </c>
      <c r="MX62" s="149">
        <f t="shared" si="870"/>
        <v>0</v>
      </c>
      <c r="MY62" s="149">
        <f t="shared" si="870"/>
        <v>0</v>
      </c>
      <c r="MZ62" s="149">
        <f t="shared" si="870"/>
        <v>0</v>
      </c>
      <c r="NA62" s="149">
        <f t="shared" si="870"/>
        <v>0</v>
      </c>
      <c r="NB62" s="149">
        <f t="shared" si="870"/>
        <v>0</v>
      </c>
      <c r="NC62" s="149">
        <f t="shared" si="870"/>
        <v>0</v>
      </c>
      <c r="ND62" s="149">
        <f t="shared" si="870"/>
        <v>0</v>
      </c>
      <c r="NE62" s="149">
        <f t="shared" si="870"/>
        <v>0</v>
      </c>
      <c r="NF62" s="149">
        <f t="shared" si="870"/>
        <v>0</v>
      </c>
      <c r="NG62" s="149">
        <f t="shared" si="870"/>
        <v>0</v>
      </c>
      <c r="NH62" s="149">
        <f t="shared" si="870"/>
        <v>0</v>
      </c>
      <c r="NI62" s="149">
        <f t="shared" si="870"/>
        <v>0</v>
      </c>
      <c r="NJ62" s="149">
        <f t="shared" si="870"/>
        <v>0</v>
      </c>
      <c r="NK62" s="149">
        <f t="shared" si="870"/>
        <v>0</v>
      </c>
      <c r="NL62" s="149">
        <f t="shared" si="870"/>
        <v>0</v>
      </c>
      <c r="NM62" s="149">
        <f t="shared" si="870"/>
        <v>0</v>
      </c>
      <c r="NN62" s="149">
        <f t="shared" si="870"/>
        <v>0</v>
      </c>
      <c r="NO62" s="149">
        <f t="shared" si="870"/>
        <v>0</v>
      </c>
      <c r="NP62" s="149">
        <f t="shared" si="870"/>
        <v>0</v>
      </c>
      <c r="NQ62" s="149">
        <f t="shared" si="870"/>
        <v>0</v>
      </c>
      <c r="NR62" s="149">
        <f t="shared" si="870"/>
        <v>0</v>
      </c>
      <c r="NS62" s="149">
        <f t="shared" si="870"/>
        <v>0</v>
      </c>
      <c r="NT62" s="149">
        <f t="shared" si="870"/>
        <v>0</v>
      </c>
      <c r="NU62" s="149">
        <f t="shared" si="870"/>
        <v>0</v>
      </c>
      <c r="NV62" s="149">
        <f t="shared" si="870"/>
        <v>0</v>
      </c>
      <c r="NW62" s="149">
        <f t="shared" si="870"/>
        <v>0</v>
      </c>
      <c r="NX62" s="149">
        <f t="shared" si="870"/>
        <v>0</v>
      </c>
      <c r="NY62" s="155"/>
      <c r="NZ62" s="149">
        <f t="shared" si="870"/>
        <v>0</v>
      </c>
      <c r="OA62" s="150">
        <f>SUM(OA63:OA67)</f>
        <v>-288366.46666666667</v>
      </c>
      <c r="OB62" s="151">
        <f>IF(OA62=0,"",((NZ62/OA62)-1)*-1)</f>
        <v>1</v>
      </c>
      <c r="OD62" s="181"/>
      <c r="OG62" s="170" t="s">
        <v>122</v>
      </c>
      <c r="OH62" s="155"/>
      <c r="OI62" s="162">
        <f>SUM(OI63)</f>
        <v>0</v>
      </c>
      <c r="OJ62" s="162">
        <f t="shared" ref="OJ62:OT62" si="871">SUM(OJ63)</f>
        <v>0</v>
      </c>
      <c r="OK62" s="162">
        <f t="shared" si="871"/>
        <v>0</v>
      </c>
      <c r="OL62" s="162">
        <f t="shared" si="871"/>
        <v>0</v>
      </c>
      <c r="OM62" s="162">
        <f t="shared" si="871"/>
        <v>0</v>
      </c>
      <c r="ON62" s="162">
        <f t="shared" si="871"/>
        <v>0</v>
      </c>
      <c r="OO62" s="162">
        <f t="shared" si="871"/>
        <v>0</v>
      </c>
      <c r="OP62" s="162">
        <f t="shared" si="871"/>
        <v>0</v>
      </c>
      <c r="OQ62" s="162">
        <f t="shared" si="871"/>
        <v>0</v>
      </c>
      <c r="OR62" s="162">
        <f t="shared" si="871"/>
        <v>0</v>
      </c>
      <c r="OS62" s="162">
        <f t="shared" si="871"/>
        <v>0</v>
      </c>
      <c r="OT62" s="162">
        <f t="shared" si="871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872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D65" s="181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93203.06</v>
      </c>
      <c r="F66" s="61">
        <f t="shared" ref="F66:BQ66" si="873">F5+F42+F44+F59+F62</f>
        <v>99772.479999999996</v>
      </c>
      <c r="G66" s="61">
        <f t="shared" si="873"/>
        <v>99772.479999999996</v>
      </c>
      <c r="H66" s="61">
        <f t="shared" si="873"/>
        <v>99772.479999999996</v>
      </c>
      <c r="I66" s="61">
        <f t="shared" si="873"/>
        <v>104036.66</v>
      </c>
      <c r="J66" s="61">
        <f t="shared" si="873"/>
        <v>123068.8</v>
      </c>
      <c r="K66" s="61">
        <f t="shared" si="873"/>
        <v>116480.05</v>
      </c>
      <c r="L66" s="61">
        <f t="shared" si="873"/>
        <v>50103.960000000006</v>
      </c>
      <c r="M66" s="61">
        <f t="shared" si="873"/>
        <v>52912.19000000001</v>
      </c>
      <c r="N66" s="61">
        <f t="shared" si="873"/>
        <v>52912.19000000001</v>
      </c>
      <c r="O66" s="61">
        <f t="shared" si="873"/>
        <v>52912.19000000001</v>
      </c>
      <c r="P66" s="61">
        <f t="shared" si="873"/>
        <v>59804.12</v>
      </c>
      <c r="Q66" s="61">
        <f t="shared" si="873"/>
        <v>64515.86</v>
      </c>
      <c r="R66" s="61">
        <f t="shared" si="873"/>
        <v>53569.04</v>
      </c>
      <c r="S66" s="61">
        <f t="shared" si="873"/>
        <v>54805.21</v>
      </c>
      <c r="T66" s="61">
        <f t="shared" si="873"/>
        <v>92801.290000000008</v>
      </c>
      <c r="U66" s="61">
        <f t="shared" si="873"/>
        <v>92801.290000000008</v>
      </c>
      <c r="V66" s="61">
        <f t="shared" si="873"/>
        <v>92801.290000000008</v>
      </c>
      <c r="W66" s="61">
        <f t="shared" si="873"/>
        <v>130321.50000000001</v>
      </c>
      <c r="X66" s="61">
        <f t="shared" si="873"/>
        <v>86465.62000000001</v>
      </c>
      <c r="Y66" s="61">
        <f t="shared" si="873"/>
        <v>92701.340000000011</v>
      </c>
      <c r="Z66" s="61">
        <f t="shared" si="873"/>
        <v>95802.920000000013</v>
      </c>
      <c r="AA66" s="61">
        <f t="shared" si="873"/>
        <v>92471.080000000016</v>
      </c>
      <c r="AB66" s="61">
        <f t="shared" si="873"/>
        <v>92471.080000000016</v>
      </c>
      <c r="AC66" s="61">
        <f t="shared" si="873"/>
        <v>92471.080000000016</v>
      </c>
      <c r="AD66" s="61">
        <f t="shared" si="873"/>
        <v>57994.950000000026</v>
      </c>
      <c r="AE66" s="61">
        <f t="shared" si="873"/>
        <v>102414.38000000003</v>
      </c>
      <c r="AF66" s="61">
        <f t="shared" si="873"/>
        <v>108626.79000000004</v>
      </c>
      <c r="AG66" s="61">
        <f t="shared" si="873"/>
        <v>112014.96000000004</v>
      </c>
      <c r="AH66" s="61">
        <f t="shared" si="873"/>
        <v>100003.06000000004</v>
      </c>
      <c r="AI66" s="61">
        <f t="shared" si="873"/>
        <v>100003.06000000004</v>
      </c>
      <c r="AJ66" s="61">
        <f t="shared" si="873"/>
        <v>100003.06000000003</v>
      </c>
      <c r="AK66" s="61">
        <f t="shared" si="873"/>
        <v>100003.06000000003</v>
      </c>
      <c r="AL66" s="61">
        <f t="shared" si="873"/>
        <v>24554.240000000027</v>
      </c>
      <c r="AM66" s="61">
        <f t="shared" si="873"/>
        <v>28458.430000000026</v>
      </c>
      <c r="AN66" s="61">
        <f t="shared" si="873"/>
        <v>30140.000000000025</v>
      </c>
      <c r="AO66" s="61">
        <f t="shared" si="873"/>
        <v>29929.500000000025</v>
      </c>
      <c r="AP66" s="61">
        <f t="shared" si="873"/>
        <v>46104.560000000027</v>
      </c>
      <c r="AQ66" s="61">
        <f t="shared" si="873"/>
        <v>46104.560000000027</v>
      </c>
      <c r="AR66" s="61">
        <f t="shared" si="873"/>
        <v>46104.560000000027</v>
      </c>
      <c r="AS66" s="61">
        <f t="shared" si="873"/>
        <v>37360.260000000024</v>
      </c>
      <c r="AT66" s="61">
        <f t="shared" si="873"/>
        <v>40463.500000000022</v>
      </c>
      <c r="AU66" s="61">
        <f t="shared" si="873"/>
        <v>42017.92000000002</v>
      </c>
      <c r="AV66" s="61">
        <f t="shared" si="873"/>
        <v>44697.030000000021</v>
      </c>
      <c r="AW66" s="61">
        <f t="shared" si="873"/>
        <v>33966.900000000023</v>
      </c>
      <c r="AX66" s="61">
        <f t="shared" si="873"/>
        <v>33966.900000000023</v>
      </c>
      <c r="AY66" s="61">
        <f t="shared" si="873"/>
        <v>33966.900000000023</v>
      </c>
      <c r="AZ66" s="61">
        <f t="shared" si="873"/>
        <v>33966.900000000023</v>
      </c>
      <c r="BA66" s="61">
        <f t="shared" si="873"/>
        <v>33966.900000000023</v>
      </c>
      <c r="BB66" s="61">
        <f t="shared" si="873"/>
        <v>33892.980000000025</v>
      </c>
      <c r="BC66" s="61">
        <f t="shared" si="873"/>
        <v>28686.840000000026</v>
      </c>
      <c r="BD66" s="61">
        <f t="shared" si="873"/>
        <v>23733.290000000026</v>
      </c>
      <c r="BE66" s="61">
        <f t="shared" si="873"/>
        <v>23733.290000000026</v>
      </c>
      <c r="BF66" s="61">
        <f t="shared" si="873"/>
        <v>23733.290000000026</v>
      </c>
      <c r="BG66" s="61">
        <f t="shared" si="873"/>
        <v>53459.22000000003</v>
      </c>
      <c r="BH66" s="61">
        <f t="shared" si="873"/>
        <v>21085.95000000003</v>
      </c>
      <c r="BI66" s="61">
        <f t="shared" si="873"/>
        <v>137959.26000000004</v>
      </c>
      <c r="BJ66" s="61">
        <f t="shared" si="873"/>
        <v>139792.43000000005</v>
      </c>
      <c r="BK66" s="61">
        <f t="shared" si="873"/>
        <v>135893.30000000005</v>
      </c>
      <c r="BL66" s="61">
        <f t="shared" si="873"/>
        <v>135893.30000000005</v>
      </c>
      <c r="BM66" s="61">
        <f t="shared" si="873"/>
        <v>135893.30000000005</v>
      </c>
      <c r="BN66" s="61">
        <f t="shared" si="873"/>
        <v>135893.30000000005</v>
      </c>
      <c r="BO66" s="61">
        <f t="shared" si="873"/>
        <v>135893.30000000005</v>
      </c>
      <c r="BP66" s="61">
        <f t="shared" si="873"/>
        <v>135893.29999999999</v>
      </c>
      <c r="BQ66" s="61">
        <f t="shared" si="873"/>
        <v>135893.29999999999</v>
      </c>
      <c r="BR66" s="61">
        <f t="shared" ref="BR66:EC66" si="874">BR5+BR42+BR44+BR59+BR62</f>
        <v>193399.83</v>
      </c>
      <c r="BS66" s="61">
        <f t="shared" si="874"/>
        <v>200187.03999999998</v>
      </c>
      <c r="BT66" s="61">
        <f t="shared" si="874"/>
        <v>202137.55</v>
      </c>
      <c r="BU66" s="61">
        <f t="shared" si="874"/>
        <v>201726.97</v>
      </c>
      <c r="BV66" s="61">
        <f t="shared" si="874"/>
        <v>217768.95999999999</v>
      </c>
      <c r="BW66" s="61">
        <f t="shared" si="874"/>
        <v>217768.95999999999</v>
      </c>
      <c r="BX66" s="61">
        <f t="shared" si="874"/>
        <v>217768.95999999999</v>
      </c>
      <c r="BY66" s="61">
        <f t="shared" si="874"/>
        <v>213073.05</v>
      </c>
      <c r="BZ66" s="61">
        <f t="shared" si="874"/>
        <v>223969.00999999998</v>
      </c>
      <c r="CA66" s="61">
        <f t="shared" si="874"/>
        <v>223969.00999999998</v>
      </c>
      <c r="CB66" s="61">
        <f t="shared" si="874"/>
        <v>227959.74</v>
      </c>
      <c r="CC66" s="61">
        <f t="shared" si="874"/>
        <v>229026.15</v>
      </c>
      <c r="CD66" s="61">
        <f t="shared" si="874"/>
        <v>229026.15</v>
      </c>
      <c r="CE66" s="61">
        <f t="shared" si="874"/>
        <v>229026.15</v>
      </c>
      <c r="CF66" s="61">
        <f t="shared" si="874"/>
        <v>217129.19999999998</v>
      </c>
      <c r="CG66" s="61">
        <f t="shared" si="874"/>
        <v>221188.47999999998</v>
      </c>
      <c r="CH66" s="61">
        <f t="shared" si="874"/>
        <v>221188.47999999998</v>
      </c>
      <c r="CI66" s="61">
        <f t="shared" si="874"/>
        <v>222565.58</v>
      </c>
      <c r="CJ66" s="61">
        <f t="shared" si="874"/>
        <v>213591.66999999998</v>
      </c>
      <c r="CK66" s="61">
        <f t="shared" si="874"/>
        <v>213591.66999999998</v>
      </c>
      <c r="CL66" s="61">
        <f t="shared" si="874"/>
        <v>213591.66999999998</v>
      </c>
      <c r="CM66" s="61">
        <f t="shared" si="874"/>
        <v>214782.24999999997</v>
      </c>
      <c r="CN66" s="61">
        <f t="shared" si="874"/>
        <v>184019.77999999997</v>
      </c>
      <c r="CO66" s="61">
        <f t="shared" si="874"/>
        <v>185152.81999999998</v>
      </c>
      <c r="CP66" s="61">
        <f t="shared" si="874"/>
        <v>168774.72999999998</v>
      </c>
      <c r="CQ66" s="61">
        <f t="shared" si="874"/>
        <v>168774.72999999998</v>
      </c>
      <c r="CR66" s="61">
        <f t="shared" si="874"/>
        <v>168774.72999999998</v>
      </c>
      <c r="CS66" s="61">
        <f t="shared" si="874"/>
        <v>168774.72999999998</v>
      </c>
      <c r="CT66" s="61">
        <f t="shared" si="874"/>
        <v>171455.83</v>
      </c>
      <c r="CU66" s="61">
        <f t="shared" si="874"/>
        <v>182744.9</v>
      </c>
      <c r="CV66" s="61">
        <f t="shared" si="874"/>
        <v>182744.9</v>
      </c>
      <c r="CW66" s="61">
        <f t="shared" si="874"/>
        <v>178489.88999999993</v>
      </c>
      <c r="CX66" s="61">
        <f t="shared" si="874"/>
        <v>144213.17999999993</v>
      </c>
      <c r="CY66" s="61">
        <f t="shared" si="874"/>
        <v>144213.17999999993</v>
      </c>
      <c r="CZ66" s="61">
        <f t="shared" si="874"/>
        <v>144213.17999999993</v>
      </c>
      <c r="DA66" s="61">
        <f t="shared" si="874"/>
        <v>144213.17999999993</v>
      </c>
      <c r="DB66" s="61">
        <f t="shared" si="874"/>
        <v>141399.54999999993</v>
      </c>
      <c r="DC66" s="61">
        <f t="shared" si="874"/>
        <v>162331.15999999992</v>
      </c>
      <c r="DD66" s="61">
        <f t="shared" si="874"/>
        <v>162331.15999999992</v>
      </c>
      <c r="DE66" s="61">
        <f t="shared" si="874"/>
        <v>166928.9599999999</v>
      </c>
      <c r="DF66" s="61">
        <f t="shared" si="874"/>
        <v>156178.0499999999</v>
      </c>
      <c r="DG66" s="61">
        <f t="shared" si="874"/>
        <v>156178.0499999999</v>
      </c>
      <c r="DH66" s="61">
        <f t="shared" si="874"/>
        <v>156178.0499999999</v>
      </c>
      <c r="DI66" s="61">
        <f t="shared" si="874"/>
        <v>149728.49999999991</v>
      </c>
      <c r="DJ66" s="61">
        <f t="shared" si="874"/>
        <v>150369.11999999991</v>
      </c>
      <c r="DK66" s="61">
        <f t="shared" si="874"/>
        <v>150126.61999999991</v>
      </c>
      <c r="DL66" s="61">
        <f t="shared" si="874"/>
        <v>152073.33999999991</v>
      </c>
      <c r="DM66" s="61">
        <f t="shared" si="874"/>
        <v>142242.78999999992</v>
      </c>
      <c r="DN66" s="61">
        <f t="shared" si="874"/>
        <v>142242.78999999992</v>
      </c>
      <c r="DO66" s="61">
        <f t="shared" si="874"/>
        <v>142242.78999999992</v>
      </c>
      <c r="DP66" s="61">
        <f t="shared" si="874"/>
        <v>145661.33999999991</v>
      </c>
      <c r="DQ66" s="61">
        <f t="shared" si="874"/>
        <v>145661.33999999991</v>
      </c>
      <c r="DR66" s="61">
        <f t="shared" si="874"/>
        <v>145661.33999999991</v>
      </c>
      <c r="DS66" s="61">
        <f t="shared" si="874"/>
        <v>99449.389999999898</v>
      </c>
      <c r="DT66" s="61">
        <f t="shared" si="874"/>
        <v>101909.1899999999</v>
      </c>
      <c r="DU66" s="61">
        <f t="shared" si="874"/>
        <v>101909.1899999999</v>
      </c>
      <c r="DV66" s="61">
        <f t="shared" si="874"/>
        <v>101909.1899999999</v>
      </c>
      <c r="DW66" s="61">
        <f t="shared" si="874"/>
        <v>106258.7499999999</v>
      </c>
      <c r="DX66" s="61">
        <f t="shared" si="874"/>
        <v>112225.3899999999</v>
      </c>
      <c r="DY66" s="61">
        <f t="shared" si="874"/>
        <v>111302.58999999989</v>
      </c>
      <c r="DZ66" s="61">
        <f t="shared" si="874"/>
        <v>112663.39999999989</v>
      </c>
      <c r="EA66" s="61">
        <f t="shared" si="874"/>
        <v>112663.39999999989</v>
      </c>
      <c r="EB66" s="61">
        <f t="shared" si="874"/>
        <v>112663.39999999992</v>
      </c>
      <c r="EC66" s="61">
        <f t="shared" si="874"/>
        <v>112663.39999999992</v>
      </c>
      <c r="ED66" s="61">
        <f t="shared" ref="ED66:GO66" si="875">ED5+ED42+ED44+ED59+ED62</f>
        <v>112663.39999999992</v>
      </c>
      <c r="EE66" s="61">
        <f t="shared" si="875"/>
        <v>112663.39999999992</v>
      </c>
      <c r="EF66" s="61">
        <f t="shared" si="875"/>
        <v>66060.479999999923</v>
      </c>
      <c r="EG66" s="61">
        <f t="shared" si="875"/>
        <v>69657.559999999925</v>
      </c>
      <c r="EH66" s="61">
        <f t="shared" si="875"/>
        <v>99481.289999999921</v>
      </c>
      <c r="EI66" s="61">
        <f t="shared" si="875"/>
        <v>99481.289999999921</v>
      </c>
      <c r="EJ66" s="61">
        <f t="shared" si="875"/>
        <v>99481.289999999921</v>
      </c>
      <c r="EK66" s="61">
        <f t="shared" si="875"/>
        <v>99481.289999999921</v>
      </c>
      <c r="EL66" s="61">
        <f t="shared" si="875"/>
        <v>99481.289999999921</v>
      </c>
      <c r="EM66" s="61">
        <f t="shared" si="875"/>
        <v>103310.46999999991</v>
      </c>
      <c r="EN66" s="61">
        <f t="shared" si="875"/>
        <v>99139.579999999914</v>
      </c>
      <c r="EO66" s="61">
        <f t="shared" si="875"/>
        <v>99485.339999999909</v>
      </c>
      <c r="EP66" s="61">
        <f t="shared" si="875"/>
        <v>99485.339999999909</v>
      </c>
      <c r="EQ66" s="61">
        <f t="shared" si="875"/>
        <v>93737.339999999909</v>
      </c>
      <c r="ER66" s="61">
        <f t="shared" si="875"/>
        <v>95819.799999999916</v>
      </c>
      <c r="ES66" s="61">
        <f t="shared" si="875"/>
        <v>97059.81999999992</v>
      </c>
      <c r="ET66" s="61">
        <f t="shared" si="875"/>
        <v>97059.81999999992</v>
      </c>
      <c r="EU66" s="61">
        <f t="shared" si="875"/>
        <v>94013.889999999927</v>
      </c>
      <c r="EV66" s="61">
        <f t="shared" si="875"/>
        <v>89470.29999999993</v>
      </c>
      <c r="EW66" s="61">
        <f t="shared" si="875"/>
        <v>91544.499999999927</v>
      </c>
      <c r="EX66" s="61">
        <f t="shared" si="875"/>
        <v>93017.859999999928</v>
      </c>
      <c r="EY66" s="61">
        <f t="shared" si="875"/>
        <v>50247.889999999927</v>
      </c>
      <c r="EZ66" s="61">
        <f t="shared" si="875"/>
        <v>56410.569999999927</v>
      </c>
      <c r="FA66" s="61">
        <f t="shared" si="875"/>
        <v>56155.999999999927</v>
      </c>
      <c r="FB66" s="61">
        <f t="shared" si="875"/>
        <v>50296.629999999925</v>
      </c>
      <c r="FC66" s="61">
        <f t="shared" si="875"/>
        <v>55066.299999999923</v>
      </c>
      <c r="FD66" s="61">
        <f t="shared" si="875"/>
        <v>56228.699999999924</v>
      </c>
      <c r="FE66" s="61">
        <f t="shared" si="875"/>
        <v>43612.85333333326</v>
      </c>
      <c r="FF66" s="61">
        <f t="shared" si="875"/>
        <v>45692.733333333257</v>
      </c>
      <c r="FG66" s="61">
        <f t="shared" si="875"/>
        <v>45692.733333333257</v>
      </c>
      <c r="FH66" s="61">
        <f t="shared" si="875"/>
        <v>45692.73333333325</v>
      </c>
      <c r="FI66" s="61">
        <f t="shared" si="875"/>
        <v>45692.73333333325</v>
      </c>
      <c r="FJ66" s="61">
        <f t="shared" si="875"/>
        <v>-409.75666666674806</v>
      </c>
      <c r="FK66" s="61">
        <f t="shared" si="875"/>
        <v>1701.433333333252</v>
      </c>
      <c r="FL66" s="61">
        <f t="shared" si="875"/>
        <v>1701.433333333252</v>
      </c>
      <c r="FM66" s="61">
        <f t="shared" si="875"/>
        <v>6449.9933333332519</v>
      </c>
      <c r="FN66" s="61">
        <f t="shared" si="875"/>
        <v>15815.143333333253</v>
      </c>
      <c r="FO66" s="61">
        <f t="shared" si="875"/>
        <v>15815.143333333253</v>
      </c>
      <c r="FP66" s="61">
        <f t="shared" si="875"/>
        <v>17088.663333333254</v>
      </c>
      <c r="FQ66" s="61">
        <f t="shared" si="875"/>
        <v>-87464.186666666748</v>
      </c>
      <c r="FR66" s="61">
        <f t="shared" si="875"/>
        <v>66346.633333333244</v>
      </c>
      <c r="FS66" s="61">
        <f t="shared" si="875"/>
        <v>70777.213333333246</v>
      </c>
      <c r="FT66" s="61">
        <f t="shared" si="875"/>
        <v>72019.903333333248</v>
      </c>
      <c r="FU66" s="61">
        <f t="shared" si="875"/>
        <v>73489.373333333249</v>
      </c>
      <c r="FV66" s="61">
        <f t="shared" si="875"/>
        <v>73489.373333333249</v>
      </c>
      <c r="FW66" s="61">
        <f t="shared" si="875"/>
        <v>67741.373333333249</v>
      </c>
      <c r="FX66" s="61">
        <f t="shared" si="875"/>
        <v>64063.66333333325</v>
      </c>
      <c r="FY66" s="61">
        <f t="shared" si="875"/>
        <v>64540.683333333247</v>
      </c>
      <c r="FZ66" s="61">
        <f t="shared" si="875"/>
        <v>54559.713333333246</v>
      </c>
      <c r="GA66" s="61">
        <f t="shared" si="875"/>
        <v>56671.773333333243</v>
      </c>
      <c r="GB66" s="61">
        <f t="shared" si="875"/>
        <v>59716.663333333243</v>
      </c>
      <c r="GC66" s="61">
        <f t="shared" si="875"/>
        <v>61790.86333333324</v>
      </c>
      <c r="GD66" s="61">
        <f t="shared" si="875"/>
        <v>63264.223333333241</v>
      </c>
      <c r="GE66" s="61">
        <f t="shared" si="875"/>
        <v>61617.523333333243</v>
      </c>
      <c r="GF66" s="61">
        <f t="shared" si="875"/>
        <v>67329.86333333324</v>
      </c>
      <c r="GG66" s="61">
        <f t="shared" si="875"/>
        <v>25843.133333333237</v>
      </c>
      <c r="GH66" s="61">
        <f t="shared" si="875"/>
        <v>25843.133333333237</v>
      </c>
      <c r="GI66" s="61">
        <f t="shared" si="875"/>
        <v>29732.403333333237</v>
      </c>
      <c r="GJ66" s="61">
        <f t="shared" si="875"/>
        <v>32586.733333333235</v>
      </c>
      <c r="GK66" s="61">
        <f t="shared" si="875"/>
        <v>16970.886666666567</v>
      </c>
      <c r="GL66" s="61">
        <f t="shared" si="875"/>
        <v>19050.766666666568</v>
      </c>
      <c r="GM66" s="61">
        <f t="shared" si="875"/>
        <v>19050.766666666568</v>
      </c>
      <c r="GN66" s="61">
        <f t="shared" si="875"/>
        <v>19050.766666666565</v>
      </c>
      <c r="GO66" s="61">
        <f t="shared" si="875"/>
        <v>-28784.793333333433</v>
      </c>
      <c r="GP66" s="61">
        <f t="shared" ref="GP66:JA66" si="876">GP5+GP42+GP44+GP59+GP62</f>
        <v>-25334.793333333433</v>
      </c>
      <c r="GQ66" s="61">
        <f t="shared" si="876"/>
        <v>-23223.603333333434</v>
      </c>
      <c r="GR66" s="61">
        <f t="shared" si="876"/>
        <v>-123223.60333333343</v>
      </c>
      <c r="GS66" s="61">
        <f t="shared" si="876"/>
        <v>-118270.60333333343</v>
      </c>
      <c r="GT66" s="61">
        <f t="shared" si="876"/>
        <v>-118270.60333333343</v>
      </c>
      <c r="GU66" s="61">
        <f t="shared" si="876"/>
        <v>-120838.93333333344</v>
      </c>
      <c r="GV66" s="61">
        <f t="shared" si="876"/>
        <v>-109813.96333333344</v>
      </c>
      <c r="GW66" s="61">
        <f t="shared" si="876"/>
        <v>-109813.96333333344</v>
      </c>
      <c r="GX66" s="61">
        <f t="shared" si="876"/>
        <v>42326.816666666564</v>
      </c>
      <c r="GY66" s="61">
        <f t="shared" si="876"/>
        <v>46757.396666666566</v>
      </c>
      <c r="GZ66" s="61">
        <f t="shared" si="876"/>
        <v>48000.086666666568</v>
      </c>
      <c r="HA66" s="61">
        <f t="shared" si="876"/>
        <v>49469.556666666569</v>
      </c>
      <c r="HB66" s="61">
        <f t="shared" si="876"/>
        <v>44268.566666666571</v>
      </c>
      <c r="HC66" s="61">
        <f t="shared" si="876"/>
        <v>38520.566666666571</v>
      </c>
      <c r="HD66" s="61">
        <f t="shared" si="876"/>
        <v>40603.02666666657</v>
      </c>
      <c r="HE66" s="61">
        <f t="shared" si="876"/>
        <v>41843.046666666567</v>
      </c>
      <c r="HF66" s="61">
        <f t="shared" si="876"/>
        <v>26654.536666666569</v>
      </c>
      <c r="HG66" s="61">
        <f t="shared" si="876"/>
        <v>28766.59666666657</v>
      </c>
      <c r="HH66" s="61">
        <f t="shared" si="876"/>
        <v>31811.486666666569</v>
      </c>
      <c r="HI66" s="61">
        <f t="shared" si="876"/>
        <v>31019.736666666569</v>
      </c>
      <c r="HJ66" s="61">
        <f t="shared" si="876"/>
        <v>32493.09666666657</v>
      </c>
      <c r="HK66" s="61">
        <f t="shared" si="876"/>
        <v>-4640.5733333334356</v>
      </c>
      <c r="HL66" s="61">
        <f t="shared" si="876"/>
        <v>1071.7666666665646</v>
      </c>
      <c r="HM66" s="61">
        <f t="shared" si="876"/>
        <v>-3213.3133333334354</v>
      </c>
      <c r="HN66" s="61">
        <f t="shared" si="876"/>
        <v>-3213.3133333334354</v>
      </c>
      <c r="HO66" s="61">
        <f t="shared" si="876"/>
        <v>1877.9466666665649</v>
      </c>
      <c r="HP66" s="61">
        <f t="shared" si="876"/>
        <v>-7457.803333333437</v>
      </c>
      <c r="HQ66" s="61">
        <f t="shared" si="876"/>
        <v>-9873.6500000001033</v>
      </c>
      <c r="HR66" s="61">
        <f t="shared" si="876"/>
        <v>-8920.0200000001023</v>
      </c>
      <c r="HS66" s="61">
        <f t="shared" si="876"/>
        <v>-8920.0200000001023</v>
      </c>
      <c r="HT66" s="61">
        <f t="shared" si="876"/>
        <v>-8920.0200000001423</v>
      </c>
      <c r="HU66" s="61">
        <f t="shared" si="876"/>
        <v>-57541.120000000141</v>
      </c>
      <c r="HV66" s="61">
        <f t="shared" si="876"/>
        <v>-54091.120000000141</v>
      </c>
      <c r="HW66" s="61">
        <f t="shared" si="876"/>
        <v>-52497.860000000139</v>
      </c>
      <c r="HX66" s="61">
        <f t="shared" si="876"/>
        <v>-3158.5600000001359</v>
      </c>
      <c r="HY66" s="61">
        <f t="shared" si="876"/>
        <v>821.97999999986405</v>
      </c>
      <c r="HZ66" s="61">
        <f t="shared" si="876"/>
        <v>10573.429999999866</v>
      </c>
      <c r="IA66" s="61">
        <f t="shared" si="876"/>
        <v>9846.8499999998658</v>
      </c>
      <c r="IB66" s="61">
        <f t="shared" si="876"/>
        <v>10725.819999999865</v>
      </c>
      <c r="IC66" s="61">
        <f t="shared" si="876"/>
        <v>10725.819999999865</v>
      </c>
      <c r="ID66" s="61">
        <f t="shared" si="876"/>
        <v>17794.019999999866</v>
      </c>
      <c r="IE66" s="61">
        <f t="shared" si="876"/>
        <v>6040.5499999998665</v>
      </c>
      <c r="IF66" s="61">
        <f t="shared" si="876"/>
        <v>7283.239999999867</v>
      </c>
      <c r="IG66" s="61">
        <f t="shared" si="876"/>
        <v>8752.7099999998663</v>
      </c>
      <c r="IH66" s="61">
        <f t="shared" si="876"/>
        <v>8752.7099999998663</v>
      </c>
      <c r="II66" s="61">
        <f t="shared" si="876"/>
        <v>-2413.5500000001339</v>
      </c>
      <c r="IJ66" s="61">
        <f t="shared" si="876"/>
        <v>-331.09000000013384</v>
      </c>
      <c r="IK66" s="61">
        <f t="shared" si="876"/>
        <v>2671.7099999998663</v>
      </c>
      <c r="IL66" s="61">
        <f t="shared" si="876"/>
        <v>5706.5099999998665</v>
      </c>
      <c r="IM66" s="61">
        <f t="shared" si="876"/>
        <v>7818.5699999998669</v>
      </c>
      <c r="IN66" s="61">
        <f t="shared" si="876"/>
        <v>-1102.1500000001324</v>
      </c>
      <c r="IO66" s="61">
        <f t="shared" si="876"/>
        <v>-33091.950000000128</v>
      </c>
      <c r="IP66" s="61">
        <f t="shared" si="876"/>
        <v>-35618.800000000127</v>
      </c>
      <c r="IQ66" s="61">
        <f t="shared" si="876"/>
        <v>-35618.800000000127</v>
      </c>
      <c r="IR66" s="61">
        <f t="shared" si="876"/>
        <v>-29906.460000000126</v>
      </c>
      <c r="IS66" s="61">
        <f t="shared" si="876"/>
        <v>-34715.950000000128</v>
      </c>
      <c r="IT66" s="61">
        <f t="shared" si="876"/>
        <v>-34715.950000000128</v>
      </c>
      <c r="IU66" s="61">
        <f t="shared" si="876"/>
        <v>-29624.690000000126</v>
      </c>
      <c r="IV66" s="61">
        <f t="shared" si="876"/>
        <v>-28781.450000000124</v>
      </c>
      <c r="IW66" s="61">
        <f t="shared" si="876"/>
        <v>-32423.856666666794</v>
      </c>
      <c r="IX66" s="61">
        <f t="shared" si="876"/>
        <v>-30854.226666666793</v>
      </c>
      <c r="IY66" s="61">
        <f t="shared" si="876"/>
        <v>-30854.226666666793</v>
      </c>
      <c r="IZ66" s="61">
        <f t="shared" si="876"/>
        <v>-30854.226666666844</v>
      </c>
      <c r="JA66" s="61">
        <f t="shared" si="876"/>
        <v>-78578.95666666684</v>
      </c>
      <c r="JB66" s="61">
        <f t="shared" ref="JB66:LM66" si="877">JB5+JB42+JB44+JB59+JB62</f>
        <v>-75517.156666666837</v>
      </c>
      <c r="JC66" s="61">
        <f t="shared" si="877"/>
        <v>-73923.896666666842</v>
      </c>
      <c r="JD66" s="61">
        <f t="shared" si="877"/>
        <v>-73923.896666666842</v>
      </c>
      <c r="JE66" s="61">
        <f t="shared" si="877"/>
        <v>-69181.396666666842</v>
      </c>
      <c r="JF66" s="61">
        <f t="shared" si="877"/>
        <v>-59429.946666666845</v>
      </c>
      <c r="JG66" s="61">
        <f t="shared" si="877"/>
        <v>-59429.946666666845</v>
      </c>
      <c r="JH66" s="61">
        <f t="shared" si="877"/>
        <v>40668.233333333155</v>
      </c>
      <c r="JI66" s="61">
        <f t="shared" si="877"/>
        <v>40668.233333333155</v>
      </c>
      <c r="JJ66" s="61">
        <f t="shared" si="877"/>
        <v>45544.333333333154</v>
      </c>
      <c r="JK66" s="61">
        <f t="shared" si="877"/>
        <v>49974.913333333156</v>
      </c>
      <c r="JL66" s="61">
        <f t="shared" si="877"/>
        <v>50083.183333333152</v>
      </c>
      <c r="JM66" s="61">
        <f t="shared" si="877"/>
        <v>51552.653333333154</v>
      </c>
      <c r="JN66" s="61">
        <f t="shared" si="877"/>
        <v>51552.653333333154</v>
      </c>
      <c r="JO66" s="61">
        <f t="shared" si="877"/>
        <v>34149.343333333149</v>
      </c>
      <c r="JP66" s="61">
        <f t="shared" si="877"/>
        <v>35549.163333333148</v>
      </c>
      <c r="JQ66" s="61">
        <f t="shared" si="877"/>
        <v>36789.183333333145</v>
      </c>
      <c r="JR66" s="61">
        <f t="shared" si="877"/>
        <v>36789.183333333145</v>
      </c>
      <c r="JS66" s="61">
        <f t="shared" si="877"/>
        <v>26374.383333333142</v>
      </c>
      <c r="JT66" s="61">
        <f t="shared" si="877"/>
        <v>29419.273333333142</v>
      </c>
      <c r="JU66" s="61">
        <f t="shared" si="877"/>
        <v>31493.473333333142</v>
      </c>
      <c r="JV66" s="61">
        <f t="shared" si="877"/>
        <v>31503.713333333144</v>
      </c>
      <c r="JW66" s="61">
        <f t="shared" si="877"/>
        <v>-7923.3766666668598</v>
      </c>
      <c r="JX66" s="61">
        <f t="shared" si="877"/>
        <v>-179.2466666668588</v>
      </c>
      <c r="JY66" s="61">
        <f t="shared" si="877"/>
        <v>-8782.9066666668587</v>
      </c>
      <c r="JZ66" s="61">
        <f t="shared" si="877"/>
        <v>-8782.9066666668587</v>
      </c>
      <c r="KA66" s="61">
        <f t="shared" si="877"/>
        <v>-1238.3466666668583</v>
      </c>
      <c r="KB66" s="61">
        <f t="shared" si="877"/>
        <v>1615.9833333331417</v>
      </c>
      <c r="KC66" s="61">
        <f t="shared" si="877"/>
        <v>-799.86333333352513</v>
      </c>
      <c r="KD66" s="61">
        <f t="shared" si="877"/>
        <v>769.76666666647498</v>
      </c>
      <c r="KE66" s="61">
        <f t="shared" si="877"/>
        <v>769.76666666647498</v>
      </c>
      <c r="KF66" s="61">
        <f t="shared" si="877"/>
        <v>769.76666666647361</v>
      </c>
      <c r="KG66" s="61">
        <f t="shared" si="877"/>
        <v>-45174.473333333524</v>
      </c>
      <c r="KH66" s="61">
        <f t="shared" si="877"/>
        <v>-41724.473333333524</v>
      </c>
      <c r="KI66" s="61">
        <f t="shared" si="877"/>
        <v>-40241.113333333524</v>
      </c>
      <c r="KJ66" s="61">
        <f t="shared" si="877"/>
        <v>-40241.113333333524</v>
      </c>
      <c r="KK66" s="61">
        <f t="shared" si="877"/>
        <v>-35288.113333333524</v>
      </c>
      <c r="KL66" s="61">
        <f t="shared" si="877"/>
        <v>-27895.273333333524</v>
      </c>
      <c r="KM66" s="61">
        <f t="shared" si="877"/>
        <v>-27895.273333333524</v>
      </c>
      <c r="KN66" s="61">
        <f t="shared" si="877"/>
        <v>-28102.493333333525</v>
      </c>
      <c r="KO66" s="61">
        <f t="shared" si="877"/>
        <v>-28102.493333333525</v>
      </c>
      <c r="KP66" s="61">
        <f t="shared" si="877"/>
        <v>75598.406666666473</v>
      </c>
      <c r="KQ66" s="61">
        <f t="shared" si="877"/>
        <v>80028.986666666475</v>
      </c>
      <c r="KR66" s="61">
        <f t="shared" si="877"/>
        <v>81271.676666666477</v>
      </c>
      <c r="KS66" s="61">
        <f t="shared" si="877"/>
        <v>71220.626666666474</v>
      </c>
      <c r="KT66" s="61">
        <f t="shared" si="877"/>
        <v>66659.72666666648</v>
      </c>
      <c r="KU66" s="61">
        <f t="shared" si="877"/>
        <v>60911.72666666648</v>
      </c>
      <c r="KV66" s="61">
        <f t="shared" si="877"/>
        <v>63694.926666666477</v>
      </c>
      <c r="KW66" s="61">
        <f t="shared" si="877"/>
        <v>72187.49666666647</v>
      </c>
      <c r="KX66" s="61">
        <f t="shared" si="877"/>
        <v>72187.49666666647</v>
      </c>
      <c r="KY66" s="61">
        <f t="shared" si="877"/>
        <v>74299.556666666467</v>
      </c>
      <c r="KZ66" s="61">
        <f t="shared" si="877"/>
        <v>39325.206666666476</v>
      </c>
      <c r="LA66" s="61">
        <f t="shared" si="877"/>
        <v>32588.406666666477</v>
      </c>
      <c r="LB66" s="61">
        <f t="shared" si="877"/>
        <v>25250.766666666477</v>
      </c>
      <c r="LC66" s="61">
        <f t="shared" si="877"/>
        <v>17572.646666666478</v>
      </c>
      <c r="LD66" s="61">
        <f t="shared" si="877"/>
        <v>23284.986666666478</v>
      </c>
      <c r="LE66" s="61">
        <f t="shared" si="877"/>
        <v>23030.416666666479</v>
      </c>
      <c r="LF66" s="61">
        <f t="shared" si="877"/>
        <v>23030.416666666479</v>
      </c>
      <c r="LG66" s="61">
        <f t="shared" si="877"/>
        <v>14960.976666666478</v>
      </c>
      <c r="LH66" s="61">
        <f t="shared" si="877"/>
        <v>15780.366666666478</v>
      </c>
      <c r="LI66" s="61">
        <f t="shared" si="877"/>
        <v>13364.519999999813</v>
      </c>
      <c r="LJ66" s="61">
        <f t="shared" si="877"/>
        <v>14569.503333333147</v>
      </c>
      <c r="LK66" s="61">
        <f t="shared" si="877"/>
        <v>14569.503333333147</v>
      </c>
      <c r="LL66" s="61">
        <f t="shared" si="877"/>
        <v>14569.503333333138</v>
      </c>
      <c r="LM66" s="61">
        <f t="shared" si="877"/>
        <v>14569.503333333138</v>
      </c>
      <c r="LN66" s="61">
        <f t="shared" ref="LN66:NX66" si="878">LN5+LN42+LN44+LN59+LN62</f>
        <v>18019.503333333138</v>
      </c>
      <c r="LO66" s="61">
        <f t="shared" si="878"/>
        <v>-26579.966666666856</v>
      </c>
      <c r="LP66" s="61">
        <f t="shared" si="878"/>
        <v>-26579.966666666856</v>
      </c>
      <c r="LQ66" s="61">
        <f t="shared" si="878"/>
        <v>-23276.216666666856</v>
      </c>
      <c r="LR66" s="61">
        <f t="shared" si="878"/>
        <v>-13524.766666666856</v>
      </c>
      <c r="LS66" s="61">
        <f t="shared" si="878"/>
        <v>-13524.766666666856</v>
      </c>
      <c r="LT66" s="61">
        <f t="shared" si="878"/>
        <v>-12251.246666666855</v>
      </c>
      <c r="LU66" s="61">
        <f t="shared" si="878"/>
        <v>-12251.246666666855</v>
      </c>
      <c r="LV66" s="61">
        <f t="shared" si="878"/>
        <v>88519.81333333315</v>
      </c>
      <c r="LW66" s="61">
        <f t="shared" si="878"/>
        <v>92950.393333333152</v>
      </c>
      <c r="LX66" s="61">
        <f t="shared" si="878"/>
        <v>93872.433333333145</v>
      </c>
      <c r="LY66" s="61">
        <f t="shared" si="878"/>
        <v>95341.903333333146</v>
      </c>
      <c r="LZ66" s="61">
        <f t="shared" si="878"/>
        <v>95341.903333333146</v>
      </c>
      <c r="MA66" s="61">
        <f t="shared" si="878"/>
        <v>88177.44333333314</v>
      </c>
      <c r="MB66" s="61">
        <f t="shared" si="878"/>
        <v>92329.30333333314</v>
      </c>
      <c r="MC66" s="61">
        <f t="shared" si="878"/>
        <v>93459.523333333142</v>
      </c>
      <c r="MD66" s="61">
        <f t="shared" si="878"/>
        <v>93459.523333333142</v>
      </c>
      <c r="ME66" s="61">
        <f t="shared" si="878"/>
        <v>93732.653333333146</v>
      </c>
      <c r="MF66" s="61">
        <f t="shared" si="878"/>
        <v>73690.883333333142</v>
      </c>
      <c r="MG66" s="61">
        <f t="shared" si="878"/>
        <v>63711.933333333145</v>
      </c>
      <c r="MH66" s="61">
        <f t="shared" si="878"/>
        <v>56493.613333333145</v>
      </c>
      <c r="MI66" s="61">
        <f t="shared" si="878"/>
        <v>54441.013333333147</v>
      </c>
      <c r="MJ66" s="61">
        <f t="shared" si="878"/>
        <v>59102.833333333147</v>
      </c>
      <c r="MK66" s="61">
        <f t="shared" si="878"/>
        <v>55019.363333333145</v>
      </c>
      <c r="ML66" s="61">
        <f t="shared" si="878"/>
        <v>55019.363333333145</v>
      </c>
      <c r="MM66" s="61">
        <f t="shared" si="878"/>
        <v>59996.133333333142</v>
      </c>
      <c r="MN66" s="61">
        <f t="shared" si="878"/>
        <v>64644.073333333145</v>
      </c>
      <c r="MO66" s="61">
        <f t="shared" si="878"/>
        <v>68901.993333333143</v>
      </c>
      <c r="MP66" s="61">
        <f t="shared" si="878"/>
        <v>53029.623333333147</v>
      </c>
      <c r="MQ66" s="61">
        <f t="shared" si="878"/>
        <v>53029.623333333147</v>
      </c>
      <c r="MR66" s="61">
        <f t="shared" si="878"/>
        <v>53029.623333333155</v>
      </c>
      <c r="MS66" s="61">
        <f t="shared" si="878"/>
        <v>52079.623333333155</v>
      </c>
      <c r="MT66" s="61">
        <f t="shared" si="878"/>
        <v>22698.483333333155</v>
      </c>
      <c r="MU66" s="61">
        <f t="shared" si="878"/>
        <v>-22504.846666666839</v>
      </c>
      <c r="MV66" s="61">
        <f t="shared" si="878"/>
        <v>-22654.846666666839</v>
      </c>
      <c r="MW66" s="61">
        <f t="shared" si="878"/>
        <v>-17906.286666666838</v>
      </c>
      <c r="MX66" s="61">
        <f t="shared" si="878"/>
        <v>-8154.8366666668371</v>
      </c>
      <c r="MY66" s="61">
        <f t="shared" si="878"/>
        <v>-8929.2766666668376</v>
      </c>
      <c r="MZ66" s="61">
        <f t="shared" si="878"/>
        <v>-8065.7566666668372</v>
      </c>
      <c r="NA66" s="61">
        <f t="shared" si="878"/>
        <v>-8065.7566666668372</v>
      </c>
      <c r="NB66" s="61">
        <f t="shared" si="878"/>
        <v>176429.60333333316</v>
      </c>
      <c r="NC66" s="61">
        <f t="shared" si="878"/>
        <v>180860.18333333315</v>
      </c>
      <c r="ND66" s="61">
        <f t="shared" si="878"/>
        <v>177613.22333333315</v>
      </c>
      <c r="NE66" s="61">
        <f t="shared" si="878"/>
        <v>179082.69333333315</v>
      </c>
      <c r="NF66" s="61">
        <f t="shared" si="878"/>
        <v>179082.69333333315</v>
      </c>
      <c r="NG66" s="61">
        <f t="shared" si="878"/>
        <v>70241.54333333316</v>
      </c>
      <c r="NH66" s="61">
        <f t="shared" si="878"/>
        <v>71594.893333333166</v>
      </c>
      <c r="NI66" s="61">
        <f t="shared" si="878"/>
        <v>72834.91333333317</v>
      </c>
      <c r="NJ66" s="61">
        <f t="shared" si="878"/>
        <v>72834.91333333317</v>
      </c>
      <c r="NK66" s="61">
        <f t="shared" si="878"/>
        <v>74299.433333333174</v>
      </c>
      <c r="NL66" s="61">
        <f t="shared" si="878"/>
        <v>29620.096666666504</v>
      </c>
      <c r="NM66" s="61">
        <f t="shared" si="878"/>
        <v>13130.696666666507</v>
      </c>
      <c r="NN66" s="61">
        <f t="shared" si="878"/>
        <v>14304.056666666507</v>
      </c>
      <c r="NO66" s="61">
        <f t="shared" si="878"/>
        <v>12217.546666666507</v>
      </c>
      <c r="NP66" s="61">
        <f t="shared" si="878"/>
        <v>17929.886666666505</v>
      </c>
      <c r="NQ66" s="61">
        <f t="shared" si="878"/>
        <v>13846.416666666506</v>
      </c>
      <c r="NR66" s="61">
        <f t="shared" si="878"/>
        <v>13846.416666666506</v>
      </c>
      <c r="NS66" s="61">
        <f t="shared" si="878"/>
        <v>18937.676666666506</v>
      </c>
      <c r="NT66" s="61">
        <f t="shared" si="878"/>
        <v>21792.006666666508</v>
      </c>
      <c r="NU66" s="61">
        <f t="shared" si="878"/>
        <v>23042.826666666508</v>
      </c>
      <c r="NV66" s="61">
        <f t="shared" si="878"/>
        <v>21311.906666666509</v>
      </c>
      <c r="NW66" s="61">
        <f t="shared" si="878"/>
        <v>21311.906666666509</v>
      </c>
      <c r="NX66" s="61">
        <f t="shared" si="878"/>
        <v>21311.906666666473</v>
      </c>
      <c r="NY66" s="10"/>
      <c r="NZ66" s="61">
        <f>NZ5+NZ42+NZ44+NZ59+NZ62</f>
        <v>21311.906666666269</v>
      </c>
      <c r="OA66" s="177">
        <f>OA5+OA42+OA44</f>
        <v>-288366.46666666667</v>
      </c>
      <c r="OB66" s="20">
        <f>IF(OA66=0,"",((NZ66/OA66)-1))</f>
        <v>-1.0739056344276725</v>
      </c>
      <c r="OD66" s="181"/>
      <c r="OG66" s="60" t="s">
        <v>96</v>
      </c>
      <c r="OH66" s="10"/>
      <c r="OI66" s="61">
        <f t="shared" ref="OI66:OT66" si="879">OI5+OI42+OI44+OI59+OI62</f>
        <v>39525.24000000002</v>
      </c>
      <c r="OJ66" s="61">
        <f t="shared" si="879"/>
        <v>53522.346666666679</v>
      </c>
      <c r="OK66" s="61">
        <f t="shared" si="879"/>
        <v>49418.826666666675</v>
      </c>
      <c r="OL66" s="61">
        <f t="shared" si="879"/>
        <v>92066.843333333323</v>
      </c>
      <c r="OM66" s="61">
        <f t="shared" si="879"/>
        <v>73341.31333333331</v>
      </c>
      <c r="ON66" s="61">
        <f t="shared" si="879"/>
        <v>68938.063333333295</v>
      </c>
      <c r="OO66" s="61">
        <f t="shared" si="879"/>
        <v>49473.283333333253</v>
      </c>
      <c r="OP66" s="61">
        <f t="shared" si="879"/>
        <v>44865.563333333244</v>
      </c>
      <c r="OQ66" s="61">
        <f t="shared" si="879"/>
        <v>83008.093333333221</v>
      </c>
      <c r="OR66" s="61">
        <f t="shared" si="879"/>
        <v>102799.51666666655</v>
      </c>
      <c r="OS66" s="61">
        <f t="shared" si="879"/>
        <v>144251.80666666655</v>
      </c>
      <c r="OT66" s="61">
        <f t="shared" si="879"/>
        <v>115707.72999999985</v>
      </c>
      <c r="OU66" s="10"/>
      <c r="OV66" s="61">
        <f>OV5+OV42+OV44+OV59+OV62</f>
        <v>115707.72999999998</v>
      </c>
    </row>
    <row r="67" spans="1:412">
      <c r="BP67" s="78"/>
      <c r="CV67" s="78"/>
      <c r="FH67" s="78"/>
      <c r="GL67" s="78">
        <f>2145692.21-GL66</f>
        <v>2126641.4433333334</v>
      </c>
      <c r="GN67" s="135"/>
      <c r="KF67" s="78"/>
      <c r="MR67" s="78"/>
      <c r="NZ67" s="78">
        <f>NZ66-E5</f>
        <v>-71891.153333333728</v>
      </c>
      <c r="OB67" s="47"/>
      <c r="ON67" s="135"/>
      <c r="OQ67" s="78"/>
      <c r="OV67" s="78">
        <f>OV66-OV5</f>
        <v>22504.669999999984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93203.06</v>
      </c>
      <c r="F68" s="132">
        <f t="shared" ref="F68:BQ68" si="880">F66-F69</f>
        <v>99772.479999999996</v>
      </c>
      <c r="G68" s="132">
        <f t="shared" si="880"/>
        <v>99772.479999999996</v>
      </c>
      <c r="H68" s="132">
        <f t="shared" si="880"/>
        <v>99772.479999999996</v>
      </c>
      <c r="I68" s="132">
        <f t="shared" si="880"/>
        <v>104036.66</v>
      </c>
      <c r="J68" s="132">
        <f t="shared" si="880"/>
        <v>123068.8</v>
      </c>
      <c r="K68" s="132">
        <f t="shared" si="880"/>
        <v>116480.05</v>
      </c>
      <c r="L68" s="132">
        <f t="shared" si="880"/>
        <v>50103.960000000006</v>
      </c>
      <c r="M68" s="132">
        <f t="shared" si="880"/>
        <v>52912.19000000001</v>
      </c>
      <c r="N68" s="132">
        <f t="shared" si="880"/>
        <v>52912.19000000001</v>
      </c>
      <c r="O68" s="132">
        <f t="shared" si="880"/>
        <v>52912.19000000001</v>
      </c>
      <c r="P68" s="132">
        <f t="shared" si="880"/>
        <v>59804.12</v>
      </c>
      <c r="Q68" s="132">
        <f t="shared" si="880"/>
        <v>64515.86</v>
      </c>
      <c r="R68" s="132">
        <f t="shared" si="880"/>
        <v>53569.04</v>
      </c>
      <c r="S68" s="132">
        <f t="shared" si="880"/>
        <v>54805.21</v>
      </c>
      <c r="T68" s="132">
        <f t="shared" si="880"/>
        <v>92801.290000000008</v>
      </c>
      <c r="U68" s="132">
        <f t="shared" si="880"/>
        <v>92801.290000000008</v>
      </c>
      <c r="V68" s="132">
        <f t="shared" si="880"/>
        <v>92801.290000000008</v>
      </c>
      <c r="W68" s="132">
        <f t="shared" si="880"/>
        <v>130321.50000000001</v>
      </c>
      <c r="X68" s="132">
        <f t="shared" si="880"/>
        <v>86465.62000000001</v>
      </c>
      <c r="Y68" s="132">
        <f t="shared" si="880"/>
        <v>92701.340000000011</v>
      </c>
      <c r="Z68" s="132">
        <f t="shared" si="880"/>
        <v>95802.920000000013</v>
      </c>
      <c r="AA68" s="132">
        <f t="shared" si="880"/>
        <v>92471.080000000016</v>
      </c>
      <c r="AB68" s="132">
        <f t="shared" si="880"/>
        <v>92471.080000000016</v>
      </c>
      <c r="AC68" s="132">
        <f t="shared" si="880"/>
        <v>92471.080000000016</v>
      </c>
      <c r="AD68" s="132">
        <f t="shared" si="880"/>
        <v>57994.950000000026</v>
      </c>
      <c r="AE68" s="132">
        <f t="shared" si="880"/>
        <v>102414.38000000003</v>
      </c>
      <c r="AF68" s="132">
        <f t="shared" si="880"/>
        <v>108626.79000000004</v>
      </c>
      <c r="AG68" s="132">
        <f t="shared" si="880"/>
        <v>112014.96000000004</v>
      </c>
      <c r="AH68" s="132">
        <f t="shared" si="880"/>
        <v>100003.06000000004</v>
      </c>
      <c r="AI68" s="132">
        <f t="shared" si="880"/>
        <v>100003.06000000004</v>
      </c>
      <c r="AJ68" s="132">
        <f t="shared" si="880"/>
        <v>100003.06000000003</v>
      </c>
      <c r="AK68" s="132">
        <f t="shared" si="880"/>
        <v>100003.06000000003</v>
      </c>
      <c r="AL68" s="132">
        <f t="shared" si="880"/>
        <v>24554.240000000027</v>
      </c>
      <c r="AM68" s="132">
        <f t="shared" si="880"/>
        <v>28458.430000000026</v>
      </c>
      <c r="AN68" s="132">
        <f t="shared" si="880"/>
        <v>30140.000000000025</v>
      </c>
      <c r="AO68" s="132">
        <f t="shared" si="880"/>
        <v>29929.500000000025</v>
      </c>
      <c r="AP68" s="132">
        <f t="shared" si="880"/>
        <v>46104.560000000027</v>
      </c>
      <c r="AQ68" s="132">
        <f t="shared" si="880"/>
        <v>46104.560000000027</v>
      </c>
      <c r="AR68" s="132">
        <f t="shared" si="880"/>
        <v>46104.560000000027</v>
      </c>
      <c r="AS68" s="132">
        <f t="shared" si="880"/>
        <v>37360.260000000024</v>
      </c>
      <c r="AT68" s="132">
        <f t="shared" si="880"/>
        <v>40463.500000000022</v>
      </c>
      <c r="AU68" s="132">
        <f t="shared" si="880"/>
        <v>42017.92000000002</v>
      </c>
      <c r="AV68" s="132">
        <f t="shared" si="880"/>
        <v>44697.030000000021</v>
      </c>
      <c r="AW68" s="132">
        <f t="shared" si="880"/>
        <v>33966.900000000023</v>
      </c>
      <c r="AX68" s="132">
        <f t="shared" si="880"/>
        <v>33966.900000000023</v>
      </c>
      <c r="AY68" s="132">
        <f t="shared" si="880"/>
        <v>33966.900000000023</v>
      </c>
      <c r="AZ68" s="132">
        <f t="shared" si="880"/>
        <v>33966.900000000023</v>
      </c>
      <c r="BA68" s="132">
        <f t="shared" si="880"/>
        <v>33966.900000000023</v>
      </c>
      <c r="BB68" s="132">
        <f t="shared" si="880"/>
        <v>33892.980000000025</v>
      </c>
      <c r="BC68" s="132">
        <f t="shared" si="880"/>
        <v>28686.840000000026</v>
      </c>
      <c r="BD68" s="132">
        <f t="shared" si="880"/>
        <v>23733.290000000026</v>
      </c>
      <c r="BE68" s="132">
        <f t="shared" si="880"/>
        <v>23733.290000000026</v>
      </c>
      <c r="BF68" s="132">
        <f t="shared" si="880"/>
        <v>23733.290000000026</v>
      </c>
      <c r="BG68" s="132">
        <f t="shared" si="880"/>
        <v>53459.22000000003</v>
      </c>
      <c r="BH68" s="132">
        <f t="shared" si="880"/>
        <v>21085.95000000003</v>
      </c>
      <c r="BI68" s="132">
        <f t="shared" si="880"/>
        <v>24759.260000000038</v>
      </c>
      <c r="BJ68" s="132">
        <f t="shared" si="880"/>
        <v>26592.430000000051</v>
      </c>
      <c r="BK68" s="132">
        <f t="shared" si="880"/>
        <v>22693.300000000047</v>
      </c>
      <c r="BL68" s="132">
        <f t="shared" si="880"/>
        <v>22693.300000000047</v>
      </c>
      <c r="BM68" s="132">
        <f t="shared" si="880"/>
        <v>22693.300000000047</v>
      </c>
      <c r="BN68" s="132">
        <f t="shared" si="880"/>
        <v>22693.300000000047</v>
      </c>
      <c r="BO68" s="132">
        <f t="shared" si="880"/>
        <v>22693.300000000047</v>
      </c>
      <c r="BP68" s="132">
        <f t="shared" si="880"/>
        <v>22693.299999999988</v>
      </c>
      <c r="BQ68" s="132">
        <f t="shared" si="880"/>
        <v>22693.299999999988</v>
      </c>
      <c r="BR68" s="132">
        <f t="shared" ref="BR68:EC68" si="881">BR66-BR69</f>
        <v>80199.829999999987</v>
      </c>
      <c r="BS68" s="132">
        <f t="shared" si="881"/>
        <v>86987.039999999979</v>
      </c>
      <c r="BT68" s="132">
        <f t="shared" si="881"/>
        <v>88937.549999999988</v>
      </c>
      <c r="BU68" s="132">
        <f t="shared" si="881"/>
        <v>88526.97</v>
      </c>
      <c r="BV68" s="132">
        <f t="shared" si="881"/>
        <v>104568.95999999999</v>
      </c>
      <c r="BW68" s="132">
        <f t="shared" si="881"/>
        <v>104568.95999999999</v>
      </c>
      <c r="BX68" s="132">
        <f t="shared" si="881"/>
        <v>104568.95999999999</v>
      </c>
      <c r="BY68" s="132">
        <f t="shared" si="881"/>
        <v>99873.049999999988</v>
      </c>
      <c r="BZ68" s="132">
        <f t="shared" si="881"/>
        <v>110769.00999999998</v>
      </c>
      <c r="CA68" s="132">
        <f t="shared" si="881"/>
        <v>110769.00999999998</v>
      </c>
      <c r="CB68" s="132">
        <f t="shared" si="881"/>
        <v>114759.73999999999</v>
      </c>
      <c r="CC68" s="132">
        <f t="shared" si="881"/>
        <v>115826.15</v>
      </c>
      <c r="CD68" s="132">
        <f t="shared" si="881"/>
        <v>115826.15</v>
      </c>
      <c r="CE68" s="132">
        <f t="shared" si="881"/>
        <v>115826.15</v>
      </c>
      <c r="CF68" s="132">
        <f t="shared" si="881"/>
        <v>103929.19999999998</v>
      </c>
      <c r="CG68" s="132">
        <f t="shared" si="881"/>
        <v>107988.47999999998</v>
      </c>
      <c r="CH68" s="132">
        <f t="shared" si="881"/>
        <v>107988.47999999998</v>
      </c>
      <c r="CI68" s="132">
        <f t="shared" si="881"/>
        <v>109365.57999999999</v>
      </c>
      <c r="CJ68" s="132">
        <f t="shared" si="881"/>
        <v>100391.66999999998</v>
      </c>
      <c r="CK68" s="132">
        <f t="shared" si="881"/>
        <v>100391.66999999998</v>
      </c>
      <c r="CL68" s="132">
        <f t="shared" si="881"/>
        <v>100391.66999999998</v>
      </c>
      <c r="CM68" s="132">
        <f t="shared" si="881"/>
        <v>101582.24999999997</v>
      </c>
      <c r="CN68" s="132">
        <f t="shared" si="881"/>
        <v>70819.77999999997</v>
      </c>
      <c r="CO68" s="132">
        <f t="shared" si="881"/>
        <v>71952.819999999978</v>
      </c>
      <c r="CP68" s="132">
        <f t="shared" si="881"/>
        <v>55574.729999999981</v>
      </c>
      <c r="CQ68" s="132">
        <f t="shared" si="881"/>
        <v>55574.729999999981</v>
      </c>
      <c r="CR68" s="132">
        <f t="shared" si="881"/>
        <v>55574.729999999981</v>
      </c>
      <c r="CS68" s="132">
        <f t="shared" si="881"/>
        <v>55574.729999999981</v>
      </c>
      <c r="CT68" s="132">
        <f t="shared" si="881"/>
        <v>58255.829999999987</v>
      </c>
      <c r="CU68" s="132">
        <f t="shared" si="881"/>
        <v>69544.899999999994</v>
      </c>
      <c r="CV68" s="132">
        <f t="shared" si="881"/>
        <v>69544.899999999994</v>
      </c>
      <c r="CW68" s="132">
        <f t="shared" si="881"/>
        <v>65289.889999999927</v>
      </c>
      <c r="CX68" s="132">
        <f t="shared" si="881"/>
        <v>31013.179999999935</v>
      </c>
      <c r="CY68" s="132">
        <f t="shared" si="881"/>
        <v>31013.179999999935</v>
      </c>
      <c r="CZ68" s="132">
        <f t="shared" si="881"/>
        <v>31013.179999999935</v>
      </c>
      <c r="DA68" s="132">
        <f t="shared" si="881"/>
        <v>31013.179999999935</v>
      </c>
      <c r="DB68" s="132">
        <f t="shared" si="881"/>
        <v>28199.54999999993</v>
      </c>
      <c r="DC68" s="132">
        <f t="shared" si="881"/>
        <v>49131.159999999916</v>
      </c>
      <c r="DD68" s="132">
        <f t="shared" si="881"/>
        <v>49131.159999999916</v>
      </c>
      <c r="DE68" s="132">
        <f t="shared" si="881"/>
        <v>53728.959999999905</v>
      </c>
      <c r="DF68" s="132">
        <f t="shared" si="881"/>
        <v>42978.049999999901</v>
      </c>
      <c r="DG68" s="132">
        <f t="shared" si="881"/>
        <v>42978.049999999901</v>
      </c>
      <c r="DH68" s="132">
        <f t="shared" si="881"/>
        <v>42978.049999999901</v>
      </c>
      <c r="DI68" s="132">
        <f t="shared" si="881"/>
        <v>36528.499999999913</v>
      </c>
      <c r="DJ68" s="132">
        <f t="shared" si="881"/>
        <v>37169.119999999908</v>
      </c>
      <c r="DK68" s="132">
        <f t="shared" si="881"/>
        <v>36926.619999999908</v>
      </c>
      <c r="DL68" s="132">
        <f t="shared" si="881"/>
        <v>38873.339999999909</v>
      </c>
      <c r="DM68" s="132">
        <f t="shared" si="881"/>
        <v>92042.789999999921</v>
      </c>
      <c r="DN68" s="132">
        <f t="shared" si="881"/>
        <v>92042.789999999921</v>
      </c>
      <c r="DO68" s="132">
        <f t="shared" si="881"/>
        <v>92042.789999999921</v>
      </c>
      <c r="DP68" s="132">
        <f t="shared" si="881"/>
        <v>144620.02999999991</v>
      </c>
      <c r="DQ68" s="132">
        <f t="shared" si="881"/>
        <v>144620.02999999991</v>
      </c>
      <c r="DR68" s="132">
        <f t="shared" si="881"/>
        <v>144620.02999999991</v>
      </c>
      <c r="DS68" s="132">
        <f t="shared" si="881"/>
        <v>98408.0799999999</v>
      </c>
      <c r="DT68" s="132">
        <f t="shared" si="881"/>
        <v>100867.8799999999</v>
      </c>
      <c r="DU68" s="132">
        <f t="shared" si="881"/>
        <v>100867.8799999999</v>
      </c>
      <c r="DV68" s="132">
        <f t="shared" si="881"/>
        <v>100867.8799999999</v>
      </c>
      <c r="DW68" s="132">
        <f t="shared" si="881"/>
        <v>105217.4399999999</v>
      </c>
      <c r="DX68" s="132">
        <f t="shared" si="881"/>
        <v>111184.0799999999</v>
      </c>
      <c r="DY68" s="132">
        <f t="shared" si="881"/>
        <v>110261.2799999999</v>
      </c>
      <c r="DZ68" s="132">
        <f t="shared" si="881"/>
        <v>111622.08999999989</v>
      </c>
      <c r="EA68" s="132">
        <f t="shared" si="881"/>
        <v>111622.08999999989</v>
      </c>
      <c r="EB68" s="132">
        <f t="shared" si="881"/>
        <v>111622.08999999992</v>
      </c>
      <c r="EC68" s="132">
        <f t="shared" si="881"/>
        <v>111622.08999999992</v>
      </c>
      <c r="ED68" s="132">
        <f t="shared" ref="ED68:GO68" si="882">ED66-ED69</f>
        <v>111622.08999999992</v>
      </c>
      <c r="EE68" s="132">
        <f t="shared" si="882"/>
        <v>111622.08999999992</v>
      </c>
      <c r="EF68" s="132">
        <f t="shared" si="882"/>
        <v>65019.169999999925</v>
      </c>
      <c r="EG68" s="132">
        <f t="shared" si="882"/>
        <v>68616.249999999927</v>
      </c>
      <c r="EH68" s="132">
        <f t="shared" si="882"/>
        <v>98439.979999999923</v>
      </c>
      <c r="EI68" s="132">
        <f t="shared" si="882"/>
        <v>98439.979999999923</v>
      </c>
      <c r="EJ68" s="132">
        <f t="shared" si="882"/>
        <v>98439.979999999923</v>
      </c>
      <c r="EK68" s="132">
        <f t="shared" si="882"/>
        <v>98439.979999999923</v>
      </c>
      <c r="EL68" s="132">
        <f t="shared" si="882"/>
        <v>98439.979999999923</v>
      </c>
      <c r="EM68" s="132">
        <f t="shared" si="882"/>
        <v>102269.15999999992</v>
      </c>
      <c r="EN68" s="132">
        <f t="shared" si="882"/>
        <v>98098.269999999917</v>
      </c>
      <c r="EO68" s="132">
        <f t="shared" si="882"/>
        <v>98444.029999999912</v>
      </c>
      <c r="EP68" s="132">
        <f t="shared" si="882"/>
        <v>98444.029999999912</v>
      </c>
      <c r="EQ68" s="132">
        <f t="shared" si="882"/>
        <v>92696.029999999912</v>
      </c>
      <c r="ER68" s="132">
        <f t="shared" si="882"/>
        <v>94778.489999999918</v>
      </c>
      <c r="ES68" s="132">
        <f t="shared" si="882"/>
        <v>96018.509999999922</v>
      </c>
      <c r="ET68" s="132">
        <f t="shared" si="882"/>
        <v>96018.509999999922</v>
      </c>
      <c r="EU68" s="132">
        <f t="shared" si="882"/>
        <v>92972.579999999929</v>
      </c>
      <c r="EV68" s="132">
        <f t="shared" si="882"/>
        <v>88428.989999999932</v>
      </c>
      <c r="EW68" s="132">
        <f t="shared" si="882"/>
        <v>90503.18999999993</v>
      </c>
      <c r="EX68" s="132">
        <f t="shared" si="882"/>
        <v>91976.54999999993</v>
      </c>
      <c r="EY68" s="132">
        <f t="shared" si="882"/>
        <v>49206.579999999929</v>
      </c>
      <c r="EZ68" s="132">
        <f t="shared" si="882"/>
        <v>55369.259999999929</v>
      </c>
      <c r="FA68" s="132">
        <f t="shared" si="882"/>
        <v>55114.68999999993</v>
      </c>
      <c r="FB68" s="132">
        <f t="shared" si="882"/>
        <v>49255.319999999927</v>
      </c>
      <c r="FC68" s="132">
        <f t="shared" si="882"/>
        <v>54024.989999999925</v>
      </c>
      <c r="FD68" s="132">
        <f t="shared" si="882"/>
        <v>55187.389999999927</v>
      </c>
      <c r="FE68" s="132">
        <f t="shared" si="882"/>
        <v>42571.543333333262</v>
      </c>
      <c r="FF68" s="132">
        <f t="shared" si="882"/>
        <v>44651.42333333326</v>
      </c>
      <c r="FG68" s="132">
        <f t="shared" si="882"/>
        <v>44651.42333333326</v>
      </c>
      <c r="FH68" s="132">
        <f t="shared" si="882"/>
        <v>44651.423333333252</v>
      </c>
      <c r="FI68" s="132">
        <f t="shared" si="882"/>
        <v>44651.423333333252</v>
      </c>
      <c r="FJ68" s="132">
        <f t="shared" si="882"/>
        <v>-1451.066666666748</v>
      </c>
      <c r="FK68" s="132">
        <f t="shared" si="882"/>
        <v>660.12333333325205</v>
      </c>
      <c r="FL68" s="132">
        <f t="shared" si="882"/>
        <v>660.12333333325205</v>
      </c>
      <c r="FM68" s="132">
        <f t="shared" si="882"/>
        <v>5408.6833333332524</v>
      </c>
      <c r="FN68" s="132">
        <f t="shared" si="882"/>
        <v>14773.833333333254</v>
      </c>
      <c r="FO68" s="132">
        <f t="shared" si="882"/>
        <v>14773.833333333254</v>
      </c>
      <c r="FP68" s="132">
        <f t="shared" si="882"/>
        <v>16047.353333333254</v>
      </c>
      <c r="FQ68" s="132">
        <f t="shared" si="882"/>
        <v>-88505.496666666746</v>
      </c>
      <c r="FR68" s="132">
        <f t="shared" si="882"/>
        <v>65305.323333333246</v>
      </c>
      <c r="FS68" s="132">
        <f t="shared" si="882"/>
        <v>69735.903333333248</v>
      </c>
      <c r="FT68" s="132">
        <f t="shared" si="882"/>
        <v>70978.59333333325</v>
      </c>
      <c r="FU68" s="132">
        <f t="shared" si="882"/>
        <v>72448.063333333252</v>
      </c>
      <c r="FV68" s="132">
        <f t="shared" si="882"/>
        <v>72448.063333333252</v>
      </c>
      <c r="FW68" s="132">
        <f t="shared" si="882"/>
        <v>66700.063333333252</v>
      </c>
      <c r="FX68" s="132">
        <f t="shared" si="882"/>
        <v>63022.353333333253</v>
      </c>
      <c r="FY68" s="132">
        <f t="shared" si="882"/>
        <v>63499.373333333249</v>
      </c>
      <c r="FZ68" s="132">
        <f t="shared" si="882"/>
        <v>53518.403333333248</v>
      </c>
      <c r="GA68" s="132">
        <f t="shared" si="882"/>
        <v>55630.463333333246</v>
      </c>
      <c r="GB68" s="132">
        <f t="shared" si="882"/>
        <v>58675.353333333245</v>
      </c>
      <c r="GC68" s="132">
        <f t="shared" si="882"/>
        <v>60749.553333333242</v>
      </c>
      <c r="GD68" s="132">
        <f t="shared" si="882"/>
        <v>62222.913333333243</v>
      </c>
      <c r="GE68" s="132">
        <f t="shared" si="882"/>
        <v>60576.213333333246</v>
      </c>
      <c r="GF68" s="132">
        <f t="shared" si="882"/>
        <v>66288.553333333242</v>
      </c>
      <c r="GG68" s="132">
        <f t="shared" si="882"/>
        <v>24801.823333333235</v>
      </c>
      <c r="GH68" s="132">
        <f t="shared" si="882"/>
        <v>24801.823333333235</v>
      </c>
      <c r="GI68" s="132">
        <f t="shared" si="882"/>
        <v>28691.093333333236</v>
      </c>
      <c r="GJ68" s="132">
        <f t="shared" si="882"/>
        <v>31545.423333333234</v>
      </c>
      <c r="GK68" s="132">
        <f t="shared" si="882"/>
        <v>15929.576666666568</v>
      </c>
      <c r="GL68" s="132">
        <f t="shared" si="882"/>
        <v>18009.456666666567</v>
      </c>
      <c r="GM68" s="132">
        <f t="shared" si="882"/>
        <v>18009.456666666567</v>
      </c>
      <c r="GN68" s="132">
        <f t="shared" si="882"/>
        <v>18009.456666666563</v>
      </c>
      <c r="GO68" s="132">
        <f t="shared" si="882"/>
        <v>-29826.103333333434</v>
      </c>
      <c r="GP68" s="132">
        <f t="shared" ref="GP68:JA68" si="883">GP66-GP69</f>
        <v>-26376.103333333434</v>
      </c>
      <c r="GQ68" s="132">
        <f t="shared" si="883"/>
        <v>-24264.913333333436</v>
      </c>
      <c r="GR68" s="132">
        <f t="shared" si="883"/>
        <v>-124264.91333333343</v>
      </c>
      <c r="GS68" s="132">
        <f t="shared" si="883"/>
        <v>-119311.91333333343</v>
      </c>
      <c r="GT68" s="132">
        <f t="shared" si="883"/>
        <v>-119311.91333333343</v>
      </c>
      <c r="GU68" s="132">
        <f t="shared" si="883"/>
        <v>-121880.24333333343</v>
      </c>
      <c r="GV68" s="132">
        <f t="shared" si="883"/>
        <v>-110855.27333333343</v>
      </c>
      <c r="GW68" s="132">
        <f t="shared" si="883"/>
        <v>-110855.27333333343</v>
      </c>
      <c r="GX68" s="132">
        <f t="shared" si="883"/>
        <v>41285.506666666566</v>
      </c>
      <c r="GY68" s="132">
        <f t="shared" si="883"/>
        <v>45716.086666666568</v>
      </c>
      <c r="GZ68" s="132">
        <f t="shared" si="883"/>
        <v>46958.77666666657</v>
      </c>
      <c r="HA68" s="132">
        <f t="shared" si="883"/>
        <v>48428.246666666571</v>
      </c>
      <c r="HB68" s="132">
        <f t="shared" si="883"/>
        <v>43227.256666666573</v>
      </c>
      <c r="HC68" s="132">
        <f t="shared" si="883"/>
        <v>37479.256666666573</v>
      </c>
      <c r="HD68" s="132">
        <f t="shared" si="883"/>
        <v>39561.716666666573</v>
      </c>
      <c r="HE68" s="132">
        <f t="shared" si="883"/>
        <v>40801.736666666569</v>
      </c>
      <c r="HF68" s="132">
        <f t="shared" si="883"/>
        <v>25613.226666666567</v>
      </c>
      <c r="HG68" s="132">
        <f t="shared" si="883"/>
        <v>27725.286666666569</v>
      </c>
      <c r="HH68" s="132">
        <f t="shared" si="883"/>
        <v>30770.176666666568</v>
      </c>
      <c r="HI68" s="132">
        <f t="shared" si="883"/>
        <v>29978.426666666568</v>
      </c>
      <c r="HJ68" s="132">
        <f t="shared" si="883"/>
        <v>31451.786666666569</v>
      </c>
      <c r="HK68" s="132">
        <f t="shared" si="883"/>
        <v>-5681.8833333334351</v>
      </c>
      <c r="HL68" s="132">
        <f t="shared" si="883"/>
        <v>30.456666666564615</v>
      </c>
      <c r="HM68" s="132">
        <f t="shared" si="883"/>
        <v>-4254.6233333334349</v>
      </c>
      <c r="HN68" s="132">
        <f t="shared" si="883"/>
        <v>-4254.6233333334349</v>
      </c>
      <c r="HO68" s="132">
        <f t="shared" si="883"/>
        <v>836.63666666656491</v>
      </c>
      <c r="HP68" s="132">
        <f t="shared" si="883"/>
        <v>-8499.1133333334365</v>
      </c>
      <c r="HQ68" s="132">
        <f t="shared" si="883"/>
        <v>-10914.960000000103</v>
      </c>
      <c r="HR68" s="132">
        <f t="shared" si="883"/>
        <v>-9961.3300000001018</v>
      </c>
      <c r="HS68" s="132">
        <f t="shared" si="883"/>
        <v>-9961.3300000001018</v>
      </c>
      <c r="HT68" s="132">
        <f t="shared" si="883"/>
        <v>-9961.3300000001418</v>
      </c>
      <c r="HU68" s="132">
        <f t="shared" si="883"/>
        <v>-58582.430000000139</v>
      </c>
      <c r="HV68" s="132">
        <f t="shared" si="883"/>
        <v>-55132.430000000139</v>
      </c>
      <c r="HW68" s="132">
        <f t="shared" si="883"/>
        <v>-53539.170000000136</v>
      </c>
      <c r="HX68" s="132">
        <f t="shared" si="883"/>
        <v>-4199.8700000001354</v>
      </c>
      <c r="HY68" s="132">
        <f t="shared" si="883"/>
        <v>-219.3300000001359</v>
      </c>
      <c r="HZ68" s="132">
        <f t="shared" si="883"/>
        <v>9532.1199999998662</v>
      </c>
      <c r="IA68" s="132">
        <f t="shared" si="883"/>
        <v>8805.5399999998663</v>
      </c>
      <c r="IB68" s="132">
        <f t="shared" si="883"/>
        <v>9684.5099999998656</v>
      </c>
      <c r="IC68" s="132">
        <f t="shared" si="883"/>
        <v>9684.5099999998656</v>
      </c>
      <c r="ID68" s="132">
        <f t="shared" si="883"/>
        <v>16752.709999999865</v>
      </c>
      <c r="IE68" s="132">
        <f t="shared" si="883"/>
        <v>4999.239999999867</v>
      </c>
      <c r="IF68" s="132">
        <f t="shared" si="883"/>
        <v>6241.9299999998675</v>
      </c>
      <c r="IG68" s="132">
        <f t="shared" si="883"/>
        <v>7711.3999999998668</v>
      </c>
      <c r="IH68" s="132">
        <f t="shared" si="883"/>
        <v>7711.3999999998668</v>
      </c>
      <c r="II68" s="132">
        <f t="shared" si="883"/>
        <v>-3454.8600000001338</v>
      </c>
      <c r="IJ68" s="132">
        <f t="shared" si="883"/>
        <v>-1372.4000000001338</v>
      </c>
      <c r="IK68" s="132">
        <f t="shared" si="883"/>
        <v>1630.3999999998664</v>
      </c>
      <c r="IL68" s="132">
        <f t="shared" si="883"/>
        <v>4665.1999999998661</v>
      </c>
      <c r="IM68" s="132">
        <f t="shared" si="883"/>
        <v>6777.2599999998674</v>
      </c>
      <c r="IN68" s="132">
        <f t="shared" si="883"/>
        <v>-2143.4600000001324</v>
      </c>
      <c r="IO68" s="132">
        <f t="shared" si="883"/>
        <v>-34133.260000000126</v>
      </c>
      <c r="IP68" s="132">
        <f t="shared" si="883"/>
        <v>-36660.110000000124</v>
      </c>
      <c r="IQ68" s="132">
        <f t="shared" si="883"/>
        <v>-36660.110000000124</v>
      </c>
      <c r="IR68" s="132">
        <f t="shared" si="883"/>
        <v>-30947.770000000128</v>
      </c>
      <c r="IS68" s="132">
        <f t="shared" si="883"/>
        <v>-35757.260000000126</v>
      </c>
      <c r="IT68" s="132">
        <f t="shared" si="883"/>
        <v>-35757.260000000126</v>
      </c>
      <c r="IU68" s="132">
        <f t="shared" si="883"/>
        <v>-30666.000000000127</v>
      </c>
      <c r="IV68" s="132">
        <f t="shared" si="883"/>
        <v>-29822.760000000126</v>
      </c>
      <c r="IW68" s="132">
        <f t="shared" si="883"/>
        <v>-33465.166666666795</v>
      </c>
      <c r="IX68" s="132">
        <f t="shared" si="883"/>
        <v>-31895.536666666794</v>
      </c>
      <c r="IY68" s="132">
        <f t="shared" si="883"/>
        <v>-31895.536666666794</v>
      </c>
      <c r="IZ68" s="132">
        <f t="shared" si="883"/>
        <v>-31895.536666666845</v>
      </c>
      <c r="JA68" s="132">
        <f t="shared" si="883"/>
        <v>-79620.266666666837</v>
      </c>
      <c r="JB68" s="132">
        <f t="shared" ref="JB68:LM68" si="884">JB66-JB69</f>
        <v>-76558.466666666834</v>
      </c>
      <c r="JC68" s="132">
        <f t="shared" si="884"/>
        <v>-74965.20666666684</v>
      </c>
      <c r="JD68" s="132">
        <f t="shared" si="884"/>
        <v>-74965.20666666684</v>
      </c>
      <c r="JE68" s="132">
        <f t="shared" si="884"/>
        <v>-70222.70666666684</v>
      </c>
      <c r="JF68" s="132">
        <f t="shared" si="884"/>
        <v>-60471.256666666843</v>
      </c>
      <c r="JG68" s="132">
        <f t="shared" si="884"/>
        <v>-60471.256666666843</v>
      </c>
      <c r="JH68" s="132">
        <f t="shared" si="884"/>
        <v>39626.923333333158</v>
      </c>
      <c r="JI68" s="132">
        <f t="shared" si="884"/>
        <v>39626.923333333158</v>
      </c>
      <c r="JJ68" s="132">
        <f t="shared" si="884"/>
        <v>44503.023333333156</v>
      </c>
      <c r="JK68" s="132">
        <f t="shared" si="884"/>
        <v>48933.603333333158</v>
      </c>
      <c r="JL68" s="132">
        <f t="shared" si="884"/>
        <v>49041.873333333155</v>
      </c>
      <c r="JM68" s="132">
        <f t="shared" si="884"/>
        <v>50511.343333333156</v>
      </c>
      <c r="JN68" s="132">
        <f t="shared" si="884"/>
        <v>50511.343333333156</v>
      </c>
      <c r="JO68" s="132">
        <f t="shared" si="884"/>
        <v>33108.033333333151</v>
      </c>
      <c r="JP68" s="132">
        <f t="shared" si="884"/>
        <v>34507.853333333151</v>
      </c>
      <c r="JQ68" s="132">
        <f t="shared" si="884"/>
        <v>35747.873333333147</v>
      </c>
      <c r="JR68" s="132">
        <f t="shared" si="884"/>
        <v>35747.873333333147</v>
      </c>
      <c r="JS68" s="132">
        <f t="shared" si="884"/>
        <v>25333.073333333141</v>
      </c>
      <c r="JT68" s="132">
        <f t="shared" si="884"/>
        <v>28377.96333333314</v>
      </c>
      <c r="JU68" s="132">
        <f t="shared" si="884"/>
        <v>30452.163333333141</v>
      </c>
      <c r="JV68" s="132">
        <f t="shared" si="884"/>
        <v>30462.403333333143</v>
      </c>
      <c r="JW68" s="132">
        <f t="shared" si="884"/>
        <v>-8964.6866666668593</v>
      </c>
      <c r="JX68" s="132">
        <f t="shared" si="884"/>
        <v>-1220.5566666668587</v>
      </c>
      <c r="JY68" s="132">
        <f t="shared" si="884"/>
        <v>-9824.2166666668581</v>
      </c>
      <c r="JZ68" s="132">
        <f t="shared" si="884"/>
        <v>-9824.2166666668581</v>
      </c>
      <c r="KA68" s="132">
        <f t="shared" si="884"/>
        <v>-2279.6566666668582</v>
      </c>
      <c r="KB68" s="132">
        <f t="shared" si="884"/>
        <v>574.67333333314173</v>
      </c>
      <c r="KC68" s="132">
        <f t="shared" si="884"/>
        <v>-1841.1733333335251</v>
      </c>
      <c r="KD68" s="132">
        <f t="shared" si="884"/>
        <v>-271.54333333352497</v>
      </c>
      <c r="KE68" s="132">
        <f t="shared" si="884"/>
        <v>-271.54333333352497</v>
      </c>
      <c r="KF68" s="132">
        <f t="shared" si="884"/>
        <v>-271.54333333352633</v>
      </c>
      <c r="KG68" s="132">
        <f t="shared" si="884"/>
        <v>-46215.783333333522</v>
      </c>
      <c r="KH68" s="132">
        <f t="shared" si="884"/>
        <v>-42765.783333333522</v>
      </c>
      <c r="KI68" s="132">
        <f t="shared" si="884"/>
        <v>-41282.423333333521</v>
      </c>
      <c r="KJ68" s="132">
        <f t="shared" si="884"/>
        <v>-41282.423333333521</v>
      </c>
      <c r="KK68" s="132">
        <f t="shared" si="884"/>
        <v>-36329.423333333521</v>
      </c>
      <c r="KL68" s="132">
        <f t="shared" si="884"/>
        <v>-28936.583333333525</v>
      </c>
      <c r="KM68" s="132">
        <f t="shared" si="884"/>
        <v>-28936.583333333525</v>
      </c>
      <c r="KN68" s="132">
        <f t="shared" si="884"/>
        <v>-29143.803333333526</v>
      </c>
      <c r="KO68" s="132">
        <f t="shared" si="884"/>
        <v>-29143.803333333526</v>
      </c>
      <c r="KP68" s="132">
        <f t="shared" si="884"/>
        <v>74557.096666666475</v>
      </c>
      <c r="KQ68" s="132">
        <f t="shared" si="884"/>
        <v>78987.676666666477</v>
      </c>
      <c r="KR68" s="132">
        <f t="shared" si="884"/>
        <v>80230.366666666479</v>
      </c>
      <c r="KS68" s="132">
        <f t="shared" si="884"/>
        <v>70179.316666666477</v>
      </c>
      <c r="KT68" s="132">
        <f t="shared" si="884"/>
        <v>65618.416666666482</v>
      </c>
      <c r="KU68" s="132">
        <f t="shared" si="884"/>
        <v>59870.416666666482</v>
      </c>
      <c r="KV68" s="132">
        <f t="shared" si="884"/>
        <v>62653.616666666479</v>
      </c>
      <c r="KW68" s="132">
        <f t="shared" si="884"/>
        <v>71146.186666666472</v>
      </c>
      <c r="KX68" s="132">
        <f t="shared" si="884"/>
        <v>71146.186666666472</v>
      </c>
      <c r="KY68" s="132">
        <f t="shared" si="884"/>
        <v>73258.24666666647</v>
      </c>
      <c r="KZ68" s="132">
        <f t="shared" si="884"/>
        <v>38283.896666666478</v>
      </c>
      <c r="LA68" s="132">
        <f t="shared" si="884"/>
        <v>31547.096666666475</v>
      </c>
      <c r="LB68" s="132">
        <f t="shared" si="884"/>
        <v>24209.456666666476</v>
      </c>
      <c r="LC68" s="132">
        <f t="shared" si="884"/>
        <v>16531.336666666477</v>
      </c>
      <c r="LD68" s="132">
        <f t="shared" si="884"/>
        <v>22243.676666666477</v>
      </c>
      <c r="LE68" s="132">
        <f t="shared" si="884"/>
        <v>21989.106666666477</v>
      </c>
      <c r="LF68" s="132">
        <f t="shared" si="884"/>
        <v>21989.106666666477</v>
      </c>
      <c r="LG68" s="132">
        <f t="shared" si="884"/>
        <v>13919.666666666479</v>
      </c>
      <c r="LH68" s="132">
        <f t="shared" si="884"/>
        <v>14739.056666666478</v>
      </c>
      <c r="LI68" s="132">
        <f t="shared" si="884"/>
        <v>12323.209999999814</v>
      </c>
      <c r="LJ68" s="132">
        <f t="shared" si="884"/>
        <v>13528.193333333147</v>
      </c>
      <c r="LK68" s="132">
        <f t="shared" si="884"/>
        <v>13528.193333333147</v>
      </c>
      <c r="LL68" s="132">
        <f t="shared" si="884"/>
        <v>13528.193333333138</v>
      </c>
      <c r="LM68" s="132">
        <f t="shared" si="884"/>
        <v>13528.193333333138</v>
      </c>
      <c r="LN68" s="132">
        <f t="shared" ref="LN68:NX68" si="885">LN66-LN69</f>
        <v>16978.193333333136</v>
      </c>
      <c r="LO68" s="132">
        <f t="shared" si="885"/>
        <v>-27621.276666666858</v>
      </c>
      <c r="LP68" s="132">
        <f t="shared" si="885"/>
        <v>-27621.276666666858</v>
      </c>
      <c r="LQ68" s="132">
        <f t="shared" si="885"/>
        <v>-24317.526666666858</v>
      </c>
      <c r="LR68" s="132">
        <f t="shared" si="885"/>
        <v>-14566.076666666855</v>
      </c>
      <c r="LS68" s="132">
        <f t="shared" si="885"/>
        <v>-14566.076666666855</v>
      </c>
      <c r="LT68" s="132">
        <f t="shared" si="885"/>
        <v>-13292.556666666855</v>
      </c>
      <c r="LU68" s="132">
        <f t="shared" si="885"/>
        <v>-13292.556666666855</v>
      </c>
      <c r="LV68" s="132">
        <f t="shared" si="885"/>
        <v>87478.503333333152</v>
      </c>
      <c r="LW68" s="132">
        <f t="shared" si="885"/>
        <v>91909.083333333154</v>
      </c>
      <c r="LX68" s="132">
        <f t="shared" si="885"/>
        <v>92831.123333333147</v>
      </c>
      <c r="LY68" s="132">
        <f t="shared" si="885"/>
        <v>94300.593333333149</v>
      </c>
      <c r="LZ68" s="132">
        <f t="shared" si="885"/>
        <v>94300.593333333149</v>
      </c>
      <c r="MA68" s="132">
        <f t="shared" si="885"/>
        <v>87136.133333333142</v>
      </c>
      <c r="MB68" s="132">
        <f t="shared" si="885"/>
        <v>91287.993333333143</v>
      </c>
      <c r="MC68" s="132">
        <f t="shared" si="885"/>
        <v>92418.213333333144</v>
      </c>
      <c r="MD68" s="132">
        <f t="shared" si="885"/>
        <v>92418.213333333144</v>
      </c>
      <c r="ME68" s="132">
        <f t="shared" si="885"/>
        <v>92691.343333333149</v>
      </c>
      <c r="MF68" s="132">
        <f t="shared" si="885"/>
        <v>72649.573333333145</v>
      </c>
      <c r="MG68" s="132">
        <f t="shared" si="885"/>
        <v>62670.623333333147</v>
      </c>
      <c r="MH68" s="132">
        <f t="shared" si="885"/>
        <v>55452.303333333148</v>
      </c>
      <c r="MI68" s="132">
        <f t="shared" si="885"/>
        <v>53399.703333333149</v>
      </c>
      <c r="MJ68" s="132">
        <f t="shared" si="885"/>
        <v>58061.523333333149</v>
      </c>
      <c r="MK68" s="132">
        <f t="shared" si="885"/>
        <v>53978.053333333148</v>
      </c>
      <c r="ML68" s="132">
        <f t="shared" si="885"/>
        <v>53978.053333333148</v>
      </c>
      <c r="MM68" s="132">
        <f t="shared" si="885"/>
        <v>58954.823333333145</v>
      </c>
      <c r="MN68" s="132">
        <f t="shared" si="885"/>
        <v>63602.763333333147</v>
      </c>
      <c r="MO68" s="132">
        <f t="shared" si="885"/>
        <v>67860.683333333145</v>
      </c>
      <c r="MP68" s="132">
        <f t="shared" si="885"/>
        <v>51988.31333333315</v>
      </c>
      <c r="MQ68" s="132">
        <f t="shared" si="885"/>
        <v>51988.31333333315</v>
      </c>
      <c r="MR68" s="132">
        <f t="shared" si="885"/>
        <v>51988.313333333157</v>
      </c>
      <c r="MS68" s="132">
        <f t="shared" si="885"/>
        <v>51038.313333333157</v>
      </c>
      <c r="MT68" s="132">
        <f t="shared" si="885"/>
        <v>21657.173333333154</v>
      </c>
      <c r="MU68" s="132">
        <f t="shared" si="885"/>
        <v>-23546.15666666684</v>
      </c>
      <c r="MV68" s="132">
        <f t="shared" si="885"/>
        <v>-23696.15666666684</v>
      </c>
      <c r="MW68" s="132">
        <f t="shared" si="885"/>
        <v>-18947.596666666839</v>
      </c>
      <c r="MX68" s="132">
        <f t="shared" si="885"/>
        <v>-9196.1466666668366</v>
      </c>
      <c r="MY68" s="132">
        <f t="shared" si="885"/>
        <v>-9970.5866666668371</v>
      </c>
      <c r="MZ68" s="132">
        <f t="shared" si="885"/>
        <v>-9107.0666666668367</v>
      </c>
      <c r="NA68" s="132">
        <f t="shared" si="885"/>
        <v>-9107.0666666668367</v>
      </c>
      <c r="NB68" s="132">
        <f t="shared" si="885"/>
        <v>175388.29333333316</v>
      </c>
      <c r="NC68" s="132">
        <f t="shared" si="885"/>
        <v>179818.87333333315</v>
      </c>
      <c r="ND68" s="132">
        <f t="shared" si="885"/>
        <v>176571.91333333316</v>
      </c>
      <c r="NE68" s="132">
        <f t="shared" si="885"/>
        <v>178041.38333333316</v>
      </c>
      <c r="NF68" s="132">
        <f t="shared" si="885"/>
        <v>178041.38333333316</v>
      </c>
      <c r="NG68" s="132">
        <f t="shared" si="885"/>
        <v>69200.233333333163</v>
      </c>
      <c r="NH68" s="132">
        <f t="shared" si="885"/>
        <v>70553.583333333168</v>
      </c>
      <c r="NI68" s="132">
        <f t="shared" si="885"/>
        <v>71793.603333333172</v>
      </c>
      <c r="NJ68" s="132">
        <f t="shared" si="885"/>
        <v>71793.603333333172</v>
      </c>
      <c r="NK68" s="132">
        <f t="shared" si="885"/>
        <v>73258.123333333177</v>
      </c>
      <c r="NL68" s="132">
        <f t="shared" si="885"/>
        <v>28578.786666666503</v>
      </c>
      <c r="NM68" s="132">
        <f t="shared" si="885"/>
        <v>12089.386666666507</v>
      </c>
      <c r="NN68" s="132">
        <f t="shared" si="885"/>
        <v>13262.746666666508</v>
      </c>
      <c r="NO68" s="132">
        <f t="shared" si="885"/>
        <v>11176.236666666508</v>
      </c>
      <c r="NP68" s="132">
        <f t="shared" si="885"/>
        <v>16888.576666666504</v>
      </c>
      <c r="NQ68" s="132">
        <f t="shared" si="885"/>
        <v>12805.106666666506</v>
      </c>
      <c r="NR68" s="132">
        <f t="shared" si="885"/>
        <v>12805.106666666506</v>
      </c>
      <c r="NS68" s="132">
        <f t="shared" si="885"/>
        <v>17896.366666666505</v>
      </c>
      <c r="NT68" s="132">
        <f t="shared" si="885"/>
        <v>20750.696666666507</v>
      </c>
      <c r="NU68" s="132">
        <f t="shared" si="885"/>
        <v>22001.516666666506</v>
      </c>
      <c r="NV68" s="132">
        <f t="shared" si="885"/>
        <v>20270.596666666508</v>
      </c>
      <c r="NW68" s="132">
        <f t="shared" si="885"/>
        <v>20270.596666666508</v>
      </c>
      <c r="NX68" s="132">
        <f t="shared" si="885"/>
        <v>20270.596666666472</v>
      </c>
      <c r="NY68" s="10"/>
      <c r="NZ68" s="132">
        <f t="shared" ref="NZ68" si="886">NZ66-NZ69</f>
        <v>20270.596666666268</v>
      </c>
      <c r="OA68" s="10"/>
      <c r="OB68" s="10"/>
    </row>
    <row r="69" spans="1:412" ht="16.5" outlineLevel="1" thickBot="1">
      <c r="B69" s="4"/>
      <c r="C69" s="12" t="s">
        <v>16</v>
      </c>
      <c r="E69" s="8">
        <f t="shared" ref="E69:BP69" si="887">E71+E77</f>
        <v>0</v>
      </c>
      <c r="F69" s="8">
        <f t="shared" si="887"/>
        <v>0</v>
      </c>
      <c r="G69" s="8">
        <f t="shared" si="887"/>
        <v>0</v>
      </c>
      <c r="H69" s="8">
        <f t="shared" si="887"/>
        <v>0</v>
      </c>
      <c r="I69" s="8">
        <f t="shared" si="887"/>
        <v>0</v>
      </c>
      <c r="J69" s="8">
        <f t="shared" si="887"/>
        <v>0</v>
      </c>
      <c r="K69" s="8">
        <f t="shared" si="887"/>
        <v>0</v>
      </c>
      <c r="L69" s="8">
        <f t="shared" si="887"/>
        <v>0</v>
      </c>
      <c r="M69" s="8">
        <f t="shared" si="887"/>
        <v>0</v>
      </c>
      <c r="N69" s="8">
        <f t="shared" si="887"/>
        <v>0</v>
      </c>
      <c r="O69" s="8">
        <f t="shared" si="887"/>
        <v>0</v>
      </c>
      <c r="P69" s="8">
        <f t="shared" si="887"/>
        <v>0</v>
      </c>
      <c r="Q69" s="8">
        <f t="shared" si="887"/>
        <v>0</v>
      </c>
      <c r="R69" s="8">
        <f t="shared" si="887"/>
        <v>0</v>
      </c>
      <c r="S69" s="8">
        <f t="shared" si="887"/>
        <v>0</v>
      </c>
      <c r="T69" s="8">
        <f t="shared" si="887"/>
        <v>0</v>
      </c>
      <c r="U69" s="8">
        <f t="shared" si="887"/>
        <v>0</v>
      </c>
      <c r="V69" s="8">
        <f t="shared" si="887"/>
        <v>0</v>
      </c>
      <c r="W69" s="8">
        <f t="shared" si="887"/>
        <v>0</v>
      </c>
      <c r="X69" s="8">
        <f t="shared" si="887"/>
        <v>0</v>
      </c>
      <c r="Y69" s="8">
        <f t="shared" si="887"/>
        <v>0</v>
      </c>
      <c r="Z69" s="8">
        <f t="shared" si="887"/>
        <v>0</v>
      </c>
      <c r="AA69" s="8">
        <f t="shared" si="887"/>
        <v>0</v>
      </c>
      <c r="AB69" s="8">
        <f t="shared" si="887"/>
        <v>0</v>
      </c>
      <c r="AC69" s="8">
        <f t="shared" si="887"/>
        <v>0</v>
      </c>
      <c r="AD69" s="8">
        <f t="shared" si="887"/>
        <v>0</v>
      </c>
      <c r="AE69" s="8">
        <f t="shared" si="887"/>
        <v>0</v>
      </c>
      <c r="AF69" s="8">
        <f t="shared" si="887"/>
        <v>0</v>
      </c>
      <c r="AG69" s="8">
        <f t="shared" si="887"/>
        <v>0</v>
      </c>
      <c r="AH69" s="8">
        <f t="shared" si="887"/>
        <v>0</v>
      </c>
      <c r="AI69" s="8">
        <f t="shared" si="887"/>
        <v>0</v>
      </c>
      <c r="AJ69" s="8">
        <f t="shared" si="887"/>
        <v>0</v>
      </c>
      <c r="AK69" s="8">
        <f t="shared" si="887"/>
        <v>0</v>
      </c>
      <c r="AL69" s="8">
        <f t="shared" si="887"/>
        <v>0</v>
      </c>
      <c r="AM69" s="8">
        <f t="shared" si="887"/>
        <v>0</v>
      </c>
      <c r="AN69" s="8">
        <f t="shared" si="887"/>
        <v>0</v>
      </c>
      <c r="AO69" s="8">
        <f t="shared" si="887"/>
        <v>0</v>
      </c>
      <c r="AP69" s="8">
        <f t="shared" si="887"/>
        <v>0</v>
      </c>
      <c r="AQ69" s="8">
        <f t="shared" si="887"/>
        <v>0</v>
      </c>
      <c r="AR69" s="8">
        <f t="shared" si="887"/>
        <v>0</v>
      </c>
      <c r="AS69" s="8">
        <f t="shared" si="887"/>
        <v>0</v>
      </c>
      <c r="AT69" s="8">
        <f t="shared" si="887"/>
        <v>0</v>
      </c>
      <c r="AU69" s="8">
        <f t="shared" si="887"/>
        <v>0</v>
      </c>
      <c r="AV69" s="8">
        <f t="shared" si="887"/>
        <v>0</v>
      </c>
      <c r="AW69" s="8">
        <f t="shared" si="887"/>
        <v>0</v>
      </c>
      <c r="AX69" s="8">
        <f t="shared" si="887"/>
        <v>0</v>
      </c>
      <c r="AY69" s="8">
        <f t="shared" si="887"/>
        <v>0</v>
      </c>
      <c r="AZ69" s="8">
        <f t="shared" si="887"/>
        <v>0</v>
      </c>
      <c r="BA69" s="8">
        <f t="shared" si="887"/>
        <v>0</v>
      </c>
      <c r="BB69" s="8">
        <f t="shared" si="887"/>
        <v>0</v>
      </c>
      <c r="BC69" s="8">
        <f t="shared" si="887"/>
        <v>0</v>
      </c>
      <c r="BD69" s="8">
        <f t="shared" si="887"/>
        <v>0</v>
      </c>
      <c r="BE69" s="8">
        <f t="shared" si="887"/>
        <v>0</v>
      </c>
      <c r="BF69" s="8">
        <f t="shared" si="887"/>
        <v>0</v>
      </c>
      <c r="BG69" s="8">
        <f t="shared" si="887"/>
        <v>0</v>
      </c>
      <c r="BH69" s="8">
        <f t="shared" si="887"/>
        <v>0</v>
      </c>
      <c r="BI69" s="8">
        <f t="shared" si="887"/>
        <v>113200</v>
      </c>
      <c r="BJ69" s="8">
        <f t="shared" si="887"/>
        <v>113200</v>
      </c>
      <c r="BK69" s="8">
        <f t="shared" si="887"/>
        <v>113200</v>
      </c>
      <c r="BL69" s="8">
        <f t="shared" si="887"/>
        <v>113200</v>
      </c>
      <c r="BM69" s="8">
        <f t="shared" si="887"/>
        <v>113200</v>
      </c>
      <c r="BN69" s="8">
        <f t="shared" si="887"/>
        <v>113200</v>
      </c>
      <c r="BO69" s="8">
        <f t="shared" si="887"/>
        <v>113200</v>
      </c>
      <c r="BP69" s="8">
        <f t="shared" si="887"/>
        <v>113200</v>
      </c>
      <c r="BQ69" s="8">
        <f t="shared" ref="BQ69:EB69" si="888">BQ71+BQ77</f>
        <v>113200</v>
      </c>
      <c r="BR69" s="8">
        <f t="shared" si="888"/>
        <v>113200</v>
      </c>
      <c r="BS69" s="8">
        <f t="shared" si="888"/>
        <v>113200</v>
      </c>
      <c r="BT69" s="8">
        <f t="shared" si="888"/>
        <v>113200</v>
      </c>
      <c r="BU69" s="8">
        <f t="shared" si="888"/>
        <v>113200</v>
      </c>
      <c r="BV69" s="8">
        <f t="shared" si="888"/>
        <v>113200</v>
      </c>
      <c r="BW69" s="8">
        <f t="shared" si="888"/>
        <v>113200</v>
      </c>
      <c r="BX69" s="8">
        <f t="shared" si="888"/>
        <v>113200</v>
      </c>
      <c r="BY69" s="8">
        <f t="shared" si="888"/>
        <v>113200</v>
      </c>
      <c r="BZ69" s="8">
        <f t="shared" si="888"/>
        <v>113200</v>
      </c>
      <c r="CA69" s="8">
        <f t="shared" si="888"/>
        <v>113200</v>
      </c>
      <c r="CB69" s="8">
        <f t="shared" si="888"/>
        <v>113200</v>
      </c>
      <c r="CC69" s="8">
        <f t="shared" si="888"/>
        <v>113200</v>
      </c>
      <c r="CD69" s="8">
        <f t="shared" si="888"/>
        <v>113200</v>
      </c>
      <c r="CE69" s="8">
        <f t="shared" si="888"/>
        <v>113200</v>
      </c>
      <c r="CF69" s="8">
        <f t="shared" si="888"/>
        <v>113200</v>
      </c>
      <c r="CG69" s="8">
        <f t="shared" si="888"/>
        <v>113200</v>
      </c>
      <c r="CH69" s="8">
        <f t="shared" si="888"/>
        <v>113200</v>
      </c>
      <c r="CI69" s="8">
        <f t="shared" si="888"/>
        <v>113200</v>
      </c>
      <c r="CJ69" s="8">
        <f t="shared" si="888"/>
        <v>113200</v>
      </c>
      <c r="CK69" s="8">
        <f t="shared" si="888"/>
        <v>113200</v>
      </c>
      <c r="CL69" s="8">
        <f t="shared" si="888"/>
        <v>113200</v>
      </c>
      <c r="CM69" s="8">
        <f t="shared" si="888"/>
        <v>113200</v>
      </c>
      <c r="CN69" s="8">
        <f t="shared" si="888"/>
        <v>113200</v>
      </c>
      <c r="CO69" s="8">
        <f t="shared" si="888"/>
        <v>113200</v>
      </c>
      <c r="CP69" s="8">
        <f t="shared" si="888"/>
        <v>113200</v>
      </c>
      <c r="CQ69" s="8">
        <f t="shared" si="888"/>
        <v>113200</v>
      </c>
      <c r="CR69" s="8">
        <f t="shared" si="888"/>
        <v>113200</v>
      </c>
      <c r="CS69" s="8">
        <f t="shared" si="888"/>
        <v>113200</v>
      </c>
      <c r="CT69" s="8">
        <f t="shared" si="888"/>
        <v>113200</v>
      </c>
      <c r="CU69" s="8">
        <f t="shared" si="888"/>
        <v>113200</v>
      </c>
      <c r="CV69" s="8">
        <f t="shared" si="888"/>
        <v>113200</v>
      </c>
      <c r="CW69" s="8">
        <f t="shared" si="888"/>
        <v>113200</v>
      </c>
      <c r="CX69" s="8">
        <f t="shared" si="888"/>
        <v>113200</v>
      </c>
      <c r="CY69" s="8">
        <f t="shared" si="888"/>
        <v>113200</v>
      </c>
      <c r="CZ69" s="8">
        <f t="shared" si="888"/>
        <v>113200</v>
      </c>
      <c r="DA69" s="8">
        <f t="shared" si="888"/>
        <v>113200</v>
      </c>
      <c r="DB69" s="8">
        <f t="shared" si="888"/>
        <v>113200</v>
      </c>
      <c r="DC69" s="8">
        <f t="shared" si="888"/>
        <v>113200</v>
      </c>
      <c r="DD69" s="8">
        <f t="shared" si="888"/>
        <v>113200</v>
      </c>
      <c r="DE69" s="8">
        <f t="shared" si="888"/>
        <v>113200</v>
      </c>
      <c r="DF69" s="8">
        <f t="shared" si="888"/>
        <v>113200</v>
      </c>
      <c r="DG69" s="8">
        <f t="shared" si="888"/>
        <v>113200</v>
      </c>
      <c r="DH69" s="8">
        <f t="shared" si="888"/>
        <v>113200</v>
      </c>
      <c r="DI69" s="8">
        <f t="shared" si="888"/>
        <v>113200</v>
      </c>
      <c r="DJ69" s="8">
        <f t="shared" si="888"/>
        <v>113200</v>
      </c>
      <c r="DK69" s="8">
        <f t="shared" si="888"/>
        <v>113200</v>
      </c>
      <c r="DL69" s="8">
        <f t="shared" si="888"/>
        <v>113200</v>
      </c>
      <c r="DM69" s="8">
        <f t="shared" si="888"/>
        <v>50200</v>
      </c>
      <c r="DN69" s="8">
        <f t="shared" si="888"/>
        <v>50200</v>
      </c>
      <c r="DO69" s="8">
        <f t="shared" si="888"/>
        <v>50200</v>
      </c>
      <c r="DP69" s="8">
        <f t="shared" si="888"/>
        <v>1041.31</v>
      </c>
      <c r="DQ69" s="8">
        <f t="shared" si="888"/>
        <v>1041.31</v>
      </c>
      <c r="DR69" s="8">
        <f t="shared" si="888"/>
        <v>1041.31</v>
      </c>
      <c r="DS69" s="8">
        <f t="shared" si="888"/>
        <v>1041.31</v>
      </c>
      <c r="DT69" s="8">
        <f t="shared" si="888"/>
        <v>1041.31</v>
      </c>
      <c r="DU69" s="8">
        <f t="shared" si="888"/>
        <v>1041.31</v>
      </c>
      <c r="DV69" s="8">
        <f t="shared" si="888"/>
        <v>1041.31</v>
      </c>
      <c r="DW69" s="8">
        <f t="shared" si="888"/>
        <v>1041.31</v>
      </c>
      <c r="DX69" s="8">
        <f t="shared" si="888"/>
        <v>1041.31</v>
      </c>
      <c r="DY69" s="8">
        <f t="shared" si="888"/>
        <v>1041.31</v>
      </c>
      <c r="DZ69" s="8">
        <f t="shared" si="888"/>
        <v>1041.31</v>
      </c>
      <c r="EA69" s="8">
        <f t="shared" si="888"/>
        <v>1041.31</v>
      </c>
      <c r="EB69" s="8">
        <f t="shared" si="888"/>
        <v>1041.31</v>
      </c>
      <c r="EC69" s="8">
        <f t="shared" ref="EC69:GN69" si="889">EC71+EC77</f>
        <v>1041.31</v>
      </c>
      <c r="ED69" s="8">
        <f t="shared" si="889"/>
        <v>1041.31</v>
      </c>
      <c r="EE69" s="8">
        <f t="shared" si="889"/>
        <v>1041.31</v>
      </c>
      <c r="EF69" s="8">
        <f t="shared" si="889"/>
        <v>1041.31</v>
      </c>
      <c r="EG69" s="8">
        <f t="shared" si="889"/>
        <v>1041.31</v>
      </c>
      <c r="EH69" s="8">
        <f t="shared" si="889"/>
        <v>1041.31</v>
      </c>
      <c r="EI69" s="8">
        <f t="shared" si="889"/>
        <v>1041.31</v>
      </c>
      <c r="EJ69" s="8">
        <f t="shared" si="889"/>
        <v>1041.31</v>
      </c>
      <c r="EK69" s="8">
        <f t="shared" si="889"/>
        <v>1041.31</v>
      </c>
      <c r="EL69" s="8">
        <f t="shared" si="889"/>
        <v>1041.31</v>
      </c>
      <c r="EM69" s="8">
        <f t="shared" si="889"/>
        <v>1041.31</v>
      </c>
      <c r="EN69" s="8">
        <f t="shared" si="889"/>
        <v>1041.31</v>
      </c>
      <c r="EO69" s="8">
        <f t="shared" si="889"/>
        <v>1041.31</v>
      </c>
      <c r="EP69" s="8">
        <f t="shared" si="889"/>
        <v>1041.31</v>
      </c>
      <c r="EQ69" s="8">
        <f t="shared" si="889"/>
        <v>1041.31</v>
      </c>
      <c r="ER69" s="8">
        <f t="shared" si="889"/>
        <v>1041.31</v>
      </c>
      <c r="ES69" s="8">
        <f t="shared" si="889"/>
        <v>1041.31</v>
      </c>
      <c r="ET69" s="8">
        <f t="shared" si="889"/>
        <v>1041.31</v>
      </c>
      <c r="EU69" s="8">
        <f t="shared" si="889"/>
        <v>1041.31</v>
      </c>
      <c r="EV69" s="8">
        <f t="shared" si="889"/>
        <v>1041.31</v>
      </c>
      <c r="EW69" s="8">
        <f t="shared" si="889"/>
        <v>1041.31</v>
      </c>
      <c r="EX69" s="8">
        <f t="shared" si="889"/>
        <v>1041.31</v>
      </c>
      <c r="EY69" s="8">
        <f t="shared" si="889"/>
        <v>1041.31</v>
      </c>
      <c r="EZ69" s="8">
        <f t="shared" si="889"/>
        <v>1041.31</v>
      </c>
      <c r="FA69" s="8">
        <f t="shared" si="889"/>
        <v>1041.31</v>
      </c>
      <c r="FB69" s="8">
        <f t="shared" si="889"/>
        <v>1041.31</v>
      </c>
      <c r="FC69" s="8">
        <f t="shared" si="889"/>
        <v>1041.31</v>
      </c>
      <c r="FD69" s="8">
        <f t="shared" si="889"/>
        <v>1041.31</v>
      </c>
      <c r="FE69" s="8">
        <f t="shared" si="889"/>
        <v>1041.31</v>
      </c>
      <c r="FF69" s="8">
        <f t="shared" si="889"/>
        <v>1041.31</v>
      </c>
      <c r="FG69" s="8">
        <f t="shared" si="889"/>
        <v>1041.31</v>
      </c>
      <c r="FH69" s="8">
        <f t="shared" si="889"/>
        <v>1041.31</v>
      </c>
      <c r="FI69" s="8">
        <f t="shared" si="889"/>
        <v>1041.31</v>
      </c>
      <c r="FJ69" s="8">
        <f t="shared" si="889"/>
        <v>1041.31</v>
      </c>
      <c r="FK69" s="8">
        <f t="shared" si="889"/>
        <v>1041.31</v>
      </c>
      <c r="FL69" s="8">
        <f t="shared" si="889"/>
        <v>1041.31</v>
      </c>
      <c r="FM69" s="8">
        <f t="shared" si="889"/>
        <v>1041.31</v>
      </c>
      <c r="FN69" s="8">
        <f t="shared" si="889"/>
        <v>1041.31</v>
      </c>
      <c r="FO69" s="8">
        <f t="shared" si="889"/>
        <v>1041.31</v>
      </c>
      <c r="FP69" s="8">
        <f t="shared" si="889"/>
        <v>1041.31</v>
      </c>
      <c r="FQ69" s="8">
        <f t="shared" si="889"/>
        <v>1041.31</v>
      </c>
      <c r="FR69" s="8">
        <f t="shared" si="889"/>
        <v>1041.31</v>
      </c>
      <c r="FS69" s="8">
        <f t="shared" si="889"/>
        <v>1041.31</v>
      </c>
      <c r="FT69" s="8">
        <f t="shared" si="889"/>
        <v>1041.31</v>
      </c>
      <c r="FU69" s="8">
        <f t="shared" si="889"/>
        <v>1041.31</v>
      </c>
      <c r="FV69" s="8">
        <f t="shared" si="889"/>
        <v>1041.31</v>
      </c>
      <c r="FW69" s="8">
        <f t="shared" si="889"/>
        <v>1041.31</v>
      </c>
      <c r="FX69" s="8">
        <f t="shared" si="889"/>
        <v>1041.31</v>
      </c>
      <c r="FY69" s="8">
        <f t="shared" si="889"/>
        <v>1041.31</v>
      </c>
      <c r="FZ69" s="8">
        <f t="shared" si="889"/>
        <v>1041.31</v>
      </c>
      <c r="GA69" s="8">
        <f t="shared" si="889"/>
        <v>1041.31</v>
      </c>
      <c r="GB69" s="8">
        <f t="shared" si="889"/>
        <v>1041.31</v>
      </c>
      <c r="GC69" s="8">
        <f t="shared" si="889"/>
        <v>1041.31</v>
      </c>
      <c r="GD69" s="8">
        <f t="shared" si="889"/>
        <v>1041.31</v>
      </c>
      <c r="GE69" s="8">
        <f t="shared" si="889"/>
        <v>1041.31</v>
      </c>
      <c r="GF69" s="8">
        <f t="shared" si="889"/>
        <v>1041.31</v>
      </c>
      <c r="GG69" s="8">
        <f t="shared" si="889"/>
        <v>1041.31</v>
      </c>
      <c r="GH69" s="8">
        <f t="shared" si="889"/>
        <v>1041.31</v>
      </c>
      <c r="GI69" s="8">
        <f t="shared" si="889"/>
        <v>1041.31</v>
      </c>
      <c r="GJ69" s="8">
        <f t="shared" si="889"/>
        <v>1041.31</v>
      </c>
      <c r="GK69" s="8">
        <f t="shared" si="889"/>
        <v>1041.31</v>
      </c>
      <c r="GL69" s="8">
        <f t="shared" si="889"/>
        <v>1041.31</v>
      </c>
      <c r="GM69" s="8">
        <f t="shared" si="889"/>
        <v>1041.31</v>
      </c>
      <c r="GN69" s="8">
        <f t="shared" si="889"/>
        <v>1041.31</v>
      </c>
      <c r="GO69" s="8">
        <f t="shared" ref="GO69:IZ69" si="890">GO71+GO77</f>
        <v>1041.31</v>
      </c>
      <c r="GP69" s="8">
        <f t="shared" si="890"/>
        <v>1041.31</v>
      </c>
      <c r="GQ69" s="8">
        <f t="shared" si="890"/>
        <v>1041.31</v>
      </c>
      <c r="GR69" s="8">
        <f t="shared" si="890"/>
        <v>1041.31</v>
      </c>
      <c r="GS69" s="8">
        <f t="shared" si="890"/>
        <v>1041.31</v>
      </c>
      <c r="GT69" s="8">
        <f t="shared" si="890"/>
        <v>1041.31</v>
      </c>
      <c r="GU69" s="8">
        <f t="shared" si="890"/>
        <v>1041.31</v>
      </c>
      <c r="GV69" s="8">
        <f t="shared" si="890"/>
        <v>1041.31</v>
      </c>
      <c r="GW69" s="8">
        <f t="shared" si="890"/>
        <v>1041.31</v>
      </c>
      <c r="GX69" s="8">
        <f t="shared" si="890"/>
        <v>1041.31</v>
      </c>
      <c r="GY69" s="8">
        <f t="shared" si="890"/>
        <v>1041.31</v>
      </c>
      <c r="GZ69" s="8">
        <f t="shared" si="890"/>
        <v>1041.31</v>
      </c>
      <c r="HA69" s="8">
        <f t="shared" si="890"/>
        <v>1041.31</v>
      </c>
      <c r="HB69" s="8">
        <f t="shared" si="890"/>
        <v>1041.31</v>
      </c>
      <c r="HC69" s="8">
        <f t="shared" si="890"/>
        <v>1041.31</v>
      </c>
      <c r="HD69" s="8">
        <f t="shared" si="890"/>
        <v>1041.31</v>
      </c>
      <c r="HE69" s="8">
        <f t="shared" si="890"/>
        <v>1041.31</v>
      </c>
      <c r="HF69" s="8">
        <f t="shared" si="890"/>
        <v>1041.31</v>
      </c>
      <c r="HG69" s="8">
        <f t="shared" si="890"/>
        <v>1041.31</v>
      </c>
      <c r="HH69" s="8">
        <f t="shared" si="890"/>
        <v>1041.31</v>
      </c>
      <c r="HI69" s="8">
        <f t="shared" si="890"/>
        <v>1041.31</v>
      </c>
      <c r="HJ69" s="8">
        <f t="shared" si="890"/>
        <v>1041.31</v>
      </c>
      <c r="HK69" s="8">
        <f t="shared" si="890"/>
        <v>1041.31</v>
      </c>
      <c r="HL69" s="8">
        <f t="shared" si="890"/>
        <v>1041.31</v>
      </c>
      <c r="HM69" s="8">
        <f t="shared" si="890"/>
        <v>1041.31</v>
      </c>
      <c r="HN69" s="8">
        <f t="shared" si="890"/>
        <v>1041.31</v>
      </c>
      <c r="HO69" s="8">
        <f t="shared" si="890"/>
        <v>1041.31</v>
      </c>
      <c r="HP69" s="8">
        <f t="shared" si="890"/>
        <v>1041.31</v>
      </c>
      <c r="HQ69" s="8">
        <f t="shared" si="890"/>
        <v>1041.31</v>
      </c>
      <c r="HR69" s="8">
        <f t="shared" si="890"/>
        <v>1041.31</v>
      </c>
      <c r="HS69" s="8">
        <f t="shared" si="890"/>
        <v>1041.31</v>
      </c>
      <c r="HT69" s="8">
        <f t="shared" si="890"/>
        <v>1041.31</v>
      </c>
      <c r="HU69" s="8">
        <f t="shared" si="890"/>
        <v>1041.31</v>
      </c>
      <c r="HV69" s="8">
        <f t="shared" si="890"/>
        <v>1041.31</v>
      </c>
      <c r="HW69" s="8">
        <f t="shared" si="890"/>
        <v>1041.31</v>
      </c>
      <c r="HX69" s="8">
        <f t="shared" si="890"/>
        <v>1041.31</v>
      </c>
      <c r="HY69" s="8">
        <f t="shared" si="890"/>
        <v>1041.31</v>
      </c>
      <c r="HZ69" s="8">
        <f t="shared" si="890"/>
        <v>1041.31</v>
      </c>
      <c r="IA69" s="8">
        <f t="shared" si="890"/>
        <v>1041.31</v>
      </c>
      <c r="IB69" s="8">
        <f t="shared" si="890"/>
        <v>1041.31</v>
      </c>
      <c r="IC69" s="8">
        <f t="shared" si="890"/>
        <v>1041.31</v>
      </c>
      <c r="ID69" s="8">
        <f t="shared" si="890"/>
        <v>1041.31</v>
      </c>
      <c r="IE69" s="8">
        <f t="shared" si="890"/>
        <v>1041.31</v>
      </c>
      <c r="IF69" s="8">
        <f t="shared" si="890"/>
        <v>1041.31</v>
      </c>
      <c r="IG69" s="8">
        <f t="shared" si="890"/>
        <v>1041.31</v>
      </c>
      <c r="IH69" s="8">
        <f t="shared" si="890"/>
        <v>1041.31</v>
      </c>
      <c r="II69" s="8">
        <f t="shared" si="890"/>
        <v>1041.31</v>
      </c>
      <c r="IJ69" s="8">
        <f t="shared" si="890"/>
        <v>1041.31</v>
      </c>
      <c r="IK69" s="8">
        <f t="shared" si="890"/>
        <v>1041.31</v>
      </c>
      <c r="IL69" s="8">
        <f t="shared" si="890"/>
        <v>1041.31</v>
      </c>
      <c r="IM69" s="8">
        <f t="shared" si="890"/>
        <v>1041.31</v>
      </c>
      <c r="IN69" s="8">
        <f t="shared" si="890"/>
        <v>1041.31</v>
      </c>
      <c r="IO69" s="8">
        <f t="shared" si="890"/>
        <v>1041.31</v>
      </c>
      <c r="IP69" s="8">
        <f t="shared" si="890"/>
        <v>1041.31</v>
      </c>
      <c r="IQ69" s="8">
        <f t="shared" si="890"/>
        <v>1041.31</v>
      </c>
      <c r="IR69" s="8">
        <f t="shared" si="890"/>
        <v>1041.31</v>
      </c>
      <c r="IS69" s="8">
        <f t="shared" si="890"/>
        <v>1041.31</v>
      </c>
      <c r="IT69" s="8">
        <f t="shared" si="890"/>
        <v>1041.31</v>
      </c>
      <c r="IU69" s="8">
        <f t="shared" si="890"/>
        <v>1041.31</v>
      </c>
      <c r="IV69" s="8">
        <f t="shared" si="890"/>
        <v>1041.31</v>
      </c>
      <c r="IW69" s="8">
        <f t="shared" si="890"/>
        <v>1041.31</v>
      </c>
      <c r="IX69" s="8">
        <f t="shared" si="890"/>
        <v>1041.31</v>
      </c>
      <c r="IY69" s="8">
        <f t="shared" si="890"/>
        <v>1041.31</v>
      </c>
      <c r="IZ69" s="8">
        <f t="shared" si="890"/>
        <v>1041.31</v>
      </c>
      <c r="JA69" s="8">
        <f t="shared" ref="JA69:LL69" si="891">JA71+JA77</f>
        <v>1041.31</v>
      </c>
      <c r="JB69" s="8">
        <f t="shared" si="891"/>
        <v>1041.31</v>
      </c>
      <c r="JC69" s="8">
        <f t="shared" si="891"/>
        <v>1041.31</v>
      </c>
      <c r="JD69" s="8">
        <f t="shared" si="891"/>
        <v>1041.31</v>
      </c>
      <c r="JE69" s="8">
        <f t="shared" si="891"/>
        <v>1041.31</v>
      </c>
      <c r="JF69" s="8">
        <f t="shared" si="891"/>
        <v>1041.31</v>
      </c>
      <c r="JG69" s="8">
        <f t="shared" si="891"/>
        <v>1041.31</v>
      </c>
      <c r="JH69" s="8">
        <f t="shared" si="891"/>
        <v>1041.31</v>
      </c>
      <c r="JI69" s="8">
        <f t="shared" si="891"/>
        <v>1041.31</v>
      </c>
      <c r="JJ69" s="8">
        <f t="shared" si="891"/>
        <v>1041.31</v>
      </c>
      <c r="JK69" s="8">
        <f t="shared" si="891"/>
        <v>1041.31</v>
      </c>
      <c r="JL69" s="8">
        <f t="shared" si="891"/>
        <v>1041.31</v>
      </c>
      <c r="JM69" s="8">
        <f t="shared" si="891"/>
        <v>1041.31</v>
      </c>
      <c r="JN69" s="8">
        <f t="shared" si="891"/>
        <v>1041.31</v>
      </c>
      <c r="JO69" s="8">
        <f t="shared" si="891"/>
        <v>1041.31</v>
      </c>
      <c r="JP69" s="8">
        <f t="shared" si="891"/>
        <v>1041.31</v>
      </c>
      <c r="JQ69" s="8">
        <f t="shared" si="891"/>
        <v>1041.31</v>
      </c>
      <c r="JR69" s="8">
        <f t="shared" si="891"/>
        <v>1041.31</v>
      </c>
      <c r="JS69" s="8">
        <f t="shared" si="891"/>
        <v>1041.31</v>
      </c>
      <c r="JT69" s="8">
        <f t="shared" si="891"/>
        <v>1041.31</v>
      </c>
      <c r="JU69" s="8">
        <f t="shared" si="891"/>
        <v>1041.31</v>
      </c>
      <c r="JV69" s="8">
        <f t="shared" si="891"/>
        <v>1041.31</v>
      </c>
      <c r="JW69" s="8">
        <f t="shared" si="891"/>
        <v>1041.31</v>
      </c>
      <c r="JX69" s="8">
        <f t="shared" si="891"/>
        <v>1041.31</v>
      </c>
      <c r="JY69" s="8">
        <f t="shared" si="891"/>
        <v>1041.31</v>
      </c>
      <c r="JZ69" s="8">
        <f t="shared" si="891"/>
        <v>1041.31</v>
      </c>
      <c r="KA69" s="8">
        <f t="shared" si="891"/>
        <v>1041.31</v>
      </c>
      <c r="KB69" s="8">
        <f t="shared" si="891"/>
        <v>1041.31</v>
      </c>
      <c r="KC69" s="8">
        <f t="shared" si="891"/>
        <v>1041.31</v>
      </c>
      <c r="KD69" s="8">
        <f t="shared" si="891"/>
        <v>1041.31</v>
      </c>
      <c r="KE69" s="8">
        <f t="shared" si="891"/>
        <v>1041.31</v>
      </c>
      <c r="KF69" s="8">
        <f t="shared" si="891"/>
        <v>1041.31</v>
      </c>
      <c r="KG69" s="8">
        <f t="shared" si="891"/>
        <v>1041.31</v>
      </c>
      <c r="KH69" s="8">
        <f t="shared" si="891"/>
        <v>1041.31</v>
      </c>
      <c r="KI69" s="8">
        <f t="shared" si="891"/>
        <v>1041.31</v>
      </c>
      <c r="KJ69" s="8">
        <f t="shared" si="891"/>
        <v>1041.31</v>
      </c>
      <c r="KK69" s="8">
        <f t="shared" si="891"/>
        <v>1041.31</v>
      </c>
      <c r="KL69" s="8">
        <f t="shared" si="891"/>
        <v>1041.31</v>
      </c>
      <c r="KM69" s="8">
        <f t="shared" si="891"/>
        <v>1041.31</v>
      </c>
      <c r="KN69" s="8">
        <f t="shared" si="891"/>
        <v>1041.31</v>
      </c>
      <c r="KO69" s="8">
        <f t="shared" si="891"/>
        <v>1041.31</v>
      </c>
      <c r="KP69" s="8">
        <f t="shared" si="891"/>
        <v>1041.31</v>
      </c>
      <c r="KQ69" s="8">
        <f t="shared" si="891"/>
        <v>1041.31</v>
      </c>
      <c r="KR69" s="8">
        <f t="shared" si="891"/>
        <v>1041.31</v>
      </c>
      <c r="KS69" s="8">
        <f t="shared" si="891"/>
        <v>1041.31</v>
      </c>
      <c r="KT69" s="8">
        <f t="shared" si="891"/>
        <v>1041.31</v>
      </c>
      <c r="KU69" s="8">
        <f t="shared" si="891"/>
        <v>1041.31</v>
      </c>
      <c r="KV69" s="8">
        <f t="shared" si="891"/>
        <v>1041.31</v>
      </c>
      <c r="KW69" s="8">
        <f t="shared" si="891"/>
        <v>1041.31</v>
      </c>
      <c r="KX69" s="8">
        <f t="shared" si="891"/>
        <v>1041.31</v>
      </c>
      <c r="KY69" s="8">
        <f t="shared" si="891"/>
        <v>1041.31</v>
      </c>
      <c r="KZ69" s="8">
        <f t="shared" si="891"/>
        <v>1041.31</v>
      </c>
      <c r="LA69" s="8">
        <f t="shared" si="891"/>
        <v>1041.31</v>
      </c>
      <c r="LB69" s="8">
        <f t="shared" si="891"/>
        <v>1041.31</v>
      </c>
      <c r="LC69" s="8">
        <f t="shared" si="891"/>
        <v>1041.31</v>
      </c>
      <c r="LD69" s="8">
        <f t="shared" si="891"/>
        <v>1041.31</v>
      </c>
      <c r="LE69" s="8">
        <f t="shared" si="891"/>
        <v>1041.31</v>
      </c>
      <c r="LF69" s="8">
        <f t="shared" si="891"/>
        <v>1041.31</v>
      </c>
      <c r="LG69" s="8">
        <f t="shared" si="891"/>
        <v>1041.31</v>
      </c>
      <c r="LH69" s="8">
        <f t="shared" si="891"/>
        <v>1041.31</v>
      </c>
      <c r="LI69" s="8">
        <f t="shared" si="891"/>
        <v>1041.31</v>
      </c>
      <c r="LJ69" s="8">
        <f t="shared" si="891"/>
        <v>1041.31</v>
      </c>
      <c r="LK69" s="8">
        <f t="shared" si="891"/>
        <v>1041.31</v>
      </c>
      <c r="LL69" s="8">
        <f t="shared" si="891"/>
        <v>1041.31</v>
      </c>
      <c r="LM69" s="8">
        <f t="shared" ref="LM69:NX69" si="892">LM71+LM77</f>
        <v>1041.31</v>
      </c>
      <c r="LN69" s="8">
        <f t="shared" si="892"/>
        <v>1041.31</v>
      </c>
      <c r="LO69" s="8">
        <f t="shared" si="892"/>
        <v>1041.31</v>
      </c>
      <c r="LP69" s="8">
        <f t="shared" si="892"/>
        <v>1041.31</v>
      </c>
      <c r="LQ69" s="8">
        <f t="shared" si="892"/>
        <v>1041.31</v>
      </c>
      <c r="LR69" s="8">
        <f t="shared" si="892"/>
        <v>1041.31</v>
      </c>
      <c r="LS69" s="8">
        <f t="shared" si="892"/>
        <v>1041.31</v>
      </c>
      <c r="LT69" s="8">
        <f t="shared" si="892"/>
        <v>1041.31</v>
      </c>
      <c r="LU69" s="8">
        <f t="shared" si="892"/>
        <v>1041.31</v>
      </c>
      <c r="LV69" s="8">
        <f t="shared" si="892"/>
        <v>1041.31</v>
      </c>
      <c r="LW69" s="8">
        <f t="shared" si="892"/>
        <v>1041.31</v>
      </c>
      <c r="LX69" s="8">
        <f t="shared" si="892"/>
        <v>1041.31</v>
      </c>
      <c r="LY69" s="8">
        <f t="shared" si="892"/>
        <v>1041.31</v>
      </c>
      <c r="LZ69" s="8">
        <f t="shared" si="892"/>
        <v>1041.31</v>
      </c>
      <c r="MA69" s="8">
        <f t="shared" si="892"/>
        <v>1041.31</v>
      </c>
      <c r="MB69" s="8">
        <f t="shared" si="892"/>
        <v>1041.31</v>
      </c>
      <c r="MC69" s="8">
        <f t="shared" si="892"/>
        <v>1041.31</v>
      </c>
      <c r="MD69" s="8">
        <f t="shared" si="892"/>
        <v>1041.31</v>
      </c>
      <c r="ME69" s="8">
        <f t="shared" si="892"/>
        <v>1041.31</v>
      </c>
      <c r="MF69" s="8">
        <f t="shared" si="892"/>
        <v>1041.31</v>
      </c>
      <c r="MG69" s="8">
        <f t="shared" si="892"/>
        <v>1041.31</v>
      </c>
      <c r="MH69" s="8">
        <f t="shared" si="892"/>
        <v>1041.31</v>
      </c>
      <c r="MI69" s="8">
        <f t="shared" si="892"/>
        <v>1041.31</v>
      </c>
      <c r="MJ69" s="8">
        <f t="shared" si="892"/>
        <v>1041.31</v>
      </c>
      <c r="MK69" s="8">
        <f t="shared" si="892"/>
        <v>1041.31</v>
      </c>
      <c r="ML69" s="8">
        <f t="shared" si="892"/>
        <v>1041.31</v>
      </c>
      <c r="MM69" s="8">
        <f t="shared" si="892"/>
        <v>1041.31</v>
      </c>
      <c r="MN69" s="8">
        <f t="shared" si="892"/>
        <v>1041.31</v>
      </c>
      <c r="MO69" s="8">
        <f t="shared" si="892"/>
        <v>1041.31</v>
      </c>
      <c r="MP69" s="8">
        <f t="shared" si="892"/>
        <v>1041.31</v>
      </c>
      <c r="MQ69" s="8">
        <f t="shared" si="892"/>
        <v>1041.31</v>
      </c>
      <c r="MR69" s="8">
        <f t="shared" si="892"/>
        <v>1041.31</v>
      </c>
      <c r="MS69" s="8">
        <f t="shared" si="892"/>
        <v>1041.31</v>
      </c>
      <c r="MT69" s="8">
        <f t="shared" si="892"/>
        <v>1041.31</v>
      </c>
      <c r="MU69" s="8">
        <f t="shared" si="892"/>
        <v>1041.31</v>
      </c>
      <c r="MV69" s="8">
        <f t="shared" si="892"/>
        <v>1041.31</v>
      </c>
      <c r="MW69" s="8">
        <f t="shared" si="892"/>
        <v>1041.31</v>
      </c>
      <c r="MX69" s="8">
        <f t="shared" si="892"/>
        <v>1041.31</v>
      </c>
      <c r="MY69" s="8">
        <f t="shared" si="892"/>
        <v>1041.31</v>
      </c>
      <c r="MZ69" s="8">
        <f t="shared" si="892"/>
        <v>1041.31</v>
      </c>
      <c r="NA69" s="8">
        <f t="shared" si="892"/>
        <v>1041.31</v>
      </c>
      <c r="NB69" s="8">
        <f t="shared" si="892"/>
        <v>1041.31</v>
      </c>
      <c r="NC69" s="8">
        <f t="shared" si="892"/>
        <v>1041.31</v>
      </c>
      <c r="ND69" s="8">
        <f t="shared" si="892"/>
        <v>1041.31</v>
      </c>
      <c r="NE69" s="8">
        <f t="shared" si="892"/>
        <v>1041.31</v>
      </c>
      <c r="NF69" s="8">
        <f t="shared" si="892"/>
        <v>1041.31</v>
      </c>
      <c r="NG69" s="8">
        <f t="shared" si="892"/>
        <v>1041.31</v>
      </c>
      <c r="NH69" s="8">
        <f t="shared" si="892"/>
        <v>1041.31</v>
      </c>
      <c r="NI69" s="8">
        <f t="shared" si="892"/>
        <v>1041.31</v>
      </c>
      <c r="NJ69" s="8">
        <f t="shared" si="892"/>
        <v>1041.31</v>
      </c>
      <c r="NK69" s="8">
        <f t="shared" si="892"/>
        <v>1041.31</v>
      </c>
      <c r="NL69" s="8">
        <f t="shared" si="892"/>
        <v>1041.31</v>
      </c>
      <c r="NM69" s="8">
        <f t="shared" si="892"/>
        <v>1041.31</v>
      </c>
      <c r="NN69" s="8">
        <f t="shared" si="892"/>
        <v>1041.31</v>
      </c>
      <c r="NO69" s="8">
        <f t="shared" si="892"/>
        <v>1041.31</v>
      </c>
      <c r="NP69" s="8">
        <f t="shared" si="892"/>
        <v>1041.31</v>
      </c>
      <c r="NQ69" s="8">
        <f t="shared" si="892"/>
        <v>1041.31</v>
      </c>
      <c r="NR69" s="8">
        <f t="shared" si="892"/>
        <v>1041.31</v>
      </c>
      <c r="NS69" s="8">
        <f t="shared" si="892"/>
        <v>1041.31</v>
      </c>
      <c r="NT69" s="8">
        <f t="shared" si="892"/>
        <v>1041.31</v>
      </c>
      <c r="NU69" s="8">
        <f t="shared" si="892"/>
        <v>1041.31</v>
      </c>
      <c r="NV69" s="8">
        <f t="shared" si="892"/>
        <v>1041.31</v>
      </c>
      <c r="NW69" s="8">
        <f t="shared" si="892"/>
        <v>1041.31</v>
      </c>
      <c r="NX69" s="8">
        <f t="shared" si="892"/>
        <v>1041.31</v>
      </c>
      <c r="NZ69" s="8">
        <f>NZ71+NZ77</f>
        <v>1041.31</v>
      </c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893">SUM(E72:E76)</f>
        <v>0</v>
      </c>
      <c r="F71" s="9">
        <f t="shared" si="893"/>
        <v>0</v>
      </c>
      <c r="G71" s="9">
        <f t="shared" si="893"/>
        <v>0</v>
      </c>
      <c r="H71" s="9">
        <f t="shared" si="893"/>
        <v>0</v>
      </c>
      <c r="I71" s="9">
        <f t="shared" si="893"/>
        <v>0</v>
      </c>
      <c r="J71" s="9">
        <f t="shared" si="893"/>
        <v>0</v>
      </c>
      <c r="K71" s="9">
        <f t="shared" si="893"/>
        <v>0</v>
      </c>
      <c r="L71" s="9">
        <f t="shared" si="893"/>
        <v>0</v>
      </c>
      <c r="M71" s="9">
        <f t="shared" si="893"/>
        <v>0</v>
      </c>
      <c r="N71" s="9">
        <f t="shared" si="893"/>
        <v>0</v>
      </c>
      <c r="O71" s="9">
        <f t="shared" si="893"/>
        <v>0</v>
      </c>
      <c r="P71" s="9">
        <f t="shared" si="893"/>
        <v>0</v>
      </c>
      <c r="Q71" s="9">
        <f t="shared" si="893"/>
        <v>0</v>
      </c>
      <c r="R71" s="9">
        <f t="shared" si="893"/>
        <v>0</v>
      </c>
      <c r="S71" s="9">
        <f t="shared" si="893"/>
        <v>0</v>
      </c>
      <c r="T71" s="9">
        <f t="shared" si="893"/>
        <v>0</v>
      </c>
      <c r="U71" s="9">
        <f t="shared" si="893"/>
        <v>0</v>
      </c>
      <c r="V71" s="9">
        <f t="shared" si="893"/>
        <v>0</v>
      </c>
      <c r="W71" s="9">
        <f t="shared" si="893"/>
        <v>0</v>
      </c>
      <c r="X71" s="9">
        <f t="shared" si="893"/>
        <v>0</v>
      </c>
      <c r="Y71" s="9">
        <f t="shared" si="893"/>
        <v>0</v>
      </c>
      <c r="Z71" s="9">
        <f t="shared" si="893"/>
        <v>0</v>
      </c>
      <c r="AA71" s="9">
        <f t="shared" si="893"/>
        <v>0</v>
      </c>
      <c r="AB71" s="9">
        <f t="shared" si="893"/>
        <v>0</v>
      </c>
      <c r="AC71" s="9">
        <f t="shared" si="893"/>
        <v>0</v>
      </c>
      <c r="AD71" s="9">
        <f t="shared" si="893"/>
        <v>0</v>
      </c>
      <c r="AE71" s="9">
        <f t="shared" si="893"/>
        <v>0</v>
      </c>
      <c r="AF71" s="9">
        <f t="shared" si="893"/>
        <v>0</v>
      </c>
      <c r="AG71" s="9">
        <f t="shared" si="893"/>
        <v>0</v>
      </c>
      <c r="AH71" s="9">
        <f t="shared" si="893"/>
        <v>0</v>
      </c>
      <c r="AI71" s="9">
        <f t="shared" si="893"/>
        <v>0</v>
      </c>
      <c r="AJ71" s="9">
        <f t="shared" si="893"/>
        <v>0</v>
      </c>
      <c r="AK71" s="9">
        <f t="shared" si="893"/>
        <v>0</v>
      </c>
      <c r="AL71" s="9">
        <f t="shared" si="893"/>
        <v>0</v>
      </c>
      <c r="AM71" s="9">
        <f t="shared" si="893"/>
        <v>0</v>
      </c>
      <c r="AN71" s="9">
        <f t="shared" si="893"/>
        <v>0</v>
      </c>
      <c r="AO71" s="9">
        <f t="shared" si="893"/>
        <v>0</v>
      </c>
      <c r="AP71" s="9">
        <f t="shared" si="893"/>
        <v>0</v>
      </c>
      <c r="AQ71" s="9">
        <f t="shared" si="893"/>
        <v>0</v>
      </c>
      <c r="AR71" s="9">
        <f t="shared" si="893"/>
        <v>0</v>
      </c>
      <c r="AS71" s="9">
        <f t="shared" si="893"/>
        <v>0</v>
      </c>
      <c r="AT71" s="9">
        <f t="shared" si="893"/>
        <v>0</v>
      </c>
      <c r="AU71" s="9">
        <f t="shared" si="893"/>
        <v>0</v>
      </c>
      <c r="AV71" s="9">
        <f t="shared" si="893"/>
        <v>0</v>
      </c>
      <c r="AW71" s="9">
        <f t="shared" si="893"/>
        <v>0</v>
      </c>
      <c r="AX71" s="9">
        <f t="shared" si="893"/>
        <v>0</v>
      </c>
      <c r="AY71" s="9">
        <f t="shared" si="893"/>
        <v>0</v>
      </c>
      <c r="AZ71" s="9">
        <f t="shared" si="893"/>
        <v>0</v>
      </c>
      <c r="BA71" s="9">
        <f t="shared" si="893"/>
        <v>0</v>
      </c>
      <c r="BB71" s="9">
        <f t="shared" si="893"/>
        <v>0</v>
      </c>
      <c r="BC71" s="9">
        <f t="shared" si="893"/>
        <v>0</v>
      </c>
      <c r="BD71" s="9">
        <f t="shared" si="893"/>
        <v>0</v>
      </c>
      <c r="BE71" s="9">
        <f t="shared" si="893"/>
        <v>0</v>
      </c>
      <c r="BF71" s="9">
        <f t="shared" si="893"/>
        <v>0</v>
      </c>
      <c r="BG71" s="9">
        <f t="shared" si="893"/>
        <v>0</v>
      </c>
      <c r="BH71" s="9">
        <f t="shared" si="893"/>
        <v>0</v>
      </c>
      <c r="BI71" s="9">
        <f t="shared" si="893"/>
        <v>113200</v>
      </c>
      <c r="BJ71" s="9">
        <f t="shared" si="893"/>
        <v>113200</v>
      </c>
      <c r="BK71" s="9">
        <f t="shared" si="893"/>
        <v>113200</v>
      </c>
      <c r="BL71" s="9">
        <f t="shared" si="893"/>
        <v>113200</v>
      </c>
      <c r="BM71" s="9">
        <f t="shared" si="893"/>
        <v>113200</v>
      </c>
      <c r="BN71" s="9">
        <f t="shared" si="893"/>
        <v>113200</v>
      </c>
      <c r="BO71" s="9">
        <f t="shared" si="893"/>
        <v>113200</v>
      </c>
      <c r="BP71" s="9">
        <f t="shared" si="893"/>
        <v>113200</v>
      </c>
      <c r="BQ71" s="9">
        <f t="shared" ref="BQ71:EB71" si="894">SUM(BQ72:BQ76)</f>
        <v>113200</v>
      </c>
      <c r="BR71" s="9">
        <f t="shared" si="894"/>
        <v>113200</v>
      </c>
      <c r="BS71" s="9">
        <f t="shared" si="894"/>
        <v>113200</v>
      </c>
      <c r="BT71" s="9">
        <f t="shared" si="894"/>
        <v>113200</v>
      </c>
      <c r="BU71" s="9">
        <f t="shared" si="894"/>
        <v>113200</v>
      </c>
      <c r="BV71" s="9">
        <f t="shared" si="894"/>
        <v>113200</v>
      </c>
      <c r="BW71" s="9">
        <f t="shared" si="894"/>
        <v>113200</v>
      </c>
      <c r="BX71" s="9">
        <f t="shared" si="894"/>
        <v>113200</v>
      </c>
      <c r="BY71" s="9">
        <f t="shared" si="894"/>
        <v>113200</v>
      </c>
      <c r="BZ71" s="9">
        <f t="shared" si="894"/>
        <v>113200</v>
      </c>
      <c r="CA71" s="9">
        <f t="shared" si="894"/>
        <v>113200</v>
      </c>
      <c r="CB71" s="9">
        <f t="shared" si="894"/>
        <v>113200</v>
      </c>
      <c r="CC71" s="9">
        <f t="shared" si="894"/>
        <v>113200</v>
      </c>
      <c r="CD71" s="9">
        <f t="shared" si="894"/>
        <v>113200</v>
      </c>
      <c r="CE71" s="9">
        <f t="shared" si="894"/>
        <v>113200</v>
      </c>
      <c r="CF71" s="9">
        <f t="shared" si="894"/>
        <v>113200</v>
      </c>
      <c r="CG71" s="9">
        <f t="shared" si="894"/>
        <v>113200</v>
      </c>
      <c r="CH71" s="9">
        <f t="shared" si="894"/>
        <v>113200</v>
      </c>
      <c r="CI71" s="9">
        <f t="shared" si="894"/>
        <v>113200</v>
      </c>
      <c r="CJ71" s="9">
        <f t="shared" si="894"/>
        <v>113200</v>
      </c>
      <c r="CK71" s="9">
        <f t="shared" si="894"/>
        <v>113200</v>
      </c>
      <c r="CL71" s="9">
        <f t="shared" si="894"/>
        <v>113200</v>
      </c>
      <c r="CM71" s="9">
        <f t="shared" si="894"/>
        <v>113200</v>
      </c>
      <c r="CN71" s="9">
        <f t="shared" si="894"/>
        <v>113200</v>
      </c>
      <c r="CO71" s="9">
        <f t="shared" si="894"/>
        <v>113200</v>
      </c>
      <c r="CP71" s="9">
        <f t="shared" si="894"/>
        <v>113200</v>
      </c>
      <c r="CQ71" s="9">
        <f t="shared" si="894"/>
        <v>113200</v>
      </c>
      <c r="CR71" s="9">
        <f t="shared" si="894"/>
        <v>113200</v>
      </c>
      <c r="CS71" s="9">
        <f t="shared" si="894"/>
        <v>113200</v>
      </c>
      <c r="CT71" s="9">
        <f t="shared" si="894"/>
        <v>113200</v>
      </c>
      <c r="CU71" s="9">
        <f t="shared" si="894"/>
        <v>113200</v>
      </c>
      <c r="CV71" s="9">
        <f t="shared" si="894"/>
        <v>113200</v>
      </c>
      <c r="CW71" s="9">
        <f t="shared" si="894"/>
        <v>113200</v>
      </c>
      <c r="CX71" s="9">
        <f t="shared" si="894"/>
        <v>113200</v>
      </c>
      <c r="CY71" s="9">
        <f t="shared" si="894"/>
        <v>113200</v>
      </c>
      <c r="CZ71" s="9">
        <f t="shared" si="894"/>
        <v>113200</v>
      </c>
      <c r="DA71" s="9">
        <f t="shared" si="894"/>
        <v>113200</v>
      </c>
      <c r="DB71" s="9">
        <f t="shared" si="894"/>
        <v>113200</v>
      </c>
      <c r="DC71" s="9">
        <f t="shared" si="894"/>
        <v>113200</v>
      </c>
      <c r="DD71" s="9">
        <f t="shared" si="894"/>
        <v>113200</v>
      </c>
      <c r="DE71" s="9">
        <f t="shared" si="894"/>
        <v>113200</v>
      </c>
      <c r="DF71" s="9">
        <f t="shared" si="894"/>
        <v>113200</v>
      </c>
      <c r="DG71" s="9">
        <f t="shared" si="894"/>
        <v>113200</v>
      </c>
      <c r="DH71" s="9">
        <f t="shared" si="894"/>
        <v>113200</v>
      </c>
      <c r="DI71" s="9">
        <f t="shared" si="894"/>
        <v>113200</v>
      </c>
      <c r="DJ71" s="9">
        <f t="shared" si="894"/>
        <v>113200</v>
      </c>
      <c r="DK71" s="9">
        <f t="shared" si="894"/>
        <v>113200</v>
      </c>
      <c r="DL71" s="9">
        <f t="shared" si="894"/>
        <v>113200</v>
      </c>
      <c r="DM71" s="9">
        <f t="shared" si="894"/>
        <v>50200</v>
      </c>
      <c r="DN71" s="9">
        <f t="shared" si="894"/>
        <v>50200</v>
      </c>
      <c r="DO71" s="9">
        <f t="shared" si="894"/>
        <v>50200</v>
      </c>
      <c r="DP71" s="9">
        <f t="shared" si="894"/>
        <v>1041.31</v>
      </c>
      <c r="DQ71" s="9">
        <f t="shared" si="894"/>
        <v>1041.31</v>
      </c>
      <c r="DR71" s="9">
        <f t="shared" si="894"/>
        <v>1041.31</v>
      </c>
      <c r="DS71" s="9">
        <f t="shared" si="894"/>
        <v>1041.31</v>
      </c>
      <c r="DT71" s="9">
        <f t="shared" si="894"/>
        <v>1041.31</v>
      </c>
      <c r="DU71" s="9">
        <f t="shared" si="894"/>
        <v>1041.31</v>
      </c>
      <c r="DV71" s="9">
        <f t="shared" si="894"/>
        <v>1041.31</v>
      </c>
      <c r="DW71" s="9">
        <f t="shared" si="894"/>
        <v>1041.31</v>
      </c>
      <c r="DX71" s="9">
        <f t="shared" si="894"/>
        <v>1041.31</v>
      </c>
      <c r="DY71" s="9">
        <f t="shared" si="894"/>
        <v>1041.31</v>
      </c>
      <c r="DZ71" s="9">
        <f t="shared" si="894"/>
        <v>1041.31</v>
      </c>
      <c r="EA71" s="9">
        <f t="shared" si="894"/>
        <v>1041.31</v>
      </c>
      <c r="EB71" s="9">
        <f t="shared" si="894"/>
        <v>1041.31</v>
      </c>
      <c r="EC71" s="9">
        <f t="shared" ref="EC71:GN71" si="895">SUM(EC72:EC76)</f>
        <v>1041.31</v>
      </c>
      <c r="ED71" s="9">
        <f t="shared" si="895"/>
        <v>1041.31</v>
      </c>
      <c r="EE71" s="9">
        <f t="shared" si="895"/>
        <v>1041.31</v>
      </c>
      <c r="EF71" s="9">
        <f t="shared" si="895"/>
        <v>1041.31</v>
      </c>
      <c r="EG71" s="9">
        <f t="shared" si="895"/>
        <v>1041.31</v>
      </c>
      <c r="EH71" s="9">
        <f t="shared" si="895"/>
        <v>1041.31</v>
      </c>
      <c r="EI71" s="9">
        <f t="shared" si="895"/>
        <v>1041.31</v>
      </c>
      <c r="EJ71" s="9">
        <f t="shared" si="895"/>
        <v>1041.31</v>
      </c>
      <c r="EK71" s="9">
        <f t="shared" si="895"/>
        <v>1041.31</v>
      </c>
      <c r="EL71" s="9">
        <f t="shared" si="895"/>
        <v>1041.31</v>
      </c>
      <c r="EM71" s="9">
        <f t="shared" si="895"/>
        <v>1041.31</v>
      </c>
      <c r="EN71" s="9">
        <f t="shared" si="895"/>
        <v>1041.31</v>
      </c>
      <c r="EO71" s="9">
        <f t="shared" si="895"/>
        <v>1041.31</v>
      </c>
      <c r="EP71" s="9">
        <f t="shared" si="895"/>
        <v>1041.31</v>
      </c>
      <c r="EQ71" s="9">
        <f t="shared" si="895"/>
        <v>1041.31</v>
      </c>
      <c r="ER71" s="9">
        <f t="shared" si="895"/>
        <v>1041.31</v>
      </c>
      <c r="ES71" s="9">
        <f t="shared" si="895"/>
        <v>1041.31</v>
      </c>
      <c r="ET71" s="9">
        <f t="shared" si="895"/>
        <v>1041.31</v>
      </c>
      <c r="EU71" s="9">
        <f t="shared" si="895"/>
        <v>1041.31</v>
      </c>
      <c r="EV71" s="9">
        <f t="shared" si="895"/>
        <v>1041.31</v>
      </c>
      <c r="EW71" s="9">
        <f t="shared" si="895"/>
        <v>1041.31</v>
      </c>
      <c r="EX71" s="9">
        <f t="shared" si="895"/>
        <v>1041.31</v>
      </c>
      <c r="EY71" s="9">
        <f t="shared" si="895"/>
        <v>1041.31</v>
      </c>
      <c r="EZ71" s="9">
        <f t="shared" si="895"/>
        <v>1041.31</v>
      </c>
      <c r="FA71" s="9">
        <f t="shared" si="895"/>
        <v>1041.31</v>
      </c>
      <c r="FB71" s="9">
        <f t="shared" si="895"/>
        <v>1041.31</v>
      </c>
      <c r="FC71" s="9">
        <f t="shared" si="895"/>
        <v>1041.31</v>
      </c>
      <c r="FD71" s="9">
        <f t="shared" si="895"/>
        <v>1041.31</v>
      </c>
      <c r="FE71" s="9">
        <f t="shared" si="895"/>
        <v>1041.31</v>
      </c>
      <c r="FF71" s="9">
        <f t="shared" si="895"/>
        <v>1041.31</v>
      </c>
      <c r="FG71" s="9">
        <f t="shared" si="895"/>
        <v>1041.31</v>
      </c>
      <c r="FH71" s="9">
        <f t="shared" si="895"/>
        <v>1041.31</v>
      </c>
      <c r="FI71" s="9">
        <f t="shared" si="895"/>
        <v>1041.31</v>
      </c>
      <c r="FJ71" s="9">
        <f t="shared" si="895"/>
        <v>1041.31</v>
      </c>
      <c r="FK71" s="9">
        <f t="shared" si="895"/>
        <v>1041.31</v>
      </c>
      <c r="FL71" s="9">
        <f t="shared" si="895"/>
        <v>1041.31</v>
      </c>
      <c r="FM71" s="9">
        <f t="shared" si="895"/>
        <v>1041.31</v>
      </c>
      <c r="FN71" s="9">
        <f t="shared" si="895"/>
        <v>1041.31</v>
      </c>
      <c r="FO71" s="9">
        <f t="shared" si="895"/>
        <v>1041.31</v>
      </c>
      <c r="FP71" s="9">
        <f t="shared" si="895"/>
        <v>1041.31</v>
      </c>
      <c r="FQ71" s="9">
        <f t="shared" si="895"/>
        <v>1041.31</v>
      </c>
      <c r="FR71" s="9">
        <f t="shared" si="895"/>
        <v>1041.31</v>
      </c>
      <c r="FS71" s="9">
        <f t="shared" si="895"/>
        <v>1041.31</v>
      </c>
      <c r="FT71" s="9">
        <f t="shared" si="895"/>
        <v>1041.31</v>
      </c>
      <c r="FU71" s="9">
        <f t="shared" si="895"/>
        <v>1041.31</v>
      </c>
      <c r="FV71" s="9">
        <f t="shared" si="895"/>
        <v>1041.31</v>
      </c>
      <c r="FW71" s="9">
        <f t="shared" si="895"/>
        <v>1041.31</v>
      </c>
      <c r="FX71" s="9">
        <f t="shared" si="895"/>
        <v>1041.31</v>
      </c>
      <c r="FY71" s="9">
        <f t="shared" si="895"/>
        <v>1041.31</v>
      </c>
      <c r="FZ71" s="9">
        <f t="shared" si="895"/>
        <v>1041.31</v>
      </c>
      <c r="GA71" s="9">
        <f t="shared" si="895"/>
        <v>1041.31</v>
      </c>
      <c r="GB71" s="9">
        <f t="shared" si="895"/>
        <v>1041.31</v>
      </c>
      <c r="GC71" s="9">
        <f t="shared" si="895"/>
        <v>1041.31</v>
      </c>
      <c r="GD71" s="9">
        <f t="shared" si="895"/>
        <v>1041.31</v>
      </c>
      <c r="GE71" s="9">
        <f t="shared" si="895"/>
        <v>1041.31</v>
      </c>
      <c r="GF71" s="9">
        <f t="shared" si="895"/>
        <v>1041.31</v>
      </c>
      <c r="GG71" s="9">
        <f t="shared" si="895"/>
        <v>1041.31</v>
      </c>
      <c r="GH71" s="9">
        <f t="shared" si="895"/>
        <v>1041.31</v>
      </c>
      <c r="GI71" s="9">
        <f t="shared" si="895"/>
        <v>1041.31</v>
      </c>
      <c r="GJ71" s="9">
        <f t="shared" si="895"/>
        <v>1041.31</v>
      </c>
      <c r="GK71" s="9">
        <f t="shared" si="895"/>
        <v>1041.31</v>
      </c>
      <c r="GL71" s="9">
        <f t="shared" si="895"/>
        <v>1041.31</v>
      </c>
      <c r="GM71" s="9">
        <f t="shared" si="895"/>
        <v>1041.31</v>
      </c>
      <c r="GN71" s="9">
        <f t="shared" si="895"/>
        <v>1041.31</v>
      </c>
      <c r="GO71" s="9">
        <f t="shared" ref="GO71:IZ71" si="896">SUM(GO72:GO76)</f>
        <v>1041.31</v>
      </c>
      <c r="GP71" s="9">
        <f t="shared" si="896"/>
        <v>1041.31</v>
      </c>
      <c r="GQ71" s="9">
        <f t="shared" si="896"/>
        <v>1041.31</v>
      </c>
      <c r="GR71" s="9">
        <f t="shared" si="896"/>
        <v>1041.31</v>
      </c>
      <c r="GS71" s="9">
        <f t="shared" si="896"/>
        <v>1041.31</v>
      </c>
      <c r="GT71" s="9">
        <f t="shared" si="896"/>
        <v>1041.31</v>
      </c>
      <c r="GU71" s="9">
        <f t="shared" si="896"/>
        <v>1041.31</v>
      </c>
      <c r="GV71" s="9">
        <f t="shared" si="896"/>
        <v>1041.31</v>
      </c>
      <c r="GW71" s="9">
        <f t="shared" si="896"/>
        <v>1041.31</v>
      </c>
      <c r="GX71" s="9">
        <f t="shared" si="896"/>
        <v>1041.31</v>
      </c>
      <c r="GY71" s="9">
        <f t="shared" si="896"/>
        <v>1041.31</v>
      </c>
      <c r="GZ71" s="9">
        <f t="shared" si="896"/>
        <v>1041.31</v>
      </c>
      <c r="HA71" s="9">
        <f t="shared" si="896"/>
        <v>1041.31</v>
      </c>
      <c r="HB71" s="9">
        <f t="shared" si="896"/>
        <v>1041.31</v>
      </c>
      <c r="HC71" s="9">
        <f t="shared" si="896"/>
        <v>1041.31</v>
      </c>
      <c r="HD71" s="9">
        <f t="shared" si="896"/>
        <v>1041.31</v>
      </c>
      <c r="HE71" s="9">
        <f t="shared" si="896"/>
        <v>1041.31</v>
      </c>
      <c r="HF71" s="9">
        <f t="shared" si="896"/>
        <v>1041.31</v>
      </c>
      <c r="HG71" s="9">
        <f t="shared" si="896"/>
        <v>1041.31</v>
      </c>
      <c r="HH71" s="9">
        <f t="shared" si="896"/>
        <v>1041.31</v>
      </c>
      <c r="HI71" s="9">
        <f t="shared" si="896"/>
        <v>1041.31</v>
      </c>
      <c r="HJ71" s="9">
        <f t="shared" si="896"/>
        <v>1041.31</v>
      </c>
      <c r="HK71" s="9">
        <f t="shared" si="896"/>
        <v>1041.31</v>
      </c>
      <c r="HL71" s="9">
        <f t="shared" si="896"/>
        <v>1041.31</v>
      </c>
      <c r="HM71" s="9">
        <f t="shared" si="896"/>
        <v>1041.31</v>
      </c>
      <c r="HN71" s="9">
        <f t="shared" si="896"/>
        <v>1041.31</v>
      </c>
      <c r="HO71" s="9">
        <f t="shared" si="896"/>
        <v>1041.31</v>
      </c>
      <c r="HP71" s="9">
        <f t="shared" si="896"/>
        <v>1041.31</v>
      </c>
      <c r="HQ71" s="9">
        <f t="shared" si="896"/>
        <v>1041.31</v>
      </c>
      <c r="HR71" s="9">
        <f t="shared" si="896"/>
        <v>1041.31</v>
      </c>
      <c r="HS71" s="9">
        <f t="shared" si="896"/>
        <v>1041.31</v>
      </c>
      <c r="HT71" s="9">
        <f t="shared" si="896"/>
        <v>1041.31</v>
      </c>
      <c r="HU71" s="9">
        <f t="shared" si="896"/>
        <v>1041.31</v>
      </c>
      <c r="HV71" s="9">
        <f t="shared" si="896"/>
        <v>1041.31</v>
      </c>
      <c r="HW71" s="9">
        <f t="shared" si="896"/>
        <v>1041.31</v>
      </c>
      <c r="HX71" s="9">
        <f t="shared" si="896"/>
        <v>1041.31</v>
      </c>
      <c r="HY71" s="9">
        <f t="shared" si="896"/>
        <v>1041.31</v>
      </c>
      <c r="HZ71" s="9">
        <f t="shared" si="896"/>
        <v>1041.31</v>
      </c>
      <c r="IA71" s="9">
        <f t="shared" si="896"/>
        <v>1041.31</v>
      </c>
      <c r="IB71" s="9">
        <f t="shared" si="896"/>
        <v>1041.31</v>
      </c>
      <c r="IC71" s="9">
        <f t="shared" si="896"/>
        <v>1041.31</v>
      </c>
      <c r="ID71" s="9">
        <f t="shared" si="896"/>
        <v>1041.31</v>
      </c>
      <c r="IE71" s="9">
        <f t="shared" si="896"/>
        <v>1041.31</v>
      </c>
      <c r="IF71" s="9">
        <f t="shared" si="896"/>
        <v>1041.31</v>
      </c>
      <c r="IG71" s="9">
        <f t="shared" si="896"/>
        <v>1041.31</v>
      </c>
      <c r="IH71" s="9">
        <f t="shared" si="896"/>
        <v>1041.31</v>
      </c>
      <c r="II71" s="9">
        <f t="shared" si="896"/>
        <v>1041.31</v>
      </c>
      <c r="IJ71" s="9">
        <f t="shared" si="896"/>
        <v>1041.31</v>
      </c>
      <c r="IK71" s="9">
        <f t="shared" si="896"/>
        <v>1041.31</v>
      </c>
      <c r="IL71" s="9">
        <f t="shared" si="896"/>
        <v>1041.31</v>
      </c>
      <c r="IM71" s="9">
        <f t="shared" si="896"/>
        <v>1041.31</v>
      </c>
      <c r="IN71" s="9">
        <f t="shared" si="896"/>
        <v>1041.31</v>
      </c>
      <c r="IO71" s="9">
        <f t="shared" si="896"/>
        <v>1041.31</v>
      </c>
      <c r="IP71" s="9">
        <f t="shared" si="896"/>
        <v>1041.31</v>
      </c>
      <c r="IQ71" s="9">
        <f t="shared" si="896"/>
        <v>1041.31</v>
      </c>
      <c r="IR71" s="9">
        <f t="shared" si="896"/>
        <v>1041.31</v>
      </c>
      <c r="IS71" s="9">
        <f t="shared" si="896"/>
        <v>1041.31</v>
      </c>
      <c r="IT71" s="9">
        <f t="shared" si="896"/>
        <v>1041.31</v>
      </c>
      <c r="IU71" s="9">
        <f t="shared" si="896"/>
        <v>1041.31</v>
      </c>
      <c r="IV71" s="9">
        <f t="shared" si="896"/>
        <v>1041.31</v>
      </c>
      <c r="IW71" s="9">
        <f t="shared" si="896"/>
        <v>1041.31</v>
      </c>
      <c r="IX71" s="9">
        <f t="shared" si="896"/>
        <v>1041.31</v>
      </c>
      <c r="IY71" s="9">
        <f t="shared" si="896"/>
        <v>1041.31</v>
      </c>
      <c r="IZ71" s="9">
        <f t="shared" si="896"/>
        <v>1041.31</v>
      </c>
      <c r="JA71" s="9">
        <f t="shared" ref="JA71:LL71" si="897">SUM(JA72:JA76)</f>
        <v>1041.31</v>
      </c>
      <c r="JB71" s="9">
        <f t="shared" si="897"/>
        <v>1041.31</v>
      </c>
      <c r="JC71" s="9">
        <f t="shared" si="897"/>
        <v>1041.31</v>
      </c>
      <c r="JD71" s="9">
        <f t="shared" si="897"/>
        <v>1041.31</v>
      </c>
      <c r="JE71" s="9">
        <f t="shared" si="897"/>
        <v>1041.31</v>
      </c>
      <c r="JF71" s="9">
        <f t="shared" si="897"/>
        <v>1041.31</v>
      </c>
      <c r="JG71" s="9">
        <f t="shared" si="897"/>
        <v>1041.31</v>
      </c>
      <c r="JH71" s="9">
        <f t="shared" si="897"/>
        <v>1041.31</v>
      </c>
      <c r="JI71" s="9">
        <f t="shared" si="897"/>
        <v>1041.31</v>
      </c>
      <c r="JJ71" s="9">
        <f t="shared" si="897"/>
        <v>1041.31</v>
      </c>
      <c r="JK71" s="9">
        <f t="shared" si="897"/>
        <v>1041.31</v>
      </c>
      <c r="JL71" s="9">
        <f t="shared" si="897"/>
        <v>1041.31</v>
      </c>
      <c r="JM71" s="9">
        <f t="shared" si="897"/>
        <v>1041.31</v>
      </c>
      <c r="JN71" s="9">
        <f t="shared" si="897"/>
        <v>1041.31</v>
      </c>
      <c r="JO71" s="9">
        <f t="shared" si="897"/>
        <v>1041.31</v>
      </c>
      <c r="JP71" s="9">
        <f t="shared" si="897"/>
        <v>1041.31</v>
      </c>
      <c r="JQ71" s="9">
        <f t="shared" si="897"/>
        <v>1041.31</v>
      </c>
      <c r="JR71" s="9">
        <f t="shared" si="897"/>
        <v>1041.31</v>
      </c>
      <c r="JS71" s="9">
        <f t="shared" si="897"/>
        <v>1041.31</v>
      </c>
      <c r="JT71" s="9">
        <f t="shared" si="897"/>
        <v>1041.31</v>
      </c>
      <c r="JU71" s="9">
        <f t="shared" si="897"/>
        <v>1041.31</v>
      </c>
      <c r="JV71" s="9">
        <f t="shared" si="897"/>
        <v>1041.31</v>
      </c>
      <c r="JW71" s="9">
        <f t="shared" si="897"/>
        <v>1041.31</v>
      </c>
      <c r="JX71" s="9">
        <f t="shared" si="897"/>
        <v>1041.31</v>
      </c>
      <c r="JY71" s="9">
        <f t="shared" si="897"/>
        <v>1041.31</v>
      </c>
      <c r="JZ71" s="9">
        <f t="shared" si="897"/>
        <v>1041.31</v>
      </c>
      <c r="KA71" s="9">
        <f t="shared" si="897"/>
        <v>1041.31</v>
      </c>
      <c r="KB71" s="9">
        <f t="shared" si="897"/>
        <v>1041.31</v>
      </c>
      <c r="KC71" s="9">
        <f t="shared" si="897"/>
        <v>1041.31</v>
      </c>
      <c r="KD71" s="9">
        <f t="shared" si="897"/>
        <v>1041.31</v>
      </c>
      <c r="KE71" s="9">
        <f t="shared" si="897"/>
        <v>1041.31</v>
      </c>
      <c r="KF71" s="9">
        <f t="shared" si="897"/>
        <v>1041.31</v>
      </c>
      <c r="KG71" s="9">
        <f t="shared" si="897"/>
        <v>1041.31</v>
      </c>
      <c r="KH71" s="9">
        <f t="shared" si="897"/>
        <v>1041.31</v>
      </c>
      <c r="KI71" s="9">
        <f t="shared" si="897"/>
        <v>1041.31</v>
      </c>
      <c r="KJ71" s="9">
        <f t="shared" si="897"/>
        <v>1041.31</v>
      </c>
      <c r="KK71" s="9">
        <f t="shared" si="897"/>
        <v>1041.31</v>
      </c>
      <c r="KL71" s="9">
        <f t="shared" si="897"/>
        <v>1041.31</v>
      </c>
      <c r="KM71" s="9">
        <f t="shared" si="897"/>
        <v>1041.31</v>
      </c>
      <c r="KN71" s="9">
        <f t="shared" si="897"/>
        <v>1041.31</v>
      </c>
      <c r="KO71" s="9">
        <f t="shared" si="897"/>
        <v>1041.31</v>
      </c>
      <c r="KP71" s="9">
        <f t="shared" si="897"/>
        <v>1041.31</v>
      </c>
      <c r="KQ71" s="9">
        <f t="shared" si="897"/>
        <v>1041.31</v>
      </c>
      <c r="KR71" s="9">
        <f t="shared" si="897"/>
        <v>1041.31</v>
      </c>
      <c r="KS71" s="9">
        <f t="shared" si="897"/>
        <v>1041.31</v>
      </c>
      <c r="KT71" s="9">
        <f t="shared" si="897"/>
        <v>1041.31</v>
      </c>
      <c r="KU71" s="9">
        <f t="shared" si="897"/>
        <v>1041.31</v>
      </c>
      <c r="KV71" s="9">
        <f t="shared" si="897"/>
        <v>1041.31</v>
      </c>
      <c r="KW71" s="9">
        <f t="shared" si="897"/>
        <v>1041.31</v>
      </c>
      <c r="KX71" s="9">
        <f t="shared" si="897"/>
        <v>1041.31</v>
      </c>
      <c r="KY71" s="9">
        <f t="shared" si="897"/>
        <v>1041.31</v>
      </c>
      <c r="KZ71" s="9">
        <f t="shared" si="897"/>
        <v>1041.31</v>
      </c>
      <c r="LA71" s="9">
        <f t="shared" si="897"/>
        <v>1041.31</v>
      </c>
      <c r="LB71" s="9">
        <f t="shared" si="897"/>
        <v>1041.31</v>
      </c>
      <c r="LC71" s="9">
        <f t="shared" si="897"/>
        <v>1041.31</v>
      </c>
      <c r="LD71" s="9">
        <f t="shared" si="897"/>
        <v>1041.31</v>
      </c>
      <c r="LE71" s="9">
        <f t="shared" si="897"/>
        <v>1041.31</v>
      </c>
      <c r="LF71" s="9">
        <f t="shared" si="897"/>
        <v>1041.31</v>
      </c>
      <c r="LG71" s="9">
        <f t="shared" si="897"/>
        <v>1041.31</v>
      </c>
      <c r="LH71" s="9">
        <f t="shared" si="897"/>
        <v>1041.31</v>
      </c>
      <c r="LI71" s="9">
        <f t="shared" si="897"/>
        <v>1041.31</v>
      </c>
      <c r="LJ71" s="9">
        <f t="shared" si="897"/>
        <v>1041.31</v>
      </c>
      <c r="LK71" s="9">
        <f t="shared" si="897"/>
        <v>1041.31</v>
      </c>
      <c r="LL71" s="9">
        <f t="shared" si="897"/>
        <v>1041.31</v>
      </c>
      <c r="LM71" s="9">
        <f t="shared" ref="LM71:NX71" si="898">SUM(LM72:LM76)</f>
        <v>1041.31</v>
      </c>
      <c r="LN71" s="9">
        <f t="shared" si="898"/>
        <v>1041.31</v>
      </c>
      <c r="LO71" s="9">
        <f t="shared" si="898"/>
        <v>1041.31</v>
      </c>
      <c r="LP71" s="9">
        <f t="shared" si="898"/>
        <v>1041.31</v>
      </c>
      <c r="LQ71" s="9">
        <f t="shared" si="898"/>
        <v>1041.31</v>
      </c>
      <c r="LR71" s="9">
        <f t="shared" si="898"/>
        <v>1041.31</v>
      </c>
      <c r="LS71" s="9">
        <f t="shared" si="898"/>
        <v>1041.31</v>
      </c>
      <c r="LT71" s="9">
        <f t="shared" si="898"/>
        <v>1041.31</v>
      </c>
      <c r="LU71" s="9">
        <f t="shared" si="898"/>
        <v>1041.31</v>
      </c>
      <c r="LV71" s="9">
        <f t="shared" si="898"/>
        <v>1041.31</v>
      </c>
      <c r="LW71" s="9">
        <f t="shared" si="898"/>
        <v>1041.31</v>
      </c>
      <c r="LX71" s="9">
        <f t="shared" si="898"/>
        <v>1041.31</v>
      </c>
      <c r="LY71" s="9">
        <f t="shared" si="898"/>
        <v>1041.31</v>
      </c>
      <c r="LZ71" s="9">
        <f t="shared" si="898"/>
        <v>1041.31</v>
      </c>
      <c r="MA71" s="9">
        <f t="shared" si="898"/>
        <v>1041.31</v>
      </c>
      <c r="MB71" s="9">
        <f t="shared" si="898"/>
        <v>1041.31</v>
      </c>
      <c r="MC71" s="9">
        <f t="shared" si="898"/>
        <v>1041.31</v>
      </c>
      <c r="MD71" s="9">
        <f t="shared" si="898"/>
        <v>1041.31</v>
      </c>
      <c r="ME71" s="9">
        <f t="shared" si="898"/>
        <v>1041.31</v>
      </c>
      <c r="MF71" s="9">
        <f t="shared" si="898"/>
        <v>1041.31</v>
      </c>
      <c r="MG71" s="9">
        <f t="shared" si="898"/>
        <v>1041.31</v>
      </c>
      <c r="MH71" s="9">
        <f t="shared" si="898"/>
        <v>1041.31</v>
      </c>
      <c r="MI71" s="9">
        <f t="shared" si="898"/>
        <v>1041.31</v>
      </c>
      <c r="MJ71" s="9">
        <f t="shared" si="898"/>
        <v>1041.31</v>
      </c>
      <c r="MK71" s="9">
        <f t="shared" si="898"/>
        <v>1041.31</v>
      </c>
      <c r="ML71" s="9">
        <f t="shared" si="898"/>
        <v>1041.31</v>
      </c>
      <c r="MM71" s="9">
        <f t="shared" si="898"/>
        <v>1041.31</v>
      </c>
      <c r="MN71" s="9">
        <f t="shared" si="898"/>
        <v>1041.31</v>
      </c>
      <c r="MO71" s="9">
        <f t="shared" si="898"/>
        <v>1041.31</v>
      </c>
      <c r="MP71" s="9">
        <f t="shared" si="898"/>
        <v>1041.31</v>
      </c>
      <c r="MQ71" s="9">
        <f t="shared" si="898"/>
        <v>1041.31</v>
      </c>
      <c r="MR71" s="9">
        <f t="shared" si="898"/>
        <v>1041.31</v>
      </c>
      <c r="MS71" s="9">
        <f t="shared" si="898"/>
        <v>1041.31</v>
      </c>
      <c r="MT71" s="9">
        <f t="shared" si="898"/>
        <v>1041.31</v>
      </c>
      <c r="MU71" s="9">
        <f t="shared" si="898"/>
        <v>1041.31</v>
      </c>
      <c r="MV71" s="9">
        <f t="shared" si="898"/>
        <v>1041.31</v>
      </c>
      <c r="MW71" s="9">
        <f t="shared" si="898"/>
        <v>1041.31</v>
      </c>
      <c r="MX71" s="9">
        <f t="shared" si="898"/>
        <v>1041.31</v>
      </c>
      <c r="MY71" s="9">
        <f t="shared" si="898"/>
        <v>1041.31</v>
      </c>
      <c r="MZ71" s="9">
        <f t="shared" si="898"/>
        <v>1041.31</v>
      </c>
      <c r="NA71" s="9">
        <f t="shared" si="898"/>
        <v>1041.31</v>
      </c>
      <c r="NB71" s="9">
        <f t="shared" si="898"/>
        <v>1041.31</v>
      </c>
      <c r="NC71" s="9">
        <f t="shared" si="898"/>
        <v>1041.31</v>
      </c>
      <c r="ND71" s="9">
        <f t="shared" si="898"/>
        <v>1041.31</v>
      </c>
      <c r="NE71" s="9">
        <f t="shared" si="898"/>
        <v>1041.31</v>
      </c>
      <c r="NF71" s="9">
        <f t="shared" si="898"/>
        <v>1041.31</v>
      </c>
      <c r="NG71" s="9">
        <f t="shared" si="898"/>
        <v>1041.31</v>
      </c>
      <c r="NH71" s="9">
        <f t="shared" si="898"/>
        <v>1041.31</v>
      </c>
      <c r="NI71" s="9">
        <f t="shared" si="898"/>
        <v>1041.31</v>
      </c>
      <c r="NJ71" s="9">
        <f t="shared" si="898"/>
        <v>1041.31</v>
      </c>
      <c r="NK71" s="9">
        <f t="shared" si="898"/>
        <v>1041.31</v>
      </c>
      <c r="NL71" s="9">
        <f t="shared" si="898"/>
        <v>1041.31</v>
      </c>
      <c r="NM71" s="9">
        <f t="shared" si="898"/>
        <v>1041.31</v>
      </c>
      <c r="NN71" s="9">
        <f t="shared" si="898"/>
        <v>1041.31</v>
      </c>
      <c r="NO71" s="9">
        <f t="shared" si="898"/>
        <v>1041.31</v>
      </c>
      <c r="NP71" s="9">
        <f t="shared" si="898"/>
        <v>1041.31</v>
      </c>
      <c r="NQ71" s="9">
        <f t="shared" si="898"/>
        <v>1041.31</v>
      </c>
      <c r="NR71" s="9">
        <f t="shared" si="898"/>
        <v>1041.31</v>
      </c>
      <c r="NS71" s="9">
        <f t="shared" si="898"/>
        <v>1041.31</v>
      </c>
      <c r="NT71" s="9">
        <f t="shared" si="898"/>
        <v>1041.31</v>
      </c>
      <c r="NU71" s="9">
        <f t="shared" si="898"/>
        <v>1041.31</v>
      </c>
      <c r="NV71" s="9">
        <f t="shared" si="898"/>
        <v>1041.31</v>
      </c>
      <c r="NW71" s="9">
        <f t="shared" si="898"/>
        <v>1041.31</v>
      </c>
      <c r="NX71" s="9">
        <f t="shared" si="898"/>
        <v>1041.31</v>
      </c>
      <c r="NZ71" s="9">
        <f>NZ72+NZ76</f>
        <v>1041.31</v>
      </c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899">F72</f>
        <v>0</v>
      </c>
      <c r="H72" s="48">
        <f t="shared" si="899"/>
        <v>0</v>
      </c>
      <c r="I72" s="48">
        <f t="shared" si="899"/>
        <v>0</v>
      </c>
      <c r="J72" s="48">
        <f t="shared" si="899"/>
        <v>0</v>
      </c>
      <c r="K72" s="48">
        <f t="shared" si="899"/>
        <v>0</v>
      </c>
      <c r="L72" s="48">
        <f t="shared" si="899"/>
        <v>0</v>
      </c>
      <c r="M72" s="48">
        <f t="shared" si="899"/>
        <v>0</v>
      </c>
      <c r="N72" s="48">
        <f t="shared" si="899"/>
        <v>0</v>
      </c>
      <c r="O72" s="48">
        <f t="shared" si="899"/>
        <v>0</v>
      </c>
      <c r="P72" s="48">
        <f t="shared" si="899"/>
        <v>0</v>
      </c>
      <c r="Q72" s="48">
        <f t="shared" si="899"/>
        <v>0</v>
      </c>
      <c r="R72" s="48">
        <f t="shared" si="899"/>
        <v>0</v>
      </c>
      <c r="S72" s="48">
        <f t="shared" si="899"/>
        <v>0</v>
      </c>
      <c r="T72" s="48">
        <f t="shared" si="899"/>
        <v>0</v>
      </c>
      <c r="U72" s="48">
        <f t="shared" si="899"/>
        <v>0</v>
      </c>
      <c r="V72" s="48">
        <f t="shared" si="899"/>
        <v>0</v>
      </c>
      <c r="W72" s="48">
        <f t="shared" si="899"/>
        <v>0</v>
      </c>
      <c r="X72" s="48">
        <f t="shared" si="899"/>
        <v>0</v>
      </c>
      <c r="Y72" s="48">
        <f t="shared" si="899"/>
        <v>0</v>
      </c>
      <c r="Z72" s="48">
        <f t="shared" si="899"/>
        <v>0</v>
      </c>
      <c r="AA72" s="48">
        <f t="shared" si="899"/>
        <v>0</v>
      </c>
      <c r="AB72" s="48">
        <f t="shared" si="899"/>
        <v>0</v>
      </c>
      <c r="AC72" s="48">
        <f t="shared" si="899"/>
        <v>0</v>
      </c>
      <c r="AD72" s="48">
        <f t="shared" si="899"/>
        <v>0</v>
      </c>
      <c r="AE72" s="48">
        <f t="shared" si="899"/>
        <v>0</v>
      </c>
      <c r="AF72" s="48">
        <f t="shared" si="899"/>
        <v>0</v>
      </c>
      <c r="AG72" s="48">
        <f t="shared" si="899"/>
        <v>0</v>
      </c>
      <c r="AH72" s="48">
        <f t="shared" si="899"/>
        <v>0</v>
      </c>
      <c r="AI72" s="48">
        <f t="shared" si="899"/>
        <v>0</v>
      </c>
      <c r="AJ72" s="48">
        <f t="shared" si="899"/>
        <v>0</v>
      </c>
      <c r="AK72" s="48">
        <f t="shared" si="899"/>
        <v>0</v>
      </c>
      <c r="AL72" s="48">
        <f t="shared" si="899"/>
        <v>0</v>
      </c>
      <c r="AM72" s="48">
        <f t="shared" si="899"/>
        <v>0</v>
      </c>
      <c r="AN72" s="48">
        <f t="shared" si="899"/>
        <v>0</v>
      </c>
      <c r="AO72" s="48">
        <f t="shared" si="899"/>
        <v>0</v>
      </c>
      <c r="AP72" s="48">
        <f t="shared" si="899"/>
        <v>0</v>
      </c>
      <c r="AQ72" s="48">
        <f t="shared" si="899"/>
        <v>0</v>
      </c>
      <c r="AR72" s="48">
        <f t="shared" si="899"/>
        <v>0</v>
      </c>
      <c r="AS72" s="48">
        <f t="shared" si="899"/>
        <v>0</v>
      </c>
      <c r="AT72" s="48">
        <f t="shared" si="899"/>
        <v>0</v>
      </c>
      <c r="AU72" s="48">
        <f t="shared" si="899"/>
        <v>0</v>
      </c>
      <c r="AV72" s="48">
        <f t="shared" si="899"/>
        <v>0</v>
      </c>
      <c r="AW72" s="48">
        <f t="shared" si="899"/>
        <v>0</v>
      </c>
      <c r="AX72" s="48">
        <f t="shared" si="899"/>
        <v>0</v>
      </c>
      <c r="AY72" s="48">
        <f t="shared" si="899"/>
        <v>0</v>
      </c>
      <c r="AZ72" s="48">
        <f t="shared" si="899"/>
        <v>0</v>
      </c>
      <c r="BA72" s="48">
        <f t="shared" si="899"/>
        <v>0</v>
      </c>
      <c r="BB72" s="48">
        <f t="shared" si="899"/>
        <v>0</v>
      </c>
      <c r="BC72" s="48">
        <f t="shared" si="899"/>
        <v>0</v>
      </c>
      <c r="BD72" s="48">
        <f t="shared" si="899"/>
        <v>0</v>
      </c>
      <c r="BE72" s="48">
        <f t="shared" si="899"/>
        <v>0</v>
      </c>
      <c r="BF72" s="48">
        <f t="shared" si="899"/>
        <v>0</v>
      </c>
      <c r="BG72" s="48">
        <f t="shared" si="899"/>
        <v>0</v>
      </c>
      <c r="BH72" s="48">
        <f t="shared" si="899"/>
        <v>0</v>
      </c>
      <c r="BI72" s="48">
        <v>113200</v>
      </c>
      <c r="BJ72" s="48">
        <f t="shared" si="899"/>
        <v>113200</v>
      </c>
      <c r="BK72" s="48">
        <f t="shared" si="899"/>
        <v>113200</v>
      </c>
      <c r="BL72" s="48">
        <f t="shared" si="899"/>
        <v>113200</v>
      </c>
      <c r="BM72" s="48">
        <f t="shared" si="899"/>
        <v>113200</v>
      </c>
      <c r="BN72" s="48">
        <f t="shared" si="899"/>
        <v>113200</v>
      </c>
      <c r="BO72" s="48">
        <f t="shared" si="899"/>
        <v>113200</v>
      </c>
      <c r="BP72" s="48">
        <f t="shared" si="899"/>
        <v>113200</v>
      </c>
      <c r="BQ72" s="48">
        <f t="shared" si="899"/>
        <v>113200</v>
      </c>
      <c r="BR72" s="48">
        <f t="shared" si="899"/>
        <v>113200</v>
      </c>
      <c r="BS72" s="48">
        <f t="shared" ref="BS72:ED72" si="900">BR72</f>
        <v>113200</v>
      </c>
      <c r="BT72" s="48">
        <f t="shared" si="900"/>
        <v>113200</v>
      </c>
      <c r="BU72" s="48">
        <f t="shared" si="900"/>
        <v>113200</v>
      </c>
      <c r="BV72" s="48">
        <f t="shared" si="900"/>
        <v>113200</v>
      </c>
      <c r="BW72" s="48">
        <f t="shared" si="900"/>
        <v>113200</v>
      </c>
      <c r="BX72" s="48">
        <f t="shared" si="900"/>
        <v>113200</v>
      </c>
      <c r="BY72" s="48">
        <f t="shared" si="900"/>
        <v>113200</v>
      </c>
      <c r="BZ72" s="48">
        <f t="shared" si="900"/>
        <v>113200</v>
      </c>
      <c r="CA72" s="48">
        <f t="shared" si="900"/>
        <v>113200</v>
      </c>
      <c r="CB72" s="48">
        <f t="shared" si="900"/>
        <v>113200</v>
      </c>
      <c r="CC72" s="48">
        <f t="shared" si="900"/>
        <v>113200</v>
      </c>
      <c r="CD72" s="48">
        <f t="shared" si="900"/>
        <v>113200</v>
      </c>
      <c r="CE72" s="48">
        <f t="shared" si="900"/>
        <v>113200</v>
      </c>
      <c r="CF72" s="48">
        <f t="shared" si="900"/>
        <v>113200</v>
      </c>
      <c r="CG72" s="48">
        <f t="shared" si="900"/>
        <v>113200</v>
      </c>
      <c r="CH72" s="48">
        <f t="shared" si="900"/>
        <v>113200</v>
      </c>
      <c r="CI72" s="48">
        <f t="shared" si="900"/>
        <v>113200</v>
      </c>
      <c r="CJ72" s="48">
        <f t="shared" si="900"/>
        <v>113200</v>
      </c>
      <c r="CK72" s="48">
        <f t="shared" si="900"/>
        <v>113200</v>
      </c>
      <c r="CL72" s="48">
        <f t="shared" si="900"/>
        <v>113200</v>
      </c>
      <c r="CM72" s="48">
        <f t="shared" si="900"/>
        <v>113200</v>
      </c>
      <c r="CN72" s="48">
        <f t="shared" si="900"/>
        <v>113200</v>
      </c>
      <c r="CO72" s="48">
        <f t="shared" si="900"/>
        <v>113200</v>
      </c>
      <c r="CP72" s="48">
        <f t="shared" si="900"/>
        <v>113200</v>
      </c>
      <c r="CQ72" s="48">
        <f t="shared" si="900"/>
        <v>113200</v>
      </c>
      <c r="CR72" s="48">
        <f t="shared" si="900"/>
        <v>113200</v>
      </c>
      <c r="CS72" s="48">
        <f t="shared" si="900"/>
        <v>113200</v>
      </c>
      <c r="CT72" s="48">
        <f t="shared" si="900"/>
        <v>113200</v>
      </c>
      <c r="CU72" s="48">
        <f t="shared" si="900"/>
        <v>113200</v>
      </c>
      <c r="CV72" s="48">
        <f t="shared" si="900"/>
        <v>113200</v>
      </c>
      <c r="CW72" s="48">
        <f t="shared" si="900"/>
        <v>113200</v>
      </c>
      <c r="CX72" s="48">
        <f t="shared" si="900"/>
        <v>113200</v>
      </c>
      <c r="CY72" s="48">
        <f t="shared" si="900"/>
        <v>113200</v>
      </c>
      <c r="CZ72" s="48">
        <f t="shared" si="900"/>
        <v>113200</v>
      </c>
      <c r="DA72" s="48">
        <f t="shared" si="900"/>
        <v>113200</v>
      </c>
      <c r="DB72" s="48">
        <f t="shared" si="900"/>
        <v>113200</v>
      </c>
      <c r="DC72" s="48">
        <f t="shared" si="900"/>
        <v>113200</v>
      </c>
      <c r="DD72" s="48">
        <f t="shared" si="900"/>
        <v>113200</v>
      </c>
      <c r="DE72" s="48">
        <f t="shared" si="900"/>
        <v>113200</v>
      </c>
      <c r="DF72" s="48">
        <f t="shared" si="900"/>
        <v>113200</v>
      </c>
      <c r="DG72" s="48">
        <f t="shared" si="900"/>
        <v>113200</v>
      </c>
      <c r="DH72" s="48">
        <f t="shared" si="900"/>
        <v>113200</v>
      </c>
      <c r="DI72" s="48">
        <f t="shared" si="900"/>
        <v>113200</v>
      </c>
      <c r="DJ72" s="48">
        <f t="shared" si="900"/>
        <v>113200</v>
      </c>
      <c r="DK72" s="48">
        <f t="shared" si="900"/>
        <v>113200</v>
      </c>
      <c r="DL72" s="48">
        <f t="shared" si="900"/>
        <v>113200</v>
      </c>
      <c r="DM72" s="48">
        <f>DL72-60000-3000</f>
        <v>50200</v>
      </c>
      <c r="DN72" s="48">
        <f t="shared" si="900"/>
        <v>50200</v>
      </c>
      <c r="DO72" s="48">
        <f t="shared" si="900"/>
        <v>50200</v>
      </c>
      <c r="DP72" s="48">
        <v>1041.31</v>
      </c>
      <c r="DQ72" s="48">
        <f t="shared" si="900"/>
        <v>1041.31</v>
      </c>
      <c r="DR72" s="48">
        <f t="shared" si="900"/>
        <v>1041.31</v>
      </c>
      <c r="DS72" s="48">
        <f t="shared" si="900"/>
        <v>1041.31</v>
      </c>
      <c r="DT72" s="48">
        <f t="shared" si="900"/>
        <v>1041.31</v>
      </c>
      <c r="DU72" s="48">
        <f t="shared" si="900"/>
        <v>1041.31</v>
      </c>
      <c r="DV72" s="48">
        <f t="shared" si="900"/>
        <v>1041.31</v>
      </c>
      <c r="DW72" s="48">
        <f t="shared" si="900"/>
        <v>1041.31</v>
      </c>
      <c r="DX72" s="48">
        <f t="shared" si="900"/>
        <v>1041.31</v>
      </c>
      <c r="DY72" s="48">
        <f t="shared" si="900"/>
        <v>1041.31</v>
      </c>
      <c r="DZ72" s="48">
        <f t="shared" si="900"/>
        <v>1041.31</v>
      </c>
      <c r="EA72" s="48">
        <f t="shared" si="900"/>
        <v>1041.31</v>
      </c>
      <c r="EB72" s="48">
        <f t="shared" si="900"/>
        <v>1041.31</v>
      </c>
      <c r="EC72" s="48">
        <f t="shared" si="900"/>
        <v>1041.31</v>
      </c>
      <c r="ED72" s="48">
        <f t="shared" si="900"/>
        <v>1041.31</v>
      </c>
      <c r="EE72" s="48">
        <f t="shared" ref="EE72:GP72" si="901">ED72</f>
        <v>1041.31</v>
      </c>
      <c r="EF72" s="48">
        <f t="shared" si="901"/>
        <v>1041.31</v>
      </c>
      <c r="EG72" s="48">
        <f t="shared" si="901"/>
        <v>1041.31</v>
      </c>
      <c r="EH72" s="48">
        <f t="shared" si="901"/>
        <v>1041.31</v>
      </c>
      <c r="EI72" s="48">
        <f t="shared" si="901"/>
        <v>1041.31</v>
      </c>
      <c r="EJ72" s="48">
        <f t="shared" si="901"/>
        <v>1041.31</v>
      </c>
      <c r="EK72" s="48">
        <f t="shared" si="901"/>
        <v>1041.31</v>
      </c>
      <c r="EL72" s="48">
        <f t="shared" si="901"/>
        <v>1041.31</v>
      </c>
      <c r="EM72" s="48">
        <f t="shared" si="901"/>
        <v>1041.31</v>
      </c>
      <c r="EN72" s="48">
        <f t="shared" si="901"/>
        <v>1041.31</v>
      </c>
      <c r="EO72" s="48">
        <f t="shared" si="901"/>
        <v>1041.31</v>
      </c>
      <c r="EP72" s="48">
        <f t="shared" si="901"/>
        <v>1041.31</v>
      </c>
      <c r="EQ72" s="48">
        <f t="shared" si="901"/>
        <v>1041.31</v>
      </c>
      <c r="ER72" s="48">
        <f t="shared" si="901"/>
        <v>1041.31</v>
      </c>
      <c r="ES72" s="48">
        <f t="shared" si="901"/>
        <v>1041.31</v>
      </c>
      <c r="ET72" s="48">
        <f t="shared" si="901"/>
        <v>1041.31</v>
      </c>
      <c r="EU72" s="48">
        <f t="shared" si="901"/>
        <v>1041.31</v>
      </c>
      <c r="EV72" s="48">
        <f t="shared" si="901"/>
        <v>1041.31</v>
      </c>
      <c r="EW72" s="48">
        <f t="shared" si="901"/>
        <v>1041.31</v>
      </c>
      <c r="EX72" s="48">
        <f t="shared" si="901"/>
        <v>1041.31</v>
      </c>
      <c r="EY72" s="48">
        <f t="shared" si="901"/>
        <v>1041.31</v>
      </c>
      <c r="EZ72" s="48">
        <f t="shared" si="901"/>
        <v>1041.31</v>
      </c>
      <c r="FA72" s="48">
        <f t="shared" si="901"/>
        <v>1041.31</v>
      </c>
      <c r="FB72" s="48">
        <f t="shared" si="901"/>
        <v>1041.31</v>
      </c>
      <c r="FC72" s="48">
        <f t="shared" si="901"/>
        <v>1041.31</v>
      </c>
      <c r="FD72" s="48">
        <f t="shared" si="901"/>
        <v>1041.31</v>
      </c>
      <c r="FE72" s="48">
        <f t="shared" si="901"/>
        <v>1041.31</v>
      </c>
      <c r="FF72" s="48">
        <f t="shared" si="901"/>
        <v>1041.31</v>
      </c>
      <c r="FG72" s="48">
        <f t="shared" si="901"/>
        <v>1041.31</v>
      </c>
      <c r="FH72" s="48">
        <f t="shared" si="901"/>
        <v>1041.31</v>
      </c>
      <c r="FI72" s="48">
        <f t="shared" si="901"/>
        <v>1041.31</v>
      </c>
      <c r="FJ72" s="48">
        <f t="shared" si="901"/>
        <v>1041.31</v>
      </c>
      <c r="FK72" s="48">
        <f t="shared" si="901"/>
        <v>1041.31</v>
      </c>
      <c r="FL72" s="48">
        <f t="shared" si="901"/>
        <v>1041.31</v>
      </c>
      <c r="FM72" s="48">
        <f t="shared" si="901"/>
        <v>1041.31</v>
      </c>
      <c r="FN72" s="48">
        <f t="shared" si="901"/>
        <v>1041.31</v>
      </c>
      <c r="FO72" s="48">
        <f t="shared" si="901"/>
        <v>1041.31</v>
      </c>
      <c r="FP72" s="48">
        <f t="shared" si="901"/>
        <v>1041.31</v>
      </c>
      <c r="FQ72" s="48">
        <f t="shared" si="901"/>
        <v>1041.31</v>
      </c>
      <c r="FR72" s="48">
        <f t="shared" si="901"/>
        <v>1041.31</v>
      </c>
      <c r="FS72" s="48">
        <f t="shared" si="901"/>
        <v>1041.31</v>
      </c>
      <c r="FT72" s="48">
        <f t="shared" si="901"/>
        <v>1041.31</v>
      </c>
      <c r="FU72" s="48">
        <f t="shared" si="901"/>
        <v>1041.31</v>
      </c>
      <c r="FV72" s="48">
        <f t="shared" si="901"/>
        <v>1041.31</v>
      </c>
      <c r="FW72" s="48">
        <f t="shared" si="901"/>
        <v>1041.31</v>
      </c>
      <c r="FX72" s="48">
        <f t="shared" si="901"/>
        <v>1041.31</v>
      </c>
      <c r="FY72" s="48">
        <f t="shared" si="901"/>
        <v>1041.31</v>
      </c>
      <c r="FZ72" s="48">
        <f t="shared" si="901"/>
        <v>1041.31</v>
      </c>
      <c r="GA72" s="48">
        <f t="shared" si="901"/>
        <v>1041.31</v>
      </c>
      <c r="GB72" s="48">
        <f t="shared" si="901"/>
        <v>1041.31</v>
      </c>
      <c r="GC72" s="48">
        <f t="shared" si="901"/>
        <v>1041.31</v>
      </c>
      <c r="GD72" s="48">
        <f t="shared" si="901"/>
        <v>1041.31</v>
      </c>
      <c r="GE72" s="48">
        <f t="shared" si="901"/>
        <v>1041.31</v>
      </c>
      <c r="GF72" s="48">
        <f t="shared" si="901"/>
        <v>1041.31</v>
      </c>
      <c r="GG72" s="48">
        <f t="shared" si="901"/>
        <v>1041.31</v>
      </c>
      <c r="GH72" s="48">
        <f t="shared" si="901"/>
        <v>1041.31</v>
      </c>
      <c r="GI72" s="48">
        <f t="shared" si="901"/>
        <v>1041.31</v>
      </c>
      <c r="GJ72" s="48">
        <f t="shared" si="901"/>
        <v>1041.31</v>
      </c>
      <c r="GK72" s="48">
        <f t="shared" si="901"/>
        <v>1041.31</v>
      </c>
      <c r="GL72" s="48">
        <f t="shared" si="901"/>
        <v>1041.31</v>
      </c>
      <c r="GM72" s="48">
        <f t="shared" si="901"/>
        <v>1041.31</v>
      </c>
      <c r="GN72" s="48">
        <f t="shared" si="901"/>
        <v>1041.31</v>
      </c>
      <c r="GO72" s="48">
        <f t="shared" si="901"/>
        <v>1041.31</v>
      </c>
      <c r="GP72" s="48">
        <f t="shared" si="901"/>
        <v>1041.31</v>
      </c>
      <c r="GQ72" s="48">
        <f t="shared" ref="GQ72:JB72" si="902">GP72</f>
        <v>1041.31</v>
      </c>
      <c r="GR72" s="48">
        <f t="shared" si="902"/>
        <v>1041.31</v>
      </c>
      <c r="GS72" s="48">
        <f t="shared" si="902"/>
        <v>1041.31</v>
      </c>
      <c r="GT72" s="48">
        <f t="shared" si="902"/>
        <v>1041.31</v>
      </c>
      <c r="GU72" s="48">
        <f t="shared" si="902"/>
        <v>1041.31</v>
      </c>
      <c r="GV72" s="48">
        <f t="shared" si="902"/>
        <v>1041.31</v>
      </c>
      <c r="GW72" s="48">
        <f t="shared" si="902"/>
        <v>1041.31</v>
      </c>
      <c r="GX72" s="48">
        <f t="shared" si="902"/>
        <v>1041.31</v>
      </c>
      <c r="GY72" s="48">
        <f t="shared" si="902"/>
        <v>1041.31</v>
      </c>
      <c r="GZ72" s="48">
        <f t="shared" si="902"/>
        <v>1041.31</v>
      </c>
      <c r="HA72" s="48">
        <f t="shared" si="902"/>
        <v>1041.31</v>
      </c>
      <c r="HB72" s="48">
        <f t="shared" si="902"/>
        <v>1041.31</v>
      </c>
      <c r="HC72" s="48">
        <f t="shared" si="902"/>
        <v>1041.31</v>
      </c>
      <c r="HD72" s="48">
        <f t="shared" si="902"/>
        <v>1041.31</v>
      </c>
      <c r="HE72" s="48">
        <f t="shared" si="902"/>
        <v>1041.31</v>
      </c>
      <c r="HF72" s="48">
        <f t="shared" si="902"/>
        <v>1041.31</v>
      </c>
      <c r="HG72" s="48">
        <f t="shared" si="902"/>
        <v>1041.31</v>
      </c>
      <c r="HH72" s="48">
        <f t="shared" si="902"/>
        <v>1041.31</v>
      </c>
      <c r="HI72" s="48">
        <f t="shared" si="902"/>
        <v>1041.31</v>
      </c>
      <c r="HJ72" s="48">
        <f t="shared" si="902"/>
        <v>1041.31</v>
      </c>
      <c r="HK72" s="48">
        <f t="shared" si="902"/>
        <v>1041.31</v>
      </c>
      <c r="HL72" s="48">
        <f t="shared" si="902"/>
        <v>1041.31</v>
      </c>
      <c r="HM72" s="48">
        <f t="shared" si="902"/>
        <v>1041.31</v>
      </c>
      <c r="HN72" s="48">
        <f t="shared" si="902"/>
        <v>1041.31</v>
      </c>
      <c r="HO72" s="48">
        <f t="shared" si="902"/>
        <v>1041.31</v>
      </c>
      <c r="HP72" s="48">
        <f t="shared" si="902"/>
        <v>1041.31</v>
      </c>
      <c r="HQ72" s="48">
        <f t="shared" si="902"/>
        <v>1041.31</v>
      </c>
      <c r="HR72" s="48">
        <f t="shared" si="902"/>
        <v>1041.31</v>
      </c>
      <c r="HS72" s="48">
        <f t="shared" si="902"/>
        <v>1041.31</v>
      </c>
      <c r="HT72" s="48">
        <f t="shared" si="902"/>
        <v>1041.31</v>
      </c>
      <c r="HU72" s="48">
        <f t="shared" si="902"/>
        <v>1041.31</v>
      </c>
      <c r="HV72" s="48">
        <f t="shared" si="902"/>
        <v>1041.31</v>
      </c>
      <c r="HW72" s="48">
        <f t="shared" si="902"/>
        <v>1041.31</v>
      </c>
      <c r="HX72" s="48">
        <f t="shared" si="902"/>
        <v>1041.31</v>
      </c>
      <c r="HY72" s="48">
        <f t="shared" si="902"/>
        <v>1041.31</v>
      </c>
      <c r="HZ72" s="48">
        <f t="shared" si="902"/>
        <v>1041.31</v>
      </c>
      <c r="IA72" s="48">
        <f t="shared" si="902"/>
        <v>1041.31</v>
      </c>
      <c r="IB72" s="48">
        <f t="shared" si="902"/>
        <v>1041.31</v>
      </c>
      <c r="IC72" s="48">
        <f t="shared" si="902"/>
        <v>1041.31</v>
      </c>
      <c r="ID72" s="48">
        <f t="shared" si="902"/>
        <v>1041.31</v>
      </c>
      <c r="IE72" s="48">
        <f t="shared" si="902"/>
        <v>1041.31</v>
      </c>
      <c r="IF72" s="48">
        <f t="shared" si="902"/>
        <v>1041.31</v>
      </c>
      <c r="IG72" s="48">
        <f t="shared" si="902"/>
        <v>1041.31</v>
      </c>
      <c r="IH72" s="48">
        <f t="shared" si="902"/>
        <v>1041.31</v>
      </c>
      <c r="II72" s="48">
        <f t="shared" si="902"/>
        <v>1041.31</v>
      </c>
      <c r="IJ72" s="48">
        <f t="shared" si="902"/>
        <v>1041.31</v>
      </c>
      <c r="IK72" s="48">
        <f t="shared" si="902"/>
        <v>1041.31</v>
      </c>
      <c r="IL72" s="48">
        <f t="shared" si="902"/>
        <v>1041.31</v>
      </c>
      <c r="IM72" s="48">
        <f t="shared" si="902"/>
        <v>1041.31</v>
      </c>
      <c r="IN72" s="48">
        <f t="shared" si="902"/>
        <v>1041.31</v>
      </c>
      <c r="IO72" s="48">
        <f t="shared" si="902"/>
        <v>1041.31</v>
      </c>
      <c r="IP72" s="48">
        <f t="shared" si="902"/>
        <v>1041.31</v>
      </c>
      <c r="IQ72" s="48">
        <f t="shared" si="902"/>
        <v>1041.31</v>
      </c>
      <c r="IR72" s="48">
        <f t="shared" si="902"/>
        <v>1041.31</v>
      </c>
      <c r="IS72" s="48">
        <f t="shared" si="902"/>
        <v>1041.31</v>
      </c>
      <c r="IT72" s="48">
        <f t="shared" si="902"/>
        <v>1041.31</v>
      </c>
      <c r="IU72" s="48">
        <f t="shared" si="902"/>
        <v>1041.31</v>
      </c>
      <c r="IV72" s="48">
        <f t="shared" si="902"/>
        <v>1041.31</v>
      </c>
      <c r="IW72" s="48">
        <f t="shared" si="902"/>
        <v>1041.31</v>
      </c>
      <c r="IX72" s="48">
        <f t="shared" si="902"/>
        <v>1041.31</v>
      </c>
      <c r="IY72" s="48">
        <f t="shared" si="902"/>
        <v>1041.31</v>
      </c>
      <c r="IZ72" s="48">
        <f t="shared" si="902"/>
        <v>1041.31</v>
      </c>
      <c r="JA72" s="48">
        <f t="shared" si="902"/>
        <v>1041.31</v>
      </c>
      <c r="JB72" s="48">
        <f t="shared" si="902"/>
        <v>1041.31</v>
      </c>
      <c r="JC72" s="48">
        <f t="shared" ref="JC72:LN72" si="903">JB72</f>
        <v>1041.31</v>
      </c>
      <c r="JD72" s="48">
        <f t="shared" si="903"/>
        <v>1041.31</v>
      </c>
      <c r="JE72" s="48">
        <f t="shared" si="903"/>
        <v>1041.31</v>
      </c>
      <c r="JF72" s="48">
        <f t="shared" si="903"/>
        <v>1041.31</v>
      </c>
      <c r="JG72" s="48">
        <f t="shared" si="903"/>
        <v>1041.31</v>
      </c>
      <c r="JH72" s="48">
        <f t="shared" si="903"/>
        <v>1041.31</v>
      </c>
      <c r="JI72" s="48">
        <f t="shared" si="903"/>
        <v>1041.31</v>
      </c>
      <c r="JJ72" s="48">
        <f t="shared" si="903"/>
        <v>1041.31</v>
      </c>
      <c r="JK72" s="48">
        <f t="shared" si="903"/>
        <v>1041.31</v>
      </c>
      <c r="JL72" s="48">
        <f t="shared" si="903"/>
        <v>1041.31</v>
      </c>
      <c r="JM72" s="48">
        <f t="shared" si="903"/>
        <v>1041.31</v>
      </c>
      <c r="JN72" s="48">
        <f t="shared" si="903"/>
        <v>1041.31</v>
      </c>
      <c r="JO72" s="48">
        <f t="shared" si="903"/>
        <v>1041.31</v>
      </c>
      <c r="JP72" s="48">
        <f t="shared" si="903"/>
        <v>1041.31</v>
      </c>
      <c r="JQ72" s="48">
        <f t="shared" si="903"/>
        <v>1041.31</v>
      </c>
      <c r="JR72" s="48">
        <f t="shared" si="903"/>
        <v>1041.31</v>
      </c>
      <c r="JS72" s="48">
        <f t="shared" si="903"/>
        <v>1041.31</v>
      </c>
      <c r="JT72" s="48">
        <f t="shared" si="903"/>
        <v>1041.31</v>
      </c>
      <c r="JU72" s="48">
        <f t="shared" si="903"/>
        <v>1041.31</v>
      </c>
      <c r="JV72" s="48">
        <f t="shared" si="903"/>
        <v>1041.31</v>
      </c>
      <c r="JW72" s="48">
        <f t="shared" si="903"/>
        <v>1041.31</v>
      </c>
      <c r="JX72" s="48">
        <f t="shared" si="903"/>
        <v>1041.31</v>
      </c>
      <c r="JY72" s="48">
        <f t="shared" si="903"/>
        <v>1041.31</v>
      </c>
      <c r="JZ72" s="48">
        <f t="shared" si="903"/>
        <v>1041.31</v>
      </c>
      <c r="KA72" s="48">
        <f t="shared" si="903"/>
        <v>1041.31</v>
      </c>
      <c r="KB72" s="48">
        <f t="shared" si="903"/>
        <v>1041.31</v>
      </c>
      <c r="KC72" s="48">
        <f t="shared" si="903"/>
        <v>1041.31</v>
      </c>
      <c r="KD72" s="48">
        <f t="shared" si="903"/>
        <v>1041.31</v>
      </c>
      <c r="KE72" s="48">
        <f t="shared" si="903"/>
        <v>1041.31</v>
      </c>
      <c r="KF72" s="48">
        <f t="shared" si="903"/>
        <v>1041.31</v>
      </c>
      <c r="KG72" s="48">
        <f t="shared" si="903"/>
        <v>1041.31</v>
      </c>
      <c r="KH72" s="48">
        <f t="shared" si="903"/>
        <v>1041.31</v>
      </c>
      <c r="KI72" s="48">
        <f t="shared" si="903"/>
        <v>1041.31</v>
      </c>
      <c r="KJ72" s="48">
        <f t="shared" si="903"/>
        <v>1041.31</v>
      </c>
      <c r="KK72" s="48">
        <f t="shared" si="903"/>
        <v>1041.31</v>
      </c>
      <c r="KL72" s="48">
        <f t="shared" si="903"/>
        <v>1041.31</v>
      </c>
      <c r="KM72" s="48">
        <f t="shared" si="903"/>
        <v>1041.31</v>
      </c>
      <c r="KN72" s="48">
        <f t="shared" si="903"/>
        <v>1041.31</v>
      </c>
      <c r="KO72" s="48">
        <f t="shared" si="903"/>
        <v>1041.31</v>
      </c>
      <c r="KP72" s="48">
        <f t="shared" si="903"/>
        <v>1041.31</v>
      </c>
      <c r="KQ72" s="48">
        <f t="shared" si="903"/>
        <v>1041.31</v>
      </c>
      <c r="KR72" s="48">
        <f t="shared" si="903"/>
        <v>1041.31</v>
      </c>
      <c r="KS72" s="48">
        <f t="shared" si="903"/>
        <v>1041.31</v>
      </c>
      <c r="KT72" s="48">
        <f t="shared" si="903"/>
        <v>1041.31</v>
      </c>
      <c r="KU72" s="48">
        <f t="shared" si="903"/>
        <v>1041.31</v>
      </c>
      <c r="KV72" s="48">
        <f t="shared" si="903"/>
        <v>1041.31</v>
      </c>
      <c r="KW72" s="48">
        <f t="shared" si="903"/>
        <v>1041.31</v>
      </c>
      <c r="KX72" s="48">
        <f t="shared" si="903"/>
        <v>1041.31</v>
      </c>
      <c r="KY72" s="48">
        <f t="shared" si="903"/>
        <v>1041.31</v>
      </c>
      <c r="KZ72" s="48">
        <f t="shared" si="903"/>
        <v>1041.31</v>
      </c>
      <c r="LA72" s="48">
        <f t="shared" si="903"/>
        <v>1041.31</v>
      </c>
      <c r="LB72" s="48">
        <f t="shared" si="903"/>
        <v>1041.31</v>
      </c>
      <c r="LC72" s="48">
        <f t="shared" si="903"/>
        <v>1041.31</v>
      </c>
      <c r="LD72" s="48">
        <f t="shared" si="903"/>
        <v>1041.31</v>
      </c>
      <c r="LE72" s="48">
        <f t="shared" si="903"/>
        <v>1041.31</v>
      </c>
      <c r="LF72" s="48">
        <f t="shared" si="903"/>
        <v>1041.31</v>
      </c>
      <c r="LG72" s="48">
        <f t="shared" si="903"/>
        <v>1041.31</v>
      </c>
      <c r="LH72" s="48">
        <f t="shared" si="903"/>
        <v>1041.31</v>
      </c>
      <c r="LI72" s="48">
        <f t="shared" si="903"/>
        <v>1041.31</v>
      </c>
      <c r="LJ72" s="48">
        <f t="shared" si="903"/>
        <v>1041.31</v>
      </c>
      <c r="LK72" s="48">
        <f t="shared" si="903"/>
        <v>1041.31</v>
      </c>
      <c r="LL72" s="48">
        <f t="shared" si="903"/>
        <v>1041.31</v>
      </c>
      <c r="LM72" s="48">
        <f t="shared" si="903"/>
        <v>1041.31</v>
      </c>
      <c r="LN72" s="48">
        <f t="shared" si="903"/>
        <v>1041.31</v>
      </c>
      <c r="LO72" s="48">
        <f t="shared" ref="LO72:NX72" si="904">LN72</f>
        <v>1041.31</v>
      </c>
      <c r="LP72" s="48">
        <f t="shared" si="904"/>
        <v>1041.31</v>
      </c>
      <c r="LQ72" s="48">
        <f t="shared" si="904"/>
        <v>1041.31</v>
      </c>
      <c r="LR72" s="48">
        <f t="shared" si="904"/>
        <v>1041.31</v>
      </c>
      <c r="LS72" s="48">
        <f t="shared" si="904"/>
        <v>1041.31</v>
      </c>
      <c r="LT72" s="48">
        <f t="shared" si="904"/>
        <v>1041.31</v>
      </c>
      <c r="LU72" s="48">
        <f t="shared" si="904"/>
        <v>1041.31</v>
      </c>
      <c r="LV72" s="48">
        <f t="shared" si="904"/>
        <v>1041.31</v>
      </c>
      <c r="LW72" s="48">
        <f t="shared" si="904"/>
        <v>1041.31</v>
      </c>
      <c r="LX72" s="48">
        <f t="shared" si="904"/>
        <v>1041.31</v>
      </c>
      <c r="LY72" s="48">
        <f t="shared" si="904"/>
        <v>1041.31</v>
      </c>
      <c r="LZ72" s="48">
        <f t="shared" si="904"/>
        <v>1041.31</v>
      </c>
      <c r="MA72" s="48">
        <f t="shared" si="904"/>
        <v>1041.31</v>
      </c>
      <c r="MB72" s="48">
        <f t="shared" si="904"/>
        <v>1041.31</v>
      </c>
      <c r="MC72" s="48">
        <f t="shared" si="904"/>
        <v>1041.31</v>
      </c>
      <c r="MD72" s="48">
        <f t="shared" si="904"/>
        <v>1041.31</v>
      </c>
      <c r="ME72" s="48">
        <f t="shared" si="904"/>
        <v>1041.31</v>
      </c>
      <c r="MF72" s="48">
        <f t="shared" si="904"/>
        <v>1041.31</v>
      </c>
      <c r="MG72" s="48">
        <f t="shared" si="904"/>
        <v>1041.31</v>
      </c>
      <c r="MH72" s="48">
        <f t="shared" si="904"/>
        <v>1041.31</v>
      </c>
      <c r="MI72" s="48">
        <f t="shared" si="904"/>
        <v>1041.31</v>
      </c>
      <c r="MJ72" s="48">
        <f t="shared" si="904"/>
        <v>1041.31</v>
      </c>
      <c r="MK72" s="48">
        <f t="shared" si="904"/>
        <v>1041.31</v>
      </c>
      <c r="ML72" s="48">
        <f t="shared" si="904"/>
        <v>1041.31</v>
      </c>
      <c r="MM72" s="48">
        <f t="shared" si="904"/>
        <v>1041.31</v>
      </c>
      <c r="MN72" s="48">
        <f t="shared" si="904"/>
        <v>1041.31</v>
      </c>
      <c r="MO72" s="48">
        <f t="shared" si="904"/>
        <v>1041.31</v>
      </c>
      <c r="MP72" s="48">
        <f t="shared" si="904"/>
        <v>1041.31</v>
      </c>
      <c r="MQ72" s="48">
        <f t="shared" si="904"/>
        <v>1041.31</v>
      </c>
      <c r="MR72" s="48">
        <f t="shared" si="904"/>
        <v>1041.31</v>
      </c>
      <c r="MS72" s="48">
        <f t="shared" si="904"/>
        <v>1041.31</v>
      </c>
      <c r="MT72" s="48">
        <f t="shared" si="904"/>
        <v>1041.31</v>
      </c>
      <c r="MU72" s="48">
        <f t="shared" si="904"/>
        <v>1041.31</v>
      </c>
      <c r="MV72" s="48">
        <f t="shared" si="904"/>
        <v>1041.31</v>
      </c>
      <c r="MW72" s="48">
        <f t="shared" si="904"/>
        <v>1041.31</v>
      </c>
      <c r="MX72" s="48">
        <f t="shared" si="904"/>
        <v>1041.31</v>
      </c>
      <c r="MY72" s="48">
        <f t="shared" si="904"/>
        <v>1041.31</v>
      </c>
      <c r="MZ72" s="48">
        <f t="shared" si="904"/>
        <v>1041.31</v>
      </c>
      <c r="NA72" s="48">
        <f t="shared" si="904"/>
        <v>1041.31</v>
      </c>
      <c r="NB72" s="48">
        <f t="shared" si="904"/>
        <v>1041.31</v>
      </c>
      <c r="NC72" s="48">
        <f t="shared" si="904"/>
        <v>1041.31</v>
      </c>
      <c r="ND72" s="48">
        <f t="shared" si="904"/>
        <v>1041.31</v>
      </c>
      <c r="NE72" s="48">
        <f t="shared" si="904"/>
        <v>1041.31</v>
      </c>
      <c r="NF72" s="48">
        <f t="shared" si="904"/>
        <v>1041.31</v>
      </c>
      <c r="NG72" s="48">
        <f t="shared" si="904"/>
        <v>1041.31</v>
      </c>
      <c r="NH72" s="48">
        <f t="shared" si="904"/>
        <v>1041.31</v>
      </c>
      <c r="NI72" s="48">
        <f t="shared" si="904"/>
        <v>1041.31</v>
      </c>
      <c r="NJ72" s="48">
        <f t="shared" si="904"/>
        <v>1041.31</v>
      </c>
      <c r="NK72" s="48">
        <f t="shared" si="904"/>
        <v>1041.31</v>
      </c>
      <c r="NL72" s="48">
        <f t="shared" si="904"/>
        <v>1041.31</v>
      </c>
      <c r="NM72" s="48">
        <f t="shared" si="904"/>
        <v>1041.31</v>
      </c>
      <c r="NN72" s="48">
        <f t="shared" si="904"/>
        <v>1041.31</v>
      </c>
      <c r="NO72" s="48">
        <f t="shared" si="904"/>
        <v>1041.31</v>
      </c>
      <c r="NP72" s="48">
        <f t="shared" si="904"/>
        <v>1041.31</v>
      </c>
      <c r="NQ72" s="48">
        <f t="shared" si="904"/>
        <v>1041.31</v>
      </c>
      <c r="NR72" s="48">
        <f t="shared" si="904"/>
        <v>1041.31</v>
      </c>
      <c r="NS72" s="48">
        <f t="shared" si="904"/>
        <v>1041.31</v>
      </c>
      <c r="NT72" s="48">
        <f t="shared" si="904"/>
        <v>1041.31</v>
      </c>
      <c r="NU72" s="48">
        <f t="shared" si="904"/>
        <v>1041.31</v>
      </c>
      <c r="NV72" s="48">
        <f t="shared" si="904"/>
        <v>1041.31</v>
      </c>
      <c r="NW72" s="48">
        <f t="shared" si="904"/>
        <v>1041.31</v>
      </c>
      <c r="NX72" s="48">
        <f t="shared" si="904"/>
        <v>1041.31</v>
      </c>
      <c r="NZ72" s="48">
        <f>NX72</f>
        <v>1041.31</v>
      </c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905">F73</f>
        <v>0</v>
      </c>
      <c r="H73" s="48">
        <f t="shared" si="905"/>
        <v>0</v>
      </c>
      <c r="I73" s="48">
        <f t="shared" si="905"/>
        <v>0</v>
      </c>
      <c r="J73" s="48">
        <f t="shared" si="905"/>
        <v>0</v>
      </c>
      <c r="K73" s="48">
        <f t="shared" si="905"/>
        <v>0</v>
      </c>
      <c r="L73" s="48">
        <f t="shared" si="905"/>
        <v>0</v>
      </c>
      <c r="M73" s="48">
        <f t="shared" si="905"/>
        <v>0</v>
      </c>
      <c r="N73" s="48">
        <f t="shared" si="905"/>
        <v>0</v>
      </c>
      <c r="O73" s="48">
        <f t="shared" si="905"/>
        <v>0</v>
      </c>
      <c r="P73" s="48">
        <f t="shared" si="905"/>
        <v>0</v>
      </c>
      <c r="Q73" s="48">
        <f t="shared" si="905"/>
        <v>0</v>
      </c>
      <c r="R73" s="48">
        <f t="shared" si="905"/>
        <v>0</v>
      </c>
      <c r="S73" s="48">
        <f t="shared" si="905"/>
        <v>0</v>
      </c>
      <c r="T73" s="48">
        <f t="shared" si="905"/>
        <v>0</v>
      </c>
      <c r="U73" s="48">
        <f t="shared" si="905"/>
        <v>0</v>
      </c>
      <c r="V73" s="48">
        <f t="shared" si="905"/>
        <v>0</v>
      </c>
      <c r="W73" s="48">
        <f t="shared" si="905"/>
        <v>0</v>
      </c>
      <c r="X73" s="48">
        <f t="shared" si="905"/>
        <v>0</v>
      </c>
      <c r="Y73" s="48">
        <f t="shared" si="905"/>
        <v>0</v>
      </c>
      <c r="Z73" s="48">
        <f t="shared" si="905"/>
        <v>0</v>
      </c>
      <c r="AA73" s="48">
        <f t="shared" si="905"/>
        <v>0</v>
      </c>
      <c r="AB73" s="48">
        <f t="shared" si="905"/>
        <v>0</v>
      </c>
      <c r="AC73" s="48">
        <f t="shared" si="905"/>
        <v>0</v>
      </c>
      <c r="AD73" s="48">
        <f t="shared" si="905"/>
        <v>0</v>
      </c>
      <c r="AE73" s="48">
        <f t="shared" si="905"/>
        <v>0</v>
      </c>
      <c r="AF73" s="48">
        <f t="shared" si="905"/>
        <v>0</v>
      </c>
      <c r="AG73" s="48">
        <f t="shared" si="905"/>
        <v>0</v>
      </c>
      <c r="AH73" s="48">
        <f t="shared" si="905"/>
        <v>0</v>
      </c>
      <c r="AI73" s="48">
        <f t="shared" si="905"/>
        <v>0</v>
      </c>
      <c r="AJ73" s="48">
        <f t="shared" si="905"/>
        <v>0</v>
      </c>
      <c r="AK73" s="48">
        <f t="shared" si="905"/>
        <v>0</v>
      </c>
      <c r="AL73" s="48">
        <f t="shared" si="905"/>
        <v>0</v>
      </c>
      <c r="AM73" s="48">
        <f t="shared" si="905"/>
        <v>0</v>
      </c>
      <c r="AN73" s="48">
        <f t="shared" si="905"/>
        <v>0</v>
      </c>
      <c r="AO73" s="48">
        <f t="shared" si="905"/>
        <v>0</v>
      </c>
      <c r="AP73" s="48">
        <f t="shared" si="905"/>
        <v>0</v>
      </c>
      <c r="AQ73" s="48">
        <f t="shared" si="905"/>
        <v>0</v>
      </c>
      <c r="AR73" s="48">
        <f t="shared" si="905"/>
        <v>0</v>
      </c>
      <c r="AS73" s="48">
        <f t="shared" si="905"/>
        <v>0</v>
      </c>
      <c r="AT73" s="48">
        <f t="shared" si="905"/>
        <v>0</v>
      </c>
      <c r="AU73" s="48">
        <f t="shared" si="905"/>
        <v>0</v>
      </c>
      <c r="AV73" s="48">
        <f t="shared" si="905"/>
        <v>0</v>
      </c>
      <c r="AW73" s="48">
        <f t="shared" si="905"/>
        <v>0</v>
      </c>
      <c r="AX73" s="48">
        <f t="shared" si="905"/>
        <v>0</v>
      </c>
      <c r="AY73" s="48">
        <f t="shared" si="905"/>
        <v>0</v>
      </c>
      <c r="AZ73" s="48">
        <f t="shared" si="905"/>
        <v>0</v>
      </c>
      <c r="BA73" s="48">
        <f t="shared" si="905"/>
        <v>0</v>
      </c>
      <c r="BB73" s="48">
        <f t="shared" si="905"/>
        <v>0</v>
      </c>
      <c r="BC73" s="48">
        <f t="shared" si="905"/>
        <v>0</v>
      </c>
      <c r="BD73" s="48">
        <f t="shared" si="905"/>
        <v>0</v>
      </c>
      <c r="BE73" s="48">
        <f t="shared" si="905"/>
        <v>0</v>
      </c>
      <c r="BF73" s="48">
        <f t="shared" si="905"/>
        <v>0</v>
      </c>
      <c r="BG73" s="48">
        <f t="shared" si="905"/>
        <v>0</v>
      </c>
      <c r="BH73" s="48">
        <f t="shared" si="905"/>
        <v>0</v>
      </c>
      <c r="BI73" s="48">
        <f t="shared" si="905"/>
        <v>0</v>
      </c>
      <c r="BJ73" s="48">
        <f t="shared" si="905"/>
        <v>0</v>
      </c>
      <c r="BK73" s="48">
        <f t="shared" si="905"/>
        <v>0</v>
      </c>
      <c r="BL73" s="48">
        <f t="shared" si="905"/>
        <v>0</v>
      </c>
      <c r="BM73" s="48">
        <f t="shared" si="905"/>
        <v>0</v>
      </c>
      <c r="BN73" s="48">
        <f t="shared" si="905"/>
        <v>0</v>
      </c>
      <c r="BO73" s="48">
        <f t="shared" si="905"/>
        <v>0</v>
      </c>
      <c r="BP73" s="48">
        <f t="shared" si="905"/>
        <v>0</v>
      </c>
      <c r="BQ73" s="48">
        <f t="shared" si="905"/>
        <v>0</v>
      </c>
      <c r="BR73" s="48">
        <f t="shared" si="905"/>
        <v>0</v>
      </c>
      <c r="BS73" s="48">
        <f t="shared" ref="BS73:ED73" si="906">BR73</f>
        <v>0</v>
      </c>
      <c r="BT73" s="48">
        <f t="shared" si="906"/>
        <v>0</v>
      </c>
      <c r="BU73" s="48">
        <f t="shared" si="906"/>
        <v>0</v>
      </c>
      <c r="BV73" s="48">
        <f t="shared" si="906"/>
        <v>0</v>
      </c>
      <c r="BW73" s="48">
        <f t="shared" si="906"/>
        <v>0</v>
      </c>
      <c r="BX73" s="48">
        <f t="shared" si="906"/>
        <v>0</v>
      </c>
      <c r="BY73" s="48">
        <f t="shared" si="906"/>
        <v>0</v>
      </c>
      <c r="BZ73" s="48">
        <f t="shared" si="906"/>
        <v>0</v>
      </c>
      <c r="CA73" s="48">
        <f t="shared" si="906"/>
        <v>0</v>
      </c>
      <c r="CB73" s="48">
        <f t="shared" si="906"/>
        <v>0</v>
      </c>
      <c r="CC73" s="48">
        <f t="shared" si="906"/>
        <v>0</v>
      </c>
      <c r="CD73" s="48">
        <f t="shared" si="906"/>
        <v>0</v>
      </c>
      <c r="CE73" s="48">
        <f t="shared" si="906"/>
        <v>0</v>
      </c>
      <c r="CF73" s="48">
        <f t="shared" si="906"/>
        <v>0</v>
      </c>
      <c r="CG73" s="48">
        <f t="shared" si="906"/>
        <v>0</v>
      </c>
      <c r="CH73" s="48">
        <f t="shared" si="906"/>
        <v>0</v>
      </c>
      <c r="CI73" s="48">
        <f t="shared" si="906"/>
        <v>0</v>
      </c>
      <c r="CJ73" s="48">
        <f t="shared" si="906"/>
        <v>0</v>
      </c>
      <c r="CK73" s="48">
        <f t="shared" si="906"/>
        <v>0</v>
      </c>
      <c r="CL73" s="48">
        <f t="shared" si="906"/>
        <v>0</v>
      </c>
      <c r="CM73" s="48">
        <f t="shared" si="906"/>
        <v>0</v>
      </c>
      <c r="CN73" s="48">
        <f t="shared" si="906"/>
        <v>0</v>
      </c>
      <c r="CO73" s="48">
        <f t="shared" si="906"/>
        <v>0</v>
      </c>
      <c r="CP73" s="48">
        <f t="shared" si="906"/>
        <v>0</v>
      </c>
      <c r="CQ73" s="48">
        <f t="shared" si="906"/>
        <v>0</v>
      </c>
      <c r="CR73" s="48">
        <f t="shared" si="906"/>
        <v>0</v>
      </c>
      <c r="CS73" s="48">
        <f t="shared" si="906"/>
        <v>0</v>
      </c>
      <c r="CT73" s="48">
        <f t="shared" si="906"/>
        <v>0</v>
      </c>
      <c r="CU73" s="48">
        <f t="shared" si="906"/>
        <v>0</v>
      </c>
      <c r="CV73" s="48">
        <f t="shared" si="906"/>
        <v>0</v>
      </c>
      <c r="CW73" s="48">
        <f t="shared" si="906"/>
        <v>0</v>
      </c>
      <c r="CX73" s="48">
        <f t="shared" si="906"/>
        <v>0</v>
      </c>
      <c r="CY73" s="48">
        <f t="shared" si="906"/>
        <v>0</v>
      </c>
      <c r="CZ73" s="48">
        <f t="shared" si="906"/>
        <v>0</v>
      </c>
      <c r="DA73" s="48">
        <f t="shared" si="906"/>
        <v>0</v>
      </c>
      <c r="DB73" s="48">
        <f t="shared" si="906"/>
        <v>0</v>
      </c>
      <c r="DC73" s="48">
        <f t="shared" si="906"/>
        <v>0</v>
      </c>
      <c r="DD73" s="48">
        <f t="shared" si="906"/>
        <v>0</v>
      </c>
      <c r="DE73" s="48">
        <f t="shared" si="906"/>
        <v>0</v>
      </c>
      <c r="DF73" s="48">
        <f t="shared" si="906"/>
        <v>0</v>
      </c>
      <c r="DG73" s="48">
        <f t="shared" si="906"/>
        <v>0</v>
      </c>
      <c r="DH73" s="48">
        <f t="shared" si="906"/>
        <v>0</v>
      </c>
      <c r="DI73" s="48">
        <f t="shared" si="906"/>
        <v>0</v>
      </c>
      <c r="DJ73" s="48">
        <f t="shared" si="906"/>
        <v>0</v>
      </c>
      <c r="DK73" s="48">
        <f t="shared" si="906"/>
        <v>0</v>
      </c>
      <c r="DL73" s="48">
        <f t="shared" si="906"/>
        <v>0</v>
      </c>
      <c r="DM73" s="48">
        <f t="shared" si="906"/>
        <v>0</v>
      </c>
      <c r="DN73" s="48">
        <f t="shared" si="906"/>
        <v>0</v>
      </c>
      <c r="DO73" s="48">
        <f t="shared" si="906"/>
        <v>0</v>
      </c>
      <c r="DP73" s="48">
        <f t="shared" si="906"/>
        <v>0</v>
      </c>
      <c r="DQ73" s="48">
        <f t="shared" si="906"/>
        <v>0</v>
      </c>
      <c r="DR73" s="48">
        <f t="shared" si="906"/>
        <v>0</v>
      </c>
      <c r="DS73" s="48">
        <f t="shared" si="906"/>
        <v>0</v>
      </c>
      <c r="DT73" s="48">
        <f t="shared" si="906"/>
        <v>0</v>
      </c>
      <c r="DU73" s="48">
        <f t="shared" si="906"/>
        <v>0</v>
      </c>
      <c r="DV73" s="48">
        <f t="shared" si="906"/>
        <v>0</v>
      </c>
      <c r="DW73" s="48">
        <f t="shared" si="906"/>
        <v>0</v>
      </c>
      <c r="DX73" s="48">
        <f t="shared" si="906"/>
        <v>0</v>
      </c>
      <c r="DY73" s="48">
        <f t="shared" si="906"/>
        <v>0</v>
      </c>
      <c r="DZ73" s="48">
        <f t="shared" si="906"/>
        <v>0</v>
      </c>
      <c r="EA73" s="48">
        <f t="shared" si="906"/>
        <v>0</v>
      </c>
      <c r="EB73" s="48">
        <f t="shared" si="906"/>
        <v>0</v>
      </c>
      <c r="EC73" s="48">
        <f t="shared" si="906"/>
        <v>0</v>
      </c>
      <c r="ED73" s="48">
        <f t="shared" si="906"/>
        <v>0</v>
      </c>
      <c r="EE73" s="48">
        <f t="shared" ref="EE73:GP73" si="907">ED73</f>
        <v>0</v>
      </c>
      <c r="EF73" s="48">
        <f t="shared" si="907"/>
        <v>0</v>
      </c>
      <c r="EG73" s="48">
        <f t="shared" si="907"/>
        <v>0</v>
      </c>
      <c r="EH73" s="48">
        <f t="shared" si="907"/>
        <v>0</v>
      </c>
      <c r="EI73" s="48">
        <f t="shared" si="907"/>
        <v>0</v>
      </c>
      <c r="EJ73" s="48">
        <f t="shared" si="907"/>
        <v>0</v>
      </c>
      <c r="EK73" s="48">
        <f t="shared" si="907"/>
        <v>0</v>
      </c>
      <c r="EL73" s="48">
        <f t="shared" si="907"/>
        <v>0</v>
      </c>
      <c r="EM73" s="48">
        <f t="shared" si="907"/>
        <v>0</v>
      </c>
      <c r="EN73" s="48">
        <f t="shared" si="907"/>
        <v>0</v>
      </c>
      <c r="EO73" s="48">
        <f t="shared" si="907"/>
        <v>0</v>
      </c>
      <c r="EP73" s="48">
        <f t="shared" si="907"/>
        <v>0</v>
      </c>
      <c r="EQ73" s="48">
        <f t="shared" si="907"/>
        <v>0</v>
      </c>
      <c r="ER73" s="48">
        <f t="shared" si="907"/>
        <v>0</v>
      </c>
      <c r="ES73" s="48">
        <f t="shared" si="907"/>
        <v>0</v>
      </c>
      <c r="ET73" s="48">
        <f t="shared" si="907"/>
        <v>0</v>
      </c>
      <c r="EU73" s="48">
        <f t="shared" si="907"/>
        <v>0</v>
      </c>
      <c r="EV73" s="48">
        <f t="shared" si="907"/>
        <v>0</v>
      </c>
      <c r="EW73" s="48">
        <f t="shared" si="907"/>
        <v>0</v>
      </c>
      <c r="EX73" s="48">
        <f t="shared" si="907"/>
        <v>0</v>
      </c>
      <c r="EY73" s="48">
        <f t="shared" si="907"/>
        <v>0</v>
      </c>
      <c r="EZ73" s="48">
        <f t="shared" si="907"/>
        <v>0</v>
      </c>
      <c r="FA73" s="48">
        <f t="shared" si="907"/>
        <v>0</v>
      </c>
      <c r="FB73" s="48">
        <f t="shared" si="907"/>
        <v>0</v>
      </c>
      <c r="FC73" s="48">
        <f t="shared" si="907"/>
        <v>0</v>
      </c>
      <c r="FD73" s="48">
        <f t="shared" si="907"/>
        <v>0</v>
      </c>
      <c r="FE73" s="48">
        <f t="shared" si="907"/>
        <v>0</v>
      </c>
      <c r="FF73" s="48">
        <f t="shared" si="907"/>
        <v>0</v>
      </c>
      <c r="FG73" s="48">
        <f t="shared" si="907"/>
        <v>0</v>
      </c>
      <c r="FH73" s="48">
        <f t="shared" si="907"/>
        <v>0</v>
      </c>
      <c r="FI73" s="48">
        <f t="shared" si="907"/>
        <v>0</v>
      </c>
      <c r="FJ73" s="48">
        <f t="shared" si="907"/>
        <v>0</v>
      </c>
      <c r="FK73" s="48">
        <f t="shared" si="907"/>
        <v>0</v>
      </c>
      <c r="FL73" s="48">
        <f t="shared" si="907"/>
        <v>0</v>
      </c>
      <c r="FM73" s="48">
        <f t="shared" si="907"/>
        <v>0</v>
      </c>
      <c r="FN73" s="48">
        <f t="shared" si="907"/>
        <v>0</v>
      </c>
      <c r="FO73" s="48">
        <f t="shared" si="907"/>
        <v>0</v>
      </c>
      <c r="FP73" s="48">
        <f t="shared" si="907"/>
        <v>0</v>
      </c>
      <c r="FQ73" s="48">
        <f t="shared" si="907"/>
        <v>0</v>
      </c>
      <c r="FR73" s="48">
        <f t="shared" si="907"/>
        <v>0</v>
      </c>
      <c r="FS73" s="48">
        <f t="shared" si="907"/>
        <v>0</v>
      </c>
      <c r="FT73" s="48">
        <f t="shared" si="907"/>
        <v>0</v>
      </c>
      <c r="FU73" s="48">
        <f t="shared" si="907"/>
        <v>0</v>
      </c>
      <c r="FV73" s="48">
        <f t="shared" si="907"/>
        <v>0</v>
      </c>
      <c r="FW73" s="48">
        <f t="shared" si="907"/>
        <v>0</v>
      </c>
      <c r="FX73" s="48">
        <f t="shared" si="907"/>
        <v>0</v>
      </c>
      <c r="FY73" s="48">
        <f t="shared" si="907"/>
        <v>0</v>
      </c>
      <c r="FZ73" s="48">
        <f t="shared" si="907"/>
        <v>0</v>
      </c>
      <c r="GA73" s="48">
        <f t="shared" si="907"/>
        <v>0</v>
      </c>
      <c r="GB73" s="48">
        <f t="shared" si="907"/>
        <v>0</v>
      </c>
      <c r="GC73" s="48">
        <f t="shared" si="907"/>
        <v>0</v>
      </c>
      <c r="GD73" s="48">
        <f t="shared" si="907"/>
        <v>0</v>
      </c>
      <c r="GE73" s="48">
        <f t="shared" si="907"/>
        <v>0</v>
      </c>
      <c r="GF73" s="48">
        <f t="shared" si="907"/>
        <v>0</v>
      </c>
      <c r="GG73" s="48">
        <f t="shared" si="907"/>
        <v>0</v>
      </c>
      <c r="GH73" s="48">
        <f t="shared" si="907"/>
        <v>0</v>
      </c>
      <c r="GI73" s="48">
        <f t="shared" si="907"/>
        <v>0</v>
      </c>
      <c r="GJ73" s="48">
        <f t="shared" si="907"/>
        <v>0</v>
      </c>
      <c r="GK73" s="48">
        <f t="shared" si="907"/>
        <v>0</v>
      </c>
      <c r="GL73" s="48">
        <f t="shared" si="907"/>
        <v>0</v>
      </c>
      <c r="GM73" s="48">
        <f t="shared" si="907"/>
        <v>0</v>
      </c>
      <c r="GN73" s="48">
        <f t="shared" si="907"/>
        <v>0</v>
      </c>
      <c r="GO73" s="48">
        <f t="shared" si="907"/>
        <v>0</v>
      </c>
      <c r="GP73" s="48">
        <f t="shared" si="907"/>
        <v>0</v>
      </c>
      <c r="GQ73" s="48">
        <f t="shared" ref="GQ73:JB73" si="908">GP73</f>
        <v>0</v>
      </c>
      <c r="GR73" s="48">
        <f t="shared" si="908"/>
        <v>0</v>
      </c>
      <c r="GS73" s="48">
        <f t="shared" si="908"/>
        <v>0</v>
      </c>
      <c r="GT73" s="48">
        <f t="shared" si="908"/>
        <v>0</v>
      </c>
      <c r="GU73" s="48">
        <f t="shared" si="908"/>
        <v>0</v>
      </c>
      <c r="GV73" s="48">
        <f t="shared" si="908"/>
        <v>0</v>
      </c>
      <c r="GW73" s="48">
        <f t="shared" si="908"/>
        <v>0</v>
      </c>
      <c r="GX73" s="48">
        <f t="shared" si="908"/>
        <v>0</v>
      </c>
      <c r="GY73" s="48">
        <f t="shared" si="908"/>
        <v>0</v>
      </c>
      <c r="GZ73" s="48">
        <f t="shared" si="908"/>
        <v>0</v>
      </c>
      <c r="HA73" s="48">
        <f t="shared" si="908"/>
        <v>0</v>
      </c>
      <c r="HB73" s="48">
        <f t="shared" si="908"/>
        <v>0</v>
      </c>
      <c r="HC73" s="48">
        <f t="shared" si="908"/>
        <v>0</v>
      </c>
      <c r="HD73" s="48">
        <f t="shared" si="908"/>
        <v>0</v>
      </c>
      <c r="HE73" s="48">
        <f t="shared" si="908"/>
        <v>0</v>
      </c>
      <c r="HF73" s="48">
        <f t="shared" si="908"/>
        <v>0</v>
      </c>
      <c r="HG73" s="48">
        <f t="shared" si="908"/>
        <v>0</v>
      </c>
      <c r="HH73" s="48">
        <f t="shared" si="908"/>
        <v>0</v>
      </c>
      <c r="HI73" s="48">
        <f t="shared" si="908"/>
        <v>0</v>
      </c>
      <c r="HJ73" s="48">
        <f t="shared" si="908"/>
        <v>0</v>
      </c>
      <c r="HK73" s="48">
        <f t="shared" si="908"/>
        <v>0</v>
      </c>
      <c r="HL73" s="48">
        <f t="shared" si="908"/>
        <v>0</v>
      </c>
      <c r="HM73" s="48">
        <f t="shared" si="908"/>
        <v>0</v>
      </c>
      <c r="HN73" s="48">
        <f t="shared" si="908"/>
        <v>0</v>
      </c>
      <c r="HO73" s="48">
        <f t="shared" si="908"/>
        <v>0</v>
      </c>
      <c r="HP73" s="48">
        <f t="shared" si="908"/>
        <v>0</v>
      </c>
      <c r="HQ73" s="48">
        <f t="shared" si="908"/>
        <v>0</v>
      </c>
      <c r="HR73" s="48">
        <f t="shared" si="908"/>
        <v>0</v>
      </c>
      <c r="HS73" s="48">
        <f t="shared" si="908"/>
        <v>0</v>
      </c>
      <c r="HT73" s="48">
        <f t="shared" si="908"/>
        <v>0</v>
      </c>
      <c r="HU73" s="48">
        <f t="shared" si="908"/>
        <v>0</v>
      </c>
      <c r="HV73" s="48">
        <f t="shared" si="908"/>
        <v>0</v>
      </c>
      <c r="HW73" s="48">
        <f t="shared" si="908"/>
        <v>0</v>
      </c>
      <c r="HX73" s="48">
        <f t="shared" si="908"/>
        <v>0</v>
      </c>
      <c r="HY73" s="48">
        <f t="shared" si="908"/>
        <v>0</v>
      </c>
      <c r="HZ73" s="48">
        <f t="shared" si="908"/>
        <v>0</v>
      </c>
      <c r="IA73" s="48">
        <f t="shared" si="908"/>
        <v>0</v>
      </c>
      <c r="IB73" s="48">
        <f t="shared" si="908"/>
        <v>0</v>
      </c>
      <c r="IC73" s="48">
        <f t="shared" si="908"/>
        <v>0</v>
      </c>
      <c r="ID73" s="48">
        <f t="shared" si="908"/>
        <v>0</v>
      </c>
      <c r="IE73" s="48">
        <f t="shared" si="908"/>
        <v>0</v>
      </c>
      <c r="IF73" s="48">
        <f t="shared" si="908"/>
        <v>0</v>
      </c>
      <c r="IG73" s="48">
        <f t="shared" si="908"/>
        <v>0</v>
      </c>
      <c r="IH73" s="48">
        <f t="shared" si="908"/>
        <v>0</v>
      </c>
      <c r="II73" s="48">
        <f t="shared" si="908"/>
        <v>0</v>
      </c>
      <c r="IJ73" s="48">
        <f t="shared" si="908"/>
        <v>0</v>
      </c>
      <c r="IK73" s="48">
        <f t="shared" si="908"/>
        <v>0</v>
      </c>
      <c r="IL73" s="48">
        <f t="shared" si="908"/>
        <v>0</v>
      </c>
      <c r="IM73" s="48">
        <f t="shared" si="908"/>
        <v>0</v>
      </c>
      <c r="IN73" s="48">
        <f t="shared" si="908"/>
        <v>0</v>
      </c>
      <c r="IO73" s="48">
        <f t="shared" si="908"/>
        <v>0</v>
      </c>
      <c r="IP73" s="48">
        <f t="shared" si="908"/>
        <v>0</v>
      </c>
      <c r="IQ73" s="48">
        <f t="shared" si="908"/>
        <v>0</v>
      </c>
      <c r="IR73" s="48">
        <f t="shared" si="908"/>
        <v>0</v>
      </c>
      <c r="IS73" s="48">
        <f t="shared" si="908"/>
        <v>0</v>
      </c>
      <c r="IT73" s="48">
        <f t="shared" si="908"/>
        <v>0</v>
      </c>
      <c r="IU73" s="48">
        <f t="shared" si="908"/>
        <v>0</v>
      </c>
      <c r="IV73" s="48">
        <f t="shared" si="908"/>
        <v>0</v>
      </c>
      <c r="IW73" s="48">
        <f t="shared" si="908"/>
        <v>0</v>
      </c>
      <c r="IX73" s="48">
        <f t="shared" si="908"/>
        <v>0</v>
      </c>
      <c r="IY73" s="48">
        <f t="shared" si="908"/>
        <v>0</v>
      </c>
      <c r="IZ73" s="48">
        <f t="shared" si="908"/>
        <v>0</v>
      </c>
      <c r="JA73" s="48">
        <f t="shared" si="908"/>
        <v>0</v>
      </c>
      <c r="JB73" s="48">
        <f t="shared" si="908"/>
        <v>0</v>
      </c>
      <c r="JC73" s="48">
        <f t="shared" ref="JC73:LN73" si="909">JB73</f>
        <v>0</v>
      </c>
      <c r="JD73" s="48">
        <f t="shared" si="909"/>
        <v>0</v>
      </c>
      <c r="JE73" s="48">
        <f t="shared" si="909"/>
        <v>0</v>
      </c>
      <c r="JF73" s="48">
        <f t="shared" si="909"/>
        <v>0</v>
      </c>
      <c r="JG73" s="48">
        <f t="shared" si="909"/>
        <v>0</v>
      </c>
      <c r="JH73" s="48">
        <f t="shared" si="909"/>
        <v>0</v>
      </c>
      <c r="JI73" s="48">
        <f t="shared" si="909"/>
        <v>0</v>
      </c>
      <c r="JJ73" s="48">
        <f t="shared" si="909"/>
        <v>0</v>
      </c>
      <c r="JK73" s="48">
        <f t="shared" si="909"/>
        <v>0</v>
      </c>
      <c r="JL73" s="48">
        <f t="shared" si="909"/>
        <v>0</v>
      </c>
      <c r="JM73" s="48">
        <f t="shared" si="909"/>
        <v>0</v>
      </c>
      <c r="JN73" s="48">
        <f t="shared" si="909"/>
        <v>0</v>
      </c>
      <c r="JO73" s="48">
        <f t="shared" si="909"/>
        <v>0</v>
      </c>
      <c r="JP73" s="48">
        <f t="shared" si="909"/>
        <v>0</v>
      </c>
      <c r="JQ73" s="48">
        <f t="shared" si="909"/>
        <v>0</v>
      </c>
      <c r="JR73" s="48">
        <f t="shared" si="909"/>
        <v>0</v>
      </c>
      <c r="JS73" s="48">
        <f t="shared" si="909"/>
        <v>0</v>
      </c>
      <c r="JT73" s="48">
        <f t="shared" si="909"/>
        <v>0</v>
      </c>
      <c r="JU73" s="48">
        <f t="shared" si="909"/>
        <v>0</v>
      </c>
      <c r="JV73" s="48">
        <f t="shared" si="909"/>
        <v>0</v>
      </c>
      <c r="JW73" s="48">
        <f t="shared" si="909"/>
        <v>0</v>
      </c>
      <c r="JX73" s="48">
        <f t="shared" si="909"/>
        <v>0</v>
      </c>
      <c r="JY73" s="48">
        <f t="shared" si="909"/>
        <v>0</v>
      </c>
      <c r="JZ73" s="48">
        <f t="shared" si="909"/>
        <v>0</v>
      </c>
      <c r="KA73" s="48">
        <f t="shared" si="909"/>
        <v>0</v>
      </c>
      <c r="KB73" s="48">
        <f t="shared" si="909"/>
        <v>0</v>
      </c>
      <c r="KC73" s="48">
        <f t="shared" si="909"/>
        <v>0</v>
      </c>
      <c r="KD73" s="48">
        <f t="shared" si="909"/>
        <v>0</v>
      </c>
      <c r="KE73" s="48">
        <f t="shared" si="909"/>
        <v>0</v>
      </c>
      <c r="KF73" s="48">
        <f t="shared" si="909"/>
        <v>0</v>
      </c>
      <c r="KG73" s="48">
        <f t="shared" si="909"/>
        <v>0</v>
      </c>
      <c r="KH73" s="48">
        <f t="shared" si="909"/>
        <v>0</v>
      </c>
      <c r="KI73" s="48">
        <f t="shared" si="909"/>
        <v>0</v>
      </c>
      <c r="KJ73" s="48">
        <f t="shared" si="909"/>
        <v>0</v>
      </c>
      <c r="KK73" s="48">
        <f t="shared" si="909"/>
        <v>0</v>
      </c>
      <c r="KL73" s="48">
        <f t="shared" si="909"/>
        <v>0</v>
      </c>
      <c r="KM73" s="48">
        <f t="shared" si="909"/>
        <v>0</v>
      </c>
      <c r="KN73" s="48">
        <f t="shared" si="909"/>
        <v>0</v>
      </c>
      <c r="KO73" s="48">
        <f t="shared" si="909"/>
        <v>0</v>
      </c>
      <c r="KP73" s="48">
        <f t="shared" si="909"/>
        <v>0</v>
      </c>
      <c r="KQ73" s="48">
        <f t="shared" si="909"/>
        <v>0</v>
      </c>
      <c r="KR73" s="48">
        <f t="shared" si="909"/>
        <v>0</v>
      </c>
      <c r="KS73" s="48">
        <f t="shared" si="909"/>
        <v>0</v>
      </c>
      <c r="KT73" s="48">
        <f t="shared" si="909"/>
        <v>0</v>
      </c>
      <c r="KU73" s="48">
        <f t="shared" si="909"/>
        <v>0</v>
      </c>
      <c r="KV73" s="48">
        <f t="shared" si="909"/>
        <v>0</v>
      </c>
      <c r="KW73" s="48">
        <f t="shared" si="909"/>
        <v>0</v>
      </c>
      <c r="KX73" s="48">
        <f t="shared" si="909"/>
        <v>0</v>
      </c>
      <c r="KY73" s="48">
        <f t="shared" si="909"/>
        <v>0</v>
      </c>
      <c r="KZ73" s="48">
        <f t="shared" si="909"/>
        <v>0</v>
      </c>
      <c r="LA73" s="48">
        <f t="shared" si="909"/>
        <v>0</v>
      </c>
      <c r="LB73" s="48">
        <f t="shared" si="909"/>
        <v>0</v>
      </c>
      <c r="LC73" s="48">
        <f t="shared" si="909"/>
        <v>0</v>
      </c>
      <c r="LD73" s="48">
        <f t="shared" si="909"/>
        <v>0</v>
      </c>
      <c r="LE73" s="48">
        <f t="shared" si="909"/>
        <v>0</v>
      </c>
      <c r="LF73" s="48">
        <f t="shared" si="909"/>
        <v>0</v>
      </c>
      <c r="LG73" s="48">
        <f t="shared" si="909"/>
        <v>0</v>
      </c>
      <c r="LH73" s="48">
        <f t="shared" si="909"/>
        <v>0</v>
      </c>
      <c r="LI73" s="48">
        <f t="shared" si="909"/>
        <v>0</v>
      </c>
      <c r="LJ73" s="48">
        <f t="shared" si="909"/>
        <v>0</v>
      </c>
      <c r="LK73" s="48">
        <f t="shared" si="909"/>
        <v>0</v>
      </c>
      <c r="LL73" s="48">
        <f t="shared" si="909"/>
        <v>0</v>
      </c>
      <c r="LM73" s="48">
        <f t="shared" si="909"/>
        <v>0</v>
      </c>
      <c r="LN73" s="48">
        <f t="shared" si="909"/>
        <v>0</v>
      </c>
      <c r="LO73" s="48">
        <f t="shared" ref="LO73:NX73" si="910">LN73</f>
        <v>0</v>
      </c>
      <c r="LP73" s="48">
        <f t="shared" si="910"/>
        <v>0</v>
      </c>
      <c r="LQ73" s="48">
        <f t="shared" si="910"/>
        <v>0</v>
      </c>
      <c r="LR73" s="48">
        <f t="shared" si="910"/>
        <v>0</v>
      </c>
      <c r="LS73" s="48">
        <f t="shared" si="910"/>
        <v>0</v>
      </c>
      <c r="LT73" s="48">
        <f t="shared" si="910"/>
        <v>0</v>
      </c>
      <c r="LU73" s="48">
        <f t="shared" si="910"/>
        <v>0</v>
      </c>
      <c r="LV73" s="48">
        <f t="shared" si="910"/>
        <v>0</v>
      </c>
      <c r="LW73" s="48">
        <f t="shared" si="910"/>
        <v>0</v>
      </c>
      <c r="LX73" s="48">
        <f t="shared" si="910"/>
        <v>0</v>
      </c>
      <c r="LY73" s="48">
        <f t="shared" si="910"/>
        <v>0</v>
      </c>
      <c r="LZ73" s="48">
        <f t="shared" si="910"/>
        <v>0</v>
      </c>
      <c r="MA73" s="48">
        <f t="shared" si="910"/>
        <v>0</v>
      </c>
      <c r="MB73" s="48">
        <f t="shared" si="910"/>
        <v>0</v>
      </c>
      <c r="MC73" s="48">
        <f t="shared" si="910"/>
        <v>0</v>
      </c>
      <c r="MD73" s="48">
        <f t="shared" si="910"/>
        <v>0</v>
      </c>
      <c r="ME73" s="48">
        <f t="shared" si="910"/>
        <v>0</v>
      </c>
      <c r="MF73" s="48">
        <f t="shared" si="910"/>
        <v>0</v>
      </c>
      <c r="MG73" s="48">
        <f t="shared" si="910"/>
        <v>0</v>
      </c>
      <c r="MH73" s="48">
        <f t="shared" si="910"/>
        <v>0</v>
      </c>
      <c r="MI73" s="48">
        <f t="shared" si="910"/>
        <v>0</v>
      </c>
      <c r="MJ73" s="48">
        <f t="shared" si="910"/>
        <v>0</v>
      </c>
      <c r="MK73" s="48">
        <f t="shared" si="910"/>
        <v>0</v>
      </c>
      <c r="ML73" s="48">
        <f t="shared" si="910"/>
        <v>0</v>
      </c>
      <c r="MM73" s="48">
        <f t="shared" si="910"/>
        <v>0</v>
      </c>
      <c r="MN73" s="48">
        <f t="shared" si="910"/>
        <v>0</v>
      </c>
      <c r="MO73" s="48">
        <f t="shared" si="910"/>
        <v>0</v>
      </c>
      <c r="MP73" s="48">
        <f t="shared" si="910"/>
        <v>0</v>
      </c>
      <c r="MQ73" s="48">
        <f t="shared" si="910"/>
        <v>0</v>
      </c>
      <c r="MR73" s="48">
        <f t="shared" si="910"/>
        <v>0</v>
      </c>
      <c r="MS73" s="48">
        <f t="shared" si="910"/>
        <v>0</v>
      </c>
      <c r="MT73" s="48">
        <f t="shared" si="910"/>
        <v>0</v>
      </c>
      <c r="MU73" s="48">
        <f t="shared" si="910"/>
        <v>0</v>
      </c>
      <c r="MV73" s="48">
        <f t="shared" si="910"/>
        <v>0</v>
      </c>
      <c r="MW73" s="48">
        <f t="shared" si="910"/>
        <v>0</v>
      </c>
      <c r="MX73" s="48">
        <f t="shared" si="910"/>
        <v>0</v>
      </c>
      <c r="MY73" s="48">
        <f t="shared" si="910"/>
        <v>0</v>
      </c>
      <c r="MZ73" s="48">
        <f t="shared" si="910"/>
        <v>0</v>
      </c>
      <c r="NA73" s="48">
        <f t="shared" si="910"/>
        <v>0</v>
      </c>
      <c r="NB73" s="48">
        <f t="shared" si="910"/>
        <v>0</v>
      </c>
      <c r="NC73" s="48">
        <f t="shared" si="910"/>
        <v>0</v>
      </c>
      <c r="ND73" s="48">
        <f t="shared" si="910"/>
        <v>0</v>
      </c>
      <c r="NE73" s="48">
        <f t="shared" si="910"/>
        <v>0</v>
      </c>
      <c r="NF73" s="48">
        <f t="shared" si="910"/>
        <v>0</v>
      </c>
      <c r="NG73" s="48">
        <f t="shared" si="910"/>
        <v>0</v>
      </c>
      <c r="NH73" s="48">
        <f t="shared" si="910"/>
        <v>0</v>
      </c>
      <c r="NI73" s="48">
        <f t="shared" si="910"/>
        <v>0</v>
      </c>
      <c r="NJ73" s="48">
        <f t="shared" si="910"/>
        <v>0</v>
      </c>
      <c r="NK73" s="48">
        <f t="shared" si="910"/>
        <v>0</v>
      </c>
      <c r="NL73" s="48">
        <f t="shared" si="910"/>
        <v>0</v>
      </c>
      <c r="NM73" s="48">
        <f t="shared" si="910"/>
        <v>0</v>
      </c>
      <c r="NN73" s="48">
        <f t="shared" si="910"/>
        <v>0</v>
      </c>
      <c r="NO73" s="48">
        <f t="shared" si="910"/>
        <v>0</v>
      </c>
      <c r="NP73" s="48">
        <f t="shared" si="910"/>
        <v>0</v>
      </c>
      <c r="NQ73" s="48">
        <f t="shared" si="910"/>
        <v>0</v>
      </c>
      <c r="NR73" s="48">
        <f t="shared" si="910"/>
        <v>0</v>
      </c>
      <c r="NS73" s="48">
        <f t="shared" si="910"/>
        <v>0</v>
      </c>
      <c r="NT73" s="48">
        <f t="shared" si="910"/>
        <v>0</v>
      </c>
      <c r="NU73" s="48">
        <f t="shared" si="910"/>
        <v>0</v>
      </c>
      <c r="NV73" s="48">
        <f t="shared" si="910"/>
        <v>0</v>
      </c>
      <c r="NW73" s="48">
        <f t="shared" si="910"/>
        <v>0</v>
      </c>
      <c r="NX73" s="48">
        <f t="shared" si="910"/>
        <v>0</v>
      </c>
      <c r="NZ73" s="48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911">F74</f>
        <v>0</v>
      </c>
      <c r="H74" s="48">
        <f t="shared" si="911"/>
        <v>0</v>
      </c>
      <c r="I74" s="48">
        <f t="shared" si="911"/>
        <v>0</v>
      </c>
      <c r="J74" s="48">
        <f t="shared" si="911"/>
        <v>0</v>
      </c>
      <c r="K74" s="48">
        <f t="shared" si="911"/>
        <v>0</v>
      </c>
      <c r="L74" s="48">
        <f t="shared" si="911"/>
        <v>0</v>
      </c>
      <c r="M74" s="48">
        <f t="shared" si="911"/>
        <v>0</v>
      </c>
      <c r="N74" s="48">
        <f t="shared" si="911"/>
        <v>0</v>
      </c>
      <c r="O74" s="48">
        <f t="shared" si="911"/>
        <v>0</v>
      </c>
      <c r="P74" s="48">
        <f t="shared" si="911"/>
        <v>0</v>
      </c>
      <c r="Q74" s="48">
        <f t="shared" si="911"/>
        <v>0</v>
      </c>
      <c r="R74" s="48">
        <f t="shared" si="911"/>
        <v>0</v>
      </c>
      <c r="S74" s="48">
        <f t="shared" si="911"/>
        <v>0</v>
      </c>
      <c r="T74" s="48">
        <f t="shared" si="911"/>
        <v>0</v>
      </c>
      <c r="U74" s="48">
        <f t="shared" si="911"/>
        <v>0</v>
      </c>
      <c r="V74" s="48">
        <f t="shared" si="911"/>
        <v>0</v>
      </c>
      <c r="W74" s="48">
        <f t="shared" si="911"/>
        <v>0</v>
      </c>
      <c r="X74" s="48">
        <f t="shared" si="911"/>
        <v>0</v>
      </c>
      <c r="Y74" s="48">
        <f t="shared" si="911"/>
        <v>0</v>
      </c>
      <c r="Z74" s="48">
        <f t="shared" si="911"/>
        <v>0</v>
      </c>
      <c r="AA74" s="48">
        <f t="shared" si="911"/>
        <v>0</v>
      </c>
      <c r="AB74" s="48">
        <f t="shared" si="911"/>
        <v>0</v>
      </c>
      <c r="AC74" s="48">
        <f t="shared" si="911"/>
        <v>0</v>
      </c>
      <c r="AD74" s="48">
        <f t="shared" si="911"/>
        <v>0</v>
      </c>
      <c r="AE74" s="48">
        <f t="shared" si="911"/>
        <v>0</v>
      </c>
      <c r="AF74" s="48">
        <f t="shared" si="911"/>
        <v>0</v>
      </c>
      <c r="AG74" s="48">
        <f t="shared" si="911"/>
        <v>0</v>
      </c>
      <c r="AH74" s="48">
        <f t="shared" si="911"/>
        <v>0</v>
      </c>
      <c r="AI74" s="48">
        <f t="shared" si="911"/>
        <v>0</v>
      </c>
      <c r="AJ74" s="48">
        <f t="shared" si="911"/>
        <v>0</v>
      </c>
      <c r="AK74" s="48">
        <f t="shared" si="911"/>
        <v>0</v>
      </c>
      <c r="AL74" s="48">
        <f t="shared" si="911"/>
        <v>0</v>
      </c>
      <c r="AM74" s="48">
        <f t="shared" si="911"/>
        <v>0</v>
      </c>
      <c r="AN74" s="48">
        <f t="shared" si="911"/>
        <v>0</v>
      </c>
      <c r="AO74" s="48">
        <f t="shared" si="911"/>
        <v>0</v>
      </c>
      <c r="AP74" s="48">
        <f t="shared" si="911"/>
        <v>0</v>
      </c>
      <c r="AQ74" s="48">
        <f t="shared" si="911"/>
        <v>0</v>
      </c>
      <c r="AR74" s="48">
        <f t="shared" si="911"/>
        <v>0</v>
      </c>
      <c r="AS74" s="48">
        <f t="shared" si="911"/>
        <v>0</v>
      </c>
      <c r="AT74" s="48">
        <f t="shared" si="911"/>
        <v>0</v>
      </c>
      <c r="AU74" s="48">
        <f t="shared" si="911"/>
        <v>0</v>
      </c>
      <c r="AV74" s="48">
        <f t="shared" si="911"/>
        <v>0</v>
      </c>
      <c r="AW74" s="48">
        <f t="shared" si="911"/>
        <v>0</v>
      </c>
      <c r="AX74" s="48">
        <f t="shared" si="911"/>
        <v>0</v>
      </c>
      <c r="AY74" s="48">
        <f t="shared" si="911"/>
        <v>0</v>
      </c>
      <c r="AZ74" s="48">
        <f t="shared" si="911"/>
        <v>0</v>
      </c>
      <c r="BA74" s="48">
        <f t="shared" si="911"/>
        <v>0</v>
      </c>
      <c r="BB74" s="48">
        <f t="shared" si="911"/>
        <v>0</v>
      </c>
      <c r="BC74" s="48">
        <f t="shared" si="911"/>
        <v>0</v>
      </c>
      <c r="BD74" s="48">
        <f t="shared" si="911"/>
        <v>0</v>
      </c>
      <c r="BE74" s="48">
        <f t="shared" si="911"/>
        <v>0</v>
      </c>
      <c r="BF74" s="48">
        <f t="shared" si="911"/>
        <v>0</v>
      </c>
      <c r="BG74" s="48">
        <f t="shared" si="911"/>
        <v>0</v>
      </c>
      <c r="BH74" s="48">
        <f t="shared" si="911"/>
        <v>0</v>
      </c>
      <c r="BI74" s="48">
        <f t="shared" si="911"/>
        <v>0</v>
      </c>
      <c r="BJ74" s="48">
        <f t="shared" si="911"/>
        <v>0</v>
      </c>
      <c r="BK74" s="48">
        <f t="shared" si="911"/>
        <v>0</v>
      </c>
      <c r="BL74" s="48">
        <f t="shared" si="911"/>
        <v>0</v>
      </c>
      <c r="BM74" s="48">
        <f t="shared" si="911"/>
        <v>0</v>
      </c>
      <c r="BN74" s="48">
        <f t="shared" si="911"/>
        <v>0</v>
      </c>
      <c r="BO74" s="48">
        <f t="shared" si="911"/>
        <v>0</v>
      </c>
      <c r="BP74" s="48">
        <f t="shared" si="911"/>
        <v>0</v>
      </c>
      <c r="BQ74" s="48">
        <f t="shared" si="911"/>
        <v>0</v>
      </c>
      <c r="BR74" s="48">
        <f t="shared" si="911"/>
        <v>0</v>
      </c>
      <c r="BS74" s="48">
        <f t="shared" ref="BS74:ED74" si="912">BR74</f>
        <v>0</v>
      </c>
      <c r="BT74" s="48">
        <f t="shared" si="912"/>
        <v>0</v>
      </c>
      <c r="BU74" s="48">
        <f t="shared" si="912"/>
        <v>0</v>
      </c>
      <c r="BV74" s="48">
        <f t="shared" si="912"/>
        <v>0</v>
      </c>
      <c r="BW74" s="48">
        <f t="shared" si="912"/>
        <v>0</v>
      </c>
      <c r="BX74" s="48">
        <f t="shared" si="912"/>
        <v>0</v>
      </c>
      <c r="BY74" s="48">
        <f t="shared" si="912"/>
        <v>0</v>
      </c>
      <c r="BZ74" s="48">
        <f t="shared" si="912"/>
        <v>0</v>
      </c>
      <c r="CA74" s="48">
        <f t="shared" si="912"/>
        <v>0</v>
      </c>
      <c r="CB74" s="48">
        <f t="shared" si="912"/>
        <v>0</v>
      </c>
      <c r="CC74" s="48">
        <f t="shared" si="912"/>
        <v>0</v>
      </c>
      <c r="CD74" s="48">
        <f t="shared" si="912"/>
        <v>0</v>
      </c>
      <c r="CE74" s="48">
        <f t="shared" si="912"/>
        <v>0</v>
      </c>
      <c r="CF74" s="48">
        <f t="shared" si="912"/>
        <v>0</v>
      </c>
      <c r="CG74" s="48">
        <f t="shared" si="912"/>
        <v>0</v>
      </c>
      <c r="CH74" s="48">
        <f t="shared" si="912"/>
        <v>0</v>
      </c>
      <c r="CI74" s="48">
        <f t="shared" si="912"/>
        <v>0</v>
      </c>
      <c r="CJ74" s="48">
        <f t="shared" si="912"/>
        <v>0</v>
      </c>
      <c r="CK74" s="48">
        <f t="shared" si="912"/>
        <v>0</v>
      </c>
      <c r="CL74" s="48">
        <f t="shared" si="912"/>
        <v>0</v>
      </c>
      <c r="CM74" s="48">
        <f t="shared" si="912"/>
        <v>0</v>
      </c>
      <c r="CN74" s="48">
        <f t="shared" si="912"/>
        <v>0</v>
      </c>
      <c r="CO74" s="48">
        <f t="shared" si="912"/>
        <v>0</v>
      </c>
      <c r="CP74" s="48">
        <f t="shared" si="912"/>
        <v>0</v>
      </c>
      <c r="CQ74" s="48">
        <f t="shared" si="912"/>
        <v>0</v>
      </c>
      <c r="CR74" s="48">
        <f t="shared" si="912"/>
        <v>0</v>
      </c>
      <c r="CS74" s="48">
        <f t="shared" si="912"/>
        <v>0</v>
      </c>
      <c r="CT74" s="48">
        <f t="shared" si="912"/>
        <v>0</v>
      </c>
      <c r="CU74" s="48">
        <f t="shared" si="912"/>
        <v>0</v>
      </c>
      <c r="CV74" s="48">
        <f t="shared" si="912"/>
        <v>0</v>
      </c>
      <c r="CW74" s="48">
        <f t="shared" si="912"/>
        <v>0</v>
      </c>
      <c r="CX74" s="48">
        <f t="shared" si="912"/>
        <v>0</v>
      </c>
      <c r="CY74" s="48">
        <f t="shared" si="912"/>
        <v>0</v>
      </c>
      <c r="CZ74" s="48">
        <f t="shared" si="912"/>
        <v>0</v>
      </c>
      <c r="DA74" s="48">
        <f t="shared" si="912"/>
        <v>0</v>
      </c>
      <c r="DB74" s="48">
        <f t="shared" si="912"/>
        <v>0</v>
      </c>
      <c r="DC74" s="48">
        <f t="shared" si="912"/>
        <v>0</v>
      </c>
      <c r="DD74" s="48">
        <f t="shared" si="912"/>
        <v>0</v>
      </c>
      <c r="DE74" s="48">
        <f t="shared" si="912"/>
        <v>0</v>
      </c>
      <c r="DF74" s="48">
        <f t="shared" si="912"/>
        <v>0</v>
      </c>
      <c r="DG74" s="48">
        <f t="shared" si="912"/>
        <v>0</v>
      </c>
      <c r="DH74" s="48">
        <f t="shared" si="912"/>
        <v>0</v>
      </c>
      <c r="DI74" s="48">
        <f t="shared" si="912"/>
        <v>0</v>
      </c>
      <c r="DJ74" s="48">
        <f t="shared" si="912"/>
        <v>0</v>
      </c>
      <c r="DK74" s="48">
        <f t="shared" si="912"/>
        <v>0</v>
      </c>
      <c r="DL74" s="48">
        <f t="shared" si="912"/>
        <v>0</v>
      </c>
      <c r="DM74" s="48">
        <f t="shared" si="912"/>
        <v>0</v>
      </c>
      <c r="DN74" s="48">
        <f t="shared" si="912"/>
        <v>0</v>
      </c>
      <c r="DO74" s="48">
        <f t="shared" si="912"/>
        <v>0</v>
      </c>
      <c r="DP74" s="48">
        <f t="shared" si="912"/>
        <v>0</v>
      </c>
      <c r="DQ74" s="48">
        <f t="shared" si="912"/>
        <v>0</v>
      </c>
      <c r="DR74" s="48">
        <f t="shared" si="912"/>
        <v>0</v>
      </c>
      <c r="DS74" s="48">
        <f t="shared" si="912"/>
        <v>0</v>
      </c>
      <c r="DT74" s="48">
        <f t="shared" si="912"/>
        <v>0</v>
      </c>
      <c r="DU74" s="48">
        <f t="shared" si="912"/>
        <v>0</v>
      </c>
      <c r="DV74" s="48">
        <f t="shared" si="912"/>
        <v>0</v>
      </c>
      <c r="DW74" s="48">
        <f t="shared" si="912"/>
        <v>0</v>
      </c>
      <c r="DX74" s="48">
        <f t="shared" si="912"/>
        <v>0</v>
      </c>
      <c r="DY74" s="48">
        <f t="shared" si="912"/>
        <v>0</v>
      </c>
      <c r="DZ74" s="48">
        <f t="shared" si="912"/>
        <v>0</v>
      </c>
      <c r="EA74" s="48">
        <f t="shared" si="912"/>
        <v>0</v>
      </c>
      <c r="EB74" s="48">
        <f t="shared" si="912"/>
        <v>0</v>
      </c>
      <c r="EC74" s="48">
        <f t="shared" si="912"/>
        <v>0</v>
      </c>
      <c r="ED74" s="48">
        <f t="shared" si="912"/>
        <v>0</v>
      </c>
      <c r="EE74" s="48">
        <f t="shared" ref="EE74:GP74" si="913">ED74</f>
        <v>0</v>
      </c>
      <c r="EF74" s="48">
        <f t="shared" si="913"/>
        <v>0</v>
      </c>
      <c r="EG74" s="48">
        <f t="shared" si="913"/>
        <v>0</v>
      </c>
      <c r="EH74" s="48">
        <f t="shared" si="913"/>
        <v>0</v>
      </c>
      <c r="EI74" s="48">
        <f t="shared" si="913"/>
        <v>0</v>
      </c>
      <c r="EJ74" s="48">
        <f t="shared" si="913"/>
        <v>0</v>
      </c>
      <c r="EK74" s="48">
        <f t="shared" si="913"/>
        <v>0</v>
      </c>
      <c r="EL74" s="48">
        <f t="shared" si="913"/>
        <v>0</v>
      </c>
      <c r="EM74" s="48">
        <f t="shared" si="913"/>
        <v>0</v>
      </c>
      <c r="EN74" s="48">
        <f t="shared" si="913"/>
        <v>0</v>
      </c>
      <c r="EO74" s="48">
        <f t="shared" si="913"/>
        <v>0</v>
      </c>
      <c r="EP74" s="48">
        <f t="shared" si="913"/>
        <v>0</v>
      </c>
      <c r="EQ74" s="48">
        <f t="shared" si="913"/>
        <v>0</v>
      </c>
      <c r="ER74" s="48">
        <f t="shared" si="913"/>
        <v>0</v>
      </c>
      <c r="ES74" s="48">
        <f t="shared" si="913"/>
        <v>0</v>
      </c>
      <c r="ET74" s="48">
        <f t="shared" si="913"/>
        <v>0</v>
      </c>
      <c r="EU74" s="48">
        <f t="shared" si="913"/>
        <v>0</v>
      </c>
      <c r="EV74" s="48">
        <f t="shared" si="913"/>
        <v>0</v>
      </c>
      <c r="EW74" s="48">
        <f t="shared" si="913"/>
        <v>0</v>
      </c>
      <c r="EX74" s="48">
        <f t="shared" si="913"/>
        <v>0</v>
      </c>
      <c r="EY74" s="48">
        <f t="shared" si="913"/>
        <v>0</v>
      </c>
      <c r="EZ74" s="48">
        <f t="shared" si="913"/>
        <v>0</v>
      </c>
      <c r="FA74" s="48">
        <f t="shared" si="913"/>
        <v>0</v>
      </c>
      <c r="FB74" s="48">
        <f t="shared" si="913"/>
        <v>0</v>
      </c>
      <c r="FC74" s="48">
        <f t="shared" si="913"/>
        <v>0</v>
      </c>
      <c r="FD74" s="48">
        <f t="shared" si="913"/>
        <v>0</v>
      </c>
      <c r="FE74" s="48">
        <f t="shared" si="913"/>
        <v>0</v>
      </c>
      <c r="FF74" s="48">
        <f t="shared" si="913"/>
        <v>0</v>
      </c>
      <c r="FG74" s="48">
        <f t="shared" si="913"/>
        <v>0</v>
      </c>
      <c r="FH74" s="48">
        <f t="shared" si="913"/>
        <v>0</v>
      </c>
      <c r="FI74" s="48">
        <f t="shared" si="913"/>
        <v>0</v>
      </c>
      <c r="FJ74" s="48">
        <f t="shared" si="913"/>
        <v>0</v>
      </c>
      <c r="FK74" s="48">
        <f t="shared" si="913"/>
        <v>0</v>
      </c>
      <c r="FL74" s="48">
        <f t="shared" si="913"/>
        <v>0</v>
      </c>
      <c r="FM74" s="48">
        <f t="shared" si="913"/>
        <v>0</v>
      </c>
      <c r="FN74" s="48">
        <f t="shared" si="913"/>
        <v>0</v>
      </c>
      <c r="FO74" s="48">
        <f t="shared" si="913"/>
        <v>0</v>
      </c>
      <c r="FP74" s="48">
        <f t="shared" si="913"/>
        <v>0</v>
      </c>
      <c r="FQ74" s="48">
        <f t="shared" si="913"/>
        <v>0</v>
      </c>
      <c r="FR74" s="48">
        <f t="shared" si="913"/>
        <v>0</v>
      </c>
      <c r="FS74" s="48">
        <f t="shared" si="913"/>
        <v>0</v>
      </c>
      <c r="FT74" s="48">
        <f t="shared" si="913"/>
        <v>0</v>
      </c>
      <c r="FU74" s="48">
        <f t="shared" si="913"/>
        <v>0</v>
      </c>
      <c r="FV74" s="48">
        <f t="shared" si="913"/>
        <v>0</v>
      </c>
      <c r="FW74" s="48">
        <f t="shared" si="913"/>
        <v>0</v>
      </c>
      <c r="FX74" s="48">
        <f t="shared" si="913"/>
        <v>0</v>
      </c>
      <c r="FY74" s="48">
        <f t="shared" si="913"/>
        <v>0</v>
      </c>
      <c r="FZ74" s="48">
        <f t="shared" si="913"/>
        <v>0</v>
      </c>
      <c r="GA74" s="48">
        <f t="shared" si="913"/>
        <v>0</v>
      </c>
      <c r="GB74" s="48">
        <f t="shared" si="913"/>
        <v>0</v>
      </c>
      <c r="GC74" s="48">
        <f t="shared" si="913"/>
        <v>0</v>
      </c>
      <c r="GD74" s="48">
        <f t="shared" si="913"/>
        <v>0</v>
      </c>
      <c r="GE74" s="48">
        <f t="shared" si="913"/>
        <v>0</v>
      </c>
      <c r="GF74" s="48">
        <f t="shared" si="913"/>
        <v>0</v>
      </c>
      <c r="GG74" s="48">
        <f t="shared" si="913"/>
        <v>0</v>
      </c>
      <c r="GH74" s="48">
        <f t="shared" si="913"/>
        <v>0</v>
      </c>
      <c r="GI74" s="48">
        <f t="shared" si="913"/>
        <v>0</v>
      </c>
      <c r="GJ74" s="48">
        <f t="shared" si="913"/>
        <v>0</v>
      </c>
      <c r="GK74" s="48">
        <f t="shared" si="913"/>
        <v>0</v>
      </c>
      <c r="GL74" s="48">
        <f t="shared" si="913"/>
        <v>0</v>
      </c>
      <c r="GM74" s="48">
        <f t="shared" si="913"/>
        <v>0</v>
      </c>
      <c r="GN74" s="48">
        <f t="shared" si="913"/>
        <v>0</v>
      </c>
      <c r="GO74" s="48">
        <f t="shared" si="913"/>
        <v>0</v>
      </c>
      <c r="GP74" s="48">
        <f t="shared" si="913"/>
        <v>0</v>
      </c>
      <c r="GQ74" s="48">
        <f t="shared" ref="GQ74:JB74" si="914">GP74</f>
        <v>0</v>
      </c>
      <c r="GR74" s="48">
        <f t="shared" si="914"/>
        <v>0</v>
      </c>
      <c r="GS74" s="48">
        <f t="shared" si="914"/>
        <v>0</v>
      </c>
      <c r="GT74" s="48">
        <f t="shared" si="914"/>
        <v>0</v>
      </c>
      <c r="GU74" s="48">
        <f t="shared" si="914"/>
        <v>0</v>
      </c>
      <c r="GV74" s="48">
        <f t="shared" si="914"/>
        <v>0</v>
      </c>
      <c r="GW74" s="48">
        <f t="shared" si="914"/>
        <v>0</v>
      </c>
      <c r="GX74" s="48">
        <f t="shared" si="914"/>
        <v>0</v>
      </c>
      <c r="GY74" s="48">
        <f t="shared" si="914"/>
        <v>0</v>
      </c>
      <c r="GZ74" s="48">
        <f t="shared" si="914"/>
        <v>0</v>
      </c>
      <c r="HA74" s="48">
        <f t="shared" si="914"/>
        <v>0</v>
      </c>
      <c r="HB74" s="48">
        <f t="shared" si="914"/>
        <v>0</v>
      </c>
      <c r="HC74" s="48">
        <f t="shared" si="914"/>
        <v>0</v>
      </c>
      <c r="HD74" s="48">
        <f t="shared" si="914"/>
        <v>0</v>
      </c>
      <c r="HE74" s="48">
        <f t="shared" si="914"/>
        <v>0</v>
      </c>
      <c r="HF74" s="48">
        <f t="shared" si="914"/>
        <v>0</v>
      </c>
      <c r="HG74" s="48">
        <f t="shared" si="914"/>
        <v>0</v>
      </c>
      <c r="HH74" s="48">
        <f t="shared" si="914"/>
        <v>0</v>
      </c>
      <c r="HI74" s="48">
        <f t="shared" si="914"/>
        <v>0</v>
      </c>
      <c r="HJ74" s="48">
        <f t="shared" si="914"/>
        <v>0</v>
      </c>
      <c r="HK74" s="48">
        <f t="shared" si="914"/>
        <v>0</v>
      </c>
      <c r="HL74" s="48">
        <f t="shared" si="914"/>
        <v>0</v>
      </c>
      <c r="HM74" s="48">
        <f t="shared" si="914"/>
        <v>0</v>
      </c>
      <c r="HN74" s="48">
        <f t="shared" si="914"/>
        <v>0</v>
      </c>
      <c r="HO74" s="48">
        <f t="shared" si="914"/>
        <v>0</v>
      </c>
      <c r="HP74" s="48">
        <f t="shared" si="914"/>
        <v>0</v>
      </c>
      <c r="HQ74" s="48">
        <f t="shared" si="914"/>
        <v>0</v>
      </c>
      <c r="HR74" s="48">
        <f t="shared" si="914"/>
        <v>0</v>
      </c>
      <c r="HS74" s="48">
        <f t="shared" si="914"/>
        <v>0</v>
      </c>
      <c r="HT74" s="48">
        <f t="shared" si="914"/>
        <v>0</v>
      </c>
      <c r="HU74" s="48">
        <f t="shared" si="914"/>
        <v>0</v>
      </c>
      <c r="HV74" s="48">
        <f t="shared" si="914"/>
        <v>0</v>
      </c>
      <c r="HW74" s="48">
        <f t="shared" si="914"/>
        <v>0</v>
      </c>
      <c r="HX74" s="48">
        <f t="shared" si="914"/>
        <v>0</v>
      </c>
      <c r="HY74" s="48">
        <f t="shared" si="914"/>
        <v>0</v>
      </c>
      <c r="HZ74" s="48">
        <f t="shared" si="914"/>
        <v>0</v>
      </c>
      <c r="IA74" s="48">
        <f t="shared" si="914"/>
        <v>0</v>
      </c>
      <c r="IB74" s="48">
        <f t="shared" si="914"/>
        <v>0</v>
      </c>
      <c r="IC74" s="48">
        <f t="shared" si="914"/>
        <v>0</v>
      </c>
      <c r="ID74" s="48">
        <f t="shared" si="914"/>
        <v>0</v>
      </c>
      <c r="IE74" s="48">
        <f t="shared" si="914"/>
        <v>0</v>
      </c>
      <c r="IF74" s="48">
        <f t="shared" si="914"/>
        <v>0</v>
      </c>
      <c r="IG74" s="48">
        <f t="shared" si="914"/>
        <v>0</v>
      </c>
      <c r="IH74" s="48">
        <f t="shared" si="914"/>
        <v>0</v>
      </c>
      <c r="II74" s="48">
        <f t="shared" si="914"/>
        <v>0</v>
      </c>
      <c r="IJ74" s="48">
        <f t="shared" si="914"/>
        <v>0</v>
      </c>
      <c r="IK74" s="48">
        <f t="shared" si="914"/>
        <v>0</v>
      </c>
      <c r="IL74" s="48">
        <f t="shared" si="914"/>
        <v>0</v>
      </c>
      <c r="IM74" s="48">
        <f t="shared" si="914"/>
        <v>0</v>
      </c>
      <c r="IN74" s="48">
        <f t="shared" si="914"/>
        <v>0</v>
      </c>
      <c r="IO74" s="48">
        <f t="shared" si="914"/>
        <v>0</v>
      </c>
      <c r="IP74" s="48">
        <f t="shared" si="914"/>
        <v>0</v>
      </c>
      <c r="IQ74" s="48">
        <f t="shared" si="914"/>
        <v>0</v>
      </c>
      <c r="IR74" s="48">
        <f t="shared" si="914"/>
        <v>0</v>
      </c>
      <c r="IS74" s="48">
        <f t="shared" si="914"/>
        <v>0</v>
      </c>
      <c r="IT74" s="48">
        <f t="shared" si="914"/>
        <v>0</v>
      </c>
      <c r="IU74" s="48">
        <f t="shared" si="914"/>
        <v>0</v>
      </c>
      <c r="IV74" s="48">
        <f t="shared" si="914"/>
        <v>0</v>
      </c>
      <c r="IW74" s="48">
        <f t="shared" si="914"/>
        <v>0</v>
      </c>
      <c r="IX74" s="48">
        <f t="shared" si="914"/>
        <v>0</v>
      </c>
      <c r="IY74" s="48">
        <f t="shared" si="914"/>
        <v>0</v>
      </c>
      <c r="IZ74" s="48">
        <f t="shared" si="914"/>
        <v>0</v>
      </c>
      <c r="JA74" s="48">
        <f t="shared" si="914"/>
        <v>0</v>
      </c>
      <c r="JB74" s="48">
        <f t="shared" si="914"/>
        <v>0</v>
      </c>
      <c r="JC74" s="48">
        <f t="shared" ref="JC74:LN74" si="915">JB74</f>
        <v>0</v>
      </c>
      <c r="JD74" s="48">
        <f t="shared" si="915"/>
        <v>0</v>
      </c>
      <c r="JE74" s="48">
        <f t="shared" si="915"/>
        <v>0</v>
      </c>
      <c r="JF74" s="48">
        <f t="shared" si="915"/>
        <v>0</v>
      </c>
      <c r="JG74" s="48">
        <f t="shared" si="915"/>
        <v>0</v>
      </c>
      <c r="JH74" s="48">
        <f t="shared" si="915"/>
        <v>0</v>
      </c>
      <c r="JI74" s="48">
        <f t="shared" si="915"/>
        <v>0</v>
      </c>
      <c r="JJ74" s="48">
        <f t="shared" si="915"/>
        <v>0</v>
      </c>
      <c r="JK74" s="48">
        <f t="shared" si="915"/>
        <v>0</v>
      </c>
      <c r="JL74" s="48">
        <f t="shared" si="915"/>
        <v>0</v>
      </c>
      <c r="JM74" s="48">
        <f t="shared" si="915"/>
        <v>0</v>
      </c>
      <c r="JN74" s="48">
        <f t="shared" si="915"/>
        <v>0</v>
      </c>
      <c r="JO74" s="48">
        <f t="shared" si="915"/>
        <v>0</v>
      </c>
      <c r="JP74" s="48">
        <f t="shared" si="915"/>
        <v>0</v>
      </c>
      <c r="JQ74" s="48">
        <f t="shared" si="915"/>
        <v>0</v>
      </c>
      <c r="JR74" s="48">
        <f t="shared" si="915"/>
        <v>0</v>
      </c>
      <c r="JS74" s="48">
        <f t="shared" si="915"/>
        <v>0</v>
      </c>
      <c r="JT74" s="48">
        <f t="shared" si="915"/>
        <v>0</v>
      </c>
      <c r="JU74" s="48">
        <f t="shared" si="915"/>
        <v>0</v>
      </c>
      <c r="JV74" s="48">
        <f t="shared" si="915"/>
        <v>0</v>
      </c>
      <c r="JW74" s="48">
        <f t="shared" si="915"/>
        <v>0</v>
      </c>
      <c r="JX74" s="48">
        <f t="shared" si="915"/>
        <v>0</v>
      </c>
      <c r="JY74" s="48">
        <f t="shared" si="915"/>
        <v>0</v>
      </c>
      <c r="JZ74" s="48">
        <f t="shared" si="915"/>
        <v>0</v>
      </c>
      <c r="KA74" s="48">
        <f t="shared" si="915"/>
        <v>0</v>
      </c>
      <c r="KB74" s="48">
        <f t="shared" si="915"/>
        <v>0</v>
      </c>
      <c r="KC74" s="48">
        <f t="shared" si="915"/>
        <v>0</v>
      </c>
      <c r="KD74" s="48">
        <f t="shared" si="915"/>
        <v>0</v>
      </c>
      <c r="KE74" s="48">
        <f t="shared" si="915"/>
        <v>0</v>
      </c>
      <c r="KF74" s="48">
        <f t="shared" si="915"/>
        <v>0</v>
      </c>
      <c r="KG74" s="48">
        <f t="shared" si="915"/>
        <v>0</v>
      </c>
      <c r="KH74" s="48">
        <f t="shared" si="915"/>
        <v>0</v>
      </c>
      <c r="KI74" s="48">
        <f t="shared" si="915"/>
        <v>0</v>
      </c>
      <c r="KJ74" s="48">
        <f t="shared" si="915"/>
        <v>0</v>
      </c>
      <c r="KK74" s="48">
        <f t="shared" si="915"/>
        <v>0</v>
      </c>
      <c r="KL74" s="48">
        <f t="shared" si="915"/>
        <v>0</v>
      </c>
      <c r="KM74" s="48">
        <f t="shared" si="915"/>
        <v>0</v>
      </c>
      <c r="KN74" s="48">
        <f t="shared" si="915"/>
        <v>0</v>
      </c>
      <c r="KO74" s="48">
        <f t="shared" si="915"/>
        <v>0</v>
      </c>
      <c r="KP74" s="48">
        <f t="shared" si="915"/>
        <v>0</v>
      </c>
      <c r="KQ74" s="48">
        <f t="shared" si="915"/>
        <v>0</v>
      </c>
      <c r="KR74" s="48">
        <f t="shared" si="915"/>
        <v>0</v>
      </c>
      <c r="KS74" s="48">
        <f t="shared" si="915"/>
        <v>0</v>
      </c>
      <c r="KT74" s="48">
        <f t="shared" si="915"/>
        <v>0</v>
      </c>
      <c r="KU74" s="48">
        <f t="shared" si="915"/>
        <v>0</v>
      </c>
      <c r="KV74" s="48">
        <f t="shared" si="915"/>
        <v>0</v>
      </c>
      <c r="KW74" s="48">
        <f t="shared" si="915"/>
        <v>0</v>
      </c>
      <c r="KX74" s="48">
        <f t="shared" si="915"/>
        <v>0</v>
      </c>
      <c r="KY74" s="48">
        <f t="shared" si="915"/>
        <v>0</v>
      </c>
      <c r="KZ74" s="48">
        <f t="shared" si="915"/>
        <v>0</v>
      </c>
      <c r="LA74" s="48">
        <f t="shared" si="915"/>
        <v>0</v>
      </c>
      <c r="LB74" s="48">
        <f t="shared" si="915"/>
        <v>0</v>
      </c>
      <c r="LC74" s="48">
        <f t="shared" si="915"/>
        <v>0</v>
      </c>
      <c r="LD74" s="48">
        <f t="shared" si="915"/>
        <v>0</v>
      </c>
      <c r="LE74" s="48">
        <f t="shared" si="915"/>
        <v>0</v>
      </c>
      <c r="LF74" s="48">
        <f t="shared" si="915"/>
        <v>0</v>
      </c>
      <c r="LG74" s="48">
        <f t="shared" si="915"/>
        <v>0</v>
      </c>
      <c r="LH74" s="48">
        <f t="shared" si="915"/>
        <v>0</v>
      </c>
      <c r="LI74" s="48">
        <f t="shared" si="915"/>
        <v>0</v>
      </c>
      <c r="LJ74" s="48">
        <f t="shared" si="915"/>
        <v>0</v>
      </c>
      <c r="LK74" s="48">
        <f t="shared" si="915"/>
        <v>0</v>
      </c>
      <c r="LL74" s="48">
        <f t="shared" si="915"/>
        <v>0</v>
      </c>
      <c r="LM74" s="48">
        <f t="shared" si="915"/>
        <v>0</v>
      </c>
      <c r="LN74" s="48">
        <f t="shared" si="915"/>
        <v>0</v>
      </c>
      <c r="LO74" s="48">
        <f t="shared" ref="LO74:NX74" si="916">LN74</f>
        <v>0</v>
      </c>
      <c r="LP74" s="48">
        <f t="shared" si="916"/>
        <v>0</v>
      </c>
      <c r="LQ74" s="48">
        <f t="shared" si="916"/>
        <v>0</v>
      </c>
      <c r="LR74" s="48">
        <f t="shared" si="916"/>
        <v>0</v>
      </c>
      <c r="LS74" s="48">
        <f t="shared" si="916"/>
        <v>0</v>
      </c>
      <c r="LT74" s="48">
        <f t="shared" si="916"/>
        <v>0</v>
      </c>
      <c r="LU74" s="48">
        <f t="shared" si="916"/>
        <v>0</v>
      </c>
      <c r="LV74" s="48">
        <f t="shared" si="916"/>
        <v>0</v>
      </c>
      <c r="LW74" s="48">
        <f t="shared" si="916"/>
        <v>0</v>
      </c>
      <c r="LX74" s="48">
        <f t="shared" si="916"/>
        <v>0</v>
      </c>
      <c r="LY74" s="48">
        <f t="shared" si="916"/>
        <v>0</v>
      </c>
      <c r="LZ74" s="48">
        <f t="shared" si="916"/>
        <v>0</v>
      </c>
      <c r="MA74" s="48">
        <f t="shared" si="916"/>
        <v>0</v>
      </c>
      <c r="MB74" s="48">
        <f t="shared" si="916"/>
        <v>0</v>
      </c>
      <c r="MC74" s="48">
        <f t="shared" si="916"/>
        <v>0</v>
      </c>
      <c r="MD74" s="48">
        <f t="shared" si="916"/>
        <v>0</v>
      </c>
      <c r="ME74" s="48">
        <f t="shared" si="916"/>
        <v>0</v>
      </c>
      <c r="MF74" s="48">
        <f t="shared" si="916"/>
        <v>0</v>
      </c>
      <c r="MG74" s="48">
        <f t="shared" si="916"/>
        <v>0</v>
      </c>
      <c r="MH74" s="48">
        <f t="shared" si="916"/>
        <v>0</v>
      </c>
      <c r="MI74" s="48">
        <f t="shared" si="916"/>
        <v>0</v>
      </c>
      <c r="MJ74" s="48">
        <f t="shared" si="916"/>
        <v>0</v>
      </c>
      <c r="MK74" s="48">
        <f t="shared" si="916"/>
        <v>0</v>
      </c>
      <c r="ML74" s="48">
        <f t="shared" si="916"/>
        <v>0</v>
      </c>
      <c r="MM74" s="48">
        <f t="shared" si="916"/>
        <v>0</v>
      </c>
      <c r="MN74" s="48">
        <f t="shared" si="916"/>
        <v>0</v>
      </c>
      <c r="MO74" s="48">
        <f t="shared" si="916"/>
        <v>0</v>
      </c>
      <c r="MP74" s="48">
        <f t="shared" si="916"/>
        <v>0</v>
      </c>
      <c r="MQ74" s="48">
        <f t="shared" si="916"/>
        <v>0</v>
      </c>
      <c r="MR74" s="48">
        <f t="shared" si="916"/>
        <v>0</v>
      </c>
      <c r="MS74" s="48">
        <f t="shared" si="916"/>
        <v>0</v>
      </c>
      <c r="MT74" s="48">
        <f t="shared" si="916"/>
        <v>0</v>
      </c>
      <c r="MU74" s="48">
        <f t="shared" si="916"/>
        <v>0</v>
      </c>
      <c r="MV74" s="48">
        <f t="shared" si="916"/>
        <v>0</v>
      </c>
      <c r="MW74" s="48">
        <f t="shared" si="916"/>
        <v>0</v>
      </c>
      <c r="MX74" s="48">
        <f t="shared" si="916"/>
        <v>0</v>
      </c>
      <c r="MY74" s="48">
        <f t="shared" si="916"/>
        <v>0</v>
      </c>
      <c r="MZ74" s="48">
        <f t="shared" si="916"/>
        <v>0</v>
      </c>
      <c r="NA74" s="48">
        <f t="shared" si="916"/>
        <v>0</v>
      </c>
      <c r="NB74" s="48">
        <f t="shared" si="916"/>
        <v>0</v>
      </c>
      <c r="NC74" s="48">
        <f t="shared" si="916"/>
        <v>0</v>
      </c>
      <c r="ND74" s="48">
        <f t="shared" si="916"/>
        <v>0</v>
      </c>
      <c r="NE74" s="48">
        <f t="shared" si="916"/>
        <v>0</v>
      </c>
      <c r="NF74" s="48">
        <f t="shared" si="916"/>
        <v>0</v>
      </c>
      <c r="NG74" s="48">
        <f t="shared" si="916"/>
        <v>0</v>
      </c>
      <c r="NH74" s="48">
        <f t="shared" si="916"/>
        <v>0</v>
      </c>
      <c r="NI74" s="48">
        <f t="shared" si="916"/>
        <v>0</v>
      </c>
      <c r="NJ74" s="48">
        <f t="shared" si="916"/>
        <v>0</v>
      </c>
      <c r="NK74" s="48">
        <f t="shared" si="916"/>
        <v>0</v>
      </c>
      <c r="NL74" s="48">
        <f t="shared" si="916"/>
        <v>0</v>
      </c>
      <c r="NM74" s="48">
        <f t="shared" si="916"/>
        <v>0</v>
      </c>
      <c r="NN74" s="48">
        <f t="shared" si="916"/>
        <v>0</v>
      </c>
      <c r="NO74" s="48">
        <f t="shared" si="916"/>
        <v>0</v>
      </c>
      <c r="NP74" s="48">
        <f t="shared" si="916"/>
        <v>0</v>
      </c>
      <c r="NQ74" s="48">
        <f t="shared" si="916"/>
        <v>0</v>
      </c>
      <c r="NR74" s="48">
        <f t="shared" si="916"/>
        <v>0</v>
      </c>
      <c r="NS74" s="48">
        <f t="shared" si="916"/>
        <v>0</v>
      </c>
      <c r="NT74" s="48">
        <f t="shared" si="916"/>
        <v>0</v>
      </c>
      <c r="NU74" s="48">
        <f t="shared" si="916"/>
        <v>0</v>
      </c>
      <c r="NV74" s="48">
        <f t="shared" si="916"/>
        <v>0</v>
      </c>
      <c r="NW74" s="48">
        <f t="shared" si="916"/>
        <v>0</v>
      </c>
      <c r="NX74" s="48">
        <f t="shared" si="916"/>
        <v>0</v>
      </c>
      <c r="NZ74" s="48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917">F75</f>
        <v>0</v>
      </c>
      <c r="H75" s="48">
        <f t="shared" si="917"/>
        <v>0</v>
      </c>
      <c r="I75" s="48">
        <f t="shared" si="917"/>
        <v>0</v>
      </c>
      <c r="J75" s="48">
        <f t="shared" si="917"/>
        <v>0</v>
      </c>
      <c r="K75" s="48">
        <f t="shared" si="917"/>
        <v>0</v>
      </c>
      <c r="L75" s="48">
        <f t="shared" si="917"/>
        <v>0</v>
      </c>
      <c r="M75" s="48">
        <f t="shared" si="917"/>
        <v>0</v>
      </c>
      <c r="N75" s="48">
        <f t="shared" si="917"/>
        <v>0</v>
      </c>
      <c r="O75" s="48">
        <f t="shared" si="917"/>
        <v>0</v>
      </c>
      <c r="P75" s="48">
        <f t="shared" si="917"/>
        <v>0</v>
      </c>
      <c r="Q75" s="48">
        <f t="shared" si="917"/>
        <v>0</v>
      </c>
      <c r="R75" s="48">
        <f t="shared" si="917"/>
        <v>0</v>
      </c>
      <c r="S75" s="48">
        <f t="shared" si="917"/>
        <v>0</v>
      </c>
      <c r="T75" s="48">
        <f t="shared" si="917"/>
        <v>0</v>
      </c>
      <c r="U75" s="48">
        <f t="shared" si="917"/>
        <v>0</v>
      </c>
      <c r="V75" s="48">
        <f t="shared" si="917"/>
        <v>0</v>
      </c>
      <c r="W75" s="48">
        <f t="shared" si="917"/>
        <v>0</v>
      </c>
      <c r="X75" s="48">
        <f t="shared" si="917"/>
        <v>0</v>
      </c>
      <c r="Y75" s="48">
        <f t="shared" si="917"/>
        <v>0</v>
      </c>
      <c r="Z75" s="48">
        <f t="shared" si="917"/>
        <v>0</v>
      </c>
      <c r="AA75" s="48">
        <f t="shared" si="917"/>
        <v>0</v>
      </c>
      <c r="AB75" s="48">
        <f t="shared" si="917"/>
        <v>0</v>
      </c>
      <c r="AC75" s="48">
        <f t="shared" si="917"/>
        <v>0</v>
      </c>
      <c r="AD75" s="48">
        <f t="shared" si="917"/>
        <v>0</v>
      </c>
      <c r="AE75" s="48">
        <f t="shared" si="917"/>
        <v>0</v>
      </c>
      <c r="AF75" s="48">
        <f t="shared" si="917"/>
        <v>0</v>
      </c>
      <c r="AG75" s="48">
        <f t="shared" si="917"/>
        <v>0</v>
      </c>
      <c r="AH75" s="48">
        <f t="shared" si="917"/>
        <v>0</v>
      </c>
      <c r="AI75" s="48">
        <f t="shared" si="917"/>
        <v>0</v>
      </c>
      <c r="AJ75" s="48">
        <f t="shared" si="917"/>
        <v>0</v>
      </c>
      <c r="AK75" s="48">
        <f t="shared" si="917"/>
        <v>0</v>
      </c>
      <c r="AL75" s="48">
        <f t="shared" si="917"/>
        <v>0</v>
      </c>
      <c r="AM75" s="48">
        <f t="shared" si="917"/>
        <v>0</v>
      </c>
      <c r="AN75" s="48">
        <f t="shared" si="917"/>
        <v>0</v>
      </c>
      <c r="AO75" s="48">
        <f t="shared" si="917"/>
        <v>0</v>
      </c>
      <c r="AP75" s="48">
        <f t="shared" si="917"/>
        <v>0</v>
      </c>
      <c r="AQ75" s="48">
        <f t="shared" si="917"/>
        <v>0</v>
      </c>
      <c r="AR75" s="48">
        <f t="shared" si="917"/>
        <v>0</v>
      </c>
      <c r="AS75" s="48">
        <f t="shared" si="917"/>
        <v>0</v>
      </c>
      <c r="AT75" s="48">
        <f t="shared" si="917"/>
        <v>0</v>
      </c>
      <c r="AU75" s="48">
        <f t="shared" si="917"/>
        <v>0</v>
      </c>
      <c r="AV75" s="48">
        <f t="shared" si="917"/>
        <v>0</v>
      </c>
      <c r="AW75" s="48">
        <f t="shared" si="917"/>
        <v>0</v>
      </c>
      <c r="AX75" s="48">
        <f t="shared" si="917"/>
        <v>0</v>
      </c>
      <c r="AY75" s="48">
        <f t="shared" si="917"/>
        <v>0</v>
      </c>
      <c r="AZ75" s="48">
        <f t="shared" si="917"/>
        <v>0</v>
      </c>
      <c r="BA75" s="48">
        <f t="shared" si="917"/>
        <v>0</v>
      </c>
      <c r="BB75" s="48">
        <f t="shared" si="917"/>
        <v>0</v>
      </c>
      <c r="BC75" s="48">
        <f t="shared" si="917"/>
        <v>0</v>
      </c>
      <c r="BD75" s="48">
        <f t="shared" si="917"/>
        <v>0</v>
      </c>
      <c r="BE75" s="48">
        <f t="shared" si="917"/>
        <v>0</v>
      </c>
      <c r="BF75" s="48">
        <f t="shared" si="917"/>
        <v>0</v>
      </c>
      <c r="BG75" s="48">
        <f t="shared" si="917"/>
        <v>0</v>
      </c>
      <c r="BH75" s="48">
        <f t="shared" si="917"/>
        <v>0</v>
      </c>
      <c r="BI75" s="48">
        <f t="shared" si="917"/>
        <v>0</v>
      </c>
      <c r="BJ75" s="48">
        <f t="shared" si="917"/>
        <v>0</v>
      </c>
      <c r="BK75" s="48">
        <f t="shared" si="917"/>
        <v>0</v>
      </c>
      <c r="BL75" s="48">
        <f t="shared" si="917"/>
        <v>0</v>
      </c>
      <c r="BM75" s="48">
        <f t="shared" si="917"/>
        <v>0</v>
      </c>
      <c r="BN75" s="48">
        <f t="shared" si="917"/>
        <v>0</v>
      </c>
      <c r="BO75" s="48">
        <f t="shared" si="917"/>
        <v>0</v>
      </c>
      <c r="BP75" s="48">
        <f t="shared" si="917"/>
        <v>0</v>
      </c>
      <c r="BQ75" s="48">
        <f t="shared" si="917"/>
        <v>0</v>
      </c>
      <c r="BR75" s="48">
        <f t="shared" si="917"/>
        <v>0</v>
      </c>
      <c r="BS75" s="48">
        <f t="shared" ref="BS75:ED75" si="918">BR75</f>
        <v>0</v>
      </c>
      <c r="BT75" s="48">
        <f t="shared" si="918"/>
        <v>0</v>
      </c>
      <c r="BU75" s="48">
        <f t="shared" si="918"/>
        <v>0</v>
      </c>
      <c r="BV75" s="48">
        <f t="shared" si="918"/>
        <v>0</v>
      </c>
      <c r="BW75" s="48">
        <f t="shared" si="918"/>
        <v>0</v>
      </c>
      <c r="BX75" s="48">
        <f t="shared" si="918"/>
        <v>0</v>
      </c>
      <c r="BY75" s="48">
        <f t="shared" si="918"/>
        <v>0</v>
      </c>
      <c r="BZ75" s="48">
        <f t="shared" si="918"/>
        <v>0</v>
      </c>
      <c r="CA75" s="48">
        <f t="shared" si="918"/>
        <v>0</v>
      </c>
      <c r="CB75" s="48">
        <f t="shared" si="918"/>
        <v>0</v>
      </c>
      <c r="CC75" s="48">
        <f t="shared" si="918"/>
        <v>0</v>
      </c>
      <c r="CD75" s="48">
        <f t="shared" si="918"/>
        <v>0</v>
      </c>
      <c r="CE75" s="48">
        <f t="shared" si="918"/>
        <v>0</v>
      </c>
      <c r="CF75" s="48">
        <f t="shared" si="918"/>
        <v>0</v>
      </c>
      <c r="CG75" s="48">
        <f t="shared" si="918"/>
        <v>0</v>
      </c>
      <c r="CH75" s="48">
        <f t="shared" si="918"/>
        <v>0</v>
      </c>
      <c r="CI75" s="48">
        <f t="shared" si="918"/>
        <v>0</v>
      </c>
      <c r="CJ75" s="48">
        <f t="shared" si="918"/>
        <v>0</v>
      </c>
      <c r="CK75" s="48">
        <f t="shared" si="918"/>
        <v>0</v>
      </c>
      <c r="CL75" s="48">
        <f t="shared" si="918"/>
        <v>0</v>
      </c>
      <c r="CM75" s="48">
        <f t="shared" si="918"/>
        <v>0</v>
      </c>
      <c r="CN75" s="48">
        <f t="shared" si="918"/>
        <v>0</v>
      </c>
      <c r="CO75" s="48">
        <f t="shared" si="918"/>
        <v>0</v>
      </c>
      <c r="CP75" s="48">
        <f t="shared" si="918"/>
        <v>0</v>
      </c>
      <c r="CQ75" s="48">
        <f t="shared" si="918"/>
        <v>0</v>
      </c>
      <c r="CR75" s="48">
        <f t="shared" si="918"/>
        <v>0</v>
      </c>
      <c r="CS75" s="48">
        <f t="shared" si="918"/>
        <v>0</v>
      </c>
      <c r="CT75" s="48">
        <f t="shared" si="918"/>
        <v>0</v>
      </c>
      <c r="CU75" s="48">
        <f t="shared" si="918"/>
        <v>0</v>
      </c>
      <c r="CV75" s="48">
        <f t="shared" si="918"/>
        <v>0</v>
      </c>
      <c r="CW75" s="48">
        <f t="shared" si="918"/>
        <v>0</v>
      </c>
      <c r="CX75" s="48">
        <f t="shared" si="918"/>
        <v>0</v>
      </c>
      <c r="CY75" s="48">
        <f t="shared" si="918"/>
        <v>0</v>
      </c>
      <c r="CZ75" s="48">
        <f t="shared" si="918"/>
        <v>0</v>
      </c>
      <c r="DA75" s="48">
        <f t="shared" si="918"/>
        <v>0</v>
      </c>
      <c r="DB75" s="48">
        <f t="shared" si="918"/>
        <v>0</v>
      </c>
      <c r="DC75" s="48">
        <f t="shared" si="918"/>
        <v>0</v>
      </c>
      <c r="DD75" s="48">
        <f t="shared" si="918"/>
        <v>0</v>
      </c>
      <c r="DE75" s="48">
        <f t="shared" si="918"/>
        <v>0</v>
      </c>
      <c r="DF75" s="48">
        <f t="shared" si="918"/>
        <v>0</v>
      </c>
      <c r="DG75" s="48">
        <f t="shared" si="918"/>
        <v>0</v>
      </c>
      <c r="DH75" s="48">
        <f t="shared" si="918"/>
        <v>0</v>
      </c>
      <c r="DI75" s="48">
        <f t="shared" si="918"/>
        <v>0</v>
      </c>
      <c r="DJ75" s="48">
        <f t="shared" si="918"/>
        <v>0</v>
      </c>
      <c r="DK75" s="48">
        <f t="shared" si="918"/>
        <v>0</v>
      </c>
      <c r="DL75" s="48">
        <f t="shared" si="918"/>
        <v>0</v>
      </c>
      <c r="DM75" s="48">
        <f t="shared" si="918"/>
        <v>0</v>
      </c>
      <c r="DN75" s="48">
        <f t="shared" si="918"/>
        <v>0</v>
      </c>
      <c r="DO75" s="48">
        <f t="shared" si="918"/>
        <v>0</v>
      </c>
      <c r="DP75" s="48">
        <f t="shared" si="918"/>
        <v>0</v>
      </c>
      <c r="DQ75" s="48">
        <f t="shared" si="918"/>
        <v>0</v>
      </c>
      <c r="DR75" s="48">
        <f t="shared" si="918"/>
        <v>0</v>
      </c>
      <c r="DS75" s="48">
        <f t="shared" si="918"/>
        <v>0</v>
      </c>
      <c r="DT75" s="48">
        <f t="shared" si="918"/>
        <v>0</v>
      </c>
      <c r="DU75" s="48">
        <f t="shared" si="918"/>
        <v>0</v>
      </c>
      <c r="DV75" s="48">
        <f t="shared" si="918"/>
        <v>0</v>
      </c>
      <c r="DW75" s="48">
        <f t="shared" si="918"/>
        <v>0</v>
      </c>
      <c r="DX75" s="48">
        <f t="shared" si="918"/>
        <v>0</v>
      </c>
      <c r="DY75" s="48">
        <f t="shared" si="918"/>
        <v>0</v>
      </c>
      <c r="DZ75" s="48">
        <f t="shared" si="918"/>
        <v>0</v>
      </c>
      <c r="EA75" s="48">
        <f t="shared" si="918"/>
        <v>0</v>
      </c>
      <c r="EB75" s="48">
        <f t="shared" si="918"/>
        <v>0</v>
      </c>
      <c r="EC75" s="48">
        <f t="shared" si="918"/>
        <v>0</v>
      </c>
      <c r="ED75" s="48">
        <f t="shared" si="918"/>
        <v>0</v>
      </c>
      <c r="EE75" s="48">
        <f t="shared" ref="EE75:GP75" si="919">ED75</f>
        <v>0</v>
      </c>
      <c r="EF75" s="48">
        <f t="shared" si="919"/>
        <v>0</v>
      </c>
      <c r="EG75" s="48">
        <f t="shared" si="919"/>
        <v>0</v>
      </c>
      <c r="EH75" s="48">
        <f t="shared" si="919"/>
        <v>0</v>
      </c>
      <c r="EI75" s="48">
        <f t="shared" si="919"/>
        <v>0</v>
      </c>
      <c r="EJ75" s="48">
        <f t="shared" si="919"/>
        <v>0</v>
      </c>
      <c r="EK75" s="48">
        <f t="shared" si="919"/>
        <v>0</v>
      </c>
      <c r="EL75" s="48">
        <f t="shared" si="919"/>
        <v>0</v>
      </c>
      <c r="EM75" s="48">
        <f t="shared" si="919"/>
        <v>0</v>
      </c>
      <c r="EN75" s="48">
        <f t="shared" si="919"/>
        <v>0</v>
      </c>
      <c r="EO75" s="48">
        <f t="shared" si="919"/>
        <v>0</v>
      </c>
      <c r="EP75" s="48">
        <f t="shared" si="919"/>
        <v>0</v>
      </c>
      <c r="EQ75" s="48">
        <f t="shared" si="919"/>
        <v>0</v>
      </c>
      <c r="ER75" s="48">
        <f t="shared" si="919"/>
        <v>0</v>
      </c>
      <c r="ES75" s="48">
        <f t="shared" si="919"/>
        <v>0</v>
      </c>
      <c r="ET75" s="48">
        <f t="shared" si="919"/>
        <v>0</v>
      </c>
      <c r="EU75" s="48">
        <f t="shared" si="919"/>
        <v>0</v>
      </c>
      <c r="EV75" s="48">
        <f t="shared" si="919"/>
        <v>0</v>
      </c>
      <c r="EW75" s="48">
        <f t="shared" si="919"/>
        <v>0</v>
      </c>
      <c r="EX75" s="48">
        <f t="shared" si="919"/>
        <v>0</v>
      </c>
      <c r="EY75" s="48">
        <f t="shared" si="919"/>
        <v>0</v>
      </c>
      <c r="EZ75" s="48">
        <f t="shared" si="919"/>
        <v>0</v>
      </c>
      <c r="FA75" s="48">
        <f t="shared" si="919"/>
        <v>0</v>
      </c>
      <c r="FB75" s="48">
        <f t="shared" si="919"/>
        <v>0</v>
      </c>
      <c r="FC75" s="48">
        <f t="shared" si="919"/>
        <v>0</v>
      </c>
      <c r="FD75" s="48">
        <f t="shared" si="919"/>
        <v>0</v>
      </c>
      <c r="FE75" s="48">
        <f t="shared" si="919"/>
        <v>0</v>
      </c>
      <c r="FF75" s="48">
        <f t="shared" si="919"/>
        <v>0</v>
      </c>
      <c r="FG75" s="48">
        <f t="shared" si="919"/>
        <v>0</v>
      </c>
      <c r="FH75" s="48">
        <f t="shared" si="919"/>
        <v>0</v>
      </c>
      <c r="FI75" s="48">
        <f t="shared" si="919"/>
        <v>0</v>
      </c>
      <c r="FJ75" s="48">
        <f t="shared" si="919"/>
        <v>0</v>
      </c>
      <c r="FK75" s="48">
        <f t="shared" si="919"/>
        <v>0</v>
      </c>
      <c r="FL75" s="48">
        <f t="shared" si="919"/>
        <v>0</v>
      </c>
      <c r="FM75" s="48">
        <f t="shared" si="919"/>
        <v>0</v>
      </c>
      <c r="FN75" s="48">
        <f t="shared" si="919"/>
        <v>0</v>
      </c>
      <c r="FO75" s="48">
        <f t="shared" si="919"/>
        <v>0</v>
      </c>
      <c r="FP75" s="48">
        <f t="shared" si="919"/>
        <v>0</v>
      </c>
      <c r="FQ75" s="48">
        <f t="shared" si="919"/>
        <v>0</v>
      </c>
      <c r="FR75" s="48">
        <f t="shared" si="919"/>
        <v>0</v>
      </c>
      <c r="FS75" s="48">
        <f t="shared" si="919"/>
        <v>0</v>
      </c>
      <c r="FT75" s="48">
        <f t="shared" si="919"/>
        <v>0</v>
      </c>
      <c r="FU75" s="48">
        <f t="shared" si="919"/>
        <v>0</v>
      </c>
      <c r="FV75" s="48">
        <f t="shared" si="919"/>
        <v>0</v>
      </c>
      <c r="FW75" s="48">
        <f t="shared" si="919"/>
        <v>0</v>
      </c>
      <c r="FX75" s="48">
        <f t="shared" si="919"/>
        <v>0</v>
      </c>
      <c r="FY75" s="48">
        <f t="shared" si="919"/>
        <v>0</v>
      </c>
      <c r="FZ75" s="48">
        <f t="shared" si="919"/>
        <v>0</v>
      </c>
      <c r="GA75" s="48">
        <f t="shared" si="919"/>
        <v>0</v>
      </c>
      <c r="GB75" s="48">
        <f t="shared" si="919"/>
        <v>0</v>
      </c>
      <c r="GC75" s="48">
        <f t="shared" si="919"/>
        <v>0</v>
      </c>
      <c r="GD75" s="48">
        <f t="shared" si="919"/>
        <v>0</v>
      </c>
      <c r="GE75" s="48">
        <f t="shared" si="919"/>
        <v>0</v>
      </c>
      <c r="GF75" s="48">
        <f t="shared" si="919"/>
        <v>0</v>
      </c>
      <c r="GG75" s="48">
        <f t="shared" si="919"/>
        <v>0</v>
      </c>
      <c r="GH75" s="48">
        <f t="shared" si="919"/>
        <v>0</v>
      </c>
      <c r="GI75" s="48">
        <f t="shared" si="919"/>
        <v>0</v>
      </c>
      <c r="GJ75" s="48">
        <f t="shared" si="919"/>
        <v>0</v>
      </c>
      <c r="GK75" s="48">
        <f t="shared" si="919"/>
        <v>0</v>
      </c>
      <c r="GL75" s="48">
        <f t="shared" si="919"/>
        <v>0</v>
      </c>
      <c r="GM75" s="48">
        <f t="shared" si="919"/>
        <v>0</v>
      </c>
      <c r="GN75" s="48">
        <f t="shared" si="919"/>
        <v>0</v>
      </c>
      <c r="GO75" s="48">
        <f t="shared" si="919"/>
        <v>0</v>
      </c>
      <c r="GP75" s="48">
        <f t="shared" si="919"/>
        <v>0</v>
      </c>
      <c r="GQ75" s="48">
        <f t="shared" ref="GQ75:JB75" si="920">GP75</f>
        <v>0</v>
      </c>
      <c r="GR75" s="48">
        <f t="shared" si="920"/>
        <v>0</v>
      </c>
      <c r="GS75" s="48">
        <f t="shared" si="920"/>
        <v>0</v>
      </c>
      <c r="GT75" s="48">
        <f t="shared" si="920"/>
        <v>0</v>
      </c>
      <c r="GU75" s="48">
        <f t="shared" si="920"/>
        <v>0</v>
      </c>
      <c r="GV75" s="48">
        <f t="shared" si="920"/>
        <v>0</v>
      </c>
      <c r="GW75" s="48">
        <f t="shared" si="920"/>
        <v>0</v>
      </c>
      <c r="GX75" s="48">
        <f t="shared" si="920"/>
        <v>0</v>
      </c>
      <c r="GY75" s="48">
        <f t="shared" si="920"/>
        <v>0</v>
      </c>
      <c r="GZ75" s="48">
        <f t="shared" si="920"/>
        <v>0</v>
      </c>
      <c r="HA75" s="48">
        <f t="shared" si="920"/>
        <v>0</v>
      </c>
      <c r="HB75" s="48">
        <f t="shared" si="920"/>
        <v>0</v>
      </c>
      <c r="HC75" s="48">
        <f t="shared" si="920"/>
        <v>0</v>
      </c>
      <c r="HD75" s="48">
        <f t="shared" si="920"/>
        <v>0</v>
      </c>
      <c r="HE75" s="48">
        <f t="shared" si="920"/>
        <v>0</v>
      </c>
      <c r="HF75" s="48">
        <f t="shared" si="920"/>
        <v>0</v>
      </c>
      <c r="HG75" s="48">
        <f t="shared" si="920"/>
        <v>0</v>
      </c>
      <c r="HH75" s="48">
        <f t="shared" si="920"/>
        <v>0</v>
      </c>
      <c r="HI75" s="48">
        <f t="shared" si="920"/>
        <v>0</v>
      </c>
      <c r="HJ75" s="48">
        <f t="shared" si="920"/>
        <v>0</v>
      </c>
      <c r="HK75" s="48">
        <f t="shared" si="920"/>
        <v>0</v>
      </c>
      <c r="HL75" s="48">
        <f t="shared" si="920"/>
        <v>0</v>
      </c>
      <c r="HM75" s="48">
        <f t="shared" si="920"/>
        <v>0</v>
      </c>
      <c r="HN75" s="48">
        <f t="shared" si="920"/>
        <v>0</v>
      </c>
      <c r="HO75" s="48">
        <f t="shared" si="920"/>
        <v>0</v>
      </c>
      <c r="HP75" s="48">
        <f t="shared" si="920"/>
        <v>0</v>
      </c>
      <c r="HQ75" s="48">
        <f t="shared" si="920"/>
        <v>0</v>
      </c>
      <c r="HR75" s="48">
        <f t="shared" si="920"/>
        <v>0</v>
      </c>
      <c r="HS75" s="48">
        <f t="shared" si="920"/>
        <v>0</v>
      </c>
      <c r="HT75" s="48">
        <f t="shared" si="920"/>
        <v>0</v>
      </c>
      <c r="HU75" s="48">
        <f t="shared" si="920"/>
        <v>0</v>
      </c>
      <c r="HV75" s="48">
        <f t="shared" si="920"/>
        <v>0</v>
      </c>
      <c r="HW75" s="48">
        <f t="shared" si="920"/>
        <v>0</v>
      </c>
      <c r="HX75" s="48">
        <f t="shared" si="920"/>
        <v>0</v>
      </c>
      <c r="HY75" s="48">
        <f t="shared" si="920"/>
        <v>0</v>
      </c>
      <c r="HZ75" s="48">
        <f t="shared" si="920"/>
        <v>0</v>
      </c>
      <c r="IA75" s="48">
        <f t="shared" si="920"/>
        <v>0</v>
      </c>
      <c r="IB75" s="48">
        <f t="shared" si="920"/>
        <v>0</v>
      </c>
      <c r="IC75" s="48">
        <f t="shared" si="920"/>
        <v>0</v>
      </c>
      <c r="ID75" s="48">
        <f t="shared" si="920"/>
        <v>0</v>
      </c>
      <c r="IE75" s="48">
        <f t="shared" si="920"/>
        <v>0</v>
      </c>
      <c r="IF75" s="48">
        <f t="shared" si="920"/>
        <v>0</v>
      </c>
      <c r="IG75" s="48">
        <f t="shared" si="920"/>
        <v>0</v>
      </c>
      <c r="IH75" s="48">
        <f t="shared" si="920"/>
        <v>0</v>
      </c>
      <c r="II75" s="48">
        <f t="shared" si="920"/>
        <v>0</v>
      </c>
      <c r="IJ75" s="48">
        <f t="shared" si="920"/>
        <v>0</v>
      </c>
      <c r="IK75" s="48">
        <f t="shared" si="920"/>
        <v>0</v>
      </c>
      <c r="IL75" s="48">
        <f t="shared" si="920"/>
        <v>0</v>
      </c>
      <c r="IM75" s="48">
        <f t="shared" si="920"/>
        <v>0</v>
      </c>
      <c r="IN75" s="48">
        <f t="shared" si="920"/>
        <v>0</v>
      </c>
      <c r="IO75" s="48">
        <f t="shared" si="920"/>
        <v>0</v>
      </c>
      <c r="IP75" s="48">
        <f t="shared" si="920"/>
        <v>0</v>
      </c>
      <c r="IQ75" s="48">
        <f t="shared" si="920"/>
        <v>0</v>
      </c>
      <c r="IR75" s="48">
        <f t="shared" si="920"/>
        <v>0</v>
      </c>
      <c r="IS75" s="48">
        <f t="shared" si="920"/>
        <v>0</v>
      </c>
      <c r="IT75" s="48">
        <f t="shared" si="920"/>
        <v>0</v>
      </c>
      <c r="IU75" s="48">
        <f t="shared" si="920"/>
        <v>0</v>
      </c>
      <c r="IV75" s="48">
        <f t="shared" si="920"/>
        <v>0</v>
      </c>
      <c r="IW75" s="48">
        <f t="shared" si="920"/>
        <v>0</v>
      </c>
      <c r="IX75" s="48">
        <f t="shared" si="920"/>
        <v>0</v>
      </c>
      <c r="IY75" s="48">
        <f t="shared" si="920"/>
        <v>0</v>
      </c>
      <c r="IZ75" s="48">
        <f t="shared" si="920"/>
        <v>0</v>
      </c>
      <c r="JA75" s="48">
        <f t="shared" si="920"/>
        <v>0</v>
      </c>
      <c r="JB75" s="48">
        <f t="shared" si="920"/>
        <v>0</v>
      </c>
      <c r="JC75" s="48">
        <f t="shared" ref="JC75:LN75" si="921">JB75</f>
        <v>0</v>
      </c>
      <c r="JD75" s="48">
        <f t="shared" si="921"/>
        <v>0</v>
      </c>
      <c r="JE75" s="48">
        <f t="shared" si="921"/>
        <v>0</v>
      </c>
      <c r="JF75" s="48">
        <f t="shared" si="921"/>
        <v>0</v>
      </c>
      <c r="JG75" s="48">
        <f t="shared" si="921"/>
        <v>0</v>
      </c>
      <c r="JH75" s="48">
        <f t="shared" si="921"/>
        <v>0</v>
      </c>
      <c r="JI75" s="48">
        <f t="shared" si="921"/>
        <v>0</v>
      </c>
      <c r="JJ75" s="48">
        <f t="shared" si="921"/>
        <v>0</v>
      </c>
      <c r="JK75" s="48">
        <f t="shared" si="921"/>
        <v>0</v>
      </c>
      <c r="JL75" s="48">
        <f t="shared" si="921"/>
        <v>0</v>
      </c>
      <c r="JM75" s="48">
        <f t="shared" si="921"/>
        <v>0</v>
      </c>
      <c r="JN75" s="48">
        <f t="shared" si="921"/>
        <v>0</v>
      </c>
      <c r="JO75" s="48">
        <f t="shared" si="921"/>
        <v>0</v>
      </c>
      <c r="JP75" s="48">
        <f t="shared" si="921"/>
        <v>0</v>
      </c>
      <c r="JQ75" s="48">
        <f t="shared" si="921"/>
        <v>0</v>
      </c>
      <c r="JR75" s="48">
        <f t="shared" si="921"/>
        <v>0</v>
      </c>
      <c r="JS75" s="48">
        <f t="shared" si="921"/>
        <v>0</v>
      </c>
      <c r="JT75" s="48">
        <f t="shared" si="921"/>
        <v>0</v>
      </c>
      <c r="JU75" s="48">
        <f t="shared" si="921"/>
        <v>0</v>
      </c>
      <c r="JV75" s="48">
        <f t="shared" si="921"/>
        <v>0</v>
      </c>
      <c r="JW75" s="48">
        <f t="shared" si="921"/>
        <v>0</v>
      </c>
      <c r="JX75" s="48">
        <f t="shared" si="921"/>
        <v>0</v>
      </c>
      <c r="JY75" s="48">
        <f t="shared" si="921"/>
        <v>0</v>
      </c>
      <c r="JZ75" s="48">
        <f t="shared" si="921"/>
        <v>0</v>
      </c>
      <c r="KA75" s="48">
        <f t="shared" si="921"/>
        <v>0</v>
      </c>
      <c r="KB75" s="48">
        <f t="shared" si="921"/>
        <v>0</v>
      </c>
      <c r="KC75" s="48">
        <f t="shared" si="921"/>
        <v>0</v>
      </c>
      <c r="KD75" s="48">
        <f t="shared" si="921"/>
        <v>0</v>
      </c>
      <c r="KE75" s="48">
        <f t="shared" si="921"/>
        <v>0</v>
      </c>
      <c r="KF75" s="48">
        <f t="shared" si="921"/>
        <v>0</v>
      </c>
      <c r="KG75" s="48">
        <f t="shared" si="921"/>
        <v>0</v>
      </c>
      <c r="KH75" s="48">
        <f t="shared" si="921"/>
        <v>0</v>
      </c>
      <c r="KI75" s="48">
        <f t="shared" si="921"/>
        <v>0</v>
      </c>
      <c r="KJ75" s="48">
        <f t="shared" si="921"/>
        <v>0</v>
      </c>
      <c r="KK75" s="48">
        <f t="shared" si="921"/>
        <v>0</v>
      </c>
      <c r="KL75" s="48">
        <f t="shared" si="921"/>
        <v>0</v>
      </c>
      <c r="KM75" s="48">
        <f t="shared" si="921"/>
        <v>0</v>
      </c>
      <c r="KN75" s="48">
        <f t="shared" si="921"/>
        <v>0</v>
      </c>
      <c r="KO75" s="48">
        <f t="shared" si="921"/>
        <v>0</v>
      </c>
      <c r="KP75" s="48">
        <f t="shared" si="921"/>
        <v>0</v>
      </c>
      <c r="KQ75" s="48">
        <f t="shared" si="921"/>
        <v>0</v>
      </c>
      <c r="KR75" s="48">
        <f t="shared" si="921"/>
        <v>0</v>
      </c>
      <c r="KS75" s="48">
        <f t="shared" si="921"/>
        <v>0</v>
      </c>
      <c r="KT75" s="48">
        <f t="shared" si="921"/>
        <v>0</v>
      </c>
      <c r="KU75" s="48">
        <f t="shared" si="921"/>
        <v>0</v>
      </c>
      <c r="KV75" s="48">
        <f t="shared" si="921"/>
        <v>0</v>
      </c>
      <c r="KW75" s="48">
        <f t="shared" si="921"/>
        <v>0</v>
      </c>
      <c r="KX75" s="48">
        <f t="shared" si="921"/>
        <v>0</v>
      </c>
      <c r="KY75" s="48">
        <f t="shared" si="921"/>
        <v>0</v>
      </c>
      <c r="KZ75" s="48">
        <f t="shared" si="921"/>
        <v>0</v>
      </c>
      <c r="LA75" s="48">
        <f t="shared" si="921"/>
        <v>0</v>
      </c>
      <c r="LB75" s="48">
        <f t="shared" si="921"/>
        <v>0</v>
      </c>
      <c r="LC75" s="48">
        <f t="shared" si="921"/>
        <v>0</v>
      </c>
      <c r="LD75" s="48">
        <f t="shared" si="921"/>
        <v>0</v>
      </c>
      <c r="LE75" s="48">
        <f t="shared" si="921"/>
        <v>0</v>
      </c>
      <c r="LF75" s="48">
        <f t="shared" si="921"/>
        <v>0</v>
      </c>
      <c r="LG75" s="48">
        <f t="shared" si="921"/>
        <v>0</v>
      </c>
      <c r="LH75" s="48">
        <f t="shared" si="921"/>
        <v>0</v>
      </c>
      <c r="LI75" s="48">
        <f t="shared" si="921"/>
        <v>0</v>
      </c>
      <c r="LJ75" s="48">
        <f t="shared" si="921"/>
        <v>0</v>
      </c>
      <c r="LK75" s="48">
        <f t="shared" si="921"/>
        <v>0</v>
      </c>
      <c r="LL75" s="48">
        <f t="shared" si="921"/>
        <v>0</v>
      </c>
      <c r="LM75" s="48">
        <f t="shared" si="921"/>
        <v>0</v>
      </c>
      <c r="LN75" s="48">
        <f t="shared" si="921"/>
        <v>0</v>
      </c>
      <c r="LO75" s="48">
        <f t="shared" ref="LO75:NX75" si="922">LN75</f>
        <v>0</v>
      </c>
      <c r="LP75" s="48">
        <f t="shared" si="922"/>
        <v>0</v>
      </c>
      <c r="LQ75" s="48">
        <f t="shared" si="922"/>
        <v>0</v>
      </c>
      <c r="LR75" s="48">
        <f t="shared" si="922"/>
        <v>0</v>
      </c>
      <c r="LS75" s="48">
        <f t="shared" si="922"/>
        <v>0</v>
      </c>
      <c r="LT75" s="48">
        <f t="shared" si="922"/>
        <v>0</v>
      </c>
      <c r="LU75" s="48">
        <f t="shared" si="922"/>
        <v>0</v>
      </c>
      <c r="LV75" s="48">
        <f t="shared" si="922"/>
        <v>0</v>
      </c>
      <c r="LW75" s="48">
        <f t="shared" si="922"/>
        <v>0</v>
      </c>
      <c r="LX75" s="48">
        <f t="shared" si="922"/>
        <v>0</v>
      </c>
      <c r="LY75" s="48">
        <f t="shared" si="922"/>
        <v>0</v>
      </c>
      <c r="LZ75" s="48">
        <f t="shared" si="922"/>
        <v>0</v>
      </c>
      <c r="MA75" s="48">
        <f t="shared" si="922"/>
        <v>0</v>
      </c>
      <c r="MB75" s="48">
        <f t="shared" si="922"/>
        <v>0</v>
      </c>
      <c r="MC75" s="48">
        <f t="shared" si="922"/>
        <v>0</v>
      </c>
      <c r="MD75" s="48">
        <f t="shared" si="922"/>
        <v>0</v>
      </c>
      <c r="ME75" s="48">
        <f t="shared" si="922"/>
        <v>0</v>
      </c>
      <c r="MF75" s="48">
        <f t="shared" si="922"/>
        <v>0</v>
      </c>
      <c r="MG75" s="48">
        <f t="shared" si="922"/>
        <v>0</v>
      </c>
      <c r="MH75" s="48">
        <f t="shared" si="922"/>
        <v>0</v>
      </c>
      <c r="MI75" s="48">
        <f t="shared" si="922"/>
        <v>0</v>
      </c>
      <c r="MJ75" s="48">
        <f t="shared" si="922"/>
        <v>0</v>
      </c>
      <c r="MK75" s="48">
        <f t="shared" si="922"/>
        <v>0</v>
      </c>
      <c r="ML75" s="48">
        <f t="shared" si="922"/>
        <v>0</v>
      </c>
      <c r="MM75" s="48">
        <f t="shared" si="922"/>
        <v>0</v>
      </c>
      <c r="MN75" s="48">
        <f t="shared" si="922"/>
        <v>0</v>
      </c>
      <c r="MO75" s="48">
        <f t="shared" si="922"/>
        <v>0</v>
      </c>
      <c r="MP75" s="48">
        <f t="shared" si="922"/>
        <v>0</v>
      </c>
      <c r="MQ75" s="48">
        <f t="shared" si="922"/>
        <v>0</v>
      </c>
      <c r="MR75" s="48">
        <f t="shared" si="922"/>
        <v>0</v>
      </c>
      <c r="MS75" s="48">
        <f t="shared" si="922"/>
        <v>0</v>
      </c>
      <c r="MT75" s="48">
        <f t="shared" si="922"/>
        <v>0</v>
      </c>
      <c r="MU75" s="48">
        <f t="shared" si="922"/>
        <v>0</v>
      </c>
      <c r="MV75" s="48">
        <f t="shared" si="922"/>
        <v>0</v>
      </c>
      <c r="MW75" s="48">
        <f t="shared" si="922"/>
        <v>0</v>
      </c>
      <c r="MX75" s="48">
        <f t="shared" si="922"/>
        <v>0</v>
      </c>
      <c r="MY75" s="48">
        <f t="shared" si="922"/>
        <v>0</v>
      </c>
      <c r="MZ75" s="48">
        <f t="shared" si="922"/>
        <v>0</v>
      </c>
      <c r="NA75" s="48">
        <f t="shared" si="922"/>
        <v>0</v>
      </c>
      <c r="NB75" s="48">
        <f t="shared" si="922"/>
        <v>0</v>
      </c>
      <c r="NC75" s="48">
        <f t="shared" si="922"/>
        <v>0</v>
      </c>
      <c r="ND75" s="48">
        <f t="shared" si="922"/>
        <v>0</v>
      </c>
      <c r="NE75" s="48">
        <f t="shared" si="922"/>
        <v>0</v>
      </c>
      <c r="NF75" s="48">
        <f t="shared" si="922"/>
        <v>0</v>
      </c>
      <c r="NG75" s="48">
        <f t="shared" si="922"/>
        <v>0</v>
      </c>
      <c r="NH75" s="48">
        <f t="shared" si="922"/>
        <v>0</v>
      </c>
      <c r="NI75" s="48">
        <f t="shared" si="922"/>
        <v>0</v>
      </c>
      <c r="NJ75" s="48">
        <f t="shared" si="922"/>
        <v>0</v>
      </c>
      <c r="NK75" s="48">
        <f t="shared" si="922"/>
        <v>0</v>
      </c>
      <c r="NL75" s="48">
        <f t="shared" si="922"/>
        <v>0</v>
      </c>
      <c r="NM75" s="48">
        <f t="shared" si="922"/>
        <v>0</v>
      </c>
      <c r="NN75" s="48">
        <f t="shared" si="922"/>
        <v>0</v>
      </c>
      <c r="NO75" s="48">
        <f t="shared" si="922"/>
        <v>0</v>
      </c>
      <c r="NP75" s="48">
        <f t="shared" si="922"/>
        <v>0</v>
      </c>
      <c r="NQ75" s="48">
        <f t="shared" si="922"/>
        <v>0</v>
      </c>
      <c r="NR75" s="48">
        <f t="shared" si="922"/>
        <v>0</v>
      </c>
      <c r="NS75" s="48">
        <f t="shared" si="922"/>
        <v>0</v>
      </c>
      <c r="NT75" s="48">
        <f t="shared" si="922"/>
        <v>0</v>
      </c>
      <c r="NU75" s="48">
        <f t="shared" si="922"/>
        <v>0</v>
      </c>
      <c r="NV75" s="48">
        <f t="shared" si="922"/>
        <v>0</v>
      </c>
      <c r="NW75" s="48">
        <f t="shared" si="922"/>
        <v>0</v>
      </c>
      <c r="NX75" s="48">
        <f t="shared" si="922"/>
        <v>0</v>
      </c>
      <c r="NZ75" s="48">
        <f>NX75</f>
        <v>0</v>
      </c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923">F76</f>
        <v>0</v>
      </c>
      <c r="H76" s="48">
        <f t="shared" si="923"/>
        <v>0</v>
      </c>
      <c r="I76" s="48">
        <f t="shared" si="923"/>
        <v>0</v>
      </c>
      <c r="J76" s="48">
        <f t="shared" si="923"/>
        <v>0</v>
      </c>
      <c r="K76" s="48">
        <f t="shared" si="923"/>
        <v>0</v>
      </c>
      <c r="L76" s="48">
        <f t="shared" si="923"/>
        <v>0</v>
      </c>
      <c r="M76" s="48">
        <f t="shared" si="923"/>
        <v>0</v>
      </c>
      <c r="N76" s="48">
        <f t="shared" si="923"/>
        <v>0</v>
      </c>
      <c r="O76" s="48">
        <f t="shared" si="923"/>
        <v>0</v>
      </c>
      <c r="P76" s="48">
        <f t="shared" si="923"/>
        <v>0</v>
      </c>
      <c r="Q76" s="48">
        <f t="shared" si="923"/>
        <v>0</v>
      </c>
      <c r="R76" s="48">
        <f t="shared" si="923"/>
        <v>0</v>
      </c>
      <c r="S76" s="48">
        <f t="shared" si="923"/>
        <v>0</v>
      </c>
      <c r="T76" s="48">
        <f t="shared" si="923"/>
        <v>0</v>
      </c>
      <c r="U76" s="48">
        <f t="shared" si="923"/>
        <v>0</v>
      </c>
      <c r="V76" s="48">
        <f t="shared" si="923"/>
        <v>0</v>
      </c>
      <c r="W76" s="48">
        <f t="shared" si="923"/>
        <v>0</v>
      </c>
      <c r="X76" s="48">
        <f t="shared" si="923"/>
        <v>0</v>
      </c>
      <c r="Y76" s="48">
        <f t="shared" si="923"/>
        <v>0</v>
      </c>
      <c r="Z76" s="48">
        <f t="shared" si="923"/>
        <v>0</v>
      </c>
      <c r="AA76" s="48">
        <f t="shared" si="923"/>
        <v>0</v>
      </c>
      <c r="AB76" s="48">
        <f t="shared" si="923"/>
        <v>0</v>
      </c>
      <c r="AC76" s="48">
        <f t="shared" si="923"/>
        <v>0</v>
      </c>
      <c r="AD76" s="48">
        <f t="shared" si="923"/>
        <v>0</v>
      </c>
      <c r="AE76" s="48">
        <f t="shared" si="923"/>
        <v>0</v>
      </c>
      <c r="AF76" s="48">
        <f t="shared" si="923"/>
        <v>0</v>
      </c>
      <c r="AG76" s="48">
        <f t="shared" si="923"/>
        <v>0</v>
      </c>
      <c r="AH76" s="48">
        <f t="shared" si="923"/>
        <v>0</v>
      </c>
      <c r="AI76" s="48">
        <f t="shared" si="923"/>
        <v>0</v>
      </c>
      <c r="AJ76" s="48">
        <f t="shared" si="923"/>
        <v>0</v>
      </c>
      <c r="AK76" s="48">
        <f t="shared" si="923"/>
        <v>0</v>
      </c>
      <c r="AL76" s="48">
        <f t="shared" si="923"/>
        <v>0</v>
      </c>
      <c r="AM76" s="48">
        <f t="shared" si="923"/>
        <v>0</v>
      </c>
      <c r="AN76" s="48">
        <f t="shared" si="923"/>
        <v>0</v>
      </c>
      <c r="AO76" s="48">
        <f t="shared" si="923"/>
        <v>0</v>
      </c>
      <c r="AP76" s="48">
        <f t="shared" si="923"/>
        <v>0</v>
      </c>
      <c r="AQ76" s="48">
        <f t="shared" si="923"/>
        <v>0</v>
      </c>
      <c r="AR76" s="48">
        <f t="shared" si="923"/>
        <v>0</v>
      </c>
      <c r="AS76" s="48">
        <f t="shared" si="923"/>
        <v>0</v>
      </c>
      <c r="AT76" s="48">
        <f t="shared" si="923"/>
        <v>0</v>
      </c>
      <c r="AU76" s="48">
        <f t="shared" si="923"/>
        <v>0</v>
      </c>
      <c r="AV76" s="48">
        <f t="shared" si="923"/>
        <v>0</v>
      </c>
      <c r="AW76" s="48">
        <f t="shared" si="923"/>
        <v>0</v>
      </c>
      <c r="AX76" s="48">
        <f t="shared" si="923"/>
        <v>0</v>
      </c>
      <c r="AY76" s="48">
        <f t="shared" si="923"/>
        <v>0</v>
      </c>
      <c r="AZ76" s="48">
        <f t="shared" si="923"/>
        <v>0</v>
      </c>
      <c r="BA76" s="48">
        <f t="shared" si="923"/>
        <v>0</v>
      </c>
      <c r="BB76" s="48">
        <f t="shared" si="923"/>
        <v>0</v>
      </c>
      <c r="BC76" s="48">
        <f t="shared" si="923"/>
        <v>0</v>
      </c>
      <c r="BD76" s="48">
        <f t="shared" si="923"/>
        <v>0</v>
      </c>
      <c r="BE76" s="48">
        <f t="shared" si="923"/>
        <v>0</v>
      </c>
      <c r="BF76" s="48">
        <f t="shared" si="923"/>
        <v>0</v>
      </c>
      <c r="BG76" s="48">
        <f t="shared" si="923"/>
        <v>0</v>
      </c>
      <c r="BH76" s="48">
        <f t="shared" si="923"/>
        <v>0</v>
      </c>
      <c r="BI76" s="48">
        <f t="shared" si="923"/>
        <v>0</v>
      </c>
      <c r="BJ76" s="48">
        <f t="shared" si="923"/>
        <v>0</v>
      </c>
      <c r="BK76" s="48">
        <f t="shared" si="923"/>
        <v>0</v>
      </c>
      <c r="BL76" s="48">
        <f t="shared" si="923"/>
        <v>0</v>
      </c>
      <c r="BM76" s="48">
        <f t="shared" si="923"/>
        <v>0</v>
      </c>
      <c r="BN76" s="48">
        <f t="shared" si="923"/>
        <v>0</v>
      </c>
      <c r="BO76" s="48">
        <f t="shared" si="923"/>
        <v>0</v>
      </c>
      <c r="BP76" s="48">
        <f t="shared" si="923"/>
        <v>0</v>
      </c>
      <c r="BQ76" s="48">
        <f t="shared" si="923"/>
        <v>0</v>
      </c>
      <c r="BR76" s="48">
        <f t="shared" si="923"/>
        <v>0</v>
      </c>
      <c r="BS76" s="48">
        <f t="shared" ref="BS76:ED76" si="924">BR76</f>
        <v>0</v>
      </c>
      <c r="BT76" s="48">
        <f t="shared" si="924"/>
        <v>0</v>
      </c>
      <c r="BU76" s="48">
        <f t="shared" si="924"/>
        <v>0</v>
      </c>
      <c r="BV76" s="48">
        <f t="shared" si="924"/>
        <v>0</v>
      </c>
      <c r="BW76" s="48">
        <f t="shared" si="924"/>
        <v>0</v>
      </c>
      <c r="BX76" s="48">
        <f t="shared" si="924"/>
        <v>0</v>
      </c>
      <c r="BY76" s="48">
        <f t="shared" si="924"/>
        <v>0</v>
      </c>
      <c r="BZ76" s="48">
        <f t="shared" si="924"/>
        <v>0</v>
      </c>
      <c r="CA76" s="48">
        <f t="shared" si="924"/>
        <v>0</v>
      </c>
      <c r="CB76" s="48">
        <f t="shared" si="924"/>
        <v>0</v>
      </c>
      <c r="CC76" s="48">
        <f t="shared" si="924"/>
        <v>0</v>
      </c>
      <c r="CD76" s="48">
        <f t="shared" si="924"/>
        <v>0</v>
      </c>
      <c r="CE76" s="48">
        <f t="shared" si="924"/>
        <v>0</v>
      </c>
      <c r="CF76" s="48">
        <f t="shared" si="924"/>
        <v>0</v>
      </c>
      <c r="CG76" s="48">
        <f t="shared" si="924"/>
        <v>0</v>
      </c>
      <c r="CH76" s="48">
        <f t="shared" si="924"/>
        <v>0</v>
      </c>
      <c r="CI76" s="48">
        <f t="shared" si="924"/>
        <v>0</v>
      </c>
      <c r="CJ76" s="48">
        <f t="shared" si="924"/>
        <v>0</v>
      </c>
      <c r="CK76" s="48">
        <f t="shared" si="924"/>
        <v>0</v>
      </c>
      <c r="CL76" s="48">
        <f t="shared" si="924"/>
        <v>0</v>
      </c>
      <c r="CM76" s="48">
        <f t="shared" si="924"/>
        <v>0</v>
      </c>
      <c r="CN76" s="48">
        <f t="shared" si="924"/>
        <v>0</v>
      </c>
      <c r="CO76" s="48">
        <f t="shared" si="924"/>
        <v>0</v>
      </c>
      <c r="CP76" s="48">
        <f t="shared" si="924"/>
        <v>0</v>
      </c>
      <c r="CQ76" s="48">
        <f t="shared" si="924"/>
        <v>0</v>
      </c>
      <c r="CR76" s="48">
        <f t="shared" si="924"/>
        <v>0</v>
      </c>
      <c r="CS76" s="48">
        <f t="shared" si="924"/>
        <v>0</v>
      </c>
      <c r="CT76" s="48">
        <f t="shared" si="924"/>
        <v>0</v>
      </c>
      <c r="CU76" s="48">
        <f t="shared" si="924"/>
        <v>0</v>
      </c>
      <c r="CV76" s="48">
        <f t="shared" si="924"/>
        <v>0</v>
      </c>
      <c r="CW76" s="48">
        <f t="shared" si="924"/>
        <v>0</v>
      </c>
      <c r="CX76" s="48">
        <f t="shared" si="924"/>
        <v>0</v>
      </c>
      <c r="CY76" s="48">
        <f t="shared" si="924"/>
        <v>0</v>
      </c>
      <c r="CZ76" s="48">
        <f t="shared" si="924"/>
        <v>0</v>
      </c>
      <c r="DA76" s="48">
        <f t="shared" si="924"/>
        <v>0</v>
      </c>
      <c r="DB76" s="48">
        <f t="shared" si="924"/>
        <v>0</v>
      </c>
      <c r="DC76" s="48">
        <f t="shared" si="924"/>
        <v>0</v>
      </c>
      <c r="DD76" s="48">
        <f t="shared" si="924"/>
        <v>0</v>
      </c>
      <c r="DE76" s="48">
        <f t="shared" si="924"/>
        <v>0</v>
      </c>
      <c r="DF76" s="48">
        <f t="shared" si="924"/>
        <v>0</v>
      </c>
      <c r="DG76" s="48">
        <f t="shared" si="924"/>
        <v>0</v>
      </c>
      <c r="DH76" s="48">
        <f t="shared" si="924"/>
        <v>0</v>
      </c>
      <c r="DI76" s="48">
        <f t="shared" si="924"/>
        <v>0</v>
      </c>
      <c r="DJ76" s="48">
        <f t="shared" si="924"/>
        <v>0</v>
      </c>
      <c r="DK76" s="48">
        <f t="shared" si="924"/>
        <v>0</v>
      </c>
      <c r="DL76" s="48">
        <f t="shared" si="924"/>
        <v>0</v>
      </c>
      <c r="DM76" s="48">
        <f t="shared" si="924"/>
        <v>0</v>
      </c>
      <c r="DN76" s="48">
        <f t="shared" si="924"/>
        <v>0</v>
      </c>
      <c r="DO76" s="48">
        <f t="shared" si="924"/>
        <v>0</v>
      </c>
      <c r="DP76" s="48">
        <f t="shared" si="924"/>
        <v>0</v>
      </c>
      <c r="DQ76" s="48">
        <f t="shared" si="924"/>
        <v>0</v>
      </c>
      <c r="DR76" s="48">
        <f t="shared" si="924"/>
        <v>0</v>
      </c>
      <c r="DS76" s="48">
        <f t="shared" si="924"/>
        <v>0</v>
      </c>
      <c r="DT76" s="48">
        <f t="shared" si="924"/>
        <v>0</v>
      </c>
      <c r="DU76" s="48">
        <f t="shared" si="924"/>
        <v>0</v>
      </c>
      <c r="DV76" s="48">
        <f t="shared" si="924"/>
        <v>0</v>
      </c>
      <c r="DW76" s="48">
        <f t="shared" si="924"/>
        <v>0</v>
      </c>
      <c r="DX76" s="48">
        <f t="shared" si="924"/>
        <v>0</v>
      </c>
      <c r="DY76" s="48">
        <f t="shared" si="924"/>
        <v>0</v>
      </c>
      <c r="DZ76" s="48">
        <f t="shared" si="924"/>
        <v>0</v>
      </c>
      <c r="EA76" s="48">
        <f t="shared" si="924"/>
        <v>0</v>
      </c>
      <c r="EB76" s="48">
        <f t="shared" si="924"/>
        <v>0</v>
      </c>
      <c r="EC76" s="48">
        <f t="shared" si="924"/>
        <v>0</v>
      </c>
      <c r="ED76" s="48">
        <f t="shared" si="924"/>
        <v>0</v>
      </c>
      <c r="EE76" s="48">
        <f t="shared" ref="EE76:GP76" si="925">ED76</f>
        <v>0</v>
      </c>
      <c r="EF76" s="48">
        <f t="shared" si="925"/>
        <v>0</v>
      </c>
      <c r="EG76" s="48">
        <f t="shared" si="925"/>
        <v>0</v>
      </c>
      <c r="EH76" s="48">
        <f t="shared" si="925"/>
        <v>0</v>
      </c>
      <c r="EI76" s="48">
        <f t="shared" si="925"/>
        <v>0</v>
      </c>
      <c r="EJ76" s="48">
        <f t="shared" si="925"/>
        <v>0</v>
      </c>
      <c r="EK76" s="48">
        <f t="shared" si="925"/>
        <v>0</v>
      </c>
      <c r="EL76" s="48">
        <f t="shared" si="925"/>
        <v>0</v>
      </c>
      <c r="EM76" s="48">
        <f t="shared" si="925"/>
        <v>0</v>
      </c>
      <c r="EN76" s="48">
        <f t="shared" si="925"/>
        <v>0</v>
      </c>
      <c r="EO76" s="48">
        <f t="shared" si="925"/>
        <v>0</v>
      </c>
      <c r="EP76" s="48">
        <f t="shared" si="925"/>
        <v>0</v>
      </c>
      <c r="EQ76" s="48">
        <f t="shared" si="925"/>
        <v>0</v>
      </c>
      <c r="ER76" s="48">
        <f t="shared" si="925"/>
        <v>0</v>
      </c>
      <c r="ES76" s="48">
        <f t="shared" si="925"/>
        <v>0</v>
      </c>
      <c r="ET76" s="48">
        <f t="shared" si="925"/>
        <v>0</v>
      </c>
      <c r="EU76" s="48">
        <f t="shared" si="925"/>
        <v>0</v>
      </c>
      <c r="EV76" s="48">
        <f t="shared" si="925"/>
        <v>0</v>
      </c>
      <c r="EW76" s="48">
        <f t="shared" si="925"/>
        <v>0</v>
      </c>
      <c r="EX76" s="48">
        <f t="shared" si="925"/>
        <v>0</v>
      </c>
      <c r="EY76" s="48">
        <f t="shared" si="925"/>
        <v>0</v>
      </c>
      <c r="EZ76" s="48">
        <f t="shared" si="925"/>
        <v>0</v>
      </c>
      <c r="FA76" s="48">
        <f t="shared" si="925"/>
        <v>0</v>
      </c>
      <c r="FB76" s="48">
        <f t="shared" si="925"/>
        <v>0</v>
      </c>
      <c r="FC76" s="48">
        <f t="shared" si="925"/>
        <v>0</v>
      </c>
      <c r="FD76" s="48">
        <f t="shared" si="925"/>
        <v>0</v>
      </c>
      <c r="FE76" s="48">
        <f t="shared" si="925"/>
        <v>0</v>
      </c>
      <c r="FF76" s="48">
        <f t="shared" si="925"/>
        <v>0</v>
      </c>
      <c r="FG76" s="48">
        <f t="shared" si="925"/>
        <v>0</v>
      </c>
      <c r="FH76" s="48">
        <f t="shared" si="925"/>
        <v>0</v>
      </c>
      <c r="FI76" s="48">
        <f t="shared" si="925"/>
        <v>0</v>
      </c>
      <c r="FJ76" s="48">
        <f t="shared" si="925"/>
        <v>0</v>
      </c>
      <c r="FK76" s="48">
        <f t="shared" si="925"/>
        <v>0</v>
      </c>
      <c r="FL76" s="48">
        <f t="shared" si="925"/>
        <v>0</v>
      </c>
      <c r="FM76" s="48">
        <f t="shared" si="925"/>
        <v>0</v>
      </c>
      <c r="FN76" s="48">
        <f t="shared" si="925"/>
        <v>0</v>
      </c>
      <c r="FO76" s="48">
        <f t="shared" si="925"/>
        <v>0</v>
      </c>
      <c r="FP76" s="48">
        <f t="shared" si="925"/>
        <v>0</v>
      </c>
      <c r="FQ76" s="48">
        <f t="shared" si="925"/>
        <v>0</v>
      </c>
      <c r="FR76" s="48">
        <f t="shared" si="925"/>
        <v>0</v>
      </c>
      <c r="FS76" s="48">
        <f t="shared" si="925"/>
        <v>0</v>
      </c>
      <c r="FT76" s="48">
        <f t="shared" si="925"/>
        <v>0</v>
      </c>
      <c r="FU76" s="48">
        <f t="shared" si="925"/>
        <v>0</v>
      </c>
      <c r="FV76" s="48">
        <f t="shared" si="925"/>
        <v>0</v>
      </c>
      <c r="FW76" s="48">
        <f t="shared" si="925"/>
        <v>0</v>
      </c>
      <c r="FX76" s="48">
        <f t="shared" si="925"/>
        <v>0</v>
      </c>
      <c r="FY76" s="48">
        <f t="shared" si="925"/>
        <v>0</v>
      </c>
      <c r="FZ76" s="48">
        <f t="shared" si="925"/>
        <v>0</v>
      </c>
      <c r="GA76" s="48">
        <f t="shared" si="925"/>
        <v>0</v>
      </c>
      <c r="GB76" s="48">
        <f t="shared" si="925"/>
        <v>0</v>
      </c>
      <c r="GC76" s="48">
        <f t="shared" si="925"/>
        <v>0</v>
      </c>
      <c r="GD76" s="48">
        <f t="shared" si="925"/>
        <v>0</v>
      </c>
      <c r="GE76" s="48">
        <f t="shared" si="925"/>
        <v>0</v>
      </c>
      <c r="GF76" s="48">
        <f t="shared" si="925"/>
        <v>0</v>
      </c>
      <c r="GG76" s="48">
        <f t="shared" si="925"/>
        <v>0</v>
      </c>
      <c r="GH76" s="48">
        <f t="shared" si="925"/>
        <v>0</v>
      </c>
      <c r="GI76" s="48">
        <f t="shared" si="925"/>
        <v>0</v>
      </c>
      <c r="GJ76" s="48">
        <f t="shared" si="925"/>
        <v>0</v>
      </c>
      <c r="GK76" s="48">
        <f t="shared" si="925"/>
        <v>0</v>
      </c>
      <c r="GL76" s="48">
        <f t="shared" si="925"/>
        <v>0</v>
      </c>
      <c r="GM76" s="48">
        <f t="shared" si="925"/>
        <v>0</v>
      </c>
      <c r="GN76" s="48">
        <f t="shared" si="925"/>
        <v>0</v>
      </c>
      <c r="GO76" s="48">
        <f t="shared" si="925"/>
        <v>0</v>
      </c>
      <c r="GP76" s="48">
        <f t="shared" si="925"/>
        <v>0</v>
      </c>
      <c r="GQ76" s="48">
        <f t="shared" ref="GQ76:JB76" si="926">GP76</f>
        <v>0</v>
      </c>
      <c r="GR76" s="48">
        <f t="shared" si="926"/>
        <v>0</v>
      </c>
      <c r="GS76" s="48">
        <f t="shared" si="926"/>
        <v>0</v>
      </c>
      <c r="GT76" s="48">
        <f t="shared" si="926"/>
        <v>0</v>
      </c>
      <c r="GU76" s="48">
        <f t="shared" si="926"/>
        <v>0</v>
      </c>
      <c r="GV76" s="48">
        <f t="shared" si="926"/>
        <v>0</v>
      </c>
      <c r="GW76" s="48">
        <f t="shared" si="926"/>
        <v>0</v>
      </c>
      <c r="GX76" s="48">
        <f t="shared" si="926"/>
        <v>0</v>
      </c>
      <c r="GY76" s="48">
        <f t="shared" si="926"/>
        <v>0</v>
      </c>
      <c r="GZ76" s="48">
        <f t="shared" si="926"/>
        <v>0</v>
      </c>
      <c r="HA76" s="48">
        <f t="shared" si="926"/>
        <v>0</v>
      </c>
      <c r="HB76" s="48">
        <f t="shared" si="926"/>
        <v>0</v>
      </c>
      <c r="HC76" s="48">
        <f t="shared" si="926"/>
        <v>0</v>
      </c>
      <c r="HD76" s="48">
        <f t="shared" si="926"/>
        <v>0</v>
      </c>
      <c r="HE76" s="48">
        <f t="shared" si="926"/>
        <v>0</v>
      </c>
      <c r="HF76" s="48">
        <f t="shared" si="926"/>
        <v>0</v>
      </c>
      <c r="HG76" s="48">
        <f t="shared" si="926"/>
        <v>0</v>
      </c>
      <c r="HH76" s="48">
        <f t="shared" si="926"/>
        <v>0</v>
      </c>
      <c r="HI76" s="48">
        <f t="shared" si="926"/>
        <v>0</v>
      </c>
      <c r="HJ76" s="48">
        <f t="shared" si="926"/>
        <v>0</v>
      </c>
      <c r="HK76" s="48">
        <f t="shared" si="926"/>
        <v>0</v>
      </c>
      <c r="HL76" s="48">
        <f t="shared" si="926"/>
        <v>0</v>
      </c>
      <c r="HM76" s="48">
        <f t="shared" si="926"/>
        <v>0</v>
      </c>
      <c r="HN76" s="48">
        <f t="shared" si="926"/>
        <v>0</v>
      </c>
      <c r="HO76" s="48">
        <f t="shared" si="926"/>
        <v>0</v>
      </c>
      <c r="HP76" s="48">
        <f t="shared" si="926"/>
        <v>0</v>
      </c>
      <c r="HQ76" s="48">
        <f t="shared" si="926"/>
        <v>0</v>
      </c>
      <c r="HR76" s="48">
        <f t="shared" si="926"/>
        <v>0</v>
      </c>
      <c r="HS76" s="48">
        <f t="shared" si="926"/>
        <v>0</v>
      </c>
      <c r="HT76" s="48">
        <f t="shared" si="926"/>
        <v>0</v>
      </c>
      <c r="HU76" s="48">
        <f t="shared" si="926"/>
        <v>0</v>
      </c>
      <c r="HV76" s="48">
        <f t="shared" si="926"/>
        <v>0</v>
      </c>
      <c r="HW76" s="48">
        <f t="shared" si="926"/>
        <v>0</v>
      </c>
      <c r="HX76" s="48">
        <f t="shared" si="926"/>
        <v>0</v>
      </c>
      <c r="HY76" s="48">
        <f t="shared" si="926"/>
        <v>0</v>
      </c>
      <c r="HZ76" s="48">
        <f t="shared" si="926"/>
        <v>0</v>
      </c>
      <c r="IA76" s="48">
        <f t="shared" si="926"/>
        <v>0</v>
      </c>
      <c r="IB76" s="48">
        <f t="shared" si="926"/>
        <v>0</v>
      </c>
      <c r="IC76" s="48">
        <f t="shared" si="926"/>
        <v>0</v>
      </c>
      <c r="ID76" s="48">
        <f t="shared" si="926"/>
        <v>0</v>
      </c>
      <c r="IE76" s="48">
        <f t="shared" si="926"/>
        <v>0</v>
      </c>
      <c r="IF76" s="48">
        <f t="shared" si="926"/>
        <v>0</v>
      </c>
      <c r="IG76" s="48">
        <f t="shared" si="926"/>
        <v>0</v>
      </c>
      <c r="IH76" s="48">
        <f t="shared" si="926"/>
        <v>0</v>
      </c>
      <c r="II76" s="48">
        <f t="shared" si="926"/>
        <v>0</v>
      </c>
      <c r="IJ76" s="48">
        <f t="shared" si="926"/>
        <v>0</v>
      </c>
      <c r="IK76" s="48">
        <f t="shared" si="926"/>
        <v>0</v>
      </c>
      <c r="IL76" s="48">
        <f t="shared" si="926"/>
        <v>0</v>
      </c>
      <c r="IM76" s="48">
        <f t="shared" si="926"/>
        <v>0</v>
      </c>
      <c r="IN76" s="48">
        <f t="shared" si="926"/>
        <v>0</v>
      </c>
      <c r="IO76" s="48">
        <f t="shared" si="926"/>
        <v>0</v>
      </c>
      <c r="IP76" s="48">
        <f t="shared" si="926"/>
        <v>0</v>
      </c>
      <c r="IQ76" s="48">
        <f t="shared" si="926"/>
        <v>0</v>
      </c>
      <c r="IR76" s="48">
        <f t="shared" si="926"/>
        <v>0</v>
      </c>
      <c r="IS76" s="48">
        <f t="shared" si="926"/>
        <v>0</v>
      </c>
      <c r="IT76" s="48">
        <f t="shared" si="926"/>
        <v>0</v>
      </c>
      <c r="IU76" s="48">
        <f t="shared" si="926"/>
        <v>0</v>
      </c>
      <c r="IV76" s="48">
        <f t="shared" si="926"/>
        <v>0</v>
      </c>
      <c r="IW76" s="48">
        <f t="shared" si="926"/>
        <v>0</v>
      </c>
      <c r="IX76" s="48">
        <f t="shared" si="926"/>
        <v>0</v>
      </c>
      <c r="IY76" s="48">
        <f t="shared" si="926"/>
        <v>0</v>
      </c>
      <c r="IZ76" s="48">
        <f t="shared" si="926"/>
        <v>0</v>
      </c>
      <c r="JA76" s="48">
        <f t="shared" si="926"/>
        <v>0</v>
      </c>
      <c r="JB76" s="48">
        <f t="shared" si="926"/>
        <v>0</v>
      </c>
      <c r="JC76" s="48">
        <f t="shared" ref="JC76:LN76" si="927">JB76</f>
        <v>0</v>
      </c>
      <c r="JD76" s="48">
        <f t="shared" si="927"/>
        <v>0</v>
      </c>
      <c r="JE76" s="48">
        <f t="shared" si="927"/>
        <v>0</v>
      </c>
      <c r="JF76" s="48">
        <f t="shared" si="927"/>
        <v>0</v>
      </c>
      <c r="JG76" s="48">
        <f t="shared" si="927"/>
        <v>0</v>
      </c>
      <c r="JH76" s="48">
        <f t="shared" si="927"/>
        <v>0</v>
      </c>
      <c r="JI76" s="48">
        <f t="shared" si="927"/>
        <v>0</v>
      </c>
      <c r="JJ76" s="48">
        <f t="shared" si="927"/>
        <v>0</v>
      </c>
      <c r="JK76" s="48">
        <f t="shared" si="927"/>
        <v>0</v>
      </c>
      <c r="JL76" s="48">
        <f t="shared" si="927"/>
        <v>0</v>
      </c>
      <c r="JM76" s="48">
        <f t="shared" si="927"/>
        <v>0</v>
      </c>
      <c r="JN76" s="48">
        <f t="shared" si="927"/>
        <v>0</v>
      </c>
      <c r="JO76" s="48">
        <f t="shared" si="927"/>
        <v>0</v>
      </c>
      <c r="JP76" s="48">
        <f t="shared" si="927"/>
        <v>0</v>
      </c>
      <c r="JQ76" s="48">
        <f t="shared" si="927"/>
        <v>0</v>
      </c>
      <c r="JR76" s="48">
        <f t="shared" si="927"/>
        <v>0</v>
      </c>
      <c r="JS76" s="48">
        <f t="shared" si="927"/>
        <v>0</v>
      </c>
      <c r="JT76" s="48">
        <f t="shared" si="927"/>
        <v>0</v>
      </c>
      <c r="JU76" s="48">
        <f t="shared" si="927"/>
        <v>0</v>
      </c>
      <c r="JV76" s="48">
        <f t="shared" si="927"/>
        <v>0</v>
      </c>
      <c r="JW76" s="48">
        <f t="shared" si="927"/>
        <v>0</v>
      </c>
      <c r="JX76" s="48">
        <f t="shared" si="927"/>
        <v>0</v>
      </c>
      <c r="JY76" s="48">
        <f t="shared" si="927"/>
        <v>0</v>
      </c>
      <c r="JZ76" s="48">
        <f t="shared" si="927"/>
        <v>0</v>
      </c>
      <c r="KA76" s="48">
        <f t="shared" si="927"/>
        <v>0</v>
      </c>
      <c r="KB76" s="48">
        <f t="shared" si="927"/>
        <v>0</v>
      </c>
      <c r="KC76" s="48">
        <f t="shared" si="927"/>
        <v>0</v>
      </c>
      <c r="KD76" s="48">
        <f t="shared" si="927"/>
        <v>0</v>
      </c>
      <c r="KE76" s="48">
        <f t="shared" si="927"/>
        <v>0</v>
      </c>
      <c r="KF76" s="48">
        <f t="shared" si="927"/>
        <v>0</v>
      </c>
      <c r="KG76" s="48">
        <f t="shared" si="927"/>
        <v>0</v>
      </c>
      <c r="KH76" s="48">
        <f t="shared" si="927"/>
        <v>0</v>
      </c>
      <c r="KI76" s="48">
        <f t="shared" si="927"/>
        <v>0</v>
      </c>
      <c r="KJ76" s="48">
        <f t="shared" si="927"/>
        <v>0</v>
      </c>
      <c r="KK76" s="48">
        <f t="shared" si="927"/>
        <v>0</v>
      </c>
      <c r="KL76" s="48">
        <f t="shared" si="927"/>
        <v>0</v>
      </c>
      <c r="KM76" s="48">
        <f t="shared" si="927"/>
        <v>0</v>
      </c>
      <c r="KN76" s="48">
        <f t="shared" si="927"/>
        <v>0</v>
      </c>
      <c r="KO76" s="48">
        <f t="shared" si="927"/>
        <v>0</v>
      </c>
      <c r="KP76" s="48">
        <f t="shared" si="927"/>
        <v>0</v>
      </c>
      <c r="KQ76" s="48">
        <f t="shared" si="927"/>
        <v>0</v>
      </c>
      <c r="KR76" s="48">
        <f t="shared" si="927"/>
        <v>0</v>
      </c>
      <c r="KS76" s="48">
        <f t="shared" si="927"/>
        <v>0</v>
      </c>
      <c r="KT76" s="48">
        <f t="shared" si="927"/>
        <v>0</v>
      </c>
      <c r="KU76" s="48">
        <f t="shared" si="927"/>
        <v>0</v>
      </c>
      <c r="KV76" s="48">
        <f t="shared" si="927"/>
        <v>0</v>
      </c>
      <c r="KW76" s="48">
        <f t="shared" si="927"/>
        <v>0</v>
      </c>
      <c r="KX76" s="48">
        <f t="shared" si="927"/>
        <v>0</v>
      </c>
      <c r="KY76" s="48">
        <f t="shared" si="927"/>
        <v>0</v>
      </c>
      <c r="KZ76" s="48">
        <f t="shared" si="927"/>
        <v>0</v>
      </c>
      <c r="LA76" s="48">
        <f t="shared" si="927"/>
        <v>0</v>
      </c>
      <c r="LB76" s="48">
        <f t="shared" si="927"/>
        <v>0</v>
      </c>
      <c r="LC76" s="48">
        <f t="shared" si="927"/>
        <v>0</v>
      </c>
      <c r="LD76" s="48">
        <f t="shared" si="927"/>
        <v>0</v>
      </c>
      <c r="LE76" s="48">
        <f t="shared" si="927"/>
        <v>0</v>
      </c>
      <c r="LF76" s="48">
        <f t="shared" si="927"/>
        <v>0</v>
      </c>
      <c r="LG76" s="48">
        <f t="shared" si="927"/>
        <v>0</v>
      </c>
      <c r="LH76" s="48">
        <f t="shared" si="927"/>
        <v>0</v>
      </c>
      <c r="LI76" s="48">
        <f t="shared" si="927"/>
        <v>0</v>
      </c>
      <c r="LJ76" s="48">
        <f t="shared" si="927"/>
        <v>0</v>
      </c>
      <c r="LK76" s="48">
        <f t="shared" si="927"/>
        <v>0</v>
      </c>
      <c r="LL76" s="48">
        <f t="shared" si="927"/>
        <v>0</v>
      </c>
      <c r="LM76" s="48">
        <f t="shared" si="927"/>
        <v>0</v>
      </c>
      <c r="LN76" s="48">
        <f t="shared" si="927"/>
        <v>0</v>
      </c>
      <c r="LO76" s="48">
        <f t="shared" ref="LO76:NX76" si="928">LN76</f>
        <v>0</v>
      </c>
      <c r="LP76" s="48">
        <f t="shared" si="928"/>
        <v>0</v>
      </c>
      <c r="LQ76" s="48">
        <f t="shared" si="928"/>
        <v>0</v>
      </c>
      <c r="LR76" s="48">
        <f t="shared" si="928"/>
        <v>0</v>
      </c>
      <c r="LS76" s="48">
        <f t="shared" si="928"/>
        <v>0</v>
      </c>
      <c r="LT76" s="48">
        <f t="shared" si="928"/>
        <v>0</v>
      </c>
      <c r="LU76" s="48">
        <f t="shared" si="928"/>
        <v>0</v>
      </c>
      <c r="LV76" s="48">
        <f t="shared" si="928"/>
        <v>0</v>
      </c>
      <c r="LW76" s="48">
        <f t="shared" si="928"/>
        <v>0</v>
      </c>
      <c r="LX76" s="48">
        <f t="shared" si="928"/>
        <v>0</v>
      </c>
      <c r="LY76" s="48">
        <f t="shared" si="928"/>
        <v>0</v>
      </c>
      <c r="LZ76" s="48">
        <f t="shared" si="928"/>
        <v>0</v>
      </c>
      <c r="MA76" s="48">
        <f t="shared" si="928"/>
        <v>0</v>
      </c>
      <c r="MB76" s="48">
        <f t="shared" si="928"/>
        <v>0</v>
      </c>
      <c r="MC76" s="48">
        <f t="shared" si="928"/>
        <v>0</v>
      </c>
      <c r="MD76" s="48">
        <f t="shared" si="928"/>
        <v>0</v>
      </c>
      <c r="ME76" s="48">
        <f t="shared" si="928"/>
        <v>0</v>
      </c>
      <c r="MF76" s="48">
        <f t="shared" si="928"/>
        <v>0</v>
      </c>
      <c r="MG76" s="48">
        <f t="shared" si="928"/>
        <v>0</v>
      </c>
      <c r="MH76" s="48">
        <f t="shared" si="928"/>
        <v>0</v>
      </c>
      <c r="MI76" s="48">
        <f t="shared" si="928"/>
        <v>0</v>
      </c>
      <c r="MJ76" s="48">
        <f t="shared" si="928"/>
        <v>0</v>
      </c>
      <c r="MK76" s="48">
        <f t="shared" si="928"/>
        <v>0</v>
      </c>
      <c r="ML76" s="48">
        <f t="shared" si="928"/>
        <v>0</v>
      </c>
      <c r="MM76" s="48">
        <f t="shared" si="928"/>
        <v>0</v>
      </c>
      <c r="MN76" s="48">
        <f t="shared" si="928"/>
        <v>0</v>
      </c>
      <c r="MO76" s="48">
        <f t="shared" si="928"/>
        <v>0</v>
      </c>
      <c r="MP76" s="48">
        <f t="shared" si="928"/>
        <v>0</v>
      </c>
      <c r="MQ76" s="48">
        <f t="shared" si="928"/>
        <v>0</v>
      </c>
      <c r="MR76" s="48">
        <f t="shared" si="928"/>
        <v>0</v>
      </c>
      <c r="MS76" s="48">
        <f t="shared" si="928"/>
        <v>0</v>
      </c>
      <c r="MT76" s="48">
        <f t="shared" si="928"/>
        <v>0</v>
      </c>
      <c r="MU76" s="48">
        <f t="shared" si="928"/>
        <v>0</v>
      </c>
      <c r="MV76" s="48">
        <f t="shared" si="928"/>
        <v>0</v>
      </c>
      <c r="MW76" s="48">
        <f t="shared" si="928"/>
        <v>0</v>
      </c>
      <c r="MX76" s="48">
        <f t="shared" si="928"/>
        <v>0</v>
      </c>
      <c r="MY76" s="48">
        <f t="shared" si="928"/>
        <v>0</v>
      </c>
      <c r="MZ76" s="48">
        <f t="shared" si="928"/>
        <v>0</v>
      </c>
      <c r="NA76" s="48">
        <f t="shared" si="928"/>
        <v>0</v>
      </c>
      <c r="NB76" s="48">
        <f t="shared" si="928"/>
        <v>0</v>
      </c>
      <c r="NC76" s="48">
        <f t="shared" si="928"/>
        <v>0</v>
      </c>
      <c r="ND76" s="48">
        <f t="shared" si="928"/>
        <v>0</v>
      </c>
      <c r="NE76" s="48">
        <f t="shared" si="928"/>
        <v>0</v>
      </c>
      <c r="NF76" s="48">
        <f t="shared" si="928"/>
        <v>0</v>
      </c>
      <c r="NG76" s="48">
        <f t="shared" si="928"/>
        <v>0</v>
      </c>
      <c r="NH76" s="48">
        <f t="shared" si="928"/>
        <v>0</v>
      </c>
      <c r="NI76" s="48">
        <f t="shared" si="928"/>
        <v>0</v>
      </c>
      <c r="NJ76" s="48">
        <f t="shared" si="928"/>
        <v>0</v>
      </c>
      <c r="NK76" s="48">
        <f t="shared" si="928"/>
        <v>0</v>
      </c>
      <c r="NL76" s="48">
        <f t="shared" si="928"/>
        <v>0</v>
      </c>
      <c r="NM76" s="48">
        <f t="shared" si="928"/>
        <v>0</v>
      </c>
      <c r="NN76" s="48">
        <f t="shared" si="928"/>
        <v>0</v>
      </c>
      <c r="NO76" s="48">
        <f t="shared" si="928"/>
        <v>0</v>
      </c>
      <c r="NP76" s="48">
        <f t="shared" si="928"/>
        <v>0</v>
      </c>
      <c r="NQ76" s="48">
        <f t="shared" si="928"/>
        <v>0</v>
      </c>
      <c r="NR76" s="48">
        <f t="shared" si="928"/>
        <v>0</v>
      </c>
      <c r="NS76" s="48">
        <f t="shared" si="928"/>
        <v>0</v>
      </c>
      <c r="NT76" s="48">
        <f t="shared" si="928"/>
        <v>0</v>
      </c>
      <c r="NU76" s="48">
        <f t="shared" si="928"/>
        <v>0</v>
      </c>
      <c r="NV76" s="48">
        <f t="shared" si="928"/>
        <v>0</v>
      </c>
      <c r="NW76" s="48">
        <f t="shared" si="928"/>
        <v>0</v>
      </c>
      <c r="NX76" s="48">
        <f t="shared" si="928"/>
        <v>0</v>
      </c>
      <c r="NZ76" s="48">
        <f>NX76</f>
        <v>0</v>
      </c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>SUM(E78:E81)</f>
        <v>0</v>
      </c>
      <c r="F77" s="9">
        <f t="shared" ref="F77:BQ77" si="929">SUM(F78:F81)</f>
        <v>0</v>
      </c>
      <c r="G77" s="9">
        <f t="shared" si="929"/>
        <v>0</v>
      </c>
      <c r="H77" s="9">
        <f t="shared" si="929"/>
        <v>0</v>
      </c>
      <c r="I77" s="9">
        <f t="shared" si="929"/>
        <v>0</v>
      </c>
      <c r="J77" s="9">
        <f t="shared" si="929"/>
        <v>0</v>
      </c>
      <c r="K77" s="9">
        <f t="shared" si="929"/>
        <v>0</v>
      </c>
      <c r="L77" s="9">
        <f t="shared" si="929"/>
        <v>0</v>
      </c>
      <c r="M77" s="9">
        <f t="shared" si="929"/>
        <v>0</v>
      </c>
      <c r="N77" s="9">
        <f t="shared" si="929"/>
        <v>0</v>
      </c>
      <c r="O77" s="9">
        <f t="shared" si="929"/>
        <v>0</v>
      </c>
      <c r="P77" s="9">
        <f t="shared" si="929"/>
        <v>0</v>
      </c>
      <c r="Q77" s="9">
        <f t="shared" si="929"/>
        <v>0</v>
      </c>
      <c r="R77" s="9">
        <f t="shared" si="929"/>
        <v>0</v>
      </c>
      <c r="S77" s="9">
        <f t="shared" si="929"/>
        <v>0</v>
      </c>
      <c r="T77" s="9">
        <f t="shared" si="929"/>
        <v>0</v>
      </c>
      <c r="U77" s="9">
        <f t="shared" si="929"/>
        <v>0</v>
      </c>
      <c r="V77" s="9">
        <f t="shared" si="929"/>
        <v>0</v>
      </c>
      <c r="W77" s="9">
        <f t="shared" si="929"/>
        <v>0</v>
      </c>
      <c r="X77" s="9">
        <f t="shared" si="929"/>
        <v>0</v>
      </c>
      <c r="Y77" s="9">
        <f t="shared" si="929"/>
        <v>0</v>
      </c>
      <c r="Z77" s="9">
        <f t="shared" si="929"/>
        <v>0</v>
      </c>
      <c r="AA77" s="9">
        <f t="shared" si="929"/>
        <v>0</v>
      </c>
      <c r="AB77" s="9">
        <f t="shared" si="929"/>
        <v>0</v>
      </c>
      <c r="AC77" s="9">
        <f t="shared" si="929"/>
        <v>0</v>
      </c>
      <c r="AD77" s="9">
        <f t="shared" si="929"/>
        <v>0</v>
      </c>
      <c r="AE77" s="9">
        <f t="shared" si="929"/>
        <v>0</v>
      </c>
      <c r="AF77" s="9">
        <f t="shared" si="929"/>
        <v>0</v>
      </c>
      <c r="AG77" s="9">
        <f t="shared" si="929"/>
        <v>0</v>
      </c>
      <c r="AH77" s="9">
        <f t="shared" si="929"/>
        <v>0</v>
      </c>
      <c r="AI77" s="9">
        <f t="shared" si="929"/>
        <v>0</v>
      </c>
      <c r="AJ77" s="9">
        <f t="shared" si="929"/>
        <v>0</v>
      </c>
      <c r="AK77" s="9">
        <f t="shared" si="929"/>
        <v>0</v>
      </c>
      <c r="AL77" s="9">
        <f t="shared" si="929"/>
        <v>0</v>
      </c>
      <c r="AM77" s="9">
        <f t="shared" si="929"/>
        <v>0</v>
      </c>
      <c r="AN77" s="9">
        <f t="shared" si="929"/>
        <v>0</v>
      </c>
      <c r="AO77" s="9">
        <f t="shared" si="929"/>
        <v>0</v>
      </c>
      <c r="AP77" s="9">
        <f t="shared" si="929"/>
        <v>0</v>
      </c>
      <c r="AQ77" s="9">
        <f t="shared" si="929"/>
        <v>0</v>
      </c>
      <c r="AR77" s="9">
        <f t="shared" si="929"/>
        <v>0</v>
      </c>
      <c r="AS77" s="9">
        <f t="shared" si="929"/>
        <v>0</v>
      </c>
      <c r="AT77" s="9">
        <f t="shared" si="929"/>
        <v>0</v>
      </c>
      <c r="AU77" s="9">
        <f t="shared" si="929"/>
        <v>0</v>
      </c>
      <c r="AV77" s="9">
        <f t="shared" si="929"/>
        <v>0</v>
      </c>
      <c r="AW77" s="9">
        <f t="shared" si="929"/>
        <v>0</v>
      </c>
      <c r="AX77" s="9">
        <f t="shared" si="929"/>
        <v>0</v>
      </c>
      <c r="AY77" s="9">
        <f t="shared" si="929"/>
        <v>0</v>
      </c>
      <c r="AZ77" s="9">
        <f t="shared" si="929"/>
        <v>0</v>
      </c>
      <c r="BA77" s="9">
        <f t="shared" si="929"/>
        <v>0</v>
      </c>
      <c r="BB77" s="9">
        <f t="shared" si="929"/>
        <v>0</v>
      </c>
      <c r="BC77" s="9">
        <f t="shared" si="929"/>
        <v>0</v>
      </c>
      <c r="BD77" s="9">
        <f t="shared" si="929"/>
        <v>0</v>
      </c>
      <c r="BE77" s="9">
        <f t="shared" si="929"/>
        <v>0</v>
      </c>
      <c r="BF77" s="9">
        <f t="shared" si="929"/>
        <v>0</v>
      </c>
      <c r="BG77" s="9">
        <f t="shared" si="929"/>
        <v>0</v>
      </c>
      <c r="BH77" s="9">
        <f t="shared" si="929"/>
        <v>0</v>
      </c>
      <c r="BI77" s="9">
        <f t="shared" si="929"/>
        <v>0</v>
      </c>
      <c r="BJ77" s="9">
        <f t="shared" si="929"/>
        <v>0</v>
      </c>
      <c r="BK77" s="9">
        <f t="shared" si="929"/>
        <v>0</v>
      </c>
      <c r="BL77" s="9">
        <f t="shared" si="929"/>
        <v>0</v>
      </c>
      <c r="BM77" s="9">
        <f t="shared" si="929"/>
        <v>0</v>
      </c>
      <c r="BN77" s="9">
        <f t="shared" si="929"/>
        <v>0</v>
      </c>
      <c r="BO77" s="9">
        <f t="shared" si="929"/>
        <v>0</v>
      </c>
      <c r="BP77" s="9">
        <f t="shared" si="929"/>
        <v>0</v>
      </c>
      <c r="BQ77" s="9">
        <f t="shared" si="929"/>
        <v>0</v>
      </c>
      <c r="BR77" s="9">
        <f t="shared" ref="BR77:EC77" si="930">SUM(BR78:BR81)</f>
        <v>0</v>
      </c>
      <c r="BS77" s="9">
        <f t="shared" si="930"/>
        <v>0</v>
      </c>
      <c r="BT77" s="9">
        <f t="shared" si="930"/>
        <v>0</v>
      </c>
      <c r="BU77" s="9">
        <f t="shared" si="930"/>
        <v>0</v>
      </c>
      <c r="BV77" s="9">
        <f t="shared" si="930"/>
        <v>0</v>
      </c>
      <c r="BW77" s="9">
        <f t="shared" si="930"/>
        <v>0</v>
      </c>
      <c r="BX77" s="9">
        <f t="shared" si="930"/>
        <v>0</v>
      </c>
      <c r="BY77" s="9">
        <f t="shared" si="930"/>
        <v>0</v>
      </c>
      <c r="BZ77" s="9">
        <f t="shared" si="930"/>
        <v>0</v>
      </c>
      <c r="CA77" s="9">
        <f t="shared" si="930"/>
        <v>0</v>
      </c>
      <c r="CB77" s="9">
        <f t="shared" si="930"/>
        <v>0</v>
      </c>
      <c r="CC77" s="9">
        <f t="shared" si="930"/>
        <v>0</v>
      </c>
      <c r="CD77" s="9">
        <f t="shared" si="930"/>
        <v>0</v>
      </c>
      <c r="CE77" s="9">
        <f t="shared" si="930"/>
        <v>0</v>
      </c>
      <c r="CF77" s="9">
        <f t="shared" si="930"/>
        <v>0</v>
      </c>
      <c r="CG77" s="9">
        <f t="shared" si="930"/>
        <v>0</v>
      </c>
      <c r="CH77" s="9">
        <f t="shared" si="930"/>
        <v>0</v>
      </c>
      <c r="CI77" s="9">
        <f t="shared" si="930"/>
        <v>0</v>
      </c>
      <c r="CJ77" s="9">
        <f t="shared" si="930"/>
        <v>0</v>
      </c>
      <c r="CK77" s="9">
        <f t="shared" si="930"/>
        <v>0</v>
      </c>
      <c r="CL77" s="9">
        <f t="shared" si="930"/>
        <v>0</v>
      </c>
      <c r="CM77" s="9">
        <f t="shared" si="930"/>
        <v>0</v>
      </c>
      <c r="CN77" s="9">
        <f t="shared" si="930"/>
        <v>0</v>
      </c>
      <c r="CO77" s="9">
        <f t="shared" si="930"/>
        <v>0</v>
      </c>
      <c r="CP77" s="9">
        <f t="shared" si="930"/>
        <v>0</v>
      </c>
      <c r="CQ77" s="9">
        <f t="shared" si="930"/>
        <v>0</v>
      </c>
      <c r="CR77" s="9">
        <f t="shared" si="930"/>
        <v>0</v>
      </c>
      <c r="CS77" s="9">
        <f t="shared" si="930"/>
        <v>0</v>
      </c>
      <c r="CT77" s="9">
        <f t="shared" si="930"/>
        <v>0</v>
      </c>
      <c r="CU77" s="9">
        <f t="shared" si="930"/>
        <v>0</v>
      </c>
      <c r="CV77" s="9">
        <f t="shared" si="930"/>
        <v>0</v>
      </c>
      <c r="CW77" s="9">
        <f t="shared" si="930"/>
        <v>0</v>
      </c>
      <c r="CX77" s="9">
        <f t="shared" si="930"/>
        <v>0</v>
      </c>
      <c r="CY77" s="9">
        <f t="shared" si="930"/>
        <v>0</v>
      </c>
      <c r="CZ77" s="9">
        <f t="shared" si="930"/>
        <v>0</v>
      </c>
      <c r="DA77" s="9">
        <f t="shared" si="930"/>
        <v>0</v>
      </c>
      <c r="DB77" s="9">
        <f t="shared" si="930"/>
        <v>0</v>
      </c>
      <c r="DC77" s="9">
        <f t="shared" si="930"/>
        <v>0</v>
      </c>
      <c r="DD77" s="9">
        <f t="shared" si="930"/>
        <v>0</v>
      </c>
      <c r="DE77" s="9">
        <f t="shared" si="930"/>
        <v>0</v>
      </c>
      <c r="DF77" s="9">
        <f t="shared" si="930"/>
        <v>0</v>
      </c>
      <c r="DG77" s="9">
        <f t="shared" si="930"/>
        <v>0</v>
      </c>
      <c r="DH77" s="9">
        <f t="shared" si="930"/>
        <v>0</v>
      </c>
      <c r="DI77" s="9">
        <f t="shared" si="930"/>
        <v>0</v>
      </c>
      <c r="DJ77" s="9">
        <f t="shared" si="930"/>
        <v>0</v>
      </c>
      <c r="DK77" s="9">
        <f t="shared" si="930"/>
        <v>0</v>
      </c>
      <c r="DL77" s="9">
        <f t="shared" si="930"/>
        <v>0</v>
      </c>
      <c r="DM77" s="9">
        <f t="shared" si="930"/>
        <v>0</v>
      </c>
      <c r="DN77" s="9">
        <f t="shared" si="930"/>
        <v>0</v>
      </c>
      <c r="DO77" s="9">
        <f t="shared" si="930"/>
        <v>0</v>
      </c>
      <c r="DP77" s="9">
        <f t="shared" si="930"/>
        <v>0</v>
      </c>
      <c r="DQ77" s="9">
        <f t="shared" si="930"/>
        <v>0</v>
      </c>
      <c r="DR77" s="9">
        <f t="shared" si="930"/>
        <v>0</v>
      </c>
      <c r="DS77" s="9">
        <f t="shared" si="930"/>
        <v>0</v>
      </c>
      <c r="DT77" s="9">
        <f t="shared" si="930"/>
        <v>0</v>
      </c>
      <c r="DU77" s="9">
        <f t="shared" si="930"/>
        <v>0</v>
      </c>
      <c r="DV77" s="9">
        <f t="shared" si="930"/>
        <v>0</v>
      </c>
      <c r="DW77" s="9">
        <f t="shared" si="930"/>
        <v>0</v>
      </c>
      <c r="DX77" s="9">
        <f t="shared" si="930"/>
        <v>0</v>
      </c>
      <c r="DY77" s="9">
        <f t="shared" si="930"/>
        <v>0</v>
      </c>
      <c r="DZ77" s="9">
        <f t="shared" si="930"/>
        <v>0</v>
      </c>
      <c r="EA77" s="9">
        <f t="shared" si="930"/>
        <v>0</v>
      </c>
      <c r="EB77" s="9">
        <f t="shared" si="930"/>
        <v>0</v>
      </c>
      <c r="EC77" s="9">
        <f t="shared" si="930"/>
        <v>0</v>
      </c>
      <c r="ED77" s="9">
        <f t="shared" ref="ED77:GO77" si="931">SUM(ED78:ED81)</f>
        <v>0</v>
      </c>
      <c r="EE77" s="9">
        <f t="shared" si="931"/>
        <v>0</v>
      </c>
      <c r="EF77" s="9">
        <f t="shared" si="931"/>
        <v>0</v>
      </c>
      <c r="EG77" s="9">
        <f t="shared" si="931"/>
        <v>0</v>
      </c>
      <c r="EH77" s="9">
        <f t="shared" si="931"/>
        <v>0</v>
      </c>
      <c r="EI77" s="9">
        <f t="shared" si="931"/>
        <v>0</v>
      </c>
      <c r="EJ77" s="9">
        <f t="shared" si="931"/>
        <v>0</v>
      </c>
      <c r="EK77" s="9">
        <f t="shared" si="931"/>
        <v>0</v>
      </c>
      <c r="EL77" s="9">
        <f t="shared" si="931"/>
        <v>0</v>
      </c>
      <c r="EM77" s="9">
        <f t="shared" si="931"/>
        <v>0</v>
      </c>
      <c r="EN77" s="9">
        <f t="shared" si="931"/>
        <v>0</v>
      </c>
      <c r="EO77" s="9">
        <f t="shared" si="931"/>
        <v>0</v>
      </c>
      <c r="EP77" s="9">
        <f t="shared" si="931"/>
        <v>0</v>
      </c>
      <c r="EQ77" s="9">
        <f t="shared" si="931"/>
        <v>0</v>
      </c>
      <c r="ER77" s="9">
        <f t="shared" si="931"/>
        <v>0</v>
      </c>
      <c r="ES77" s="9">
        <f t="shared" si="931"/>
        <v>0</v>
      </c>
      <c r="ET77" s="9">
        <f t="shared" si="931"/>
        <v>0</v>
      </c>
      <c r="EU77" s="9">
        <f t="shared" si="931"/>
        <v>0</v>
      </c>
      <c r="EV77" s="9">
        <f t="shared" si="931"/>
        <v>0</v>
      </c>
      <c r="EW77" s="9">
        <f t="shared" si="931"/>
        <v>0</v>
      </c>
      <c r="EX77" s="9">
        <f t="shared" si="931"/>
        <v>0</v>
      </c>
      <c r="EY77" s="9">
        <f t="shared" si="931"/>
        <v>0</v>
      </c>
      <c r="EZ77" s="9">
        <f t="shared" si="931"/>
        <v>0</v>
      </c>
      <c r="FA77" s="9">
        <f t="shared" si="931"/>
        <v>0</v>
      </c>
      <c r="FB77" s="9">
        <f t="shared" si="931"/>
        <v>0</v>
      </c>
      <c r="FC77" s="9">
        <f t="shared" si="931"/>
        <v>0</v>
      </c>
      <c r="FD77" s="9">
        <f t="shared" si="931"/>
        <v>0</v>
      </c>
      <c r="FE77" s="9">
        <f t="shared" si="931"/>
        <v>0</v>
      </c>
      <c r="FF77" s="9">
        <f t="shared" si="931"/>
        <v>0</v>
      </c>
      <c r="FG77" s="9">
        <f t="shared" si="931"/>
        <v>0</v>
      </c>
      <c r="FH77" s="9">
        <f t="shared" si="931"/>
        <v>0</v>
      </c>
      <c r="FI77" s="9">
        <f t="shared" si="931"/>
        <v>0</v>
      </c>
      <c r="FJ77" s="9">
        <f t="shared" si="931"/>
        <v>0</v>
      </c>
      <c r="FK77" s="9">
        <f t="shared" si="931"/>
        <v>0</v>
      </c>
      <c r="FL77" s="9">
        <f t="shared" si="931"/>
        <v>0</v>
      </c>
      <c r="FM77" s="9">
        <f t="shared" si="931"/>
        <v>0</v>
      </c>
      <c r="FN77" s="9">
        <f t="shared" si="931"/>
        <v>0</v>
      </c>
      <c r="FO77" s="9">
        <f t="shared" si="931"/>
        <v>0</v>
      </c>
      <c r="FP77" s="9">
        <f t="shared" si="931"/>
        <v>0</v>
      </c>
      <c r="FQ77" s="9">
        <f t="shared" si="931"/>
        <v>0</v>
      </c>
      <c r="FR77" s="9">
        <f t="shared" si="931"/>
        <v>0</v>
      </c>
      <c r="FS77" s="9">
        <f t="shared" si="931"/>
        <v>0</v>
      </c>
      <c r="FT77" s="9">
        <f t="shared" si="931"/>
        <v>0</v>
      </c>
      <c r="FU77" s="9">
        <f t="shared" si="931"/>
        <v>0</v>
      </c>
      <c r="FV77" s="9">
        <f t="shared" si="931"/>
        <v>0</v>
      </c>
      <c r="FW77" s="9">
        <f t="shared" si="931"/>
        <v>0</v>
      </c>
      <c r="FX77" s="9">
        <f t="shared" si="931"/>
        <v>0</v>
      </c>
      <c r="FY77" s="9">
        <f t="shared" si="931"/>
        <v>0</v>
      </c>
      <c r="FZ77" s="9">
        <f t="shared" si="931"/>
        <v>0</v>
      </c>
      <c r="GA77" s="9">
        <f t="shared" si="931"/>
        <v>0</v>
      </c>
      <c r="GB77" s="9">
        <f t="shared" si="931"/>
        <v>0</v>
      </c>
      <c r="GC77" s="9">
        <f t="shared" si="931"/>
        <v>0</v>
      </c>
      <c r="GD77" s="9">
        <f t="shared" si="931"/>
        <v>0</v>
      </c>
      <c r="GE77" s="9">
        <f t="shared" si="931"/>
        <v>0</v>
      </c>
      <c r="GF77" s="9">
        <f t="shared" si="931"/>
        <v>0</v>
      </c>
      <c r="GG77" s="9">
        <f t="shared" si="931"/>
        <v>0</v>
      </c>
      <c r="GH77" s="9">
        <f t="shared" si="931"/>
        <v>0</v>
      </c>
      <c r="GI77" s="9">
        <f t="shared" si="931"/>
        <v>0</v>
      </c>
      <c r="GJ77" s="9">
        <f t="shared" si="931"/>
        <v>0</v>
      </c>
      <c r="GK77" s="9">
        <f t="shared" si="931"/>
        <v>0</v>
      </c>
      <c r="GL77" s="9">
        <f t="shared" si="931"/>
        <v>0</v>
      </c>
      <c r="GM77" s="9">
        <f t="shared" si="931"/>
        <v>0</v>
      </c>
      <c r="GN77" s="9">
        <f t="shared" si="931"/>
        <v>0</v>
      </c>
      <c r="GO77" s="9">
        <f t="shared" si="931"/>
        <v>0</v>
      </c>
      <c r="GP77" s="9">
        <f t="shared" ref="GP77:JA77" si="932">SUM(GP78:GP81)</f>
        <v>0</v>
      </c>
      <c r="GQ77" s="9">
        <f t="shared" si="932"/>
        <v>0</v>
      </c>
      <c r="GR77" s="9">
        <f t="shared" si="932"/>
        <v>0</v>
      </c>
      <c r="GS77" s="9">
        <f t="shared" si="932"/>
        <v>0</v>
      </c>
      <c r="GT77" s="9">
        <f t="shared" si="932"/>
        <v>0</v>
      </c>
      <c r="GU77" s="9">
        <f t="shared" si="932"/>
        <v>0</v>
      </c>
      <c r="GV77" s="9">
        <f t="shared" si="932"/>
        <v>0</v>
      </c>
      <c r="GW77" s="9">
        <f t="shared" si="932"/>
        <v>0</v>
      </c>
      <c r="GX77" s="9">
        <f t="shared" si="932"/>
        <v>0</v>
      </c>
      <c r="GY77" s="9">
        <f t="shared" si="932"/>
        <v>0</v>
      </c>
      <c r="GZ77" s="9">
        <f t="shared" si="932"/>
        <v>0</v>
      </c>
      <c r="HA77" s="9">
        <f t="shared" si="932"/>
        <v>0</v>
      </c>
      <c r="HB77" s="9">
        <f t="shared" si="932"/>
        <v>0</v>
      </c>
      <c r="HC77" s="9">
        <f t="shared" si="932"/>
        <v>0</v>
      </c>
      <c r="HD77" s="9">
        <f t="shared" si="932"/>
        <v>0</v>
      </c>
      <c r="HE77" s="9">
        <f t="shared" si="932"/>
        <v>0</v>
      </c>
      <c r="HF77" s="9">
        <f t="shared" si="932"/>
        <v>0</v>
      </c>
      <c r="HG77" s="9">
        <f t="shared" si="932"/>
        <v>0</v>
      </c>
      <c r="HH77" s="9">
        <f t="shared" si="932"/>
        <v>0</v>
      </c>
      <c r="HI77" s="9">
        <f t="shared" si="932"/>
        <v>0</v>
      </c>
      <c r="HJ77" s="9">
        <f t="shared" si="932"/>
        <v>0</v>
      </c>
      <c r="HK77" s="9">
        <f t="shared" si="932"/>
        <v>0</v>
      </c>
      <c r="HL77" s="9">
        <f t="shared" si="932"/>
        <v>0</v>
      </c>
      <c r="HM77" s="9">
        <f t="shared" si="932"/>
        <v>0</v>
      </c>
      <c r="HN77" s="9">
        <f t="shared" si="932"/>
        <v>0</v>
      </c>
      <c r="HO77" s="9">
        <f t="shared" si="932"/>
        <v>0</v>
      </c>
      <c r="HP77" s="9">
        <f t="shared" si="932"/>
        <v>0</v>
      </c>
      <c r="HQ77" s="9">
        <f t="shared" si="932"/>
        <v>0</v>
      </c>
      <c r="HR77" s="9">
        <f t="shared" si="932"/>
        <v>0</v>
      </c>
      <c r="HS77" s="9">
        <f t="shared" si="932"/>
        <v>0</v>
      </c>
      <c r="HT77" s="9">
        <f t="shared" si="932"/>
        <v>0</v>
      </c>
      <c r="HU77" s="9">
        <f t="shared" si="932"/>
        <v>0</v>
      </c>
      <c r="HV77" s="9">
        <f t="shared" si="932"/>
        <v>0</v>
      </c>
      <c r="HW77" s="9">
        <f t="shared" si="932"/>
        <v>0</v>
      </c>
      <c r="HX77" s="9">
        <f t="shared" si="932"/>
        <v>0</v>
      </c>
      <c r="HY77" s="9">
        <f t="shared" si="932"/>
        <v>0</v>
      </c>
      <c r="HZ77" s="9">
        <f t="shared" si="932"/>
        <v>0</v>
      </c>
      <c r="IA77" s="9">
        <f t="shared" si="932"/>
        <v>0</v>
      </c>
      <c r="IB77" s="9">
        <f t="shared" si="932"/>
        <v>0</v>
      </c>
      <c r="IC77" s="9">
        <f t="shared" si="932"/>
        <v>0</v>
      </c>
      <c r="ID77" s="9">
        <f t="shared" si="932"/>
        <v>0</v>
      </c>
      <c r="IE77" s="9">
        <f t="shared" si="932"/>
        <v>0</v>
      </c>
      <c r="IF77" s="9">
        <f t="shared" si="932"/>
        <v>0</v>
      </c>
      <c r="IG77" s="9">
        <f t="shared" si="932"/>
        <v>0</v>
      </c>
      <c r="IH77" s="9">
        <f t="shared" si="932"/>
        <v>0</v>
      </c>
      <c r="II77" s="9">
        <f t="shared" si="932"/>
        <v>0</v>
      </c>
      <c r="IJ77" s="9">
        <f t="shared" si="932"/>
        <v>0</v>
      </c>
      <c r="IK77" s="9">
        <f t="shared" si="932"/>
        <v>0</v>
      </c>
      <c r="IL77" s="9">
        <f t="shared" si="932"/>
        <v>0</v>
      </c>
      <c r="IM77" s="9">
        <f t="shared" si="932"/>
        <v>0</v>
      </c>
      <c r="IN77" s="9">
        <f t="shared" si="932"/>
        <v>0</v>
      </c>
      <c r="IO77" s="9">
        <f t="shared" si="932"/>
        <v>0</v>
      </c>
      <c r="IP77" s="9">
        <f t="shared" si="932"/>
        <v>0</v>
      </c>
      <c r="IQ77" s="9">
        <f t="shared" si="932"/>
        <v>0</v>
      </c>
      <c r="IR77" s="9">
        <f t="shared" si="932"/>
        <v>0</v>
      </c>
      <c r="IS77" s="9">
        <f t="shared" si="932"/>
        <v>0</v>
      </c>
      <c r="IT77" s="9">
        <f t="shared" si="932"/>
        <v>0</v>
      </c>
      <c r="IU77" s="9">
        <f t="shared" si="932"/>
        <v>0</v>
      </c>
      <c r="IV77" s="9">
        <f t="shared" si="932"/>
        <v>0</v>
      </c>
      <c r="IW77" s="9">
        <f t="shared" si="932"/>
        <v>0</v>
      </c>
      <c r="IX77" s="9">
        <f t="shared" si="932"/>
        <v>0</v>
      </c>
      <c r="IY77" s="9">
        <f t="shared" si="932"/>
        <v>0</v>
      </c>
      <c r="IZ77" s="9">
        <f t="shared" si="932"/>
        <v>0</v>
      </c>
      <c r="JA77" s="9">
        <f t="shared" si="932"/>
        <v>0</v>
      </c>
      <c r="JB77" s="9">
        <f t="shared" ref="JB77:LM77" si="933">SUM(JB78:JB81)</f>
        <v>0</v>
      </c>
      <c r="JC77" s="9">
        <f t="shared" si="933"/>
        <v>0</v>
      </c>
      <c r="JD77" s="9">
        <f t="shared" si="933"/>
        <v>0</v>
      </c>
      <c r="JE77" s="9">
        <f t="shared" si="933"/>
        <v>0</v>
      </c>
      <c r="JF77" s="9">
        <f t="shared" si="933"/>
        <v>0</v>
      </c>
      <c r="JG77" s="9">
        <f t="shared" si="933"/>
        <v>0</v>
      </c>
      <c r="JH77" s="9">
        <f t="shared" si="933"/>
        <v>0</v>
      </c>
      <c r="JI77" s="9">
        <f t="shared" si="933"/>
        <v>0</v>
      </c>
      <c r="JJ77" s="9">
        <f t="shared" si="933"/>
        <v>0</v>
      </c>
      <c r="JK77" s="9">
        <f t="shared" si="933"/>
        <v>0</v>
      </c>
      <c r="JL77" s="9">
        <f t="shared" si="933"/>
        <v>0</v>
      </c>
      <c r="JM77" s="9">
        <f t="shared" si="933"/>
        <v>0</v>
      </c>
      <c r="JN77" s="9">
        <f t="shared" si="933"/>
        <v>0</v>
      </c>
      <c r="JO77" s="9">
        <f t="shared" si="933"/>
        <v>0</v>
      </c>
      <c r="JP77" s="9">
        <f t="shared" si="933"/>
        <v>0</v>
      </c>
      <c r="JQ77" s="9">
        <f t="shared" si="933"/>
        <v>0</v>
      </c>
      <c r="JR77" s="9">
        <f t="shared" si="933"/>
        <v>0</v>
      </c>
      <c r="JS77" s="9">
        <f t="shared" si="933"/>
        <v>0</v>
      </c>
      <c r="JT77" s="9">
        <f t="shared" si="933"/>
        <v>0</v>
      </c>
      <c r="JU77" s="9">
        <f t="shared" si="933"/>
        <v>0</v>
      </c>
      <c r="JV77" s="9">
        <f t="shared" si="933"/>
        <v>0</v>
      </c>
      <c r="JW77" s="9">
        <f t="shared" si="933"/>
        <v>0</v>
      </c>
      <c r="JX77" s="9">
        <f t="shared" si="933"/>
        <v>0</v>
      </c>
      <c r="JY77" s="9">
        <f t="shared" si="933"/>
        <v>0</v>
      </c>
      <c r="JZ77" s="9">
        <f t="shared" si="933"/>
        <v>0</v>
      </c>
      <c r="KA77" s="9">
        <f t="shared" si="933"/>
        <v>0</v>
      </c>
      <c r="KB77" s="9">
        <f t="shared" si="933"/>
        <v>0</v>
      </c>
      <c r="KC77" s="9">
        <f t="shared" si="933"/>
        <v>0</v>
      </c>
      <c r="KD77" s="9">
        <f t="shared" si="933"/>
        <v>0</v>
      </c>
      <c r="KE77" s="9">
        <f t="shared" si="933"/>
        <v>0</v>
      </c>
      <c r="KF77" s="9">
        <f t="shared" si="933"/>
        <v>0</v>
      </c>
      <c r="KG77" s="9">
        <f t="shared" si="933"/>
        <v>0</v>
      </c>
      <c r="KH77" s="9">
        <f t="shared" si="933"/>
        <v>0</v>
      </c>
      <c r="KI77" s="9">
        <f t="shared" si="933"/>
        <v>0</v>
      </c>
      <c r="KJ77" s="9">
        <f t="shared" si="933"/>
        <v>0</v>
      </c>
      <c r="KK77" s="9">
        <f t="shared" si="933"/>
        <v>0</v>
      </c>
      <c r="KL77" s="9">
        <f t="shared" si="933"/>
        <v>0</v>
      </c>
      <c r="KM77" s="9">
        <f t="shared" si="933"/>
        <v>0</v>
      </c>
      <c r="KN77" s="9">
        <f t="shared" si="933"/>
        <v>0</v>
      </c>
      <c r="KO77" s="9">
        <f t="shared" si="933"/>
        <v>0</v>
      </c>
      <c r="KP77" s="9">
        <f t="shared" si="933"/>
        <v>0</v>
      </c>
      <c r="KQ77" s="9">
        <f t="shared" si="933"/>
        <v>0</v>
      </c>
      <c r="KR77" s="9">
        <f t="shared" si="933"/>
        <v>0</v>
      </c>
      <c r="KS77" s="9">
        <f t="shared" si="933"/>
        <v>0</v>
      </c>
      <c r="KT77" s="9">
        <f t="shared" si="933"/>
        <v>0</v>
      </c>
      <c r="KU77" s="9">
        <f t="shared" si="933"/>
        <v>0</v>
      </c>
      <c r="KV77" s="9">
        <f t="shared" si="933"/>
        <v>0</v>
      </c>
      <c r="KW77" s="9">
        <f t="shared" si="933"/>
        <v>0</v>
      </c>
      <c r="KX77" s="9">
        <f t="shared" si="933"/>
        <v>0</v>
      </c>
      <c r="KY77" s="9">
        <f t="shared" si="933"/>
        <v>0</v>
      </c>
      <c r="KZ77" s="9">
        <f t="shared" si="933"/>
        <v>0</v>
      </c>
      <c r="LA77" s="9">
        <f t="shared" si="933"/>
        <v>0</v>
      </c>
      <c r="LB77" s="9">
        <f t="shared" si="933"/>
        <v>0</v>
      </c>
      <c r="LC77" s="9">
        <f t="shared" si="933"/>
        <v>0</v>
      </c>
      <c r="LD77" s="9">
        <f t="shared" si="933"/>
        <v>0</v>
      </c>
      <c r="LE77" s="9">
        <f t="shared" si="933"/>
        <v>0</v>
      </c>
      <c r="LF77" s="9">
        <f t="shared" si="933"/>
        <v>0</v>
      </c>
      <c r="LG77" s="9">
        <f t="shared" si="933"/>
        <v>0</v>
      </c>
      <c r="LH77" s="9">
        <f t="shared" si="933"/>
        <v>0</v>
      </c>
      <c r="LI77" s="9">
        <f t="shared" si="933"/>
        <v>0</v>
      </c>
      <c r="LJ77" s="9">
        <f t="shared" si="933"/>
        <v>0</v>
      </c>
      <c r="LK77" s="9">
        <f t="shared" si="933"/>
        <v>0</v>
      </c>
      <c r="LL77" s="9">
        <f t="shared" si="933"/>
        <v>0</v>
      </c>
      <c r="LM77" s="9">
        <f t="shared" si="933"/>
        <v>0</v>
      </c>
      <c r="LN77" s="9">
        <f t="shared" ref="LN77:NX77" si="934">SUM(LN78:LN81)</f>
        <v>0</v>
      </c>
      <c r="LO77" s="9">
        <f t="shared" si="934"/>
        <v>0</v>
      </c>
      <c r="LP77" s="9">
        <f t="shared" si="934"/>
        <v>0</v>
      </c>
      <c r="LQ77" s="9">
        <f t="shared" si="934"/>
        <v>0</v>
      </c>
      <c r="LR77" s="9">
        <f t="shared" si="934"/>
        <v>0</v>
      </c>
      <c r="LS77" s="9">
        <f t="shared" si="934"/>
        <v>0</v>
      </c>
      <c r="LT77" s="9">
        <f t="shared" si="934"/>
        <v>0</v>
      </c>
      <c r="LU77" s="9">
        <f t="shared" si="934"/>
        <v>0</v>
      </c>
      <c r="LV77" s="9">
        <f t="shared" si="934"/>
        <v>0</v>
      </c>
      <c r="LW77" s="9">
        <f t="shared" si="934"/>
        <v>0</v>
      </c>
      <c r="LX77" s="9">
        <f t="shared" si="934"/>
        <v>0</v>
      </c>
      <c r="LY77" s="9">
        <f t="shared" si="934"/>
        <v>0</v>
      </c>
      <c r="LZ77" s="9">
        <f t="shared" si="934"/>
        <v>0</v>
      </c>
      <c r="MA77" s="9">
        <f t="shared" si="934"/>
        <v>0</v>
      </c>
      <c r="MB77" s="9">
        <f t="shared" si="934"/>
        <v>0</v>
      </c>
      <c r="MC77" s="9">
        <f t="shared" si="934"/>
        <v>0</v>
      </c>
      <c r="MD77" s="9">
        <f t="shared" si="934"/>
        <v>0</v>
      </c>
      <c r="ME77" s="9">
        <f t="shared" si="934"/>
        <v>0</v>
      </c>
      <c r="MF77" s="9">
        <f t="shared" si="934"/>
        <v>0</v>
      </c>
      <c r="MG77" s="9">
        <f t="shared" si="934"/>
        <v>0</v>
      </c>
      <c r="MH77" s="9">
        <f t="shared" si="934"/>
        <v>0</v>
      </c>
      <c r="MI77" s="9">
        <f t="shared" si="934"/>
        <v>0</v>
      </c>
      <c r="MJ77" s="9">
        <f t="shared" si="934"/>
        <v>0</v>
      </c>
      <c r="MK77" s="9">
        <f t="shared" si="934"/>
        <v>0</v>
      </c>
      <c r="ML77" s="9">
        <f t="shared" si="934"/>
        <v>0</v>
      </c>
      <c r="MM77" s="9">
        <f t="shared" si="934"/>
        <v>0</v>
      </c>
      <c r="MN77" s="9">
        <f t="shared" si="934"/>
        <v>0</v>
      </c>
      <c r="MO77" s="9">
        <f t="shared" si="934"/>
        <v>0</v>
      </c>
      <c r="MP77" s="9">
        <f t="shared" si="934"/>
        <v>0</v>
      </c>
      <c r="MQ77" s="9">
        <f t="shared" si="934"/>
        <v>0</v>
      </c>
      <c r="MR77" s="9">
        <f t="shared" si="934"/>
        <v>0</v>
      </c>
      <c r="MS77" s="9">
        <f t="shared" si="934"/>
        <v>0</v>
      </c>
      <c r="MT77" s="9">
        <f t="shared" si="934"/>
        <v>0</v>
      </c>
      <c r="MU77" s="9">
        <f t="shared" si="934"/>
        <v>0</v>
      </c>
      <c r="MV77" s="9">
        <f t="shared" si="934"/>
        <v>0</v>
      </c>
      <c r="MW77" s="9">
        <f t="shared" si="934"/>
        <v>0</v>
      </c>
      <c r="MX77" s="9">
        <f t="shared" si="934"/>
        <v>0</v>
      </c>
      <c r="MY77" s="9">
        <f t="shared" si="934"/>
        <v>0</v>
      </c>
      <c r="MZ77" s="9">
        <f t="shared" si="934"/>
        <v>0</v>
      </c>
      <c r="NA77" s="9">
        <f t="shared" si="934"/>
        <v>0</v>
      </c>
      <c r="NB77" s="9">
        <f t="shared" si="934"/>
        <v>0</v>
      </c>
      <c r="NC77" s="9">
        <f t="shared" si="934"/>
        <v>0</v>
      </c>
      <c r="ND77" s="9">
        <f t="shared" si="934"/>
        <v>0</v>
      </c>
      <c r="NE77" s="9">
        <f t="shared" si="934"/>
        <v>0</v>
      </c>
      <c r="NF77" s="9">
        <f t="shared" si="934"/>
        <v>0</v>
      </c>
      <c r="NG77" s="9">
        <f t="shared" si="934"/>
        <v>0</v>
      </c>
      <c r="NH77" s="9">
        <f t="shared" si="934"/>
        <v>0</v>
      </c>
      <c r="NI77" s="9">
        <f t="shared" si="934"/>
        <v>0</v>
      </c>
      <c r="NJ77" s="9">
        <f t="shared" si="934"/>
        <v>0</v>
      </c>
      <c r="NK77" s="9">
        <f t="shared" si="934"/>
        <v>0</v>
      </c>
      <c r="NL77" s="9">
        <f t="shared" si="934"/>
        <v>0</v>
      </c>
      <c r="NM77" s="9">
        <f t="shared" si="934"/>
        <v>0</v>
      </c>
      <c r="NN77" s="9">
        <f t="shared" si="934"/>
        <v>0</v>
      </c>
      <c r="NO77" s="9">
        <f t="shared" si="934"/>
        <v>0</v>
      </c>
      <c r="NP77" s="9">
        <f t="shared" si="934"/>
        <v>0</v>
      </c>
      <c r="NQ77" s="9">
        <f t="shared" si="934"/>
        <v>0</v>
      </c>
      <c r="NR77" s="9">
        <f t="shared" si="934"/>
        <v>0</v>
      </c>
      <c r="NS77" s="9">
        <f t="shared" si="934"/>
        <v>0</v>
      </c>
      <c r="NT77" s="9">
        <f t="shared" si="934"/>
        <v>0</v>
      </c>
      <c r="NU77" s="9">
        <f t="shared" si="934"/>
        <v>0</v>
      </c>
      <c r="NV77" s="9">
        <f t="shared" si="934"/>
        <v>0</v>
      </c>
      <c r="NW77" s="9">
        <f t="shared" si="934"/>
        <v>0</v>
      </c>
      <c r="NX77" s="9">
        <f t="shared" si="934"/>
        <v>0</v>
      </c>
      <c r="NZ77" s="9">
        <f>SUM(NZ78:NZ81)</f>
        <v>0</v>
      </c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935">E78</f>
        <v>0</v>
      </c>
      <c r="G78" s="48">
        <f t="shared" ref="G78:G81" si="936">F78</f>
        <v>0</v>
      </c>
      <c r="H78" s="48">
        <f t="shared" ref="H78:H81" si="937">G78</f>
        <v>0</v>
      </c>
      <c r="I78" s="48">
        <f t="shared" ref="I78:I81" si="938">H78</f>
        <v>0</v>
      </c>
      <c r="J78" s="48">
        <f t="shared" ref="J78:J81" si="939">I78</f>
        <v>0</v>
      </c>
      <c r="K78" s="48">
        <f t="shared" ref="K78:K81" si="940">J78</f>
        <v>0</v>
      </c>
      <c r="L78" s="48">
        <f t="shared" ref="L78:L81" si="941">K78</f>
        <v>0</v>
      </c>
      <c r="M78" s="48">
        <f t="shared" ref="M78:M81" si="942">L78</f>
        <v>0</v>
      </c>
      <c r="N78" s="48">
        <f t="shared" ref="N78:N81" si="943">M78</f>
        <v>0</v>
      </c>
      <c r="O78" s="48">
        <f t="shared" ref="O78:O81" si="944">N78</f>
        <v>0</v>
      </c>
      <c r="P78" s="48">
        <f t="shared" ref="P78:P81" si="945">O78</f>
        <v>0</v>
      </c>
      <c r="Q78" s="48">
        <f t="shared" ref="Q78:Q81" si="946">P78</f>
        <v>0</v>
      </c>
      <c r="R78" s="48">
        <f t="shared" ref="R78:R81" si="947">Q78</f>
        <v>0</v>
      </c>
      <c r="S78" s="48">
        <f t="shared" ref="S78:S81" si="948">R78</f>
        <v>0</v>
      </c>
      <c r="T78" s="48">
        <f t="shared" ref="T78:T81" si="949">S78</f>
        <v>0</v>
      </c>
      <c r="U78" s="48">
        <f t="shared" ref="U78:U81" si="950">T78</f>
        <v>0</v>
      </c>
      <c r="V78" s="48">
        <f t="shared" ref="V78:V81" si="951">U78</f>
        <v>0</v>
      </c>
      <c r="W78" s="48">
        <f t="shared" ref="W78:W81" si="952">V78</f>
        <v>0</v>
      </c>
      <c r="X78" s="48">
        <f t="shared" ref="X78:X81" si="953">W78</f>
        <v>0</v>
      </c>
      <c r="Y78" s="48">
        <f t="shared" ref="Y78:Y81" si="954">X78</f>
        <v>0</v>
      </c>
      <c r="Z78" s="48">
        <f t="shared" ref="Z78:Z81" si="955">Y78</f>
        <v>0</v>
      </c>
      <c r="AA78" s="48">
        <f t="shared" ref="AA78:AA81" si="956">Z78</f>
        <v>0</v>
      </c>
      <c r="AB78" s="48">
        <f t="shared" ref="AB78:AB81" si="957">AA78</f>
        <v>0</v>
      </c>
      <c r="AC78" s="48">
        <f t="shared" ref="AC78:AC81" si="958">AB78</f>
        <v>0</v>
      </c>
      <c r="AD78" s="48">
        <f t="shared" ref="AD78:AD81" si="959">AC78</f>
        <v>0</v>
      </c>
      <c r="AE78" s="48">
        <f t="shared" ref="AE78:AE81" si="960">AD78</f>
        <v>0</v>
      </c>
      <c r="AF78" s="48">
        <f t="shared" ref="AF78:AF81" si="961">AE78</f>
        <v>0</v>
      </c>
      <c r="AG78" s="48">
        <f t="shared" ref="AG78:AG81" si="962">AF78</f>
        <v>0</v>
      </c>
      <c r="AH78" s="48">
        <f t="shared" ref="AH78:AH81" si="963">AG78</f>
        <v>0</v>
      </c>
      <c r="AI78" s="48">
        <f t="shared" ref="AI78:AI81" si="964">AH78</f>
        <v>0</v>
      </c>
      <c r="AJ78" s="48">
        <f t="shared" ref="AJ78:AJ81" si="965">AI78</f>
        <v>0</v>
      </c>
      <c r="AK78" s="48">
        <f t="shared" ref="AK78:AK81" si="966">AJ78</f>
        <v>0</v>
      </c>
      <c r="AL78" s="48">
        <f t="shared" ref="AL78:AL81" si="967">AK78</f>
        <v>0</v>
      </c>
      <c r="AM78" s="48">
        <f t="shared" ref="AM78:AM81" si="968">AL78</f>
        <v>0</v>
      </c>
      <c r="AN78" s="48">
        <f t="shared" ref="AN78:AN81" si="969">AM78</f>
        <v>0</v>
      </c>
      <c r="AO78" s="48">
        <f t="shared" ref="AO78:AO81" si="970">AN78</f>
        <v>0</v>
      </c>
      <c r="AP78" s="48">
        <f t="shared" ref="AP78:AP81" si="971">AO78</f>
        <v>0</v>
      </c>
      <c r="AQ78" s="48">
        <f t="shared" ref="AQ78:AQ81" si="972">AP78</f>
        <v>0</v>
      </c>
      <c r="AR78" s="48">
        <f t="shared" ref="AR78:AR81" si="973">AQ78</f>
        <v>0</v>
      </c>
      <c r="AS78" s="48">
        <f t="shared" ref="AS78:AS81" si="974">AR78</f>
        <v>0</v>
      </c>
      <c r="AT78" s="48">
        <f t="shared" ref="AT78:AT81" si="975">AS78</f>
        <v>0</v>
      </c>
      <c r="AU78" s="48">
        <f t="shared" ref="AU78:AU81" si="976">AT78</f>
        <v>0</v>
      </c>
      <c r="AV78" s="48">
        <f t="shared" ref="AV78:AV81" si="977">AU78</f>
        <v>0</v>
      </c>
      <c r="AW78" s="48">
        <f t="shared" ref="AW78:AW81" si="978">AV78</f>
        <v>0</v>
      </c>
      <c r="AX78" s="48">
        <f t="shared" ref="AX78:AX81" si="979">AW78</f>
        <v>0</v>
      </c>
      <c r="AY78" s="48">
        <f t="shared" ref="AY78:AY81" si="980">AX78</f>
        <v>0</v>
      </c>
      <c r="AZ78" s="48">
        <f t="shared" ref="AZ78:AZ81" si="981">AY78</f>
        <v>0</v>
      </c>
      <c r="BA78" s="48">
        <f t="shared" ref="BA78:BA81" si="982">AZ78</f>
        <v>0</v>
      </c>
      <c r="BB78" s="48">
        <f t="shared" ref="BB78:BB81" si="983">BA78</f>
        <v>0</v>
      </c>
      <c r="BC78" s="48">
        <f t="shared" ref="BC78:BC81" si="984">BB78</f>
        <v>0</v>
      </c>
      <c r="BD78" s="48">
        <f t="shared" ref="BD78:BD81" si="985">BC78</f>
        <v>0</v>
      </c>
      <c r="BE78" s="48">
        <f t="shared" ref="BE78:BE81" si="986">BD78</f>
        <v>0</v>
      </c>
      <c r="BF78" s="48">
        <f t="shared" ref="BF78:BF81" si="987">BE78</f>
        <v>0</v>
      </c>
      <c r="BG78" s="48">
        <f t="shared" ref="BG78:BG81" si="988">BF78</f>
        <v>0</v>
      </c>
      <c r="BH78" s="48">
        <f t="shared" ref="BH78:BH81" si="989">BG78</f>
        <v>0</v>
      </c>
      <c r="BI78" s="48">
        <f t="shared" ref="BI78:BI81" si="990">BH78</f>
        <v>0</v>
      </c>
      <c r="BJ78" s="48">
        <f t="shared" ref="BJ78:BJ81" si="991">BI78</f>
        <v>0</v>
      </c>
      <c r="BK78" s="48">
        <f t="shared" ref="BK78:BK81" si="992">BJ78</f>
        <v>0</v>
      </c>
      <c r="BL78" s="48">
        <f t="shared" ref="BL78:BL81" si="993">BK78</f>
        <v>0</v>
      </c>
      <c r="BM78" s="48">
        <f t="shared" ref="BM78:BM81" si="994">BL78</f>
        <v>0</v>
      </c>
      <c r="BN78" s="48">
        <f t="shared" ref="BN78:BN81" si="995">BM78</f>
        <v>0</v>
      </c>
      <c r="BO78" s="48">
        <f t="shared" ref="BO78:BO81" si="996">BN78</f>
        <v>0</v>
      </c>
      <c r="BP78" s="48">
        <f t="shared" ref="BP78:BP81" si="997">BO78</f>
        <v>0</v>
      </c>
      <c r="BQ78" s="48">
        <f t="shared" ref="BQ78:BQ81" si="998">BP78</f>
        <v>0</v>
      </c>
      <c r="BR78" s="48">
        <f t="shared" ref="BR78:BR81" si="999">BQ78</f>
        <v>0</v>
      </c>
      <c r="BS78" s="48">
        <f t="shared" ref="BS78:BS81" si="1000">BR78</f>
        <v>0</v>
      </c>
      <c r="BT78" s="48">
        <f t="shared" ref="BT78:BT81" si="1001">BS78</f>
        <v>0</v>
      </c>
      <c r="BU78" s="48">
        <f t="shared" ref="BU78:BU81" si="1002">BT78</f>
        <v>0</v>
      </c>
      <c r="BV78" s="48">
        <f t="shared" ref="BV78:BV81" si="1003">BU78</f>
        <v>0</v>
      </c>
      <c r="BW78" s="48">
        <f t="shared" ref="BW78:BW81" si="1004">BV78</f>
        <v>0</v>
      </c>
      <c r="BX78" s="48">
        <f t="shared" ref="BX78:BX81" si="1005">BW78</f>
        <v>0</v>
      </c>
      <c r="BY78" s="48">
        <f t="shared" ref="BY78:BY81" si="1006">BX78</f>
        <v>0</v>
      </c>
      <c r="BZ78" s="48">
        <f t="shared" ref="BZ78:BZ81" si="1007">BY78</f>
        <v>0</v>
      </c>
      <c r="CA78" s="48">
        <f t="shared" ref="CA78:CA81" si="1008">BZ78</f>
        <v>0</v>
      </c>
      <c r="CB78" s="48">
        <f t="shared" ref="CB78:CB81" si="1009">CA78</f>
        <v>0</v>
      </c>
      <c r="CC78" s="48">
        <f t="shared" ref="CC78:CC81" si="1010">CB78</f>
        <v>0</v>
      </c>
      <c r="CD78" s="48">
        <f t="shared" ref="CD78:CD81" si="1011">CC78</f>
        <v>0</v>
      </c>
      <c r="CE78" s="48">
        <f t="shared" ref="CE78:CE81" si="1012">CD78</f>
        <v>0</v>
      </c>
      <c r="CF78" s="48">
        <f t="shared" ref="CF78:CF81" si="1013">CE78</f>
        <v>0</v>
      </c>
      <c r="CG78" s="48">
        <f t="shared" ref="CG78:CG81" si="1014">CF78</f>
        <v>0</v>
      </c>
      <c r="CH78" s="48">
        <f t="shared" ref="CH78:CH81" si="1015">CG78</f>
        <v>0</v>
      </c>
      <c r="CI78" s="48">
        <f t="shared" ref="CI78:CI81" si="1016">CH78</f>
        <v>0</v>
      </c>
      <c r="CJ78" s="48">
        <f t="shared" ref="CJ78:CJ81" si="1017">CI78</f>
        <v>0</v>
      </c>
      <c r="CK78" s="48">
        <f t="shared" ref="CK78:CK81" si="1018">CJ78</f>
        <v>0</v>
      </c>
      <c r="CL78" s="48">
        <f t="shared" ref="CL78:CL81" si="1019">CK78</f>
        <v>0</v>
      </c>
      <c r="CM78" s="48">
        <f t="shared" ref="CM78:CM81" si="1020">CL78</f>
        <v>0</v>
      </c>
      <c r="CN78" s="48">
        <f t="shared" ref="CN78:CN81" si="1021">CM78</f>
        <v>0</v>
      </c>
      <c r="CO78" s="48">
        <f t="shared" ref="CO78:CO81" si="1022">CN78</f>
        <v>0</v>
      </c>
      <c r="CP78" s="48">
        <f t="shared" ref="CP78:CP81" si="1023">CO78</f>
        <v>0</v>
      </c>
      <c r="CQ78" s="48">
        <f t="shared" ref="CQ78:CQ81" si="1024">CP78</f>
        <v>0</v>
      </c>
      <c r="CR78" s="48">
        <f t="shared" ref="CR78:CR81" si="1025">CQ78</f>
        <v>0</v>
      </c>
      <c r="CS78" s="48">
        <f t="shared" ref="CS78:CS81" si="1026">CR78</f>
        <v>0</v>
      </c>
      <c r="CT78" s="48">
        <f t="shared" ref="CT78:CT81" si="1027">CS78</f>
        <v>0</v>
      </c>
      <c r="CU78" s="48">
        <f t="shared" ref="CU78:CU81" si="1028">CT78</f>
        <v>0</v>
      </c>
      <c r="CV78" s="48">
        <f t="shared" ref="CV78:CV81" si="1029">CU78</f>
        <v>0</v>
      </c>
      <c r="CW78" s="48">
        <f t="shared" ref="CW78:CW81" si="1030">CV78</f>
        <v>0</v>
      </c>
      <c r="CX78" s="48">
        <f t="shared" ref="CX78:CX81" si="1031">CW78</f>
        <v>0</v>
      </c>
      <c r="CY78" s="48">
        <f t="shared" ref="CY78:CY81" si="1032">CX78</f>
        <v>0</v>
      </c>
      <c r="CZ78" s="48">
        <f t="shared" ref="CZ78:CZ81" si="1033">CY78</f>
        <v>0</v>
      </c>
      <c r="DA78" s="48">
        <f t="shared" ref="DA78:DA81" si="1034">CZ78</f>
        <v>0</v>
      </c>
      <c r="DB78" s="48">
        <f t="shared" ref="DB78:DB81" si="1035">DA78</f>
        <v>0</v>
      </c>
      <c r="DC78" s="48">
        <f t="shared" ref="DC78:DC81" si="1036">DB78</f>
        <v>0</v>
      </c>
      <c r="DD78" s="48">
        <f t="shared" ref="DD78:DD81" si="1037">DC78</f>
        <v>0</v>
      </c>
      <c r="DE78" s="48">
        <f t="shared" ref="DE78:DE81" si="1038">DD78</f>
        <v>0</v>
      </c>
      <c r="DF78" s="48">
        <f t="shared" ref="DF78:DF81" si="1039">DE78</f>
        <v>0</v>
      </c>
      <c r="DG78" s="48">
        <f t="shared" ref="DG78:DG81" si="1040">DF78</f>
        <v>0</v>
      </c>
      <c r="DH78" s="48">
        <f t="shared" ref="DH78:DH81" si="1041">DG78</f>
        <v>0</v>
      </c>
      <c r="DI78" s="48">
        <f t="shared" ref="DI78:DI81" si="1042">DH78</f>
        <v>0</v>
      </c>
      <c r="DJ78" s="48">
        <f t="shared" ref="DJ78:DJ81" si="1043">DI78</f>
        <v>0</v>
      </c>
      <c r="DK78" s="48">
        <f t="shared" ref="DK78:DK81" si="1044">DJ78</f>
        <v>0</v>
      </c>
      <c r="DL78" s="48">
        <f t="shared" ref="DL78:DL81" si="1045">DK78</f>
        <v>0</v>
      </c>
      <c r="DM78" s="48">
        <f t="shared" ref="DM78:DM81" si="1046">DL78</f>
        <v>0</v>
      </c>
      <c r="DN78" s="48">
        <f t="shared" ref="DN78:DN81" si="1047">DM78</f>
        <v>0</v>
      </c>
      <c r="DO78" s="48">
        <f t="shared" ref="DO78:DO81" si="1048">DN78</f>
        <v>0</v>
      </c>
      <c r="DP78" s="48">
        <f t="shared" ref="DP78:DP81" si="1049">DO78</f>
        <v>0</v>
      </c>
      <c r="DQ78" s="48">
        <f t="shared" ref="DQ78:DQ81" si="1050">DP78</f>
        <v>0</v>
      </c>
      <c r="DR78" s="48">
        <f t="shared" ref="DR78:DR81" si="1051">DQ78</f>
        <v>0</v>
      </c>
      <c r="DS78" s="48">
        <f t="shared" ref="DS78:DS81" si="1052">DR78</f>
        <v>0</v>
      </c>
      <c r="DT78" s="48">
        <f t="shared" ref="DT78:DT81" si="1053">DS78</f>
        <v>0</v>
      </c>
      <c r="DU78" s="48">
        <f t="shared" ref="DU78:DU81" si="1054">DT78</f>
        <v>0</v>
      </c>
      <c r="DV78" s="48">
        <f t="shared" ref="DV78:DV81" si="1055">DU78</f>
        <v>0</v>
      </c>
      <c r="DW78" s="48">
        <f t="shared" ref="DW78:DW81" si="1056">DV78</f>
        <v>0</v>
      </c>
      <c r="DX78" s="48">
        <f t="shared" ref="DX78:DX81" si="1057">DW78</f>
        <v>0</v>
      </c>
      <c r="DY78" s="48">
        <f t="shared" ref="DY78:DY81" si="1058">DX78</f>
        <v>0</v>
      </c>
      <c r="DZ78" s="48">
        <f t="shared" ref="DZ78:DZ81" si="1059">DY78</f>
        <v>0</v>
      </c>
      <c r="EA78" s="48">
        <f t="shared" ref="EA78:EA81" si="1060">DZ78</f>
        <v>0</v>
      </c>
      <c r="EB78" s="48">
        <f t="shared" ref="EB78:EB81" si="1061">EA78</f>
        <v>0</v>
      </c>
      <c r="EC78" s="48">
        <f t="shared" ref="EC78:EC81" si="1062">EB78</f>
        <v>0</v>
      </c>
      <c r="ED78" s="48">
        <f t="shared" ref="ED78:ED81" si="1063">EC78</f>
        <v>0</v>
      </c>
      <c r="EE78" s="48">
        <f t="shared" ref="EE78:EE81" si="1064">ED78</f>
        <v>0</v>
      </c>
      <c r="EF78" s="48">
        <f t="shared" ref="EF78:EF81" si="1065">EE78</f>
        <v>0</v>
      </c>
      <c r="EG78" s="48">
        <f t="shared" ref="EG78:EG81" si="1066">EF78</f>
        <v>0</v>
      </c>
      <c r="EH78" s="48">
        <f t="shared" ref="EH78:EH81" si="1067">EG78</f>
        <v>0</v>
      </c>
      <c r="EI78" s="48">
        <f t="shared" ref="EI78:EI81" si="1068">EH78</f>
        <v>0</v>
      </c>
      <c r="EJ78" s="48">
        <f t="shared" ref="EJ78:EJ81" si="1069">EI78</f>
        <v>0</v>
      </c>
      <c r="EK78" s="48">
        <f t="shared" ref="EK78:EK81" si="1070">EJ78</f>
        <v>0</v>
      </c>
      <c r="EL78" s="48">
        <f t="shared" ref="EL78:EL81" si="1071">EK78</f>
        <v>0</v>
      </c>
      <c r="EM78" s="48">
        <f t="shared" ref="EM78:EM81" si="1072">EL78</f>
        <v>0</v>
      </c>
      <c r="EN78" s="48">
        <f t="shared" ref="EN78:EN81" si="1073">EM78</f>
        <v>0</v>
      </c>
      <c r="EO78" s="48">
        <f t="shared" ref="EO78:EO81" si="1074">EN78</f>
        <v>0</v>
      </c>
      <c r="EP78" s="48">
        <f t="shared" ref="EP78:EP81" si="1075">EO78</f>
        <v>0</v>
      </c>
      <c r="EQ78" s="48">
        <f t="shared" ref="EQ78:EQ81" si="1076">EP78</f>
        <v>0</v>
      </c>
      <c r="ER78" s="48">
        <f t="shared" ref="ER78:ER81" si="1077">EQ78</f>
        <v>0</v>
      </c>
      <c r="ES78" s="48">
        <f t="shared" ref="ES78:ES81" si="1078">ER78</f>
        <v>0</v>
      </c>
      <c r="ET78" s="48">
        <f t="shared" ref="ET78:ET81" si="1079">ES78</f>
        <v>0</v>
      </c>
      <c r="EU78" s="48">
        <f t="shared" ref="EU78:EU81" si="1080">ET78</f>
        <v>0</v>
      </c>
      <c r="EV78" s="48">
        <f t="shared" ref="EV78:EV81" si="1081">EU78</f>
        <v>0</v>
      </c>
      <c r="EW78" s="48">
        <f t="shared" ref="EW78:EW81" si="1082">EV78</f>
        <v>0</v>
      </c>
      <c r="EX78" s="48">
        <f t="shared" ref="EX78:EX81" si="1083">EW78</f>
        <v>0</v>
      </c>
      <c r="EY78" s="48">
        <f t="shared" ref="EY78:EY81" si="1084">EX78</f>
        <v>0</v>
      </c>
      <c r="EZ78" s="48">
        <f t="shared" ref="EZ78:EZ81" si="1085">EY78</f>
        <v>0</v>
      </c>
      <c r="FA78" s="48">
        <f t="shared" ref="FA78:FA81" si="1086">EZ78</f>
        <v>0</v>
      </c>
      <c r="FB78" s="48">
        <f t="shared" ref="FB78:FB81" si="1087">FA78</f>
        <v>0</v>
      </c>
      <c r="FC78" s="48">
        <f t="shared" ref="FC78:FC81" si="1088">FB78</f>
        <v>0</v>
      </c>
      <c r="FD78" s="48">
        <f t="shared" ref="FD78:FD81" si="1089">FC78</f>
        <v>0</v>
      </c>
      <c r="FE78" s="48">
        <f t="shared" ref="FE78:FE81" si="1090">FD78</f>
        <v>0</v>
      </c>
      <c r="FF78" s="48">
        <f t="shared" ref="FF78:FF81" si="1091">FE78</f>
        <v>0</v>
      </c>
      <c r="FG78" s="48">
        <f t="shared" ref="FG78:FG81" si="1092">FF78</f>
        <v>0</v>
      </c>
      <c r="FH78" s="48">
        <f t="shared" ref="FH78:FH81" si="1093">FG78</f>
        <v>0</v>
      </c>
      <c r="FI78" s="48">
        <f t="shared" ref="FI78:FI81" si="1094">FH78</f>
        <v>0</v>
      </c>
      <c r="FJ78" s="48">
        <f t="shared" ref="FJ78:FJ81" si="1095">FI78</f>
        <v>0</v>
      </c>
      <c r="FK78" s="48">
        <f t="shared" ref="FK78:FK81" si="1096">FJ78</f>
        <v>0</v>
      </c>
      <c r="FL78" s="48">
        <f t="shared" ref="FL78:FL81" si="1097">FK78</f>
        <v>0</v>
      </c>
      <c r="FM78" s="48">
        <f t="shared" ref="FM78:FM81" si="1098">FL78</f>
        <v>0</v>
      </c>
      <c r="FN78" s="48">
        <f t="shared" ref="FN78:FN81" si="1099">FM78</f>
        <v>0</v>
      </c>
      <c r="FO78" s="48">
        <f t="shared" ref="FO78:FO81" si="1100">FN78</f>
        <v>0</v>
      </c>
      <c r="FP78" s="48">
        <f t="shared" ref="FP78:FP81" si="1101">FO78</f>
        <v>0</v>
      </c>
      <c r="FQ78" s="48">
        <f t="shared" ref="FQ78:FQ81" si="1102">FP78</f>
        <v>0</v>
      </c>
      <c r="FR78" s="48">
        <f t="shared" ref="FR78:FR81" si="1103">FQ78</f>
        <v>0</v>
      </c>
      <c r="FS78" s="48">
        <f t="shared" ref="FS78:FS81" si="1104">FR78</f>
        <v>0</v>
      </c>
      <c r="FT78" s="48">
        <f t="shared" ref="FT78:FT81" si="1105">FS78</f>
        <v>0</v>
      </c>
      <c r="FU78" s="48">
        <f t="shared" ref="FU78:FU81" si="1106">FT78</f>
        <v>0</v>
      </c>
      <c r="FV78" s="48">
        <f t="shared" ref="FV78:FV81" si="1107">FU78</f>
        <v>0</v>
      </c>
      <c r="FW78" s="48">
        <f t="shared" ref="FW78:FW81" si="1108">FV78</f>
        <v>0</v>
      </c>
      <c r="FX78" s="48">
        <f t="shared" ref="FX78:FX81" si="1109">FW78</f>
        <v>0</v>
      </c>
      <c r="FY78" s="48">
        <f t="shared" ref="FY78:FY81" si="1110">FX78</f>
        <v>0</v>
      </c>
      <c r="FZ78" s="48">
        <f t="shared" ref="FZ78:FZ81" si="1111">FY78</f>
        <v>0</v>
      </c>
      <c r="GA78" s="48">
        <f t="shared" ref="GA78:GA81" si="1112">FZ78</f>
        <v>0</v>
      </c>
      <c r="GB78" s="48">
        <f t="shared" ref="GB78:GB81" si="1113">GA78</f>
        <v>0</v>
      </c>
      <c r="GC78" s="48">
        <f t="shared" ref="GC78:GC81" si="1114">GB78</f>
        <v>0</v>
      </c>
      <c r="GD78" s="48">
        <f t="shared" ref="GD78:GD81" si="1115">GC78</f>
        <v>0</v>
      </c>
      <c r="GE78" s="48">
        <f t="shared" ref="GE78:GE81" si="1116">GD78</f>
        <v>0</v>
      </c>
      <c r="GF78" s="48">
        <f t="shared" ref="GF78:GF81" si="1117">GE78</f>
        <v>0</v>
      </c>
      <c r="GG78" s="48">
        <f t="shared" ref="GG78:GG81" si="1118">GF78</f>
        <v>0</v>
      </c>
      <c r="GH78" s="48">
        <f t="shared" ref="GH78:GH81" si="1119">GG78</f>
        <v>0</v>
      </c>
      <c r="GI78" s="48">
        <f t="shared" ref="GI78:GI81" si="1120">GH78</f>
        <v>0</v>
      </c>
      <c r="GJ78" s="48">
        <f t="shared" ref="GJ78:GJ81" si="1121">GI78</f>
        <v>0</v>
      </c>
      <c r="GK78" s="48">
        <f t="shared" ref="GK78:GK81" si="1122">GJ78</f>
        <v>0</v>
      </c>
      <c r="GL78" s="48">
        <f t="shared" ref="GL78:GL81" si="1123">GK78</f>
        <v>0</v>
      </c>
      <c r="GM78" s="48">
        <f t="shared" ref="GM78:GM81" si="1124">GL78</f>
        <v>0</v>
      </c>
      <c r="GN78" s="48">
        <f t="shared" ref="GN78:GN81" si="1125">GM78</f>
        <v>0</v>
      </c>
      <c r="GO78" s="48">
        <f t="shared" ref="GO78:GO81" si="1126">GN78</f>
        <v>0</v>
      </c>
      <c r="GP78" s="48">
        <f t="shared" ref="GP78:GP81" si="1127">GO78</f>
        <v>0</v>
      </c>
      <c r="GQ78" s="48">
        <f t="shared" ref="GQ78:GQ81" si="1128">GP78</f>
        <v>0</v>
      </c>
      <c r="GR78" s="48">
        <f t="shared" ref="GR78:GR81" si="1129">GQ78</f>
        <v>0</v>
      </c>
      <c r="GS78" s="48">
        <f t="shared" ref="GS78:GS81" si="1130">GR78</f>
        <v>0</v>
      </c>
      <c r="GT78" s="48">
        <f t="shared" ref="GT78:GT81" si="1131">GS78</f>
        <v>0</v>
      </c>
      <c r="GU78" s="48">
        <f t="shared" ref="GU78:GU81" si="1132">GT78</f>
        <v>0</v>
      </c>
      <c r="GV78" s="48">
        <f t="shared" ref="GV78:GV81" si="1133">GU78</f>
        <v>0</v>
      </c>
      <c r="GW78" s="48">
        <f t="shared" ref="GW78:GW81" si="1134">GV78</f>
        <v>0</v>
      </c>
      <c r="GX78" s="48">
        <f t="shared" ref="GX78:GX81" si="1135">GW78</f>
        <v>0</v>
      </c>
      <c r="GY78" s="48">
        <f t="shared" ref="GY78:GY81" si="1136">GX78</f>
        <v>0</v>
      </c>
      <c r="GZ78" s="48">
        <f t="shared" ref="GZ78:GZ81" si="1137">GY78</f>
        <v>0</v>
      </c>
      <c r="HA78" s="48">
        <f t="shared" ref="HA78:HA81" si="1138">GZ78</f>
        <v>0</v>
      </c>
      <c r="HB78" s="48">
        <f t="shared" ref="HB78:HB81" si="1139">HA78</f>
        <v>0</v>
      </c>
      <c r="HC78" s="48">
        <f t="shared" ref="HC78:HC81" si="1140">HB78</f>
        <v>0</v>
      </c>
      <c r="HD78" s="48">
        <f t="shared" ref="HD78:HD81" si="1141">HC78</f>
        <v>0</v>
      </c>
      <c r="HE78" s="48">
        <f t="shared" ref="HE78:HE81" si="1142">HD78</f>
        <v>0</v>
      </c>
      <c r="HF78" s="48">
        <f t="shared" ref="HF78:HF81" si="1143">HE78</f>
        <v>0</v>
      </c>
      <c r="HG78" s="48">
        <f t="shared" ref="HG78:HG81" si="1144">HF78</f>
        <v>0</v>
      </c>
      <c r="HH78" s="48">
        <f t="shared" ref="HH78:HH81" si="1145">HG78</f>
        <v>0</v>
      </c>
      <c r="HI78" s="48">
        <f t="shared" ref="HI78:HI81" si="1146">HH78</f>
        <v>0</v>
      </c>
      <c r="HJ78" s="48">
        <f t="shared" ref="HJ78:HJ81" si="1147">HI78</f>
        <v>0</v>
      </c>
      <c r="HK78" s="48">
        <f t="shared" ref="HK78:HK81" si="1148">HJ78</f>
        <v>0</v>
      </c>
      <c r="HL78" s="48">
        <f t="shared" ref="HL78:HL81" si="1149">HK78</f>
        <v>0</v>
      </c>
      <c r="HM78" s="48">
        <f t="shared" ref="HM78:HM81" si="1150">HL78</f>
        <v>0</v>
      </c>
      <c r="HN78" s="48">
        <f t="shared" ref="HN78:HN81" si="1151">HM78</f>
        <v>0</v>
      </c>
      <c r="HO78" s="48">
        <f t="shared" ref="HO78:HO81" si="1152">HN78</f>
        <v>0</v>
      </c>
      <c r="HP78" s="48">
        <f t="shared" ref="HP78:HP81" si="1153">HO78</f>
        <v>0</v>
      </c>
      <c r="HQ78" s="48">
        <f t="shared" ref="HQ78:HQ81" si="1154">HP78</f>
        <v>0</v>
      </c>
      <c r="HR78" s="48">
        <f t="shared" ref="HR78:HR81" si="1155">HQ78</f>
        <v>0</v>
      </c>
      <c r="HS78" s="48">
        <f t="shared" ref="HS78:HS81" si="1156">HR78</f>
        <v>0</v>
      </c>
      <c r="HT78" s="48">
        <f t="shared" ref="HT78:HT81" si="1157">HS78</f>
        <v>0</v>
      </c>
      <c r="HU78" s="48">
        <f t="shared" ref="HU78:HU81" si="1158">HT78</f>
        <v>0</v>
      </c>
      <c r="HV78" s="48">
        <f t="shared" ref="HV78:HV81" si="1159">HU78</f>
        <v>0</v>
      </c>
      <c r="HW78" s="48">
        <f t="shared" ref="HW78:HW81" si="1160">HV78</f>
        <v>0</v>
      </c>
      <c r="HX78" s="48">
        <f t="shared" ref="HX78:HX81" si="1161">HW78</f>
        <v>0</v>
      </c>
      <c r="HY78" s="48">
        <f t="shared" ref="HY78:HY81" si="1162">HX78</f>
        <v>0</v>
      </c>
      <c r="HZ78" s="48">
        <f t="shared" ref="HZ78:HZ81" si="1163">HY78</f>
        <v>0</v>
      </c>
      <c r="IA78" s="48">
        <f t="shared" ref="IA78:IA81" si="1164">HZ78</f>
        <v>0</v>
      </c>
      <c r="IB78" s="48">
        <f t="shared" ref="IB78:IB81" si="1165">IA78</f>
        <v>0</v>
      </c>
      <c r="IC78" s="48">
        <f t="shared" ref="IC78:IC81" si="1166">IB78</f>
        <v>0</v>
      </c>
      <c r="ID78" s="48">
        <f t="shared" ref="ID78:ID81" si="1167">IC78</f>
        <v>0</v>
      </c>
      <c r="IE78" s="48">
        <f t="shared" ref="IE78:IE81" si="1168">ID78</f>
        <v>0</v>
      </c>
      <c r="IF78" s="48">
        <f t="shared" ref="IF78:IF81" si="1169">IE78</f>
        <v>0</v>
      </c>
      <c r="IG78" s="48">
        <f t="shared" ref="IG78:IG81" si="1170">IF78</f>
        <v>0</v>
      </c>
      <c r="IH78" s="48">
        <f t="shared" ref="IH78:IH81" si="1171">IG78</f>
        <v>0</v>
      </c>
      <c r="II78" s="48">
        <f t="shared" ref="II78:II81" si="1172">IH78</f>
        <v>0</v>
      </c>
      <c r="IJ78" s="48">
        <f t="shared" ref="IJ78:IJ81" si="1173">II78</f>
        <v>0</v>
      </c>
      <c r="IK78" s="48">
        <f t="shared" ref="IK78:IK81" si="1174">IJ78</f>
        <v>0</v>
      </c>
      <c r="IL78" s="48">
        <f t="shared" ref="IL78:IL81" si="1175">IK78</f>
        <v>0</v>
      </c>
      <c r="IM78" s="48">
        <f t="shared" ref="IM78:IM81" si="1176">IL78</f>
        <v>0</v>
      </c>
      <c r="IN78" s="48">
        <f t="shared" ref="IN78:IN81" si="1177">IM78</f>
        <v>0</v>
      </c>
      <c r="IO78" s="48">
        <f t="shared" ref="IO78:IO81" si="1178">IN78</f>
        <v>0</v>
      </c>
      <c r="IP78" s="48">
        <f t="shared" ref="IP78:IP81" si="1179">IO78</f>
        <v>0</v>
      </c>
      <c r="IQ78" s="48">
        <f t="shared" ref="IQ78:IQ81" si="1180">IP78</f>
        <v>0</v>
      </c>
      <c r="IR78" s="48">
        <f t="shared" ref="IR78:IR81" si="1181">IQ78</f>
        <v>0</v>
      </c>
      <c r="IS78" s="48">
        <f t="shared" ref="IS78:IS81" si="1182">IR78</f>
        <v>0</v>
      </c>
      <c r="IT78" s="48">
        <f t="shared" ref="IT78:IT81" si="1183">IS78</f>
        <v>0</v>
      </c>
      <c r="IU78" s="48">
        <f t="shared" ref="IU78:IU81" si="1184">IT78</f>
        <v>0</v>
      </c>
      <c r="IV78" s="48">
        <f t="shared" ref="IV78:IV81" si="1185">IU78</f>
        <v>0</v>
      </c>
      <c r="IW78" s="48">
        <f t="shared" ref="IW78:IW81" si="1186">IV78</f>
        <v>0</v>
      </c>
      <c r="IX78" s="48">
        <f t="shared" ref="IX78:IX81" si="1187">IW78</f>
        <v>0</v>
      </c>
      <c r="IY78" s="48">
        <f t="shared" ref="IY78:IY81" si="1188">IX78</f>
        <v>0</v>
      </c>
      <c r="IZ78" s="48">
        <f t="shared" ref="IZ78:IZ81" si="1189">IY78</f>
        <v>0</v>
      </c>
      <c r="JA78" s="48">
        <f t="shared" ref="JA78:JA81" si="1190">IZ78</f>
        <v>0</v>
      </c>
      <c r="JB78" s="48">
        <f t="shared" ref="JB78:JB81" si="1191">JA78</f>
        <v>0</v>
      </c>
      <c r="JC78" s="48">
        <f t="shared" ref="JC78:JC81" si="1192">JB78</f>
        <v>0</v>
      </c>
      <c r="JD78" s="48">
        <f t="shared" ref="JD78:JD81" si="1193">JC78</f>
        <v>0</v>
      </c>
      <c r="JE78" s="48">
        <f t="shared" ref="JE78:JE81" si="1194">JD78</f>
        <v>0</v>
      </c>
      <c r="JF78" s="48">
        <f t="shared" ref="JF78:JF81" si="1195">JE78</f>
        <v>0</v>
      </c>
      <c r="JG78" s="48">
        <f t="shared" ref="JG78:JG81" si="1196">JF78</f>
        <v>0</v>
      </c>
      <c r="JH78" s="48">
        <f t="shared" ref="JH78:JH81" si="1197">JG78</f>
        <v>0</v>
      </c>
      <c r="JI78" s="48">
        <f t="shared" ref="JI78:JI81" si="1198">JH78</f>
        <v>0</v>
      </c>
      <c r="JJ78" s="48">
        <f t="shared" ref="JJ78:JJ81" si="1199">JI78</f>
        <v>0</v>
      </c>
      <c r="JK78" s="48">
        <f t="shared" ref="JK78:JK81" si="1200">JJ78</f>
        <v>0</v>
      </c>
      <c r="JL78" s="48">
        <f t="shared" ref="JL78:JL81" si="1201">JK78</f>
        <v>0</v>
      </c>
      <c r="JM78" s="48">
        <f t="shared" ref="JM78:JM81" si="1202">JL78</f>
        <v>0</v>
      </c>
      <c r="JN78" s="48">
        <f t="shared" ref="JN78:JN81" si="1203">JM78</f>
        <v>0</v>
      </c>
      <c r="JO78" s="48">
        <f t="shared" ref="JO78:JO81" si="1204">JN78</f>
        <v>0</v>
      </c>
      <c r="JP78" s="48">
        <f t="shared" ref="JP78:JP81" si="1205">JO78</f>
        <v>0</v>
      </c>
      <c r="JQ78" s="48">
        <f t="shared" ref="JQ78:JQ81" si="1206">JP78</f>
        <v>0</v>
      </c>
      <c r="JR78" s="48">
        <f t="shared" ref="JR78:JR81" si="1207">JQ78</f>
        <v>0</v>
      </c>
      <c r="JS78" s="48">
        <f t="shared" ref="JS78:JS81" si="1208">JR78</f>
        <v>0</v>
      </c>
      <c r="JT78" s="48">
        <f t="shared" ref="JT78:JT81" si="1209">JS78</f>
        <v>0</v>
      </c>
      <c r="JU78" s="48">
        <f t="shared" ref="JU78:JU81" si="1210">JT78</f>
        <v>0</v>
      </c>
      <c r="JV78" s="48">
        <f t="shared" ref="JV78:JV81" si="1211">JU78</f>
        <v>0</v>
      </c>
      <c r="JW78" s="48">
        <f t="shared" ref="JW78:JW81" si="1212">JV78</f>
        <v>0</v>
      </c>
      <c r="JX78" s="48">
        <f t="shared" ref="JX78:JX81" si="1213">JW78</f>
        <v>0</v>
      </c>
      <c r="JY78" s="48">
        <f t="shared" ref="JY78:JY81" si="1214">JX78</f>
        <v>0</v>
      </c>
      <c r="JZ78" s="48">
        <f t="shared" ref="JZ78:JZ81" si="1215">JY78</f>
        <v>0</v>
      </c>
      <c r="KA78" s="48">
        <f t="shared" ref="KA78:KA81" si="1216">JZ78</f>
        <v>0</v>
      </c>
      <c r="KB78" s="48">
        <f t="shared" ref="KB78:KB81" si="1217">KA78</f>
        <v>0</v>
      </c>
      <c r="KC78" s="48">
        <f t="shared" ref="KC78:KC81" si="1218">KB78</f>
        <v>0</v>
      </c>
      <c r="KD78" s="48">
        <f t="shared" ref="KD78:KD81" si="1219">KC78</f>
        <v>0</v>
      </c>
      <c r="KE78" s="48">
        <f t="shared" ref="KE78:KE81" si="1220">KD78</f>
        <v>0</v>
      </c>
      <c r="KF78" s="48">
        <f t="shared" ref="KF78:KF81" si="1221">KE78</f>
        <v>0</v>
      </c>
      <c r="KG78" s="48">
        <f t="shared" ref="KG78:KG81" si="1222">KF78</f>
        <v>0</v>
      </c>
      <c r="KH78" s="48">
        <f t="shared" ref="KH78:KH81" si="1223">KG78</f>
        <v>0</v>
      </c>
      <c r="KI78" s="48">
        <f t="shared" ref="KI78:KI81" si="1224">KH78</f>
        <v>0</v>
      </c>
      <c r="KJ78" s="48">
        <f t="shared" ref="KJ78:KJ81" si="1225">KI78</f>
        <v>0</v>
      </c>
      <c r="KK78" s="48">
        <f t="shared" ref="KK78:KK81" si="1226">KJ78</f>
        <v>0</v>
      </c>
      <c r="KL78" s="48">
        <f t="shared" ref="KL78:KL81" si="1227">KK78</f>
        <v>0</v>
      </c>
      <c r="KM78" s="48">
        <f t="shared" ref="KM78:KM81" si="1228">KL78</f>
        <v>0</v>
      </c>
      <c r="KN78" s="48">
        <f t="shared" ref="KN78:KN81" si="1229">KM78</f>
        <v>0</v>
      </c>
      <c r="KO78" s="48">
        <f t="shared" ref="KO78:KO81" si="1230">KN78</f>
        <v>0</v>
      </c>
      <c r="KP78" s="48">
        <f t="shared" ref="KP78:KP81" si="1231">KO78</f>
        <v>0</v>
      </c>
      <c r="KQ78" s="48">
        <f t="shared" ref="KQ78:KQ81" si="1232">KP78</f>
        <v>0</v>
      </c>
      <c r="KR78" s="48">
        <f t="shared" ref="KR78:KR81" si="1233">KQ78</f>
        <v>0</v>
      </c>
      <c r="KS78" s="48">
        <f t="shared" ref="KS78:KS81" si="1234">KR78</f>
        <v>0</v>
      </c>
      <c r="KT78" s="48">
        <f t="shared" ref="KT78:KT81" si="1235">KS78</f>
        <v>0</v>
      </c>
      <c r="KU78" s="48">
        <f t="shared" ref="KU78:KU81" si="1236">KT78</f>
        <v>0</v>
      </c>
      <c r="KV78" s="48">
        <f t="shared" ref="KV78:KV81" si="1237">KU78</f>
        <v>0</v>
      </c>
      <c r="KW78" s="48">
        <f t="shared" ref="KW78:KW81" si="1238">KV78</f>
        <v>0</v>
      </c>
      <c r="KX78" s="48">
        <f t="shared" ref="KX78:KX81" si="1239">KW78</f>
        <v>0</v>
      </c>
      <c r="KY78" s="48">
        <f t="shared" ref="KY78:KY81" si="1240">KX78</f>
        <v>0</v>
      </c>
      <c r="KZ78" s="48">
        <f t="shared" ref="KZ78:KZ81" si="1241">KY78</f>
        <v>0</v>
      </c>
      <c r="LA78" s="48">
        <f t="shared" ref="LA78:LA81" si="1242">KZ78</f>
        <v>0</v>
      </c>
      <c r="LB78" s="48">
        <f t="shared" ref="LB78:LB81" si="1243">LA78</f>
        <v>0</v>
      </c>
      <c r="LC78" s="48">
        <f t="shared" ref="LC78:LC81" si="1244">LB78</f>
        <v>0</v>
      </c>
      <c r="LD78" s="48">
        <f t="shared" ref="LD78:LD81" si="1245">LC78</f>
        <v>0</v>
      </c>
      <c r="LE78" s="48">
        <f t="shared" ref="LE78:LE81" si="1246">LD78</f>
        <v>0</v>
      </c>
      <c r="LF78" s="48">
        <f t="shared" ref="LF78:LF81" si="1247">LE78</f>
        <v>0</v>
      </c>
      <c r="LG78" s="48">
        <f t="shared" ref="LG78:LG81" si="1248">LF78</f>
        <v>0</v>
      </c>
      <c r="LH78" s="48">
        <f t="shared" ref="LH78:LH81" si="1249">LG78</f>
        <v>0</v>
      </c>
      <c r="LI78" s="48">
        <f t="shared" ref="LI78:LI81" si="1250">LH78</f>
        <v>0</v>
      </c>
      <c r="LJ78" s="48">
        <f t="shared" ref="LJ78:LJ81" si="1251">LI78</f>
        <v>0</v>
      </c>
      <c r="LK78" s="48">
        <f t="shared" ref="LK78:LK81" si="1252">LJ78</f>
        <v>0</v>
      </c>
      <c r="LL78" s="48">
        <f t="shared" ref="LL78:LL81" si="1253">LK78</f>
        <v>0</v>
      </c>
      <c r="LM78" s="48">
        <f t="shared" ref="LM78:LM81" si="1254">LL78</f>
        <v>0</v>
      </c>
      <c r="LN78" s="48">
        <f t="shared" ref="LN78:LN81" si="1255">LM78</f>
        <v>0</v>
      </c>
      <c r="LO78" s="48">
        <f t="shared" ref="LO78:LO81" si="1256">LN78</f>
        <v>0</v>
      </c>
      <c r="LP78" s="48">
        <f t="shared" ref="LP78:LP81" si="1257">LO78</f>
        <v>0</v>
      </c>
      <c r="LQ78" s="48">
        <f t="shared" ref="LQ78:LQ81" si="1258">LP78</f>
        <v>0</v>
      </c>
      <c r="LR78" s="48">
        <f t="shared" ref="LR78:LR81" si="1259">LQ78</f>
        <v>0</v>
      </c>
      <c r="LS78" s="48">
        <f t="shared" ref="LS78:LS81" si="1260">LR78</f>
        <v>0</v>
      </c>
      <c r="LT78" s="48">
        <f t="shared" ref="LT78:LT81" si="1261">LS78</f>
        <v>0</v>
      </c>
      <c r="LU78" s="48">
        <f t="shared" ref="LU78:LU81" si="1262">LT78</f>
        <v>0</v>
      </c>
      <c r="LV78" s="48">
        <f t="shared" ref="LV78:LV81" si="1263">LU78</f>
        <v>0</v>
      </c>
      <c r="LW78" s="48">
        <f t="shared" ref="LW78:LW81" si="1264">LV78</f>
        <v>0</v>
      </c>
      <c r="LX78" s="48">
        <f t="shared" ref="LX78:LX81" si="1265">LW78</f>
        <v>0</v>
      </c>
      <c r="LY78" s="48">
        <f t="shared" ref="LY78:LY81" si="1266">LX78</f>
        <v>0</v>
      </c>
      <c r="LZ78" s="48">
        <f t="shared" ref="LZ78:LZ81" si="1267">LY78</f>
        <v>0</v>
      </c>
      <c r="MA78" s="48">
        <f t="shared" ref="MA78:MA81" si="1268">LZ78</f>
        <v>0</v>
      </c>
      <c r="MB78" s="48">
        <f t="shared" ref="MB78:MB81" si="1269">MA78</f>
        <v>0</v>
      </c>
      <c r="MC78" s="48">
        <f t="shared" ref="MC78:MC81" si="1270">MB78</f>
        <v>0</v>
      </c>
      <c r="MD78" s="48">
        <f t="shared" ref="MD78:MD81" si="1271">MC78</f>
        <v>0</v>
      </c>
      <c r="ME78" s="48">
        <f t="shared" ref="ME78:ME81" si="1272">MD78</f>
        <v>0</v>
      </c>
      <c r="MF78" s="48">
        <f t="shared" ref="MF78:MF81" si="1273">ME78</f>
        <v>0</v>
      </c>
      <c r="MG78" s="48">
        <f t="shared" ref="MG78:MG81" si="1274">MF78</f>
        <v>0</v>
      </c>
      <c r="MH78" s="48">
        <f t="shared" ref="MH78:MH81" si="1275">MG78</f>
        <v>0</v>
      </c>
      <c r="MI78" s="48">
        <f t="shared" ref="MI78:MI81" si="1276">MH78</f>
        <v>0</v>
      </c>
      <c r="MJ78" s="48">
        <f t="shared" ref="MJ78:MJ81" si="1277">MI78</f>
        <v>0</v>
      </c>
      <c r="MK78" s="48">
        <f t="shared" ref="MK78:MK81" si="1278">MJ78</f>
        <v>0</v>
      </c>
      <c r="ML78" s="48">
        <f t="shared" ref="ML78:ML81" si="1279">MK78</f>
        <v>0</v>
      </c>
      <c r="MM78" s="48">
        <f t="shared" ref="MM78:MM81" si="1280">ML78</f>
        <v>0</v>
      </c>
      <c r="MN78" s="48">
        <f t="shared" ref="MN78:MN81" si="1281">MM78</f>
        <v>0</v>
      </c>
      <c r="MO78" s="48">
        <f t="shared" ref="MO78:MO81" si="1282">MN78</f>
        <v>0</v>
      </c>
      <c r="MP78" s="48">
        <f t="shared" ref="MP78:MP81" si="1283">MO78</f>
        <v>0</v>
      </c>
      <c r="MQ78" s="48">
        <f t="shared" ref="MQ78:MQ81" si="1284">MP78</f>
        <v>0</v>
      </c>
      <c r="MR78" s="48">
        <f t="shared" ref="MR78:MR81" si="1285">MQ78</f>
        <v>0</v>
      </c>
      <c r="MS78" s="48">
        <f t="shared" ref="MS78:MS81" si="1286">MR78</f>
        <v>0</v>
      </c>
      <c r="MT78" s="48">
        <f t="shared" ref="MT78:MT81" si="1287">MS78</f>
        <v>0</v>
      </c>
      <c r="MU78" s="48">
        <f t="shared" ref="MU78:MU81" si="1288">MT78</f>
        <v>0</v>
      </c>
      <c r="MV78" s="48">
        <f t="shared" ref="MV78:MV81" si="1289">MU78</f>
        <v>0</v>
      </c>
      <c r="MW78" s="48">
        <f t="shared" ref="MW78:MW81" si="1290">MV78</f>
        <v>0</v>
      </c>
      <c r="MX78" s="48">
        <f t="shared" ref="MX78:MX81" si="1291">MW78</f>
        <v>0</v>
      </c>
      <c r="MY78" s="48">
        <f t="shared" ref="MY78:MY81" si="1292">MX78</f>
        <v>0</v>
      </c>
      <c r="MZ78" s="48">
        <f t="shared" ref="MZ78:MZ81" si="1293">MY78</f>
        <v>0</v>
      </c>
      <c r="NA78" s="48">
        <f t="shared" ref="NA78:NA81" si="1294">MZ78</f>
        <v>0</v>
      </c>
      <c r="NB78" s="48">
        <f t="shared" ref="NB78:NB81" si="1295">NA78</f>
        <v>0</v>
      </c>
      <c r="NC78" s="48">
        <f t="shared" ref="NC78:NC81" si="1296">NB78</f>
        <v>0</v>
      </c>
      <c r="ND78" s="48">
        <f t="shared" ref="ND78:ND81" si="1297">NC78</f>
        <v>0</v>
      </c>
      <c r="NE78" s="48">
        <f t="shared" ref="NE78:NE81" si="1298">ND78</f>
        <v>0</v>
      </c>
      <c r="NF78" s="48">
        <f t="shared" ref="NF78:NF81" si="1299">NE78</f>
        <v>0</v>
      </c>
      <c r="NG78" s="48">
        <f t="shared" ref="NG78:NG81" si="1300">NF78</f>
        <v>0</v>
      </c>
      <c r="NH78" s="48">
        <f t="shared" ref="NH78:NH81" si="1301">NG78</f>
        <v>0</v>
      </c>
      <c r="NI78" s="48">
        <f t="shared" ref="NI78:NI81" si="1302">NH78</f>
        <v>0</v>
      </c>
      <c r="NJ78" s="48">
        <f t="shared" ref="NJ78:NJ81" si="1303">NI78</f>
        <v>0</v>
      </c>
      <c r="NK78" s="48">
        <f t="shared" ref="NK78:NK81" si="1304">NJ78</f>
        <v>0</v>
      </c>
      <c r="NL78" s="48">
        <f t="shared" ref="NL78:NL81" si="1305">NK78</f>
        <v>0</v>
      </c>
      <c r="NM78" s="48">
        <f t="shared" ref="NM78:NM81" si="1306">NL78</f>
        <v>0</v>
      </c>
      <c r="NN78" s="48">
        <f t="shared" ref="NN78:NN81" si="1307">NM78</f>
        <v>0</v>
      </c>
      <c r="NO78" s="48">
        <f t="shared" ref="NO78:NO81" si="1308">NN78</f>
        <v>0</v>
      </c>
      <c r="NP78" s="48">
        <f t="shared" ref="NP78:NP81" si="1309">NO78</f>
        <v>0</v>
      </c>
      <c r="NQ78" s="48">
        <f t="shared" ref="NQ78:NQ81" si="1310">NP78</f>
        <v>0</v>
      </c>
      <c r="NR78" s="48">
        <f t="shared" ref="NR78:NR81" si="1311">NQ78</f>
        <v>0</v>
      </c>
      <c r="NS78" s="48">
        <f t="shared" ref="NS78:NS81" si="1312">NR78</f>
        <v>0</v>
      </c>
      <c r="NT78" s="48">
        <f t="shared" ref="NT78:NT81" si="1313">NS78</f>
        <v>0</v>
      </c>
      <c r="NU78" s="48">
        <f t="shared" ref="NU78:NU81" si="1314">NT78</f>
        <v>0</v>
      </c>
      <c r="NV78" s="48">
        <f t="shared" ref="NV78:NV81" si="1315">NU78</f>
        <v>0</v>
      </c>
      <c r="NW78" s="48">
        <f t="shared" ref="NW78:NW81" si="1316">NV78</f>
        <v>0</v>
      </c>
      <c r="NX78" s="48">
        <f t="shared" ref="NX78:NX81" si="1317">NW78</f>
        <v>0</v>
      </c>
      <c r="NZ78" s="48">
        <f>NX78</f>
        <v>0</v>
      </c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935"/>
        <v>0</v>
      </c>
      <c r="G79" s="48">
        <f t="shared" si="936"/>
        <v>0</v>
      </c>
      <c r="H79" s="48">
        <f t="shared" si="937"/>
        <v>0</v>
      </c>
      <c r="I79" s="48">
        <f t="shared" si="938"/>
        <v>0</v>
      </c>
      <c r="J79" s="48">
        <f t="shared" si="939"/>
        <v>0</v>
      </c>
      <c r="K79" s="48">
        <f t="shared" si="940"/>
        <v>0</v>
      </c>
      <c r="L79" s="48">
        <f t="shared" si="941"/>
        <v>0</v>
      </c>
      <c r="M79" s="48">
        <f t="shared" si="942"/>
        <v>0</v>
      </c>
      <c r="N79" s="48">
        <f t="shared" si="943"/>
        <v>0</v>
      </c>
      <c r="O79" s="48">
        <f t="shared" si="944"/>
        <v>0</v>
      </c>
      <c r="P79" s="48">
        <f t="shared" si="945"/>
        <v>0</v>
      </c>
      <c r="Q79" s="48">
        <f t="shared" si="946"/>
        <v>0</v>
      </c>
      <c r="R79" s="48">
        <f t="shared" si="947"/>
        <v>0</v>
      </c>
      <c r="S79" s="48">
        <f t="shared" si="948"/>
        <v>0</v>
      </c>
      <c r="T79" s="48">
        <f t="shared" si="949"/>
        <v>0</v>
      </c>
      <c r="U79" s="48">
        <f t="shared" si="950"/>
        <v>0</v>
      </c>
      <c r="V79" s="48">
        <f t="shared" si="951"/>
        <v>0</v>
      </c>
      <c r="W79" s="48">
        <f t="shared" si="952"/>
        <v>0</v>
      </c>
      <c r="X79" s="48">
        <f t="shared" si="953"/>
        <v>0</v>
      </c>
      <c r="Y79" s="48">
        <f t="shared" si="954"/>
        <v>0</v>
      </c>
      <c r="Z79" s="48">
        <f t="shared" si="955"/>
        <v>0</v>
      </c>
      <c r="AA79" s="48">
        <f t="shared" si="956"/>
        <v>0</v>
      </c>
      <c r="AB79" s="48">
        <f t="shared" si="957"/>
        <v>0</v>
      </c>
      <c r="AC79" s="48">
        <f t="shared" si="958"/>
        <v>0</v>
      </c>
      <c r="AD79" s="48">
        <f t="shared" si="959"/>
        <v>0</v>
      </c>
      <c r="AE79" s="48">
        <f t="shared" si="960"/>
        <v>0</v>
      </c>
      <c r="AF79" s="48">
        <f t="shared" si="961"/>
        <v>0</v>
      </c>
      <c r="AG79" s="48">
        <f t="shared" si="962"/>
        <v>0</v>
      </c>
      <c r="AH79" s="48">
        <f t="shared" si="963"/>
        <v>0</v>
      </c>
      <c r="AI79" s="48">
        <f t="shared" si="964"/>
        <v>0</v>
      </c>
      <c r="AJ79" s="48">
        <f t="shared" si="965"/>
        <v>0</v>
      </c>
      <c r="AK79" s="48">
        <f t="shared" si="966"/>
        <v>0</v>
      </c>
      <c r="AL79" s="48">
        <f t="shared" si="967"/>
        <v>0</v>
      </c>
      <c r="AM79" s="48">
        <f t="shared" si="968"/>
        <v>0</v>
      </c>
      <c r="AN79" s="48">
        <f t="shared" si="969"/>
        <v>0</v>
      </c>
      <c r="AO79" s="48">
        <f t="shared" si="970"/>
        <v>0</v>
      </c>
      <c r="AP79" s="48">
        <f t="shared" si="971"/>
        <v>0</v>
      </c>
      <c r="AQ79" s="48">
        <f t="shared" si="972"/>
        <v>0</v>
      </c>
      <c r="AR79" s="48">
        <f t="shared" si="973"/>
        <v>0</v>
      </c>
      <c r="AS79" s="48">
        <f t="shared" si="974"/>
        <v>0</v>
      </c>
      <c r="AT79" s="48">
        <f t="shared" si="975"/>
        <v>0</v>
      </c>
      <c r="AU79" s="48">
        <f t="shared" si="976"/>
        <v>0</v>
      </c>
      <c r="AV79" s="48">
        <f t="shared" si="977"/>
        <v>0</v>
      </c>
      <c r="AW79" s="48">
        <f t="shared" si="978"/>
        <v>0</v>
      </c>
      <c r="AX79" s="48">
        <f t="shared" si="979"/>
        <v>0</v>
      </c>
      <c r="AY79" s="48">
        <f t="shared" si="980"/>
        <v>0</v>
      </c>
      <c r="AZ79" s="48">
        <f t="shared" si="981"/>
        <v>0</v>
      </c>
      <c r="BA79" s="48">
        <f t="shared" si="982"/>
        <v>0</v>
      </c>
      <c r="BB79" s="48">
        <f t="shared" si="983"/>
        <v>0</v>
      </c>
      <c r="BC79" s="48">
        <f t="shared" si="984"/>
        <v>0</v>
      </c>
      <c r="BD79" s="48">
        <f t="shared" si="985"/>
        <v>0</v>
      </c>
      <c r="BE79" s="48">
        <f t="shared" si="986"/>
        <v>0</v>
      </c>
      <c r="BF79" s="48">
        <f t="shared" si="987"/>
        <v>0</v>
      </c>
      <c r="BG79" s="48">
        <f t="shared" si="988"/>
        <v>0</v>
      </c>
      <c r="BH79" s="48">
        <f t="shared" si="989"/>
        <v>0</v>
      </c>
      <c r="BI79" s="48">
        <f t="shared" si="990"/>
        <v>0</v>
      </c>
      <c r="BJ79" s="48">
        <f t="shared" si="991"/>
        <v>0</v>
      </c>
      <c r="BK79" s="48">
        <f t="shared" si="992"/>
        <v>0</v>
      </c>
      <c r="BL79" s="48">
        <f t="shared" si="993"/>
        <v>0</v>
      </c>
      <c r="BM79" s="48">
        <f t="shared" si="994"/>
        <v>0</v>
      </c>
      <c r="BN79" s="48">
        <f t="shared" si="995"/>
        <v>0</v>
      </c>
      <c r="BO79" s="48">
        <f t="shared" si="996"/>
        <v>0</v>
      </c>
      <c r="BP79" s="48">
        <f t="shared" si="997"/>
        <v>0</v>
      </c>
      <c r="BQ79" s="48">
        <f t="shared" si="998"/>
        <v>0</v>
      </c>
      <c r="BR79" s="48">
        <f t="shared" si="999"/>
        <v>0</v>
      </c>
      <c r="BS79" s="48">
        <f t="shared" si="1000"/>
        <v>0</v>
      </c>
      <c r="BT79" s="48">
        <f t="shared" si="1001"/>
        <v>0</v>
      </c>
      <c r="BU79" s="48">
        <f t="shared" si="1002"/>
        <v>0</v>
      </c>
      <c r="BV79" s="48">
        <f t="shared" si="1003"/>
        <v>0</v>
      </c>
      <c r="BW79" s="48">
        <f t="shared" si="1004"/>
        <v>0</v>
      </c>
      <c r="BX79" s="48">
        <f t="shared" si="1005"/>
        <v>0</v>
      </c>
      <c r="BY79" s="48">
        <f t="shared" si="1006"/>
        <v>0</v>
      </c>
      <c r="BZ79" s="48">
        <f t="shared" si="1007"/>
        <v>0</v>
      </c>
      <c r="CA79" s="48">
        <f t="shared" si="1008"/>
        <v>0</v>
      </c>
      <c r="CB79" s="48">
        <f t="shared" si="1009"/>
        <v>0</v>
      </c>
      <c r="CC79" s="48">
        <f t="shared" si="1010"/>
        <v>0</v>
      </c>
      <c r="CD79" s="48">
        <f t="shared" si="1011"/>
        <v>0</v>
      </c>
      <c r="CE79" s="48">
        <f t="shared" si="1012"/>
        <v>0</v>
      </c>
      <c r="CF79" s="48">
        <f t="shared" si="1013"/>
        <v>0</v>
      </c>
      <c r="CG79" s="48">
        <f t="shared" si="1014"/>
        <v>0</v>
      </c>
      <c r="CH79" s="48">
        <f t="shared" si="1015"/>
        <v>0</v>
      </c>
      <c r="CI79" s="48">
        <f t="shared" si="1016"/>
        <v>0</v>
      </c>
      <c r="CJ79" s="48">
        <f t="shared" si="1017"/>
        <v>0</v>
      </c>
      <c r="CK79" s="48">
        <f t="shared" si="1018"/>
        <v>0</v>
      </c>
      <c r="CL79" s="48">
        <f t="shared" si="1019"/>
        <v>0</v>
      </c>
      <c r="CM79" s="48">
        <f t="shared" si="1020"/>
        <v>0</v>
      </c>
      <c r="CN79" s="48">
        <f t="shared" si="1021"/>
        <v>0</v>
      </c>
      <c r="CO79" s="48">
        <f t="shared" si="1022"/>
        <v>0</v>
      </c>
      <c r="CP79" s="48">
        <f t="shared" si="1023"/>
        <v>0</v>
      </c>
      <c r="CQ79" s="48">
        <f t="shared" si="1024"/>
        <v>0</v>
      </c>
      <c r="CR79" s="48">
        <f t="shared" si="1025"/>
        <v>0</v>
      </c>
      <c r="CS79" s="48">
        <f t="shared" si="1026"/>
        <v>0</v>
      </c>
      <c r="CT79" s="48">
        <f t="shared" si="1027"/>
        <v>0</v>
      </c>
      <c r="CU79" s="48">
        <f t="shared" si="1028"/>
        <v>0</v>
      </c>
      <c r="CV79" s="48">
        <f t="shared" si="1029"/>
        <v>0</v>
      </c>
      <c r="CW79" s="48">
        <f t="shared" si="1030"/>
        <v>0</v>
      </c>
      <c r="CX79" s="48">
        <f t="shared" si="1031"/>
        <v>0</v>
      </c>
      <c r="CY79" s="48">
        <f t="shared" si="1032"/>
        <v>0</v>
      </c>
      <c r="CZ79" s="48">
        <f t="shared" si="1033"/>
        <v>0</v>
      </c>
      <c r="DA79" s="48">
        <f t="shared" si="1034"/>
        <v>0</v>
      </c>
      <c r="DB79" s="48">
        <f t="shared" si="1035"/>
        <v>0</v>
      </c>
      <c r="DC79" s="48">
        <f t="shared" si="1036"/>
        <v>0</v>
      </c>
      <c r="DD79" s="48">
        <f t="shared" si="1037"/>
        <v>0</v>
      </c>
      <c r="DE79" s="48">
        <f t="shared" si="1038"/>
        <v>0</v>
      </c>
      <c r="DF79" s="48">
        <f t="shared" si="1039"/>
        <v>0</v>
      </c>
      <c r="DG79" s="48">
        <f t="shared" si="1040"/>
        <v>0</v>
      </c>
      <c r="DH79" s="48">
        <f t="shared" si="1041"/>
        <v>0</v>
      </c>
      <c r="DI79" s="48">
        <f t="shared" si="1042"/>
        <v>0</v>
      </c>
      <c r="DJ79" s="48">
        <f t="shared" si="1043"/>
        <v>0</v>
      </c>
      <c r="DK79" s="48">
        <f t="shared" si="1044"/>
        <v>0</v>
      </c>
      <c r="DL79" s="48">
        <f t="shared" si="1045"/>
        <v>0</v>
      </c>
      <c r="DM79" s="48">
        <f t="shared" si="1046"/>
        <v>0</v>
      </c>
      <c r="DN79" s="48">
        <f t="shared" si="1047"/>
        <v>0</v>
      </c>
      <c r="DO79" s="48">
        <f t="shared" si="1048"/>
        <v>0</v>
      </c>
      <c r="DP79" s="48">
        <f t="shared" si="1049"/>
        <v>0</v>
      </c>
      <c r="DQ79" s="48">
        <f t="shared" si="1050"/>
        <v>0</v>
      </c>
      <c r="DR79" s="48">
        <f t="shared" si="1051"/>
        <v>0</v>
      </c>
      <c r="DS79" s="48">
        <f t="shared" si="1052"/>
        <v>0</v>
      </c>
      <c r="DT79" s="48">
        <f t="shared" si="1053"/>
        <v>0</v>
      </c>
      <c r="DU79" s="48">
        <f t="shared" si="1054"/>
        <v>0</v>
      </c>
      <c r="DV79" s="48">
        <f t="shared" si="1055"/>
        <v>0</v>
      </c>
      <c r="DW79" s="48">
        <f t="shared" si="1056"/>
        <v>0</v>
      </c>
      <c r="DX79" s="48">
        <f t="shared" si="1057"/>
        <v>0</v>
      </c>
      <c r="DY79" s="48">
        <f t="shared" si="1058"/>
        <v>0</v>
      </c>
      <c r="DZ79" s="48">
        <f t="shared" si="1059"/>
        <v>0</v>
      </c>
      <c r="EA79" s="48">
        <f t="shared" si="1060"/>
        <v>0</v>
      </c>
      <c r="EB79" s="48">
        <f t="shared" si="1061"/>
        <v>0</v>
      </c>
      <c r="EC79" s="48">
        <f t="shared" si="1062"/>
        <v>0</v>
      </c>
      <c r="ED79" s="48">
        <f t="shared" si="1063"/>
        <v>0</v>
      </c>
      <c r="EE79" s="48">
        <f t="shared" si="1064"/>
        <v>0</v>
      </c>
      <c r="EF79" s="48">
        <f t="shared" si="1065"/>
        <v>0</v>
      </c>
      <c r="EG79" s="48">
        <f t="shared" si="1066"/>
        <v>0</v>
      </c>
      <c r="EH79" s="48">
        <f t="shared" si="1067"/>
        <v>0</v>
      </c>
      <c r="EI79" s="48">
        <f t="shared" si="1068"/>
        <v>0</v>
      </c>
      <c r="EJ79" s="48">
        <f t="shared" si="1069"/>
        <v>0</v>
      </c>
      <c r="EK79" s="48">
        <f t="shared" si="1070"/>
        <v>0</v>
      </c>
      <c r="EL79" s="48">
        <f t="shared" si="1071"/>
        <v>0</v>
      </c>
      <c r="EM79" s="48">
        <f t="shared" si="1072"/>
        <v>0</v>
      </c>
      <c r="EN79" s="48">
        <f t="shared" si="1073"/>
        <v>0</v>
      </c>
      <c r="EO79" s="48">
        <f t="shared" si="1074"/>
        <v>0</v>
      </c>
      <c r="EP79" s="48">
        <f t="shared" si="1075"/>
        <v>0</v>
      </c>
      <c r="EQ79" s="48">
        <f t="shared" si="1076"/>
        <v>0</v>
      </c>
      <c r="ER79" s="48">
        <f t="shared" si="1077"/>
        <v>0</v>
      </c>
      <c r="ES79" s="48">
        <f t="shared" si="1078"/>
        <v>0</v>
      </c>
      <c r="ET79" s="48">
        <f t="shared" si="1079"/>
        <v>0</v>
      </c>
      <c r="EU79" s="48">
        <f t="shared" si="1080"/>
        <v>0</v>
      </c>
      <c r="EV79" s="48">
        <f t="shared" si="1081"/>
        <v>0</v>
      </c>
      <c r="EW79" s="48">
        <f t="shared" si="1082"/>
        <v>0</v>
      </c>
      <c r="EX79" s="48">
        <f t="shared" si="1083"/>
        <v>0</v>
      </c>
      <c r="EY79" s="48">
        <f t="shared" si="1084"/>
        <v>0</v>
      </c>
      <c r="EZ79" s="48">
        <f t="shared" si="1085"/>
        <v>0</v>
      </c>
      <c r="FA79" s="48">
        <f t="shared" si="1086"/>
        <v>0</v>
      </c>
      <c r="FB79" s="48">
        <f t="shared" si="1087"/>
        <v>0</v>
      </c>
      <c r="FC79" s="48">
        <f t="shared" si="1088"/>
        <v>0</v>
      </c>
      <c r="FD79" s="48">
        <f t="shared" si="1089"/>
        <v>0</v>
      </c>
      <c r="FE79" s="48">
        <f t="shared" si="1090"/>
        <v>0</v>
      </c>
      <c r="FF79" s="48">
        <f t="shared" si="1091"/>
        <v>0</v>
      </c>
      <c r="FG79" s="48">
        <f t="shared" si="1092"/>
        <v>0</v>
      </c>
      <c r="FH79" s="48">
        <f t="shared" si="1093"/>
        <v>0</v>
      </c>
      <c r="FI79" s="48">
        <f t="shared" si="1094"/>
        <v>0</v>
      </c>
      <c r="FJ79" s="48">
        <f t="shared" si="1095"/>
        <v>0</v>
      </c>
      <c r="FK79" s="48">
        <f t="shared" si="1096"/>
        <v>0</v>
      </c>
      <c r="FL79" s="48">
        <f t="shared" si="1097"/>
        <v>0</v>
      </c>
      <c r="FM79" s="48">
        <f t="shared" si="1098"/>
        <v>0</v>
      </c>
      <c r="FN79" s="48">
        <f t="shared" si="1099"/>
        <v>0</v>
      </c>
      <c r="FO79" s="48">
        <f t="shared" si="1100"/>
        <v>0</v>
      </c>
      <c r="FP79" s="48">
        <f t="shared" si="1101"/>
        <v>0</v>
      </c>
      <c r="FQ79" s="48">
        <f t="shared" si="1102"/>
        <v>0</v>
      </c>
      <c r="FR79" s="48">
        <f t="shared" si="1103"/>
        <v>0</v>
      </c>
      <c r="FS79" s="48">
        <f t="shared" si="1104"/>
        <v>0</v>
      </c>
      <c r="FT79" s="48">
        <f t="shared" si="1105"/>
        <v>0</v>
      </c>
      <c r="FU79" s="48">
        <f t="shared" si="1106"/>
        <v>0</v>
      </c>
      <c r="FV79" s="48">
        <f t="shared" si="1107"/>
        <v>0</v>
      </c>
      <c r="FW79" s="48">
        <f t="shared" si="1108"/>
        <v>0</v>
      </c>
      <c r="FX79" s="48">
        <f t="shared" si="1109"/>
        <v>0</v>
      </c>
      <c r="FY79" s="48">
        <f t="shared" si="1110"/>
        <v>0</v>
      </c>
      <c r="FZ79" s="48">
        <f t="shared" si="1111"/>
        <v>0</v>
      </c>
      <c r="GA79" s="48">
        <f t="shared" si="1112"/>
        <v>0</v>
      </c>
      <c r="GB79" s="48">
        <f t="shared" si="1113"/>
        <v>0</v>
      </c>
      <c r="GC79" s="48">
        <f t="shared" si="1114"/>
        <v>0</v>
      </c>
      <c r="GD79" s="48">
        <f t="shared" si="1115"/>
        <v>0</v>
      </c>
      <c r="GE79" s="48">
        <f t="shared" si="1116"/>
        <v>0</v>
      </c>
      <c r="GF79" s="48">
        <f t="shared" si="1117"/>
        <v>0</v>
      </c>
      <c r="GG79" s="48">
        <f t="shared" si="1118"/>
        <v>0</v>
      </c>
      <c r="GH79" s="48">
        <f t="shared" si="1119"/>
        <v>0</v>
      </c>
      <c r="GI79" s="48">
        <f t="shared" si="1120"/>
        <v>0</v>
      </c>
      <c r="GJ79" s="48">
        <f t="shared" si="1121"/>
        <v>0</v>
      </c>
      <c r="GK79" s="48">
        <f t="shared" si="1122"/>
        <v>0</v>
      </c>
      <c r="GL79" s="48">
        <f t="shared" si="1123"/>
        <v>0</v>
      </c>
      <c r="GM79" s="48">
        <f t="shared" si="1124"/>
        <v>0</v>
      </c>
      <c r="GN79" s="48">
        <f t="shared" si="1125"/>
        <v>0</v>
      </c>
      <c r="GO79" s="48">
        <f t="shared" si="1126"/>
        <v>0</v>
      </c>
      <c r="GP79" s="48">
        <f t="shared" si="1127"/>
        <v>0</v>
      </c>
      <c r="GQ79" s="48">
        <f t="shared" si="1128"/>
        <v>0</v>
      </c>
      <c r="GR79" s="48">
        <f t="shared" si="1129"/>
        <v>0</v>
      </c>
      <c r="GS79" s="48">
        <f t="shared" si="1130"/>
        <v>0</v>
      </c>
      <c r="GT79" s="48">
        <f t="shared" si="1131"/>
        <v>0</v>
      </c>
      <c r="GU79" s="48">
        <f t="shared" si="1132"/>
        <v>0</v>
      </c>
      <c r="GV79" s="48">
        <f t="shared" si="1133"/>
        <v>0</v>
      </c>
      <c r="GW79" s="48">
        <f t="shared" si="1134"/>
        <v>0</v>
      </c>
      <c r="GX79" s="48">
        <f t="shared" si="1135"/>
        <v>0</v>
      </c>
      <c r="GY79" s="48">
        <f t="shared" si="1136"/>
        <v>0</v>
      </c>
      <c r="GZ79" s="48">
        <f t="shared" si="1137"/>
        <v>0</v>
      </c>
      <c r="HA79" s="48">
        <f t="shared" si="1138"/>
        <v>0</v>
      </c>
      <c r="HB79" s="48">
        <f t="shared" si="1139"/>
        <v>0</v>
      </c>
      <c r="HC79" s="48">
        <f t="shared" si="1140"/>
        <v>0</v>
      </c>
      <c r="HD79" s="48">
        <f t="shared" si="1141"/>
        <v>0</v>
      </c>
      <c r="HE79" s="48">
        <f t="shared" si="1142"/>
        <v>0</v>
      </c>
      <c r="HF79" s="48">
        <f t="shared" si="1143"/>
        <v>0</v>
      </c>
      <c r="HG79" s="48">
        <f t="shared" si="1144"/>
        <v>0</v>
      </c>
      <c r="HH79" s="48">
        <f t="shared" si="1145"/>
        <v>0</v>
      </c>
      <c r="HI79" s="48">
        <f t="shared" si="1146"/>
        <v>0</v>
      </c>
      <c r="HJ79" s="48">
        <f t="shared" si="1147"/>
        <v>0</v>
      </c>
      <c r="HK79" s="48">
        <f t="shared" si="1148"/>
        <v>0</v>
      </c>
      <c r="HL79" s="48">
        <f t="shared" si="1149"/>
        <v>0</v>
      </c>
      <c r="HM79" s="48">
        <f t="shared" si="1150"/>
        <v>0</v>
      </c>
      <c r="HN79" s="48">
        <f t="shared" si="1151"/>
        <v>0</v>
      </c>
      <c r="HO79" s="48">
        <f t="shared" si="1152"/>
        <v>0</v>
      </c>
      <c r="HP79" s="48">
        <f t="shared" si="1153"/>
        <v>0</v>
      </c>
      <c r="HQ79" s="48">
        <f t="shared" si="1154"/>
        <v>0</v>
      </c>
      <c r="HR79" s="48">
        <f t="shared" si="1155"/>
        <v>0</v>
      </c>
      <c r="HS79" s="48">
        <f t="shared" si="1156"/>
        <v>0</v>
      </c>
      <c r="HT79" s="48">
        <f t="shared" si="1157"/>
        <v>0</v>
      </c>
      <c r="HU79" s="48">
        <f t="shared" si="1158"/>
        <v>0</v>
      </c>
      <c r="HV79" s="48">
        <f t="shared" si="1159"/>
        <v>0</v>
      </c>
      <c r="HW79" s="48">
        <f t="shared" si="1160"/>
        <v>0</v>
      </c>
      <c r="HX79" s="48">
        <f t="shared" si="1161"/>
        <v>0</v>
      </c>
      <c r="HY79" s="48">
        <f t="shared" si="1162"/>
        <v>0</v>
      </c>
      <c r="HZ79" s="48">
        <f t="shared" si="1163"/>
        <v>0</v>
      </c>
      <c r="IA79" s="48">
        <f t="shared" si="1164"/>
        <v>0</v>
      </c>
      <c r="IB79" s="48">
        <f t="shared" si="1165"/>
        <v>0</v>
      </c>
      <c r="IC79" s="48">
        <f t="shared" si="1166"/>
        <v>0</v>
      </c>
      <c r="ID79" s="48">
        <f t="shared" si="1167"/>
        <v>0</v>
      </c>
      <c r="IE79" s="48">
        <f t="shared" si="1168"/>
        <v>0</v>
      </c>
      <c r="IF79" s="48">
        <f t="shared" si="1169"/>
        <v>0</v>
      </c>
      <c r="IG79" s="48">
        <f t="shared" si="1170"/>
        <v>0</v>
      </c>
      <c r="IH79" s="48">
        <f t="shared" si="1171"/>
        <v>0</v>
      </c>
      <c r="II79" s="48">
        <f t="shared" si="1172"/>
        <v>0</v>
      </c>
      <c r="IJ79" s="48">
        <f t="shared" si="1173"/>
        <v>0</v>
      </c>
      <c r="IK79" s="48">
        <f t="shared" si="1174"/>
        <v>0</v>
      </c>
      <c r="IL79" s="48">
        <f t="shared" si="1175"/>
        <v>0</v>
      </c>
      <c r="IM79" s="48">
        <f t="shared" si="1176"/>
        <v>0</v>
      </c>
      <c r="IN79" s="48">
        <f t="shared" si="1177"/>
        <v>0</v>
      </c>
      <c r="IO79" s="48">
        <f t="shared" si="1178"/>
        <v>0</v>
      </c>
      <c r="IP79" s="48">
        <f t="shared" si="1179"/>
        <v>0</v>
      </c>
      <c r="IQ79" s="48">
        <f t="shared" si="1180"/>
        <v>0</v>
      </c>
      <c r="IR79" s="48">
        <f t="shared" si="1181"/>
        <v>0</v>
      </c>
      <c r="IS79" s="48">
        <f t="shared" si="1182"/>
        <v>0</v>
      </c>
      <c r="IT79" s="48">
        <f t="shared" si="1183"/>
        <v>0</v>
      </c>
      <c r="IU79" s="48">
        <f t="shared" si="1184"/>
        <v>0</v>
      </c>
      <c r="IV79" s="48">
        <f t="shared" si="1185"/>
        <v>0</v>
      </c>
      <c r="IW79" s="48">
        <f t="shared" si="1186"/>
        <v>0</v>
      </c>
      <c r="IX79" s="48">
        <f t="shared" si="1187"/>
        <v>0</v>
      </c>
      <c r="IY79" s="48">
        <f t="shared" si="1188"/>
        <v>0</v>
      </c>
      <c r="IZ79" s="48">
        <f t="shared" si="1189"/>
        <v>0</v>
      </c>
      <c r="JA79" s="48">
        <f t="shared" si="1190"/>
        <v>0</v>
      </c>
      <c r="JB79" s="48">
        <f t="shared" si="1191"/>
        <v>0</v>
      </c>
      <c r="JC79" s="48">
        <f t="shared" si="1192"/>
        <v>0</v>
      </c>
      <c r="JD79" s="48">
        <f t="shared" si="1193"/>
        <v>0</v>
      </c>
      <c r="JE79" s="48">
        <f t="shared" si="1194"/>
        <v>0</v>
      </c>
      <c r="JF79" s="48">
        <f t="shared" si="1195"/>
        <v>0</v>
      </c>
      <c r="JG79" s="48">
        <f t="shared" si="1196"/>
        <v>0</v>
      </c>
      <c r="JH79" s="48">
        <f t="shared" si="1197"/>
        <v>0</v>
      </c>
      <c r="JI79" s="48">
        <f t="shared" si="1198"/>
        <v>0</v>
      </c>
      <c r="JJ79" s="48">
        <f t="shared" si="1199"/>
        <v>0</v>
      </c>
      <c r="JK79" s="48">
        <f t="shared" si="1200"/>
        <v>0</v>
      </c>
      <c r="JL79" s="48">
        <f t="shared" si="1201"/>
        <v>0</v>
      </c>
      <c r="JM79" s="48">
        <f t="shared" si="1202"/>
        <v>0</v>
      </c>
      <c r="JN79" s="48">
        <f t="shared" si="1203"/>
        <v>0</v>
      </c>
      <c r="JO79" s="48">
        <f t="shared" si="1204"/>
        <v>0</v>
      </c>
      <c r="JP79" s="48">
        <f t="shared" si="1205"/>
        <v>0</v>
      </c>
      <c r="JQ79" s="48">
        <f t="shared" si="1206"/>
        <v>0</v>
      </c>
      <c r="JR79" s="48">
        <f t="shared" si="1207"/>
        <v>0</v>
      </c>
      <c r="JS79" s="48">
        <f t="shared" si="1208"/>
        <v>0</v>
      </c>
      <c r="JT79" s="48">
        <f t="shared" si="1209"/>
        <v>0</v>
      </c>
      <c r="JU79" s="48">
        <f t="shared" si="1210"/>
        <v>0</v>
      </c>
      <c r="JV79" s="48">
        <f t="shared" si="1211"/>
        <v>0</v>
      </c>
      <c r="JW79" s="48">
        <f t="shared" si="1212"/>
        <v>0</v>
      </c>
      <c r="JX79" s="48">
        <f t="shared" si="1213"/>
        <v>0</v>
      </c>
      <c r="JY79" s="48">
        <f t="shared" si="1214"/>
        <v>0</v>
      </c>
      <c r="JZ79" s="48">
        <f t="shared" si="1215"/>
        <v>0</v>
      </c>
      <c r="KA79" s="48">
        <f t="shared" si="1216"/>
        <v>0</v>
      </c>
      <c r="KB79" s="48">
        <f t="shared" si="1217"/>
        <v>0</v>
      </c>
      <c r="KC79" s="48">
        <f t="shared" si="1218"/>
        <v>0</v>
      </c>
      <c r="KD79" s="48">
        <f t="shared" si="1219"/>
        <v>0</v>
      </c>
      <c r="KE79" s="48">
        <f t="shared" si="1220"/>
        <v>0</v>
      </c>
      <c r="KF79" s="48">
        <f t="shared" si="1221"/>
        <v>0</v>
      </c>
      <c r="KG79" s="48">
        <f t="shared" si="1222"/>
        <v>0</v>
      </c>
      <c r="KH79" s="48">
        <f t="shared" si="1223"/>
        <v>0</v>
      </c>
      <c r="KI79" s="48">
        <f t="shared" si="1224"/>
        <v>0</v>
      </c>
      <c r="KJ79" s="48">
        <f t="shared" si="1225"/>
        <v>0</v>
      </c>
      <c r="KK79" s="48">
        <f t="shared" si="1226"/>
        <v>0</v>
      </c>
      <c r="KL79" s="48">
        <f t="shared" si="1227"/>
        <v>0</v>
      </c>
      <c r="KM79" s="48">
        <f t="shared" si="1228"/>
        <v>0</v>
      </c>
      <c r="KN79" s="48">
        <f t="shared" si="1229"/>
        <v>0</v>
      </c>
      <c r="KO79" s="48">
        <f t="shared" si="1230"/>
        <v>0</v>
      </c>
      <c r="KP79" s="48">
        <f t="shared" si="1231"/>
        <v>0</v>
      </c>
      <c r="KQ79" s="48">
        <f t="shared" si="1232"/>
        <v>0</v>
      </c>
      <c r="KR79" s="48">
        <f t="shared" si="1233"/>
        <v>0</v>
      </c>
      <c r="KS79" s="48">
        <f t="shared" si="1234"/>
        <v>0</v>
      </c>
      <c r="KT79" s="48">
        <f t="shared" si="1235"/>
        <v>0</v>
      </c>
      <c r="KU79" s="48">
        <f t="shared" si="1236"/>
        <v>0</v>
      </c>
      <c r="KV79" s="48">
        <f t="shared" si="1237"/>
        <v>0</v>
      </c>
      <c r="KW79" s="48">
        <f t="shared" si="1238"/>
        <v>0</v>
      </c>
      <c r="KX79" s="48">
        <f t="shared" si="1239"/>
        <v>0</v>
      </c>
      <c r="KY79" s="48">
        <f t="shared" si="1240"/>
        <v>0</v>
      </c>
      <c r="KZ79" s="48">
        <f t="shared" si="1241"/>
        <v>0</v>
      </c>
      <c r="LA79" s="48">
        <f t="shared" si="1242"/>
        <v>0</v>
      </c>
      <c r="LB79" s="48">
        <f t="shared" si="1243"/>
        <v>0</v>
      </c>
      <c r="LC79" s="48">
        <f t="shared" si="1244"/>
        <v>0</v>
      </c>
      <c r="LD79" s="48">
        <f t="shared" si="1245"/>
        <v>0</v>
      </c>
      <c r="LE79" s="48">
        <f t="shared" si="1246"/>
        <v>0</v>
      </c>
      <c r="LF79" s="48">
        <f t="shared" si="1247"/>
        <v>0</v>
      </c>
      <c r="LG79" s="48">
        <f t="shared" si="1248"/>
        <v>0</v>
      </c>
      <c r="LH79" s="48">
        <f t="shared" si="1249"/>
        <v>0</v>
      </c>
      <c r="LI79" s="48">
        <f t="shared" si="1250"/>
        <v>0</v>
      </c>
      <c r="LJ79" s="48">
        <f t="shared" si="1251"/>
        <v>0</v>
      </c>
      <c r="LK79" s="48">
        <f t="shared" si="1252"/>
        <v>0</v>
      </c>
      <c r="LL79" s="48">
        <f t="shared" si="1253"/>
        <v>0</v>
      </c>
      <c r="LM79" s="48">
        <f t="shared" si="1254"/>
        <v>0</v>
      </c>
      <c r="LN79" s="48">
        <f t="shared" si="1255"/>
        <v>0</v>
      </c>
      <c r="LO79" s="48">
        <f t="shared" si="1256"/>
        <v>0</v>
      </c>
      <c r="LP79" s="48">
        <f t="shared" si="1257"/>
        <v>0</v>
      </c>
      <c r="LQ79" s="48">
        <f t="shared" si="1258"/>
        <v>0</v>
      </c>
      <c r="LR79" s="48">
        <f t="shared" si="1259"/>
        <v>0</v>
      </c>
      <c r="LS79" s="48">
        <f t="shared" si="1260"/>
        <v>0</v>
      </c>
      <c r="LT79" s="48">
        <f t="shared" si="1261"/>
        <v>0</v>
      </c>
      <c r="LU79" s="48">
        <f t="shared" si="1262"/>
        <v>0</v>
      </c>
      <c r="LV79" s="48">
        <f t="shared" si="1263"/>
        <v>0</v>
      </c>
      <c r="LW79" s="48">
        <f t="shared" si="1264"/>
        <v>0</v>
      </c>
      <c r="LX79" s="48">
        <f t="shared" si="1265"/>
        <v>0</v>
      </c>
      <c r="LY79" s="48">
        <f t="shared" si="1266"/>
        <v>0</v>
      </c>
      <c r="LZ79" s="48">
        <f t="shared" si="1267"/>
        <v>0</v>
      </c>
      <c r="MA79" s="48">
        <f t="shared" si="1268"/>
        <v>0</v>
      </c>
      <c r="MB79" s="48">
        <f t="shared" si="1269"/>
        <v>0</v>
      </c>
      <c r="MC79" s="48">
        <f t="shared" si="1270"/>
        <v>0</v>
      </c>
      <c r="MD79" s="48">
        <f t="shared" si="1271"/>
        <v>0</v>
      </c>
      <c r="ME79" s="48">
        <f t="shared" si="1272"/>
        <v>0</v>
      </c>
      <c r="MF79" s="48">
        <f t="shared" si="1273"/>
        <v>0</v>
      </c>
      <c r="MG79" s="48">
        <f t="shared" si="1274"/>
        <v>0</v>
      </c>
      <c r="MH79" s="48">
        <f t="shared" si="1275"/>
        <v>0</v>
      </c>
      <c r="MI79" s="48">
        <f t="shared" si="1276"/>
        <v>0</v>
      </c>
      <c r="MJ79" s="48">
        <f t="shared" si="1277"/>
        <v>0</v>
      </c>
      <c r="MK79" s="48">
        <f t="shared" si="1278"/>
        <v>0</v>
      </c>
      <c r="ML79" s="48">
        <f t="shared" si="1279"/>
        <v>0</v>
      </c>
      <c r="MM79" s="48">
        <f t="shared" si="1280"/>
        <v>0</v>
      </c>
      <c r="MN79" s="48">
        <f t="shared" si="1281"/>
        <v>0</v>
      </c>
      <c r="MO79" s="48">
        <f t="shared" si="1282"/>
        <v>0</v>
      </c>
      <c r="MP79" s="48">
        <f t="shared" si="1283"/>
        <v>0</v>
      </c>
      <c r="MQ79" s="48">
        <f t="shared" si="1284"/>
        <v>0</v>
      </c>
      <c r="MR79" s="48">
        <f t="shared" si="1285"/>
        <v>0</v>
      </c>
      <c r="MS79" s="48">
        <f t="shared" si="1286"/>
        <v>0</v>
      </c>
      <c r="MT79" s="48">
        <f t="shared" si="1287"/>
        <v>0</v>
      </c>
      <c r="MU79" s="48">
        <f t="shared" si="1288"/>
        <v>0</v>
      </c>
      <c r="MV79" s="48">
        <f t="shared" si="1289"/>
        <v>0</v>
      </c>
      <c r="MW79" s="48">
        <f t="shared" si="1290"/>
        <v>0</v>
      </c>
      <c r="MX79" s="48">
        <f t="shared" si="1291"/>
        <v>0</v>
      </c>
      <c r="MY79" s="48">
        <f t="shared" si="1292"/>
        <v>0</v>
      </c>
      <c r="MZ79" s="48">
        <f t="shared" si="1293"/>
        <v>0</v>
      </c>
      <c r="NA79" s="48">
        <f t="shared" si="1294"/>
        <v>0</v>
      </c>
      <c r="NB79" s="48">
        <f t="shared" si="1295"/>
        <v>0</v>
      </c>
      <c r="NC79" s="48">
        <f t="shared" si="1296"/>
        <v>0</v>
      </c>
      <c r="ND79" s="48">
        <f t="shared" si="1297"/>
        <v>0</v>
      </c>
      <c r="NE79" s="48">
        <f t="shared" si="1298"/>
        <v>0</v>
      </c>
      <c r="NF79" s="48">
        <f t="shared" si="1299"/>
        <v>0</v>
      </c>
      <c r="NG79" s="48">
        <f t="shared" si="1300"/>
        <v>0</v>
      </c>
      <c r="NH79" s="48">
        <f t="shared" si="1301"/>
        <v>0</v>
      </c>
      <c r="NI79" s="48">
        <f t="shared" si="1302"/>
        <v>0</v>
      </c>
      <c r="NJ79" s="48">
        <f t="shared" si="1303"/>
        <v>0</v>
      </c>
      <c r="NK79" s="48">
        <f t="shared" si="1304"/>
        <v>0</v>
      </c>
      <c r="NL79" s="48">
        <f t="shared" si="1305"/>
        <v>0</v>
      </c>
      <c r="NM79" s="48">
        <f t="shared" si="1306"/>
        <v>0</v>
      </c>
      <c r="NN79" s="48">
        <f t="shared" si="1307"/>
        <v>0</v>
      </c>
      <c r="NO79" s="48">
        <f t="shared" si="1308"/>
        <v>0</v>
      </c>
      <c r="NP79" s="48">
        <f t="shared" si="1309"/>
        <v>0</v>
      </c>
      <c r="NQ79" s="48">
        <f t="shared" si="1310"/>
        <v>0</v>
      </c>
      <c r="NR79" s="48">
        <f t="shared" si="1311"/>
        <v>0</v>
      </c>
      <c r="NS79" s="48">
        <f t="shared" si="1312"/>
        <v>0</v>
      </c>
      <c r="NT79" s="48">
        <f t="shared" si="1313"/>
        <v>0</v>
      </c>
      <c r="NU79" s="48">
        <f t="shared" si="1314"/>
        <v>0</v>
      </c>
      <c r="NV79" s="48">
        <f t="shared" si="1315"/>
        <v>0</v>
      </c>
      <c r="NW79" s="48">
        <f t="shared" si="1316"/>
        <v>0</v>
      </c>
      <c r="NX79" s="48">
        <f t="shared" si="1317"/>
        <v>0</v>
      </c>
      <c r="NZ79" s="48">
        <f t="shared" ref="NZ79" si="1318">NX79</f>
        <v>0</v>
      </c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ref="F80:F81" si="1319">E80</f>
        <v>0</v>
      </c>
      <c r="G80" s="48">
        <f t="shared" si="936"/>
        <v>0</v>
      </c>
      <c r="H80" s="48">
        <f t="shared" si="937"/>
        <v>0</v>
      </c>
      <c r="I80" s="48">
        <f t="shared" si="938"/>
        <v>0</v>
      </c>
      <c r="J80" s="48">
        <f t="shared" si="939"/>
        <v>0</v>
      </c>
      <c r="K80" s="48">
        <f t="shared" si="940"/>
        <v>0</v>
      </c>
      <c r="L80" s="48">
        <f t="shared" si="941"/>
        <v>0</v>
      </c>
      <c r="M80" s="48">
        <f t="shared" si="942"/>
        <v>0</v>
      </c>
      <c r="N80" s="48">
        <f t="shared" si="943"/>
        <v>0</v>
      </c>
      <c r="O80" s="48">
        <f t="shared" si="944"/>
        <v>0</v>
      </c>
      <c r="P80" s="48">
        <f t="shared" si="945"/>
        <v>0</v>
      </c>
      <c r="Q80" s="48">
        <f t="shared" si="946"/>
        <v>0</v>
      </c>
      <c r="R80" s="48">
        <f t="shared" si="947"/>
        <v>0</v>
      </c>
      <c r="S80" s="48">
        <f t="shared" si="948"/>
        <v>0</v>
      </c>
      <c r="T80" s="48">
        <f t="shared" si="949"/>
        <v>0</v>
      </c>
      <c r="U80" s="48">
        <f t="shared" si="950"/>
        <v>0</v>
      </c>
      <c r="V80" s="48">
        <f t="shared" si="951"/>
        <v>0</v>
      </c>
      <c r="W80" s="48">
        <f t="shared" si="952"/>
        <v>0</v>
      </c>
      <c r="X80" s="48">
        <f t="shared" si="953"/>
        <v>0</v>
      </c>
      <c r="Y80" s="48">
        <f t="shared" si="954"/>
        <v>0</v>
      </c>
      <c r="Z80" s="48">
        <f t="shared" si="955"/>
        <v>0</v>
      </c>
      <c r="AA80" s="48">
        <f t="shared" si="956"/>
        <v>0</v>
      </c>
      <c r="AB80" s="48">
        <f t="shared" si="957"/>
        <v>0</v>
      </c>
      <c r="AC80" s="48">
        <f t="shared" si="958"/>
        <v>0</v>
      </c>
      <c r="AD80" s="48">
        <f t="shared" si="959"/>
        <v>0</v>
      </c>
      <c r="AE80" s="48">
        <f t="shared" si="960"/>
        <v>0</v>
      </c>
      <c r="AF80" s="48">
        <f t="shared" si="961"/>
        <v>0</v>
      </c>
      <c r="AG80" s="48">
        <f t="shared" si="962"/>
        <v>0</v>
      </c>
      <c r="AH80" s="48">
        <f t="shared" si="963"/>
        <v>0</v>
      </c>
      <c r="AI80" s="48">
        <f t="shared" si="964"/>
        <v>0</v>
      </c>
      <c r="AJ80" s="48">
        <f t="shared" si="965"/>
        <v>0</v>
      </c>
      <c r="AK80" s="48">
        <f t="shared" si="966"/>
        <v>0</v>
      </c>
      <c r="AL80" s="48">
        <f t="shared" si="967"/>
        <v>0</v>
      </c>
      <c r="AM80" s="48">
        <f t="shared" si="968"/>
        <v>0</v>
      </c>
      <c r="AN80" s="48">
        <f t="shared" si="969"/>
        <v>0</v>
      </c>
      <c r="AO80" s="48">
        <f t="shared" si="970"/>
        <v>0</v>
      </c>
      <c r="AP80" s="48">
        <f t="shared" si="971"/>
        <v>0</v>
      </c>
      <c r="AQ80" s="48">
        <f t="shared" si="972"/>
        <v>0</v>
      </c>
      <c r="AR80" s="48">
        <f t="shared" si="973"/>
        <v>0</v>
      </c>
      <c r="AS80" s="48">
        <f t="shared" si="974"/>
        <v>0</v>
      </c>
      <c r="AT80" s="48">
        <f t="shared" si="975"/>
        <v>0</v>
      </c>
      <c r="AU80" s="48">
        <f t="shared" si="976"/>
        <v>0</v>
      </c>
      <c r="AV80" s="48">
        <f t="shared" si="977"/>
        <v>0</v>
      </c>
      <c r="AW80" s="48">
        <f t="shared" si="978"/>
        <v>0</v>
      </c>
      <c r="AX80" s="48">
        <f t="shared" si="979"/>
        <v>0</v>
      </c>
      <c r="AY80" s="48">
        <f t="shared" si="980"/>
        <v>0</v>
      </c>
      <c r="AZ80" s="48">
        <f t="shared" si="981"/>
        <v>0</v>
      </c>
      <c r="BA80" s="48">
        <f t="shared" si="982"/>
        <v>0</v>
      </c>
      <c r="BB80" s="48">
        <f t="shared" si="983"/>
        <v>0</v>
      </c>
      <c r="BC80" s="48">
        <f t="shared" si="984"/>
        <v>0</v>
      </c>
      <c r="BD80" s="48">
        <f t="shared" si="985"/>
        <v>0</v>
      </c>
      <c r="BE80" s="48">
        <f t="shared" si="986"/>
        <v>0</v>
      </c>
      <c r="BF80" s="48">
        <f t="shared" si="987"/>
        <v>0</v>
      </c>
      <c r="BG80" s="48">
        <f t="shared" si="988"/>
        <v>0</v>
      </c>
      <c r="BH80" s="48">
        <f t="shared" si="989"/>
        <v>0</v>
      </c>
      <c r="BI80" s="48">
        <f t="shared" si="990"/>
        <v>0</v>
      </c>
      <c r="BJ80" s="48">
        <f t="shared" si="991"/>
        <v>0</v>
      </c>
      <c r="BK80" s="48">
        <f t="shared" si="992"/>
        <v>0</v>
      </c>
      <c r="BL80" s="48">
        <f t="shared" si="993"/>
        <v>0</v>
      </c>
      <c r="BM80" s="48">
        <f t="shared" si="994"/>
        <v>0</v>
      </c>
      <c r="BN80" s="48">
        <f t="shared" si="995"/>
        <v>0</v>
      </c>
      <c r="BO80" s="48">
        <f t="shared" si="996"/>
        <v>0</v>
      </c>
      <c r="BP80" s="48">
        <f t="shared" si="997"/>
        <v>0</v>
      </c>
      <c r="BQ80" s="48">
        <f t="shared" si="998"/>
        <v>0</v>
      </c>
      <c r="BR80" s="48">
        <f t="shared" si="999"/>
        <v>0</v>
      </c>
      <c r="BS80" s="48">
        <f t="shared" si="1000"/>
        <v>0</v>
      </c>
      <c r="BT80" s="48">
        <f t="shared" si="1001"/>
        <v>0</v>
      </c>
      <c r="BU80" s="48">
        <f t="shared" si="1002"/>
        <v>0</v>
      </c>
      <c r="BV80" s="48">
        <f t="shared" si="1003"/>
        <v>0</v>
      </c>
      <c r="BW80" s="48">
        <f t="shared" si="1004"/>
        <v>0</v>
      </c>
      <c r="BX80" s="48">
        <f t="shared" si="1005"/>
        <v>0</v>
      </c>
      <c r="BY80" s="48">
        <f t="shared" si="1006"/>
        <v>0</v>
      </c>
      <c r="BZ80" s="48">
        <f t="shared" si="1007"/>
        <v>0</v>
      </c>
      <c r="CA80" s="48">
        <f t="shared" si="1008"/>
        <v>0</v>
      </c>
      <c r="CB80" s="48">
        <f t="shared" si="1009"/>
        <v>0</v>
      </c>
      <c r="CC80" s="48">
        <f t="shared" si="1010"/>
        <v>0</v>
      </c>
      <c r="CD80" s="48">
        <f t="shared" si="1011"/>
        <v>0</v>
      </c>
      <c r="CE80" s="48">
        <f t="shared" si="1012"/>
        <v>0</v>
      </c>
      <c r="CF80" s="48">
        <f t="shared" si="1013"/>
        <v>0</v>
      </c>
      <c r="CG80" s="48">
        <f t="shared" si="1014"/>
        <v>0</v>
      </c>
      <c r="CH80" s="48">
        <f t="shared" si="1015"/>
        <v>0</v>
      </c>
      <c r="CI80" s="48">
        <f t="shared" si="1016"/>
        <v>0</v>
      </c>
      <c r="CJ80" s="48">
        <f t="shared" si="1017"/>
        <v>0</v>
      </c>
      <c r="CK80" s="48">
        <f t="shared" si="1018"/>
        <v>0</v>
      </c>
      <c r="CL80" s="48">
        <f t="shared" si="1019"/>
        <v>0</v>
      </c>
      <c r="CM80" s="48">
        <f t="shared" si="1020"/>
        <v>0</v>
      </c>
      <c r="CN80" s="48">
        <f t="shared" si="1021"/>
        <v>0</v>
      </c>
      <c r="CO80" s="48">
        <f t="shared" si="1022"/>
        <v>0</v>
      </c>
      <c r="CP80" s="48">
        <f t="shared" si="1023"/>
        <v>0</v>
      </c>
      <c r="CQ80" s="48">
        <f t="shared" si="1024"/>
        <v>0</v>
      </c>
      <c r="CR80" s="48">
        <f t="shared" si="1025"/>
        <v>0</v>
      </c>
      <c r="CS80" s="48">
        <f t="shared" si="1026"/>
        <v>0</v>
      </c>
      <c r="CT80" s="48">
        <f t="shared" si="1027"/>
        <v>0</v>
      </c>
      <c r="CU80" s="48">
        <f t="shared" si="1028"/>
        <v>0</v>
      </c>
      <c r="CV80" s="48">
        <f t="shared" si="1029"/>
        <v>0</v>
      </c>
      <c r="CW80" s="48">
        <f t="shared" si="1030"/>
        <v>0</v>
      </c>
      <c r="CX80" s="48">
        <f t="shared" si="1031"/>
        <v>0</v>
      </c>
      <c r="CY80" s="48">
        <f t="shared" si="1032"/>
        <v>0</v>
      </c>
      <c r="CZ80" s="48">
        <f t="shared" si="1033"/>
        <v>0</v>
      </c>
      <c r="DA80" s="48">
        <f t="shared" si="1034"/>
        <v>0</v>
      </c>
      <c r="DB80" s="48">
        <f t="shared" si="1035"/>
        <v>0</v>
      </c>
      <c r="DC80" s="48">
        <f t="shared" si="1036"/>
        <v>0</v>
      </c>
      <c r="DD80" s="48">
        <f t="shared" si="1037"/>
        <v>0</v>
      </c>
      <c r="DE80" s="48">
        <f t="shared" si="1038"/>
        <v>0</v>
      </c>
      <c r="DF80" s="48">
        <f t="shared" si="1039"/>
        <v>0</v>
      </c>
      <c r="DG80" s="48">
        <f t="shared" si="1040"/>
        <v>0</v>
      </c>
      <c r="DH80" s="48">
        <f t="shared" si="1041"/>
        <v>0</v>
      </c>
      <c r="DI80" s="48">
        <f t="shared" si="1042"/>
        <v>0</v>
      </c>
      <c r="DJ80" s="48">
        <f t="shared" si="1043"/>
        <v>0</v>
      </c>
      <c r="DK80" s="48">
        <f t="shared" si="1044"/>
        <v>0</v>
      </c>
      <c r="DL80" s="48">
        <f t="shared" si="1045"/>
        <v>0</v>
      </c>
      <c r="DM80" s="48">
        <f t="shared" si="1046"/>
        <v>0</v>
      </c>
      <c r="DN80" s="48">
        <f t="shared" si="1047"/>
        <v>0</v>
      </c>
      <c r="DO80" s="48">
        <f t="shared" si="1048"/>
        <v>0</v>
      </c>
      <c r="DP80" s="48">
        <f t="shared" si="1049"/>
        <v>0</v>
      </c>
      <c r="DQ80" s="48">
        <f t="shared" si="1050"/>
        <v>0</v>
      </c>
      <c r="DR80" s="48">
        <f t="shared" si="1051"/>
        <v>0</v>
      </c>
      <c r="DS80" s="48">
        <f t="shared" si="1052"/>
        <v>0</v>
      </c>
      <c r="DT80" s="48">
        <f t="shared" si="1053"/>
        <v>0</v>
      </c>
      <c r="DU80" s="48">
        <f t="shared" si="1054"/>
        <v>0</v>
      </c>
      <c r="DV80" s="48">
        <f t="shared" si="1055"/>
        <v>0</v>
      </c>
      <c r="DW80" s="48">
        <f t="shared" si="1056"/>
        <v>0</v>
      </c>
      <c r="DX80" s="48">
        <f t="shared" si="1057"/>
        <v>0</v>
      </c>
      <c r="DY80" s="48">
        <f t="shared" si="1058"/>
        <v>0</v>
      </c>
      <c r="DZ80" s="48">
        <f t="shared" si="1059"/>
        <v>0</v>
      </c>
      <c r="EA80" s="48">
        <f t="shared" si="1060"/>
        <v>0</v>
      </c>
      <c r="EB80" s="48">
        <f t="shared" si="1061"/>
        <v>0</v>
      </c>
      <c r="EC80" s="48">
        <f t="shared" si="1062"/>
        <v>0</v>
      </c>
      <c r="ED80" s="48">
        <f t="shared" si="1063"/>
        <v>0</v>
      </c>
      <c r="EE80" s="48">
        <f t="shared" si="1064"/>
        <v>0</v>
      </c>
      <c r="EF80" s="48">
        <f t="shared" si="1065"/>
        <v>0</v>
      </c>
      <c r="EG80" s="48">
        <f t="shared" si="1066"/>
        <v>0</v>
      </c>
      <c r="EH80" s="48">
        <f t="shared" si="1067"/>
        <v>0</v>
      </c>
      <c r="EI80" s="48">
        <f t="shared" si="1068"/>
        <v>0</v>
      </c>
      <c r="EJ80" s="48">
        <f t="shared" si="1069"/>
        <v>0</v>
      </c>
      <c r="EK80" s="48">
        <f t="shared" si="1070"/>
        <v>0</v>
      </c>
      <c r="EL80" s="48">
        <f t="shared" si="1071"/>
        <v>0</v>
      </c>
      <c r="EM80" s="48">
        <f t="shared" si="1072"/>
        <v>0</v>
      </c>
      <c r="EN80" s="48">
        <f t="shared" si="1073"/>
        <v>0</v>
      </c>
      <c r="EO80" s="48">
        <f t="shared" si="1074"/>
        <v>0</v>
      </c>
      <c r="EP80" s="48">
        <f t="shared" si="1075"/>
        <v>0</v>
      </c>
      <c r="EQ80" s="48">
        <f t="shared" si="1076"/>
        <v>0</v>
      </c>
      <c r="ER80" s="48">
        <f t="shared" si="1077"/>
        <v>0</v>
      </c>
      <c r="ES80" s="48">
        <f t="shared" si="1078"/>
        <v>0</v>
      </c>
      <c r="ET80" s="48">
        <f t="shared" si="1079"/>
        <v>0</v>
      </c>
      <c r="EU80" s="48">
        <f t="shared" si="1080"/>
        <v>0</v>
      </c>
      <c r="EV80" s="48">
        <f t="shared" si="1081"/>
        <v>0</v>
      </c>
      <c r="EW80" s="48">
        <f t="shared" si="1082"/>
        <v>0</v>
      </c>
      <c r="EX80" s="48">
        <f t="shared" si="1083"/>
        <v>0</v>
      </c>
      <c r="EY80" s="48">
        <f t="shared" si="1084"/>
        <v>0</v>
      </c>
      <c r="EZ80" s="48">
        <f t="shared" si="1085"/>
        <v>0</v>
      </c>
      <c r="FA80" s="48">
        <f t="shared" si="1086"/>
        <v>0</v>
      </c>
      <c r="FB80" s="48">
        <f t="shared" si="1087"/>
        <v>0</v>
      </c>
      <c r="FC80" s="48">
        <f t="shared" si="1088"/>
        <v>0</v>
      </c>
      <c r="FD80" s="48">
        <f t="shared" si="1089"/>
        <v>0</v>
      </c>
      <c r="FE80" s="48">
        <f t="shared" si="1090"/>
        <v>0</v>
      </c>
      <c r="FF80" s="48">
        <f t="shared" si="1091"/>
        <v>0</v>
      </c>
      <c r="FG80" s="48">
        <f t="shared" si="1092"/>
        <v>0</v>
      </c>
      <c r="FH80" s="48">
        <f t="shared" si="1093"/>
        <v>0</v>
      </c>
      <c r="FI80" s="48">
        <f t="shared" si="1094"/>
        <v>0</v>
      </c>
      <c r="FJ80" s="48">
        <f t="shared" si="1095"/>
        <v>0</v>
      </c>
      <c r="FK80" s="48">
        <f t="shared" si="1096"/>
        <v>0</v>
      </c>
      <c r="FL80" s="48">
        <f t="shared" si="1097"/>
        <v>0</v>
      </c>
      <c r="FM80" s="48">
        <f t="shared" si="1098"/>
        <v>0</v>
      </c>
      <c r="FN80" s="48">
        <f t="shared" si="1099"/>
        <v>0</v>
      </c>
      <c r="FO80" s="48">
        <f t="shared" si="1100"/>
        <v>0</v>
      </c>
      <c r="FP80" s="48">
        <f t="shared" si="1101"/>
        <v>0</v>
      </c>
      <c r="FQ80" s="48">
        <f t="shared" si="1102"/>
        <v>0</v>
      </c>
      <c r="FR80" s="48">
        <f t="shared" si="1103"/>
        <v>0</v>
      </c>
      <c r="FS80" s="48">
        <f t="shared" si="1104"/>
        <v>0</v>
      </c>
      <c r="FT80" s="48">
        <f t="shared" si="1105"/>
        <v>0</v>
      </c>
      <c r="FU80" s="48">
        <f t="shared" si="1106"/>
        <v>0</v>
      </c>
      <c r="FV80" s="48">
        <f t="shared" si="1107"/>
        <v>0</v>
      </c>
      <c r="FW80" s="48">
        <f t="shared" si="1108"/>
        <v>0</v>
      </c>
      <c r="FX80" s="48">
        <f t="shared" si="1109"/>
        <v>0</v>
      </c>
      <c r="FY80" s="48">
        <f t="shared" si="1110"/>
        <v>0</v>
      </c>
      <c r="FZ80" s="48">
        <f t="shared" si="1111"/>
        <v>0</v>
      </c>
      <c r="GA80" s="48">
        <f t="shared" si="1112"/>
        <v>0</v>
      </c>
      <c r="GB80" s="48">
        <f t="shared" si="1113"/>
        <v>0</v>
      </c>
      <c r="GC80" s="48">
        <f t="shared" si="1114"/>
        <v>0</v>
      </c>
      <c r="GD80" s="48">
        <f t="shared" si="1115"/>
        <v>0</v>
      </c>
      <c r="GE80" s="48">
        <f t="shared" si="1116"/>
        <v>0</v>
      </c>
      <c r="GF80" s="48">
        <f t="shared" si="1117"/>
        <v>0</v>
      </c>
      <c r="GG80" s="48">
        <f t="shared" si="1118"/>
        <v>0</v>
      </c>
      <c r="GH80" s="48">
        <f t="shared" si="1119"/>
        <v>0</v>
      </c>
      <c r="GI80" s="48">
        <f t="shared" si="1120"/>
        <v>0</v>
      </c>
      <c r="GJ80" s="48">
        <f t="shared" si="1121"/>
        <v>0</v>
      </c>
      <c r="GK80" s="48">
        <f t="shared" si="1122"/>
        <v>0</v>
      </c>
      <c r="GL80" s="48">
        <f t="shared" si="1123"/>
        <v>0</v>
      </c>
      <c r="GM80" s="48">
        <f t="shared" si="1124"/>
        <v>0</v>
      </c>
      <c r="GN80" s="48">
        <f t="shared" si="1125"/>
        <v>0</v>
      </c>
      <c r="GO80" s="48">
        <f t="shared" si="1126"/>
        <v>0</v>
      </c>
      <c r="GP80" s="48">
        <f t="shared" si="1127"/>
        <v>0</v>
      </c>
      <c r="GQ80" s="48">
        <f t="shared" si="1128"/>
        <v>0</v>
      </c>
      <c r="GR80" s="48">
        <f t="shared" si="1129"/>
        <v>0</v>
      </c>
      <c r="GS80" s="48">
        <f t="shared" si="1130"/>
        <v>0</v>
      </c>
      <c r="GT80" s="48">
        <f t="shared" si="1131"/>
        <v>0</v>
      </c>
      <c r="GU80" s="48">
        <f t="shared" si="1132"/>
        <v>0</v>
      </c>
      <c r="GV80" s="48">
        <f t="shared" si="1133"/>
        <v>0</v>
      </c>
      <c r="GW80" s="48">
        <f t="shared" si="1134"/>
        <v>0</v>
      </c>
      <c r="GX80" s="48">
        <f t="shared" si="1135"/>
        <v>0</v>
      </c>
      <c r="GY80" s="48">
        <f t="shared" si="1136"/>
        <v>0</v>
      </c>
      <c r="GZ80" s="48">
        <f t="shared" si="1137"/>
        <v>0</v>
      </c>
      <c r="HA80" s="48">
        <f t="shared" si="1138"/>
        <v>0</v>
      </c>
      <c r="HB80" s="48">
        <f t="shared" si="1139"/>
        <v>0</v>
      </c>
      <c r="HC80" s="48">
        <f t="shared" si="1140"/>
        <v>0</v>
      </c>
      <c r="HD80" s="48">
        <f t="shared" si="1141"/>
        <v>0</v>
      </c>
      <c r="HE80" s="48">
        <f t="shared" si="1142"/>
        <v>0</v>
      </c>
      <c r="HF80" s="48">
        <f t="shared" si="1143"/>
        <v>0</v>
      </c>
      <c r="HG80" s="48">
        <f t="shared" si="1144"/>
        <v>0</v>
      </c>
      <c r="HH80" s="48">
        <f t="shared" si="1145"/>
        <v>0</v>
      </c>
      <c r="HI80" s="48">
        <f t="shared" si="1146"/>
        <v>0</v>
      </c>
      <c r="HJ80" s="48">
        <f t="shared" si="1147"/>
        <v>0</v>
      </c>
      <c r="HK80" s="48">
        <f t="shared" si="1148"/>
        <v>0</v>
      </c>
      <c r="HL80" s="48">
        <f t="shared" si="1149"/>
        <v>0</v>
      </c>
      <c r="HM80" s="48">
        <f t="shared" si="1150"/>
        <v>0</v>
      </c>
      <c r="HN80" s="48">
        <f t="shared" si="1151"/>
        <v>0</v>
      </c>
      <c r="HO80" s="48">
        <f t="shared" si="1152"/>
        <v>0</v>
      </c>
      <c r="HP80" s="48">
        <f t="shared" si="1153"/>
        <v>0</v>
      </c>
      <c r="HQ80" s="48">
        <f t="shared" si="1154"/>
        <v>0</v>
      </c>
      <c r="HR80" s="48">
        <f t="shared" si="1155"/>
        <v>0</v>
      </c>
      <c r="HS80" s="48">
        <f t="shared" si="1156"/>
        <v>0</v>
      </c>
      <c r="HT80" s="48">
        <f t="shared" si="1157"/>
        <v>0</v>
      </c>
      <c r="HU80" s="48">
        <f t="shared" si="1158"/>
        <v>0</v>
      </c>
      <c r="HV80" s="48">
        <f t="shared" si="1159"/>
        <v>0</v>
      </c>
      <c r="HW80" s="48">
        <f t="shared" si="1160"/>
        <v>0</v>
      </c>
      <c r="HX80" s="48">
        <f t="shared" si="1161"/>
        <v>0</v>
      </c>
      <c r="HY80" s="48">
        <f t="shared" si="1162"/>
        <v>0</v>
      </c>
      <c r="HZ80" s="48">
        <f t="shared" si="1163"/>
        <v>0</v>
      </c>
      <c r="IA80" s="48">
        <f t="shared" si="1164"/>
        <v>0</v>
      </c>
      <c r="IB80" s="48">
        <f t="shared" si="1165"/>
        <v>0</v>
      </c>
      <c r="IC80" s="48">
        <f t="shared" si="1166"/>
        <v>0</v>
      </c>
      <c r="ID80" s="48">
        <f t="shared" si="1167"/>
        <v>0</v>
      </c>
      <c r="IE80" s="48">
        <f t="shared" si="1168"/>
        <v>0</v>
      </c>
      <c r="IF80" s="48">
        <f t="shared" si="1169"/>
        <v>0</v>
      </c>
      <c r="IG80" s="48">
        <f t="shared" si="1170"/>
        <v>0</v>
      </c>
      <c r="IH80" s="48">
        <f t="shared" si="1171"/>
        <v>0</v>
      </c>
      <c r="II80" s="48">
        <f t="shared" si="1172"/>
        <v>0</v>
      </c>
      <c r="IJ80" s="48">
        <f t="shared" si="1173"/>
        <v>0</v>
      </c>
      <c r="IK80" s="48">
        <f t="shared" si="1174"/>
        <v>0</v>
      </c>
      <c r="IL80" s="48">
        <f t="shared" si="1175"/>
        <v>0</v>
      </c>
      <c r="IM80" s="48">
        <f t="shared" si="1176"/>
        <v>0</v>
      </c>
      <c r="IN80" s="48">
        <f t="shared" si="1177"/>
        <v>0</v>
      </c>
      <c r="IO80" s="48">
        <f t="shared" si="1178"/>
        <v>0</v>
      </c>
      <c r="IP80" s="48">
        <f t="shared" si="1179"/>
        <v>0</v>
      </c>
      <c r="IQ80" s="48">
        <f t="shared" si="1180"/>
        <v>0</v>
      </c>
      <c r="IR80" s="48">
        <f t="shared" si="1181"/>
        <v>0</v>
      </c>
      <c r="IS80" s="48">
        <f t="shared" si="1182"/>
        <v>0</v>
      </c>
      <c r="IT80" s="48">
        <f t="shared" si="1183"/>
        <v>0</v>
      </c>
      <c r="IU80" s="48">
        <f t="shared" si="1184"/>
        <v>0</v>
      </c>
      <c r="IV80" s="48">
        <f t="shared" si="1185"/>
        <v>0</v>
      </c>
      <c r="IW80" s="48">
        <f t="shared" si="1186"/>
        <v>0</v>
      </c>
      <c r="IX80" s="48">
        <f t="shared" si="1187"/>
        <v>0</v>
      </c>
      <c r="IY80" s="48">
        <f t="shared" si="1188"/>
        <v>0</v>
      </c>
      <c r="IZ80" s="48">
        <f t="shared" si="1189"/>
        <v>0</v>
      </c>
      <c r="JA80" s="48">
        <f t="shared" si="1190"/>
        <v>0</v>
      </c>
      <c r="JB80" s="48">
        <f t="shared" si="1191"/>
        <v>0</v>
      </c>
      <c r="JC80" s="48">
        <f t="shared" si="1192"/>
        <v>0</v>
      </c>
      <c r="JD80" s="48">
        <f t="shared" si="1193"/>
        <v>0</v>
      </c>
      <c r="JE80" s="48">
        <f t="shared" si="1194"/>
        <v>0</v>
      </c>
      <c r="JF80" s="48">
        <f t="shared" si="1195"/>
        <v>0</v>
      </c>
      <c r="JG80" s="48">
        <f t="shared" si="1196"/>
        <v>0</v>
      </c>
      <c r="JH80" s="48">
        <f t="shared" si="1197"/>
        <v>0</v>
      </c>
      <c r="JI80" s="48">
        <f t="shared" si="1198"/>
        <v>0</v>
      </c>
      <c r="JJ80" s="48">
        <f t="shared" si="1199"/>
        <v>0</v>
      </c>
      <c r="JK80" s="48">
        <f t="shared" si="1200"/>
        <v>0</v>
      </c>
      <c r="JL80" s="48">
        <f t="shared" si="1201"/>
        <v>0</v>
      </c>
      <c r="JM80" s="48">
        <f t="shared" si="1202"/>
        <v>0</v>
      </c>
      <c r="JN80" s="48">
        <f t="shared" si="1203"/>
        <v>0</v>
      </c>
      <c r="JO80" s="48">
        <f t="shared" si="1204"/>
        <v>0</v>
      </c>
      <c r="JP80" s="48">
        <f t="shared" si="1205"/>
        <v>0</v>
      </c>
      <c r="JQ80" s="48">
        <f t="shared" si="1206"/>
        <v>0</v>
      </c>
      <c r="JR80" s="48">
        <f t="shared" si="1207"/>
        <v>0</v>
      </c>
      <c r="JS80" s="48">
        <f t="shared" si="1208"/>
        <v>0</v>
      </c>
      <c r="JT80" s="48">
        <f t="shared" si="1209"/>
        <v>0</v>
      </c>
      <c r="JU80" s="48">
        <f t="shared" si="1210"/>
        <v>0</v>
      </c>
      <c r="JV80" s="48">
        <f t="shared" si="1211"/>
        <v>0</v>
      </c>
      <c r="JW80" s="48">
        <f t="shared" si="1212"/>
        <v>0</v>
      </c>
      <c r="JX80" s="48">
        <f t="shared" si="1213"/>
        <v>0</v>
      </c>
      <c r="JY80" s="48">
        <f t="shared" si="1214"/>
        <v>0</v>
      </c>
      <c r="JZ80" s="48">
        <f t="shared" si="1215"/>
        <v>0</v>
      </c>
      <c r="KA80" s="48">
        <f t="shared" si="1216"/>
        <v>0</v>
      </c>
      <c r="KB80" s="48">
        <f t="shared" si="1217"/>
        <v>0</v>
      </c>
      <c r="KC80" s="48">
        <f t="shared" si="1218"/>
        <v>0</v>
      </c>
      <c r="KD80" s="48">
        <f t="shared" si="1219"/>
        <v>0</v>
      </c>
      <c r="KE80" s="48">
        <f t="shared" si="1220"/>
        <v>0</v>
      </c>
      <c r="KF80" s="48">
        <f t="shared" si="1221"/>
        <v>0</v>
      </c>
      <c r="KG80" s="48">
        <f t="shared" si="1222"/>
        <v>0</v>
      </c>
      <c r="KH80" s="48">
        <f t="shared" si="1223"/>
        <v>0</v>
      </c>
      <c r="KI80" s="48">
        <f t="shared" si="1224"/>
        <v>0</v>
      </c>
      <c r="KJ80" s="48">
        <f t="shared" si="1225"/>
        <v>0</v>
      </c>
      <c r="KK80" s="48">
        <f t="shared" si="1226"/>
        <v>0</v>
      </c>
      <c r="KL80" s="48">
        <f t="shared" si="1227"/>
        <v>0</v>
      </c>
      <c r="KM80" s="48">
        <f t="shared" si="1228"/>
        <v>0</v>
      </c>
      <c r="KN80" s="48">
        <f t="shared" si="1229"/>
        <v>0</v>
      </c>
      <c r="KO80" s="48">
        <f t="shared" si="1230"/>
        <v>0</v>
      </c>
      <c r="KP80" s="48">
        <f t="shared" si="1231"/>
        <v>0</v>
      </c>
      <c r="KQ80" s="48">
        <f t="shared" si="1232"/>
        <v>0</v>
      </c>
      <c r="KR80" s="48">
        <f t="shared" si="1233"/>
        <v>0</v>
      </c>
      <c r="KS80" s="48">
        <f t="shared" si="1234"/>
        <v>0</v>
      </c>
      <c r="KT80" s="48">
        <f t="shared" si="1235"/>
        <v>0</v>
      </c>
      <c r="KU80" s="48">
        <f t="shared" si="1236"/>
        <v>0</v>
      </c>
      <c r="KV80" s="48">
        <f t="shared" si="1237"/>
        <v>0</v>
      </c>
      <c r="KW80" s="48">
        <f t="shared" si="1238"/>
        <v>0</v>
      </c>
      <c r="KX80" s="48">
        <f t="shared" si="1239"/>
        <v>0</v>
      </c>
      <c r="KY80" s="48">
        <f t="shared" si="1240"/>
        <v>0</v>
      </c>
      <c r="KZ80" s="48">
        <f t="shared" si="1241"/>
        <v>0</v>
      </c>
      <c r="LA80" s="48">
        <f t="shared" si="1242"/>
        <v>0</v>
      </c>
      <c r="LB80" s="48">
        <f t="shared" si="1243"/>
        <v>0</v>
      </c>
      <c r="LC80" s="48">
        <f t="shared" si="1244"/>
        <v>0</v>
      </c>
      <c r="LD80" s="48">
        <f t="shared" si="1245"/>
        <v>0</v>
      </c>
      <c r="LE80" s="48">
        <f t="shared" si="1246"/>
        <v>0</v>
      </c>
      <c r="LF80" s="48">
        <f t="shared" si="1247"/>
        <v>0</v>
      </c>
      <c r="LG80" s="48">
        <f t="shared" si="1248"/>
        <v>0</v>
      </c>
      <c r="LH80" s="48">
        <f t="shared" si="1249"/>
        <v>0</v>
      </c>
      <c r="LI80" s="48">
        <f t="shared" si="1250"/>
        <v>0</v>
      </c>
      <c r="LJ80" s="48">
        <f t="shared" si="1251"/>
        <v>0</v>
      </c>
      <c r="LK80" s="48">
        <f t="shared" si="1252"/>
        <v>0</v>
      </c>
      <c r="LL80" s="48">
        <f t="shared" si="1253"/>
        <v>0</v>
      </c>
      <c r="LM80" s="48">
        <f t="shared" si="1254"/>
        <v>0</v>
      </c>
      <c r="LN80" s="48">
        <f t="shared" si="1255"/>
        <v>0</v>
      </c>
      <c r="LO80" s="48">
        <f t="shared" si="1256"/>
        <v>0</v>
      </c>
      <c r="LP80" s="48">
        <f t="shared" si="1257"/>
        <v>0</v>
      </c>
      <c r="LQ80" s="48">
        <f t="shared" si="1258"/>
        <v>0</v>
      </c>
      <c r="LR80" s="48">
        <f t="shared" si="1259"/>
        <v>0</v>
      </c>
      <c r="LS80" s="48">
        <f t="shared" si="1260"/>
        <v>0</v>
      </c>
      <c r="LT80" s="48">
        <f t="shared" si="1261"/>
        <v>0</v>
      </c>
      <c r="LU80" s="48">
        <f t="shared" si="1262"/>
        <v>0</v>
      </c>
      <c r="LV80" s="48">
        <f t="shared" si="1263"/>
        <v>0</v>
      </c>
      <c r="LW80" s="48">
        <f t="shared" si="1264"/>
        <v>0</v>
      </c>
      <c r="LX80" s="48">
        <f t="shared" si="1265"/>
        <v>0</v>
      </c>
      <c r="LY80" s="48">
        <f t="shared" si="1266"/>
        <v>0</v>
      </c>
      <c r="LZ80" s="48">
        <f t="shared" si="1267"/>
        <v>0</v>
      </c>
      <c r="MA80" s="48">
        <f t="shared" si="1268"/>
        <v>0</v>
      </c>
      <c r="MB80" s="48">
        <f t="shared" si="1269"/>
        <v>0</v>
      </c>
      <c r="MC80" s="48">
        <f t="shared" si="1270"/>
        <v>0</v>
      </c>
      <c r="MD80" s="48">
        <f t="shared" si="1271"/>
        <v>0</v>
      </c>
      <c r="ME80" s="48">
        <f t="shared" si="1272"/>
        <v>0</v>
      </c>
      <c r="MF80" s="48">
        <f t="shared" si="1273"/>
        <v>0</v>
      </c>
      <c r="MG80" s="48">
        <f t="shared" si="1274"/>
        <v>0</v>
      </c>
      <c r="MH80" s="48">
        <f t="shared" si="1275"/>
        <v>0</v>
      </c>
      <c r="MI80" s="48">
        <f t="shared" si="1276"/>
        <v>0</v>
      </c>
      <c r="MJ80" s="48">
        <f t="shared" si="1277"/>
        <v>0</v>
      </c>
      <c r="MK80" s="48">
        <f t="shared" si="1278"/>
        <v>0</v>
      </c>
      <c r="ML80" s="48">
        <f t="shared" si="1279"/>
        <v>0</v>
      </c>
      <c r="MM80" s="48">
        <f t="shared" si="1280"/>
        <v>0</v>
      </c>
      <c r="MN80" s="48">
        <f t="shared" si="1281"/>
        <v>0</v>
      </c>
      <c r="MO80" s="48">
        <f t="shared" si="1282"/>
        <v>0</v>
      </c>
      <c r="MP80" s="48">
        <f t="shared" si="1283"/>
        <v>0</v>
      </c>
      <c r="MQ80" s="48">
        <f t="shared" si="1284"/>
        <v>0</v>
      </c>
      <c r="MR80" s="48">
        <f t="shared" si="1285"/>
        <v>0</v>
      </c>
      <c r="MS80" s="48">
        <f t="shared" si="1286"/>
        <v>0</v>
      </c>
      <c r="MT80" s="48">
        <f t="shared" si="1287"/>
        <v>0</v>
      </c>
      <c r="MU80" s="48">
        <f t="shared" si="1288"/>
        <v>0</v>
      </c>
      <c r="MV80" s="48">
        <f t="shared" si="1289"/>
        <v>0</v>
      </c>
      <c r="MW80" s="48">
        <f t="shared" si="1290"/>
        <v>0</v>
      </c>
      <c r="MX80" s="48">
        <f t="shared" si="1291"/>
        <v>0</v>
      </c>
      <c r="MY80" s="48">
        <f t="shared" si="1292"/>
        <v>0</v>
      </c>
      <c r="MZ80" s="48">
        <f t="shared" si="1293"/>
        <v>0</v>
      </c>
      <c r="NA80" s="48">
        <f t="shared" si="1294"/>
        <v>0</v>
      </c>
      <c r="NB80" s="48">
        <f t="shared" si="1295"/>
        <v>0</v>
      </c>
      <c r="NC80" s="48">
        <f t="shared" si="1296"/>
        <v>0</v>
      </c>
      <c r="ND80" s="48">
        <f t="shared" si="1297"/>
        <v>0</v>
      </c>
      <c r="NE80" s="48">
        <f t="shared" si="1298"/>
        <v>0</v>
      </c>
      <c r="NF80" s="48">
        <f t="shared" si="1299"/>
        <v>0</v>
      </c>
      <c r="NG80" s="48">
        <f t="shared" si="1300"/>
        <v>0</v>
      </c>
      <c r="NH80" s="48">
        <f t="shared" si="1301"/>
        <v>0</v>
      </c>
      <c r="NI80" s="48">
        <f t="shared" si="1302"/>
        <v>0</v>
      </c>
      <c r="NJ80" s="48">
        <f t="shared" si="1303"/>
        <v>0</v>
      </c>
      <c r="NK80" s="48">
        <f t="shared" si="1304"/>
        <v>0</v>
      </c>
      <c r="NL80" s="48">
        <f t="shared" si="1305"/>
        <v>0</v>
      </c>
      <c r="NM80" s="48">
        <f t="shared" si="1306"/>
        <v>0</v>
      </c>
      <c r="NN80" s="48">
        <f t="shared" si="1307"/>
        <v>0</v>
      </c>
      <c r="NO80" s="48">
        <f t="shared" si="1308"/>
        <v>0</v>
      </c>
      <c r="NP80" s="48">
        <f t="shared" si="1309"/>
        <v>0</v>
      </c>
      <c r="NQ80" s="48">
        <f t="shared" si="1310"/>
        <v>0</v>
      </c>
      <c r="NR80" s="48">
        <f t="shared" si="1311"/>
        <v>0</v>
      </c>
      <c r="NS80" s="48">
        <f t="shared" si="1312"/>
        <v>0</v>
      </c>
      <c r="NT80" s="48">
        <f t="shared" si="1313"/>
        <v>0</v>
      </c>
      <c r="NU80" s="48">
        <f t="shared" si="1314"/>
        <v>0</v>
      </c>
      <c r="NV80" s="48">
        <f t="shared" si="1315"/>
        <v>0</v>
      </c>
      <c r="NW80" s="48">
        <f t="shared" si="1316"/>
        <v>0</v>
      </c>
      <c r="NX80" s="48">
        <f t="shared" si="1317"/>
        <v>0</v>
      </c>
      <c r="NZ80" s="48">
        <f t="shared" ref="NZ80:NZ81" si="1320">NX80</f>
        <v>0</v>
      </c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1319"/>
        <v>0</v>
      </c>
      <c r="G81" s="48">
        <f t="shared" si="936"/>
        <v>0</v>
      </c>
      <c r="H81" s="48">
        <f t="shared" si="937"/>
        <v>0</v>
      </c>
      <c r="I81" s="48">
        <f t="shared" si="938"/>
        <v>0</v>
      </c>
      <c r="J81" s="48">
        <f t="shared" si="939"/>
        <v>0</v>
      </c>
      <c r="K81" s="48">
        <f t="shared" si="940"/>
        <v>0</v>
      </c>
      <c r="L81" s="48">
        <f t="shared" si="941"/>
        <v>0</v>
      </c>
      <c r="M81" s="48">
        <f t="shared" si="942"/>
        <v>0</v>
      </c>
      <c r="N81" s="48">
        <f t="shared" si="943"/>
        <v>0</v>
      </c>
      <c r="O81" s="48">
        <f t="shared" si="944"/>
        <v>0</v>
      </c>
      <c r="P81" s="48">
        <f t="shared" si="945"/>
        <v>0</v>
      </c>
      <c r="Q81" s="48">
        <f t="shared" si="946"/>
        <v>0</v>
      </c>
      <c r="R81" s="48">
        <f t="shared" si="947"/>
        <v>0</v>
      </c>
      <c r="S81" s="48">
        <f t="shared" si="948"/>
        <v>0</v>
      </c>
      <c r="T81" s="48">
        <f t="shared" si="949"/>
        <v>0</v>
      </c>
      <c r="U81" s="48">
        <f t="shared" si="950"/>
        <v>0</v>
      </c>
      <c r="V81" s="48">
        <f t="shared" si="951"/>
        <v>0</v>
      </c>
      <c r="W81" s="48">
        <f t="shared" si="952"/>
        <v>0</v>
      </c>
      <c r="X81" s="48">
        <f t="shared" si="953"/>
        <v>0</v>
      </c>
      <c r="Y81" s="48">
        <f t="shared" si="954"/>
        <v>0</v>
      </c>
      <c r="Z81" s="48">
        <f t="shared" si="955"/>
        <v>0</v>
      </c>
      <c r="AA81" s="48">
        <f t="shared" si="956"/>
        <v>0</v>
      </c>
      <c r="AB81" s="48">
        <f t="shared" si="957"/>
        <v>0</v>
      </c>
      <c r="AC81" s="48">
        <f t="shared" si="958"/>
        <v>0</v>
      </c>
      <c r="AD81" s="48">
        <f t="shared" si="959"/>
        <v>0</v>
      </c>
      <c r="AE81" s="48">
        <f t="shared" si="960"/>
        <v>0</v>
      </c>
      <c r="AF81" s="48">
        <f t="shared" si="961"/>
        <v>0</v>
      </c>
      <c r="AG81" s="48">
        <f t="shared" si="962"/>
        <v>0</v>
      </c>
      <c r="AH81" s="48">
        <f t="shared" si="963"/>
        <v>0</v>
      </c>
      <c r="AI81" s="48">
        <f t="shared" si="964"/>
        <v>0</v>
      </c>
      <c r="AJ81" s="48">
        <f t="shared" si="965"/>
        <v>0</v>
      </c>
      <c r="AK81" s="48">
        <f t="shared" si="966"/>
        <v>0</v>
      </c>
      <c r="AL81" s="48">
        <f t="shared" si="967"/>
        <v>0</v>
      </c>
      <c r="AM81" s="48">
        <f t="shared" si="968"/>
        <v>0</v>
      </c>
      <c r="AN81" s="48">
        <f t="shared" si="969"/>
        <v>0</v>
      </c>
      <c r="AO81" s="48">
        <f t="shared" si="970"/>
        <v>0</v>
      </c>
      <c r="AP81" s="48">
        <f t="shared" si="971"/>
        <v>0</v>
      </c>
      <c r="AQ81" s="48">
        <f t="shared" si="972"/>
        <v>0</v>
      </c>
      <c r="AR81" s="48">
        <f t="shared" si="973"/>
        <v>0</v>
      </c>
      <c r="AS81" s="48">
        <f t="shared" si="974"/>
        <v>0</v>
      </c>
      <c r="AT81" s="48">
        <f t="shared" si="975"/>
        <v>0</v>
      </c>
      <c r="AU81" s="48">
        <f t="shared" si="976"/>
        <v>0</v>
      </c>
      <c r="AV81" s="48">
        <f t="shared" si="977"/>
        <v>0</v>
      </c>
      <c r="AW81" s="48">
        <f t="shared" si="978"/>
        <v>0</v>
      </c>
      <c r="AX81" s="48">
        <f t="shared" si="979"/>
        <v>0</v>
      </c>
      <c r="AY81" s="48">
        <f t="shared" si="980"/>
        <v>0</v>
      </c>
      <c r="AZ81" s="48">
        <f t="shared" si="981"/>
        <v>0</v>
      </c>
      <c r="BA81" s="48">
        <f t="shared" si="982"/>
        <v>0</v>
      </c>
      <c r="BB81" s="48">
        <f t="shared" si="983"/>
        <v>0</v>
      </c>
      <c r="BC81" s="48">
        <f t="shared" si="984"/>
        <v>0</v>
      </c>
      <c r="BD81" s="48">
        <f t="shared" si="985"/>
        <v>0</v>
      </c>
      <c r="BE81" s="48">
        <f t="shared" si="986"/>
        <v>0</v>
      </c>
      <c r="BF81" s="48">
        <f t="shared" si="987"/>
        <v>0</v>
      </c>
      <c r="BG81" s="48">
        <f t="shared" si="988"/>
        <v>0</v>
      </c>
      <c r="BH81" s="48">
        <f t="shared" si="989"/>
        <v>0</v>
      </c>
      <c r="BI81" s="48">
        <f t="shared" si="990"/>
        <v>0</v>
      </c>
      <c r="BJ81" s="48">
        <f t="shared" si="991"/>
        <v>0</v>
      </c>
      <c r="BK81" s="48">
        <f t="shared" si="992"/>
        <v>0</v>
      </c>
      <c r="BL81" s="48">
        <f t="shared" si="993"/>
        <v>0</v>
      </c>
      <c r="BM81" s="48">
        <f t="shared" si="994"/>
        <v>0</v>
      </c>
      <c r="BN81" s="48">
        <f t="shared" si="995"/>
        <v>0</v>
      </c>
      <c r="BO81" s="48">
        <f t="shared" si="996"/>
        <v>0</v>
      </c>
      <c r="BP81" s="48">
        <f t="shared" si="997"/>
        <v>0</v>
      </c>
      <c r="BQ81" s="48">
        <f t="shared" si="998"/>
        <v>0</v>
      </c>
      <c r="BR81" s="48">
        <f t="shared" si="999"/>
        <v>0</v>
      </c>
      <c r="BS81" s="48">
        <f t="shared" si="1000"/>
        <v>0</v>
      </c>
      <c r="BT81" s="48">
        <f t="shared" si="1001"/>
        <v>0</v>
      </c>
      <c r="BU81" s="48">
        <f t="shared" si="1002"/>
        <v>0</v>
      </c>
      <c r="BV81" s="48">
        <f t="shared" si="1003"/>
        <v>0</v>
      </c>
      <c r="BW81" s="48">
        <f t="shared" si="1004"/>
        <v>0</v>
      </c>
      <c r="BX81" s="48">
        <f t="shared" si="1005"/>
        <v>0</v>
      </c>
      <c r="BY81" s="48">
        <f t="shared" si="1006"/>
        <v>0</v>
      </c>
      <c r="BZ81" s="48">
        <f t="shared" si="1007"/>
        <v>0</v>
      </c>
      <c r="CA81" s="48">
        <f t="shared" si="1008"/>
        <v>0</v>
      </c>
      <c r="CB81" s="48">
        <f t="shared" si="1009"/>
        <v>0</v>
      </c>
      <c r="CC81" s="48">
        <f t="shared" si="1010"/>
        <v>0</v>
      </c>
      <c r="CD81" s="48">
        <f t="shared" si="1011"/>
        <v>0</v>
      </c>
      <c r="CE81" s="48">
        <f t="shared" si="1012"/>
        <v>0</v>
      </c>
      <c r="CF81" s="48">
        <f t="shared" si="1013"/>
        <v>0</v>
      </c>
      <c r="CG81" s="48">
        <f t="shared" si="1014"/>
        <v>0</v>
      </c>
      <c r="CH81" s="48">
        <f t="shared" si="1015"/>
        <v>0</v>
      </c>
      <c r="CI81" s="48">
        <f t="shared" si="1016"/>
        <v>0</v>
      </c>
      <c r="CJ81" s="48">
        <f t="shared" si="1017"/>
        <v>0</v>
      </c>
      <c r="CK81" s="48">
        <f t="shared" si="1018"/>
        <v>0</v>
      </c>
      <c r="CL81" s="48">
        <f t="shared" si="1019"/>
        <v>0</v>
      </c>
      <c r="CM81" s="48">
        <f t="shared" si="1020"/>
        <v>0</v>
      </c>
      <c r="CN81" s="48">
        <f t="shared" si="1021"/>
        <v>0</v>
      </c>
      <c r="CO81" s="48">
        <f t="shared" si="1022"/>
        <v>0</v>
      </c>
      <c r="CP81" s="48">
        <f t="shared" si="1023"/>
        <v>0</v>
      </c>
      <c r="CQ81" s="48">
        <f t="shared" si="1024"/>
        <v>0</v>
      </c>
      <c r="CR81" s="48">
        <f t="shared" si="1025"/>
        <v>0</v>
      </c>
      <c r="CS81" s="48">
        <f t="shared" si="1026"/>
        <v>0</v>
      </c>
      <c r="CT81" s="48">
        <f t="shared" si="1027"/>
        <v>0</v>
      </c>
      <c r="CU81" s="48">
        <f t="shared" si="1028"/>
        <v>0</v>
      </c>
      <c r="CV81" s="48">
        <f t="shared" si="1029"/>
        <v>0</v>
      </c>
      <c r="CW81" s="48">
        <f t="shared" si="1030"/>
        <v>0</v>
      </c>
      <c r="CX81" s="48">
        <f t="shared" si="1031"/>
        <v>0</v>
      </c>
      <c r="CY81" s="48">
        <f t="shared" si="1032"/>
        <v>0</v>
      </c>
      <c r="CZ81" s="48">
        <f t="shared" si="1033"/>
        <v>0</v>
      </c>
      <c r="DA81" s="48">
        <f t="shared" si="1034"/>
        <v>0</v>
      </c>
      <c r="DB81" s="48">
        <f t="shared" si="1035"/>
        <v>0</v>
      </c>
      <c r="DC81" s="48">
        <f t="shared" si="1036"/>
        <v>0</v>
      </c>
      <c r="DD81" s="48">
        <f t="shared" si="1037"/>
        <v>0</v>
      </c>
      <c r="DE81" s="48">
        <f t="shared" si="1038"/>
        <v>0</v>
      </c>
      <c r="DF81" s="48">
        <f t="shared" si="1039"/>
        <v>0</v>
      </c>
      <c r="DG81" s="48">
        <f t="shared" si="1040"/>
        <v>0</v>
      </c>
      <c r="DH81" s="48">
        <f t="shared" si="1041"/>
        <v>0</v>
      </c>
      <c r="DI81" s="48">
        <f t="shared" si="1042"/>
        <v>0</v>
      </c>
      <c r="DJ81" s="48">
        <f t="shared" si="1043"/>
        <v>0</v>
      </c>
      <c r="DK81" s="48">
        <f t="shared" si="1044"/>
        <v>0</v>
      </c>
      <c r="DL81" s="48">
        <f t="shared" si="1045"/>
        <v>0</v>
      </c>
      <c r="DM81" s="48">
        <f t="shared" si="1046"/>
        <v>0</v>
      </c>
      <c r="DN81" s="48">
        <f t="shared" si="1047"/>
        <v>0</v>
      </c>
      <c r="DO81" s="48">
        <f t="shared" si="1048"/>
        <v>0</v>
      </c>
      <c r="DP81" s="48">
        <f t="shared" si="1049"/>
        <v>0</v>
      </c>
      <c r="DQ81" s="48">
        <f t="shared" si="1050"/>
        <v>0</v>
      </c>
      <c r="DR81" s="48">
        <f t="shared" si="1051"/>
        <v>0</v>
      </c>
      <c r="DS81" s="48">
        <f t="shared" si="1052"/>
        <v>0</v>
      </c>
      <c r="DT81" s="48">
        <f t="shared" si="1053"/>
        <v>0</v>
      </c>
      <c r="DU81" s="48">
        <f t="shared" si="1054"/>
        <v>0</v>
      </c>
      <c r="DV81" s="48">
        <f t="shared" si="1055"/>
        <v>0</v>
      </c>
      <c r="DW81" s="48">
        <f t="shared" si="1056"/>
        <v>0</v>
      </c>
      <c r="DX81" s="48">
        <f t="shared" si="1057"/>
        <v>0</v>
      </c>
      <c r="DY81" s="48">
        <f t="shared" si="1058"/>
        <v>0</v>
      </c>
      <c r="DZ81" s="48">
        <f t="shared" si="1059"/>
        <v>0</v>
      </c>
      <c r="EA81" s="48">
        <f t="shared" si="1060"/>
        <v>0</v>
      </c>
      <c r="EB81" s="48">
        <f t="shared" si="1061"/>
        <v>0</v>
      </c>
      <c r="EC81" s="48">
        <f t="shared" si="1062"/>
        <v>0</v>
      </c>
      <c r="ED81" s="48">
        <f t="shared" si="1063"/>
        <v>0</v>
      </c>
      <c r="EE81" s="48">
        <f t="shared" si="1064"/>
        <v>0</v>
      </c>
      <c r="EF81" s="48">
        <f t="shared" si="1065"/>
        <v>0</v>
      </c>
      <c r="EG81" s="48">
        <f t="shared" si="1066"/>
        <v>0</v>
      </c>
      <c r="EH81" s="48">
        <f t="shared" si="1067"/>
        <v>0</v>
      </c>
      <c r="EI81" s="48">
        <f t="shared" si="1068"/>
        <v>0</v>
      </c>
      <c r="EJ81" s="48">
        <f t="shared" si="1069"/>
        <v>0</v>
      </c>
      <c r="EK81" s="48">
        <f t="shared" si="1070"/>
        <v>0</v>
      </c>
      <c r="EL81" s="48">
        <f t="shared" si="1071"/>
        <v>0</v>
      </c>
      <c r="EM81" s="48">
        <f t="shared" si="1072"/>
        <v>0</v>
      </c>
      <c r="EN81" s="48">
        <f t="shared" si="1073"/>
        <v>0</v>
      </c>
      <c r="EO81" s="48">
        <f t="shared" si="1074"/>
        <v>0</v>
      </c>
      <c r="EP81" s="48">
        <f t="shared" si="1075"/>
        <v>0</v>
      </c>
      <c r="EQ81" s="48">
        <f t="shared" si="1076"/>
        <v>0</v>
      </c>
      <c r="ER81" s="48">
        <f t="shared" si="1077"/>
        <v>0</v>
      </c>
      <c r="ES81" s="48">
        <f t="shared" si="1078"/>
        <v>0</v>
      </c>
      <c r="ET81" s="48">
        <f t="shared" si="1079"/>
        <v>0</v>
      </c>
      <c r="EU81" s="48">
        <f t="shared" si="1080"/>
        <v>0</v>
      </c>
      <c r="EV81" s="48">
        <f t="shared" si="1081"/>
        <v>0</v>
      </c>
      <c r="EW81" s="48">
        <f t="shared" si="1082"/>
        <v>0</v>
      </c>
      <c r="EX81" s="48">
        <f t="shared" si="1083"/>
        <v>0</v>
      </c>
      <c r="EY81" s="48">
        <f t="shared" si="1084"/>
        <v>0</v>
      </c>
      <c r="EZ81" s="48">
        <f t="shared" si="1085"/>
        <v>0</v>
      </c>
      <c r="FA81" s="48">
        <f t="shared" si="1086"/>
        <v>0</v>
      </c>
      <c r="FB81" s="48">
        <f t="shared" si="1087"/>
        <v>0</v>
      </c>
      <c r="FC81" s="48">
        <f t="shared" si="1088"/>
        <v>0</v>
      </c>
      <c r="FD81" s="48">
        <f t="shared" si="1089"/>
        <v>0</v>
      </c>
      <c r="FE81" s="48">
        <f t="shared" si="1090"/>
        <v>0</v>
      </c>
      <c r="FF81" s="48">
        <f t="shared" si="1091"/>
        <v>0</v>
      </c>
      <c r="FG81" s="48">
        <f t="shared" si="1092"/>
        <v>0</v>
      </c>
      <c r="FH81" s="48">
        <f t="shared" si="1093"/>
        <v>0</v>
      </c>
      <c r="FI81" s="48">
        <f t="shared" si="1094"/>
        <v>0</v>
      </c>
      <c r="FJ81" s="48">
        <f t="shared" si="1095"/>
        <v>0</v>
      </c>
      <c r="FK81" s="48">
        <f t="shared" si="1096"/>
        <v>0</v>
      </c>
      <c r="FL81" s="48">
        <f t="shared" si="1097"/>
        <v>0</v>
      </c>
      <c r="FM81" s="48">
        <f t="shared" si="1098"/>
        <v>0</v>
      </c>
      <c r="FN81" s="48">
        <f t="shared" si="1099"/>
        <v>0</v>
      </c>
      <c r="FO81" s="48">
        <f t="shared" si="1100"/>
        <v>0</v>
      </c>
      <c r="FP81" s="48">
        <f t="shared" si="1101"/>
        <v>0</v>
      </c>
      <c r="FQ81" s="48">
        <f t="shared" si="1102"/>
        <v>0</v>
      </c>
      <c r="FR81" s="48">
        <f t="shared" si="1103"/>
        <v>0</v>
      </c>
      <c r="FS81" s="48">
        <f t="shared" si="1104"/>
        <v>0</v>
      </c>
      <c r="FT81" s="48">
        <f t="shared" si="1105"/>
        <v>0</v>
      </c>
      <c r="FU81" s="48">
        <f t="shared" si="1106"/>
        <v>0</v>
      </c>
      <c r="FV81" s="48">
        <f t="shared" si="1107"/>
        <v>0</v>
      </c>
      <c r="FW81" s="48">
        <f t="shared" si="1108"/>
        <v>0</v>
      </c>
      <c r="FX81" s="48">
        <f t="shared" si="1109"/>
        <v>0</v>
      </c>
      <c r="FY81" s="48">
        <f t="shared" si="1110"/>
        <v>0</v>
      </c>
      <c r="FZ81" s="48">
        <f t="shared" si="1111"/>
        <v>0</v>
      </c>
      <c r="GA81" s="48">
        <f t="shared" si="1112"/>
        <v>0</v>
      </c>
      <c r="GB81" s="48">
        <f t="shared" si="1113"/>
        <v>0</v>
      </c>
      <c r="GC81" s="48">
        <f t="shared" si="1114"/>
        <v>0</v>
      </c>
      <c r="GD81" s="48">
        <f t="shared" si="1115"/>
        <v>0</v>
      </c>
      <c r="GE81" s="48">
        <f t="shared" si="1116"/>
        <v>0</v>
      </c>
      <c r="GF81" s="48">
        <f t="shared" si="1117"/>
        <v>0</v>
      </c>
      <c r="GG81" s="48">
        <f t="shared" si="1118"/>
        <v>0</v>
      </c>
      <c r="GH81" s="48">
        <f t="shared" si="1119"/>
        <v>0</v>
      </c>
      <c r="GI81" s="48">
        <f t="shared" si="1120"/>
        <v>0</v>
      </c>
      <c r="GJ81" s="48">
        <f t="shared" si="1121"/>
        <v>0</v>
      </c>
      <c r="GK81" s="48">
        <f t="shared" si="1122"/>
        <v>0</v>
      </c>
      <c r="GL81" s="48">
        <f t="shared" si="1123"/>
        <v>0</v>
      </c>
      <c r="GM81" s="48">
        <f t="shared" si="1124"/>
        <v>0</v>
      </c>
      <c r="GN81" s="48">
        <f t="shared" si="1125"/>
        <v>0</v>
      </c>
      <c r="GO81" s="48">
        <f t="shared" si="1126"/>
        <v>0</v>
      </c>
      <c r="GP81" s="48">
        <f t="shared" si="1127"/>
        <v>0</v>
      </c>
      <c r="GQ81" s="48">
        <f t="shared" si="1128"/>
        <v>0</v>
      </c>
      <c r="GR81" s="48">
        <f t="shared" si="1129"/>
        <v>0</v>
      </c>
      <c r="GS81" s="48">
        <f t="shared" si="1130"/>
        <v>0</v>
      </c>
      <c r="GT81" s="48">
        <f t="shared" si="1131"/>
        <v>0</v>
      </c>
      <c r="GU81" s="48">
        <f t="shared" si="1132"/>
        <v>0</v>
      </c>
      <c r="GV81" s="48">
        <f t="shared" si="1133"/>
        <v>0</v>
      </c>
      <c r="GW81" s="48">
        <f t="shared" si="1134"/>
        <v>0</v>
      </c>
      <c r="GX81" s="48">
        <f t="shared" si="1135"/>
        <v>0</v>
      </c>
      <c r="GY81" s="48">
        <f t="shared" si="1136"/>
        <v>0</v>
      </c>
      <c r="GZ81" s="48">
        <f t="shared" si="1137"/>
        <v>0</v>
      </c>
      <c r="HA81" s="48">
        <f t="shared" si="1138"/>
        <v>0</v>
      </c>
      <c r="HB81" s="48">
        <f t="shared" si="1139"/>
        <v>0</v>
      </c>
      <c r="HC81" s="48">
        <f t="shared" si="1140"/>
        <v>0</v>
      </c>
      <c r="HD81" s="48">
        <f t="shared" si="1141"/>
        <v>0</v>
      </c>
      <c r="HE81" s="48">
        <f t="shared" si="1142"/>
        <v>0</v>
      </c>
      <c r="HF81" s="48">
        <f t="shared" si="1143"/>
        <v>0</v>
      </c>
      <c r="HG81" s="48">
        <f t="shared" si="1144"/>
        <v>0</v>
      </c>
      <c r="HH81" s="48">
        <f t="shared" si="1145"/>
        <v>0</v>
      </c>
      <c r="HI81" s="48">
        <f t="shared" si="1146"/>
        <v>0</v>
      </c>
      <c r="HJ81" s="48">
        <f t="shared" si="1147"/>
        <v>0</v>
      </c>
      <c r="HK81" s="48">
        <f t="shared" si="1148"/>
        <v>0</v>
      </c>
      <c r="HL81" s="48">
        <f t="shared" si="1149"/>
        <v>0</v>
      </c>
      <c r="HM81" s="48">
        <f t="shared" si="1150"/>
        <v>0</v>
      </c>
      <c r="HN81" s="48">
        <f t="shared" si="1151"/>
        <v>0</v>
      </c>
      <c r="HO81" s="48">
        <f t="shared" si="1152"/>
        <v>0</v>
      </c>
      <c r="HP81" s="48">
        <f t="shared" si="1153"/>
        <v>0</v>
      </c>
      <c r="HQ81" s="48">
        <f t="shared" si="1154"/>
        <v>0</v>
      </c>
      <c r="HR81" s="48">
        <f t="shared" si="1155"/>
        <v>0</v>
      </c>
      <c r="HS81" s="48">
        <f t="shared" si="1156"/>
        <v>0</v>
      </c>
      <c r="HT81" s="48">
        <f t="shared" si="1157"/>
        <v>0</v>
      </c>
      <c r="HU81" s="48">
        <f t="shared" si="1158"/>
        <v>0</v>
      </c>
      <c r="HV81" s="48">
        <f t="shared" si="1159"/>
        <v>0</v>
      </c>
      <c r="HW81" s="48">
        <f t="shared" si="1160"/>
        <v>0</v>
      </c>
      <c r="HX81" s="48">
        <f t="shared" si="1161"/>
        <v>0</v>
      </c>
      <c r="HY81" s="48">
        <f t="shared" si="1162"/>
        <v>0</v>
      </c>
      <c r="HZ81" s="48">
        <f t="shared" si="1163"/>
        <v>0</v>
      </c>
      <c r="IA81" s="48">
        <f t="shared" si="1164"/>
        <v>0</v>
      </c>
      <c r="IB81" s="48">
        <f t="shared" si="1165"/>
        <v>0</v>
      </c>
      <c r="IC81" s="48">
        <f t="shared" si="1166"/>
        <v>0</v>
      </c>
      <c r="ID81" s="48">
        <f t="shared" si="1167"/>
        <v>0</v>
      </c>
      <c r="IE81" s="48">
        <f t="shared" si="1168"/>
        <v>0</v>
      </c>
      <c r="IF81" s="48">
        <f t="shared" si="1169"/>
        <v>0</v>
      </c>
      <c r="IG81" s="48">
        <f t="shared" si="1170"/>
        <v>0</v>
      </c>
      <c r="IH81" s="48">
        <f t="shared" si="1171"/>
        <v>0</v>
      </c>
      <c r="II81" s="48">
        <f t="shared" si="1172"/>
        <v>0</v>
      </c>
      <c r="IJ81" s="48">
        <f t="shared" si="1173"/>
        <v>0</v>
      </c>
      <c r="IK81" s="48">
        <f t="shared" si="1174"/>
        <v>0</v>
      </c>
      <c r="IL81" s="48">
        <f t="shared" si="1175"/>
        <v>0</v>
      </c>
      <c r="IM81" s="48">
        <f t="shared" si="1176"/>
        <v>0</v>
      </c>
      <c r="IN81" s="48">
        <f t="shared" si="1177"/>
        <v>0</v>
      </c>
      <c r="IO81" s="48">
        <f t="shared" si="1178"/>
        <v>0</v>
      </c>
      <c r="IP81" s="48">
        <f t="shared" si="1179"/>
        <v>0</v>
      </c>
      <c r="IQ81" s="48">
        <f t="shared" si="1180"/>
        <v>0</v>
      </c>
      <c r="IR81" s="48">
        <f t="shared" si="1181"/>
        <v>0</v>
      </c>
      <c r="IS81" s="48">
        <f t="shared" si="1182"/>
        <v>0</v>
      </c>
      <c r="IT81" s="48">
        <f t="shared" si="1183"/>
        <v>0</v>
      </c>
      <c r="IU81" s="48">
        <f t="shared" si="1184"/>
        <v>0</v>
      </c>
      <c r="IV81" s="48">
        <f t="shared" si="1185"/>
        <v>0</v>
      </c>
      <c r="IW81" s="48">
        <f t="shared" si="1186"/>
        <v>0</v>
      </c>
      <c r="IX81" s="48">
        <f t="shared" si="1187"/>
        <v>0</v>
      </c>
      <c r="IY81" s="48">
        <f t="shared" si="1188"/>
        <v>0</v>
      </c>
      <c r="IZ81" s="48">
        <f t="shared" si="1189"/>
        <v>0</v>
      </c>
      <c r="JA81" s="48">
        <f t="shared" si="1190"/>
        <v>0</v>
      </c>
      <c r="JB81" s="48">
        <f t="shared" si="1191"/>
        <v>0</v>
      </c>
      <c r="JC81" s="48">
        <f t="shared" si="1192"/>
        <v>0</v>
      </c>
      <c r="JD81" s="48">
        <f t="shared" si="1193"/>
        <v>0</v>
      </c>
      <c r="JE81" s="48">
        <f t="shared" si="1194"/>
        <v>0</v>
      </c>
      <c r="JF81" s="48">
        <f t="shared" si="1195"/>
        <v>0</v>
      </c>
      <c r="JG81" s="48">
        <f t="shared" si="1196"/>
        <v>0</v>
      </c>
      <c r="JH81" s="48">
        <f t="shared" si="1197"/>
        <v>0</v>
      </c>
      <c r="JI81" s="48">
        <f t="shared" si="1198"/>
        <v>0</v>
      </c>
      <c r="JJ81" s="48">
        <f t="shared" si="1199"/>
        <v>0</v>
      </c>
      <c r="JK81" s="48">
        <f t="shared" si="1200"/>
        <v>0</v>
      </c>
      <c r="JL81" s="48">
        <f t="shared" si="1201"/>
        <v>0</v>
      </c>
      <c r="JM81" s="48">
        <f t="shared" si="1202"/>
        <v>0</v>
      </c>
      <c r="JN81" s="48">
        <f t="shared" si="1203"/>
        <v>0</v>
      </c>
      <c r="JO81" s="48">
        <f t="shared" si="1204"/>
        <v>0</v>
      </c>
      <c r="JP81" s="48">
        <f t="shared" si="1205"/>
        <v>0</v>
      </c>
      <c r="JQ81" s="48">
        <f t="shared" si="1206"/>
        <v>0</v>
      </c>
      <c r="JR81" s="48">
        <f t="shared" si="1207"/>
        <v>0</v>
      </c>
      <c r="JS81" s="48">
        <f t="shared" si="1208"/>
        <v>0</v>
      </c>
      <c r="JT81" s="48">
        <f t="shared" si="1209"/>
        <v>0</v>
      </c>
      <c r="JU81" s="48">
        <f t="shared" si="1210"/>
        <v>0</v>
      </c>
      <c r="JV81" s="48">
        <f t="shared" si="1211"/>
        <v>0</v>
      </c>
      <c r="JW81" s="48">
        <f t="shared" si="1212"/>
        <v>0</v>
      </c>
      <c r="JX81" s="48">
        <f t="shared" si="1213"/>
        <v>0</v>
      </c>
      <c r="JY81" s="48">
        <f t="shared" si="1214"/>
        <v>0</v>
      </c>
      <c r="JZ81" s="48">
        <f t="shared" si="1215"/>
        <v>0</v>
      </c>
      <c r="KA81" s="48">
        <f t="shared" si="1216"/>
        <v>0</v>
      </c>
      <c r="KB81" s="48">
        <f t="shared" si="1217"/>
        <v>0</v>
      </c>
      <c r="KC81" s="48">
        <f t="shared" si="1218"/>
        <v>0</v>
      </c>
      <c r="KD81" s="48">
        <f t="shared" si="1219"/>
        <v>0</v>
      </c>
      <c r="KE81" s="48">
        <f t="shared" si="1220"/>
        <v>0</v>
      </c>
      <c r="KF81" s="48">
        <f t="shared" si="1221"/>
        <v>0</v>
      </c>
      <c r="KG81" s="48">
        <f t="shared" si="1222"/>
        <v>0</v>
      </c>
      <c r="KH81" s="48">
        <f t="shared" si="1223"/>
        <v>0</v>
      </c>
      <c r="KI81" s="48">
        <f t="shared" si="1224"/>
        <v>0</v>
      </c>
      <c r="KJ81" s="48">
        <f t="shared" si="1225"/>
        <v>0</v>
      </c>
      <c r="KK81" s="48">
        <f t="shared" si="1226"/>
        <v>0</v>
      </c>
      <c r="KL81" s="48">
        <f t="shared" si="1227"/>
        <v>0</v>
      </c>
      <c r="KM81" s="48">
        <f t="shared" si="1228"/>
        <v>0</v>
      </c>
      <c r="KN81" s="48">
        <f t="shared" si="1229"/>
        <v>0</v>
      </c>
      <c r="KO81" s="48">
        <f t="shared" si="1230"/>
        <v>0</v>
      </c>
      <c r="KP81" s="48">
        <f t="shared" si="1231"/>
        <v>0</v>
      </c>
      <c r="KQ81" s="48">
        <f t="shared" si="1232"/>
        <v>0</v>
      </c>
      <c r="KR81" s="48">
        <f t="shared" si="1233"/>
        <v>0</v>
      </c>
      <c r="KS81" s="48">
        <f t="shared" si="1234"/>
        <v>0</v>
      </c>
      <c r="KT81" s="48">
        <f t="shared" si="1235"/>
        <v>0</v>
      </c>
      <c r="KU81" s="48">
        <f t="shared" si="1236"/>
        <v>0</v>
      </c>
      <c r="KV81" s="48">
        <f t="shared" si="1237"/>
        <v>0</v>
      </c>
      <c r="KW81" s="48">
        <f t="shared" si="1238"/>
        <v>0</v>
      </c>
      <c r="KX81" s="48">
        <f t="shared" si="1239"/>
        <v>0</v>
      </c>
      <c r="KY81" s="48">
        <f t="shared" si="1240"/>
        <v>0</v>
      </c>
      <c r="KZ81" s="48">
        <f t="shared" si="1241"/>
        <v>0</v>
      </c>
      <c r="LA81" s="48">
        <f t="shared" si="1242"/>
        <v>0</v>
      </c>
      <c r="LB81" s="48">
        <f t="shared" si="1243"/>
        <v>0</v>
      </c>
      <c r="LC81" s="48">
        <f t="shared" si="1244"/>
        <v>0</v>
      </c>
      <c r="LD81" s="48">
        <f t="shared" si="1245"/>
        <v>0</v>
      </c>
      <c r="LE81" s="48">
        <f t="shared" si="1246"/>
        <v>0</v>
      </c>
      <c r="LF81" s="48">
        <f t="shared" si="1247"/>
        <v>0</v>
      </c>
      <c r="LG81" s="48">
        <f t="shared" si="1248"/>
        <v>0</v>
      </c>
      <c r="LH81" s="48">
        <f t="shared" si="1249"/>
        <v>0</v>
      </c>
      <c r="LI81" s="48">
        <f t="shared" si="1250"/>
        <v>0</v>
      </c>
      <c r="LJ81" s="48">
        <f t="shared" si="1251"/>
        <v>0</v>
      </c>
      <c r="LK81" s="48">
        <f t="shared" si="1252"/>
        <v>0</v>
      </c>
      <c r="LL81" s="48">
        <f t="shared" si="1253"/>
        <v>0</v>
      </c>
      <c r="LM81" s="48">
        <f t="shared" si="1254"/>
        <v>0</v>
      </c>
      <c r="LN81" s="48">
        <f t="shared" si="1255"/>
        <v>0</v>
      </c>
      <c r="LO81" s="48">
        <f t="shared" si="1256"/>
        <v>0</v>
      </c>
      <c r="LP81" s="48">
        <f t="shared" si="1257"/>
        <v>0</v>
      </c>
      <c r="LQ81" s="48">
        <f t="shared" si="1258"/>
        <v>0</v>
      </c>
      <c r="LR81" s="48">
        <f t="shared" si="1259"/>
        <v>0</v>
      </c>
      <c r="LS81" s="48">
        <f t="shared" si="1260"/>
        <v>0</v>
      </c>
      <c r="LT81" s="48">
        <f t="shared" si="1261"/>
        <v>0</v>
      </c>
      <c r="LU81" s="48">
        <f t="shared" si="1262"/>
        <v>0</v>
      </c>
      <c r="LV81" s="48">
        <f t="shared" si="1263"/>
        <v>0</v>
      </c>
      <c r="LW81" s="48">
        <f t="shared" si="1264"/>
        <v>0</v>
      </c>
      <c r="LX81" s="48">
        <f t="shared" si="1265"/>
        <v>0</v>
      </c>
      <c r="LY81" s="48">
        <f t="shared" si="1266"/>
        <v>0</v>
      </c>
      <c r="LZ81" s="48">
        <f t="shared" si="1267"/>
        <v>0</v>
      </c>
      <c r="MA81" s="48">
        <f t="shared" si="1268"/>
        <v>0</v>
      </c>
      <c r="MB81" s="48">
        <f t="shared" si="1269"/>
        <v>0</v>
      </c>
      <c r="MC81" s="48">
        <f t="shared" si="1270"/>
        <v>0</v>
      </c>
      <c r="MD81" s="48">
        <f t="shared" si="1271"/>
        <v>0</v>
      </c>
      <c r="ME81" s="48">
        <f t="shared" si="1272"/>
        <v>0</v>
      </c>
      <c r="MF81" s="48">
        <f t="shared" si="1273"/>
        <v>0</v>
      </c>
      <c r="MG81" s="48">
        <f t="shared" si="1274"/>
        <v>0</v>
      </c>
      <c r="MH81" s="48">
        <f t="shared" si="1275"/>
        <v>0</v>
      </c>
      <c r="MI81" s="48">
        <f t="shared" si="1276"/>
        <v>0</v>
      </c>
      <c r="MJ81" s="48">
        <f t="shared" si="1277"/>
        <v>0</v>
      </c>
      <c r="MK81" s="48">
        <f t="shared" si="1278"/>
        <v>0</v>
      </c>
      <c r="ML81" s="48">
        <f t="shared" si="1279"/>
        <v>0</v>
      </c>
      <c r="MM81" s="48">
        <f t="shared" si="1280"/>
        <v>0</v>
      </c>
      <c r="MN81" s="48">
        <f t="shared" si="1281"/>
        <v>0</v>
      </c>
      <c r="MO81" s="48">
        <f t="shared" si="1282"/>
        <v>0</v>
      </c>
      <c r="MP81" s="48">
        <f t="shared" si="1283"/>
        <v>0</v>
      </c>
      <c r="MQ81" s="48">
        <f t="shared" si="1284"/>
        <v>0</v>
      </c>
      <c r="MR81" s="48">
        <f t="shared" si="1285"/>
        <v>0</v>
      </c>
      <c r="MS81" s="48">
        <f t="shared" si="1286"/>
        <v>0</v>
      </c>
      <c r="MT81" s="48">
        <f t="shared" si="1287"/>
        <v>0</v>
      </c>
      <c r="MU81" s="48">
        <f t="shared" si="1288"/>
        <v>0</v>
      </c>
      <c r="MV81" s="48">
        <f t="shared" si="1289"/>
        <v>0</v>
      </c>
      <c r="MW81" s="48">
        <f t="shared" si="1290"/>
        <v>0</v>
      </c>
      <c r="MX81" s="48">
        <f t="shared" si="1291"/>
        <v>0</v>
      </c>
      <c r="MY81" s="48">
        <f t="shared" si="1292"/>
        <v>0</v>
      </c>
      <c r="MZ81" s="48">
        <f t="shared" si="1293"/>
        <v>0</v>
      </c>
      <c r="NA81" s="48">
        <f t="shared" si="1294"/>
        <v>0</v>
      </c>
      <c r="NB81" s="48">
        <f t="shared" si="1295"/>
        <v>0</v>
      </c>
      <c r="NC81" s="48">
        <f t="shared" si="1296"/>
        <v>0</v>
      </c>
      <c r="ND81" s="48">
        <f t="shared" si="1297"/>
        <v>0</v>
      </c>
      <c r="NE81" s="48">
        <f t="shared" si="1298"/>
        <v>0</v>
      </c>
      <c r="NF81" s="48">
        <f t="shared" si="1299"/>
        <v>0</v>
      </c>
      <c r="NG81" s="48">
        <f t="shared" si="1300"/>
        <v>0</v>
      </c>
      <c r="NH81" s="48">
        <f t="shared" si="1301"/>
        <v>0</v>
      </c>
      <c r="NI81" s="48">
        <f t="shared" si="1302"/>
        <v>0</v>
      </c>
      <c r="NJ81" s="48">
        <f t="shared" si="1303"/>
        <v>0</v>
      </c>
      <c r="NK81" s="48">
        <f t="shared" si="1304"/>
        <v>0</v>
      </c>
      <c r="NL81" s="48">
        <f t="shared" si="1305"/>
        <v>0</v>
      </c>
      <c r="NM81" s="48">
        <f t="shared" si="1306"/>
        <v>0</v>
      </c>
      <c r="NN81" s="48">
        <f t="shared" si="1307"/>
        <v>0</v>
      </c>
      <c r="NO81" s="48">
        <f t="shared" si="1308"/>
        <v>0</v>
      </c>
      <c r="NP81" s="48">
        <f t="shared" si="1309"/>
        <v>0</v>
      </c>
      <c r="NQ81" s="48">
        <f t="shared" si="1310"/>
        <v>0</v>
      </c>
      <c r="NR81" s="48">
        <f t="shared" si="1311"/>
        <v>0</v>
      </c>
      <c r="NS81" s="48">
        <f t="shared" si="1312"/>
        <v>0</v>
      </c>
      <c r="NT81" s="48">
        <f t="shared" si="1313"/>
        <v>0</v>
      </c>
      <c r="NU81" s="48">
        <f t="shared" si="1314"/>
        <v>0</v>
      </c>
      <c r="NV81" s="48">
        <f t="shared" si="1315"/>
        <v>0</v>
      </c>
      <c r="NW81" s="48">
        <f t="shared" si="1316"/>
        <v>0</v>
      </c>
      <c r="NX81" s="48">
        <f t="shared" si="1317"/>
        <v>0</v>
      </c>
      <c r="NZ81" s="48">
        <f t="shared" si="1320"/>
        <v>0</v>
      </c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EB82" s="78"/>
      <c r="GJ82" s="33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E83" s="78"/>
      <c r="F83" s="78"/>
      <c r="G83" s="78"/>
      <c r="H83" s="78"/>
      <c r="I83" s="133"/>
      <c r="J83" s="78"/>
      <c r="K83" s="78"/>
      <c r="BL83" s="183"/>
      <c r="BP83" s="138"/>
      <c r="CV83" s="183"/>
      <c r="EC83" s="33"/>
      <c r="JA83" s="78">
        <f t="shared" ref="JA83:JV83" si="1321">JA84-JA66</f>
        <v>753186.23666666634</v>
      </c>
      <c r="JB83" s="78">
        <f t="shared" si="1321"/>
        <v>748710.58666666644</v>
      </c>
      <c r="JC83" s="78">
        <f t="shared" si="1321"/>
        <v>747571.97666666645</v>
      </c>
      <c r="JD83" s="78">
        <f t="shared" si="1321"/>
        <v>747571.97666666645</v>
      </c>
      <c r="JE83" s="78">
        <f t="shared" si="1321"/>
        <v>742829.47666666645</v>
      </c>
      <c r="JF83" s="78">
        <f t="shared" si="1321"/>
        <v>734860.31666666653</v>
      </c>
      <c r="JG83" s="78">
        <f t="shared" si="1321"/>
        <v>734860.31666666653</v>
      </c>
      <c r="JH83" s="78">
        <f t="shared" si="1321"/>
        <v>671117.22666666645</v>
      </c>
      <c r="JI83" s="78">
        <f t="shared" si="1321"/>
        <v>670239.12666666647</v>
      </c>
      <c r="JJ83" s="78">
        <f t="shared" si="1321"/>
        <v>668996.51666666649</v>
      </c>
      <c r="JK83" s="78">
        <f t="shared" si="1321"/>
        <v>664565.93666666653</v>
      </c>
      <c r="JL83" s="78">
        <f t="shared" si="1321"/>
        <v>664457.66666666651</v>
      </c>
      <c r="JM83" s="78">
        <f t="shared" si="1321"/>
        <v>668160.12666666647</v>
      </c>
      <c r="JN83" s="78">
        <f t="shared" si="1321"/>
        <v>673084.07666666643</v>
      </c>
      <c r="JO83" s="78">
        <f t="shared" si="1321"/>
        <v>698234.83666666644</v>
      </c>
      <c r="JP83" s="78">
        <f t="shared" si="1321"/>
        <v>694577.48666666646</v>
      </c>
      <c r="JQ83" s="78">
        <f t="shared" si="1321"/>
        <v>693337.46666666644</v>
      </c>
      <c r="JR83" s="78">
        <f t="shared" si="1321"/>
        <v>693337.46666666644</v>
      </c>
      <c r="JS83" s="78">
        <f t="shared" si="1321"/>
        <v>703752.26666666637</v>
      </c>
      <c r="JT83" s="78">
        <f t="shared" si="1321"/>
        <v>676478.86666666646</v>
      </c>
      <c r="JU83" s="78">
        <f t="shared" si="1321"/>
        <v>681263.36666666635</v>
      </c>
      <c r="JV83" s="78">
        <f t="shared" si="1321"/>
        <v>676148.07666666631</v>
      </c>
      <c r="LT83" s="133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33"/>
      <c r="AY84" s="78"/>
      <c r="BL84" s="183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183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FH84" s="33"/>
      <c r="GN84" s="33"/>
      <c r="HT84" s="33"/>
      <c r="IZ84" s="33"/>
      <c r="JA84" s="10">
        <v>674607.27999999956</v>
      </c>
      <c r="JB84" s="10">
        <v>673193.42999999959</v>
      </c>
      <c r="JC84" s="10">
        <v>673648.07999999961</v>
      </c>
      <c r="JD84" s="10">
        <v>673648.07999999961</v>
      </c>
      <c r="JE84" s="10">
        <v>673648.07999999961</v>
      </c>
      <c r="JF84" s="10">
        <v>675430.36999999965</v>
      </c>
      <c r="JG84" s="10">
        <v>675430.36999999965</v>
      </c>
      <c r="JH84" s="10">
        <v>711785.45999999961</v>
      </c>
      <c r="JI84" s="10">
        <v>710907.35999999964</v>
      </c>
      <c r="JJ84" s="10">
        <v>714540.84999999963</v>
      </c>
      <c r="JK84" s="10">
        <v>714540.84999999963</v>
      </c>
      <c r="JL84" s="10">
        <v>714540.84999999963</v>
      </c>
      <c r="JM84" s="10">
        <v>719712.77999999968</v>
      </c>
      <c r="JN84" s="10">
        <v>724636.72999999963</v>
      </c>
      <c r="JO84" s="10">
        <v>732384.17999999959</v>
      </c>
      <c r="JP84" s="10">
        <v>730126.64999999956</v>
      </c>
      <c r="JQ84" s="10">
        <v>730126.64999999956</v>
      </c>
      <c r="JR84" s="10">
        <v>730126.64999999956</v>
      </c>
      <c r="JS84" s="10">
        <v>730126.64999999956</v>
      </c>
      <c r="JT84" s="10">
        <v>705898.13999999955</v>
      </c>
      <c r="JU84" s="10">
        <v>712756.8399999995</v>
      </c>
      <c r="JV84" s="10">
        <v>707651.78999999946</v>
      </c>
      <c r="KF84" s="33"/>
      <c r="LL84" s="33"/>
      <c r="MR84" s="33"/>
      <c r="NX84" s="33"/>
      <c r="OA84" s="33"/>
      <c r="OB84" s="33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</row>
    <row r="85" spans="2:412">
      <c r="BL85" s="183"/>
      <c r="BP85" s="138"/>
      <c r="CV85" s="183"/>
      <c r="CY85" s="78">
        <f>CY84+CX84</f>
        <v>0</v>
      </c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</row>
    <row r="86" spans="2:412">
      <c r="CV86" s="183"/>
      <c r="CY86" s="78">
        <f>CY84-CX84</f>
        <v>0</v>
      </c>
      <c r="IY86" s="78"/>
      <c r="MR86" s="183"/>
      <c r="MS86" s="78"/>
      <c r="MT86" s="78"/>
      <c r="MU86" s="78"/>
      <c r="MV86" s="78"/>
      <c r="MW86" s="78"/>
      <c r="MX86" s="78"/>
      <c r="MY86" s="78"/>
      <c r="MZ86" s="78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</row>
    <row r="87" spans="2:412">
      <c r="CV87" s="183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</row>
    <row r="88" spans="2:412"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</row>
    <row r="89" spans="2:412"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</row>
    <row r="90" spans="2:412"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OV85"/>
  <sheetViews>
    <sheetView zoomScale="70" zoomScaleNormal="70" workbookViewId="0">
      <pane xSplit="4" ySplit="5" topLeftCell="AJ62" activePane="bottomRight" state="frozen"/>
      <selection activeCell="B54" sqref="B54"/>
      <selection pane="topRight" activeCell="B54" sqref="B54"/>
      <selection pane="bottomLeft" activeCell="B54" sqref="B54"/>
      <selection pane="bottomRight" activeCell="BP69" sqref="BP69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35" width="13.28515625" style="10" hidden="1" customWidth="1" outlineLevel="1"/>
    <col min="36" max="36" width="15.42578125" style="10" bestFit="1" customWidth="1" collapsed="1"/>
    <col min="37" max="64" width="13.2851562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94" width="13.2851562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27" width="13.28515625" style="10" hidden="1" customWidth="1" outlineLevel="1"/>
    <col min="228" max="228" width="15.42578125" style="10" bestFit="1" customWidth="1" collapsed="1"/>
    <col min="229" max="259" width="13.28515625" style="10" hidden="1" customWidth="1" outlineLevel="1"/>
    <col min="260" max="260" width="15.42578125" style="10" bestFit="1" customWidth="1" collapsed="1"/>
    <col min="261" max="290" width="13.28515625" style="10" hidden="1" customWidth="1" outlineLevel="1"/>
    <col min="291" max="291" width="13.5703125" style="10" hidden="1" customWidth="1" outlineLevel="1"/>
    <col min="292" max="292" width="15.42578125" style="10" customWidth="1" collapsed="1"/>
    <col min="293" max="323" width="13.28515625" style="10" hidden="1" customWidth="1" outlineLevel="1"/>
    <col min="324" max="324" width="15.42578125" style="10" customWidth="1" collapsed="1"/>
    <col min="325" max="354" width="13.28515625" style="10" hidden="1" customWidth="1" outlineLevel="1"/>
    <col min="355" max="355" width="10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1.7109375" style="10" bestFit="1" customWidth="1"/>
    <col min="395" max="396" width="9.140625" style="10"/>
    <col min="397" max="397" width="43.28515625" style="10" customWidth="1"/>
    <col min="398" max="398" width="2" style="10" customWidth="1"/>
    <col min="399" max="410" width="14.85546875" style="10" customWidth="1"/>
    <col min="411" max="411" width="2" style="10" customWidth="1"/>
    <col min="412" max="412" width="13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23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23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7871386.5499999989</v>
      </c>
      <c r="F5" s="64">
        <f>E66</f>
        <v>7871386.5499999989</v>
      </c>
      <c r="G5" s="64">
        <f t="shared" ref="G5:AI5" si="28">F66</f>
        <v>7745391.169999999</v>
      </c>
      <c r="H5" s="64">
        <f t="shared" si="28"/>
        <v>7745391.169999999</v>
      </c>
      <c r="I5" s="64">
        <f t="shared" si="28"/>
        <v>7745391.169999999</v>
      </c>
      <c r="J5" s="64">
        <f t="shared" si="28"/>
        <v>7752244.3599999994</v>
      </c>
      <c r="K5" s="64">
        <f t="shared" si="28"/>
        <v>7766457.4499999993</v>
      </c>
      <c r="L5" s="64">
        <f t="shared" si="28"/>
        <v>7765940.7899999991</v>
      </c>
      <c r="M5" s="64">
        <f t="shared" si="28"/>
        <v>7606507.1899999995</v>
      </c>
      <c r="N5" s="64">
        <f t="shared" si="28"/>
        <v>7610499.7199999997</v>
      </c>
      <c r="O5" s="64">
        <f t="shared" si="28"/>
        <v>7610499.7199999997</v>
      </c>
      <c r="P5" s="64">
        <f t="shared" si="28"/>
        <v>7610499.7199999997</v>
      </c>
      <c r="Q5" s="64">
        <f t="shared" si="28"/>
        <v>7553599.7299999995</v>
      </c>
      <c r="R5" s="64">
        <f t="shared" si="28"/>
        <v>7573958.5399999991</v>
      </c>
      <c r="S5" s="64">
        <f t="shared" si="28"/>
        <v>7553682.0499999989</v>
      </c>
      <c r="T5" s="64">
        <f t="shared" si="28"/>
        <v>7558904.6599999992</v>
      </c>
      <c r="U5" s="64">
        <f t="shared" si="28"/>
        <v>7578181.9999999991</v>
      </c>
      <c r="V5" s="64">
        <f t="shared" si="28"/>
        <v>7578181.9999999991</v>
      </c>
      <c r="W5" s="64">
        <f t="shared" si="28"/>
        <v>7578181.9999999991</v>
      </c>
      <c r="X5" s="64">
        <f t="shared" si="28"/>
        <v>7589318.7299999995</v>
      </c>
      <c r="Y5" s="64">
        <f t="shared" si="28"/>
        <v>7603640.3899999997</v>
      </c>
      <c r="Z5" s="64">
        <f t="shared" si="28"/>
        <v>7611845.2699999996</v>
      </c>
      <c r="AA5" s="64">
        <f t="shared" si="28"/>
        <v>7611825.1499999994</v>
      </c>
      <c r="AB5" s="64">
        <f t="shared" si="28"/>
        <v>7649508.169999999</v>
      </c>
      <c r="AC5" s="64">
        <f t="shared" si="28"/>
        <v>7649508.169999999</v>
      </c>
      <c r="AD5" s="64">
        <f t="shared" si="28"/>
        <v>7649508.169999999</v>
      </c>
      <c r="AE5" s="64">
        <f t="shared" si="28"/>
        <v>7592933.0499999989</v>
      </c>
      <c r="AF5" s="64">
        <f t="shared" si="28"/>
        <v>7609449.6899999985</v>
      </c>
      <c r="AG5" s="64">
        <f t="shared" si="28"/>
        <v>7611317.7999999989</v>
      </c>
      <c r="AH5" s="64">
        <f t="shared" si="28"/>
        <v>7618331.9899999993</v>
      </c>
      <c r="AI5" s="64">
        <f t="shared" si="28"/>
        <v>7565209.9999999991</v>
      </c>
      <c r="AJ5" s="64">
        <f>E5</f>
        <v>7871386.5499999989</v>
      </c>
      <c r="AK5" s="64">
        <f>AJ66</f>
        <v>7578211.8300000001</v>
      </c>
      <c r="AL5" s="64">
        <f t="shared" ref="AL5:BO5" si="29">AK66</f>
        <v>7578211.8300000001</v>
      </c>
      <c r="AM5" s="64">
        <f t="shared" si="29"/>
        <v>7585093.4299999997</v>
      </c>
      <c r="AN5" s="64">
        <f t="shared" si="29"/>
        <v>7591161.96</v>
      </c>
      <c r="AO5" s="64">
        <f t="shared" si="29"/>
        <v>7597547.5599999996</v>
      </c>
      <c r="AP5" s="64">
        <f t="shared" si="29"/>
        <v>7594570.4099999992</v>
      </c>
      <c r="AQ5" s="64">
        <f t="shared" si="29"/>
        <v>7611121.8699999992</v>
      </c>
      <c r="AR5" s="64">
        <f t="shared" si="29"/>
        <v>7611121.8699999992</v>
      </c>
      <c r="AS5" s="64">
        <f t="shared" si="29"/>
        <v>7611121.8699999992</v>
      </c>
      <c r="AT5" s="64">
        <f t="shared" si="29"/>
        <v>7494624.3499999996</v>
      </c>
      <c r="AU5" s="64">
        <f t="shared" si="29"/>
        <v>7500256.5599999996</v>
      </c>
      <c r="AV5" s="64">
        <f t="shared" si="29"/>
        <v>7510623.3499999996</v>
      </c>
      <c r="AW5" s="64">
        <f t="shared" si="29"/>
        <v>7504152.8899999997</v>
      </c>
      <c r="AX5" s="64">
        <f t="shared" si="29"/>
        <v>7502547.8700000001</v>
      </c>
      <c r="AY5" s="64">
        <f t="shared" si="29"/>
        <v>7502547.8700000001</v>
      </c>
      <c r="AZ5" s="64">
        <f t="shared" si="29"/>
        <v>7502547.8700000001</v>
      </c>
      <c r="BA5" s="64">
        <f t="shared" si="29"/>
        <v>7502547.8700000001</v>
      </c>
      <c r="BB5" s="64">
        <f t="shared" si="29"/>
        <v>7502547.8700000001</v>
      </c>
      <c r="BC5" s="64">
        <f t="shared" si="29"/>
        <v>7510259.4199999999</v>
      </c>
      <c r="BD5" s="64">
        <f t="shared" si="29"/>
        <v>7590500.1799999997</v>
      </c>
      <c r="BE5" s="64">
        <f t="shared" si="29"/>
        <v>7597416.6200000001</v>
      </c>
      <c r="BF5" s="64">
        <f t="shared" si="29"/>
        <v>7597416.6200000001</v>
      </c>
      <c r="BG5" s="64">
        <f t="shared" si="29"/>
        <v>7597416.6200000001</v>
      </c>
      <c r="BH5" s="64">
        <f t="shared" si="29"/>
        <v>7567714.1600000001</v>
      </c>
      <c r="BI5" s="64">
        <f t="shared" si="29"/>
        <v>7557374.3200000003</v>
      </c>
      <c r="BJ5" s="64">
        <f t="shared" si="29"/>
        <v>7531655.21</v>
      </c>
      <c r="BK5" s="64">
        <f t="shared" si="29"/>
        <v>7537691.3899999997</v>
      </c>
      <c r="BL5" s="64">
        <f t="shared" si="29"/>
        <v>7554707.5699999994</v>
      </c>
      <c r="BM5" s="64">
        <f t="shared" si="29"/>
        <v>7554707.5699999994</v>
      </c>
      <c r="BN5" s="64">
        <f t="shared" si="29"/>
        <v>7554707.5699999994</v>
      </c>
      <c r="BO5" s="64">
        <f t="shared" si="29"/>
        <v>7554707.5699999994</v>
      </c>
      <c r="BP5" s="64">
        <f>AK5</f>
        <v>7578211.8300000001</v>
      </c>
      <c r="BQ5" s="64">
        <f>BP66</f>
        <v>7554707.5700000003</v>
      </c>
      <c r="BR5" s="64">
        <f t="shared" ref="BR5:CU5" si="30">BQ66</f>
        <v>7554707.5700000003</v>
      </c>
      <c r="BS5" s="64">
        <f t="shared" si="30"/>
        <v>7565419.0100000007</v>
      </c>
      <c r="BT5" s="64">
        <f t="shared" si="30"/>
        <v>7582452.0300000003</v>
      </c>
      <c r="BU5" s="64">
        <f t="shared" si="30"/>
        <v>7595111</v>
      </c>
      <c r="BV5" s="64">
        <f t="shared" si="30"/>
        <v>7589690.7599999998</v>
      </c>
      <c r="BW5" s="64">
        <f t="shared" si="30"/>
        <v>7582338.75</v>
      </c>
      <c r="BX5" s="64">
        <f t="shared" si="30"/>
        <v>7582338.75</v>
      </c>
      <c r="BY5" s="64">
        <f t="shared" si="30"/>
        <v>7582338.75</v>
      </c>
      <c r="BZ5" s="64">
        <f t="shared" si="30"/>
        <v>7540950.7599999998</v>
      </c>
      <c r="CA5" s="64">
        <f t="shared" si="30"/>
        <v>7537043.8099999996</v>
      </c>
      <c r="CB5" s="64">
        <f t="shared" si="30"/>
        <v>7531771.1399999997</v>
      </c>
      <c r="CC5" s="64">
        <f t="shared" si="30"/>
        <v>7523936.1200000001</v>
      </c>
      <c r="CD5" s="64">
        <f t="shared" si="30"/>
        <v>7496567.2000000002</v>
      </c>
      <c r="CE5" s="64">
        <f t="shared" si="30"/>
        <v>7496567.2000000002</v>
      </c>
      <c r="CF5" s="64">
        <f t="shared" si="30"/>
        <v>7496567.2000000002</v>
      </c>
      <c r="CG5" s="64">
        <f t="shared" si="30"/>
        <v>7475861.3100000005</v>
      </c>
      <c r="CH5" s="64">
        <f t="shared" si="30"/>
        <v>7489823.5900000008</v>
      </c>
      <c r="CI5" s="64">
        <f t="shared" si="30"/>
        <v>7496176.6800000006</v>
      </c>
      <c r="CJ5" s="64">
        <f t="shared" si="30"/>
        <v>7500618.9200000009</v>
      </c>
      <c r="CK5" s="64">
        <f t="shared" si="30"/>
        <v>7501092.3900000006</v>
      </c>
      <c r="CL5" s="64">
        <f t="shared" si="30"/>
        <v>7501092.3900000006</v>
      </c>
      <c r="CM5" s="64">
        <f t="shared" si="30"/>
        <v>7501092.3900000006</v>
      </c>
      <c r="CN5" s="64">
        <f t="shared" si="30"/>
        <v>7510040.9500000002</v>
      </c>
      <c r="CO5" s="64">
        <f t="shared" si="30"/>
        <v>7483901.1699999999</v>
      </c>
      <c r="CP5" s="64">
        <f t="shared" si="30"/>
        <v>7484805.0599999996</v>
      </c>
      <c r="CQ5" s="64">
        <f t="shared" si="30"/>
        <v>7562267.5899999999</v>
      </c>
      <c r="CR5" s="64">
        <f t="shared" si="30"/>
        <v>7608336.6399999997</v>
      </c>
      <c r="CS5" s="64">
        <f t="shared" si="30"/>
        <v>7608336.6399999997</v>
      </c>
      <c r="CT5" s="64">
        <f t="shared" si="30"/>
        <v>7608336.6399999997</v>
      </c>
      <c r="CU5" s="64">
        <f t="shared" si="30"/>
        <v>7614604.6599999992</v>
      </c>
      <c r="CV5" s="64">
        <f>BQ5</f>
        <v>7554707.5700000003</v>
      </c>
      <c r="CW5" s="64">
        <f>CV66</f>
        <v>7631122.4400000004</v>
      </c>
      <c r="CX5" s="64">
        <f t="shared" ref="CX5:EA5" si="31">CW66</f>
        <v>7517543.9900000002</v>
      </c>
      <c r="CY5" s="64">
        <f t="shared" si="31"/>
        <v>7512864.21</v>
      </c>
      <c r="CZ5" s="64">
        <f t="shared" si="31"/>
        <v>7512864.21</v>
      </c>
      <c r="DA5" s="64">
        <f t="shared" si="31"/>
        <v>7512864.21</v>
      </c>
      <c r="DB5" s="64">
        <f t="shared" si="31"/>
        <v>7512864.21</v>
      </c>
      <c r="DC5" s="64">
        <f t="shared" si="31"/>
        <v>7512821.3700000001</v>
      </c>
      <c r="DD5" s="64">
        <f t="shared" si="31"/>
        <v>7521224.5800000001</v>
      </c>
      <c r="DE5" s="64">
        <f t="shared" si="31"/>
        <v>7524870</v>
      </c>
      <c r="DF5" s="64">
        <f t="shared" si="31"/>
        <v>7530669.6699999999</v>
      </c>
      <c r="DG5" s="64">
        <f t="shared" si="31"/>
        <v>7510951.3399999999</v>
      </c>
      <c r="DH5" s="64">
        <f t="shared" si="31"/>
        <v>7510951.3399999999</v>
      </c>
      <c r="DI5" s="64">
        <f t="shared" si="31"/>
        <v>7510951.3399999999</v>
      </c>
      <c r="DJ5" s="64">
        <f t="shared" si="31"/>
        <v>7477138.1399999997</v>
      </c>
      <c r="DK5" s="64">
        <f t="shared" si="31"/>
        <v>7493099.8099999996</v>
      </c>
      <c r="DL5" s="64">
        <f t="shared" si="31"/>
        <v>7447992.9199999999</v>
      </c>
      <c r="DM5" s="64">
        <f t="shared" si="31"/>
        <v>7458325.8499999996</v>
      </c>
      <c r="DN5" s="64">
        <f t="shared" si="31"/>
        <v>7459534.1999999993</v>
      </c>
      <c r="DO5" s="64">
        <f t="shared" si="31"/>
        <v>7459534.1999999993</v>
      </c>
      <c r="DP5" s="64">
        <f t="shared" si="31"/>
        <v>7459534.1999999993</v>
      </c>
      <c r="DQ5" s="64">
        <f t="shared" si="31"/>
        <v>7606769.6799999997</v>
      </c>
      <c r="DR5" s="64">
        <f t="shared" si="31"/>
        <v>7606769.6799999997</v>
      </c>
      <c r="DS5" s="64">
        <f t="shared" si="31"/>
        <v>7616623.7299999995</v>
      </c>
      <c r="DT5" s="64">
        <f t="shared" si="31"/>
        <v>7579657.0299999993</v>
      </c>
      <c r="DU5" s="64">
        <f t="shared" si="31"/>
        <v>7680587.1999999993</v>
      </c>
      <c r="DV5" s="64">
        <f t="shared" si="31"/>
        <v>7680587.1999999993</v>
      </c>
      <c r="DW5" s="64">
        <f t="shared" si="31"/>
        <v>7680587.1999999993</v>
      </c>
      <c r="DX5" s="64">
        <f t="shared" si="31"/>
        <v>7683981.459999999</v>
      </c>
      <c r="DY5" s="64">
        <f t="shared" si="31"/>
        <v>7654056.459999999</v>
      </c>
      <c r="DZ5" s="64">
        <f t="shared" si="31"/>
        <v>7502880.5899999989</v>
      </c>
      <c r="EA5" s="64">
        <f t="shared" si="31"/>
        <v>7495293.9699999988</v>
      </c>
      <c r="EB5" s="64">
        <f>CW5</f>
        <v>7631122.4400000004</v>
      </c>
      <c r="EC5" s="64">
        <f>EB66</f>
        <v>7495293.9700000007</v>
      </c>
      <c r="ED5" s="64">
        <f t="shared" ref="ED5:FG5" si="32">EC66</f>
        <v>7495293.9700000007</v>
      </c>
      <c r="EE5" s="64">
        <f t="shared" si="32"/>
        <v>7495293.9700000007</v>
      </c>
      <c r="EF5" s="64">
        <f t="shared" si="32"/>
        <v>7495293.9700000007</v>
      </c>
      <c r="EG5" s="64">
        <f t="shared" si="32"/>
        <v>7510313.5300000003</v>
      </c>
      <c r="EH5" s="64">
        <f t="shared" si="32"/>
        <v>7525896.7000000002</v>
      </c>
      <c r="EI5" s="64">
        <f t="shared" si="32"/>
        <v>7507129.3399999999</v>
      </c>
      <c r="EJ5" s="64">
        <f t="shared" si="32"/>
        <v>7507129.3399999999</v>
      </c>
      <c r="EK5" s="64">
        <f t="shared" si="32"/>
        <v>7507129.3399999999</v>
      </c>
      <c r="EL5" s="64">
        <f t="shared" si="32"/>
        <v>7507129.3399999999</v>
      </c>
      <c r="EM5" s="64">
        <f t="shared" si="32"/>
        <v>7507129.3399999999</v>
      </c>
      <c r="EN5" s="64">
        <f t="shared" si="32"/>
        <v>7510989.6799999997</v>
      </c>
      <c r="EO5" s="64">
        <f t="shared" si="32"/>
        <v>7514070.1399999997</v>
      </c>
      <c r="EP5" s="64">
        <f t="shared" si="32"/>
        <v>7523934.2699999996</v>
      </c>
      <c r="EQ5" s="64">
        <f t="shared" si="32"/>
        <v>7526498.6899999995</v>
      </c>
      <c r="ER5" s="64">
        <f t="shared" si="32"/>
        <v>7513738.0699999994</v>
      </c>
      <c r="ES5" s="64">
        <f t="shared" si="32"/>
        <v>7518804.8199999994</v>
      </c>
      <c r="ET5" s="64">
        <f t="shared" si="32"/>
        <v>7518804.8199999994</v>
      </c>
      <c r="EU5" s="64">
        <f t="shared" si="32"/>
        <v>7522937.5799999991</v>
      </c>
      <c r="EV5" s="64">
        <f t="shared" si="32"/>
        <v>7523120.6099999994</v>
      </c>
      <c r="EW5" s="64">
        <f t="shared" si="32"/>
        <v>7531834.5199999996</v>
      </c>
      <c r="EX5" s="64">
        <f t="shared" si="32"/>
        <v>7533442.3699999992</v>
      </c>
      <c r="EY5" s="64">
        <f t="shared" si="32"/>
        <v>7539567.169999999</v>
      </c>
      <c r="EZ5" s="64">
        <f t="shared" si="32"/>
        <v>7515983.2499999991</v>
      </c>
      <c r="FA5" s="64">
        <f t="shared" si="32"/>
        <v>7515983.2499999991</v>
      </c>
      <c r="FB5" s="64">
        <f t="shared" si="32"/>
        <v>7476385.669999999</v>
      </c>
      <c r="FC5" s="64">
        <f t="shared" si="32"/>
        <v>7493724.9999999991</v>
      </c>
      <c r="FD5" s="64">
        <f t="shared" si="32"/>
        <v>7502857.9299999988</v>
      </c>
      <c r="FE5" s="64">
        <f t="shared" si="32"/>
        <v>7463573.6799999988</v>
      </c>
      <c r="FF5" s="64">
        <f t="shared" si="32"/>
        <v>7443848.2599999988</v>
      </c>
      <c r="FG5" s="64">
        <f t="shared" si="32"/>
        <v>7452596.3199999984</v>
      </c>
      <c r="FH5" s="64">
        <f>EC5</f>
        <v>7495293.9700000007</v>
      </c>
      <c r="FI5" s="64">
        <f>FH66</f>
        <v>7467490.1199999992</v>
      </c>
      <c r="FJ5" s="64">
        <f t="shared" ref="FJ5:GM5" si="33">FI66</f>
        <v>7467490.1199999992</v>
      </c>
      <c r="FK5" s="64">
        <f t="shared" si="33"/>
        <v>7438584.3499999996</v>
      </c>
      <c r="FL5" s="64">
        <f t="shared" si="33"/>
        <v>7439726.9199999999</v>
      </c>
      <c r="FM5" s="64">
        <f t="shared" si="33"/>
        <v>7440835.4100000001</v>
      </c>
      <c r="FN5" s="64">
        <f t="shared" si="33"/>
        <v>7441726.4900000002</v>
      </c>
      <c r="FO5" s="64">
        <f t="shared" si="33"/>
        <v>7447458.8300000001</v>
      </c>
      <c r="FP5" s="64">
        <f t="shared" si="33"/>
        <v>7448707.1600000001</v>
      </c>
      <c r="FQ5" s="64">
        <f t="shared" si="33"/>
        <v>7449619.04</v>
      </c>
      <c r="FR5" s="64">
        <f t="shared" si="33"/>
        <v>7441907.8899999997</v>
      </c>
      <c r="FS5" s="64">
        <f t="shared" si="33"/>
        <v>7303834.1299999999</v>
      </c>
      <c r="FT5" s="64">
        <f t="shared" si="33"/>
        <v>7307694.4699999997</v>
      </c>
      <c r="FU5" s="64">
        <f t="shared" si="33"/>
        <v>7313993.2000000002</v>
      </c>
      <c r="FV5" s="64">
        <f t="shared" si="33"/>
        <v>7323857.3300000001</v>
      </c>
      <c r="FW5" s="64">
        <f t="shared" si="33"/>
        <v>7326421.75</v>
      </c>
      <c r="FX5" s="64">
        <f t="shared" si="33"/>
        <v>7312812.7000000002</v>
      </c>
      <c r="FY5" s="64">
        <f t="shared" si="33"/>
        <v>7310468.7599999998</v>
      </c>
      <c r="FZ5" s="64">
        <f t="shared" si="33"/>
        <v>7310468.7599999998</v>
      </c>
      <c r="GA5" s="64">
        <f t="shared" si="33"/>
        <v>7314601.5199999996</v>
      </c>
      <c r="GB5" s="64">
        <f t="shared" si="33"/>
        <v>7317933.8499999996</v>
      </c>
      <c r="GC5" s="64">
        <f t="shared" si="33"/>
        <v>7324751.1799999997</v>
      </c>
      <c r="GD5" s="64">
        <f t="shared" si="33"/>
        <v>7326359.0299999993</v>
      </c>
      <c r="GE5" s="64">
        <f t="shared" si="33"/>
        <v>7330319.169999999</v>
      </c>
      <c r="GF5" s="64">
        <f t="shared" si="33"/>
        <v>7336792.7199999988</v>
      </c>
      <c r="GG5" s="64">
        <f t="shared" si="33"/>
        <v>7336792.7199999988</v>
      </c>
      <c r="GH5" s="64">
        <f t="shared" si="33"/>
        <v>7262788.5799999991</v>
      </c>
      <c r="GI5" s="64">
        <f t="shared" si="33"/>
        <v>7282625.6399999987</v>
      </c>
      <c r="GJ5" s="64">
        <f t="shared" si="33"/>
        <v>7292797.7699999986</v>
      </c>
      <c r="GK5" s="64">
        <f t="shared" si="33"/>
        <v>7255309.2899999982</v>
      </c>
      <c r="GL5" s="64">
        <f t="shared" si="33"/>
        <v>7259873.339999998</v>
      </c>
      <c r="GM5" s="64">
        <f t="shared" si="33"/>
        <v>7283045.3399999961</v>
      </c>
      <c r="GN5" s="64">
        <f>FI5</f>
        <v>7467490.1199999992</v>
      </c>
      <c r="GO5" s="64">
        <f>GN66</f>
        <v>7283045.3399999971</v>
      </c>
      <c r="GP5" s="64">
        <f t="shared" ref="GP5:HS5" si="34">GO66</f>
        <v>7282945.2799999975</v>
      </c>
      <c r="GQ5" s="64">
        <f t="shared" si="34"/>
        <v>7284139.5699999975</v>
      </c>
      <c r="GR5" s="64">
        <f t="shared" si="34"/>
        <v>7285282.1399999978</v>
      </c>
      <c r="GS5" s="64">
        <f t="shared" si="34"/>
        <v>7286390.629999998</v>
      </c>
      <c r="GT5" s="64">
        <f t="shared" si="34"/>
        <v>7286830.8599999985</v>
      </c>
      <c r="GU5" s="64">
        <f t="shared" si="34"/>
        <v>7292563.1999999983</v>
      </c>
      <c r="GV5" s="64">
        <f t="shared" si="34"/>
        <v>7291846.299999998</v>
      </c>
      <c r="GW5" s="64">
        <f t="shared" si="34"/>
        <v>7292758.1799999978</v>
      </c>
      <c r="GX5" s="64">
        <f t="shared" si="34"/>
        <v>7292758.1799999978</v>
      </c>
      <c r="GY5" s="64">
        <f t="shared" si="34"/>
        <v>7148790.4699999979</v>
      </c>
      <c r="GZ5" s="64">
        <f t="shared" si="34"/>
        <v>7155490.1499999976</v>
      </c>
      <c r="HA5" s="64">
        <f t="shared" si="34"/>
        <v>7161788.879999998</v>
      </c>
      <c r="HB5" s="64">
        <f t="shared" si="34"/>
        <v>7171199.9099999983</v>
      </c>
      <c r="HC5" s="64">
        <f t="shared" si="34"/>
        <v>7170629.3599999985</v>
      </c>
      <c r="HD5" s="64">
        <f t="shared" si="34"/>
        <v>7180285.1399999987</v>
      </c>
      <c r="HE5" s="64">
        <f t="shared" si="34"/>
        <v>7185351.8899999987</v>
      </c>
      <c r="HF5" s="64">
        <f t="shared" si="34"/>
        <v>7185351.8899999987</v>
      </c>
      <c r="HG5" s="64">
        <f t="shared" si="34"/>
        <v>7187969.1799999988</v>
      </c>
      <c r="HH5" s="64">
        <f t="shared" si="34"/>
        <v>7191301.5099999988</v>
      </c>
      <c r="HI5" s="64">
        <f t="shared" si="34"/>
        <v>7198118.8399999989</v>
      </c>
      <c r="HJ5" s="64">
        <f t="shared" si="34"/>
        <v>7198690.4399999985</v>
      </c>
      <c r="HK5" s="64">
        <f t="shared" si="34"/>
        <v>7202199.7299999986</v>
      </c>
      <c r="HL5" s="64">
        <f t="shared" si="34"/>
        <v>7183024.629999999</v>
      </c>
      <c r="HM5" s="64">
        <f t="shared" si="34"/>
        <v>7183024.629999999</v>
      </c>
      <c r="HN5" s="64">
        <f t="shared" si="34"/>
        <v>7130579.3399999989</v>
      </c>
      <c r="HO5" s="64">
        <f t="shared" si="34"/>
        <v>7151907.5899999989</v>
      </c>
      <c r="HP5" s="64">
        <f t="shared" si="34"/>
        <v>7163854.3099999987</v>
      </c>
      <c r="HQ5" s="64">
        <f t="shared" si="34"/>
        <v>7118315.0099999988</v>
      </c>
      <c r="HR5" s="64">
        <f t="shared" si="34"/>
        <v>7124138.6499999985</v>
      </c>
      <c r="HS5" s="64">
        <f t="shared" si="34"/>
        <v>7134598.0099999988</v>
      </c>
      <c r="HT5" s="64">
        <f>GO5</f>
        <v>7283045.3399999971</v>
      </c>
      <c r="HU5" s="64">
        <f>HT66</f>
        <v>7149491.8099999949</v>
      </c>
      <c r="HV5" s="64">
        <f t="shared" ref="HV5:IY5" si="35">HU66</f>
        <v>7149391.7499999953</v>
      </c>
      <c r="HW5" s="64">
        <f t="shared" si="35"/>
        <v>7120586.0399999954</v>
      </c>
      <c r="HX5" s="64">
        <f t="shared" si="35"/>
        <v>7121728.6099999957</v>
      </c>
      <c r="HY5" s="64">
        <f t="shared" si="35"/>
        <v>6971728.6099999957</v>
      </c>
      <c r="HZ5" s="64">
        <f t="shared" si="35"/>
        <v>6972168.8399999961</v>
      </c>
      <c r="IA5" s="64">
        <f t="shared" si="35"/>
        <v>6977901.179999996</v>
      </c>
      <c r="IB5" s="64">
        <f t="shared" si="35"/>
        <v>6979149.5099999961</v>
      </c>
      <c r="IC5" s="64">
        <f t="shared" si="35"/>
        <v>6980061.3899999959</v>
      </c>
      <c r="ID5" s="64">
        <f t="shared" si="35"/>
        <v>6980061.3899999959</v>
      </c>
      <c r="IE5" s="64">
        <f t="shared" si="35"/>
        <v>6991987.6299999962</v>
      </c>
      <c r="IF5" s="64">
        <f t="shared" si="35"/>
        <v>6988596.3099999959</v>
      </c>
      <c r="IG5" s="64">
        <f t="shared" si="35"/>
        <v>7005630.4099999955</v>
      </c>
      <c r="IH5" s="64">
        <f t="shared" si="35"/>
        <v>7015041.4399999958</v>
      </c>
      <c r="II5" s="64">
        <f t="shared" si="35"/>
        <v>7017605.8599999957</v>
      </c>
      <c r="IJ5" s="64">
        <f t="shared" si="35"/>
        <v>7020093.9899999956</v>
      </c>
      <c r="IK5" s="64">
        <f t="shared" si="35"/>
        <v>7025160.7399999956</v>
      </c>
      <c r="IL5" s="64">
        <f t="shared" si="35"/>
        <v>7025160.7399999956</v>
      </c>
      <c r="IM5" s="64">
        <f t="shared" si="35"/>
        <v>7029071.3799999952</v>
      </c>
      <c r="IN5" s="64">
        <f t="shared" si="35"/>
        <v>7032403.7099999953</v>
      </c>
      <c r="IO5" s="64">
        <f t="shared" si="35"/>
        <v>7038922.139999995</v>
      </c>
      <c r="IP5" s="64">
        <f t="shared" si="35"/>
        <v>7014096.1899999948</v>
      </c>
      <c r="IQ5" s="64">
        <f t="shared" si="35"/>
        <v>7016105.4799999949</v>
      </c>
      <c r="IR5" s="64">
        <f t="shared" si="35"/>
        <v>7027374.0399999944</v>
      </c>
      <c r="IS5" s="64">
        <f t="shared" si="35"/>
        <v>7027374.0399999944</v>
      </c>
      <c r="IT5" s="64">
        <f t="shared" si="35"/>
        <v>6972775.2499999944</v>
      </c>
      <c r="IU5" s="64">
        <f t="shared" si="35"/>
        <v>6990114.5799999945</v>
      </c>
      <c r="IV5" s="64">
        <f t="shared" si="35"/>
        <v>7000286.7099999944</v>
      </c>
      <c r="IW5" s="64">
        <f t="shared" si="35"/>
        <v>6962798.2299999939</v>
      </c>
      <c r="IX5" s="64">
        <f t="shared" si="35"/>
        <v>6968728.3999999939</v>
      </c>
      <c r="IY5" s="64">
        <f t="shared" si="35"/>
        <v>6992898.9699999923</v>
      </c>
      <c r="IZ5" s="64">
        <f>HU5</f>
        <v>7149491.8099999949</v>
      </c>
      <c r="JA5" s="64">
        <f>IZ66</f>
        <v>6991900.3999999929</v>
      </c>
      <c r="JB5" s="64">
        <f t="shared" ref="JB5:KE5" si="36">JA66</f>
        <v>6991783.8299999926</v>
      </c>
      <c r="JC5" s="64">
        <f t="shared" si="36"/>
        <v>6992978.1199999927</v>
      </c>
      <c r="JD5" s="64">
        <f t="shared" si="36"/>
        <v>6994120.689999993</v>
      </c>
      <c r="JE5" s="64">
        <f t="shared" si="36"/>
        <v>6994120.689999993</v>
      </c>
      <c r="JF5" s="64">
        <f t="shared" si="36"/>
        <v>6991060.9199999934</v>
      </c>
      <c r="JG5" s="64">
        <f t="shared" si="36"/>
        <v>6998776.3999999939</v>
      </c>
      <c r="JH5" s="64">
        <f t="shared" si="36"/>
        <v>7000024.7299999939</v>
      </c>
      <c r="JI5" s="64">
        <f t="shared" si="36"/>
        <v>6800936.6099999938</v>
      </c>
      <c r="JJ5" s="64">
        <f t="shared" si="36"/>
        <v>6800936.6099999938</v>
      </c>
      <c r="JK5" s="64">
        <f t="shared" si="36"/>
        <v>6815413.9599999934</v>
      </c>
      <c r="JL5" s="64">
        <f t="shared" si="36"/>
        <v>6819274.2999999933</v>
      </c>
      <c r="JM5" s="64">
        <f t="shared" si="36"/>
        <v>6819679.0799999936</v>
      </c>
      <c r="JN5" s="64">
        <f t="shared" si="36"/>
        <v>6829090.1099999938</v>
      </c>
      <c r="JO5" s="64">
        <f t="shared" si="36"/>
        <v>6837351.1599999936</v>
      </c>
      <c r="JP5" s="64">
        <f t="shared" si="36"/>
        <v>6840972.4399999939</v>
      </c>
      <c r="JQ5" s="64">
        <f t="shared" si="36"/>
        <v>6846490.9199999943</v>
      </c>
      <c r="JR5" s="64">
        <f t="shared" si="36"/>
        <v>6846490.9199999943</v>
      </c>
      <c r="JS5" s="64">
        <f t="shared" si="36"/>
        <v>6850623.6799999941</v>
      </c>
      <c r="JT5" s="64">
        <f t="shared" si="36"/>
        <v>6848313.3599999938</v>
      </c>
      <c r="JU5" s="64">
        <f t="shared" si="36"/>
        <v>6855130.6899999939</v>
      </c>
      <c r="JV5" s="64">
        <f t="shared" si="36"/>
        <v>6856738.5399999935</v>
      </c>
      <c r="JW5" s="64">
        <f t="shared" si="36"/>
        <v>6859530.3699999936</v>
      </c>
      <c r="JX5" s="64">
        <f t="shared" si="36"/>
        <v>6837495.4999999935</v>
      </c>
      <c r="JY5" s="64">
        <f t="shared" si="36"/>
        <v>6837495.4999999935</v>
      </c>
      <c r="JZ5" s="64">
        <f t="shared" si="36"/>
        <v>6789117.5899999933</v>
      </c>
      <c r="KA5" s="64">
        <f t="shared" si="36"/>
        <v>6806456.9199999934</v>
      </c>
      <c r="KB5" s="64">
        <f t="shared" si="36"/>
        <v>6816629.0499999933</v>
      </c>
      <c r="KC5" s="64">
        <f t="shared" si="36"/>
        <v>6779207.3499999931</v>
      </c>
      <c r="KD5" s="64">
        <f t="shared" si="36"/>
        <v>6783275.8799999934</v>
      </c>
      <c r="KE5" s="64">
        <f t="shared" si="36"/>
        <v>6808031.1799999913</v>
      </c>
      <c r="KF5" s="64">
        <f>JA5</f>
        <v>6991900.3999999929</v>
      </c>
      <c r="KG5" s="64">
        <f>KF66</f>
        <v>6808031.1799999913</v>
      </c>
      <c r="KH5" s="64">
        <f t="shared" ref="KH5:LK5" si="37">KG66</f>
        <v>6807931.1199999917</v>
      </c>
      <c r="KI5" s="64">
        <f t="shared" si="37"/>
        <v>6779125.4099999918</v>
      </c>
      <c r="KJ5" s="64">
        <f t="shared" si="37"/>
        <v>6780267.9799999921</v>
      </c>
      <c r="KK5" s="64">
        <f t="shared" si="37"/>
        <v>6780267.9799999921</v>
      </c>
      <c r="KL5" s="64">
        <f t="shared" si="37"/>
        <v>6632742.2399999918</v>
      </c>
      <c r="KM5" s="64">
        <f t="shared" si="37"/>
        <v>6634974.5799999917</v>
      </c>
      <c r="KN5" s="64">
        <f t="shared" si="37"/>
        <v>6636222.9099999918</v>
      </c>
      <c r="KO5" s="64">
        <f t="shared" si="37"/>
        <v>6637134.7899999917</v>
      </c>
      <c r="KP5" s="64">
        <f t="shared" si="37"/>
        <v>6637134.7899999917</v>
      </c>
      <c r="KQ5" s="64">
        <f t="shared" si="37"/>
        <v>6424341.8299999917</v>
      </c>
      <c r="KR5" s="64">
        <f t="shared" si="37"/>
        <v>6428202.1699999915</v>
      </c>
      <c r="KS5" s="64">
        <f t="shared" si="37"/>
        <v>6434500.899999992</v>
      </c>
      <c r="KT5" s="64">
        <f t="shared" si="37"/>
        <v>6436282.6399999922</v>
      </c>
      <c r="KU5" s="64">
        <f t="shared" si="37"/>
        <v>6440872.1699999925</v>
      </c>
      <c r="KV5" s="64">
        <f t="shared" si="37"/>
        <v>6455969.2599999923</v>
      </c>
      <c r="KW5" s="64">
        <f t="shared" si="37"/>
        <v>6461036.0099999923</v>
      </c>
      <c r="KX5" s="64">
        <f t="shared" si="37"/>
        <v>6461036.0099999923</v>
      </c>
      <c r="KY5" s="64">
        <f t="shared" si="37"/>
        <v>6465168.7699999921</v>
      </c>
      <c r="KZ5" s="64">
        <f t="shared" si="37"/>
        <v>6468501.0999999922</v>
      </c>
      <c r="LA5" s="64">
        <f t="shared" si="37"/>
        <v>6455880.5499999924</v>
      </c>
      <c r="LB5" s="64">
        <f t="shared" si="37"/>
        <v>6431054.5999999922</v>
      </c>
      <c r="LC5" s="64">
        <f t="shared" si="37"/>
        <v>6436597.9199999925</v>
      </c>
      <c r="LD5" s="64">
        <f t="shared" si="37"/>
        <v>6444702.4099999927</v>
      </c>
      <c r="LE5" s="64">
        <f t="shared" si="37"/>
        <v>6444702.4099999927</v>
      </c>
      <c r="LF5" s="64">
        <f t="shared" si="37"/>
        <v>6405104.8299999926</v>
      </c>
      <c r="LG5" s="64">
        <f t="shared" si="37"/>
        <v>6422444.1599999927</v>
      </c>
      <c r="LH5" s="64">
        <f t="shared" si="37"/>
        <v>6423949.9199999925</v>
      </c>
      <c r="LI5" s="64">
        <f t="shared" si="37"/>
        <v>6386528.2199999923</v>
      </c>
      <c r="LJ5" s="64">
        <f t="shared" si="37"/>
        <v>6392832.3299999926</v>
      </c>
      <c r="LK5" s="64">
        <f t="shared" si="37"/>
        <v>6400574.0399999926</v>
      </c>
      <c r="LL5" s="64">
        <f>KG5</f>
        <v>6808031.1799999913</v>
      </c>
      <c r="LM5" s="64">
        <f>LL66</f>
        <v>6415467.8399999896</v>
      </c>
      <c r="LN5" s="64">
        <f t="shared" ref="LN5:MQ5" si="38">LM66</f>
        <v>6415467.8399999896</v>
      </c>
      <c r="LO5" s="64">
        <f t="shared" si="38"/>
        <v>6416662.1299999896</v>
      </c>
      <c r="LP5" s="64">
        <f t="shared" si="38"/>
        <v>6417688.1299999896</v>
      </c>
      <c r="LQ5" s="64">
        <f t="shared" si="38"/>
        <v>6417688.1299999896</v>
      </c>
      <c r="LR5" s="64">
        <f t="shared" si="38"/>
        <v>6417863.3599999901</v>
      </c>
      <c r="LS5" s="64">
        <f t="shared" si="38"/>
        <v>6423595.6999999899</v>
      </c>
      <c r="LT5" s="64">
        <f t="shared" si="38"/>
        <v>6421344.02999999</v>
      </c>
      <c r="LU5" s="64">
        <f t="shared" si="38"/>
        <v>6422255.9099999899</v>
      </c>
      <c r="LV5" s="64">
        <f t="shared" si="38"/>
        <v>6272255.9099999899</v>
      </c>
      <c r="LW5" s="64">
        <f t="shared" si="38"/>
        <v>6088808.8099999903</v>
      </c>
      <c r="LX5" s="64">
        <f t="shared" si="38"/>
        <v>6092669.1499999901</v>
      </c>
      <c r="LY5" s="64">
        <f t="shared" si="38"/>
        <v>6098967.8799999906</v>
      </c>
      <c r="LZ5" s="64">
        <f t="shared" si="38"/>
        <v>6109759.7299999902</v>
      </c>
      <c r="MA5" s="64">
        <f t="shared" si="38"/>
        <v>6112324.1499999901</v>
      </c>
      <c r="MB5" s="64">
        <f t="shared" si="38"/>
        <v>6120817.6099999901</v>
      </c>
      <c r="MC5" s="64">
        <f t="shared" si="38"/>
        <v>6127861.27999999</v>
      </c>
      <c r="MD5" s="64">
        <f t="shared" si="38"/>
        <v>6127044.73999999</v>
      </c>
      <c r="ME5" s="64">
        <f t="shared" si="38"/>
        <v>6131177.4999999898</v>
      </c>
      <c r="MF5" s="64">
        <f t="shared" si="38"/>
        <v>6134509.8299999898</v>
      </c>
      <c r="MG5" s="64">
        <f t="shared" si="38"/>
        <v>6141094.2899999898</v>
      </c>
      <c r="MH5" s="64">
        <f t="shared" si="38"/>
        <v>6115919.98999999</v>
      </c>
      <c r="MI5" s="64">
        <f t="shared" si="38"/>
        <v>6119429.27999999</v>
      </c>
      <c r="MJ5" s="64">
        <f t="shared" si="38"/>
        <v>6125519.4399999902</v>
      </c>
      <c r="MK5" s="64">
        <f t="shared" si="38"/>
        <v>6124019.4399999902</v>
      </c>
      <c r="ML5" s="64">
        <f t="shared" si="38"/>
        <v>6080437.8599999901</v>
      </c>
      <c r="MM5" s="64">
        <f t="shared" si="38"/>
        <v>6097777.1899999902</v>
      </c>
      <c r="MN5" s="64">
        <f t="shared" si="38"/>
        <v>6107949.3199999901</v>
      </c>
      <c r="MO5" s="64">
        <f t="shared" si="38"/>
        <v>6070527.6199999899</v>
      </c>
      <c r="MP5" s="64">
        <f t="shared" si="38"/>
        <v>6074596.1499999901</v>
      </c>
      <c r="MQ5" s="64">
        <f t="shared" si="38"/>
        <v>6095787.4399999883</v>
      </c>
      <c r="MR5" s="64">
        <f>LM5</f>
        <v>6415467.8399999896</v>
      </c>
      <c r="MS5" s="64">
        <f>MR66</f>
        <v>6095787.4399999883</v>
      </c>
      <c r="MT5" s="64">
        <f t="shared" ref="MT5:NW5" si="39">MS66</f>
        <v>6095787.4399999883</v>
      </c>
      <c r="MU5" s="64">
        <f t="shared" si="39"/>
        <v>6096981.7299999883</v>
      </c>
      <c r="MV5" s="64">
        <f t="shared" si="39"/>
        <v>6097998.3599999882</v>
      </c>
      <c r="MW5" s="64">
        <f t="shared" si="39"/>
        <v>6097998.3599999882</v>
      </c>
      <c r="MX5" s="64">
        <f t="shared" si="39"/>
        <v>6099120.2599999886</v>
      </c>
      <c r="MY5" s="64">
        <f t="shared" si="39"/>
        <v>6105760.4999999888</v>
      </c>
      <c r="MZ5" s="64">
        <f t="shared" si="39"/>
        <v>6107008.8299999889</v>
      </c>
      <c r="NA5" s="64">
        <f t="shared" si="39"/>
        <v>6107920.7099999888</v>
      </c>
      <c r="NB5" s="64">
        <f t="shared" si="39"/>
        <v>5956949.8199999891</v>
      </c>
      <c r="NC5" s="64">
        <f t="shared" si="39"/>
        <v>5761603.909999989</v>
      </c>
      <c r="ND5" s="64">
        <f t="shared" si="39"/>
        <v>5765464.2499999888</v>
      </c>
      <c r="NE5" s="64">
        <f t="shared" si="39"/>
        <v>5768411.5099999886</v>
      </c>
      <c r="NF5" s="64">
        <f t="shared" si="39"/>
        <v>5780228.3299999889</v>
      </c>
      <c r="NG5" s="64">
        <f t="shared" si="39"/>
        <v>5782792.7499999888</v>
      </c>
      <c r="NH5" s="64">
        <f t="shared" si="39"/>
        <v>5765553.3299999889</v>
      </c>
      <c r="NI5" s="64">
        <f t="shared" si="39"/>
        <v>5770620.0799999889</v>
      </c>
      <c r="NJ5" s="64">
        <f t="shared" si="39"/>
        <v>5770620.0799999889</v>
      </c>
      <c r="NK5" s="64">
        <f t="shared" si="39"/>
        <v>5778972.4399999892</v>
      </c>
      <c r="NL5" s="64">
        <f t="shared" si="39"/>
        <v>5782304.7699999893</v>
      </c>
      <c r="NM5" s="64">
        <f t="shared" si="39"/>
        <v>5759737.6199999889</v>
      </c>
      <c r="NN5" s="64">
        <f t="shared" si="39"/>
        <v>5734563.3199999891</v>
      </c>
      <c r="NO5" s="64">
        <f t="shared" si="39"/>
        <v>5738072.6099999892</v>
      </c>
      <c r="NP5" s="64">
        <f t="shared" si="39"/>
        <v>5746324.5099999895</v>
      </c>
      <c r="NQ5" s="64">
        <f t="shared" si="39"/>
        <v>5746324.5099999895</v>
      </c>
      <c r="NR5" s="64">
        <f t="shared" si="39"/>
        <v>5702742.9299999895</v>
      </c>
      <c r="NS5" s="64">
        <f t="shared" si="39"/>
        <v>5735733.5699999891</v>
      </c>
      <c r="NT5" s="64">
        <f t="shared" si="39"/>
        <v>5748113.2499999888</v>
      </c>
      <c r="NU5" s="64">
        <f t="shared" si="39"/>
        <v>5710691.5499999886</v>
      </c>
      <c r="NV5" s="64">
        <f t="shared" si="39"/>
        <v>5714760.0799999889</v>
      </c>
      <c r="NW5" s="64">
        <f t="shared" si="39"/>
        <v>5738825.3699999871</v>
      </c>
      <c r="NX5" s="64">
        <f>MS5</f>
        <v>6095787.4399999883</v>
      </c>
      <c r="NY5" s="10"/>
      <c r="NZ5" s="64">
        <f>AJ5</f>
        <v>7871386.5499999989</v>
      </c>
      <c r="OA5" s="32">
        <f>NZ5</f>
        <v>7871386.5499999989</v>
      </c>
      <c r="OB5" s="31"/>
      <c r="OG5" s="63" t="s">
        <v>91</v>
      </c>
      <c r="OH5" s="10"/>
      <c r="OI5" s="64">
        <f>AJ5</f>
        <v>7871386.5499999989</v>
      </c>
      <c r="OJ5" s="64">
        <f>OI66</f>
        <v>7575319.1849999968</v>
      </c>
      <c r="OK5" s="64">
        <f t="shared" ref="OK5:OT5" si="40">OJ66</f>
        <v>7080068.514999995</v>
      </c>
      <c r="OL5" s="64">
        <f t="shared" si="40"/>
        <v>6732060.0499999933</v>
      </c>
      <c r="OM5" s="64">
        <f t="shared" si="40"/>
        <v>6321507.0099999914</v>
      </c>
      <c r="ON5" s="64">
        <f t="shared" si="40"/>
        <v>6240328.3149999902</v>
      </c>
      <c r="OO5" s="64">
        <f t="shared" si="40"/>
        <v>6136556.1999999881</v>
      </c>
      <c r="OP5" s="64">
        <f t="shared" si="40"/>
        <v>6093311.4799999865</v>
      </c>
      <c r="OQ5" s="64">
        <f t="shared" si="40"/>
        <v>6034388.8349999851</v>
      </c>
      <c r="OR5" s="64">
        <f t="shared" si="40"/>
        <v>5959313.7049999833</v>
      </c>
      <c r="OS5" s="64">
        <f t="shared" si="40"/>
        <v>5683230.8158333153</v>
      </c>
      <c r="OT5" s="64">
        <f t="shared" si="40"/>
        <v>5487320.5574999806</v>
      </c>
      <c r="OU5" s="10"/>
      <c r="OV5" s="64">
        <f>OI5</f>
        <v>7871386.5499999989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41">SUM(F8:F11)</f>
        <v>3961.16</v>
      </c>
      <c r="G7" s="149">
        <f t="shared" si="41"/>
        <v>0</v>
      </c>
      <c r="H7" s="149">
        <f t="shared" si="41"/>
        <v>0</v>
      </c>
      <c r="I7" s="149">
        <f t="shared" si="41"/>
        <v>8126.61</v>
      </c>
      <c r="J7" s="149">
        <f t="shared" si="41"/>
        <v>14246.21</v>
      </c>
      <c r="K7" s="149">
        <f t="shared" si="41"/>
        <v>6934.1</v>
      </c>
      <c r="L7" s="149">
        <f t="shared" si="41"/>
        <v>4030.18</v>
      </c>
      <c r="M7" s="149">
        <f t="shared" si="41"/>
        <v>4001.53</v>
      </c>
      <c r="N7" s="149">
        <f t="shared" si="41"/>
        <v>0</v>
      </c>
      <c r="O7" s="149">
        <f t="shared" si="41"/>
        <v>0</v>
      </c>
      <c r="P7" s="149">
        <f t="shared" si="41"/>
        <v>3123.73</v>
      </c>
      <c r="Q7" s="149">
        <f t="shared" si="41"/>
        <v>20397.87</v>
      </c>
      <c r="R7" s="149">
        <f t="shared" si="41"/>
        <v>5589.81</v>
      </c>
      <c r="S7" s="149">
        <f t="shared" si="41"/>
        <v>6243.11</v>
      </c>
      <c r="T7" s="149">
        <f t="shared" si="41"/>
        <v>19304.34</v>
      </c>
      <c r="U7" s="149">
        <f t="shared" si="41"/>
        <v>0</v>
      </c>
      <c r="V7" s="149">
        <f t="shared" si="41"/>
        <v>0</v>
      </c>
      <c r="W7" s="149">
        <f t="shared" si="41"/>
        <v>12811.61</v>
      </c>
      <c r="X7" s="149">
        <f t="shared" si="41"/>
        <v>14351.78</v>
      </c>
      <c r="Y7" s="149">
        <f t="shared" si="41"/>
        <v>8223</v>
      </c>
      <c r="Z7" s="149">
        <f t="shared" si="41"/>
        <v>0</v>
      </c>
      <c r="AA7" s="149">
        <f t="shared" si="41"/>
        <v>61410.11</v>
      </c>
      <c r="AB7" s="149">
        <f t="shared" si="41"/>
        <v>0</v>
      </c>
      <c r="AC7" s="149">
        <f t="shared" si="41"/>
        <v>0</v>
      </c>
      <c r="AD7" s="149">
        <f t="shared" si="41"/>
        <v>1237.78</v>
      </c>
      <c r="AE7" s="149">
        <f t="shared" si="41"/>
        <v>18385.16</v>
      </c>
      <c r="AF7" s="149">
        <f t="shared" si="41"/>
        <v>1874.17</v>
      </c>
      <c r="AG7" s="149">
        <f t="shared" si="41"/>
        <v>7030</v>
      </c>
      <c r="AH7" s="149">
        <f t="shared" si="41"/>
        <v>3718.47</v>
      </c>
      <c r="AI7" s="149">
        <f t="shared" si="41"/>
        <v>0</v>
      </c>
      <c r="AJ7" s="149">
        <f t="shared" si="41"/>
        <v>225000.72999999998</v>
      </c>
      <c r="AK7" s="149">
        <f>SUM(AK8:AK11)</f>
        <v>0</v>
      </c>
      <c r="AL7" s="149">
        <f t="shared" ref="AL7:BP7" si="42">SUM(AL8:AL11)</f>
        <v>6903.37</v>
      </c>
      <c r="AM7" s="149">
        <f t="shared" si="42"/>
        <v>6382.72</v>
      </c>
      <c r="AN7" s="149">
        <f t="shared" si="42"/>
        <v>6403.72</v>
      </c>
      <c r="AO7" s="149">
        <f t="shared" si="42"/>
        <v>7695.04</v>
      </c>
      <c r="AP7" s="149">
        <f t="shared" si="42"/>
        <v>16584.580000000002</v>
      </c>
      <c r="AQ7" s="149">
        <f t="shared" si="42"/>
        <v>0</v>
      </c>
      <c r="AR7" s="149">
        <f t="shared" si="42"/>
        <v>0</v>
      </c>
      <c r="AS7" s="149">
        <f t="shared" si="42"/>
        <v>7010.69</v>
      </c>
      <c r="AT7" s="149">
        <f t="shared" si="42"/>
        <v>5647.27</v>
      </c>
      <c r="AU7" s="149">
        <f t="shared" si="42"/>
        <v>10384.790000000001</v>
      </c>
      <c r="AV7" s="149">
        <f t="shared" si="42"/>
        <v>958.94</v>
      </c>
      <c r="AW7" s="149">
        <f t="shared" si="42"/>
        <v>6707.29</v>
      </c>
      <c r="AX7" s="149">
        <f t="shared" si="42"/>
        <v>0</v>
      </c>
      <c r="AY7" s="149">
        <f t="shared" si="42"/>
        <v>0</v>
      </c>
      <c r="AZ7" s="149">
        <f t="shared" si="42"/>
        <v>0</v>
      </c>
      <c r="BA7" s="149">
        <f t="shared" si="42"/>
        <v>0</v>
      </c>
      <c r="BB7" s="149">
        <f t="shared" si="42"/>
        <v>7735.67</v>
      </c>
      <c r="BC7" s="149">
        <f t="shared" si="42"/>
        <v>81767.759999999995</v>
      </c>
      <c r="BD7" s="149">
        <f t="shared" si="42"/>
        <v>8586.35</v>
      </c>
      <c r="BE7" s="149">
        <f t="shared" si="42"/>
        <v>0</v>
      </c>
      <c r="BF7" s="149">
        <f t="shared" si="42"/>
        <v>0</v>
      </c>
      <c r="BG7" s="149">
        <f t="shared" si="42"/>
        <v>12696.36</v>
      </c>
      <c r="BH7" s="149">
        <f t="shared" si="42"/>
        <v>22073.54</v>
      </c>
      <c r="BI7" s="149">
        <f t="shared" si="42"/>
        <v>4254.6899999999996</v>
      </c>
      <c r="BJ7" s="149">
        <f t="shared" si="42"/>
        <v>6070.24</v>
      </c>
      <c r="BK7" s="149">
        <f t="shared" si="42"/>
        <v>8568.42</v>
      </c>
      <c r="BL7" s="149">
        <f t="shared" si="42"/>
        <v>0</v>
      </c>
      <c r="BM7" s="149">
        <f t="shared" si="42"/>
        <v>0</v>
      </c>
      <c r="BN7" s="149">
        <f t="shared" si="42"/>
        <v>0</v>
      </c>
      <c r="BO7" s="149">
        <f t="shared" si="42"/>
        <v>0</v>
      </c>
      <c r="BP7" s="149">
        <f t="shared" si="42"/>
        <v>226431.44000000006</v>
      </c>
      <c r="BQ7" s="149">
        <f>SUM(BQ8:BQ11)</f>
        <v>0</v>
      </c>
      <c r="BR7" s="149">
        <f t="shared" ref="BR7:CV7" si="43">SUM(BR8:BR11)</f>
        <v>31307.78</v>
      </c>
      <c r="BS7" s="149">
        <f t="shared" si="43"/>
        <v>17072.14</v>
      </c>
      <c r="BT7" s="149">
        <f t="shared" si="43"/>
        <v>12689.43</v>
      </c>
      <c r="BU7" s="149">
        <f t="shared" si="43"/>
        <v>4859.71</v>
      </c>
      <c r="BV7" s="149">
        <f t="shared" si="43"/>
        <v>2646.87</v>
      </c>
      <c r="BW7" s="149">
        <f t="shared" si="43"/>
        <v>0</v>
      </c>
      <c r="BX7" s="149">
        <f t="shared" si="43"/>
        <v>0</v>
      </c>
      <c r="BY7" s="149">
        <f t="shared" si="43"/>
        <v>17273.560000000001</v>
      </c>
      <c r="BZ7" s="149">
        <f t="shared" si="43"/>
        <v>9075.42</v>
      </c>
      <c r="CA7" s="149">
        <f t="shared" si="43"/>
        <v>3903.24</v>
      </c>
      <c r="CB7" s="149">
        <f t="shared" si="43"/>
        <v>2686.14</v>
      </c>
      <c r="CC7" s="149">
        <f t="shared" si="43"/>
        <v>4803.3999999999996</v>
      </c>
      <c r="CD7" s="149">
        <f t="shared" si="43"/>
        <v>0</v>
      </c>
      <c r="CE7" s="149">
        <f t="shared" si="43"/>
        <v>0</v>
      </c>
      <c r="CF7" s="149">
        <f t="shared" si="43"/>
        <v>5625.74</v>
      </c>
      <c r="CG7" s="149">
        <f t="shared" si="43"/>
        <v>13986.28</v>
      </c>
      <c r="CH7" s="149">
        <f t="shared" si="43"/>
        <v>6371.21</v>
      </c>
      <c r="CI7" s="149">
        <f t="shared" si="43"/>
        <v>4451.24</v>
      </c>
      <c r="CJ7" s="149">
        <f t="shared" si="43"/>
        <v>728.7</v>
      </c>
      <c r="CK7" s="149">
        <f t="shared" si="43"/>
        <v>0</v>
      </c>
      <c r="CL7" s="149">
        <f t="shared" si="43"/>
        <v>0</v>
      </c>
      <c r="CM7" s="149">
        <f t="shared" si="43"/>
        <v>8975.7999999999993</v>
      </c>
      <c r="CN7" s="149">
        <f t="shared" si="43"/>
        <v>11715.29</v>
      </c>
      <c r="CO7" s="149">
        <f t="shared" si="43"/>
        <v>1388.1</v>
      </c>
      <c r="CP7" s="149">
        <f t="shared" si="43"/>
        <v>77492.649999999994</v>
      </c>
      <c r="CQ7" s="149">
        <f t="shared" si="43"/>
        <v>46102.17</v>
      </c>
      <c r="CR7" s="149">
        <f t="shared" si="43"/>
        <v>0</v>
      </c>
      <c r="CS7" s="149">
        <f t="shared" si="43"/>
        <v>0</v>
      </c>
      <c r="CT7" s="149">
        <f t="shared" si="43"/>
        <v>6286.08</v>
      </c>
      <c r="CU7" s="149">
        <f t="shared" si="43"/>
        <v>8636.7900000000009</v>
      </c>
      <c r="CV7" s="149">
        <f t="shared" si="43"/>
        <v>298077.74</v>
      </c>
      <c r="CW7" s="149">
        <f>SUM(CW8:CW11)</f>
        <v>2876.24</v>
      </c>
      <c r="CX7" s="149">
        <f t="shared" ref="CX7:EB7" si="44">SUM(CX8:CX11)</f>
        <v>5358.46</v>
      </c>
      <c r="CY7" s="149">
        <f t="shared" si="44"/>
        <v>0</v>
      </c>
      <c r="CZ7" s="149">
        <f t="shared" si="44"/>
        <v>0</v>
      </c>
      <c r="DA7" s="149">
        <f t="shared" si="44"/>
        <v>0</v>
      </c>
      <c r="DB7" s="149">
        <f t="shared" si="44"/>
        <v>8721.02</v>
      </c>
      <c r="DC7" s="149">
        <f t="shared" si="44"/>
        <v>8418.2099999999991</v>
      </c>
      <c r="DD7" s="149">
        <f t="shared" si="44"/>
        <v>3663.6</v>
      </c>
      <c r="DE7" s="149">
        <f t="shared" si="44"/>
        <v>5811.67</v>
      </c>
      <c r="DF7" s="149">
        <f t="shared" si="44"/>
        <v>3432.28</v>
      </c>
      <c r="DG7" s="149">
        <f t="shared" si="44"/>
        <v>0</v>
      </c>
      <c r="DH7" s="149">
        <f t="shared" si="44"/>
        <v>0</v>
      </c>
      <c r="DI7" s="149">
        <f t="shared" si="44"/>
        <v>8096</v>
      </c>
      <c r="DJ7" s="149">
        <f t="shared" si="44"/>
        <v>16000.85</v>
      </c>
      <c r="DK7" s="149">
        <f t="shared" si="44"/>
        <v>5251.31</v>
      </c>
      <c r="DL7" s="149">
        <f t="shared" si="44"/>
        <v>10360.370000000001</v>
      </c>
      <c r="DM7" s="149">
        <f t="shared" si="44"/>
        <v>2480.2800000000002</v>
      </c>
      <c r="DN7" s="149">
        <f t="shared" si="44"/>
        <v>0</v>
      </c>
      <c r="DO7" s="149">
        <f t="shared" si="44"/>
        <v>0</v>
      </c>
      <c r="DP7" s="149">
        <f t="shared" si="44"/>
        <v>147244.54</v>
      </c>
      <c r="DQ7" s="149">
        <f t="shared" si="44"/>
        <v>0</v>
      </c>
      <c r="DR7" s="149">
        <f t="shared" si="44"/>
        <v>9872.11</v>
      </c>
      <c r="DS7" s="149">
        <f t="shared" si="44"/>
        <v>8161.64</v>
      </c>
      <c r="DT7" s="149">
        <f t="shared" si="44"/>
        <v>100954.29</v>
      </c>
      <c r="DU7" s="149">
        <f t="shared" si="44"/>
        <v>0</v>
      </c>
      <c r="DV7" s="149">
        <f t="shared" si="44"/>
        <v>0</v>
      </c>
      <c r="DW7" s="149">
        <f t="shared" si="44"/>
        <v>3403.32</v>
      </c>
      <c r="DX7" s="149">
        <f t="shared" si="44"/>
        <v>10639.71</v>
      </c>
      <c r="DY7" s="149">
        <f t="shared" si="44"/>
        <v>7750.45</v>
      </c>
      <c r="DZ7" s="149">
        <f t="shared" si="44"/>
        <v>2425.67</v>
      </c>
      <c r="EA7" s="149">
        <f t="shared" si="44"/>
        <v>0</v>
      </c>
      <c r="EB7" s="149">
        <f t="shared" si="44"/>
        <v>370922.02</v>
      </c>
      <c r="EC7" s="149">
        <f>SUM(EC8:EC11)</f>
        <v>0</v>
      </c>
      <c r="ED7" s="149">
        <f t="shared" ref="ED7:FH7" si="45">SUM(ED8:ED11)</f>
        <v>0</v>
      </c>
      <c r="EE7" s="149">
        <f t="shared" si="45"/>
        <v>0</v>
      </c>
      <c r="EF7" s="149">
        <f t="shared" si="45"/>
        <v>15321.5</v>
      </c>
      <c r="EG7" s="149">
        <f t="shared" si="45"/>
        <v>16563.02</v>
      </c>
      <c r="EH7" s="149">
        <f t="shared" si="45"/>
        <v>0</v>
      </c>
      <c r="EI7" s="149">
        <f t="shared" si="45"/>
        <v>0</v>
      </c>
      <c r="EJ7" s="149">
        <f t="shared" si="45"/>
        <v>0</v>
      </c>
      <c r="EK7" s="149">
        <f t="shared" si="45"/>
        <v>0</v>
      </c>
      <c r="EL7" s="149">
        <f t="shared" si="45"/>
        <v>0</v>
      </c>
      <c r="EM7" s="149">
        <f t="shared" si="45"/>
        <v>3860.34</v>
      </c>
      <c r="EN7" s="149">
        <f t="shared" si="45"/>
        <v>6298.7300000000005</v>
      </c>
      <c r="EO7" s="149">
        <f t="shared" si="45"/>
        <v>9864.1299999999992</v>
      </c>
      <c r="EP7" s="149">
        <f t="shared" si="45"/>
        <v>2564.42</v>
      </c>
      <c r="EQ7" s="149">
        <f t="shared" si="45"/>
        <v>11528.85</v>
      </c>
      <c r="ER7" s="149">
        <f t="shared" si="45"/>
        <v>5066.75</v>
      </c>
      <c r="ES7" s="149">
        <f t="shared" si="45"/>
        <v>0</v>
      </c>
      <c r="ET7" s="149">
        <f t="shared" si="45"/>
        <v>4132.76</v>
      </c>
      <c r="EU7" s="149">
        <f t="shared" si="45"/>
        <v>12525.289999999999</v>
      </c>
      <c r="EV7" s="149">
        <f t="shared" si="45"/>
        <v>10158.130000000001</v>
      </c>
      <c r="EW7" s="149">
        <f t="shared" si="45"/>
        <v>1607.85</v>
      </c>
      <c r="EX7" s="149">
        <f t="shared" si="45"/>
        <v>6124.8</v>
      </c>
      <c r="EY7" s="149">
        <f t="shared" si="45"/>
        <v>10701.23</v>
      </c>
      <c r="EZ7" s="149">
        <f t="shared" si="45"/>
        <v>0</v>
      </c>
      <c r="FA7" s="149">
        <f t="shared" si="45"/>
        <v>1735.42</v>
      </c>
      <c r="FB7" s="149">
        <f t="shared" si="45"/>
        <v>17339.330000000002</v>
      </c>
      <c r="FC7" s="149">
        <f t="shared" si="45"/>
        <v>9132.93</v>
      </c>
      <c r="FD7" s="149">
        <f t="shared" si="45"/>
        <v>9884.85</v>
      </c>
      <c r="FE7" s="149">
        <f t="shared" si="45"/>
        <v>4564.0499999999993</v>
      </c>
      <c r="FF7" s="149">
        <f t="shared" si="45"/>
        <v>8748.0600000000013</v>
      </c>
      <c r="FG7" s="149">
        <f t="shared" si="45"/>
        <v>0</v>
      </c>
      <c r="FH7" s="149">
        <f t="shared" si="45"/>
        <v>167722.43999999997</v>
      </c>
      <c r="FI7" s="149">
        <f>SUM(FI8:FI11)</f>
        <v>0</v>
      </c>
      <c r="FJ7" s="149">
        <f t="shared" ref="FJ7:GN7" si="46">SUM(FJ8:FJ11)</f>
        <v>1194.29</v>
      </c>
      <c r="FK7" s="149">
        <f t="shared" si="46"/>
        <v>1142.57</v>
      </c>
      <c r="FL7" s="149">
        <f t="shared" si="46"/>
        <v>1108.49</v>
      </c>
      <c r="FM7" s="149">
        <f t="shared" si="46"/>
        <v>1837.75</v>
      </c>
      <c r="FN7" s="149">
        <f t="shared" si="46"/>
        <v>5732.3399999999992</v>
      </c>
      <c r="FO7" s="149">
        <f t="shared" si="46"/>
        <v>1248.33</v>
      </c>
      <c r="FP7" s="149">
        <f t="shared" si="46"/>
        <v>911.88</v>
      </c>
      <c r="FQ7" s="149">
        <f t="shared" si="46"/>
        <v>0</v>
      </c>
      <c r="FR7" s="149">
        <f t="shared" si="46"/>
        <v>11926.24</v>
      </c>
      <c r="FS7" s="149">
        <f t="shared" si="46"/>
        <v>3860.34</v>
      </c>
      <c r="FT7" s="149">
        <f t="shared" si="46"/>
        <v>6298.7300000000005</v>
      </c>
      <c r="FU7" s="149">
        <f t="shared" si="46"/>
        <v>9864.1299999999992</v>
      </c>
      <c r="FV7" s="149">
        <f t="shared" si="46"/>
        <v>2564.42</v>
      </c>
      <c r="FW7" s="149">
        <f t="shared" si="46"/>
        <v>11110.24</v>
      </c>
      <c r="FX7" s="149">
        <f t="shared" si="46"/>
        <v>5066.75</v>
      </c>
      <c r="FY7" s="149">
        <f t="shared" si="46"/>
        <v>0</v>
      </c>
      <c r="FZ7" s="149">
        <f t="shared" si="46"/>
        <v>4132.76</v>
      </c>
      <c r="GA7" s="149">
        <f t="shared" si="46"/>
        <v>3332.33</v>
      </c>
      <c r="GB7" s="149">
        <f t="shared" si="46"/>
        <v>8261.5500000000011</v>
      </c>
      <c r="GC7" s="149">
        <f t="shared" si="46"/>
        <v>1607.85</v>
      </c>
      <c r="GD7" s="149">
        <f t="shared" si="46"/>
        <v>3960.14</v>
      </c>
      <c r="GE7" s="149">
        <f t="shared" si="46"/>
        <v>7908.33</v>
      </c>
      <c r="GF7" s="149">
        <f t="shared" si="46"/>
        <v>0</v>
      </c>
      <c r="GG7" s="149">
        <f t="shared" si="46"/>
        <v>1735.42</v>
      </c>
      <c r="GH7" s="149">
        <f t="shared" si="46"/>
        <v>19837.060000000005</v>
      </c>
      <c r="GI7" s="149">
        <f t="shared" si="46"/>
        <v>10172.130000000001</v>
      </c>
      <c r="GJ7" s="149">
        <f t="shared" si="46"/>
        <v>9884.85</v>
      </c>
      <c r="GK7" s="149">
        <f t="shared" si="46"/>
        <v>4564.0499999999993</v>
      </c>
      <c r="GL7" s="149">
        <f t="shared" si="46"/>
        <v>8278.2000000000007</v>
      </c>
      <c r="GM7" s="149">
        <f t="shared" si="46"/>
        <v>0</v>
      </c>
      <c r="GN7" s="149">
        <f t="shared" si="46"/>
        <v>147541.17000000001</v>
      </c>
      <c r="GO7" s="149">
        <f>SUM(GO8:GO11)</f>
        <v>0</v>
      </c>
      <c r="GP7" s="149">
        <f t="shared" ref="GP7:HT7" si="47">SUM(GP8:GP11)</f>
        <v>1194.29</v>
      </c>
      <c r="GQ7" s="149">
        <f t="shared" si="47"/>
        <v>1142.57</v>
      </c>
      <c r="GR7" s="149">
        <f t="shared" si="47"/>
        <v>1108.49</v>
      </c>
      <c r="GS7" s="149">
        <f t="shared" si="47"/>
        <v>1386.9</v>
      </c>
      <c r="GT7" s="149">
        <f t="shared" si="47"/>
        <v>5732.3399999999992</v>
      </c>
      <c r="GU7" s="149">
        <f t="shared" si="47"/>
        <v>3022.92</v>
      </c>
      <c r="GV7" s="149">
        <f t="shared" si="47"/>
        <v>911.88</v>
      </c>
      <c r="GW7" s="149">
        <f t="shared" si="47"/>
        <v>0</v>
      </c>
      <c r="GX7" s="149">
        <f t="shared" si="47"/>
        <v>11926.24</v>
      </c>
      <c r="GY7" s="149">
        <f t="shared" si="47"/>
        <v>6699.6799999999994</v>
      </c>
      <c r="GZ7" s="149">
        <f t="shared" si="47"/>
        <v>6298.7300000000005</v>
      </c>
      <c r="HA7" s="149">
        <f t="shared" si="47"/>
        <v>9411.0300000000007</v>
      </c>
      <c r="HB7" s="149">
        <f t="shared" si="47"/>
        <v>2564.42</v>
      </c>
      <c r="HC7" s="149">
        <f t="shared" si="47"/>
        <v>9655.7800000000007</v>
      </c>
      <c r="HD7" s="149">
        <f t="shared" si="47"/>
        <v>5066.75</v>
      </c>
      <c r="HE7" s="149">
        <f t="shared" si="47"/>
        <v>0</v>
      </c>
      <c r="HF7" s="149">
        <f t="shared" si="47"/>
        <v>4132.76</v>
      </c>
      <c r="HG7" s="149">
        <f t="shared" si="47"/>
        <v>3332.33</v>
      </c>
      <c r="HH7" s="149">
        <f t="shared" si="47"/>
        <v>8261.5500000000011</v>
      </c>
      <c r="HI7" s="149">
        <f t="shared" si="47"/>
        <v>1607.85</v>
      </c>
      <c r="HJ7" s="149">
        <f t="shared" si="47"/>
        <v>3509.29</v>
      </c>
      <c r="HK7" s="149">
        <f t="shared" si="47"/>
        <v>7908.33</v>
      </c>
      <c r="HL7" s="149">
        <f t="shared" si="47"/>
        <v>0</v>
      </c>
      <c r="HM7" s="149">
        <f t="shared" si="47"/>
        <v>1735.42</v>
      </c>
      <c r="HN7" s="149">
        <f t="shared" si="47"/>
        <v>21328.25</v>
      </c>
      <c r="HO7" s="149">
        <f t="shared" si="47"/>
        <v>11946.720000000001</v>
      </c>
      <c r="HP7" s="149">
        <f t="shared" si="47"/>
        <v>9884.85</v>
      </c>
      <c r="HQ7" s="149">
        <f t="shared" si="47"/>
        <v>5823.6399999999994</v>
      </c>
      <c r="HR7" s="149">
        <f t="shared" si="47"/>
        <v>10459.359999999999</v>
      </c>
      <c r="HS7" s="149">
        <f t="shared" si="47"/>
        <v>0</v>
      </c>
      <c r="HT7" s="149">
        <f t="shared" si="47"/>
        <v>156052.37</v>
      </c>
      <c r="HU7" s="149">
        <f>SUM(HU8:HU11)</f>
        <v>0</v>
      </c>
      <c r="HV7" s="149">
        <f t="shared" ref="HV7:IZ7" si="48">SUM(HV8:HV11)</f>
        <v>1194.29</v>
      </c>
      <c r="HW7" s="149">
        <f t="shared" si="48"/>
        <v>1142.57</v>
      </c>
      <c r="HX7" s="149">
        <f t="shared" si="48"/>
        <v>0</v>
      </c>
      <c r="HY7" s="149">
        <f t="shared" si="48"/>
        <v>1386.9</v>
      </c>
      <c r="HZ7" s="149">
        <f t="shared" si="48"/>
        <v>5732.3399999999992</v>
      </c>
      <c r="IA7" s="149">
        <f t="shared" si="48"/>
        <v>1248.33</v>
      </c>
      <c r="IB7" s="149">
        <f t="shared" si="48"/>
        <v>911.88</v>
      </c>
      <c r="IC7" s="149">
        <f t="shared" si="48"/>
        <v>0</v>
      </c>
      <c r="ID7" s="149">
        <f t="shared" si="48"/>
        <v>11926.24</v>
      </c>
      <c r="IE7" s="149">
        <f t="shared" si="48"/>
        <v>3860.34</v>
      </c>
      <c r="IF7" s="149">
        <f t="shared" si="48"/>
        <v>17034.099999999999</v>
      </c>
      <c r="IG7" s="149">
        <f t="shared" si="48"/>
        <v>9411.0300000000007</v>
      </c>
      <c r="IH7" s="149">
        <f t="shared" si="48"/>
        <v>2564.42</v>
      </c>
      <c r="II7" s="149">
        <f t="shared" si="48"/>
        <v>9655.7800000000007</v>
      </c>
      <c r="IJ7" s="149">
        <f t="shared" si="48"/>
        <v>5066.75</v>
      </c>
      <c r="IK7" s="149">
        <f t="shared" si="48"/>
        <v>0</v>
      </c>
      <c r="IL7" s="149">
        <f t="shared" si="48"/>
        <v>4132.76</v>
      </c>
      <c r="IM7" s="149">
        <f t="shared" si="48"/>
        <v>3332.33</v>
      </c>
      <c r="IN7" s="149">
        <f t="shared" si="48"/>
        <v>9785.6099999999988</v>
      </c>
      <c r="IO7" s="149">
        <f t="shared" si="48"/>
        <v>1607.85</v>
      </c>
      <c r="IP7" s="149">
        <f t="shared" si="48"/>
        <v>3509.29</v>
      </c>
      <c r="IQ7" s="149">
        <f t="shared" si="48"/>
        <v>11268.560000000001</v>
      </c>
      <c r="IR7" s="149">
        <f t="shared" si="48"/>
        <v>0</v>
      </c>
      <c r="IS7" s="149">
        <f t="shared" si="48"/>
        <v>1735.42</v>
      </c>
      <c r="IT7" s="149">
        <f t="shared" si="48"/>
        <v>17339.330000000002</v>
      </c>
      <c r="IU7" s="149">
        <f t="shared" si="48"/>
        <v>10172.130000000001</v>
      </c>
      <c r="IV7" s="149">
        <f t="shared" si="48"/>
        <v>9884.85</v>
      </c>
      <c r="IW7" s="149">
        <f t="shared" si="48"/>
        <v>5930.17</v>
      </c>
      <c r="IX7" s="149">
        <f t="shared" si="48"/>
        <v>8278.2000000000007</v>
      </c>
      <c r="IY7" s="149">
        <f t="shared" si="48"/>
        <v>0</v>
      </c>
      <c r="IZ7" s="149">
        <f t="shared" si="48"/>
        <v>158111.47</v>
      </c>
      <c r="JA7" s="149">
        <f>SUM(JA8:JA11)</f>
        <v>0</v>
      </c>
      <c r="JB7" s="149">
        <f t="shared" ref="JB7:KF7" si="49">SUM(JB8:JB11)</f>
        <v>1194.29</v>
      </c>
      <c r="JC7" s="149">
        <f t="shared" si="49"/>
        <v>1142.57</v>
      </c>
      <c r="JD7" s="149">
        <f t="shared" si="49"/>
        <v>0</v>
      </c>
      <c r="JE7" s="149">
        <f t="shared" si="49"/>
        <v>1386.9</v>
      </c>
      <c r="JF7" s="149">
        <f t="shared" si="49"/>
        <v>7715.4800000000005</v>
      </c>
      <c r="JG7" s="149">
        <f t="shared" si="49"/>
        <v>1248.33</v>
      </c>
      <c r="JH7" s="149">
        <f t="shared" si="49"/>
        <v>911.88</v>
      </c>
      <c r="JI7" s="149">
        <f t="shared" si="49"/>
        <v>0</v>
      </c>
      <c r="JJ7" s="149">
        <f t="shared" si="49"/>
        <v>14477.349999999999</v>
      </c>
      <c r="JK7" s="149">
        <f t="shared" si="49"/>
        <v>3860.34</v>
      </c>
      <c r="JL7" s="149">
        <f t="shared" si="49"/>
        <v>6298.7300000000005</v>
      </c>
      <c r="JM7" s="149">
        <f t="shared" si="49"/>
        <v>9411.0300000000007</v>
      </c>
      <c r="JN7" s="149">
        <f t="shared" si="49"/>
        <v>8261.0499999999993</v>
      </c>
      <c r="JO7" s="149">
        <f t="shared" si="49"/>
        <v>8493.4600000000009</v>
      </c>
      <c r="JP7" s="149">
        <f t="shared" si="49"/>
        <v>6941.13</v>
      </c>
      <c r="JQ7" s="149">
        <f t="shared" si="49"/>
        <v>0</v>
      </c>
      <c r="JR7" s="149">
        <f t="shared" si="49"/>
        <v>4132.76</v>
      </c>
      <c r="JS7" s="149">
        <f t="shared" si="49"/>
        <v>3332.33</v>
      </c>
      <c r="JT7" s="149">
        <f t="shared" si="49"/>
        <v>8261.5500000000011</v>
      </c>
      <c r="JU7" s="149">
        <f t="shared" si="49"/>
        <v>1607.85</v>
      </c>
      <c r="JV7" s="149">
        <f t="shared" si="49"/>
        <v>3509.29</v>
      </c>
      <c r="JW7" s="149">
        <f t="shared" si="49"/>
        <v>7297.46</v>
      </c>
      <c r="JX7" s="149">
        <f t="shared" si="49"/>
        <v>0</v>
      </c>
      <c r="JY7" s="149">
        <f t="shared" si="49"/>
        <v>1735.42</v>
      </c>
      <c r="JZ7" s="149">
        <f t="shared" si="49"/>
        <v>17339.330000000002</v>
      </c>
      <c r="KA7" s="149">
        <f t="shared" si="49"/>
        <v>10172.130000000001</v>
      </c>
      <c r="KB7" s="149">
        <f t="shared" si="49"/>
        <v>9951.630000000001</v>
      </c>
      <c r="KC7" s="149">
        <f t="shared" si="49"/>
        <v>4068.53</v>
      </c>
      <c r="KD7" s="149">
        <f t="shared" si="49"/>
        <v>9861.4999999999982</v>
      </c>
      <c r="KE7" s="149">
        <f t="shared" si="49"/>
        <v>0</v>
      </c>
      <c r="KF7" s="149">
        <f t="shared" si="49"/>
        <v>152612.32</v>
      </c>
      <c r="KG7" s="149">
        <f>SUM(KG8:KG11)</f>
        <v>0</v>
      </c>
      <c r="KH7" s="149">
        <f t="shared" ref="KH7:LL7" si="50">SUM(KH8:KH11)</f>
        <v>1194.29</v>
      </c>
      <c r="KI7" s="149">
        <f t="shared" si="50"/>
        <v>1142.57</v>
      </c>
      <c r="KJ7" s="149">
        <f t="shared" si="50"/>
        <v>0</v>
      </c>
      <c r="KK7" s="149">
        <f t="shared" si="50"/>
        <v>3420.9300000000003</v>
      </c>
      <c r="KL7" s="149">
        <f t="shared" si="50"/>
        <v>5732.3399999999992</v>
      </c>
      <c r="KM7" s="149">
        <f t="shared" si="50"/>
        <v>1248.33</v>
      </c>
      <c r="KN7" s="149">
        <f t="shared" si="50"/>
        <v>911.88</v>
      </c>
      <c r="KO7" s="149">
        <f t="shared" si="50"/>
        <v>0</v>
      </c>
      <c r="KP7" s="149">
        <f t="shared" si="50"/>
        <v>11926.24</v>
      </c>
      <c r="KQ7" s="149">
        <f t="shared" si="50"/>
        <v>3860.34</v>
      </c>
      <c r="KR7" s="149">
        <f t="shared" si="50"/>
        <v>6298.73</v>
      </c>
      <c r="KS7" s="149">
        <f t="shared" si="50"/>
        <v>11455.24</v>
      </c>
      <c r="KT7" s="149">
        <f t="shared" si="50"/>
        <v>4589.53</v>
      </c>
      <c r="KU7" s="149">
        <f t="shared" si="50"/>
        <v>15097.09</v>
      </c>
      <c r="KV7" s="149">
        <f t="shared" si="50"/>
        <v>5066.75</v>
      </c>
      <c r="KW7" s="149">
        <f t="shared" si="50"/>
        <v>0</v>
      </c>
      <c r="KX7" s="149">
        <f t="shared" si="50"/>
        <v>4132.76</v>
      </c>
      <c r="KY7" s="149">
        <f t="shared" si="50"/>
        <v>3332.33</v>
      </c>
      <c r="KZ7" s="149">
        <f t="shared" si="50"/>
        <v>8261.5500000000011</v>
      </c>
      <c r="LA7" s="149">
        <f t="shared" si="50"/>
        <v>1607.85</v>
      </c>
      <c r="LB7" s="149">
        <f t="shared" si="50"/>
        <v>5543.32</v>
      </c>
      <c r="LC7" s="149">
        <f t="shared" si="50"/>
        <v>9604.4900000000016</v>
      </c>
      <c r="LD7" s="149">
        <f t="shared" si="50"/>
        <v>0</v>
      </c>
      <c r="LE7" s="149">
        <f t="shared" si="50"/>
        <v>1735.42</v>
      </c>
      <c r="LF7" s="149">
        <f t="shared" si="50"/>
        <v>17339.330000000002</v>
      </c>
      <c r="LG7" s="149">
        <f t="shared" si="50"/>
        <v>10172.130000000001</v>
      </c>
      <c r="LH7" s="149">
        <f t="shared" si="50"/>
        <v>9951.630000000001</v>
      </c>
      <c r="LI7" s="149">
        <f t="shared" si="50"/>
        <v>6304.1100000000006</v>
      </c>
      <c r="LJ7" s="149">
        <f t="shared" si="50"/>
        <v>7741.7099999999991</v>
      </c>
      <c r="LK7" s="149">
        <f t="shared" si="50"/>
        <v>0</v>
      </c>
      <c r="LL7" s="149">
        <f t="shared" si="50"/>
        <v>157670.88999999998</v>
      </c>
      <c r="LM7" s="149">
        <f>SUM(LM8:LM11)</f>
        <v>0</v>
      </c>
      <c r="LN7" s="149">
        <f t="shared" ref="LN7:MR7" si="51">SUM(LN8:LN11)</f>
        <v>1194.29</v>
      </c>
      <c r="LO7" s="149">
        <f t="shared" si="51"/>
        <v>1142.57</v>
      </c>
      <c r="LP7" s="149">
        <f t="shared" si="51"/>
        <v>0</v>
      </c>
      <c r="LQ7" s="149">
        <f t="shared" si="51"/>
        <v>1386.9</v>
      </c>
      <c r="LR7" s="149">
        <f t="shared" si="51"/>
        <v>5732.3399999999992</v>
      </c>
      <c r="LS7" s="149">
        <f t="shared" si="51"/>
        <v>1248.33</v>
      </c>
      <c r="LT7" s="149">
        <f t="shared" si="51"/>
        <v>911.88</v>
      </c>
      <c r="LU7" s="149">
        <f t="shared" si="51"/>
        <v>0</v>
      </c>
      <c r="LV7" s="149">
        <f t="shared" si="51"/>
        <v>16552.899999999998</v>
      </c>
      <c r="LW7" s="149">
        <f t="shared" si="51"/>
        <v>3860.34</v>
      </c>
      <c r="LX7" s="149">
        <f t="shared" si="51"/>
        <v>6298.73</v>
      </c>
      <c r="LY7" s="149">
        <f t="shared" si="51"/>
        <v>10791.85</v>
      </c>
      <c r="LZ7" s="149">
        <f t="shared" si="51"/>
        <v>2564.42</v>
      </c>
      <c r="MA7" s="149">
        <f t="shared" si="51"/>
        <v>8493.4600000000009</v>
      </c>
      <c r="MB7" s="149">
        <f t="shared" si="51"/>
        <v>7043.67</v>
      </c>
      <c r="MC7" s="149">
        <f t="shared" si="51"/>
        <v>0</v>
      </c>
      <c r="MD7" s="149">
        <f t="shared" si="51"/>
        <v>4132.76</v>
      </c>
      <c r="ME7" s="149">
        <f t="shared" si="51"/>
        <v>3332.33</v>
      </c>
      <c r="MF7" s="149">
        <f t="shared" si="51"/>
        <v>8261.5499999999993</v>
      </c>
      <c r="MG7" s="149">
        <f t="shared" si="51"/>
        <v>1607.85</v>
      </c>
      <c r="MH7" s="149">
        <f t="shared" si="51"/>
        <v>3509.29</v>
      </c>
      <c r="MI7" s="149">
        <f t="shared" si="51"/>
        <v>7297.46</v>
      </c>
      <c r="MJ7" s="149">
        <f t="shared" si="51"/>
        <v>0</v>
      </c>
      <c r="MK7" s="149">
        <f t="shared" si="51"/>
        <v>1735.42</v>
      </c>
      <c r="ML7" s="149">
        <f t="shared" si="51"/>
        <v>17339.330000000002</v>
      </c>
      <c r="MM7" s="149">
        <f t="shared" si="51"/>
        <v>10172.130000000001</v>
      </c>
      <c r="MN7" s="149">
        <f t="shared" si="51"/>
        <v>9951.630000000001</v>
      </c>
      <c r="MO7" s="149">
        <f t="shared" si="51"/>
        <v>4068.53</v>
      </c>
      <c r="MP7" s="149">
        <f t="shared" si="51"/>
        <v>7741.7099999999991</v>
      </c>
      <c r="MQ7" s="149">
        <f t="shared" si="51"/>
        <v>0</v>
      </c>
      <c r="MR7" s="149">
        <f t="shared" si="51"/>
        <v>146371.66999999998</v>
      </c>
      <c r="MS7" s="149">
        <f>SUM(MS8:MS11)</f>
        <v>0</v>
      </c>
      <c r="MT7" s="149">
        <f t="shared" ref="MT7:NX7" si="52">SUM(MT8:MT11)</f>
        <v>1194.29</v>
      </c>
      <c r="MU7" s="149">
        <f t="shared" si="52"/>
        <v>1142.57</v>
      </c>
      <c r="MV7" s="149">
        <f t="shared" si="52"/>
        <v>0</v>
      </c>
      <c r="MW7" s="149">
        <f t="shared" si="52"/>
        <v>1386.9</v>
      </c>
      <c r="MX7" s="149">
        <f t="shared" si="52"/>
        <v>6640.24</v>
      </c>
      <c r="MY7" s="149">
        <f t="shared" si="52"/>
        <v>1248.33</v>
      </c>
      <c r="MZ7" s="149">
        <f t="shared" si="52"/>
        <v>911.88</v>
      </c>
      <c r="NA7" s="149">
        <f t="shared" si="52"/>
        <v>0</v>
      </c>
      <c r="NB7" s="149">
        <f t="shared" si="52"/>
        <v>11926.24</v>
      </c>
      <c r="NC7" s="149">
        <f t="shared" si="52"/>
        <v>3860.34</v>
      </c>
      <c r="ND7" s="149">
        <f t="shared" si="52"/>
        <v>8647.880000000001</v>
      </c>
      <c r="NE7" s="149">
        <f t="shared" si="52"/>
        <v>11816.82</v>
      </c>
      <c r="NF7" s="149">
        <f t="shared" si="52"/>
        <v>2564.42</v>
      </c>
      <c r="NG7" s="149">
        <f t="shared" si="52"/>
        <v>8493.4600000000009</v>
      </c>
      <c r="NH7" s="149">
        <f t="shared" si="52"/>
        <v>5066.75</v>
      </c>
      <c r="NI7" s="149">
        <f t="shared" si="52"/>
        <v>0</v>
      </c>
      <c r="NJ7" s="149">
        <f t="shared" si="52"/>
        <v>8352.36</v>
      </c>
      <c r="NK7" s="149">
        <f t="shared" si="52"/>
        <v>3332.33</v>
      </c>
      <c r="NL7" s="149">
        <f t="shared" si="52"/>
        <v>8261.5500000000011</v>
      </c>
      <c r="NM7" s="149">
        <f t="shared" si="52"/>
        <v>1607.85</v>
      </c>
      <c r="NN7" s="149">
        <f t="shared" si="52"/>
        <v>3509.29</v>
      </c>
      <c r="NO7" s="149">
        <f t="shared" si="52"/>
        <v>9459.2000000000007</v>
      </c>
      <c r="NP7" s="149">
        <f t="shared" si="52"/>
        <v>0</v>
      </c>
      <c r="NQ7" s="149">
        <f t="shared" si="52"/>
        <v>1735.42</v>
      </c>
      <c r="NR7" s="149">
        <f t="shared" si="52"/>
        <v>32990.639999999999</v>
      </c>
      <c r="NS7" s="149">
        <f t="shared" si="52"/>
        <v>12379.680000000002</v>
      </c>
      <c r="NT7" s="149">
        <f t="shared" si="52"/>
        <v>9951.630000000001</v>
      </c>
      <c r="NU7" s="149">
        <f t="shared" si="52"/>
        <v>4068.53</v>
      </c>
      <c r="NV7" s="149">
        <f t="shared" si="52"/>
        <v>9617.14</v>
      </c>
      <c r="NW7" s="149">
        <f t="shared" si="52"/>
        <v>0</v>
      </c>
      <c r="NX7" s="149">
        <f t="shared" si="52"/>
        <v>170165.74</v>
      </c>
      <c r="NZ7" s="149">
        <f>SUM(NZ8:NZ11)</f>
        <v>2376680</v>
      </c>
      <c r="OA7" s="150">
        <f>SUM(OA8:OA12)</f>
        <v>1444628.865</v>
      </c>
      <c r="OB7" s="151">
        <f>IF(NZ7=0,"",(OA7/NZ7)-1)</f>
        <v>-0.39216517789521521</v>
      </c>
      <c r="OG7" s="161" t="s">
        <v>95</v>
      </c>
      <c r="OI7" s="162">
        <f>SUM(OI8:OI11)</f>
        <v>184231.34500000003</v>
      </c>
      <c r="OJ7" s="162">
        <f t="shared" ref="OJ7:OT7" si="53">SUM(OJ8:OJ11)</f>
        <v>181362.21</v>
      </c>
      <c r="OK7" s="162">
        <f t="shared" si="53"/>
        <v>179314.57499999998</v>
      </c>
      <c r="OL7" s="162">
        <f t="shared" si="53"/>
        <v>191390.59000000003</v>
      </c>
      <c r="OM7" s="162">
        <f t="shared" si="53"/>
        <v>213869.33499999999</v>
      </c>
      <c r="ON7" s="162">
        <f t="shared" si="53"/>
        <v>208370.50500000003</v>
      </c>
      <c r="OO7" s="162">
        <f t="shared" si="53"/>
        <v>226517.84999999998</v>
      </c>
      <c r="OP7" s="162">
        <f t="shared" si="53"/>
        <v>236936.905</v>
      </c>
      <c r="OQ7" s="162">
        <f t="shared" si="53"/>
        <v>241563.08</v>
      </c>
      <c r="OR7" s="162">
        <f t="shared" si="53"/>
        <v>253663.93083333335</v>
      </c>
      <c r="OS7" s="162">
        <f t="shared" si="53"/>
        <v>249431.39166666666</v>
      </c>
      <c r="OT7" s="162">
        <f t="shared" si="53"/>
        <v>271882.55749999994</v>
      </c>
      <c r="OV7" s="162">
        <f>SUM(OV8:OV11)</f>
        <v>2638534.2750000004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3961.16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8126.61</v>
      </c>
      <c r="J8" s="141">
        <f>SUMIFS([1]Movimento!$R:$R,[1]Movimento!$B:$B,$C$3,[1]Movimento!$M:$M,$B8,[1]Movimento!$A:$A,J$3)</f>
        <v>14246.21</v>
      </c>
      <c r="K8" s="141">
        <f>SUMIFS([1]Movimento!$R:$R,[1]Movimento!$B:$B,$C$3,[1]Movimento!$M:$M,$B8,[1]Movimento!$A:$A,K$3)</f>
        <v>6934.1</v>
      </c>
      <c r="L8" s="141">
        <f>SUMIFS([1]Movimento!$R:$R,[1]Movimento!$B:$B,$C$3,[1]Movimento!$M:$M,$B8,[1]Movimento!$A:$A,L$3)</f>
        <v>4030.18</v>
      </c>
      <c r="M8" s="141">
        <f>SUMIFS([1]Movimento!$R:$R,[1]Movimento!$B:$B,$C$3,[1]Movimento!$M:$M,$B8,[1]Movimento!$A:$A,M$3)</f>
        <v>4001.53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3123.73</v>
      </c>
      <c r="Q8" s="141">
        <f>SUMIFS([1]Movimento!$R:$R,[1]Movimento!$B:$B,$C$3,[1]Movimento!$M:$M,$B8,[1]Movimento!$A:$A,Q$3)</f>
        <v>20397.87</v>
      </c>
      <c r="R8" s="141">
        <f>SUMIFS([1]Movimento!$R:$R,[1]Movimento!$B:$B,$C$3,[1]Movimento!$M:$M,$B8,[1]Movimento!$A:$A,R$3)</f>
        <v>5589.81</v>
      </c>
      <c r="S8" s="141">
        <f>SUMIFS([1]Movimento!$R:$R,[1]Movimento!$B:$B,$C$3,[1]Movimento!$M:$M,$B8,[1]Movimento!$A:$A,S$3)</f>
        <v>6243.11</v>
      </c>
      <c r="T8" s="141">
        <f>SUMIFS([1]Movimento!$R:$R,[1]Movimento!$B:$B,$C$3,[1]Movimento!$M:$M,$B8,[1]Movimento!$A:$A,T$3)</f>
        <v>19304.34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12811.61</v>
      </c>
      <c r="X8" s="141">
        <f>SUMIFS([1]Movimento!$R:$R,[1]Movimento!$B:$B,$C$3,[1]Movimento!$M:$M,$B8,[1]Movimento!$A:$A,X$3)</f>
        <v>14351.78</v>
      </c>
      <c r="Y8" s="141">
        <f>SUMIFS([1]Movimento!$R:$R,[1]Movimento!$B:$B,$C$3,[1]Movimento!$M:$M,$B8,[1]Movimento!$A:$A,Y$3)</f>
        <v>8223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61410.11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1237.78</v>
      </c>
      <c r="AE8" s="141">
        <f>SUMIFS([1]Movimento!$R:$R,[1]Movimento!$B:$B,$C$3,[1]Movimento!$M:$M,$B8,[1]Movimento!$A:$A,AE$3)</f>
        <v>18385.16</v>
      </c>
      <c r="AF8" s="141">
        <f>SUMIFS([1]Movimento!$R:$R,[1]Movimento!$B:$B,$C$3,[1]Movimento!$M:$M,$B8,[1]Movimento!$A:$A,AF$3)</f>
        <v>1874.17</v>
      </c>
      <c r="AG8" s="141">
        <f>SUMIFS([1]Movimento!$R:$R,[1]Movimento!$B:$B,$C$3,[1]Movimento!$M:$M,$B8,[1]Movimento!$A:$A,AG$3)</f>
        <v>7030</v>
      </c>
      <c r="AH8" s="141">
        <f>SUMIFS([1]Movimento!$R:$R,[1]Movimento!$B:$B,$C$3,[1]Movimento!$M:$M,$B8,[1]Movimento!$A:$A,AH$3)</f>
        <v>3718.47</v>
      </c>
      <c r="AI8" s="141">
        <f>SUMIFS([1]Movimento!$R:$R,[1]Movimento!$B:$B,$C$3,[1]Movimento!$M:$M,$B8,[1]Movimento!$A:$A,AI$3)</f>
        <v>0</v>
      </c>
      <c r="AJ8" s="141">
        <f>SUM(E8:AI8)</f>
        <v>225000.72999999998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6903.37</v>
      </c>
      <c r="AM8" s="141">
        <f>SUMIFS([1]Movimento!$R:$R,[1]Movimento!$B:$B,$C$3,[1]Movimento!$M:$M,$B8,[1]Movimento!$A:$A,AM$3)</f>
        <v>6382.72</v>
      </c>
      <c r="AN8" s="141">
        <f>SUMIFS([1]Movimento!$R:$R,[1]Movimento!$B:$B,$C$3,[1]Movimento!$M:$M,$B8,[1]Movimento!$A:$A,AN$3)</f>
        <v>6403.72</v>
      </c>
      <c r="AO8" s="141">
        <f>SUMIFS([1]Movimento!$R:$R,[1]Movimento!$B:$B,$C$3,[1]Movimento!$M:$M,$B8,[1]Movimento!$A:$A,AO$3)</f>
        <v>7695.04</v>
      </c>
      <c r="AP8" s="141">
        <f>SUMIFS([1]Movimento!$R:$R,[1]Movimento!$B:$B,$C$3,[1]Movimento!$M:$M,$B8,[1]Movimento!$A:$A,AP$3)</f>
        <v>16584.580000000002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7010.69</v>
      </c>
      <c r="AT8" s="141">
        <f>SUMIFS([1]Movimento!$R:$R,[1]Movimento!$B:$B,$C$3,[1]Movimento!$M:$M,$B8,[1]Movimento!$A:$A,AT$3)</f>
        <v>5647.27</v>
      </c>
      <c r="AU8" s="141">
        <f>SUMIFS([1]Movimento!$R:$R,[1]Movimento!$B:$B,$C$3,[1]Movimento!$M:$M,$B8,[1]Movimento!$A:$A,AU$3)</f>
        <v>10384.790000000001</v>
      </c>
      <c r="AV8" s="141">
        <f>SUMIFS([1]Movimento!$R:$R,[1]Movimento!$B:$B,$C$3,[1]Movimento!$M:$M,$B8,[1]Movimento!$A:$A,AV$3)</f>
        <v>958.94</v>
      </c>
      <c r="AW8" s="141">
        <f>SUMIFS([1]Movimento!$R:$R,[1]Movimento!$B:$B,$C$3,[1]Movimento!$M:$M,$B8,[1]Movimento!$A:$A,AW$3)</f>
        <v>6707.29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7735.67</v>
      </c>
      <c r="BC8" s="141">
        <f>SUMIFS([1]Movimento!$R:$R,[1]Movimento!$B:$B,$C$3,[1]Movimento!$M:$M,$B8,[1]Movimento!$A:$A,BC$3)</f>
        <v>81767.759999999995</v>
      </c>
      <c r="BD8" s="141">
        <f>SUMIFS([1]Movimento!$R:$R,[1]Movimento!$B:$B,$C$3,[1]Movimento!$M:$M,$B8,[1]Movimento!$A:$A,BD$3)</f>
        <v>8586.35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12696.36</v>
      </c>
      <c r="BH8" s="141">
        <f>SUMIFS([1]Movimento!$R:$R,[1]Movimento!$B:$B,$C$3,[1]Movimento!$M:$M,$B8,[1]Movimento!$A:$A,BH$3)</f>
        <v>22073.54</v>
      </c>
      <c r="BI8" s="141">
        <f>SUMIFS([1]Movimento!$R:$R,[1]Movimento!$B:$B,$C$3,[1]Movimento!$M:$M,$B8,[1]Movimento!$A:$A,BI$3)</f>
        <v>4254.6899999999996</v>
      </c>
      <c r="BJ8" s="141">
        <f>SUMIFS([1]Movimento!$R:$R,[1]Movimento!$B:$B,$C$3,[1]Movimento!$M:$M,$B8,[1]Movimento!$A:$A,BJ$3)</f>
        <v>6070.24</v>
      </c>
      <c r="BK8" s="141">
        <f>SUMIFS([1]Movimento!$R:$R,[1]Movimento!$B:$B,$C$3,[1]Movimento!$M:$M,$B8,[1]Movimento!$A:$A,BK$3)</f>
        <v>8568.42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226431.44000000006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31307.78</v>
      </c>
      <c r="BS8" s="141">
        <f>SUMIFS([1]Movimento!$R:$R,[1]Movimento!$B:$B,$C$3,[1]Movimento!$M:$M,$B8,[1]Movimento!$A:$A,BS$3)</f>
        <v>17072.14</v>
      </c>
      <c r="BT8" s="141">
        <f>SUMIFS([1]Movimento!$R:$R,[1]Movimento!$B:$B,$C$3,[1]Movimento!$M:$M,$B8,[1]Movimento!$A:$A,BT$3)</f>
        <v>12689.43</v>
      </c>
      <c r="BU8" s="141">
        <f>SUMIFS([1]Movimento!$R:$R,[1]Movimento!$B:$B,$C$3,[1]Movimento!$M:$M,$B8,[1]Movimento!$A:$A,BU$3)</f>
        <v>4859.71</v>
      </c>
      <c r="BV8" s="141">
        <f>SUMIFS([1]Movimento!$R:$R,[1]Movimento!$B:$B,$C$3,[1]Movimento!$M:$M,$B8,[1]Movimento!$A:$A,BV$3)</f>
        <v>2646.87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17273.560000000001</v>
      </c>
      <c r="BZ8" s="141">
        <f>SUMIFS([1]Movimento!$R:$R,[1]Movimento!$B:$B,$C$3,[1]Movimento!$M:$M,$B8,[1]Movimento!$A:$A,BZ$3)</f>
        <v>9075.42</v>
      </c>
      <c r="CA8" s="141">
        <f>SUMIFS([1]Movimento!$R:$R,[1]Movimento!$B:$B,$C$3,[1]Movimento!$M:$M,$B8,[1]Movimento!$A:$A,CA$3)</f>
        <v>3903.24</v>
      </c>
      <c r="CB8" s="141">
        <f>SUMIFS([1]Movimento!$R:$R,[1]Movimento!$B:$B,$C$3,[1]Movimento!$M:$M,$B8,[1]Movimento!$A:$A,CB$3)</f>
        <v>2686.14</v>
      </c>
      <c r="CC8" s="141">
        <f>SUMIFS([1]Movimento!$R:$R,[1]Movimento!$B:$B,$C$3,[1]Movimento!$M:$M,$B8,[1]Movimento!$A:$A,CC$3)</f>
        <v>4803.3999999999996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5625.74</v>
      </c>
      <c r="CG8" s="141">
        <f>SUMIFS([1]Movimento!$R:$R,[1]Movimento!$B:$B,$C$3,[1]Movimento!$M:$M,$B8,[1]Movimento!$A:$A,CG$3)</f>
        <v>13986.28</v>
      </c>
      <c r="CH8" s="141">
        <f>SUMIFS([1]Movimento!$R:$R,[1]Movimento!$B:$B,$C$3,[1]Movimento!$M:$M,$B8,[1]Movimento!$A:$A,CH$3)</f>
        <v>6371.21</v>
      </c>
      <c r="CI8" s="141">
        <f>SUMIFS([1]Movimento!$R:$R,[1]Movimento!$B:$B,$C$3,[1]Movimento!$M:$M,$B8,[1]Movimento!$A:$A,CI$3)</f>
        <v>4451.24</v>
      </c>
      <c r="CJ8" s="141">
        <f>SUMIFS([1]Movimento!$R:$R,[1]Movimento!$B:$B,$C$3,[1]Movimento!$M:$M,$B8,[1]Movimento!$A:$A,CJ$3)</f>
        <v>728.7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8975.7999999999993</v>
      </c>
      <c r="CN8" s="141">
        <f>SUMIFS([1]Movimento!$R:$R,[1]Movimento!$B:$B,$C$3,[1]Movimento!$M:$M,$B8,[1]Movimento!$A:$A,CN$3)</f>
        <v>11715.29</v>
      </c>
      <c r="CO8" s="141">
        <f>SUMIFS([1]Movimento!$R:$R,[1]Movimento!$B:$B,$C$3,[1]Movimento!$M:$M,$B8,[1]Movimento!$A:$A,CO$3)</f>
        <v>1388.1</v>
      </c>
      <c r="CP8" s="141">
        <f>SUMIFS([1]Movimento!$R:$R,[1]Movimento!$B:$B,$C$3,[1]Movimento!$M:$M,$B8,[1]Movimento!$A:$A,CP$3)</f>
        <v>77492.649999999994</v>
      </c>
      <c r="CQ8" s="141">
        <f>SUMIFS([1]Movimento!$R:$R,[1]Movimento!$B:$B,$C$3,[1]Movimento!$M:$M,$B8,[1]Movimento!$A:$A,CQ$3)</f>
        <v>46102.17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6286.08</v>
      </c>
      <c r="CU8" s="141">
        <f>SUMIFS([1]Movimento!$R:$R,[1]Movimento!$B:$B,$C$3,[1]Movimento!$M:$M,$B8,[1]Movimento!$A:$A,CU$3)</f>
        <v>8636.7900000000009</v>
      </c>
      <c r="CV8" s="141">
        <f>SUM(BQ8:CU8)</f>
        <v>298077.74</v>
      </c>
      <c r="CW8" s="141">
        <f>SUMIFS([1]Movimento!$R:$R,[1]Movimento!$B:$B,$C$3,[1]Movimento!$M:$M,$B8,[1]Movimento!$A:$A,CW$3)</f>
        <v>2876.24</v>
      </c>
      <c r="CX8" s="141">
        <f>SUMIFS([1]Movimento!$R:$R,[1]Movimento!$B:$B,$C$3,[1]Movimento!$M:$M,$B8,[1]Movimento!$A:$A,CX$3)</f>
        <v>5358.46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8721.02</v>
      </c>
      <c r="DC8" s="141">
        <f>SUMIFS([1]Movimento!$R:$R,[1]Movimento!$B:$B,$C$3,[1]Movimento!$M:$M,$B8,[1]Movimento!$A:$A,DC$3)</f>
        <v>8418.2099999999991</v>
      </c>
      <c r="DD8" s="141">
        <f>SUMIFS([1]Movimento!$R:$R,[1]Movimento!$B:$B,$C$3,[1]Movimento!$M:$M,$B8,[1]Movimento!$A:$A,DD$3)</f>
        <v>3663.6</v>
      </c>
      <c r="DE8" s="141">
        <f>SUMIFS([1]Movimento!$R:$R,[1]Movimento!$B:$B,$C$3,[1]Movimento!$M:$M,$B8,[1]Movimento!$A:$A,DE$3)</f>
        <v>5811.67</v>
      </c>
      <c r="DF8" s="141">
        <f>SUMIFS([1]Movimento!$R:$R,[1]Movimento!$B:$B,$C$3,[1]Movimento!$M:$M,$B8,[1]Movimento!$A:$A,DF$3)</f>
        <v>3432.28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8096</v>
      </c>
      <c r="DJ8" s="141">
        <f>SUMIFS([1]Movimento!$R:$R,[1]Movimento!$B:$B,$C$3,[1]Movimento!$M:$M,$B8,[1]Movimento!$A:$A,DJ$3)</f>
        <v>16000.85</v>
      </c>
      <c r="DK8" s="141">
        <f>SUMIFS([1]Movimento!$R:$R,[1]Movimento!$B:$B,$C$3,[1]Movimento!$M:$M,$B8,[1]Movimento!$A:$A,DK$3)</f>
        <v>5251.31</v>
      </c>
      <c r="DL8" s="141">
        <f>SUMIFS([1]Movimento!$R:$R,[1]Movimento!$B:$B,$C$3,[1]Movimento!$M:$M,$B8,[1]Movimento!$A:$A,DL$3)</f>
        <v>10360.370000000001</v>
      </c>
      <c r="DM8" s="141">
        <f>SUMIFS([1]Movimento!$R:$R,[1]Movimento!$B:$B,$C$3,[1]Movimento!$M:$M,$B8,[1]Movimento!$A:$A,DM$3)</f>
        <v>2480.2800000000002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147244.54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9872.11</v>
      </c>
      <c r="DS8" s="141">
        <f>SUMIFS([1]Movimento!$R:$R,[1]Movimento!$B:$B,$C$3,[1]Movimento!$M:$M,$B8,[1]Movimento!$A:$A,DS$3)</f>
        <v>8161.64</v>
      </c>
      <c r="DT8" s="141">
        <f>SUMIFS([1]Movimento!$R:$R,[1]Movimento!$B:$B,$C$3,[1]Movimento!$M:$M,$B8,[1]Movimento!$A:$A,DT$3)</f>
        <v>100954.29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3403.32</v>
      </c>
      <c r="DX8" s="141">
        <f>SUMIFS([1]Movimento!$R:$R,[1]Movimento!$B:$B,$C$3,[1]Movimento!$M:$M,$B8,[1]Movimento!$A:$A,DX$3)</f>
        <v>10639.71</v>
      </c>
      <c r="DY8" s="141">
        <f>SUMIFS([1]Movimento!$R:$R,[1]Movimento!$B:$B,$C$3,[1]Movimento!$M:$M,$B8,[1]Movimento!$A:$A,DY$3)</f>
        <v>7750.45</v>
      </c>
      <c r="DZ8" s="141">
        <f>SUMIFS([1]Movimento!$R:$R,[1]Movimento!$B:$B,$C$3,[1]Movimento!$M:$M,$B8,[1]Movimento!$A:$A,DZ$3)</f>
        <v>2425.67</v>
      </c>
      <c r="EA8" s="141">
        <f>SUMIFS([1]Movimento!$R:$R,[1]Movimento!$B:$B,$C$3,[1]Movimento!$M:$M,$B8,[1]Movimento!$A:$A,EA$3)</f>
        <v>0</v>
      </c>
      <c r="EB8" s="141">
        <f>SUM(CW8:EA8)</f>
        <v>370922.02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15321.5</v>
      </c>
      <c r="EG8" s="141">
        <f>SUMIFS([1]Movimento!$R:$R,[1]Movimento!$B:$B,$C$3,[1]Movimento!$M:$M,$B8,[1]Movimento!$A:$A,EG$3)</f>
        <v>16563.02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3860.34</v>
      </c>
      <c r="EN8" s="141">
        <f>SUMIFS([1]Movimento!$R:$R,[1]Movimento!$B:$B,$C$3,[1]Movimento!$M:$M,$B8,[1]Movimento!$A:$A,EN$3)</f>
        <v>6298.7300000000005</v>
      </c>
      <c r="EO8" s="141">
        <f>SUMIFS([1]Movimento!$R:$R,[1]Movimento!$B:$B,$C$3,[1]Movimento!$M:$M,$B8,[1]Movimento!$A:$A,EO$3)</f>
        <v>9864.1299999999992</v>
      </c>
      <c r="EP8" s="141">
        <f>SUMIFS([1]Movimento!$R:$R,[1]Movimento!$B:$B,$C$3,[1]Movimento!$M:$M,$B8,[1]Movimento!$A:$A,EP$3)</f>
        <v>2564.42</v>
      </c>
      <c r="EQ8" s="141">
        <f>SUMIFS([1]Movimento!$R:$R,[1]Movimento!$B:$B,$C$3,[1]Movimento!$M:$M,$B8,[1]Movimento!$A:$A,EQ$3)</f>
        <v>11528.85</v>
      </c>
      <c r="ER8" s="141">
        <f>SUMIFS([1]Movimento!$R:$R,[1]Movimento!$B:$B,$C$3,[1]Movimento!$M:$M,$B8,[1]Movimento!$A:$A,ER$3)</f>
        <v>5066.75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4132.76</v>
      </c>
      <c r="EU8" s="141">
        <f>SUMIFS([1]Movimento!$R:$R,[1]Movimento!$B:$B,$C$3,[1]Movimento!$M:$M,$B8,[1]Movimento!$A:$A,EU$3)</f>
        <v>12525.289999999999</v>
      </c>
      <c r="EV8" s="141">
        <f>SUMIFS([1]Movimento!$R:$R,[1]Movimento!$B:$B,$C$3,[1]Movimento!$M:$M,$B8,[1]Movimento!$A:$A,EV$3)</f>
        <v>10158.130000000001</v>
      </c>
      <c r="EW8" s="141">
        <f>SUMIFS([1]Movimento!$R:$R,[1]Movimento!$B:$B,$C$3,[1]Movimento!$M:$M,$B8,[1]Movimento!$A:$A,EW$3)</f>
        <v>1607.85</v>
      </c>
      <c r="EX8" s="141">
        <f>SUMIFS([1]Movimento!$R:$R,[1]Movimento!$B:$B,$C$3,[1]Movimento!$M:$M,$B8,[1]Movimento!$A:$A,EX$3)</f>
        <v>6124.8</v>
      </c>
      <c r="EY8" s="141">
        <f>SUMIFS([1]Movimento!$R:$R,[1]Movimento!$B:$B,$C$3,[1]Movimento!$M:$M,$B8,[1]Movimento!$A:$A,EY$3)</f>
        <v>10701.23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1735.42</v>
      </c>
      <c r="FB8" s="141">
        <f>SUMIFS([1]Movimento!$R:$R,[1]Movimento!$B:$B,$C$3,[1]Movimento!$M:$M,$B8,[1]Movimento!$A:$A,FB$3)</f>
        <v>17339.330000000002</v>
      </c>
      <c r="FC8" s="141">
        <f>SUMIFS([1]Movimento!$R:$R,[1]Movimento!$B:$B,$C$3,[1]Movimento!$M:$M,$B8,[1]Movimento!$A:$A,FC$3)</f>
        <v>9132.93</v>
      </c>
      <c r="FD8" s="141">
        <f>SUMIFS([1]Movimento!$R:$R,[1]Movimento!$B:$B,$C$3,[1]Movimento!$M:$M,$B8,[1]Movimento!$A:$A,FD$3)</f>
        <v>9884.85</v>
      </c>
      <c r="FE8" s="141">
        <f>SUMIFS([1]Movimento!$R:$R,[1]Movimento!$B:$B,$C$3,[1]Movimento!$M:$M,$B8,[1]Movimento!$A:$A,FE$3)</f>
        <v>4564.0499999999993</v>
      </c>
      <c r="FF8" s="141">
        <f>SUMIFS([1]Movimento!$R:$R,[1]Movimento!$B:$B,$C$3,[1]Movimento!$M:$M,$B8,[1]Movimento!$A:$A,FF$3)</f>
        <v>8748.0600000000013</v>
      </c>
      <c r="FG8" s="141">
        <f>SUMIFS([1]Movimento!$R:$R,[1]Movimento!$B:$B,$C$3,[1]Movimento!$M:$M,$B8,[1]Movimento!$A:$A,FG$3)</f>
        <v>0</v>
      </c>
      <c r="FH8" s="141">
        <f>SUM(EC8:FG8)</f>
        <v>167722.43999999997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1194.29</v>
      </c>
      <c r="FK8" s="141">
        <f>SUMIFS([1]Movimento!$R:$R,[1]Movimento!$B:$B,$C$3,[1]Movimento!$M:$M,$B8,[1]Movimento!$A:$A,FK$3)</f>
        <v>1142.57</v>
      </c>
      <c r="FL8" s="141">
        <f>SUMIFS([1]Movimento!$R:$R,[1]Movimento!$B:$B,$C$3,[1]Movimento!$M:$M,$B8,[1]Movimento!$A:$A,FL$3)</f>
        <v>1108.49</v>
      </c>
      <c r="FM8" s="141">
        <f>SUMIFS([1]Movimento!$R:$R,[1]Movimento!$B:$B,$C$3,[1]Movimento!$M:$M,$B8,[1]Movimento!$A:$A,FM$3)</f>
        <v>1837.75</v>
      </c>
      <c r="FN8" s="141">
        <f>SUMIFS([1]Movimento!$R:$R,[1]Movimento!$B:$B,$C$3,[1]Movimento!$M:$M,$B8,[1]Movimento!$A:$A,FN$3)</f>
        <v>5732.3399999999992</v>
      </c>
      <c r="FO8" s="141">
        <f>SUMIFS([1]Movimento!$R:$R,[1]Movimento!$B:$B,$C$3,[1]Movimento!$M:$M,$B8,[1]Movimento!$A:$A,FO$3)</f>
        <v>1248.33</v>
      </c>
      <c r="FP8" s="141">
        <f>SUMIFS([1]Movimento!$R:$R,[1]Movimento!$B:$B,$C$3,[1]Movimento!$M:$M,$B8,[1]Movimento!$A:$A,FP$3)</f>
        <v>911.88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11926.24</v>
      </c>
      <c r="FS8" s="141">
        <f>SUMIFS([1]Movimento!$R:$R,[1]Movimento!$B:$B,$C$3,[1]Movimento!$M:$M,$B8,[1]Movimento!$A:$A,FS$3)</f>
        <v>3860.34</v>
      </c>
      <c r="FT8" s="141">
        <f>SUMIFS([1]Movimento!$R:$R,[1]Movimento!$B:$B,$C$3,[1]Movimento!$M:$M,$B8,[1]Movimento!$A:$A,FT$3)</f>
        <v>6298.7300000000005</v>
      </c>
      <c r="FU8" s="141">
        <f>SUMIFS([1]Movimento!$R:$R,[1]Movimento!$B:$B,$C$3,[1]Movimento!$M:$M,$B8,[1]Movimento!$A:$A,FU$3)</f>
        <v>9864.1299999999992</v>
      </c>
      <c r="FV8" s="141">
        <f>SUMIFS([1]Movimento!$R:$R,[1]Movimento!$B:$B,$C$3,[1]Movimento!$M:$M,$B8,[1]Movimento!$A:$A,FV$3)</f>
        <v>2564.42</v>
      </c>
      <c r="FW8" s="141">
        <f>SUMIFS([1]Movimento!$R:$R,[1]Movimento!$B:$B,$C$3,[1]Movimento!$M:$M,$B8,[1]Movimento!$A:$A,FW$3)</f>
        <v>11110.24</v>
      </c>
      <c r="FX8" s="141">
        <f>SUMIFS([1]Movimento!$R:$R,[1]Movimento!$B:$B,$C$3,[1]Movimento!$M:$M,$B8,[1]Movimento!$A:$A,FX$3)</f>
        <v>5066.75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4132.76</v>
      </c>
      <c r="GA8" s="141">
        <f>SUMIFS([1]Movimento!$R:$R,[1]Movimento!$B:$B,$C$3,[1]Movimento!$M:$M,$B8,[1]Movimento!$A:$A,GA$3)</f>
        <v>3332.33</v>
      </c>
      <c r="GB8" s="141">
        <f>SUMIFS([1]Movimento!$R:$R,[1]Movimento!$B:$B,$C$3,[1]Movimento!$M:$M,$B8,[1]Movimento!$A:$A,GB$3)</f>
        <v>8261.5500000000011</v>
      </c>
      <c r="GC8" s="141">
        <f>SUMIFS([1]Movimento!$R:$R,[1]Movimento!$B:$B,$C$3,[1]Movimento!$M:$M,$B8,[1]Movimento!$A:$A,GC$3)</f>
        <v>1607.85</v>
      </c>
      <c r="GD8" s="141">
        <f>SUMIFS([1]Movimento!$R:$R,[1]Movimento!$B:$B,$C$3,[1]Movimento!$M:$M,$B8,[1]Movimento!$A:$A,GD$3)</f>
        <v>3960.14</v>
      </c>
      <c r="GE8" s="141">
        <f>SUMIFS([1]Movimento!$R:$R,[1]Movimento!$B:$B,$C$3,[1]Movimento!$M:$M,$B8,[1]Movimento!$A:$A,GE$3)</f>
        <v>7908.33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1735.42</v>
      </c>
      <c r="GH8" s="141">
        <f>SUMIFS([1]Movimento!$R:$R,[1]Movimento!$B:$B,$C$3,[1]Movimento!$M:$M,$B8,[1]Movimento!$A:$A,GH$3)</f>
        <v>19837.060000000005</v>
      </c>
      <c r="GI8" s="141">
        <f>SUMIFS([1]Movimento!$R:$R,[1]Movimento!$B:$B,$C$3,[1]Movimento!$M:$M,$B8,[1]Movimento!$A:$A,GI$3)</f>
        <v>10172.130000000001</v>
      </c>
      <c r="GJ8" s="141">
        <f>SUMIFS([1]Movimento!$R:$R,[1]Movimento!$B:$B,$C$3,[1]Movimento!$M:$M,$B8,[1]Movimento!$A:$A,GJ$3)</f>
        <v>9884.85</v>
      </c>
      <c r="GK8" s="141">
        <f>SUMIFS([1]Movimento!$R:$R,[1]Movimento!$B:$B,$C$3,[1]Movimento!$M:$M,$B8,[1]Movimento!$A:$A,GK$3)</f>
        <v>4564.0499999999993</v>
      </c>
      <c r="GL8" s="141">
        <f>SUMIFS([1]Movimento!$R:$R,[1]Movimento!$B:$B,$C$3,[1]Movimento!$M:$M,$B8,[1]Movimento!$A:$A,GL$3)</f>
        <v>8278.2000000000007</v>
      </c>
      <c r="GM8" s="141">
        <f>SUMIFS([1]Movimento!$R:$R,[1]Movimento!$B:$B,$C$3,[1]Movimento!$M:$M,$B8,[1]Movimento!$A:$A,GM$3)</f>
        <v>0</v>
      </c>
      <c r="GN8" s="141">
        <f>SUM(FI8:GM8)</f>
        <v>147541.17000000001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1194.29</v>
      </c>
      <c r="GQ8" s="141">
        <f>SUMIFS([1]Movimento!$R:$R,[1]Movimento!$B:$B,$C$3,[1]Movimento!$M:$M,$B8,[1]Movimento!$A:$A,GQ$3)</f>
        <v>1142.57</v>
      </c>
      <c r="GR8" s="141">
        <f>SUMIFS([1]Movimento!$R:$R,[1]Movimento!$B:$B,$C$3,[1]Movimento!$M:$M,$B8,[1]Movimento!$A:$A,GR$3)</f>
        <v>1108.49</v>
      </c>
      <c r="GS8" s="141">
        <f>SUMIFS([1]Movimento!$R:$R,[1]Movimento!$B:$B,$C$3,[1]Movimento!$M:$M,$B8,[1]Movimento!$A:$A,GS$3)</f>
        <v>1386.9</v>
      </c>
      <c r="GT8" s="141">
        <f>SUMIFS([1]Movimento!$R:$R,[1]Movimento!$B:$B,$C$3,[1]Movimento!$M:$M,$B8,[1]Movimento!$A:$A,GT$3)</f>
        <v>5732.3399999999992</v>
      </c>
      <c r="GU8" s="141">
        <f>SUMIFS([1]Movimento!$R:$R,[1]Movimento!$B:$B,$C$3,[1]Movimento!$M:$M,$B8,[1]Movimento!$A:$A,GU$3)</f>
        <v>3022.92</v>
      </c>
      <c r="GV8" s="141">
        <f>SUMIFS([1]Movimento!$R:$R,[1]Movimento!$B:$B,$C$3,[1]Movimento!$M:$M,$B8,[1]Movimento!$A:$A,GV$3)</f>
        <v>911.88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11926.24</v>
      </c>
      <c r="GY8" s="141">
        <f>SUMIFS([1]Movimento!$R:$R,[1]Movimento!$B:$B,$C$3,[1]Movimento!$M:$M,$B8,[1]Movimento!$A:$A,GY$3)</f>
        <v>6699.6799999999994</v>
      </c>
      <c r="GZ8" s="141">
        <f>SUMIFS([1]Movimento!$R:$R,[1]Movimento!$B:$B,$C$3,[1]Movimento!$M:$M,$B8,[1]Movimento!$A:$A,GZ$3)</f>
        <v>6298.7300000000005</v>
      </c>
      <c r="HA8" s="141">
        <f>SUMIFS([1]Movimento!$R:$R,[1]Movimento!$B:$B,$C$3,[1]Movimento!$M:$M,$B8,[1]Movimento!$A:$A,HA$3)</f>
        <v>9411.0300000000007</v>
      </c>
      <c r="HB8" s="141">
        <f>SUMIFS([1]Movimento!$R:$R,[1]Movimento!$B:$B,$C$3,[1]Movimento!$M:$M,$B8,[1]Movimento!$A:$A,HB$3)</f>
        <v>2564.42</v>
      </c>
      <c r="HC8" s="141">
        <f>SUMIFS([1]Movimento!$R:$R,[1]Movimento!$B:$B,$C$3,[1]Movimento!$M:$M,$B8,[1]Movimento!$A:$A,HC$3)</f>
        <v>9655.7800000000007</v>
      </c>
      <c r="HD8" s="141">
        <f>SUMIFS([1]Movimento!$R:$R,[1]Movimento!$B:$B,$C$3,[1]Movimento!$M:$M,$B8,[1]Movimento!$A:$A,HD$3)</f>
        <v>5066.75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4132.76</v>
      </c>
      <c r="HG8" s="141">
        <f>SUMIFS([1]Movimento!$R:$R,[1]Movimento!$B:$B,$C$3,[1]Movimento!$M:$M,$B8,[1]Movimento!$A:$A,HG$3)</f>
        <v>3332.33</v>
      </c>
      <c r="HH8" s="141">
        <f>SUMIFS([1]Movimento!$R:$R,[1]Movimento!$B:$B,$C$3,[1]Movimento!$M:$M,$B8,[1]Movimento!$A:$A,HH$3)</f>
        <v>8261.5500000000011</v>
      </c>
      <c r="HI8" s="141">
        <f>SUMIFS([1]Movimento!$R:$R,[1]Movimento!$B:$B,$C$3,[1]Movimento!$M:$M,$B8,[1]Movimento!$A:$A,HI$3)</f>
        <v>1607.85</v>
      </c>
      <c r="HJ8" s="141">
        <f>SUMIFS([1]Movimento!$R:$R,[1]Movimento!$B:$B,$C$3,[1]Movimento!$M:$M,$B8,[1]Movimento!$A:$A,HJ$3)</f>
        <v>3509.29</v>
      </c>
      <c r="HK8" s="141">
        <f>SUMIFS([1]Movimento!$R:$R,[1]Movimento!$B:$B,$C$3,[1]Movimento!$M:$M,$B8,[1]Movimento!$A:$A,HK$3)</f>
        <v>7908.33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1735.42</v>
      </c>
      <c r="HN8" s="141">
        <f>SUMIFS([1]Movimento!$R:$R,[1]Movimento!$B:$B,$C$3,[1]Movimento!$M:$M,$B8,[1]Movimento!$A:$A,HN$3)</f>
        <v>21328.25</v>
      </c>
      <c r="HO8" s="141">
        <f>SUMIFS([1]Movimento!$R:$R,[1]Movimento!$B:$B,$C$3,[1]Movimento!$M:$M,$B8,[1]Movimento!$A:$A,HO$3)</f>
        <v>11946.720000000001</v>
      </c>
      <c r="HP8" s="141">
        <f>SUMIFS([1]Movimento!$R:$R,[1]Movimento!$B:$B,$C$3,[1]Movimento!$M:$M,$B8,[1]Movimento!$A:$A,HP$3)</f>
        <v>9884.85</v>
      </c>
      <c r="HQ8" s="141">
        <f>SUMIFS([1]Movimento!$R:$R,[1]Movimento!$B:$B,$C$3,[1]Movimento!$M:$M,$B8,[1]Movimento!$A:$A,HQ$3)</f>
        <v>5823.6399999999994</v>
      </c>
      <c r="HR8" s="141">
        <f>SUMIFS([1]Movimento!$R:$R,[1]Movimento!$B:$B,$C$3,[1]Movimento!$M:$M,$B8,[1]Movimento!$A:$A,HR$3)</f>
        <v>10459.359999999999</v>
      </c>
      <c r="HS8" s="141">
        <f>SUMIFS([1]Movimento!$R:$R,[1]Movimento!$B:$B,$C$3,[1]Movimento!$M:$M,$B8,[1]Movimento!$A:$A,HS$3)</f>
        <v>0</v>
      </c>
      <c r="HT8" s="141">
        <f>SUM(GO8:HS8)</f>
        <v>156052.37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1194.29</v>
      </c>
      <c r="HW8" s="141">
        <f>SUMIFS([1]Movimento!$R:$R,[1]Movimento!$B:$B,$C$3,[1]Movimento!$M:$M,$B8,[1]Movimento!$A:$A,HW$3)</f>
        <v>1142.57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1386.9</v>
      </c>
      <c r="HZ8" s="141">
        <f>SUMIFS([1]Movimento!$R:$R,[1]Movimento!$B:$B,$C$3,[1]Movimento!$M:$M,$B8,[1]Movimento!$A:$A,HZ$3)</f>
        <v>5732.3399999999992</v>
      </c>
      <c r="IA8" s="141">
        <f>SUMIFS([1]Movimento!$R:$R,[1]Movimento!$B:$B,$C$3,[1]Movimento!$M:$M,$B8,[1]Movimento!$A:$A,IA$3)</f>
        <v>1248.33</v>
      </c>
      <c r="IB8" s="141">
        <f>SUMIFS([1]Movimento!$R:$R,[1]Movimento!$B:$B,$C$3,[1]Movimento!$M:$M,$B8,[1]Movimento!$A:$A,IB$3)</f>
        <v>911.88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11926.24</v>
      </c>
      <c r="IE8" s="141">
        <f>SUMIFS([1]Movimento!$R:$R,[1]Movimento!$B:$B,$C$3,[1]Movimento!$M:$M,$B8,[1]Movimento!$A:$A,IE$3)</f>
        <v>3860.34</v>
      </c>
      <c r="IF8" s="141">
        <f>SUMIFS([1]Movimento!$R:$R,[1]Movimento!$B:$B,$C$3,[1]Movimento!$M:$M,$B8,[1]Movimento!$A:$A,IF$3)</f>
        <v>17034.099999999999</v>
      </c>
      <c r="IG8" s="141">
        <f>SUMIFS([1]Movimento!$R:$R,[1]Movimento!$B:$B,$C$3,[1]Movimento!$M:$M,$B8,[1]Movimento!$A:$A,IG$3)</f>
        <v>9411.0300000000007</v>
      </c>
      <c r="IH8" s="141">
        <f>SUMIFS([1]Movimento!$R:$R,[1]Movimento!$B:$B,$C$3,[1]Movimento!$M:$M,$B8,[1]Movimento!$A:$A,IH$3)</f>
        <v>2564.42</v>
      </c>
      <c r="II8" s="141">
        <f>SUMIFS([1]Movimento!$R:$R,[1]Movimento!$B:$B,$C$3,[1]Movimento!$M:$M,$B8,[1]Movimento!$A:$A,II$3)</f>
        <v>9655.7800000000007</v>
      </c>
      <c r="IJ8" s="141">
        <f>SUMIFS([1]Movimento!$R:$R,[1]Movimento!$B:$B,$C$3,[1]Movimento!$M:$M,$B8,[1]Movimento!$A:$A,IJ$3)</f>
        <v>5066.75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4132.76</v>
      </c>
      <c r="IM8" s="141">
        <f>SUMIFS([1]Movimento!$R:$R,[1]Movimento!$B:$B,$C$3,[1]Movimento!$M:$M,$B8,[1]Movimento!$A:$A,IM$3)</f>
        <v>3332.33</v>
      </c>
      <c r="IN8" s="141">
        <f>SUMIFS([1]Movimento!$R:$R,[1]Movimento!$B:$B,$C$3,[1]Movimento!$M:$M,$B8,[1]Movimento!$A:$A,IN$3)</f>
        <v>9785.6099999999988</v>
      </c>
      <c r="IO8" s="141">
        <f>SUMIFS([1]Movimento!$R:$R,[1]Movimento!$B:$B,$C$3,[1]Movimento!$M:$M,$B8,[1]Movimento!$A:$A,IO$3)</f>
        <v>1607.85</v>
      </c>
      <c r="IP8" s="141">
        <f>SUMIFS([1]Movimento!$R:$R,[1]Movimento!$B:$B,$C$3,[1]Movimento!$M:$M,$B8,[1]Movimento!$A:$A,IP$3)</f>
        <v>3509.29</v>
      </c>
      <c r="IQ8" s="141">
        <f>SUMIFS([1]Movimento!$R:$R,[1]Movimento!$B:$B,$C$3,[1]Movimento!$M:$M,$B8,[1]Movimento!$A:$A,IQ$3)</f>
        <v>11268.560000000001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1735.42</v>
      </c>
      <c r="IT8" s="141">
        <f>SUMIFS([1]Movimento!$R:$R,[1]Movimento!$B:$B,$C$3,[1]Movimento!$M:$M,$B8,[1]Movimento!$A:$A,IT$3)</f>
        <v>17339.330000000002</v>
      </c>
      <c r="IU8" s="141">
        <f>SUMIFS([1]Movimento!$R:$R,[1]Movimento!$B:$B,$C$3,[1]Movimento!$M:$M,$B8,[1]Movimento!$A:$A,IU$3)</f>
        <v>10172.130000000001</v>
      </c>
      <c r="IV8" s="141">
        <f>SUMIFS([1]Movimento!$R:$R,[1]Movimento!$B:$B,$C$3,[1]Movimento!$M:$M,$B8,[1]Movimento!$A:$A,IV$3)</f>
        <v>9884.85</v>
      </c>
      <c r="IW8" s="141">
        <f>SUMIFS([1]Movimento!$R:$R,[1]Movimento!$B:$B,$C$3,[1]Movimento!$M:$M,$B8,[1]Movimento!$A:$A,IW$3)</f>
        <v>5930.17</v>
      </c>
      <c r="IX8" s="141">
        <f>SUMIFS([1]Movimento!$R:$R,[1]Movimento!$B:$B,$C$3,[1]Movimento!$M:$M,$B8,[1]Movimento!$A:$A,IX$3)</f>
        <v>8278.2000000000007</v>
      </c>
      <c r="IY8" s="141">
        <f>SUMIFS([1]Movimento!$R:$R,[1]Movimento!$B:$B,$C$3,[1]Movimento!$M:$M,$B8,[1]Movimento!$A:$A,IY$3)</f>
        <v>0</v>
      </c>
      <c r="IZ8" s="141">
        <f>SUM(HU8:IY8)</f>
        <v>158111.47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1194.29</v>
      </c>
      <c r="JC8" s="141">
        <f>SUMIFS([1]Movimento!$R:$R,[1]Movimento!$B:$B,$C$3,[1]Movimento!$M:$M,$B8,[1]Movimento!$A:$A,JC$3)</f>
        <v>1142.57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1386.9</v>
      </c>
      <c r="JF8" s="141">
        <f>SUMIFS([1]Movimento!$R:$R,[1]Movimento!$B:$B,$C$3,[1]Movimento!$M:$M,$B8,[1]Movimento!$A:$A,JF$3)</f>
        <v>7715.4800000000005</v>
      </c>
      <c r="JG8" s="141">
        <f>SUMIFS([1]Movimento!$R:$R,[1]Movimento!$B:$B,$C$3,[1]Movimento!$M:$M,$B8,[1]Movimento!$A:$A,JG$3)</f>
        <v>1248.33</v>
      </c>
      <c r="JH8" s="141">
        <f>SUMIFS([1]Movimento!$R:$R,[1]Movimento!$B:$B,$C$3,[1]Movimento!$M:$M,$B8,[1]Movimento!$A:$A,JH$3)</f>
        <v>911.88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14477.349999999999</v>
      </c>
      <c r="JK8" s="141">
        <f>SUMIFS([1]Movimento!$R:$R,[1]Movimento!$B:$B,$C$3,[1]Movimento!$M:$M,$B8,[1]Movimento!$A:$A,JK$3)</f>
        <v>3860.34</v>
      </c>
      <c r="JL8" s="141">
        <f>SUMIFS([1]Movimento!$R:$R,[1]Movimento!$B:$B,$C$3,[1]Movimento!$M:$M,$B8,[1]Movimento!$A:$A,JL$3)</f>
        <v>6298.7300000000005</v>
      </c>
      <c r="JM8" s="141">
        <f>SUMIFS([1]Movimento!$R:$R,[1]Movimento!$B:$B,$C$3,[1]Movimento!$M:$M,$B8,[1]Movimento!$A:$A,JM$3)</f>
        <v>9411.0300000000007</v>
      </c>
      <c r="JN8" s="141">
        <f>SUMIFS([1]Movimento!$R:$R,[1]Movimento!$B:$B,$C$3,[1]Movimento!$M:$M,$B8,[1]Movimento!$A:$A,JN$3)</f>
        <v>8261.0499999999993</v>
      </c>
      <c r="JO8" s="141">
        <f>SUMIFS([1]Movimento!$R:$R,[1]Movimento!$B:$B,$C$3,[1]Movimento!$M:$M,$B8,[1]Movimento!$A:$A,JO$3)</f>
        <v>8493.4600000000009</v>
      </c>
      <c r="JP8" s="141">
        <f>SUMIFS([1]Movimento!$R:$R,[1]Movimento!$B:$B,$C$3,[1]Movimento!$M:$M,$B8,[1]Movimento!$A:$A,JP$3)</f>
        <v>6941.13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4132.76</v>
      </c>
      <c r="JS8" s="141">
        <f>SUMIFS([1]Movimento!$R:$R,[1]Movimento!$B:$B,$C$3,[1]Movimento!$M:$M,$B8,[1]Movimento!$A:$A,JS$3)</f>
        <v>3332.33</v>
      </c>
      <c r="JT8" s="141">
        <f>SUMIFS([1]Movimento!$R:$R,[1]Movimento!$B:$B,$C$3,[1]Movimento!$M:$M,$B8,[1]Movimento!$A:$A,JT$3)</f>
        <v>8261.5500000000011</v>
      </c>
      <c r="JU8" s="141">
        <f>SUMIFS([1]Movimento!$R:$R,[1]Movimento!$B:$B,$C$3,[1]Movimento!$M:$M,$B8,[1]Movimento!$A:$A,JU$3)</f>
        <v>1607.85</v>
      </c>
      <c r="JV8" s="141">
        <f>SUMIFS([1]Movimento!$R:$R,[1]Movimento!$B:$B,$C$3,[1]Movimento!$M:$M,$B8,[1]Movimento!$A:$A,JV$3)</f>
        <v>3509.29</v>
      </c>
      <c r="JW8" s="141">
        <f>SUMIFS([1]Movimento!$R:$R,[1]Movimento!$B:$B,$C$3,[1]Movimento!$M:$M,$B8,[1]Movimento!$A:$A,JW$3)</f>
        <v>7297.46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1735.42</v>
      </c>
      <c r="JZ8" s="141">
        <f>SUMIFS([1]Movimento!$R:$R,[1]Movimento!$B:$B,$C$3,[1]Movimento!$M:$M,$B8,[1]Movimento!$A:$A,JZ$3)</f>
        <v>17339.330000000002</v>
      </c>
      <c r="KA8" s="141">
        <f>SUMIFS([1]Movimento!$R:$R,[1]Movimento!$B:$B,$C$3,[1]Movimento!$M:$M,$B8,[1]Movimento!$A:$A,KA$3)</f>
        <v>10172.130000000001</v>
      </c>
      <c r="KB8" s="141">
        <f>SUMIFS([1]Movimento!$R:$R,[1]Movimento!$B:$B,$C$3,[1]Movimento!$M:$M,$B8,[1]Movimento!$A:$A,KB$3)</f>
        <v>9951.630000000001</v>
      </c>
      <c r="KC8" s="141">
        <f>SUMIFS([1]Movimento!$R:$R,[1]Movimento!$B:$B,$C$3,[1]Movimento!$M:$M,$B8,[1]Movimento!$A:$A,KC$3)</f>
        <v>4068.53</v>
      </c>
      <c r="KD8" s="141">
        <f>SUMIFS([1]Movimento!$R:$R,[1]Movimento!$B:$B,$C$3,[1]Movimento!$M:$M,$B8,[1]Movimento!$A:$A,KD$3)</f>
        <v>9861.4999999999982</v>
      </c>
      <c r="KE8" s="141">
        <f>SUMIFS([1]Movimento!$R:$R,[1]Movimento!$B:$B,$C$3,[1]Movimento!$M:$M,$B8,[1]Movimento!$A:$A,KE$3)</f>
        <v>0</v>
      </c>
      <c r="KF8" s="141">
        <f>SUM(JA8:KE8)</f>
        <v>152612.32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1194.29</v>
      </c>
      <c r="KI8" s="141">
        <f>SUMIFS([1]Movimento!$R:$R,[1]Movimento!$B:$B,$C$3,[1]Movimento!$M:$M,$B8,[1]Movimento!$A:$A,KI$3)</f>
        <v>1142.57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3420.9300000000003</v>
      </c>
      <c r="KL8" s="141">
        <f>SUMIFS([1]Movimento!$R:$R,[1]Movimento!$B:$B,$C$3,[1]Movimento!$M:$M,$B8,[1]Movimento!$A:$A,KL$3)</f>
        <v>5732.3399999999992</v>
      </c>
      <c r="KM8" s="141">
        <f>SUMIFS([1]Movimento!$R:$R,[1]Movimento!$B:$B,$C$3,[1]Movimento!$M:$M,$B8,[1]Movimento!$A:$A,KM$3)</f>
        <v>1248.33</v>
      </c>
      <c r="KN8" s="141">
        <f>SUMIFS([1]Movimento!$R:$R,[1]Movimento!$B:$B,$C$3,[1]Movimento!$M:$M,$B8,[1]Movimento!$A:$A,KN$3)</f>
        <v>911.88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11926.24</v>
      </c>
      <c r="KQ8" s="141">
        <f>SUMIFS([1]Movimento!$R:$R,[1]Movimento!$B:$B,$C$3,[1]Movimento!$M:$M,$B8,[1]Movimento!$A:$A,KQ$3)</f>
        <v>3860.34</v>
      </c>
      <c r="KR8" s="141">
        <f>SUMIFS([1]Movimento!$R:$R,[1]Movimento!$B:$B,$C$3,[1]Movimento!$M:$M,$B8,[1]Movimento!$A:$A,KR$3)</f>
        <v>6298.73</v>
      </c>
      <c r="KS8" s="141">
        <f>SUMIFS([1]Movimento!$R:$R,[1]Movimento!$B:$B,$C$3,[1]Movimento!$M:$M,$B8,[1]Movimento!$A:$A,KS$3)</f>
        <v>11455.24</v>
      </c>
      <c r="KT8" s="141">
        <f>SUMIFS([1]Movimento!$R:$R,[1]Movimento!$B:$B,$C$3,[1]Movimento!$M:$M,$B8,[1]Movimento!$A:$A,KT$3)</f>
        <v>4589.53</v>
      </c>
      <c r="KU8" s="141">
        <f>SUMIFS([1]Movimento!$R:$R,[1]Movimento!$B:$B,$C$3,[1]Movimento!$M:$M,$B8,[1]Movimento!$A:$A,KU$3)</f>
        <v>15097.09</v>
      </c>
      <c r="KV8" s="141">
        <f>SUMIFS([1]Movimento!$R:$R,[1]Movimento!$B:$B,$C$3,[1]Movimento!$M:$M,$B8,[1]Movimento!$A:$A,KV$3)</f>
        <v>5066.75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4132.76</v>
      </c>
      <c r="KY8" s="141">
        <f>SUMIFS([1]Movimento!$R:$R,[1]Movimento!$B:$B,$C$3,[1]Movimento!$M:$M,$B8,[1]Movimento!$A:$A,KY$3)</f>
        <v>3332.33</v>
      </c>
      <c r="KZ8" s="141">
        <f>SUMIFS([1]Movimento!$R:$R,[1]Movimento!$B:$B,$C$3,[1]Movimento!$M:$M,$B8,[1]Movimento!$A:$A,KZ$3)</f>
        <v>8261.5500000000011</v>
      </c>
      <c r="LA8" s="141">
        <f>SUMIFS([1]Movimento!$R:$R,[1]Movimento!$B:$B,$C$3,[1]Movimento!$M:$M,$B8,[1]Movimento!$A:$A,LA$3)</f>
        <v>1607.85</v>
      </c>
      <c r="LB8" s="141">
        <f>SUMIFS([1]Movimento!$R:$R,[1]Movimento!$B:$B,$C$3,[1]Movimento!$M:$M,$B8,[1]Movimento!$A:$A,LB$3)</f>
        <v>5543.32</v>
      </c>
      <c r="LC8" s="141">
        <f>SUMIFS([1]Movimento!$R:$R,[1]Movimento!$B:$B,$C$3,[1]Movimento!$M:$M,$B8,[1]Movimento!$A:$A,LC$3)</f>
        <v>9604.4900000000016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1735.42</v>
      </c>
      <c r="LF8" s="141">
        <f>SUMIFS([1]Movimento!$R:$R,[1]Movimento!$B:$B,$C$3,[1]Movimento!$M:$M,$B8,[1]Movimento!$A:$A,LF$3)</f>
        <v>17339.330000000002</v>
      </c>
      <c r="LG8" s="141">
        <f>SUMIFS([1]Movimento!$R:$R,[1]Movimento!$B:$B,$C$3,[1]Movimento!$M:$M,$B8,[1]Movimento!$A:$A,LG$3)</f>
        <v>10172.130000000001</v>
      </c>
      <c r="LH8" s="141">
        <f>SUMIFS([1]Movimento!$R:$R,[1]Movimento!$B:$B,$C$3,[1]Movimento!$M:$M,$B8,[1]Movimento!$A:$A,LH$3)</f>
        <v>9951.630000000001</v>
      </c>
      <c r="LI8" s="141">
        <f>SUMIFS([1]Movimento!$R:$R,[1]Movimento!$B:$B,$C$3,[1]Movimento!$M:$M,$B8,[1]Movimento!$A:$A,LI$3)</f>
        <v>6304.1100000000006</v>
      </c>
      <c r="LJ8" s="141">
        <f>SUMIFS([1]Movimento!$R:$R,[1]Movimento!$B:$B,$C$3,[1]Movimento!$M:$M,$B8,[1]Movimento!$A:$A,LJ$3)</f>
        <v>7741.7099999999991</v>
      </c>
      <c r="LK8" s="141">
        <f>SUMIFS([1]Movimento!$R:$R,[1]Movimento!$B:$B,$C$3,[1]Movimento!$M:$M,$B8,[1]Movimento!$A:$A,LK$3)</f>
        <v>0</v>
      </c>
      <c r="LL8" s="141">
        <f>SUM(KG8:LK8)</f>
        <v>157670.88999999998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1194.29</v>
      </c>
      <c r="LO8" s="141">
        <f>SUMIFS([1]Movimento!$R:$R,[1]Movimento!$B:$B,$C$3,[1]Movimento!$M:$M,$B8,[1]Movimento!$A:$A,LO$3)</f>
        <v>1142.57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1386.9</v>
      </c>
      <c r="LR8" s="141">
        <f>SUMIFS([1]Movimento!$R:$R,[1]Movimento!$B:$B,$C$3,[1]Movimento!$M:$M,$B8,[1]Movimento!$A:$A,LR$3)</f>
        <v>5732.3399999999992</v>
      </c>
      <c r="LS8" s="141">
        <f>SUMIFS([1]Movimento!$R:$R,[1]Movimento!$B:$B,$C$3,[1]Movimento!$M:$M,$B8,[1]Movimento!$A:$A,LS$3)</f>
        <v>1248.33</v>
      </c>
      <c r="LT8" s="141">
        <f>SUMIFS([1]Movimento!$R:$R,[1]Movimento!$B:$B,$C$3,[1]Movimento!$M:$M,$B8,[1]Movimento!$A:$A,LT$3)</f>
        <v>911.88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16552.899999999998</v>
      </c>
      <c r="LW8" s="141">
        <f>SUMIFS([1]Movimento!$R:$R,[1]Movimento!$B:$B,$C$3,[1]Movimento!$M:$M,$B8,[1]Movimento!$A:$A,LW$3)</f>
        <v>3860.34</v>
      </c>
      <c r="LX8" s="141">
        <f>SUMIFS([1]Movimento!$R:$R,[1]Movimento!$B:$B,$C$3,[1]Movimento!$M:$M,$B8,[1]Movimento!$A:$A,LX$3)</f>
        <v>6298.73</v>
      </c>
      <c r="LY8" s="141">
        <f>SUMIFS([1]Movimento!$R:$R,[1]Movimento!$B:$B,$C$3,[1]Movimento!$M:$M,$B8,[1]Movimento!$A:$A,LY$3)</f>
        <v>10791.85</v>
      </c>
      <c r="LZ8" s="141">
        <f>SUMIFS([1]Movimento!$R:$R,[1]Movimento!$B:$B,$C$3,[1]Movimento!$M:$M,$B8,[1]Movimento!$A:$A,LZ$3)</f>
        <v>2564.42</v>
      </c>
      <c r="MA8" s="141">
        <f>SUMIFS([1]Movimento!$R:$R,[1]Movimento!$B:$B,$C$3,[1]Movimento!$M:$M,$B8,[1]Movimento!$A:$A,MA$3)</f>
        <v>8493.4600000000009</v>
      </c>
      <c r="MB8" s="141">
        <f>SUMIFS([1]Movimento!$R:$R,[1]Movimento!$B:$B,$C$3,[1]Movimento!$M:$M,$B8,[1]Movimento!$A:$A,MB$3)</f>
        <v>7043.67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4132.76</v>
      </c>
      <c r="ME8" s="141">
        <f>SUMIFS([1]Movimento!$R:$R,[1]Movimento!$B:$B,$C$3,[1]Movimento!$M:$M,$B8,[1]Movimento!$A:$A,ME$3)</f>
        <v>3332.33</v>
      </c>
      <c r="MF8" s="141">
        <f>SUMIFS([1]Movimento!$R:$R,[1]Movimento!$B:$B,$C$3,[1]Movimento!$M:$M,$B8,[1]Movimento!$A:$A,MF$3)</f>
        <v>8261.5499999999993</v>
      </c>
      <c r="MG8" s="141">
        <f>SUMIFS([1]Movimento!$R:$R,[1]Movimento!$B:$B,$C$3,[1]Movimento!$M:$M,$B8,[1]Movimento!$A:$A,MG$3)</f>
        <v>1607.85</v>
      </c>
      <c r="MH8" s="141">
        <f>SUMIFS([1]Movimento!$R:$R,[1]Movimento!$B:$B,$C$3,[1]Movimento!$M:$M,$B8,[1]Movimento!$A:$A,MH$3)</f>
        <v>3509.29</v>
      </c>
      <c r="MI8" s="141">
        <f>SUMIFS([1]Movimento!$R:$R,[1]Movimento!$B:$B,$C$3,[1]Movimento!$M:$M,$B8,[1]Movimento!$A:$A,MI$3)</f>
        <v>7297.46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1735.42</v>
      </c>
      <c r="ML8" s="141">
        <f>SUMIFS([1]Movimento!$R:$R,[1]Movimento!$B:$B,$C$3,[1]Movimento!$M:$M,$B8,[1]Movimento!$A:$A,ML$3)</f>
        <v>17339.330000000002</v>
      </c>
      <c r="MM8" s="141">
        <f>SUMIFS([1]Movimento!$R:$R,[1]Movimento!$B:$B,$C$3,[1]Movimento!$M:$M,$B8,[1]Movimento!$A:$A,MM$3)</f>
        <v>10172.130000000001</v>
      </c>
      <c r="MN8" s="141">
        <f>SUMIFS([1]Movimento!$R:$R,[1]Movimento!$B:$B,$C$3,[1]Movimento!$M:$M,$B8,[1]Movimento!$A:$A,MN$3)</f>
        <v>9951.630000000001</v>
      </c>
      <c r="MO8" s="141">
        <f>SUMIFS([1]Movimento!$R:$R,[1]Movimento!$B:$B,$C$3,[1]Movimento!$M:$M,$B8,[1]Movimento!$A:$A,MO$3)</f>
        <v>4068.53</v>
      </c>
      <c r="MP8" s="141">
        <f>SUMIFS([1]Movimento!$R:$R,[1]Movimento!$B:$B,$C$3,[1]Movimento!$M:$M,$B8,[1]Movimento!$A:$A,MP$3)</f>
        <v>7741.7099999999991</v>
      </c>
      <c r="MQ8" s="141">
        <f>SUMIFS([1]Movimento!$R:$R,[1]Movimento!$B:$B,$C$3,[1]Movimento!$M:$M,$B8,[1]Movimento!$A:$A,MQ$3)</f>
        <v>0</v>
      </c>
      <c r="MR8" s="141">
        <f>SUM(LM8:MQ8)</f>
        <v>146371.66999999998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1194.29</v>
      </c>
      <c r="MU8" s="141">
        <f>SUMIFS([1]Movimento!$R:$R,[1]Movimento!$B:$B,$C$3,[1]Movimento!$M:$M,$B8,[1]Movimento!$A:$A,MU$3)</f>
        <v>1142.57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1386.9</v>
      </c>
      <c r="MX8" s="141">
        <f>SUMIFS([1]Movimento!$R:$R,[1]Movimento!$B:$B,$C$3,[1]Movimento!$M:$M,$B8,[1]Movimento!$A:$A,MX$3)</f>
        <v>6640.24</v>
      </c>
      <c r="MY8" s="141">
        <f>SUMIFS([1]Movimento!$R:$R,[1]Movimento!$B:$B,$C$3,[1]Movimento!$M:$M,$B8,[1]Movimento!$A:$A,MY$3)</f>
        <v>1248.33</v>
      </c>
      <c r="MZ8" s="141">
        <f>SUMIFS([1]Movimento!$R:$R,[1]Movimento!$B:$B,$C$3,[1]Movimento!$M:$M,$B8,[1]Movimento!$A:$A,MZ$3)</f>
        <v>911.88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11926.24</v>
      </c>
      <c r="NC8" s="141">
        <f>SUMIFS([1]Movimento!$R:$R,[1]Movimento!$B:$B,$C$3,[1]Movimento!$M:$M,$B8,[1]Movimento!$A:$A,NC$3)</f>
        <v>3860.34</v>
      </c>
      <c r="ND8" s="141">
        <f>SUMIFS([1]Movimento!$R:$R,[1]Movimento!$B:$B,$C$3,[1]Movimento!$M:$M,$B8,[1]Movimento!$A:$A,ND$3)</f>
        <v>8647.880000000001</v>
      </c>
      <c r="NE8" s="141">
        <f>SUMIFS([1]Movimento!$R:$R,[1]Movimento!$B:$B,$C$3,[1]Movimento!$M:$M,$B8,[1]Movimento!$A:$A,NE$3)</f>
        <v>11816.82</v>
      </c>
      <c r="NF8" s="141">
        <f>SUMIFS([1]Movimento!$R:$R,[1]Movimento!$B:$B,$C$3,[1]Movimento!$M:$M,$B8,[1]Movimento!$A:$A,NF$3)</f>
        <v>2564.42</v>
      </c>
      <c r="NG8" s="141">
        <f>SUMIFS([1]Movimento!$R:$R,[1]Movimento!$B:$B,$C$3,[1]Movimento!$M:$M,$B8,[1]Movimento!$A:$A,NG$3)</f>
        <v>8493.4600000000009</v>
      </c>
      <c r="NH8" s="141">
        <f>SUMIFS([1]Movimento!$R:$R,[1]Movimento!$B:$B,$C$3,[1]Movimento!$M:$M,$B8,[1]Movimento!$A:$A,NH$3)</f>
        <v>5066.75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8352.36</v>
      </c>
      <c r="NK8" s="141">
        <f>SUMIFS([1]Movimento!$R:$R,[1]Movimento!$B:$B,$C$3,[1]Movimento!$M:$M,$B8,[1]Movimento!$A:$A,NK$3)</f>
        <v>3332.33</v>
      </c>
      <c r="NL8" s="141">
        <f>SUMIFS([1]Movimento!$R:$R,[1]Movimento!$B:$B,$C$3,[1]Movimento!$M:$M,$B8,[1]Movimento!$A:$A,NL$3)</f>
        <v>8261.5500000000011</v>
      </c>
      <c r="NM8" s="141">
        <f>SUMIFS([1]Movimento!$R:$R,[1]Movimento!$B:$B,$C$3,[1]Movimento!$M:$M,$B8,[1]Movimento!$A:$A,NM$3)</f>
        <v>1607.85</v>
      </c>
      <c r="NN8" s="141">
        <f>SUMIFS([1]Movimento!$R:$R,[1]Movimento!$B:$B,$C$3,[1]Movimento!$M:$M,$B8,[1]Movimento!$A:$A,NN$3)</f>
        <v>3509.29</v>
      </c>
      <c r="NO8" s="141">
        <f>SUMIFS([1]Movimento!$R:$R,[1]Movimento!$B:$B,$C$3,[1]Movimento!$M:$M,$B8,[1]Movimento!$A:$A,NO$3)</f>
        <v>9459.2000000000007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1735.42</v>
      </c>
      <c r="NR8" s="141">
        <f>SUMIFS([1]Movimento!$R:$R,[1]Movimento!$B:$B,$C$3,[1]Movimento!$M:$M,$B8,[1]Movimento!$A:$A,NR$3)</f>
        <v>32990.639999999999</v>
      </c>
      <c r="NS8" s="141">
        <f>SUMIFS([1]Movimento!$R:$R,[1]Movimento!$B:$B,$C$3,[1]Movimento!$M:$M,$B8,[1]Movimento!$A:$A,NS$3)</f>
        <v>12379.680000000002</v>
      </c>
      <c r="NT8" s="141">
        <f>SUMIFS([1]Movimento!$R:$R,[1]Movimento!$B:$B,$C$3,[1]Movimento!$M:$M,$B8,[1]Movimento!$A:$A,NT$3)</f>
        <v>9951.630000000001</v>
      </c>
      <c r="NU8" s="141">
        <f>SUMIFS([1]Movimento!$R:$R,[1]Movimento!$B:$B,$C$3,[1]Movimento!$M:$M,$B8,[1]Movimento!$A:$A,NU$3)</f>
        <v>4068.53</v>
      </c>
      <c r="NV8" s="141">
        <f>SUMIFS([1]Movimento!$R:$R,[1]Movimento!$B:$B,$C$3,[1]Movimento!$M:$M,$B8,[1]Movimento!$A:$A,NV$3)</f>
        <v>9617.14</v>
      </c>
      <c r="NW8" s="141">
        <f>SUMIFS([1]Movimento!$R:$R,[1]Movimento!$B:$B,$C$3,[1]Movimento!$M:$M,$B8,[1]Movimento!$A:$A,NW$3)</f>
        <v>0</v>
      </c>
      <c r="NX8" s="141">
        <f>SUM(MS8:NW8)</f>
        <v>170165.74</v>
      </c>
      <c r="NY8" s="10"/>
      <c r="NZ8" s="141">
        <f>AJ8+BP8+CV8+EB8+FH8+GN8+HT8+IZ8+KF8+LL8+MR8+NX8</f>
        <v>2376680</v>
      </c>
      <c r="OA8" s="143">
        <f>SUM(OI8:OP8)</f>
        <v>1612241.865</v>
      </c>
      <c r="OB8" s="145">
        <f>IF(OA8=0,"",(NZ8/OA8)-1)</f>
        <v>0.47414606430654871</v>
      </c>
      <c r="OG8" s="163" t="s">
        <v>27</v>
      </c>
      <c r="OH8" s="10"/>
      <c r="OI8" s="164">
        <v>174479.89500000002</v>
      </c>
      <c r="OJ8" s="164">
        <v>181362.21</v>
      </c>
      <c r="OK8" s="164">
        <v>179314.57499999998</v>
      </c>
      <c r="OL8" s="164">
        <v>191390.59000000003</v>
      </c>
      <c r="OM8" s="164">
        <v>213869.33499999999</v>
      </c>
      <c r="ON8" s="164">
        <v>208370.50500000003</v>
      </c>
      <c r="OO8" s="164">
        <v>226517.84999999998</v>
      </c>
      <c r="OP8" s="164">
        <v>236936.905</v>
      </c>
      <c r="OQ8" s="164">
        <v>241563.08</v>
      </c>
      <c r="OR8" s="164">
        <v>253663.93083333335</v>
      </c>
      <c r="OS8" s="164">
        <v>249431.39166666666</v>
      </c>
      <c r="OT8" s="164">
        <v>271882.55749999994</v>
      </c>
      <c r="OU8" s="10"/>
      <c r="OV8" s="164">
        <f>SUM(OI8:OU8)</f>
        <v>2628782.8250000002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54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5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56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5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5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59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0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2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3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4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5">SUM(MS9:NW9)</f>
        <v>0</v>
      </c>
      <c r="NY9" s="10"/>
      <c r="NZ9" s="141">
        <f>AJ9+BP9+CV9+EB9+FH9+GN9+HT9+IZ9+KF9+LL9+MR9+NX9</f>
        <v>0</v>
      </c>
      <c r="OA9" s="143">
        <f t="shared" ref="OA9:OA11" si="66">SUM(OI9:OP9)</f>
        <v>9751.4500000000007</v>
      </c>
      <c r="OB9" s="145">
        <f>IF(OA9=0,"",(NZ9/OA9)-1)</f>
        <v>-1</v>
      </c>
      <c r="OG9" s="163" t="s">
        <v>28</v>
      </c>
      <c r="OH9" s="10"/>
      <c r="OI9" s="164">
        <v>9751.4500000000007</v>
      </c>
      <c r="OJ9" s="164">
        <v>0</v>
      </c>
      <c r="OK9" s="164">
        <v>0</v>
      </c>
      <c r="OL9" s="164">
        <v>0</v>
      </c>
      <c r="OM9" s="164">
        <v>0</v>
      </c>
      <c r="ON9" s="164">
        <v>0</v>
      </c>
      <c r="OO9" s="164">
        <v>0</v>
      </c>
      <c r="OP9" s="164">
        <v>0</v>
      </c>
      <c r="OQ9" s="164">
        <v>0</v>
      </c>
      <c r="OR9" s="164">
        <v>0</v>
      </c>
      <c r="OS9" s="164">
        <v>0</v>
      </c>
      <c r="OT9" s="164">
        <v>0</v>
      </c>
      <c r="OU9" s="10"/>
      <c r="OV9" s="164">
        <f t="shared" ref="OV9:OV14" si="67">SUM(OI9:OU9)</f>
        <v>9751.4500000000007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54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55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5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57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5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5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5"/>
        <v>0</v>
      </c>
      <c r="NY10" s="10"/>
      <c r="NZ10" s="141">
        <f>AJ10+BP10+CV10+EB10+FH10+GN10+HT10+IZ10+KF10+LL10+MR10+NX10</f>
        <v>0</v>
      </c>
      <c r="OA10" s="143">
        <f t="shared" si="66"/>
        <v>0</v>
      </c>
      <c r="OB10" s="145" t="str">
        <f>IF(OA10=0,"",(NZ10/OA10)-1)</f>
        <v/>
      </c>
      <c r="OG10" s="163" t="s">
        <v>32</v>
      </c>
      <c r="OH10" s="10"/>
      <c r="OI10" s="164">
        <v>0</v>
      </c>
      <c r="OJ10" s="164">
        <v>0</v>
      </c>
      <c r="OK10" s="164">
        <v>0</v>
      </c>
      <c r="OL10" s="164">
        <v>0</v>
      </c>
      <c r="OM10" s="164">
        <v>0</v>
      </c>
      <c r="ON10" s="164">
        <v>0</v>
      </c>
      <c r="OO10" s="164">
        <v>0</v>
      </c>
      <c r="OP10" s="164">
        <v>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7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54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55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56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57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58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59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0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2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3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4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5"/>
        <v>0</v>
      </c>
      <c r="NY11" s="10"/>
      <c r="NZ11" s="141">
        <f>AJ11+BP11+CV11+EB11+FH11+GN11+HT11+IZ11+KF11+LL11+MR11+NX11</f>
        <v>0</v>
      </c>
      <c r="OA11" s="143">
        <f t="shared" si="66"/>
        <v>0</v>
      </c>
      <c r="OB11" s="145" t="str">
        <f>IF(OA11=0,"",(NZ11/OA11)-1)</f>
        <v/>
      </c>
      <c r="OG11" s="163" t="s">
        <v>29</v>
      </c>
      <c r="OH11" s="10"/>
      <c r="OI11" s="164">
        <v>0</v>
      </c>
      <c r="OJ11" s="164">
        <v>0</v>
      </c>
      <c r="OK11" s="164">
        <v>0</v>
      </c>
      <c r="OL11" s="164">
        <v>0</v>
      </c>
      <c r="OM11" s="164">
        <v>0</v>
      </c>
      <c r="ON11" s="164">
        <v>0</v>
      </c>
      <c r="OO11" s="164">
        <v>0</v>
      </c>
      <c r="OP11" s="164">
        <v>0</v>
      </c>
      <c r="OQ11" s="164">
        <v>0</v>
      </c>
      <c r="OR11" s="164">
        <v>0</v>
      </c>
      <c r="OS11" s="164">
        <v>0</v>
      </c>
      <c r="OT11" s="164">
        <v>0</v>
      </c>
      <c r="OU11" s="10"/>
      <c r="OV11" s="164">
        <f t="shared" si="67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68">SUM(F13:F14)</f>
        <v>0</v>
      </c>
      <c r="G12" s="149">
        <f t="shared" si="68"/>
        <v>0</v>
      </c>
      <c r="H12" s="149">
        <f t="shared" si="68"/>
        <v>0</v>
      </c>
      <c r="I12" s="149">
        <f t="shared" si="68"/>
        <v>0</v>
      </c>
      <c r="J12" s="149">
        <f t="shared" si="68"/>
        <v>0</v>
      </c>
      <c r="K12" s="149">
        <f t="shared" si="68"/>
        <v>0</v>
      </c>
      <c r="L12" s="149">
        <f t="shared" si="68"/>
        <v>0</v>
      </c>
      <c r="M12" s="149">
        <f t="shared" si="68"/>
        <v>0</v>
      </c>
      <c r="N12" s="149">
        <f t="shared" si="68"/>
        <v>0</v>
      </c>
      <c r="O12" s="149">
        <f t="shared" si="68"/>
        <v>0</v>
      </c>
      <c r="P12" s="149">
        <f t="shared" si="68"/>
        <v>0</v>
      </c>
      <c r="Q12" s="149">
        <f t="shared" si="68"/>
        <v>0</v>
      </c>
      <c r="R12" s="149">
        <f t="shared" si="68"/>
        <v>0</v>
      </c>
      <c r="S12" s="149">
        <f t="shared" si="68"/>
        <v>0</v>
      </c>
      <c r="T12" s="149">
        <f t="shared" si="68"/>
        <v>0</v>
      </c>
      <c r="U12" s="149">
        <f t="shared" si="68"/>
        <v>0</v>
      </c>
      <c r="V12" s="149">
        <f t="shared" si="68"/>
        <v>0</v>
      </c>
      <c r="W12" s="149">
        <f t="shared" si="68"/>
        <v>0</v>
      </c>
      <c r="X12" s="149">
        <f t="shared" si="68"/>
        <v>0</v>
      </c>
      <c r="Y12" s="149">
        <f t="shared" si="68"/>
        <v>0</v>
      </c>
      <c r="Z12" s="149">
        <f t="shared" si="68"/>
        <v>0</v>
      </c>
      <c r="AA12" s="149">
        <f t="shared" si="68"/>
        <v>-23721.09</v>
      </c>
      <c r="AB12" s="149">
        <f t="shared" si="68"/>
        <v>0</v>
      </c>
      <c r="AC12" s="149">
        <f t="shared" si="68"/>
        <v>0</v>
      </c>
      <c r="AD12" s="149">
        <f t="shared" si="68"/>
        <v>-30634.41</v>
      </c>
      <c r="AE12" s="149">
        <f t="shared" si="68"/>
        <v>0</v>
      </c>
      <c r="AF12" s="149">
        <f t="shared" si="68"/>
        <v>0</v>
      </c>
      <c r="AG12" s="149">
        <f t="shared" si="68"/>
        <v>0</v>
      </c>
      <c r="AH12" s="149">
        <f t="shared" si="68"/>
        <v>-51811.5</v>
      </c>
      <c r="AI12" s="149">
        <f t="shared" si="68"/>
        <v>0</v>
      </c>
      <c r="AJ12" s="149">
        <f t="shared" si="68"/>
        <v>-106167</v>
      </c>
      <c r="AK12" s="149">
        <f>SUM(AK13:AK14)</f>
        <v>0</v>
      </c>
      <c r="AL12" s="149">
        <f t="shared" ref="AL12:BP12" si="69">SUM(AL13:AL14)</f>
        <v>0</v>
      </c>
      <c r="AM12" s="149">
        <f t="shared" si="69"/>
        <v>0</v>
      </c>
      <c r="AN12" s="149">
        <f t="shared" si="69"/>
        <v>0</v>
      </c>
      <c r="AO12" s="149">
        <f t="shared" si="69"/>
        <v>0</v>
      </c>
      <c r="AP12" s="149">
        <f t="shared" si="69"/>
        <v>0</v>
      </c>
      <c r="AQ12" s="149">
        <f t="shared" si="69"/>
        <v>0</v>
      </c>
      <c r="AR12" s="149">
        <f t="shared" si="69"/>
        <v>0</v>
      </c>
      <c r="AS12" s="149">
        <f t="shared" si="69"/>
        <v>0</v>
      </c>
      <c r="AT12" s="149">
        <f t="shared" si="69"/>
        <v>0</v>
      </c>
      <c r="AU12" s="149">
        <f t="shared" si="69"/>
        <v>0</v>
      </c>
      <c r="AV12" s="149">
        <f t="shared" si="69"/>
        <v>0</v>
      </c>
      <c r="AW12" s="149">
        <f t="shared" si="69"/>
        <v>0</v>
      </c>
      <c r="AX12" s="149">
        <f t="shared" si="69"/>
        <v>0</v>
      </c>
      <c r="AY12" s="149">
        <f t="shared" si="69"/>
        <v>0</v>
      </c>
      <c r="AZ12" s="149">
        <f t="shared" si="69"/>
        <v>0</v>
      </c>
      <c r="BA12" s="149">
        <f t="shared" si="69"/>
        <v>0</v>
      </c>
      <c r="BB12" s="149">
        <f t="shared" si="69"/>
        <v>0</v>
      </c>
      <c r="BC12" s="149">
        <f t="shared" si="69"/>
        <v>0</v>
      </c>
      <c r="BD12" s="149">
        <f t="shared" si="69"/>
        <v>0</v>
      </c>
      <c r="BE12" s="149">
        <f t="shared" si="69"/>
        <v>0</v>
      </c>
      <c r="BF12" s="149">
        <f t="shared" si="69"/>
        <v>0</v>
      </c>
      <c r="BG12" s="149">
        <f t="shared" si="69"/>
        <v>0</v>
      </c>
      <c r="BH12" s="149">
        <f t="shared" si="69"/>
        <v>-5437.67</v>
      </c>
      <c r="BI12" s="149">
        <f t="shared" si="69"/>
        <v>0</v>
      </c>
      <c r="BJ12" s="149">
        <f t="shared" si="69"/>
        <v>0</v>
      </c>
      <c r="BK12" s="149">
        <f t="shared" si="69"/>
        <v>0</v>
      </c>
      <c r="BL12" s="149">
        <f t="shared" si="69"/>
        <v>0</v>
      </c>
      <c r="BM12" s="149">
        <f t="shared" si="69"/>
        <v>0</v>
      </c>
      <c r="BN12" s="149">
        <f t="shared" si="69"/>
        <v>0</v>
      </c>
      <c r="BO12" s="149">
        <f t="shared" si="69"/>
        <v>0</v>
      </c>
      <c r="BP12" s="149">
        <f t="shared" si="69"/>
        <v>-5437.67</v>
      </c>
      <c r="BQ12" s="149">
        <f>SUM(BQ13:BQ14)</f>
        <v>0</v>
      </c>
      <c r="BR12" s="149">
        <f t="shared" ref="BR12:CV12" si="70">SUM(BR13:BR14)</f>
        <v>-20091.349999999999</v>
      </c>
      <c r="BS12" s="149">
        <f t="shared" si="70"/>
        <v>0</v>
      </c>
      <c r="BT12" s="149">
        <f t="shared" si="70"/>
        <v>0</v>
      </c>
      <c r="BU12" s="149">
        <f t="shared" si="70"/>
        <v>0</v>
      </c>
      <c r="BV12" s="149">
        <f t="shared" si="70"/>
        <v>0</v>
      </c>
      <c r="BW12" s="149">
        <f t="shared" si="70"/>
        <v>0</v>
      </c>
      <c r="BX12" s="149">
        <f t="shared" si="70"/>
        <v>0</v>
      </c>
      <c r="BY12" s="149">
        <f t="shared" si="70"/>
        <v>0</v>
      </c>
      <c r="BZ12" s="149">
        <f t="shared" si="70"/>
        <v>0</v>
      </c>
      <c r="CA12" s="149">
        <f t="shared" si="70"/>
        <v>0</v>
      </c>
      <c r="CB12" s="149">
        <f t="shared" si="70"/>
        <v>0</v>
      </c>
      <c r="CC12" s="149">
        <f t="shared" si="70"/>
        <v>0</v>
      </c>
      <c r="CD12" s="149">
        <f t="shared" si="70"/>
        <v>0</v>
      </c>
      <c r="CE12" s="149">
        <f t="shared" si="70"/>
        <v>0</v>
      </c>
      <c r="CF12" s="149">
        <f t="shared" si="70"/>
        <v>0</v>
      </c>
      <c r="CG12" s="149">
        <f t="shared" si="70"/>
        <v>0</v>
      </c>
      <c r="CH12" s="149">
        <f t="shared" si="70"/>
        <v>0</v>
      </c>
      <c r="CI12" s="149">
        <f t="shared" si="70"/>
        <v>0</v>
      </c>
      <c r="CJ12" s="149">
        <f t="shared" si="70"/>
        <v>0</v>
      </c>
      <c r="CK12" s="149">
        <f t="shared" si="70"/>
        <v>0</v>
      </c>
      <c r="CL12" s="149">
        <f t="shared" si="70"/>
        <v>0</v>
      </c>
      <c r="CM12" s="149">
        <f t="shared" si="70"/>
        <v>0</v>
      </c>
      <c r="CN12" s="149">
        <f t="shared" si="70"/>
        <v>-8236.380000000001</v>
      </c>
      <c r="CO12" s="149">
        <f t="shared" si="70"/>
        <v>0</v>
      </c>
      <c r="CP12" s="149">
        <f t="shared" si="70"/>
        <v>0</v>
      </c>
      <c r="CQ12" s="149">
        <f t="shared" si="70"/>
        <v>0</v>
      </c>
      <c r="CR12" s="149">
        <f t="shared" si="70"/>
        <v>0</v>
      </c>
      <c r="CS12" s="149">
        <f t="shared" si="70"/>
        <v>0</v>
      </c>
      <c r="CT12" s="149">
        <f t="shared" si="70"/>
        <v>0</v>
      </c>
      <c r="CU12" s="149">
        <f t="shared" si="70"/>
        <v>0</v>
      </c>
      <c r="CV12" s="149">
        <f t="shared" si="70"/>
        <v>-28327.73</v>
      </c>
      <c r="CW12" s="149">
        <f>SUM(CW13:CW14)</f>
        <v>0</v>
      </c>
      <c r="CX12" s="149">
        <f t="shared" ref="CX12:EB12" si="71">SUM(CX13:CX14)</f>
        <v>0</v>
      </c>
      <c r="CY12" s="149">
        <f t="shared" si="71"/>
        <v>0</v>
      </c>
      <c r="CZ12" s="149">
        <f t="shared" si="71"/>
        <v>0</v>
      </c>
      <c r="DA12" s="149">
        <f t="shared" si="71"/>
        <v>0</v>
      </c>
      <c r="DB12" s="149">
        <f t="shared" si="71"/>
        <v>0</v>
      </c>
      <c r="DC12" s="149">
        <f t="shared" si="71"/>
        <v>0</v>
      </c>
      <c r="DD12" s="149">
        <f t="shared" si="71"/>
        <v>0</v>
      </c>
      <c r="DE12" s="149">
        <f t="shared" si="71"/>
        <v>0</v>
      </c>
      <c r="DF12" s="149">
        <f t="shared" si="71"/>
        <v>0</v>
      </c>
      <c r="DG12" s="149">
        <f t="shared" si="71"/>
        <v>0</v>
      </c>
      <c r="DH12" s="149">
        <f t="shared" si="71"/>
        <v>0</v>
      </c>
      <c r="DI12" s="149">
        <f t="shared" si="71"/>
        <v>0</v>
      </c>
      <c r="DJ12" s="149">
        <f t="shared" si="71"/>
        <v>0</v>
      </c>
      <c r="DK12" s="149">
        <f t="shared" si="71"/>
        <v>0</v>
      </c>
      <c r="DL12" s="149">
        <f t="shared" si="71"/>
        <v>0</v>
      </c>
      <c r="DM12" s="149">
        <f t="shared" si="71"/>
        <v>0</v>
      </c>
      <c r="DN12" s="149">
        <f t="shared" si="71"/>
        <v>0</v>
      </c>
      <c r="DO12" s="149">
        <f t="shared" si="71"/>
        <v>0</v>
      </c>
      <c r="DP12" s="149">
        <f t="shared" si="71"/>
        <v>0</v>
      </c>
      <c r="DQ12" s="149">
        <f t="shared" si="71"/>
        <v>0</v>
      </c>
      <c r="DR12" s="149">
        <f t="shared" si="71"/>
        <v>0</v>
      </c>
      <c r="DS12" s="149">
        <f t="shared" si="71"/>
        <v>-10059.67</v>
      </c>
      <c r="DT12" s="149">
        <f t="shared" si="71"/>
        <v>0</v>
      </c>
      <c r="DU12" s="149">
        <f t="shared" si="71"/>
        <v>0</v>
      </c>
      <c r="DV12" s="149">
        <f t="shared" si="71"/>
        <v>0</v>
      </c>
      <c r="DW12" s="149">
        <f t="shared" si="71"/>
        <v>0</v>
      </c>
      <c r="DX12" s="149">
        <f t="shared" si="71"/>
        <v>0</v>
      </c>
      <c r="DY12" s="149">
        <f t="shared" si="71"/>
        <v>-57414.200000000004</v>
      </c>
      <c r="DZ12" s="149">
        <f t="shared" si="71"/>
        <v>0</v>
      </c>
      <c r="EA12" s="149">
        <f t="shared" si="71"/>
        <v>0</v>
      </c>
      <c r="EB12" s="149">
        <f t="shared" si="71"/>
        <v>-67473.87</v>
      </c>
      <c r="EC12" s="149">
        <f>SUM(EC13:EC14)</f>
        <v>0</v>
      </c>
      <c r="ED12" s="149">
        <f t="shared" ref="ED12:FH12" si="72">SUM(ED13:ED14)</f>
        <v>0</v>
      </c>
      <c r="EE12" s="149">
        <f t="shared" si="72"/>
        <v>0</v>
      </c>
      <c r="EF12" s="149">
        <f t="shared" si="72"/>
        <v>0</v>
      </c>
      <c r="EG12" s="149">
        <f t="shared" si="72"/>
        <v>0</v>
      </c>
      <c r="EH12" s="149">
        <f t="shared" si="72"/>
        <v>0</v>
      </c>
      <c r="EI12" s="149">
        <f t="shared" si="72"/>
        <v>0</v>
      </c>
      <c r="EJ12" s="149">
        <f t="shared" si="72"/>
        <v>0</v>
      </c>
      <c r="EK12" s="149">
        <f t="shared" si="72"/>
        <v>0</v>
      </c>
      <c r="EL12" s="149">
        <f t="shared" si="72"/>
        <v>0</v>
      </c>
      <c r="EM12" s="149">
        <f t="shared" si="72"/>
        <v>0</v>
      </c>
      <c r="EN12" s="149">
        <f t="shared" si="72"/>
        <v>0</v>
      </c>
      <c r="EO12" s="149">
        <f t="shared" si="72"/>
        <v>0</v>
      </c>
      <c r="EP12" s="149">
        <f t="shared" si="72"/>
        <v>0</v>
      </c>
      <c r="EQ12" s="149">
        <f t="shared" si="72"/>
        <v>-24289.47</v>
      </c>
      <c r="ER12" s="149">
        <f t="shared" si="72"/>
        <v>0</v>
      </c>
      <c r="ES12" s="149">
        <f t="shared" si="72"/>
        <v>0</v>
      </c>
      <c r="ET12" s="149">
        <f t="shared" si="72"/>
        <v>0</v>
      </c>
      <c r="EU12" s="149">
        <f t="shared" si="72"/>
        <v>0</v>
      </c>
      <c r="EV12" s="149">
        <f t="shared" si="72"/>
        <v>0</v>
      </c>
      <c r="EW12" s="149">
        <f t="shared" si="72"/>
        <v>0</v>
      </c>
      <c r="EX12" s="149">
        <f t="shared" si="72"/>
        <v>0</v>
      </c>
      <c r="EY12" s="149">
        <f t="shared" si="72"/>
        <v>-5448.96</v>
      </c>
      <c r="EZ12" s="149">
        <f t="shared" si="72"/>
        <v>0</v>
      </c>
      <c r="FA12" s="149">
        <f t="shared" si="72"/>
        <v>0</v>
      </c>
      <c r="FB12" s="149">
        <f t="shared" si="72"/>
        <v>0</v>
      </c>
      <c r="FC12" s="149">
        <f t="shared" si="72"/>
        <v>0</v>
      </c>
      <c r="FD12" s="149">
        <f t="shared" si="72"/>
        <v>0</v>
      </c>
      <c r="FE12" s="149">
        <f t="shared" si="72"/>
        <v>-24289.47</v>
      </c>
      <c r="FF12" s="149">
        <f t="shared" si="72"/>
        <v>0</v>
      </c>
      <c r="FG12" s="149">
        <f t="shared" si="72"/>
        <v>0</v>
      </c>
      <c r="FH12" s="149">
        <f t="shared" si="72"/>
        <v>-54027.9</v>
      </c>
      <c r="FI12" s="149">
        <f>SUM(FI13:FI14)</f>
        <v>0</v>
      </c>
      <c r="FJ12" s="149">
        <f t="shared" ref="FJ12:GN12" si="73">SUM(FJ13:FJ14)</f>
        <v>0</v>
      </c>
      <c r="FK12" s="149">
        <f t="shared" si="73"/>
        <v>0</v>
      </c>
      <c r="FL12" s="149">
        <f t="shared" si="73"/>
        <v>0</v>
      </c>
      <c r="FM12" s="149">
        <f t="shared" si="73"/>
        <v>0</v>
      </c>
      <c r="FN12" s="149">
        <f t="shared" si="73"/>
        <v>0</v>
      </c>
      <c r="FO12" s="149">
        <f t="shared" si="73"/>
        <v>0</v>
      </c>
      <c r="FP12" s="149">
        <f t="shared" si="73"/>
        <v>0</v>
      </c>
      <c r="FQ12" s="149">
        <f t="shared" si="73"/>
        <v>0</v>
      </c>
      <c r="FR12" s="149">
        <f t="shared" si="73"/>
        <v>0</v>
      </c>
      <c r="FS12" s="149">
        <f t="shared" si="73"/>
        <v>0</v>
      </c>
      <c r="FT12" s="149">
        <f t="shared" si="73"/>
        <v>0</v>
      </c>
      <c r="FU12" s="149">
        <f t="shared" si="73"/>
        <v>0</v>
      </c>
      <c r="FV12" s="149">
        <f t="shared" si="73"/>
        <v>0</v>
      </c>
      <c r="FW12" s="149">
        <f t="shared" si="73"/>
        <v>0</v>
      </c>
      <c r="FX12" s="149">
        <f t="shared" si="73"/>
        <v>0</v>
      </c>
      <c r="FY12" s="149">
        <f t="shared" si="73"/>
        <v>0</v>
      </c>
      <c r="FZ12" s="149">
        <f t="shared" si="73"/>
        <v>0</v>
      </c>
      <c r="GA12" s="149">
        <f t="shared" si="73"/>
        <v>0</v>
      </c>
      <c r="GB12" s="149">
        <f t="shared" si="73"/>
        <v>0</v>
      </c>
      <c r="GC12" s="149">
        <f t="shared" si="73"/>
        <v>0</v>
      </c>
      <c r="GD12" s="149">
        <f t="shared" si="73"/>
        <v>0</v>
      </c>
      <c r="GE12" s="149">
        <f t="shared" si="73"/>
        <v>0</v>
      </c>
      <c r="GF12" s="149">
        <f t="shared" si="73"/>
        <v>0</v>
      </c>
      <c r="GG12" s="149">
        <f t="shared" si="73"/>
        <v>-7731.52</v>
      </c>
      <c r="GH12" s="149">
        <f t="shared" si="73"/>
        <v>0</v>
      </c>
      <c r="GI12" s="149">
        <f t="shared" si="73"/>
        <v>0</v>
      </c>
      <c r="GJ12" s="149">
        <f t="shared" si="73"/>
        <v>0</v>
      </c>
      <c r="GK12" s="149">
        <f t="shared" si="73"/>
        <v>0</v>
      </c>
      <c r="GL12" s="149">
        <f t="shared" si="73"/>
        <v>0</v>
      </c>
      <c r="GM12" s="149">
        <f t="shared" si="73"/>
        <v>0</v>
      </c>
      <c r="GN12" s="149">
        <f t="shared" si="73"/>
        <v>-7731.52</v>
      </c>
      <c r="GO12" s="149">
        <f>SUM(GO13:GO14)</f>
        <v>0</v>
      </c>
      <c r="GP12" s="149">
        <f t="shared" ref="GP12:HT12" si="74">SUM(GP13:GP14)</f>
        <v>0</v>
      </c>
      <c r="GQ12" s="149">
        <f t="shared" si="74"/>
        <v>0</v>
      </c>
      <c r="GR12" s="149">
        <f t="shared" si="74"/>
        <v>0</v>
      </c>
      <c r="GS12" s="149">
        <f t="shared" si="74"/>
        <v>0</v>
      </c>
      <c r="GT12" s="149">
        <f t="shared" si="74"/>
        <v>0</v>
      </c>
      <c r="GU12" s="149">
        <f t="shared" si="74"/>
        <v>0</v>
      </c>
      <c r="GV12" s="149">
        <f t="shared" si="74"/>
        <v>0</v>
      </c>
      <c r="GW12" s="149">
        <f t="shared" si="74"/>
        <v>0</v>
      </c>
      <c r="GX12" s="149">
        <f t="shared" si="74"/>
        <v>0</v>
      </c>
      <c r="GY12" s="149">
        <f t="shared" si="74"/>
        <v>0</v>
      </c>
      <c r="GZ12" s="149">
        <f t="shared" si="74"/>
        <v>0</v>
      </c>
      <c r="HA12" s="149">
        <f t="shared" si="74"/>
        <v>0</v>
      </c>
      <c r="HB12" s="149">
        <f t="shared" si="74"/>
        <v>0</v>
      </c>
      <c r="HC12" s="149">
        <f t="shared" si="74"/>
        <v>0</v>
      </c>
      <c r="HD12" s="149">
        <f t="shared" si="74"/>
        <v>0</v>
      </c>
      <c r="HE12" s="149">
        <f t="shared" si="74"/>
        <v>0</v>
      </c>
      <c r="HF12" s="149">
        <f t="shared" si="74"/>
        <v>0</v>
      </c>
      <c r="HG12" s="149">
        <f t="shared" si="74"/>
        <v>0</v>
      </c>
      <c r="HH12" s="149">
        <f t="shared" si="74"/>
        <v>0</v>
      </c>
      <c r="HI12" s="149">
        <f t="shared" si="74"/>
        <v>0</v>
      </c>
      <c r="HJ12" s="149">
        <f t="shared" si="74"/>
        <v>0</v>
      </c>
      <c r="HK12" s="149">
        <f t="shared" si="74"/>
        <v>0</v>
      </c>
      <c r="HL12" s="149">
        <f t="shared" si="74"/>
        <v>0</v>
      </c>
      <c r="HM12" s="149">
        <f t="shared" si="74"/>
        <v>-12847.71</v>
      </c>
      <c r="HN12" s="149">
        <f t="shared" si="74"/>
        <v>0</v>
      </c>
      <c r="HO12" s="149">
        <f t="shared" si="74"/>
        <v>0</v>
      </c>
      <c r="HP12" s="149">
        <f t="shared" si="74"/>
        <v>-8050.82</v>
      </c>
      <c r="HQ12" s="149">
        <f t="shared" si="74"/>
        <v>0</v>
      </c>
      <c r="HR12" s="149">
        <f t="shared" si="74"/>
        <v>0</v>
      </c>
      <c r="HS12" s="149">
        <f t="shared" si="74"/>
        <v>0</v>
      </c>
      <c r="HT12" s="149">
        <f t="shared" si="74"/>
        <v>-20898.53</v>
      </c>
      <c r="HU12" s="149">
        <f>SUM(HU13:HU14)</f>
        <v>0</v>
      </c>
      <c r="HV12" s="149">
        <f t="shared" ref="HV12:IZ12" si="75">SUM(HV13:HV14)</f>
        <v>0</v>
      </c>
      <c r="HW12" s="149">
        <f t="shared" si="75"/>
        <v>0</v>
      </c>
      <c r="HX12" s="149">
        <f t="shared" si="75"/>
        <v>0</v>
      </c>
      <c r="HY12" s="149">
        <f t="shared" si="75"/>
        <v>0</v>
      </c>
      <c r="HZ12" s="149">
        <f t="shared" si="75"/>
        <v>0</v>
      </c>
      <c r="IA12" s="149">
        <f t="shared" si="75"/>
        <v>0</v>
      </c>
      <c r="IB12" s="149">
        <f t="shared" si="75"/>
        <v>0</v>
      </c>
      <c r="IC12" s="149">
        <f t="shared" si="75"/>
        <v>0</v>
      </c>
      <c r="ID12" s="149">
        <f t="shared" si="75"/>
        <v>0</v>
      </c>
      <c r="IE12" s="149">
        <f t="shared" si="75"/>
        <v>0</v>
      </c>
      <c r="IF12" s="149">
        <f t="shared" si="75"/>
        <v>0</v>
      </c>
      <c r="IG12" s="149">
        <f t="shared" si="75"/>
        <v>0</v>
      </c>
      <c r="IH12" s="149">
        <f t="shared" si="75"/>
        <v>0</v>
      </c>
      <c r="II12" s="149">
        <f t="shared" si="75"/>
        <v>0</v>
      </c>
      <c r="IJ12" s="149">
        <f t="shared" si="75"/>
        <v>0</v>
      </c>
      <c r="IK12" s="149">
        <f t="shared" si="75"/>
        <v>0</v>
      </c>
      <c r="IL12" s="149">
        <f t="shared" si="75"/>
        <v>0</v>
      </c>
      <c r="IM12" s="149">
        <f t="shared" si="75"/>
        <v>0</v>
      </c>
      <c r="IN12" s="149">
        <f t="shared" si="75"/>
        <v>0</v>
      </c>
      <c r="IO12" s="149">
        <f t="shared" si="75"/>
        <v>0</v>
      </c>
      <c r="IP12" s="149">
        <f t="shared" si="75"/>
        <v>0</v>
      </c>
      <c r="IQ12" s="149">
        <f t="shared" si="75"/>
        <v>0</v>
      </c>
      <c r="IR12" s="149">
        <f t="shared" si="75"/>
        <v>0</v>
      </c>
      <c r="IS12" s="149">
        <f t="shared" si="75"/>
        <v>-15001.21</v>
      </c>
      <c r="IT12" s="149">
        <f t="shared" si="75"/>
        <v>0</v>
      </c>
      <c r="IU12" s="149">
        <f t="shared" si="75"/>
        <v>0</v>
      </c>
      <c r="IV12" s="149">
        <f t="shared" si="75"/>
        <v>0</v>
      </c>
      <c r="IW12" s="149">
        <f t="shared" si="75"/>
        <v>0</v>
      </c>
      <c r="IX12" s="149">
        <f t="shared" si="75"/>
        <v>0</v>
      </c>
      <c r="IY12" s="149">
        <f t="shared" si="75"/>
        <v>0</v>
      </c>
      <c r="IZ12" s="149">
        <f t="shared" si="75"/>
        <v>-15001.21</v>
      </c>
      <c r="JA12" s="149">
        <f>SUM(JA13:JA14)</f>
        <v>0</v>
      </c>
      <c r="JB12" s="149">
        <f t="shared" ref="JB12:KF12" si="76">SUM(JB13:JB14)</f>
        <v>0</v>
      </c>
      <c r="JC12" s="149">
        <f t="shared" si="76"/>
        <v>0</v>
      </c>
      <c r="JD12" s="149">
        <f t="shared" si="76"/>
        <v>0</v>
      </c>
      <c r="JE12" s="149">
        <f t="shared" si="76"/>
        <v>0</v>
      </c>
      <c r="JF12" s="149">
        <f t="shared" si="76"/>
        <v>0</v>
      </c>
      <c r="JG12" s="149">
        <f t="shared" si="76"/>
        <v>0</v>
      </c>
      <c r="JH12" s="149">
        <f t="shared" si="76"/>
        <v>0</v>
      </c>
      <c r="JI12" s="149">
        <f t="shared" si="76"/>
        <v>0</v>
      </c>
      <c r="JJ12" s="149">
        <f t="shared" si="76"/>
        <v>0</v>
      </c>
      <c r="JK12" s="149">
        <f t="shared" si="76"/>
        <v>0</v>
      </c>
      <c r="JL12" s="149">
        <f t="shared" si="76"/>
        <v>0</v>
      </c>
      <c r="JM12" s="149">
        <f t="shared" si="76"/>
        <v>0</v>
      </c>
      <c r="JN12" s="149">
        <f t="shared" si="76"/>
        <v>0</v>
      </c>
      <c r="JO12" s="149">
        <f t="shared" si="76"/>
        <v>0</v>
      </c>
      <c r="JP12" s="149">
        <f t="shared" si="76"/>
        <v>0</v>
      </c>
      <c r="JQ12" s="149">
        <f t="shared" si="76"/>
        <v>0</v>
      </c>
      <c r="JR12" s="149">
        <f t="shared" si="76"/>
        <v>0</v>
      </c>
      <c r="JS12" s="149">
        <f t="shared" si="76"/>
        <v>0</v>
      </c>
      <c r="JT12" s="149">
        <f t="shared" si="76"/>
        <v>0</v>
      </c>
      <c r="JU12" s="149">
        <f t="shared" si="76"/>
        <v>0</v>
      </c>
      <c r="JV12" s="149">
        <f t="shared" si="76"/>
        <v>0</v>
      </c>
      <c r="JW12" s="149">
        <f t="shared" si="76"/>
        <v>0</v>
      </c>
      <c r="JX12" s="149">
        <f t="shared" si="76"/>
        <v>0</v>
      </c>
      <c r="JY12" s="149">
        <f t="shared" si="76"/>
        <v>-6480.6900000000005</v>
      </c>
      <c r="JZ12" s="149">
        <f t="shared" si="76"/>
        <v>0</v>
      </c>
      <c r="KA12" s="149">
        <f t="shared" si="76"/>
        <v>0</v>
      </c>
      <c r="KB12" s="149">
        <f t="shared" si="76"/>
        <v>0</v>
      </c>
      <c r="KC12" s="149">
        <f t="shared" si="76"/>
        <v>0</v>
      </c>
      <c r="KD12" s="149">
        <f t="shared" si="76"/>
        <v>0</v>
      </c>
      <c r="KE12" s="149">
        <f t="shared" si="76"/>
        <v>0</v>
      </c>
      <c r="KF12" s="149">
        <f t="shared" si="76"/>
        <v>-6480.6900000000005</v>
      </c>
      <c r="KG12" s="149">
        <f>SUM(KG13:KG14)</f>
        <v>0</v>
      </c>
      <c r="KH12" s="149">
        <f t="shared" ref="KH12:LL12" si="77">SUM(KH13:KH14)</f>
        <v>0</v>
      </c>
      <c r="KI12" s="149">
        <f t="shared" si="77"/>
        <v>0</v>
      </c>
      <c r="KJ12" s="149">
        <f t="shared" si="77"/>
        <v>0</v>
      </c>
      <c r="KK12" s="149">
        <f t="shared" si="77"/>
        <v>0</v>
      </c>
      <c r="KL12" s="149">
        <f t="shared" si="77"/>
        <v>0</v>
      </c>
      <c r="KM12" s="149">
        <f t="shared" si="77"/>
        <v>0</v>
      </c>
      <c r="KN12" s="149">
        <f t="shared" si="77"/>
        <v>0</v>
      </c>
      <c r="KO12" s="149">
        <f t="shared" si="77"/>
        <v>0</v>
      </c>
      <c r="KP12" s="149">
        <f t="shared" si="77"/>
        <v>0</v>
      </c>
      <c r="KQ12" s="149">
        <f t="shared" si="77"/>
        <v>0</v>
      </c>
      <c r="KR12" s="149">
        <f t="shared" si="77"/>
        <v>0</v>
      </c>
      <c r="KS12" s="149">
        <f t="shared" si="77"/>
        <v>0</v>
      </c>
      <c r="KT12" s="149">
        <f t="shared" si="77"/>
        <v>0</v>
      </c>
      <c r="KU12" s="149">
        <f t="shared" si="77"/>
        <v>0</v>
      </c>
      <c r="KV12" s="149">
        <f t="shared" si="77"/>
        <v>0</v>
      </c>
      <c r="KW12" s="149">
        <f t="shared" si="77"/>
        <v>0</v>
      </c>
      <c r="KX12" s="149">
        <f t="shared" si="77"/>
        <v>0</v>
      </c>
      <c r="KY12" s="149">
        <f t="shared" si="77"/>
        <v>0</v>
      </c>
      <c r="KZ12" s="149">
        <f t="shared" si="77"/>
        <v>-7105.6</v>
      </c>
      <c r="LA12" s="149">
        <f t="shared" si="77"/>
        <v>0</v>
      </c>
      <c r="LB12" s="149">
        <f t="shared" si="77"/>
        <v>0</v>
      </c>
      <c r="LC12" s="149">
        <f t="shared" si="77"/>
        <v>0</v>
      </c>
      <c r="LD12" s="149">
        <f t="shared" si="77"/>
        <v>0</v>
      </c>
      <c r="LE12" s="149">
        <f t="shared" si="77"/>
        <v>0</v>
      </c>
      <c r="LF12" s="149">
        <f t="shared" si="77"/>
        <v>0</v>
      </c>
      <c r="LG12" s="149">
        <f t="shared" si="77"/>
        <v>-8458.77</v>
      </c>
      <c r="LH12" s="149">
        <f t="shared" si="77"/>
        <v>0</v>
      </c>
      <c r="LI12" s="149">
        <f t="shared" si="77"/>
        <v>0</v>
      </c>
      <c r="LJ12" s="149">
        <f t="shared" si="77"/>
        <v>0</v>
      </c>
      <c r="LK12" s="149">
        <f t="shared" si="77"/>
        <v>0</v>
      </c>
      <c r="LL12" s="149">
        <f t="shared" si="77"/>
        <v>-15564.37</v>
      </c>
      <c r="LM12" s="149">
        <f>SUM(LM13:LM14)</f>
        <v>0</v>
      </c>
      <c r="LN12" s="149">
        <f t="shared" ref="LN12:MR12" si="78">SUM(LN13:LN14)</f>
        <v>0</v>
      </c>
      <c r="LO12" s="149">
        <f t="shared" si="78"/>
        <v>0</v>
      </c>
      <c r="LP12" s="149">
        <f t="shared" si="78"/>
        <v>0</v>
      </c>
      <c r="LQ12" s="149">
        <f t="shared" si="78"/>
        <v>0</v>
      </c>
      <c r="LR12" s="149">
        <f t="shared" si="78"/>
        <v>0</v>
      </c>
      <c r="LS12" s="149">
        <f t="shared" si="78"/>
        <v>0</v>
      </c>
      <c r="LT12" s="149">
        <f t="shared" si="78"/>
        <v>0</v>
      </c>
      <c r="LU12" s="149">
        <f t="shared" si="78"/>
        <v>0</v>
      </c>
      <c r="LV12" s="149">
        <f t="shared" si="78"/>
        <v>0</v>
      </c>
      <c r="LW12" s="149">
        <f t="shared" si="78"/>
        <v>0</v>
      </c>
      <c r="LX12" s="149">
        <f t="shared" si="78"/>
        <v>0</v>
      </c>
      <c r="LY12" s="149">
        <f t="shared" si="78"/>
        <v>0</v>
      </c>
      <c r="LZ12" s="149">
        <f t="shared" si="78"/>
        <v>0</v>
      </c>
      <c r="MA12" s="149">
        <f t="shared" si="78"/>
        <v>0</v>
      </c>
      <c r="MB12" s="149">
        <f t="shared" si="78"/>
        <v>0</v>
      </c>
      <c r="MC12" s="149">
        <f t="shared" si="78"/>
        <v>0</v>
      </c>
      <c r="MD12" s="149">
        <f t="shared" si="78"/>
        <v>0</v>
      </c>
      <c r="ME12" s="149">
        <f t="shared" si="78"/>
        <v>0</v>
      </c>
      <c r="MF12" s="149">
        <f t="shared" si="78"/>
        <v>0</v>
      </c>
      <c r="MG12" s="149">
        <f t="shared" si="78"/>
        <v>0</v>
      </c>
      <c r="MH12" s="149">
        <f t="shared" si="78"/>
        <v>0</v>
      </c>
      <c r="MI12" s="149">
        <f t="shared" si="78"/>
        <v>0</v>
      </c>
      <c r="MJ12" s="149">
        <f t="shared" si="78"/>
        <v>0</v>
      </c>
      <c r="MK12" s="149">
        <f t="shared" si="78"/>
        <v>-3984</v>
      </c>
      <c r="ML12" s="149">
        <f t="shared" si="78"/>
        <v>0</v>
      </c>
      <c r="MM12" s="149">
        <f t="shared" si="78"/>
        <v>0</v>
      </c>
      <c r="MN12" s="149">
        <f t="shared" si="78"/>
        <v>0</v>
      </c>
      <c r="MO12" s="149">
        <f t="shared" si="78"/>
        <v>0</v>
      </c>
      <c r="MP12" s="149">
        <f t="shared" si="78"/>
        <v>0</v>
      </c>
      <c r="MQ12" s="149">
        <f t="shared" si="78"/>
        <v>0</v>
      </c>
      <c r="MR12" s="149">
        <f t="shared" si="78"/>
        <v>-3984</v>
      </c>
      <c r="MS12" s="149">
        <f>SUM(MS13:MS14)</f>
        <v>0</v>
      </c>
      <c r="MT12" s="149">
        <f t="shared" ref="MT12:NX12" si="79">SUM(MT13:MT14)</f>
        <v>0</v>
      </c>
      <c r="MU12" s="149">
        <f t="shared" si="79"/>
        <v>0</v>
      </c>
      <c r="MV12" s="149">
        <f t="shared" si="79"/>
        <v>0</v>
      </c>
      <c r="MW12" s="149">
        <f t="shared" si="79"/>
        <v>0</v>
      </c>
      <c r="MX12" s="149">
        <f t="shared" si="79"/>
        <v>0</v>
      </c>
      <c r="MY12" s="149">
        <f t="shared" si="79"/>
        <v>0</v>
      </c>
      <c r="MZ12" s="149">
        <f t="shared" si="79"/>
        <v>0</v>
      </c>
      <c r="NA12" s="149">
        <f t="shared" si="79"/>
        <v>0</v>
      </c>
      <c r="NB12" s="149">
        <f t="shared" si="79"/>
        <v>0</v>
      </c>
      <c r="NC12" s="149">
        <f t="shared" si="79"/>
        <v>0</v>
      </c>
      <c r="ND12" s="149">
        <f t="shared" si="79"/>
        <v>0</v>
      </c>
      <c r="NE12" s="149">
        <f t="shared" si="79"/>
        <v>0</v>
      </c>
      <c r="NF12" s="149">
        <f t="shared" si="79"/>
        <v>0</v>
      </c>
      <c r="NG12" s="149">
        <f t="shared" si="79"/>
        <v>0</v>
      </c>
      <c r="NH12" s="149">
        <f t="shared" si="79"/>
        <v>0</v>
      </c>
      <c r="NI12" s="149">
        <f t="shared" si="79"/>
        <v>0</v>
      </c>
      <c r="NJ12" s="149">
        <f t="shared" si="79"/>
        <v>0</v>
      </c>
      <c r="NK12" s="149">
        <f t="shared" si="79"/>
        <v>0</v>
      </c>
      <c r="NL12" s="149">
        <f t="shared" si="79"/>
        <v>0</v>
      </c>
      <c r="NM12" s="149">
        <f t="shared" si="79"/>
        <v>0</v>
      </c>
      <c r="NN12" s="149">
        <f t="shared" si="79"/>
        <v>0</v>
      </c>
      <c r="NO12" s="149">
        <f t="shared" si="79"/>
        <v>0</v>
      </c>
      <c r="NP12" s="149">
        <f t="shared" si="79"/>
        <v>0</v>
      </c>
      <c r="NQ12" s="149">
        <f t="shared" si="79"/>
        <v>-3984</v>
      </c>
      <c r="NR12" s="149">
        <f t="shared" si="79"/>
        <v>0</v>
      </c>
      <c r="NS12" s="149">
        <f t="shared" si="79"/>
        <v>0</v>
      </c>
      <c r="NT12" s="149">
        <f t="shared" si="79"/>
        <v>0</v>
      </c>
      <c r="NU12" s="149">
        <f t="shared" si="79"/>
        <v>0</v>
      </c>
      <c r="NV12" s="149">
        <f t="shared" si="79"/>
        <v>0</v>
      </c>
      <c r="NW12" s="149">
        <f t="shared" si="79"/>
        <v>0</v>
      </c>
      <c r="NX12" s="149">
        <f t="shared" si="79"/>
        <v>-3984</v>
      </c>
      <c r="NZ12" s="149">
        <f t="shared" ref="NZ12" si="80">SUM(NZ13:NZ14)</f>
        <v>-335078.49</v>
      </c>
      <c r="OA12" s="150">
        <f>SUM(OA13:OA14)+OA15</f>
        <v>-177364.45</v>
      </c>
      <c r="OB12" s="151">
        <f>IF(OA12=0,"",((NZ12/OA12)-1)*-1)</f>
        <v>-0.88920885780662351</v>
      </c>
      <c r="OG12" s="161" t="s">
        <v>87</v>
      </c>
      <c r="OI12" s="162">
        <f t="shared" ref="OI12:OT12" si="81">SUM(OI13:OI14)</f>
        <v>-66780.259999999995</v>
      </c>
      <c r="OJ12" s="162">
        <f t="shared" si="81"/>
        <v>-24631.710000000003</v>
      </c>
      <c r="OK12" s="162">
        <f t="shared" si="81"/>
        <v>-10990.04</v>
      </c>
      <c r="OL12" s="162">
        <f t="shared" si="81"/>
        <v>-25882.22</v>
      </c>
      <c r="OM12" s="162">
        <f t="shared" si="81"/>
        <v>-5448.96</v>
      </c>
      <c r="ON12" s="162">
        <f t="shared" si="81"/>
        <v>-7731.52</v>
      </c>
      <c r="OO12" s="162">
        <f t="shared" si="81"/>
        <v>-20898.53</v>
      </c>
      <c r="OP12" s="162">
        <f t="shared" si="81"/>
        <v>-15001.21</v>
      </c>
      <c r="OQ12" s="162">
        <f t="shared" si="81"/>
        <v>-6480.6900000000005</v>
      </c>
      <c r="OR12" s="162">
        <f t="shared" si="81"/>
        <v>-15564.37</v>
      </c>
      <c r="OS12" s="162">
        <f t="shared" si="81"/>
        <v>-3984</v>
      </c>
      <c r="OT12" s="162">
        <f t="shared" si="81"/>
        <v>-3984</v>
      </c>
      <c r="OV12" s="162">
        <f>SUM(OV13:OV14)</f>
        <v>-207377.51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-6093.71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-30634.41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-38265.379999999997</v>
      </c>
      <c r="AI13" s="141">
        <f>SUMIFS([1]Movimento!$R:$R,[1]Movimento!$B:$B,$C$3,[1]Movimento!$M:$M,$B13,[1]Movimento!$A:$A,AI$3)</f>
        <v>0</v>
      </c>
      <c r="AJ13" s="142">
        <f t="shared" si="54"/>
        <v>-74993.5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8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-20091.349999999999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83">SUM(BQ13:CU13)</f>
        <v>-20091.349999999999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-50391.62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84">SUM(CW13:EA13)</f>
        <v>-50391.62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-24289.47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-24289.47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85">SUM(EC13:FG13)</f>
        <v>-48578.94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8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8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8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8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9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9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92">SUM(MS13:NW13)</f>
        <v>0</v>
      </c>
      <c r="NY13" s="10"/>
      <c r="NZ13" s="142">
        <f t="shared" ref="NZ13:NZ14" si="93">AJ13+BP13+CV13+EB13+FH13+GN13+HT13+IZ13+KF13+LL13+MR13+NX13</f>
        <v>-194055.41</v>
      </c>
      <c r="OA13" s="143">
        <f t="shared" ref="OA13:OA14" si="94">SUM(OI13:OP13)</f>
        <v>-53251.59</v>
      </c>
      <c r="OB13" s="144">
        <f>IF(OA13=0,"",((NZ13/OA13)-1)*-1)</f>
        <v>-2.6441242411728929</v>
      </c>
      <c r="OG13" s="163" t="s">
        <v>4</v>
      </c>
      <c r="OH13" s="10"/>
      <c r="OI13" s="165">
        <v>-53251.59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si="67"/>
        <v>-53251.59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-17627.38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-13546.12</v>
      </c>
      <c r="AI14" s="141">
        <f>SUMIFS([1]Movimento!$R:$R,[1]Movimento!$B:$B,$C$3,[1]Movimento!$M:$M,$B14,[1]Movimento!$A:$A,AI$3)</f>
        <v>0</v>
      </c>
      <c r="AJ14" s="142">
        <f t="shared" si="54"/>
        <v>-31173.5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-5437.67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82"/>
        <v>-5437.67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-8236.380000000001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83"/>
        <v>-8236.380000000001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-10059.67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-7022.58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84"/>
        <v>-17082.25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-5448.96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85"/>
        <v>-5448.96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-7731.52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86"/>
        <v>-7731.52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-12847.71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-8050.82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87"/>
        <v>-20898.53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-15001.21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88"/>
        <v>-15001.21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-6480.6900000000005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89"/>
        <v>-6480.6900000000005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-7105.6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-8458.77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90"/>
        <v>-15564.37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-3984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91"/>
        <v>-3984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-3984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92"/>
        <v>-3984</v>
      </c>
      <c r="NY14" s="10"/>
      <c r="NZ14" s="142">
        <f t="shared" si="93"/>
        <v>-141023.08000000002</v>
      </c>
      <c r="OA14" s="143">
        <f t="shared" si="94"/>
        <v>-124112.86000000002</v>
      </c>
      <c r="OB14" s="144">
        <f t="shared" ref="OB14:OB29" si="95">IF(OA14=0,"",((NZ14/OA14)-1)*-1)</f>
        <v>-0.13624873361229439</v>
      </c>
      <c r="OG14" s="163" t="s">
        <v>41</v>
      </c>
      <c r="OH14" s="10"/>
      <c r="OI14" s="165">
        <v>-13528.67</v>
      </c>
      <c r="OJ14" s="165">
        <v>-24631.710000000003</v>
      </c>
      <c r="OK14" s="165">
        <v>-10990.04</v>
      </c>
      <c r="OL14" s="165">
        <v>-25882.22</v>
      </c>
      <c r="OM14" s="165">
        <v>-5448.96</v>
      </c>
      <c r="ON14" s="165">
        <v>-7731.52</v>
      </c>
      <c r="OO14" s="165">
        <v>-20898.53</v>
      </c>
      <c r="OP14" s="165">
        <v>-15001.21</v>
      </c>
      <c r="OQ14" s="165">
        <v>-6480.6900000000005</v>
      </c>
      <c r="OR14" s="165">
        <v>-15564.37</v>
      </c>
      <c r="OS14" s="165">
        <v>-3984</v>
      </c>
      <c r="OT14" s="165">
        <v>-3984</v>
      </c>
      <c r="OU14" s="10"/>
      <c r="OV14" s="164">
        <f t="shared" si="67"/>
        <v>-154125.92000000001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5"/>
        <v/>
      </c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6">E7+E12</f>
        <v>0</v>
      </c>
      <c r="F16" s="66">
        <f t="shared" si="96"/>
        <v>3961.16</v>
      </c>
      <c r="G16" s="66">
        <f t="shared" si="96"/>
        <v>0</v>
      </c>
      <c r="H16" s="66">
        <f t="shared" si="96"/>
        <v>0</v>
      </c>
      <c r="I16" s="66">
        <f t="shared" si="96"/>
        <v>8126.61</v>
      </c>
      <c r="J16" s="66">
        <f t="shared" si="96"/>
        <v>14246.21</v>
      </c>
      <c r="K16" s="66">
        <f t="shared" si="96"/>
        <v>6934.1</v>
      </c>
      <c r="L16" s="66">
        <f t="shared" si="96"/>
        <v>4030.18</v>
      </c>
      <c r="M16" s="66">
        <f t="shared" si="96"/>
        <v>4001.53</v>
      </c>
      <c r="N16" s="66">
        <f t="shared" si="96"/>
        <v>0</v>
      </c>
      <c r="O16" s="66">
        <f t="shared" si="96"/>
        <v>0</v>
      </c>
      <c r="P16" s="66">
        <f t="shared" si="96"/>
        <v>3123.73</v>
      </c>
      <c r="Q16" s="66">
        <f t="shared" si="96"/>
        <v>20397.87</v>
      </c>
      <c r="R16" s="66">
        <f t="shared" si="96"/>
        <v>5589.81</v>
      </c>
      <c r="S16" s="66">
        <f t="shared" si="96"/>
        <v>6243.11</v>
      </c>
      <c r="T16" s="66">
        <f t="shared" si="96"/>
        <v>19304.34</v>
      </c>
      <c r="U16" s="66">
        <f t="shared" si="96"/>
        <v>0</v>
      </c>
      <c r="V16" s="66">
        <f t="shared" si="96"/>
        <v>0</v>
      </c>
      <c r="W16" s="66">
        <f t="shared" si="96"/>
        <v>12811.61</v>
      </c>
      <c r="X16" s="66">
        <f t="shared" si="96"/>
        <v>14351.78</v>
      </c>
      <c r="Y16" s="66">
        <f t="shared" si="96"/>
        <v>8223</v>
      </c>
      <c r="Z16" s="66">
        <f t="shared" si="96"/>
        <v>0</v>
      </c>
      <c r="AA16" s="66">
        <f t="shared" si="96"/>
        <v>37689.020000000004</v>
      </c>
      <c r="AB16" s="66">
        <f t="shared" si="96"/>
        <v>0</v>
      </c>
      <c r="AC16" s="66">
        <f t="shared" si="96"/>
        <v>0</v>
      </c>
      <c r="AD16" s="66">
        <f t="shared" si="96"/>
        <v>-29396.63</v>
      </c>
      <c r="AE16" s="66">
        <f t="shared" si="96"/>
        <v>18385.16</v>
      </c>
      <c r="AF16" s="66">
        <f t="shared" si="96"/>
        <v>1874.17</v>
      </c>
      <c r="AG16" s="66">
        <f t="shared" si="96"/>
        <v>7030</v>
      </c>
      <c r="AH16" s="66">
        <f t="shared" si="96"/>
        <v>-48093.03</v>
      </c>
      <c r="AI16" s="66">
        <f t="shared" si="96"/>
        <v>0</v>
      </c>
      <c r="AJ16" s="66">
        <f t="shared" si="96"/>
        <v>118833.72999999998</v>
      </c>
      <c r="AK16" s="66">
        <f t="shared" si="96"/>
        <v>0</v>
      </c>
      <c r="AL16" s="66">
        <f t="shared" si="96"/>
        <v>6903.37</v>
      </c>
      <c r="AM16" s="66">
        <f t="shared" si="96"/>
        <v>6382.72</v>
      </c>
      <c r="AN16" s="66">
        <f t="shared" si="96"/>
        <v>6403.72</v>
      </c>
      <c r="AO16" s="66">
        <f t="shared" si="96"/>
        <v>7695.04</v>
      </c>
      <c r="AP16" s="66">
        <f t="shared" si="96"/>
        <v>16584.580000000002</v>
      </c>
      <c r="AQ16" s="66">
        <f t="shared" si="96"/>
        <v>0</v>
      </c>
      <c r="AR16" s="66">
        <f t="shared" si="96"/>
        <v>0</v>
      </c>
      <c r="AS16" s="66">
        <f t="shared" si="96"/>
        <v>7010.69</v>
      </c>
      <c r="AT16" s="66">
        <f t="shared" si="96"/>
        <v>5647.27</v>
      </c>
      <c r="AU16" s="66">
        <f t="shared" si="96"/>
        <v>10384.790000000001</v>
      </c>
      <c r="AV16" s="66">
        <f t="shared" si="96"/>
        <v>958.94</v>
      </c>
      <c r="AW16" s="66">
        <f t="shared" si="96"/>
        <v>6707.29</v>
      </c>
      <c r="AX16" s="66">
        <f t="shared" si="96"/>
        <v>0</v>
      </c>
      <c r="AY16" s="66">
        <f t="shared" si="96"/>
        <v>0</v>
      </c>
      <c r="AZ16" s="66">
        <f t="shared" si="96"/>
        <v>0</v>
      </c>
      <c r="BA16" s="66">
        <f t="shared" si="96"/>
        <v>0</v>
      </c>
      <c r="BB16" s="66">
        <f t="shared" si="96"/>
        <v>7735.67</v>
      </c>
      <c r="BC16" s="66">
        <f t="shared" si="96"/>
        <v>81767.759999999995</v>
      </c>
      <c r="BD16" s="66">
        <f t="shared" si="96"/>
        <v>8586.35</v>
      </c>
      <c r="BE16" s="66">
        <f t="shared" si="96"/>
        <v>0</v>
      </c>
      <c r="BF16" s="66">
        <f t="shared" si="96"/>
        <v>0</v>
      </c>
      <c r="BG16" s="66">
        <f t="shared" si="96"/>
        <v>12696.36</v>
      </c>
      <c r="BH16" s="66">
        <f t="shared" si="96"/>
        <v>16635.870000000003</v>
      </c>
      <c r="BI16" s="66">
        <f t="shared" si="96"/>
        <v>4254.6899999999996</v>
      </c>
      <c r="BJ16" s="66">
        <f t="shared" si="96"/>
        <v>6070.24</v>
      </c>
      <c r="BK16" s="66">
        <f t="shared" si="96"/>
        <v>8568.42</v>
      </c>
      <c r="BL16" s="66">
        <f t="shared" si="96"/>
        <v>0</v>
      </c>
      <c r="BM16" s="66">
        <f t="shared" si="96"/>
        <v>0</v>
      </c>
      <c r="BN16" s="66">
        <f t="shared" si="96"/>
        <v>0</v>
      </c>
      <c r="BO16" s="66">
        <f t="shared" si="96"/>
        <v>0</v>
      </c>
      <c r="BP16" s="66">
        <f t="shared" si="96"/>
        <v>220993.77000000005</v>
      </c>
      <c r="BQ16" s="66">
        <f t="shared" ref="BQ16:EB16" si="97">BQ7+BQ12</f>
        <v>0</v>
      </c>
      <c r="BR16" s="66">
        <f t="shared" si="97"/>
        <v>11216.43</v>
      </c>
      <c r="BS16" s="66">
        <f t="shared" si="97"/>
        <v>17072.14</v>
      </c>
      <c r="BT16" s="66">
        <f t="shared" si="97"/>
        <v>12689.43</v>
      </c>
      <c r="BU16" s="66">
        <f t="shared" si="97"/>
        <v>4859.71</v>
      </c>
      <c r="BV16" s="66">
        <f t="shared" si="97"/>
        <v>2646.87</v>
      </c>
      <c r="BW16" s="66">
        <f t="shared" si="97"/>
        <v>0</v>
      </c>
      <c r="BX16" s="66">
        <f t="shared" si="97"/>
        <v>0</v>
      </c>
      <c r="BY16" s="66">
        <f t="shared" si="97"/>
        <v>17273.560000000001</v>
      </c>
      <c r="BZ16" s="66">
        <f t="shared" si="97"/>
        <v>9075.42</v>
      </c>
      <c r="CA16" s="66">
        <f t="shared" si="97"/>
        <v>3903.24</v>
      </c>
      <c r="CB16" s="66">
        <f t="shared" si="97"/>
        <v>2686.14</v>
      </c>
      <c r="CC16" s="66">
        <f t="shared" si="97"/>
        <v>4803.3999999999996</v>
      </c>
      <c r="CD16" s="66">
        <f t="shared" si="97"/>
        <v>0</v>
      </c>
      <c r="CE16" s="66">
        <f t="shared" si="97"/>
        <v>0</v>
      </c>
      <c r="CF16" s="66">
        <f t="shared" si="97"/>
        <v>5625.74</v>
      </c>
      <c r="CG16" s="66">
        <f t="shared" si="97"/>
        <v>13986.28</v>
      </c>
      <c r="CH16" s="66">
        <f t="shared" si="97"/>
        <v>6371.21</v>
      </c>
      <c r="CI16" s="66">
        <f t="shared" si="97"/>
        <v>4451.24</v>
      </c>
      <c r="CJ16" s="66">
        <f t="shared" si="97"/>
        <v>728.7</v>
      </c>
      <c r="CK16" s="66">
        <f t="shared" si="97"/>
        <v>0</v>
      </c>
      <c r="CL16" s="66">
        <f t="shared" si="97"/>
        <v>0</v>
      </c>
      <c r="CM16" s="66">
        <f t="shared" si="97"/>
        <v>8975.7999999999993</v>
      </c>
      <c r="CN16" s="66">
        <f t="shared" si="97"/>
        <v>3478.91</v>
      </c>
      <c r="CO16" s="66">
        <f t="shared" si="97"/>
        <v>1388.1</v>
      </c>
      <c r="CP16" s="66">
        <f t="shared" si="97"/>
        <v>77492.649999999994</v>
      </c>
      <c r="CQ16" s="66">
        <f t="shared" si="97"/>
        <v>46102.17</v>
      </c>
      <c r="CR16" s="66">
        <f t="shared" si="97"/>
        <v>0</v>
      </c>
      <c r="CS16" s="66">
        <f t="shared" si="97"/>
        <v>0</v>
      </c>
      <c r="CT16" s="66">
        <f t="shared" si="97"/>
        <v>6286.08</v>
      </c>
      <c r="CU16" s="66">
        <f t="shared" si="97"/>
        <v>8636.7900000000009</v>
      </c>
      <c r="CV16" s="66">
        <f t="shared" si="97"/>
        <v>269750.01</v>
      </c>
      <c r="CW16" s="66">
        <f t="shared" si="97"/>
        <v>2876.24</v>
      </c>
      <c r="CX16" s="66">
        <f t="shared" si="97"/>
        <v>5358.46</v>
      </c>
      <c r="CY16" s="66">
        <f t="shared" si="97"/>
        <v>0</v>
      </c>
      <c r="CZ16" s="66">
        <f t="shared" si="97"/>
        <v>0</v>
      </c>
      <c r="DA16" s="66">
        <f t="shared" si="97"/>
        <v>0</v>
      </c>
      <c r="DB16" s="66">
        <f t="shared" si="97"/>
        <v>8721.02</v>
      </c>
      <c r="DC16" s="66">
        <f t="shared" si="97"/>
        <v>8418.2099999999991</v>
      </c>
      <c r="DD16" s="66">
        <f t="shared" si="97"/>
        <v>3663.6</v>
      </c>
      <c r="DE16" s="66">
        <f t="shared" si="97"/>
        <v>5811.67</v>
      </c>
      <c r="DF16" s="66">
        <f t="shared" si="97"/>
        <v>3432.28</v>
      </c>
      <c r="DG16" s="66">
        <f t="shared" si="97"/>
        <v>0</v>
      </c>
      <c r="DH16" s="66">
        <f t="shared" si="97"/>
        <v>0</v>
      </c>
      <c r="DI16" s="66">
        <f t="shared" si="97"/>
        <v>8096</v>
      </c>
      <c r="DJ16" s="66">
        <f t="shared" si="97"/>
        <v>16000.85</v>
      </c>
      <c r="DK16" s="66">
        <f t="shared" si="97"/>
        <v>5251.31</v>
      </c>
      <c r="DL16" s="66">
        <f t="shared" si="97"/>
        <v>10360.370000000001</v>
      </c>
      <c r="DM16" s="66">
        <f t="shared" si="97"/>
        <v>2480.2800000000002</v>
      </c>
      <c r="DN16" s="66">
        <f t="shared" si="97"/>
        <v>0</v>
      </c>
      <c r="DO16" s="66">
        <f t="shared" si="97"/>
        <v>0</v>
      </c>
      <c r="DP16" s="66">
        <f t="shared" si="97"/>
        <v>147244.54</v>
      </c>
      <c r="DQ16" s="66">
        <f t="shared" si="97"/>
        <v>0</v>
      </c>
      <c r="DR16" s="66">
        <f t="shared" si="97"/>
        <v>9872.11</v>
      </c>
      <c r="DS16" s="66">
        <f t="shared" si="97"/>
        <v>-1898.0299999999997</v>
      </c>
      <c r="DT16" s="66">
        <f t="shared" si="97"/>
        <v>100954.29</v>
      </c>
      <c r="DU16" s="66">
        <f t="shared" si="97"/>
        <v>0</v>
      </c>
      <c r="DV16" s="66">
        <f t="shared" si="97"/>
        <v>0</v>
      </c>
      <c r="DW16" s="66">
        <f t="shared" si="97"/>
        <v>3403.32</v>
      </c>
      <c r="DX16" s="66">
        <f t="shared" si="97"/>
        <v>10639.71</v>
      </c>
      <c r="DY16" s="66">
        <f t="shared" si="97"/>
        <v>-49663.750000000007</v>
      </c>
      <c r="DZ16" s="66">
        <f t="shared" si="97"/>
        <v>2425.67</v>
      </c>
      <c r="EA16" s="66">
        <f t="shared" si="97"/>
        <v>0</v>
      </c>
      <c r="EB16" s="66">
        <f t="shared" si="97"/>
        <v>303448.15000000002</v>
      </c>
      <c r="EC16" s="66">
        <f t="shared" ref="EC16:GN16" si="98">EC7+EC12</f>
        <v>0</v>
      </c>
      <c r="ED16" s="66">
        <f t="shared" si="98"/>
        <v>0</v>
      </c>
      <c r="EE16" s="66">
        <f t="shared" si="98"/>
        <v>0</v>
      </c>
      <c r="EF16" s="66">
        <f t="shared" si="98"/>
        <v>15321.5</v>
      </c>
      <c r="EG16" s="66">
        <f t="shared" si="98"/>
        <v>16563.02</v>
      </c>
      <c r="EH16" s="66">
        <f t="shared" si="98"/>
        <v>0</v>
      </c>
      <c r="EI16" s="66">
        <f t="shared" si="98"/>
        <v>0</v>
      </c>
      <c r="EJ16" s="66">
        <f t="shared" si="98"/>
        <v>0</v>
      </c>
      <c r="EK16" s="66">
        <f t="shared" si="98"/>
        <v>0</v>
      </c>
      <c r="EL16" s="66">
        <f t="shared" si="98"/>
        <v>0</v>
      </c>
      <c r="EM16" s="66">
        <f t="shared" si="98"/>
        <v>3860.34</v>
      </c>
      <c r="EN16" s="66">
        <f t="shared" si="98"/>
        <v>6298.7300000000005</v>
      </c>
      <c r="EO16" s="66">
        <f t="shared" si="98"/>
        <v>9864.1299999999992</v>
      </c>
      <c r="EP16" s="66">
        <f t="shared" si="98"/>
        <v>2564.42</v>
      </c>
      <c r="EQ16" s="66">
        <f t="shared" si="98"/>
        <v>-12760.62</v>
      </c>
      <c r="ER16" s="66">
        <f t="shared" si="98"/>
        <v>5066.75</v>
      </c>
      <c r="ES16" s="66">
        <f t="shared" si="98"/>
        <v>0</v>
      </c>
      <c r="ET16" s="66">
        <f t="shared" si="98"/>
        <v>4132.76</v>
      </c>
      <c r="EU16" s="66">
        <f t="shared" si="98"/>
        <v>12525.289999999999</v>
      </c>
      <c r="EV16" s="66">
        <f t="shared" si="98"/>
        <v>10158.130000000001</v>
      </c>
      <c r="EW16" s="66">
        <f t="shared" si="98"/>
        <v>1607.85</v>
      </c>
      <c r="EX16" s="66">
        <f t="shared" si="98"/>
        <v>6124.8</v>
      </c>
      <c r="EY16" s="66">
        <f t="shared" si="98"/>
        <v>5252.2699999999995</v>
      </c>
      <c r="EZ16" s="66">
        <f t="shared" si="98"/>
        <v>0</v>
      </c>
      <c r="FA16" s="66">
        <f t="shared" si="98"/>
        <v>1735.42</v>
      </c>
      <c r="FB16" s="66">
        <f t="shared" si="98"/>
        <v>17339.330000000002</v>
      </c>
      <c r="FC16" s="66">
        <f t="shared" si="98"/>
        <v>9132.93</v>
      </c>
      <c r="FD16" s="66">
        <f t="shared" si="98"/>
        <v>9884.85</v>
      </c>
      <c r="FE16" s="66">
        <f t="shared" si="98"/>
        <v>-19725.420000000002</v>
      </c>
      <c r="FF16" s="66">
        <f t="shared" si="98"/>
        <v>8748.0600000000013</v>
      </c>
      <c r="FG16" s="66">
        <f t="shared" si="98"/>
        <v>0</v>
      </c>
      <c r="FH16" s="66">
        <f t="shared" si="98"/>
        <v>113694.53999999998</v>
      </c>
      <c r="FI16" s="66">
        <f t="shared" si="98"/>
        <v>0</v>
      </c>
      <c r="FJ16" s="66">
        <f t="shared" si="98"/>
        <v>1194.29</v>
      </c>
      <c r="FK16" s="66">
        <f t="shared" si="98"/>
        <v>1142.57</v>
      </c>
      <c r="FL16" s="66">
        <f t="shared" si="98"/>
        <v>1108.49</v>
      </c>
      <c r="FM16" s="66">
        <f t="shared" si="98"/>
        <v>1837.75</v>
      </c>
      <c r="FN16" s="66">
        <f t="shared" si="98"/>
        <v>5732.3399999999992</v>
      </c>
      <c r="FO16" s="66">
        <f t="shared" si="98"/>
        <v>1248.33</v>
      </c>
      <c r="FP16" s="66">
        <f t="shared" si="98"/>
        <v>911.88</v>
      </c>
      <c r="FQ16" s="66">
        <f t="shared" si="98"/>
        <v>0</v>
      </c>
      <c r="FR16" s="66">
        <f t="shared" si="98"/>
        <v>11926.24</v>
      </c>
      <c r="FS16" s="66">
        <f t="shared" si="98"/>
        <v>3860.34</v>
      </c>
      <c r="FT16" s="66">
        <f t="shared" si="98"/>
        <v>6298.7300000000005</v>
      </c>
      <c r="FU16" s="66">
        <f t="shared" si="98"/>
        <v>9864.1299999999992</v>
      </c>
      <c r="FV16" s="66">
        <f t="shared" si="98"/>
        <v>2564.42</v>
      </c>
      <c r="FW16" s="66">
        <f t="shared" si="98"/>
        <v>11110.24</v>
      </c>
      <c r="FX16" s="66">
        <f t="shared" si="98"/>
        <v>5066.75</v>
      </c>
      <c r="FY16" s="66">
        <f t="shared" si="98"/>
        <v>0</v>
      </c>
      <c r="FZ16" s="66">
        <f t="shared" si="98"/>
        <v>4132.76</v>
      </c>
      <c r="GA16" s="66">
        <f t="shared" si="98"/>
        <v>3332.33</v>
      </c>
      <c r="GB16" s="66">
        <f t="shared" si="98"/>
        <v>8261.5500000000011</v>
      </c>
      <c r="GC16" s="66">
        <f t="shared" si="98"/>
        <v>1607.85</v>
      </c>
      <c r="GD16" s="66">
        <f t="shared" si="98"/>
        <v>3960.14</v>
      </c>
      <c r="GE16" s="66">
        <f t="shared" si="98"/>
        <v>7908.33</v>
      </c>
      <c r="GF16" s="66">
        <f t="shared" si="98"/>
        <v>0</v>
      </c>
      <c r="GG16" s="66">
        <f t="shared" si="98"/>
        <v>-5996.1</v>
      </c>
      <c r="GH16" s="66">
        <f t="shared" si="98"/>
        <v>19837.060000000005</v>
      </c>
      <c r="GI16" s="66">
        <f t="shared" si="98"/>
        <v>10172.130000000001</v>
      </c>
      <c r="GJ16" s="66">
        <f t="shared" si="98"/>
        <v>9884.85</v>
      </c>
      <c r="GK16" s="66">
        <f t="shared" si="98"/>
        <v>4564.0499999999993</v>
      </c>
      <c r="GL16" s="66">
        <f t="shared" si="98"/>
        <v>8278.2000000000007</v>
      </c>
      <c r="GM16" s="66">
        <f t="shared" si="98"/>
        <v>0</v>
      </c>
      <c r="GN16" s="66">
        <f t="shared" si="98"/>
        <v>139809.65000000002</v>
      </c>
      <c r="GO16" s="66">
        <f t="shared" ref="GO16:IZ16" si="99">GO7+GO12</f>
        <v>0</v>
      </c>
      <c r="GP16" s="66">
        <f t="shared" si="99"/>
        <v>1194.29</v>
      </c>
      <c r="GQ16" s="66">
        <f t="shared" si="99"/>
        <v>1142.57</v>
      </c>
      <c r="GR16" s="66">
        <f t="shared" si="99"/>
        <v>1108.49</v>
      </c>
      <c r="GS16" s="66">
        <f t="shared" si="99"/>
        <v>1386.9</v>
      </c>
      <c r="GT16" s="66">
        <f t="shared" si="99"/>
        <v>5732.3399999999992</v>
      </c>
      <c r="GU16" s="66">
        <f t="shared" si="99"/>
        <v>3022.92</v>
      </c>
      <c r="GV16" s="66">
        <f t="shared" si="99"/>
        <v>911.88</v>
      </c>
      <c r="GW16" s="66">
        <f t="shared" si="99"/>
        <v>0</v>
      </c>
      <c r="GX16" s="66">
        <f t="shared" si="99"/>
        <v>11926.24</v>
      </c>
      <c r="GY16" s="66">
        <f t="shared" si="99"/>
        <v>6699.6799999999994</v>
      </c>
      <c r="GZ16" s="66">
        <f t="shared" si="99"/>
        <v>6298.7300000000005</v>
      </c>
      <c r="HA16" s="66">
        <f t="shared" si="99"/>
        <v>9411.0300000000007</v>
      </c>
      <c r="HB16" s="66">
        <f t="shared" si="99"/>
        <v>2564.42</v>
      </c>
      <c r="HC16" s="66">
        <f t="shared" si="99"/>
        <v>9655.7800000000007</v>
      </c>
      <c r="HD16" s="66">
        <f t="shared" si="99"/>
        <v>5066.75</v>
      </c>
      <c r="HE16" s="66">
        <f t="shared" si="99"/>
        <v>0</v>
      </c>
      <c r="HF16" s="66">
        <f t="shared" si="99"/>
        <v>4132.76</v>
      </c>
      <c r="HG16" s="66">
        <f t="shared" si="99"/>
        <v>3332.33</v>
      </c>
      <c r="HH16" s="66">
        <f t="shared" si="99"/>
        <v>8261.5500000000011</v>
      </c>
      <c r="HI16" s="66">
        <f t="shared" si="99"/>
        <v>1607.85</v>
      </c>
      <c r="HJ16" s="66">
        <f t="shared" si="99"/>
        <v>3509.29</v>
      </c>
      <c r="HK16" s="66">
        <f t="shared" si="99"/>
        <v>7908.33</v>
      </c>
      <c r="HL16" s="66">
        <f t="shared" si="99"/>
        <v>0</v>
      </c>
      <c r="HM16" s="66">
        <f t="shared" si="99"/>
        <v>-11112.289999999999</v>
      </c>
      <c r="HN16" s="66">
        <f t="shared" si="99"/>
        <v>21328.25</v>
      </c>
      <c r="HO16" s="66">
        <f t="shared" si="99"/>
        <v>11946.720000000001</v>
      </c>
      <c r="HP16" s="66">
        <f t="shared" si="99"/>
        <v>1834.0300000000007</v>
      </c>
      <c r="HQ16" s="66">
        <f t="shared" si="99"/>
        <v>5823.6399999999994</v>
      </c>
      <c r="HR16" s="66">
        <f t="shared" si="99"/>
        <v>10459.359999999999</v>
      </c>
      <c r="HS16" s="66">
        <f t="shared" si="99"/>
        <v>0</v>
      </c>
      <c r="HT16" s="66">
        <f t="shared" si="99"/>
        <v>135153.84</v>
      </c>
      <c r="HU16" s="66">
        <f t="shared" si="99"/>
        <v>0</v>
      </c>
      <c r="HV16" s="66">
        <f t="shared" si="99"/>
        <v>1194.29</v>
      </c>
      <c r="HW16" s="66">
        <f t="shared" si="99"/>
        <v>1142.57</v>
      </c>
      <c r="HX16" s="66">
        <f t="shared" si="99"/>
        <v>0</v>
      </c>
      <c r="HY16" s="66">
        <f t="shared" si="99"/>
        <v>1386.9</v>
      </c>
      <c r="HZ16" s="66">
        <f t="shared" si="99"/>
        <v>5732.3399999999992</v>
      </c>
      <c r="IA16" s="66">
        <f t="shared" si="99"/>
        <v>1248.33</v>
      </c>
      <c r="IB16" s="66">
        <f t="shared" si="99"/>
        <v>911.88</v>
      </c>
      <c r="IC16" s="66">
        <f t="shared" si="99"/>
        <v>0</v>
      </c>
      <c r="ID16" s="66">
        <f t="shared" si="99"/>
        <v>11926.24</v>
      </c>
      <c r="IE16" s="66">
        <f t="shared" si="99"/>
        <v>3860.34</v>
      </c>
      <c r="IF16" s="66">
        <f t="shared" si="99"/>
        <v>17034.099999999999</v>
      </c>
      <c r="IG16" s="66">
        <f t="shared" si="99"/>
        <v>9411.0300000000007</v>
      </c>
      <c r="IH16" s="66">
        <f t="shared" si="99"/>
        <v>2564.42</v>
      </c>
      <c r="II16" s="66">
        <f t="shared" si="99"/>
        <v>9655.7800000000007</v>
      </c>
      <c r="IJ16" s="66">
        <f t="shared" si="99"/>
        <v>5066.75</v>
      </c>
      <c r="IK16" s="66">
        <f t="shared" si="99"/>
        <v>0</v>
      </c>
      <c r="IL16" s="66">
        <f t="shared" si="99"/>
        <v>4132.76</v>
      </c>
      <c r="IM16" s="66">
        <f t="shared" si="99"/>
        <v>3332.33</v>
      </c>
      <c r="IN16" s="66">
        <f t="shared" si="99"/>
        <v>9785.6099999999988</v>
      </c>
      <c r="IO16" s="66">
        <f t="shared" si="99"/>
        <v>1607.85</v>
      </c>
      <c r="IP16" s="66">
        <f t="shared" si="99"/>
        <v>3509.29</v>
      </c>
      <c r="IQ16" s="66">
        <f t="shared" si="99"/>
        <v>11268.560000000001</v>
      </c>
      <c r="IR16" s="66">
        <f t="shared" si="99"/>
        <v>0</v>
      </c>
      <c r="IS16" s="66">
        <f t="shared" si="99"/>
        <v>-13265.789999999999</v>
      </c>
      <c r="IT16" s="66">
        <f t="shared" si="99"/>
        <v>17339.330000000002</v>
      </c>
      <c r="IU16" s="66">
        <f t="shared" si="99"/>
        <v>10172.130000000001</v>
      </c>
      <c r="IV16" s="66">
        <f t="shared" si="99"/>
        <v>9884.85</v>
      </c>
      <c r="IW16" s="66">
        <f t="shared" si="99"/>
        <v>5930.17</v>
      </c>
      <c r="IX16" s="66">
        <f t="shared" si="99"/>
        <v>8278.2000000000007</v>
      </c>
      <c r="IY16" s="66">
        <f t="shared" si="99"/>
        <v>0</v>
      </c>
      <c r="IZ16" s="66">
        <f t="shared" si="99"/>
        <v>143110.26</v>
      </c>
      <c r="JA16" s="66">
        <f t="shared" ref="JA16:LL16" si="100">JA7+JA12</f>
        <v>0</v>
      </c>
      <c r="JB16" s="66">
        <f t="shared" si="100"/>
        <v>1194.29</v>
      </c>
      <c r="JC16" s="66">
        <f t="shared" si="100"/>
        <v>1142.57</v>
      </c>
      <c r="JD16" s="66">
        <f t="shared" si="100"/>
        <v>0</v>
      </c>
      <c r="JE16" s="66">
        <f t="shared" si="100"/>
        <v>1386.9</v>
      </c>
      <c r="JF16" s="66">
        <f t="shared" si="100"/>
        <v>7715.4800000000005</v>
      </c>
      <c r="JG16" s="66">
        <f t="shared" si="100"/>
        <v>1248.33</v>
      </c>
      <c r="JH16" s="66">
        <f t="shared" si="100"/>
        <v>911.88</v>
      </c>
      <c r="JI16" s="66">
        <f t="shared" si="100"/>
        <v>0</v>
      </c>
      <c r="JJ16" s="66">
        <f t="shared" si="100"/>
        <v>14477.349999999999</v>
      </c>
      <c r="JK16" s="66">
        <f t="shared" si="100"/>
        <v>3860.34</v>
      </c>
      <c r="JL16" s="66">
        <f t="shared" si="100"/>
        <v>6298.7300000000005</v>
      </c>
      <c r="JM16" s="66">
        <f t="shared" si="100"/>
        <v>9411.0300000000007</v>
      </c>
      <c r="JN16" s="66">
        <f t="shared" si="100"/>
        <v>8261.0499999999993</v>
      </c>
      <c r="JO16" s="66">
        <f t="shared" si="100"/>
        <v>8493.4600000000009</v>
      </c>
      <c r="JP16" s="66">
        <f t="shared" si="100"/>
        <v>6941.13</v>
      </c>
      <c r="JQ16" s="66">
        <f t="shared" si="100"/>
        <v>0</v>
      </c>
      <c r="JR16" s="66">
        <f t="shared" si="100"/>
        <v>4132.76</v>
      </c>
      <c r="JS16" s="66">
        <f t="shared" si="100"/>
        <v>3332.33</v>
      </c>
      <c r="JT16" s="66">
        <f t="shared" si="100"/>
        <v>8261.5500000000011</v>
      </c>
      <c r="JU16" s="66">
        <f t="shared" si="100"/>
        <v>1607.85</v>
      </c>
      <c r="JV16" s="66">
        <f t="shared" si="100"/>
        <v>3509.29</v>
      </c>
      <c r="JW16" s="66">
        <f t="shared" si="100"/>
        <v>7297.46</v>
      </c>
      <c r="JX16" s="66">
        <f t="shared" si="100"/>
        <v>0</v>
      </c>
      <c r="JY16" s="66">
        <f t="shared" si="100"/>
        <v>-4745.2700000000004</v>
      </c>
      <c r="JZ16" s="66">
        <f t="shared" si="100"/>
        <v>17339.330000000002</v>
      </c>
      <c r="KA16" s="66">
        <f t="shared" si="100"/>
        <v>10172.130000000001</v>
      </c>
      <c r="KB16" s="66">
        <f t="shared" si="100"/>
        <v>9951.630000000001</v>
      </c>
      <c r="KC16" s="66">
        <f t="shared" si="100"/>
        <v>4068.53</v>
      </c>
      <c r="KD16" s="66">
        <f t="shared" si="100"/>
        <v>9861.4999999999982</v>
      </c>
      <c r="KE16" s="66">
        <f t="shared" si="100"/>
        <v>0</v>
      </c>
      <c r="KF16" s="66">
        <f t="shared" si="100"/>
        <v>146131.63</v>
      </c>
      <c r="KG16" s="66">
        <f t="shared" si="100"/>
        <v>0</v>
      </c>
      <c r="KH16" s="66">
        <f t="shared" si="100"/>
        <v>1194.29</v>
      </c>
      <c r="KI16" s="66">
        <f t="shared" si="100"/>
        <v>1142.57</v>
      </c>
      <c r="KJ16" s="66">
        <f t="shared" si="100"/>
        <v>0</v>
      </c>
      <c r="KK16" s="66">
        <f t="shared" si="100"/>
        <v>3420.9300000000003</v>
      </c>
      <c r="KL16" s="66">
        <f t="shared" si="100"/>
        <v>5732.3399999999992</v>
      </c>
      <c r="KM16" s="66">
        <f t="shared" si="100"/>
        <v>1248.33</v>
      </c>
      <c r="KN16" s="66">
        <f t="shared" si="100"/>
        <v>911.88</v>
      </c>
      <c r="KO16" s="66">
        <f t="shared" si="100"/>
        <v>0</v>
      </c>
      <c r="KP16" s="66">
        <f t="shared" si="100"/>
        <v>11926.24</v>
      </c>
      <c r="KQ16" s="66">
        <f t="shared" si="100"/>
        <v>3860.34</v>
      </c>
      <c r="KR16" s="66">
        <f t="shared" si="100"/>
        <v>6298.73</v>
      </c>
      <c r="KS16" s="66">
        <f t="shared" si="100"/>
        <v>11455.24</v>
      </c>
      <c r="KT16" s="66">
        <f t="shared" si="100"/>
        <v>4589.53</v>
      </c>
      <c r="KU16" s="66">
        <f t="shared" si="100"/>
        <v>15097.09</v>
      </c>
      <c r="KV16" s="66">
        <f t="shared" si="100"/>
        <v>5066.75</v>
      </c>
      <c r="KW16" s="66">
        <f t="shared" si="100"/>
        <v>0</v>
      </c>
      <c r="KX16" s="66">
        <f t="shared" si="100"/>
        <v>4132.76</v>
      </c>
      <c r="KY16" s="66">
        <f t="shared" si="100"/>
        <v>3332.33</v>
      </c>
      <c r="KZ16" s="66">
        <f t="shared" si="100"/>
        <v>1155.9500000000007</v>
      </c>
      <c r="LA16" s="66">
        <f t="shared" si="100"/>
        <v>1607.85</v>
      </c>
      <c r="LB16" s="66">
        <f t="shared" si="100"/>
        <v>5543.32</v>
      </c>
      <c r="LC16" s="66">
        <f t="shared" si="100"/>
        <v>9604.4900000000016</v>
      </c>
      <c r="LD16" s="66">
        <f t="shared" si="100"/>
        <v>0</v>
      </c>
      <c r="LE16" s="66">
        <f t="shared" si="100"/>
        <v>1735.42</v>
      </c>
      <c r="LF16" s="66">
        <f t="shared" si="100"/>
        <v>17339.330000000002</v>
      </c>
      <c r="LG16" s="66">
        <f t="shared" si="100"/>
        <v>1713.3600000000006</v>
      </c>
      <c r="LH16" s="66">
        <f t="shared" si="100"/>
        <v>9951.630000000001</v>
      </c>
      <c r="LI16" s="66">
        <f t="shared" si="100"/>
        <v>6304.1100000000006</v>
      </c>
      <c r="LJ16" s="66">
        <f t="shared" si="100"/>
        <v>7741.7099999999991</v>
      </c>
      <c r="LK16" s="66">
        <f t="shared" si="100"/>
        <v>0</v>
      </c>
      <c r="LL16" s="66">
        <f t="shared" si="100"/>
        <v>142106.51999999999</v>
      </c>
      <c r="LM16" s="66">
        <f t="shared" ref="LM16:NX16" si="101">LM7+LM12</f>
        <v>0</v>
      </c>
      <c r="LN16" s="66">
        <f t="shared" si="101"/>
        <v>1194.29</v>
      </c>
      <c r="LO16" s="66">
        <f t="shared" si="101"/>
        <v>1142.57</v>
      </c>
      <c r="LP16" s="66">
        <f t="shared" si="101"/>
        <v>0</v>
      </c>
      <c r="LQ16" s="66">
        <f t="shared" si="101"/>
        <v>1386.9</v>
      </c>
      <c r="LR16" s="66">
        <f t="shared" si="101"/>
        <v>5732.3399999999992</v>
      </c>
      <c r="LS16" s="66">
        <f t="shared" si="101"/>
        <v>1248.33</v>
      </c>
      <c r="LT16" s="66">
        <f t="shared" si="101"/>
        <v>911.88</v>
      </c>
      <c r="LU16" s="66">
        <f t="shared" si="101"/>
        <v>0</v>
      </c>
      <c r="LV16" s="66">
        <f t="shared" si="101"/>
        <v>16552.899999999998</v>
      </c>
      <c r="LW16" s="66">
        <f t="shared" si="101"/>
        <v>3860.34</v>
      </c>
      <c r="LX16" s="66">
        <f t="shared" si="101"/>
        <v>6298.73</v>
      </c>
      <c r="LY16" s="66">
        <f t="shared" si="101"/>
        <v>10791.85</v>
      </c>
      <c r="LZ16" s="66">
        <f t="shared" si="101"/>
        <v>2564.42</v>
      </c>
      <c r="MA16" s="66">
        <f t="shared" si="101"/>
        <v>8493.4600000000009</v>
      </c>
      <c r="MB16" s="66">
        <f t="shared" si="101"/>
        <v>7043.67</v>
      </c>
      <c r="MC16" s="66">
        <f t="shared" si="101"/>
        <v>0</v>
      </c>
      <c r="MD16" s="66">
        <f t="shared" si="101"/>
        <v>4132.76</v>
      </c>
      <c r="ME16" s="66">
        <f t="shared" si="101"/>
        <v>3332.33</v>
      </c>
      <c r="MF16" s="66">
        <f t="shared" si="101"/>
        <v>8261.5499999999993</v>
      </c>
      <c r="MG16" s="66">
        <f t="shared" si="101"/>
        <v>1607.85</v>
      </c>
      <c r="MH16" s="66">
        <f t="shared" si="101"/>
        <v>3509.29</v>
      </c>
      <c r="MI16" s="66">
        <f t="shared" si="101"/>
        <v>7297.46</v>
      </c>
      <c r="MJ16" s="66">
        <f t="shared" si="101"/>
        <v>0</v>
      </c>
      <c r="MK16" s="66">
        <f t="shared" si="101"/>
        <v>-2248.58</v>
      </c>
      <c r="ML16" s="66">
        <f t="shared" si="101"/>
        <v>17339.330000000002</v>
      </c>
      <c r="MM16" s="66">
        <f t="shared" si="101"/>
        <v>10172.130000000001</v>
      </c>
      <c r="MN16" s="66">
        <f t="shared" si="101"/>
        <v>9951.630000000001</v>
      </c>
      <c r="MO16" s="66">
        <f t="shared" si="101"/>
        <v>4068.53</v>
      </c>
      <c r="MP16" s="66">
        <f t="shared" si="101"/>
        <v>7741.7099999999991</v>
      </c>
      <c r="MQ16" s="66">
        <f t="shared" si="101"/>
        <v>0</v>
      </c>
      <c r="MR16" s="66">
        <f t="shared" si="101"/>
        <v>142387.66999999998</v>
      </c>
      <c r="MS16" s="66">
        <f t="shared" si="101"/>
        <v>0</v>
      </c>
      <c r="MT16" s="66">
        <f t="shared" si="101"/>
        <v>1194.29</v>
      </c>
      <c r="MU16" s="66">
        <f t="shared" si="101"/>
        <v>1142.57</v>
      </c>
      <c r="MV16" s="66">
        <f t="shared" si="101"/>
        <v>0</v>
      </c>
      <c r="MW16" s="66">
        <f t="shared" si="101"/>
        <v>1386.9</v>
      </c>
      <c r="MX16" s="66">
        <f t="shared" si="101"/>
        <v>6640.24</v>
      </c>
      <c r="MY16" s="66">
        <f t="shared" si="101"/>
        <v>1248.33</v>
      </c>
      <c r="MZ16" s="66">
        <f t="shared" si="101"/>
        <v>911.88</v>
      </c>
      <c r="NA16" s="66">
        <f t="shared" si="101"/>
        <v>0</v>
      </c>
      <c r="NB16" s="66">
        <f t="shared" si="101"/>
        <v>11926.24</v>
      </c>
      <c r="NC16" s="66">
        <f t="shared" si="101"/>
        <v>3860.34</v>
      </c>
      <c r="ND16" s="66">
        <f t="shared" si="101"/>
        <v>8647.880000000001</v>
      </c>
      <c r="NE16" s="66">
        <f t="shared" si="101"/>
        <v>11816.82</v>
      </c>
      <c r="NF16" s="66">
        <f t="shared" si="101"/>
        <v>2564.42</v>
      </c>
      <c r="NG16" s="66">
        <f t="shared" si="101"/>
        <v>8493.4600000000009</v>
      </c>
      <c r="NH16" s="66">
        <f t="shared" si="101"/>
        <v>5066.75</v>
      </c>
      <c r="NI16" s="66">
        <f t="shared" si="101"/>
        <v>0</v>
      </c>
      <c r="NJ16" s="66">
        <f t="shared" si="101"/>
        <v>8352.36</v>
      </c>
      <c r="NK16" s="66">
        <f t="shared" si="101"/>
        <v>3332.33</v>
      </c>
      <c r="NL16" s="66">
        <f t="shared" si="101"/>
        <v>8261.5500000000011</v>
      </c>
      <c r="NM16" s="66">
        <f t="shared" si="101"/>
        <v>1607.85</v>
      </c>
      <c r="NN16" s="66">
        <f t="shared" si="101"/>
        <v>3509.29</v>
      </c>
      <c r="NO16" s="66">
        <f t="shared" si="101"/>
        <v>9459.2000000000007</v>
      </c>
      <c r="NP16" s="66">
        <f t="shared" si="101"/>
        <v>0</v>
      </c>
      <c r="NQ16" s="66">
        <f t="shared" si="101"/>
        <v>-2248.58</v>
      </c>
      <c r="NR16" s="66">
        <f t="shared" si="101"/>
        <v>32990.639999999999</v>
      </c>
      <c r="NS16" s="66">
        <f t="shared" si="101"/>
        <v>12379.680000000002</v>
      </c>
      <c r="NT16" s="66">
        <f t="shared" si="101"/>
        <v>9951.630000000001</v>
      </c>
      <c r="NU16" s="66">
        <f t="shared" si="101"/>
        <v>4068.53</v>
      </c>
      <c r="NV16" s="66">
        <f t="shared" si="101"/>
        <v>9617.14</v>
      </c>
      <c r="NW16" s="66">
        <f t="shared" si="101"/>
        <v>0</v>
      </c>
      <c r="NX16" s="66">
        <f t="shared" si="101"/>
        <v>166181.74</v>
      </c>
      <c r="NY16" s="10"/>
      <c r="NZ16" s="66">
        <f>NZ7+NZ12</f>
        <v>2041601.51</v>
      </c>
      <c r="OA16" s="66">
        <f>OA7+OA12</f>
        <v>1267264.415</v>
      </c>
      <c r="OB16" s="151">
        <f>IF(OA16=0,"",((NZ16/OA16)-1)*-1)</f>
        <v>-0.61103040994013869</v>
      </c>
      <c r="OG16" s="65" t="s">
        <v>89</v>
      </c>
      <c r="OH16" s="10"/>
      <c r="OI16" s="66">
        <f t="shared" ref="OI16:OT16" si="102">OI7+OI12</f>
        <v>117451.08500000004</v>
      </c>
      <c r="OJ16" s="66">
        <f t="shared" si="102"/>
        <v>156730.5</v>
      </c>
      <c r="OK16" s="66">
        <f t="shared" si="102"/>
        <v>168324.53499999997</v>
      </c>
      <c r="OL16" s="66">
        <f t="shared" si="102"/>
        <v>165508.37000000002</v>
      </c>
      <c r="OM16" s="66">
        <f t="shared" si="102"/>
        <v>208420.375</v>
      </c>
      <c r="ON16" s="66">
        <f t="shared" si="102"/>
        <v>200638.98500000004</v>
      </c>
      <c r="OO16" s="66">
        <f t="shared" si="102"/>
        <v>205619.31999999998</v>
      </c>
      <c r="OP16" s="66">
        <f t="shared" si="102"/>
        <v>221935.69500000001</v>
      </c>
      <c r="OQ16" s="66">
        <f t="shared" si="102"/>
        <v>235082.38999999998</v>
      </c>
      <c r="OR16" s="66">
        <f t="shared" si="102"/>
        <v>238099.56083333335</v>
      </c>
      <c r="OS16" s="66">
        <f t="shared" si="102"/>
        <v>245447.39166666666</v>
      </c>
      <c r="OT16" s="66">
        <f t="shared" si="102"/>
        <v>267898.55749999994</v>
      </c>
      <c r="OU16" s="10"/>
      <c r="OV16" s="66">
        <f>OV7+OV12</f>
        <v>2431156.7650000006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103">SUM(F19:F31)</f>
        <v>0</v>
      </c>
      <c r="G18" s="149">
        <f t="shared" si="103"/>
        <v>0</v>
      </c>
      <c r="H18" s="149">
        <f t="shared" si="103"/>
        <v>0</v>
      </c>
      <c r="I18" s="149">
        <f t="shared" si="103"/>
        <v>0</v>
      </c>
      <c r="J18" s="149">
        <f t="shared" si="103"/>
        <v>0</v>
      </c>
      <c r="K18" s="149">
        <f t="shared" si="103"/>
        <v>-7426.81</v>
      </c>
      <c r="L18" s="149">
        <f t="shared" si="103"/>
        <v>-13505.92</v>
      </c>
      <c r="M18" s="149">
        <f t="shared" si="103"/>
        <v>0</v>
      </c>
      <c r="N18" s="149">
        <f t="shared" si="103"/>
        <v>0</v>
      </c>
      <c r="O18" s="149">
        <f t="shared" si="103"/>
        <v>0</v>
      </c>
      <c r="P18" s="149">
        <f t="shared" si="103"/>
        <v>-10034.49</v>
      </c>
      <c r="Q18" s="149">
        <f t="shared" si="103"/>
        <v>0</v>
      </c>
      <c r="R18" s="149">
        <f t="shared" si="103"/>
        <v>-11779.939999999999</v>
      </c>
      <c r="S18" s="149">
        <f t="shared" si="103"/>
        <v>0</v>
      </c>
      <c r="T18" s="149">
        <f t="shared" si="103"/>
        <v>0</v>
      </c>
      <c r="U18" s="149">
        <f t="shared" si="103"/>
        <v>0</v>
      </c>
      <c r="V18" s="149">
        <f t="shared" si="103"/>
        <v>0</v>
      </c>
      <c r="W18" s="149">
        <f t="shared" si="103"/>
        <v>-1662.8199999999997</v>
      </c>
      <c r="X18" s="149">
        <f t="shared" si="103"/>
        <v>0</v>
      </c>
      <c r="Y18" s="149">
        <f t="shared" si="103"/>
        <v>0</v>
      </c>
      <c r="Z18" s="149">
        <f t="shared" si="103"/>
        <v>0</v>
      </c>
      <c r="AA18" s="149">
        <f t="shared" si="103"/>
        <v>0</v>
      </c>
      <c r="AB18" s="149">
        <f t="shared" si="103"/>
        <v>0</v>
      </c>
      <c r="AC18" s="149">
        <f t="shared" si="103"/>
        <v>0</v>
      </c>
      <c r="AD18" s="149">
        <f t="shared" si="103"/>
        <v>-27194.170000000002</v>
      </c>
      <c r="AE18" s="149">
        <f t="shared" si="103"/>
        <v>-1819.96</v>
      </c>
      <c r="AF18" s="149">
        <f t="shared" si="103"/>
        <v>0</v>
      </c>
      <c r="AG18" s="149">
        <f t="shared" si="103"/>
        <v>0</v>
      </c>
      <c r="AH18" s="149">
        <f t="shared" si="103"/>
        <v>-4098.0800000000008</v>
      </c>
      <c r="AI18" s="149">
        <f t="shared" si="103"/>
        <v>0</v>
      </c>
      <c r="AJ18" s="149">
        <f t="shared" si="103"/>
        <v>-77522.19</v>
      </c>
      <c r="AK18" s="149">
        <f>SUM(AK19:AK31)</f>
        <v>0</v>
      </c>
      <c r="AL18" s="149">
        <f t="shared" ref="AL18:BP18" si="104">SUM(AL19:AL31)</f>
        <v>0</v>
      </c>
      <c r="AM18" s="149">
        <f t="shared" si="104"/>
        <v>0</v>
      </c>
      <c r="AN18" s="149">
        <f t="shared" si="104"/>
        <v>0</v>
      </c>
      <c r="AO18" s="149">
        <f t="shared" si="104"/>
        <v>-9711.19</v>
      </c>
      <c r="AP18" s="149">
        <f t="shared" si="104"/>
        <v>0</v>
      </c>
      <c r="AQ18" s="149">
        <f t="shared" si="104"/>
        <v>0</v>
      </c>
      <c r="AR18" s="149">
        <f t="shared" si="104"/>
        <v>0</v>
      </c>
      <c r="AS18" s="149">
        <f t="shared" si="104"/>
        <v>-3500</v>
      </c>
      <c r="AT18" s="149">
        <f t="shared" si="104"/>
        <v>0</v>
      </c>
      <c r="AU18" s="149">
        <f t="shared" si="104"/>
        <v>0</v>
      </c>
      <c r="AV18" s="149">
        <f t="shared" si="104"/>
        <v>-7426.81</v>
      </c>
      <c r="AW18" s="149">
        <f t="shared" si="104"/>
        <v>-8075.74</v>
      </c>
      <c r="AX18" s="149">
        <f t="shared" si="104"/>
        <v>0</v>
      </c>
      <c r="AY18" s="149">
        <f t="shared" si="104"/>
        <v>0</v>
      </c>
      <c r="AZ18" s="149">
        <f t="shared" si="104"/>
        <v>0</v>
      </c>
      <c r="BA18" s="149">
        <f t="shared" si="104"/>
        <v>0</v>
      </c>
      <c r="BB18" s="149">
        <f t="shared" si="104"/>
        <v>0</v>
      </c>
      <c r="BC18" s="149">
        <f t="shared" si="104"/>
        <v>-1500</v>
      </c>
      <c r="BD18" s="149">
        <f t="shared" si="104"/>
        <v>-1642.67</v>
      </c>
      <c r="BE18" s="149">
        <f t="shared" si="104"/>
        <v>0</v>
      </c>
      <c r="BF18" s="149">
        <f t="shared" si="104"/>
        <v>0</v>
      </c>
      <c r="BG18" s="149">
        <f t="shared" si="104"/>
        <v>-2890.6600000000003</v>
      </c>
      <c r="BH18" s="149">
        <f t="shared" si="104"/>
        <v>-26940.04</v>
      </c>
      <c r="BI18" s="149">
        <f t="shared" si="104"/>
        <v>37.450000000000003</v>
      </c>
      <c r="BJ18" s="149">
        <f t="shared" si="104"/>
        <v>0</v>
      </c>
      <c r="BK18" s="149">
        <f t="shared" si="104"/>
        <v>-2349.65</v>
      </c>
      <c r="BL18" s="149">
        <f t="shared" si="104"/>
        <v>0</v>
      </c>
      <c r="BM18" s="149">
        <f t="shared" si="104"/>
        <v>0</v>
      </c>
      <c r="BN18" s="149">
        <f t="shared" si="104"/>
        <v>0</v>
      </c>
      <c r="BO18" s="149">
        <f t="shared" si="104"/>
        <v>0</v>
      </c>
      <c r="BP18" s="149">
        <f t="shared" si="104"/>
        <v>-63999.31</v>
      </c>
      <c r="BQ18" s="149">
        <f>SUM(BQ19:BQ31)</f>
        <v>0</v>
      </c>
      <c r="BR18" s="149">
        <f t="shared" ref="BR18:CV18" si="105">SUM(BR19:BR31)</f>
        <v>-467.41</v>
      </c>
      <c r="BS18" s="149">
        <f t="shared" si="105"/>
        <v>0</v>
      </c>
      <c r="BT18" s="149">
        <f t="shared" si="105"/>
        <v>0</v>
      </c>
      <c r="BU18" s="149">
        <f t="shared" si="105"/>
        <v>-9016.49</v>
      </c>
      <c r="BV18" s="149">
        <f t="shared" si="105"/>
        <v>-9993.7099999999991</v>
      </c>
      <c r="BW18" s="149">
        <f t="shared" si="105"/>
        <v>0</v>
      </c>
      <c r="BX18" s="149">
        <f t="shared" si="105"/>
        <v>0</v>
      </c>
      <c r="BY18" s="149">
        <f t="shared" si="105"/>
        <v>-14557.359999999993</v>
      </c>
      <c r="BZ18" s="149">
        <f t="shared" si="105"/>
        <v>-12955.569999999992</v>
      </c>
      <c r="CA18" s="149">
        <f t="shared" si="105"/>
        <v>-9170.6299999999956</v>
      </c>
      <c r="CB18" s="149">
        <f t="shared" si="105"/>
        <v>-10516.819999999992</v>
      </c>
      <c r="CC18" s="149">
        <f t="shared" si="105"/>
        <v>-11835.909999999991</v>
      </c>
      <c r="CD18" s="149">
        <f t="shared" si="105"/>
        <v>0</v>
      </c>
      <c r="CE18" s="149">
        <f t="shared" si="105"/>
        <v>0</v>
      </c>
      <c r="CF18" s="149">
        <f t="shared" si="105"/>
        <v>-26319.67</v>
      </c>
      <c r="CG18" s="149">
        <f t="shared" si="105"/>
        <v>0</v>
      </c>
      <c r="CH18" s="149">
        <f t="shared" si="105"/>
        <v>0</v>
      </c>
      <c r="CI18" s="149">
        <f t="shared" si="105"/>
        <v>0</v>
      </c>
      <c r="CJ18" s="149">
        <f t="shared" si="105"/>
        <v>-252.23</v>
      </c>
      <c r="CK18" s="149">
        <f t="shared" si="105"/>
        <v>0</v>
      </c>
      <c r="CL18" s="149">
        <f t="shared" si="105"/>
        <v>0</v>
      </c>
      <c r="CM18" s="149">
        <f t="shared" si="105"/>
        <v>0</v>
      </c>
      <c r="CN18" s="149">
        <f t="shared" si="105"/>
        <v>-29603.599999999999</v>
      </c>
      <c r="CO18" s="149">
        <f t="shared" si="105"/>
        <v>-471.71</v>
      </c>
      <c r="CP18" s="149">
        <f t="shared" si="105"/>
        <v>0</v>
      </c>
      <c r="CQ18" s="149">
        <f t="shared" si="105"/>
        <v>0</v>
      </c>
      <c r="CR18" s="149">
        <f t="shared" si="105"/>
        <v>0</v>
      </c>
      <c r="CS18" s="149">
        <f t="shared" si="105"/>
        <v>0</v>
      </c>
      <c r="CT18" s="149">
        <f t="shared" si="105"/>
        <v>0</v>
      </c>
      <c r="CU18" s="149">
        <f t="shared" si="105"/>
        <v>0</v>
      </c>
      <c r="CV18" s="149">
        <f t="shared" si="105"/>
        <v>-135161.10999999996</v>
      </c>
      <c r="CW18" s="149">
        <f>SUM(CW19:CW31)</f>
        <v>-16452.8</v>
      </c>
      <c r="CX18" s="149">
        <f t="shared" ref="CX18:EB18" si="106">SUM(CX19:CX31)</f>
        <v>0</v>
      </c>
      <c r="CY18" s="149">
        <f t="shared" si="106"/>
        <v>0</v>
      </c>
      <c r="CZ18" s="149">
        <f t="shared" si="106"/>
        <v>0</v>
      </c>
      <c r="DA18" s="149">
        <f t="shared" si="106"/>
        <v>0</v>
      </c>
      <c r="DB18" s="149">
        <f t="shared" si="106"/>
        <v>-7500</v>
      </c>
      <c r="DC18" s="149">
        <f t="shared" si="106"/>
        <v>0</v>
      </c>
      <c r="DD18" s="149">
        <f t="shared" si="106"/>
        <v>0</v>
      </c>
      <c r="DE18" s="149">
        <f t="shared" si="106"/>
        <v>0</v>
      </c>
      <c r="DF18" s="149">
        <f t="shared" si="106"/>
        <v>-10891.31</v>
      </c>
      <c r="DG18" s="149">
        <f t="shared" si="106"/>
        <v>0</v>
      </c>
      <c r="DH18" s="149">
        <f t="shared" si="106"/>
        <v>0</v>
      </c>
      <c r="DI18" s="149">
        <f t="shared" si="106"/>
        <v>-11896.02</v>
      </c>
      <c r="DJ18" s="149">
        <f t="shared" si="106"/>
        <v>0</v>
      </c>
      <c r="DK18" s="149">
        <f t="shared" si="106"/>
        <v>0</v>
      </c>
      <c r="DL18" s="149">
        <f t="shared" si="106"/>
        <v>0</v>
      </c>
      <c r="DM18" s="149">
        <f t="shared" si="106"/>
        <v>-1259.81</v>
      </c>
      <c r="DN18" s="149">
        <f t="shared" si="106"/>
        <v>0</v>
      </c>
      <c r="DO18" s="149">
        <f t="shared" si="106"/>
        <v>0</v>
      </c>
      <c r="DP18" s="149">
        <f t="shared" si="106"/>
        <v>0</v>
      </c>
      <c r="DQ18" s="149">
        <f t="shared" si="106"/>
        <v>0</v>
      </c>
      <c r="DR18" s="149">
        <f t="shared" si="106"/>
        <v>0</v>
      </c>
      <c r="DS18" s="149">
        <f t="shared" si="106"/>
        <v>-35058.29</v>
      </c>
      <c r="DT18" s="149">
        <f t="shared" si="106"/>
        <v>0</v>
      </c>
      <c r="DU18" s="149">
        <f t="shared" si="106"/>
        <v>0</v>
      </c>
      <c r="DV18" s="149">
        <f t="shared" si="106"/>
        <v>0</v>
      </c>
      <c r="DW18" s="149">
        <f t="shared" si="106"/>
        <v>0</v>
      </c>
      <c r="DX18" s="149">
        <f t="shared" si="106"/>
        <v>-532.58000000000004</v>
      </c>
      <c r="DY18" s="149">
        <f t="shared" si="106"/>
        <v>-1500</v>
      </c>
      <c r="DZ18" s="149">
        <f t="shared" si="106"/>
        <v>0</v>
      </c>
      <c r="EA18" s="149">
        <f t="shared" si="106"/>
        <v>0</v>
      </c>
      <c r="EB18" s="149">
        <f t="shared" si="106"/>
        <v>-85090.81</v>
      </c>
      <c r="EC18" s="149">
        <f>SUM(EC19:EC31)</f>
        <v>0</v>
      </c>
      <c r="ED18" s="149">
        <f t="shared" ref="ED18:FH18" si="107">SUM(ED19:ED31)</f>
        <v>0</v>
      </c>
      <c r="EE18" s="149">
        <f t="shared" si="107"/>
        <v>0</v>
      </c>
      <c r="EF18" s="149">
        <f t="shared" si="107"/>
        <v>-265</v>
      </c>
      <c r="EG18" s="149">
        <f t="shared" si="107"/>
        <v>-946.67</v>
      </c>
      <c r="EH18" s="149">
        <f t="shared" si="107"/>
        <v>-18767.36</v>
      </c>
      <c r="EI18" s="149">
        <f t="shared" si="107"/>
        <v>0</v>
      </c>
      <c r="EJ18" s="149">
        <f t="shared" si="107"/>
        <v>0</v>
      </c>
      <c r="EK18" s="149">
        <f t="shared" si="107"/>
        <v>0</v>
      </c>
      <c r="EL18" s="149">
        <f t="shared" si="107"/>
        <v>0</v>
      </c>
      <c r="EM18" s="149">
        <f t="shared" si="107"/>
        <v>0</v>
      </c>
      <c r="EN18" s="149">
        <f t="shared" si="107"/>
        <v>-3218.27</v>
      </c>
      <c r="EO18" s="149">
        <f t="shared" si="107"/>
        <v>0</v>
      </c>
      <c r="EP18" s="149">
        <f t="shared" si="107"/>
        <v>0</v>
      </c>
      <c r="EQ18" s="149">
        <f t="shared" si="107"/>
        <v>0</v>
      </c>
      <c r="ER18" s="149">
        <f t="shared" si="107"/>
        <v>0</v>
      </c>
      <c r="ES18" s="149">
        <f t="shared" si="107"/>
        <v>0</v>
      </c>
      <c r="ET18" s="149">
        <f t="shared" si="107"/>
        <v>0</v>
      </c>
      <c r="EU18" s="149">
        <f t="shared" si="107"/>
        <v>-12342.259999999998</v>
      </c>
      <c r="EV18" s="149">
        <f t="shared" si="107"/>
        <v>0</v>
      </c>
      <c r="EW18" s="149">
        <f t="shared" si="107"/>
        <v>0</v>
      </c>
      <c r="EX18" s="149">
        <f t="shared" si="107"/>
        <v>0</v>
      </c>
      <c r="EY18" s="149">
        <f t="shared" si="107"/>
        <v>-28836.190000000002</v>
      </c>
      <c r="EZ18" s="149">
        <f t="shared" si="107"/>
        <v>0</v>
      </c>
      <c r="FA18" s="149">
        <f t="shared" si="107"/>
        <v>-33333</v>
      </c>
      <c r="FB18" s="149">
        <f t="shared" si="107"/>
        <v>0</v>
      </c>
      <c r="FC18" s="149">
        <f t="shared" si="107"/>
        <v>0</v>
      </c>
      <c r="FD18" s="149">
        <f t="shared" si="107"/>
        <v>-1795.77</v>
      </c>
      <c r="FE18" s="149">
        <f t="shared" si="107"/>
        <v>0</v>
      </c>
      <c r="FF18" s="149">
        <f t="shared" si="107"/>
        <v>0</v>
      </c>
      <c r="FG18" s="149">
        <f t="shared" si="107"/>
        <v>0</v>
      </c>
      <c r="FH18" s="149">
        <f t="shared" si="107"/>
        <v>-99504.52</v>
      </c>
      <c r="FI18" s="149">
        <f>SUM(FI19:FI31)</f>
        <v>0</v>
      </c>
      <c r="FJ18" s="149">
        <f t="shared" ref="FJ18:GN18" si="108">SUM(FJ19:FJ31)</f>
        <v>-100.06</v>
      </c>
      <c r="FK18" s="149">
        <f t="shared" si="108"/>
        <v>0</v>
      </c>
      <c r="FL18" s="149">
        <f t="shared" si="108"/>
        <v>0</v>
      </c>
      <c r="FM18" s="149">
        <f t="shared" si="108"/>
        <v>0</v>
      </c>
      <c r="FN18" s="149">
        <f t="shared" si="108"/>
        <v>0</v>
      </c>
      <c r="FO18" s="149">
        <f t="shared" si="108"/>
        <v>0</v>
      </c>
      <c r="FP18" s="149">
        <f t="shared" si="108"/>
        <v>0</v>
      </c>
      <c r="FQ18" s="149">
        <f t="shared" si="108"/>
        <v>-7711.15</v>
      </c>
      <c r="FR18" s="149">
        <f t="shared" si="108"/>
        <v>0</v>
      </c>
      <c r="FS18" s="149">
        <f t="shared" si="108"/>
        <v>0</v>
      </c>
      <c r="FT18" s="149">
        <f t="shared" si="108"/>
        <v>0</v>
      </c>
      <c r="FU18" s="149">
        <f t="shared" si="108"/>
        <v>0</v>
      </c>
      <c r="FV18" s="149">
        <f t="shared" si="108"/>
        <v>0</v>
      </c>
      <c r="FW18" s="149">
        <f t="shared" si="108"/>
        <v>-24719.29</v>
      </c>
      <c r="FX18" s="149">
        <f t="shared" si="108"/>
        <v>-7410.6900000000005</v>
      </c>
      <c r="FY18" s="149">
        <f t="shared" si="108"/>
        <v>0</v>
      </c>
      <c r="FZ18" s="149">
        <f t="shared" si="108"/>
        <v>0</v>
      </c>
      <c r="GA18" s="149">
        <f t="shared" si="108"/>
        <v>0</v>
      </c>
      <c r="GB18" s="149">
        <f t="shared" si="108"/>
        <v>0</v>
      </c>
      <c r="GC18" s="149">
        <f t="shared" si="108"/>
        <v>0</v>
      </c>
      <c r="GD18" s="149">
        <f t="shared" si="108"/>
        <v>0</v>
      </c>
      <c r="GE18" s="149">
        <f t="shared" si="108"/>
        <v>-1434.78</v>
      </c>
      <c r="GF18" s="149">
        <f t="shared" si="108"/>
        <v>0</v>
      </c>
      <c r="GG18" s="149">
        <f t="shared" si="108"/>
        <v>-60008.04</v>
      </c>
      <c r="GH18" s="149">
        <f t="shared" si="108"/>
        <v>0</v>
      </c>
      <c r="GI18" s="149">
        <f t="shared" si="108"/>
        <v>0</v>
      </c>
      <c r="GJ18" s="149">
        <f t="shared" si="108"/>
        <v>0</v>
      </c>
      <c r="GK18" s="149">
        <f t="shared" si="108"/>
        <v>0</v>
      </c>
      <c r="GL18" s="149">
        <f t="shared" si="108"/>
        <v>0</v>
      </c>
      <c r="GM18" s="149">
        <f t="shared" si="108"/>
        <v>0</v>
      </c>
      <c r="GN18" s="149">
        <f t="shared" si="108"/>
        <v>-101384.01000000001</v>
      </c>
      <c r="GO18" s="149">
        <f>SUM(GO19:GO31)</f>
        <v>-100.06</v>
      </c>
      <c r="GP18" s="149">
        <f t="shared" ref="GP18:HT18" si="109">SUM(GP19:GP31)</f>
        <v>0</v>
      </c>
      <c r="GQ18" s="149">
        <f t="shared" si="109"/>
        <v>0</v>
      </c>
      <c r="GR18" s="149">
        <f t="shared" si="109"/>
        <v>0</v>
      </c>
      <c r="GS18" s="149">
        <f t="shared" si="109"/>
        <v>0</v>
      </c>
      <c r="GT18" s="149">
        <f t="shared" si="109"/>
        <v>0</v>
      </c>
      <c r="GU18" s="149">
        <f t="shared" si="109"/>
        <v>-3739.82</v>
      </c>
      <c r="GV18" s="149">
        <f t="shared" si="109"/>
        <v>0</v>
      </c>
      <c r="GW18" s="149">
        <f t="shared" si="109"/>
        <v>0</v>
      </c>
      <c r="GX18" s="149">
        <f t="shared" si="109"/>
        <v>-5893.9500000000007</v>
      </c>
      <c r="GY18" s="149">
        <f t="shared" si="109"/>
        <v>0</v>
      </c>
      <c r="GZ18" s="149">
        <f t="shared" si="109"/>
        <v>0</v>
      </c>
      <c r="HA18" s="149">
        <f t="shared" si="109"/>
        <v>0</v>
      </c>
      <c r="HB18" s="149">
        <f t="shared" si="109"/>
        <v>-3134.97</v>
      </c>
      <c r="HC18" s="149">
        <f t="shared" si="109"/>
        <v>0</v>
      </c>
      <c r="HD18" s="149">
        <f t="shared" si="109"/>
        <v>0</v>
      </c>
      <c r="HE18" s="149">
        <f t="shared" si="109"/>
        <v>0</v>
      </c>
      <c r="HF18" s="149">
        <f t="shared" si="109"/>
        <v>-1515.47</v>
      </c>
      <c r="HG18" s="149">
        <f t="shared" si="109"/>
        <v>0</v>
      </c>
      <c r="HH18" s="149">
        <f t="shared" si="109"/>
        <v>0</v>
      </c>
      <c r="HI18" s="149">
        <f t="shared" si="109"/>
        <v>-1036.25</v>
      </c>
      <c r="HJ18" s="149">
        <f t="shared" si="109"/>
        <v>0</v>
      </c>
      <c r="HK18" s="149">
        <f t="shared" si="109"/>
        <v>-27083.43</v>
      </c>
      <c r="HL18" s="149">
        <f t="shared" si="109"/>
        <v>0</v>
      </c>
      <c r="HM18" s="149">
        <f t="shared" si="109"/>
        <v>-33333</v>
      </c>
      <c r="HN18" s="149">
        <f t="shared" si="109"/>
        <v>0</v>
      </c>
      <c r="HO18" s="149">
        <f t="shared" si="109"/>
        <v>0</v>
      </c>
      <c r="HP18" s="149">
        <f t="shared" si="109"/>
        <v>0</v>
      </c>
      <c r="HQ18" s="149">
        <f t="shared" si="109"/>
        <v>0</v>
      </c>
      <c r="HR18" s="149">
        <f t="shared" si="109"/>
        <v>0</v>
      </c>
      <c r="HS18" s="149">
        <f t="shared" si="109"/>
        <v>0</v>
      </c>
      <c r="HT18" s="149">
        <f t="shared" si="109"/>
        <v>-75836.950000000012</v>
      </c>
      <c r="HU18" s="149">
        <f>SUM(HU19:HU31)</f>
        <v>-100.06</v>
      </c>
      <c r="HV18" s="149">
        <f t="shared" ref="HV18:IZ18" si="110">SUM(HV19:HV31)</f>
        <v>0</v>
      </c>
      <c r="HW18" s="149">
        <f t="shared" si="110"/>
        <v>0</v>
      </c>
      <c r="HX18" s="149">
        <f t="shared" si="110"/>
        <v>0</v>
      </c>
      <c r="HY18" s="149">
        <f t="shared" si="110"/>
        <v>0</v>
      </c>
      <c r="HZ18" s="149">
        <f t="shared" si="110"/>
        <v>0</v>
      </c>
      <c r="IA18" s="149">
        <f t="shared" si="110"/>
        <v>0</v>
      </c>
      <c r="IB18" s="149">
        <f t="shared" si="110"/>
        <v>0</v>
      </c>
      <c r="IC18" s="149">
        <f t="shared" si="110"/>
        <v>0</v>
      </c>
      <c r="ID18" s="149">
        <f t="shared" si="110"/>
        <v>0</v>
      </c>
      <c r="IE18" s="149">
        <f t="shared" si="110"/>
        <v>-7251.6600000000008</v>
      </c>
      <c r="IF18" s="149">
        <f t="shared" si="110"/>
        <v>0</v>
      </c>
      <c r="IG18" s="149">
        <f t="shared" si="110"/>
        <v>0</v>
      </c>
      <c r="IH18" s="149">
        <f t="shared" si="110"/>
        <v>0</v>
      </c>
      <c r="II18" s="149">
        <f t="shared" si="110"/>
        <v>-7167.65</v>
      </c>
      <c r="IJ18" s="149">
        <f t="shared" si="110"/>
        <v>0</v>
      </c>
      <c r="IK18" s="149">
        <f t="shared" si="110"/>
        <v>0</v>
      </c>
      <c r="IL18" s="149">
        <f t="shared" si="110"/>
        <v>-222.12</v>
      </c>
      <c r="IM18" s="149">
        <f t="shared" si="110"/>
        <v>0</v>
      </c>
      <c r="IN18" s="149">
        <f t="shared" si="110"/>
        <v>-1822.96</v>
      </c>
      <c r="IO18" s="149">
        <f t="shared" si="110"/>
        <v>-26433.8</v>
      </c>
      <c r="IP18" s="149">
        <f t="shared" si="110"/>
        <v>-1500</v>
      </c>
      <c r="IQ18" s="149">
        <f t="shared" si="110"/>
        <v>0</v>
      </c>
      <c r="IR18" s="149">
        <f t="shared" si="110"/>
        <v>0</v>
      </c>
      <c r="IS18" s="149">
        <f t="shared" si="110"/>
        <v>-33333</v>
      </c>
      <c r="IT18" s="149">
        <f t="shared" si="110"/>
        <v>0</v>
      </c>
      <c r="IU18" s="149">
        <f t="shared" si="110"/>
        <v>0</v>
      </c>
      <c r="IV18" s="149">
        <f t="shared" si="110"/>
        <v>0</v>
      </c>
      <c r="IW18" s="149">
        <f t="shared" si="110"/>
        <v>0</v>
      </c>
      <c r="IX18" s="149">
        <f t="shared" si="110"/>
        <v>0</v>
      </c>
      <c r="IY18" s="149">
        <f t="shared" si="110"/>
        <v>0</v>
      </c>
      <c r="IZ18" s="149">
        <f t="shared" si="110"/>
        <v>-77831.250000000015</v>
      </c>
      <c r="JA18" s="149">
        <f>SUM(JA19:JA31)</f>
        <v>-116.57</v>
      </c>
      <c r="JB18" s="149">
        <f t="shared" ref="JB18:KF18" si="111">SUM(JB19:JB31)</f>
        <v>0</v>
      </c>
      <c r="JC18" s="149">
        <f t="shared" si="111"/>
        <v>0</v>
      </c>
      <c r="JD18" s="149">
        <f t="shared" si="111"/>
        <v>0</v>
      </c>
      <c r="JE18" s="149">
        <f t="shared" si="111"/>
        <v>-3500</v>
      </c>
      <c r="JF18" s="149">
        <f t="shared" si="111"/>
        <v>0</v>
      </c>
      <c r="JG18" s="149">
        <f t="shared" si="111"/>
        <v>0</v>
      </c>
      <c r="JH18" s="149">
        <f t="shared" si="111"/>
        <v>0</v>
      </c>
      <c r="JI18" s="149">
        <f t="shared" si="111"/>
        <v>0</v>
      </c>
      <c r="JJ18" s="149">
        <f t="shared" si="111"/>
        <v>0</v>
      </c>
      <c r="JK18" s="149">
        <f t="shared" si="111"/>
        <v>0</v>
      </c>
      <c r="JL18" s="149">
        <f t="shared" si="111"/>
        <v>-5893.9500000000007</v>
      </c>
      <c r="JM18" s="149">
        <f t="shared" si="111"/>
        <v>0</v>
      </c>
      <c r="JN18" s="149">
        <f t="shared" si="111"/>
        <v>0</v>
      </c>
      <c r="JO18" s="149">
        <f t="shared" si="111"/>
        <v>-4872.18</v>
      </c>
      <c r="JP18" s="149">
        <f t="shared" si="111"/>
        <v>-1422.65</v>
      </c>
      <c r="JQ18" s="149">
        <f t="shared" si="111"/>
        <v>0</v>
      </c>
      <c r="JR18" s="149">
        <f t="shared" si="111"/>
        <v>0</v>
      </c>
      <c r="JS18" s="149">
        <f t="shared" si="111"/>
        <v>-5642.65</v>
      </c>
      <c r="JT18" s="149">
        <f t="shared" si="111"/>
        <v>0</v>
      </c>
      <c r="JU18" s="149">
        <f t="shared" si="111"/>
        <v>0</v>
      </c>
      <c r="JV18" s="149">
        <f t="shared" si="111"/>
        <v>-717.46</v>
      </c>
      <c r="JW18" s="149">
        <f t="shared" si="111"/>
        <v>-29332.329999999998</v>
      </c>
      <c r="JX18" s="149">
        <f t="shared" si="111"/>
        <v>0</v>
      </c>
      <c r="JY18" s="149">
        <f t="shared" si="111"/>
        <v>-35632.639999999999</v>
      </c>
      <c r="JZ18" s="149">
        <f t="shared" si="111"/>
        <v>0</v>
      </c>
      <c r="KA18" s="149">
        <f t="shared" si="111"/>
        <v>0</v>
      </c>
      <c r="KB18" s="149">
        <f t="shared" si="111"/>
        <v>0</v>
      </c>
      <c r="KC18" s="149">
        <f t="shared" si="111"/>
        <v>0</v>
      </c>
      <c r="KD18" s="149">
        <f t="shared" si="111"/>
        <v>0</v>
      </c>
      <c r="KE18" s="149">
        <f t="shared" si="111"/>
        <v>0</v>
      </c>
      <c r="KF18" s="149">
        <f t="shared" si="111"/>
        <v>-87130.43</v>
      </c>
      <c r="KG18" s="149">
        <f>SUM(KG19:KG31)</f>
        <v>-100.06</v>
      </c>
      <c r="KH18" s="149">
        <f t="shared" ref="KH18:LL18" si="112">SUM(KH19:KH31)</f>
        <v>0</v>
      </c>
      <c r="KI18" s="149">
        <f t="shared" si="112"/>
        <v>0</v>
      </c>
      <c r="KJ18" s="149">
        <f t="shared" si="112"/>
        <v>0</v>
      </c>
      <c r="KK18" s="149">
        <f t="shared" si="112"/>
        <v>0</v>
      </c>
      <c r="KL18" s="149">
        <f t="shared" si="112"/>
        <v>-3500</v>
      </c>
      <c r="KM18" s="149">
        <f t="shared" si="112"/>
        <v>0</v>
      </c>
      <c r="KN18" s="149">
        <f t="shared" si="112"/>
        <v>0</v>
      </c>
      <c r="KO18" s="149">
        <f t="shared" si="112"/>
        <v>0</v>
      </c>
      <c r="KP18" s="149">
        <f t="shared" si="112"/>
        <v>-24719.200000000001</v>
      </c>
      <c r="KQ18" s="149">
        <f t="shared" si="112"/>
        <v>0</v>
      </c>
      <c r="KR18" s="149">
        <f t="shared" si="112"/>
        <v>0</v>
      </c>
      <c r="KS18" s="149">
        <f t="shared" si="112"/>
        <v>-9673.5</v>
      </c>
      <c r="KT18" s="149">
        <f t="shared" si="112"/>
        <v>0</v>
      </c>
      <c r="KU18" s="149">
        <f t="shared" si="112"/>
        <v>0</v>
      </c>
      <c r="KV18" s="149">
        <f t="shared" si="112"/>
        <v>0</v>
      </c>
      <c r="KW18" s="149">
        <f t="shared" si="112"/>
        <v>0</v>
      </c>
      <c r="KX18" s="149">
        <f t="shared" si="112"/>
        <v>0</v>
      </c>
      <c r="KY18" s="149">
        <f t="shared" si="112"/>
        <v>0</v>
      </c>
      <c r="KZ18" s="149">
        <f t="shared" si="112"/>
        <v>-12332.279999999999</v>
      </c>
      <c r="LA18" s="149">
        <f t="shared" si="112"/>
        <v>-26433.8</v>
      </c>
      <c r="LB18" s="149">
        <f t="shared" si="112"/>
        <v>0</v>
      </c>
      <c r="LC18" s="149">
        <f t="shared" si="112"/>
        <v>-1500</v>
      </c>
      <c r="LD18" s="149">
        <f t="shared" si="112"/>
        <v>0</v>
      </c>
      <c r="LE18" s="149">
        <f t="shared" si="112"/>
        <v>-33333</v>
      </c>
      <c r="LF18" s="149">
        <f t="shared" si="112"/>
        <v>0</v>
      </c>
      <c r="LG18" s="149">
        <f t="shared" si="112"/>
        <v>-207.6</v>
      </c>
      <c r="LH18" s="149">
        <f t="shared" si="112"/>
        <v>0</v>
      </c>
      <c r="LI18" s="149">
        <f t="shared" si="112"/>
        <v>0</v>
      </c>
      <c r="LJ18" s="149">
        <f t="shared" si="112"/>
        <v>0</v>
      </c>
      <c r="LK18" s="149">
        <f t="shared" si="112"/>
        <v>0</v>
      </c>
      <c r="LL18" s="149">
        <f t="shared" si="112"/>
        <v>-111799.43999999999</v>
      </c>
      <c r="LM18" s="149">
        <f>SUM(LM19:LM31)</f>
        <v>0</v>
      </c>
      <c r="LN18" s="149">
        <f t="shared" ref="LN18:MR18" si="113">SUM(LN19:LN31)</f>
        <v>0</v>
      </c>
      <c r="LO18" s="149">
        <f t="shared" si="113"/>
        <v>-116.57</v>
      </c>
      <c r="LP18" s="149">
        <f t="shared" si="113"/>
        <v>0</v>
      </c>
      <c r="LQ18" s="149">
        <f t="shared" si="113"/>
        <v>-265</v>
      </c>
      <c r="LR18" s="149">
        <f t="shared" si="113"/>
        <v>0</v>
      </c>
      <c r="LS18" s="149">
        <f t="shared" si="113"/>
        <v>-3500</v>
      </c>
      <c r="LT18" s="149">
        <f t="shared" si="113"/>
        <v>0</v>
      </c>
      <c r="LU18" s="149">
        <f t="shared" si="113"/>
        <v>0</v>
      </c>
      <c r="LV18" s="149">
        <f t="shared" si="113"/>
        <v>0</v>
      </c>
      <c r="LW18" s="149">
        <f t="shared" si="113"/>
        <v>0</v>
      </c>
      <c r="LX18" s="149">
        <f t="shared" si="113"/>
        <v>0</v>
      </c>
      <c r="LY18" s="149">
        <f t="shared" si="113"/>
        <v>0</v>
      </c>
      <c r="LZ18" s="149">
        <f t="shared" si="113"/>
        <v>0</v>
      </c>
      <c r="MA18" s="149">
        <f t="shared" si="113"/>
        <v>0</v>
      </c>
      <c r="MB18" s="149">
        <f t="shared" si="113"/>
        <v>0</v>
      </c>
      <c r="MC18" s="149">
        <f t="shared" si="113"/>
        <v>-816.54</v>
      </c>
      <c r="MD18" s="149">
        <f t="shared" si="113"/>
        <v>0</v>
      </c>
      <c r="ME18" s="149">
        <f t="shared" si="113"/>
        <v>0</v>
      </c>
      <c r="MF18" s="149">
        <f t="shared" si="113"/>
        <v>-1677.0900000000001</v>
      </c>
      <c r="MG18" s="149">
        <f t="shared" si="113"/>
        <v>-26782.149999999998</v>
      </c>
      <c r="MH18" s="149">
        <f t="shared" si="113"/>
        <v>0</v>
      </c>
      <c r="MI18" s="149">
        <f t="shared" si="113"/>
        <v>-1207.3</v>
      </c>
      <c r="MJ18" s="149">
        <f t="shared" si="113"/>
        <v>-1500</v>
      </c>
      <c r="MK18" s="149">
        <f t="shared" si="113"/>
        <v>-33333</v>
      </c>
      <c r="ML18" s="149">
        <f t="shared" si="113"/>
        <v>0</v>
      </c>
      <c r="MM18" s="149">
        <f t="shared" si="113"/>
        <v>0</v>
      </c>
      <c r="MN18" s="149">
        <f t="shared" si="113"/>
        <v>0</v>
      </c>
      <c r="MO18" s="149">
        <f t="shared" si="113"/>
        <v>0</v>
      </c>
      <c r="MP18" s="149">
        <f t="shared" si="113"/>
        <v>0</v>
      </c>
      <c r="MQ18" s="149">
        <f t="shared" si="113"/>
        <v>0</v>
      </c>
      <c r="MR18" s="149">
        <f t="shared" si="113"/>
        <v>-69197.649999999994</v>
      </c>
      <c r="MS18" s="149">
        <f>SUM(MS19:MS31)</f>
        <v>0</v>
      </c>
      <c r="MT18" s="149">
        <f t="shared" ref="MT18:NX18" si="114">SUM(MT19:MT31)</f>
        <v>0</v>
      </c>
      <c r="MU18" s="149">
        <f t="shared" si="114"/>
        <v>-125.94</v>
      </c>
      <c r="MV18" s="149">
        <f t="shared" si="114"/>
        <v>0</v>
      </c>
      <c r="MW18" s="149">
        <f t="shared" si="114"/>
        <v>-265</v>
      </c>
      <c r="MX18" s="149">
        <f t="shared" si="114"/>
        <v>0</v>
      </c>
      <c r="MY18" s="149">
        <f t="shared" si="114"/>
        <v>0</v>
      </c>
      <c r="MZ18" s="149">
        <f t="shared" si="114"/>
        <v>0</v>
      </c>
      <c r="NA18" s="149">
        <f t="shared" si="114"/>
        <v>-970.89</v>
      </c>
      <c r="NB18" s="149">
        <f t="shared" si="114"/>
        <v>-7272.15</v>
      </c>
      <c r="NC18" s="149">
        <f t="shared" si="114"/>
        <v>0</v>
      </c>
      <c r="ND18" s="149">
        <f t="shared" si="114"/>
        <v>-5700.62</v>
      </c>
      <c r="NE18" s="149">
        <f t="shared" si="114"/>
        <v>0</v>
      </c>
      <c r="NF18" s="149">
        <f t="shared" si="114"/>
        <v>0</v>
      </c>
      <c r="NG18" s="149">
        <f t="shared" si="114"/>
        <v>-5732.88</v>
      </c>
      <c r="NH18" s="149">
        <f t="shared" si="114"/>
        <v>0</v>
      </c>
      <c r="NI18" s="149">
        <f t="shared" si="114"/>
        <v>0</v>
      </c>
      <c r="NJ18" s="149">
        <f t="shared" si="114"/>
        <v>0</v>
      </c>
      <c r="NK18" s="149">
        <f t="shared" si="114"/>
        <v>0</v>
      </c>
      <c r="NL18" s="149">
        <f t="shared" si="114"/>
        <v>-30828.7</v>
      </c>
      <c r="NM18" s="149">
        <f t="shared" si="114"/>
        <v>-26782.149999999998</v>
      </c>
      <c r="NN18" s="149">
        <f t="shared" si="114"/>
        <v>0</v>
      </c>
      <c r="NO18" s="149">
        <f t="shared" si="114"/>
        <v>-1207.3</v>
      </c>
      <c r="NP18" s="149">
        <f t="shared" si="114"/>
        <v>0</v>
      </c>
      <c r="NQ18" s="149">
        <f t="shared" si="114"/>
        <v>-33333</v>
      </c>
      <c r="NR18" s="149">
        <f t="shared" si="114"/>
        <v>0</v>
      </c>
      <c r="NS18" s="149">
        <f t="shared" si="114"/>
        <v>0</v>
      </c>
      <c r="NT18" s="149">
        <f t="shared" si="114"/>
        <v>0</v>
      </c>
      <c r="NU18" s="149">
        <f t="shared" si="114"/>
        <v>0</v>
      </c>
      <c r="NV18" s="149">
        <f t="shared" si="114"/>
        <v>0</v>
      </c>
      <c r="NW18" s="149">
        <f t="shared" si="114"/>
        <v>0</v>
      </c>
      <c r="NX18" s="149">
        <f t="shared" si="114"/>
        <v>-112218.63</v>
      </c>
      <c r="NZ18" s="149">
        <f>SUM(NZ19:NZ31)</f>
        <v>-1096676.3</v>
      </c>
      <c r="OA18" s="150">
        <f>OA19+OA20+OA21+OA22+OA23+OA24+OA25+OA26+OA27+OA28+OA29</f>
        <v>-726116.52999999991</v>
      </c>
      <c r="OB18" s="151">
        <f>IF(OA18=0,"",((NZ18/OA18)-1)*-1)</f>
        <v>-0.51033099329111842</v>
      </c>
      <c r="OG18" s="168" t="s">
        <v>92</v>
      </c>
      <c r="OI18" s="162">
        <f t="shared" ref="OI18:OT18" si="115">SUM(OI19:OI31)</f>
        <v>-79968.03</v>
      </c>
      <c r="OJ18" s="162">
        <f t="shared" si="115"/>
        <v>-77364.080000000016</v>
      </c>
      <c r="OK18" s="162">
        <f t="shared" si="115"/>
        <v>-141715.91000000003</v>
      </c>
      <c r="OL18" s="162">
        <f t="shared" si="115"/>
        <v>-85444.319999999992</v>
      </c>
      <c r="OM18" s="162">
        <f t="shared" si="115"/>
        <v>-86571.98</v>
      </c>
      <c r="ON18" s="162">
        <f t="shared" si="115"/>
        <v>-101384.01000000001</v>
      </c>
      <c r="OO18" s="162">
        <f t="shared" si="115"/>
        <v>-75836.950000000012</v>
      </c>
      <c r="OP18" s="162">
        <f t="shared" si="115"/>
        <v>-77831.250000000015</v>
      </c>
      <c r="OQ18" s="162">
        <f t="shared" si="115"/>
        <v>-87130.43</v>
      </c>
      <c r="OR18" s="162">
        <f t="shared" si="115"/>
        <v>-111155.36</v>
      </c>
      <c r="OS18" s="162">
        <f t="shared" si="115"/>
        <v>-68330.559999999998</v>
      </c>
      <c r="OT18" s="162">
        <f t="shared" si="115"/>
        <v>-111351.54000000001</v>
      </c>
      <c r="OV18" s="162">
        <f>SUM(OV19:OV31)</f>
        <v>-1104084.42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-2179.89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-1170.8699999999999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-25175.040000000001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116">SUM(E19:AI19)</f>
        <v>-28525.8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-25175.040000000001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-2234.39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117">SUM(AK19:BO19)</f>
        <v>-27409.43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-252.23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-25175.040000000001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118">SUM(BQ19:CU19)</f>
        <v>-25427.27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-25175.040000000001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119">SUM(CW19:EA19)</f>
        <v>-25175.040000000001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-1053.54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-25175.040000000001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120">SUM(EC19:FG19)</f>
        <v>-26228.58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-1637.81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-25175.040000000001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29" si="121">SUM(FI19:GM19)</f>
        <v>-26812.850000000002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-1515.47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-25175.040000000001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122">SUM(GO19:HS19)</f>
        <v>-26690.510000000002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-867.09</v>
      </c>
      <c r="IO19" s="141">
        <f>SUMIFS([1]Movimento!$R:$R,[1]Movimento!$B:$B,$C$3,[1]Movimento!$M:$M,$B19,[1]Movimento!$A:$A,IO$3)</f>
        <v>-26433.8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123">SUM(HU19:IY19)</f>
        <v>-27300.89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-895.08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-26433.8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29" si="124">SUM(JA19:KE19)</f>
        <v>-27328.880000000001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-867.09</v>
      </c>
      <c r="LA19" s="141">
        <f>SUMIFS([1]Movimento!$R:$R,[1]Movimento!$B:$B,$C$3,[1]Movimento!$M:$M,$B19,[1]Movimento!$A:$A,LA$3)</f>
        <v>-26433.8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29" si="125">SUM(KG19:LK19)</f>
        <v>-27300.89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-867.09</v>
      </c>
      <c r="MG19" s="141">
        <f>SUMIFS([1]Movimento!$R:$R,[1]Movimento!$B:$B,$C$3,[1]Movimento!$M:$M,$B19,[1]Movimento!$A:$A,MG$3)</f>
        <v>-26433.8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29" si="126">SUM(LM19:MQ19)</f>
        <v>-27300.89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-27300.89</v>
      </c>
      <c r="NM19" s="141">
        <f>SUMIFS([1]Movimento!$R:$R,[1]Movimento!$B:$B,$C$3,[1]Movimento!$M:$M,$B19,[1]Movimento!$A:$A,NM$3)</f>
        <v>-26433.8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127">SUM(MS19:NW19)</f>
        <v>-53734.69</v>
      </c>
      <c r="NY19" s="10"/>
      <c r="NZ19" s="141">
        <f t="shared" ref="NZ19:NZ31" si="128">AJ19+BP19+CV19+EB19+FH19+GN19+HT19+IZ19+KF19+LL19+MR19+NX19</f>
        <v>-349235.72000000003</v>
      </c>
      <c r="OA19" s="143">
        <f t="shared" ref="OA19:OA31" si="129">SUM(OI19:OP19)</f>
        <v>-212856.75</v>
      </c>
      <c r="OB19" s="145">
        <f t="shared" si="95"/>
        <v>-0.64070775298410809</v>
      </c>
      <c r="OG19" s="163" t="s">
        <v>5</v>
      </c>
      <c r="OH19" s="10"/>
      <c r="OI19" s="164">
        <v>-26837.280000000002</v>
      </c>
      <c r="OJ19" s="164">
        <v>-27061.120000000003</v>
      </c>
      <c r="OK19" s="164">
        <v>-25175.040000000001</v>
      </c>
      <c r="OL19" s="164">
        <v>-25569.870000000003</v>
      </c>
      <c r="OM19" s="164">
        <v>-27409.190000000002</v>
      </c>
      <c r="ON19" s="164">
        <v>-26812.850000000002</v>
      </c>
      <c r="OO19" s="164">
        <v>-26690.510000000002</v>
      </c>
      <c r="OP19" s="164">
        <v>-27300.89</v>
      </c>
      <c r="OQ19" s="164">
        <v>-27328.880000000001</v>
      </c>
      <c r="OR19" s="164">
        <v>-26656.809999999998</v>
      </c>
      <c r="OS19" s="164">
        <v>-26433.8</v>
      </c>
      <c r="OT19" s="164">
        <v>-52867.6</v>
      </c>
      <c r="OU19" s="10"/>
      <c r="OV19" s="164">
        <f t="shared" ref="OV19:OV31" si="130">SUM(OI19:OU19)</f>
        <v>-346143.83999999997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0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-1819.96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16"/>
        <v>-1819.96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0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17"/>
        <v>0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0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-1500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18"/>
        <v>-1500</v>
      </c>
      <c r="CW20" s="141">
        <f>SUMIFS([1]Movimento!$R:$R,[1]Movimento!$B:$B,$C$3,[1]Movimento!$M:$M,$B20,[1]Movimento!$A:$A,CW$3)</f>
        <v>0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-9425.9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19"/>
        <v>-9425.9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0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-3300.3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20"/>
        <v>-3300.3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0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21"/>
        <v>0</v>
      </c>
      <c r="GO20" s="141">
        <f>SUMIFS([1]Movimento!$R:$R,[1]Movimento!$B:$B,$C$3,[1]Movimento!$M:$M,$B20,[1]Movimento!$A:$A,GO$3)</f>
        <v>0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22"/>
        <v>0</v>
      </c>
      <c r="HU20" s="141">
        <f>SUMIFS([1]Movimento!$R:$R,[1]Movimento!$B:$B,$C$3,[1]Movimento!$M:$M,$B20,[1]Movimento!$A:$A,HU$3)</f>
        <v>0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23"/>
        <v>0</v>
      </c>
      <c r="JA20" s="141">
        <f>SUMIFS([1]Movimento!$R:$R,[1]Movimento!$B:$B,$C$3,[1]Movimento!$M:$M,$B20,[1]Movimento!$A:$A,JA$3)</f>
        <v>0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24"/>
        <v>0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25"/>
        <v>0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26"/>
        <v>0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27"/>
        <v>0</v>
      </c>
      <c r="NY20" s="10"/>
      <c r="NZ20" s="141">
        <f t="shared" si="128"/>
        <v>-16046.16</v>
      </c>
      <c r="OA20" s="143">
        <f t="shared" si="129"/>
        <v>0</v>
      </c>
      <c r="OB20" s="145" t="str">
        <f t="shared" si="95"/>
        <v/>
      </c>
      <c r="OG20" s="163" t="s">
        <v>25</v>
      </c>
      <c r="OH20" s="10"/>
      <c r="OI20" s="164">
        <v>0</v>
      </c>
      <c r="OJ20" s="164">
        <v>0</v>
      </c>
      <c r="OK20" s="164">
        <v>0</v>
      </c>
      <c r="OL20" s="164">
        <v>0</v>
      </c>
      <c r="OM20" s="164">
        <v>0</v>
      </c>
      <c r="ON20" s="164">
        <v>0</v>
      </c>
      <c r="OO20" s="164">
        <v>0</v>
      </c>
      <c r="OP20" s="164">
        <v>0</v>
      </c>
      <c r="OQ20" s="164">
        <v>0</v>
      </c>
      <c r="OR20" s="164">
        <v>0</v>
      </c>
      <c r="OS20" s="164">
        <v>0</v>
      </c>
      <c r="OT20" s="164">
        <v>0</v>
      </c>
      <c r="OU20" s="10"/>
      <c r="OV20" s="164">
        <f t="shared" si="130"/>
        <v>0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-711.18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-519.13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16"/>
        <v>-1230.31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-1387.53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-1500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-657.86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17"/>
        <v>-3545.39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-318.01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-656.36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-956.9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-471.71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18"/>
        <v>-2402.98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-117.82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-1579.08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-532.58000000000004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19"/>
        <v>-2229.48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-500.46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-400.37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20"/>
        <v>-900.82999999999993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-100.06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-557.27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-378.61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21"/>
        <v>-1035.94</v>
      </c>
      <c r="GO21" s="141">
        <f>SUMIFS([1]Movimento!$R:$R,[1]Movimento!$B:$B,$C$3,[1]Movimento!$M:$M,$B21,[1]Movimento!$A:$A,GO$3)</f>
        <v>-100.06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-417.16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-408.47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22"/>
        <v>-925.69</v>
      </c>
      <c r="HU21" s="141">
        <f>SUMIFS([1]Movimento!$R:$R,[1]Movimento!$B:$B,$C$3,[1]Movimento!$M:$M,$B21,[1]Movimento!$A:$A,HU$3)</f>
        <v>-100.06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-684.84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-441.19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23"/>
        <v>-1226.0900000000001</v>
      </c>
      <c r="JA21" s="141">
        <f>SUMIFS([1]Movimento!$R:$R,[1]Movimento!$B:$B,$C$3,[1]Movimento!$M:$M,$B21,[1]Movimento!$A:$A,JA$3)</f>
        <v>-116.57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-1259.29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-452.46</v>
      </c>
      <c r="JW21" s="141">
        <f>SUMIFS([1]Movimento!$R:$R,[1]Movimento!$B:$B,$C$3,[1]Movimento!$M:$M,$B21,[1]Movimento!$A:$A,JW$3)</f>
        <v>0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24"/>
        <v>-1828.32</v>
      </c>
      <c r="KG21" s="141">
        <f>SUMIFS([1]Movimento!$R:$R,[1]Movimento!$B:$B,$C$3,[1]Movimento!$M:$M,$B21,[1]Movimento!$A:$A,KG$3)</f>
        <v>-100.06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-1061.74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-546.66999999999996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25"/>
        <v>-1708.4699999999998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-116.57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-816.54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-400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26"/>
        <v>-1333.11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-125.94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-970.89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-400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27"/>
        <v>-1496.83</v>
      </c>
      <c r="NY21" s="10"/>
      <c r="NZ21" s="141">
        <f t="shared" si="128"/>
        <v>-19863.440000000002</v>
      </c>
      <c r="OA21" s="143">
        <f t="shared" si="129"/>
        <v>-10946.500000000002</v>
      </c>
      <c r="OB21" s="145">
        <f t="shared" si="95"/>
        <v>-0.81459279221669023</v>
      </c>
      <c r="OG21" s="163" t="s">
        <v>6</v>
      </c>
      <c r="OH21" s="10"/>
      <c r="OI21" s="164">
        <v>-856.52</v>
      </c>
      <c r="OJ21" s="164">
        <v>-2054.63</v>
      </c>
      <c r="OK21" s="164">
        <v>-2180.87</v>
      </c>
      <c r="OL21" s="164">
        <v>-1632.85</v>
      </c>
      <c r="OM21" s="164">
        <v>-1033.9099999999999</v>
      </c>
      <c r="ON21" s="164">
        <v>-1035.94</v>
      </c>
      <c r="OO21" s="164">
        <v>-925.69</v>
      </c>
      <c r="OP21" s="164">
        <v>-1226.0900000000001</v>
      </c>
      <c r="OQ21" s="164">
        <v>-1828.32</v>
      </c>
      <c r="OR21" s="164">
        <v>-1708.4699999999998</v>
      </c>
      <c r="OS21" s="164">
        <v>-1333.11</v>
      </c>
      <c r="OT21" s="164">
        <v>-1496.83</v>
      </c>
      <c r="OU21" s="10"/>
      <c r="OV21" s="164">
        <f t="shared" si="130"/>
        <v>-17313.230000000003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-34.6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16"/>
        <v>-34.6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-265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-265</v>
      </c>
      <c r="BI22" s="141">
        <f>SUMIFS([1]Movimento!$R:$R,[1]Movimento!$B:$B,$C$3,[1]Movimento!$M:$M,$B22,[1]Movimento!$A:$A,BI$3)</f>
        <v>37.450000000000003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-115.26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17"/>
        <v>-607.81000000000006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-207.6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18"/>
        <v>-207.6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-265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19"/>
        <v>-265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-265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-265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20"/>
        <v>-530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-300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-265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-618.85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21"/>
        <v>-1183.8499999999999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-265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22"/>
        <v>-265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-265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-222.12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23"/>
        <v>-487.12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-265</v>
      </c>
      <c r="JW22" s="141">
        <f>SUMIFS([1]Movimento!$R:$R,[1]Movimento!$B:$B,$C$3,[1]Movimento!$M:$M,$B22,[1]Movimento!$A:$A,JW$3)</f>
        <v>-121.8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24"/>
        <v>-386.8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-265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-207.6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25"/>
        <v>-472.6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-265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-410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-207.3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26"/>
        <v>-882.3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-265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-265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-410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-207.3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27"/>
        <v>-1147.3</v>
      </c>
      <c r="NY22" s="10"/>
      <c r="NZ22" s="141">
        <f t="shared" si="128"/>
        <v>-6469.9800000000005</v>
      </c>
      <c r="OA22" s="143">
        <f t="shared" si="129"/>
        <v>-3421.37</v>
      </c>
      <c r="OB22" s="145">
        <f t="shared" si="95"/>
        <v>-0.89104949187021587</v>
      </c>
      <c r="OG22" s="163" t="s">
        <v>7</v>
      </c>
      <c r="OH22" s="10"/>
      <c r="OI22" s="164">
        <v>-386</v>
      </c>
      <c r="OJ22" s="164">
        <v>-265</v>
      </c>
      <c r="OK22" s="164">
        <v>-290.89999999999998</v>
      </c>
      <c r="OL22" s="164">
        <v>-278.5</v>
      </c>
      <c r="OM22" s="164">
        <v>-265</v>
      </c>
      <c r="ON22" s="164">
        <v>-1183.8499999999999</v>
      </c>
      <c r="OO22" s="164">
        <v>-265</v>
      </c>
      <c r="OP22" s="164">
        <v>-487.12</v>
      </c>
      <c r="OQ22" s="164">
        <v>-386.8</v>
      </c>
      <c r="OR22" s="164">
        <v>-472.6</v>
      </c>
      <c r="OS22" s="164">
        <v>-882.3</v>
      </c>
      <c r="OT22" s="164">
        <v>-1147.3</v>
      </c>
      <c r="OU22" s="10"/>
      <c r="OV22" s="164">
        <f t="shared" si="130"/>
        <v>-6310.3700000000008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-2717.81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-1500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-4098.0800000000008</v>
      </c>
      <c r="AI23" s="141">
        <f>SUMIFS([1]Movimento!$R:$R,[1]Movimento!$B:$B,$C$3,[1]Movimento!$M:$M,$B23,[1]Movimento!$A:$A,AI$3)</f>
        <v>0</v>
      </c>
      <c r="AJ23" s="141">
        <f t="shared" si="116"/>
        <v>-8315.89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-2839.07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-2232.8000000000002</v>
      </c>
      <c r="BH23" s="141">
        <f>SUMIFS([1]Movimento!$R:$R,[1]Movimento!$B:$B,$C$3,[1]Movimento!$M:$M,$B23,[1]Movimento!$A:$A,BH$3)</f>
        <v>-1500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17"/>
        <v>-6571.8700000000008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-250</v>
      </c>
      <c r="BZ23" s="141">
        <f>SUMIFS([1]Movimento!$R:$R,[1]Movimento!$B:$B,$C$3,[1]Movimento!$M:$M,$B23,[1]Movimento!$A:$A,BZ$3)</f>
        <v>-2232.8000000000002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-14997.79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-1500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18"/>
        <v>-18980.59</v>
      </c>
      <c r="CW23" s="141">
        <f>SUMIFS([1]Movimento!$R:$R,[1]Movimento!$B:$B,$C$3,[1]Movimento!$M:$M,$B23,[1]Movimento!$A:$A,CW$3)</f>
        <v>-16452.8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-4000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-5071.8700000000008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-1500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19"/>
        <v>-27024.67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-946.67</v>
      </c>
      <c r="EH23" s="141">
        <f>SUMIFS([1]Movimento!$R:$R,[1]Movimento!$B:$B,$C$3,[1]Movimento!$M:$M,$B23,[1]Movimento!$A:$A,EH$3)</f>
        <v>-2232.8000000000002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-2717.81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-10214.959999999999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-1500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20"/>
        <v>-17612.239999999998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-24719.29</v>
      </c>
      <c r="FX23" s="141">
        <f>SUMIFS([1]Movimento!$R:$R,[1]Movimento!$B:$B,$C$3,[1]Movimento!$M:$M,$B23,[1]Movimento!$A:$A,FX$3)</f>
        <v>-4950.6100000000006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-1500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21"/>
        <v>-31169.9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-2232.8000000000002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-2717.81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-362.78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-1500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22"/>
        <v>-6813.39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-2232.8000000000002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-2717.81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-1500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23"/>
        <v>-6450.6100000000006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-2232.8000000000002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-2717.81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-1500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24"/>
        <v>-6450.6100000000006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-24719.200000000001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-4950.6100000000006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-10214.969999999999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-1500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25"/>
        <v>-41384.78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-1000</v>
      </c>
      <c r="MJ23" s="141">
        <f>SUMIFS([1]Movimento!$R:$R,[1]Movimento!$B:$B,$C$3,[1]Movimento!$M:$M,$B23,[1]Movimento!$A:$A,MJ$3)</f>
        <v>-1500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>SUM(LM23:MQ23)</f>
        <v>-2500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-5435.62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-2232.88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-2717.81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-1000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27"/>
        <v>-11386.31</v>
      </c>
      <c r="NY23" s="10"/>
      <c r="NZ23" s="141">
        <f t="shared" si="128"/>
        <v>-184660.86</v>
      </c>
      <c r="OA23" s="143">
        <f t="shared" si="129"/>
        <v>-98441.61</v>
      </c>
      <c r="OB23" s="145">
        <f t="shared" si="95"/>
        <v>-0.87584152676901561</v>
      </c>
      <c r="OG23" s="163" t="s">
        <v>8</v>
      </c>
      <c r="OH23" s="10"/>
      <c r="OI23" s="164">
        <v>-6892.1900000000005</v>
      </c>
      <c r="OJ23" s="164">
        <v>-6892.1900000000005</v>
      </c>
      <c r="OK23" s="164">
        <v>-6892.1900000000005</v>
      </c>
      <c r="OL23" s="164">
        <v>-16665.57</v>
      </c>
      <c r="OM23" s="164">
        <v>-16665.57</v>
      </c>
      <c r="ON23" s="164">
        <v>-31169.9</v>
      </c>
      <c r="OO23" s="164">
        <v>-6813.39</v>
      </c>
      <c r="OP23" s="164">
        <v>-6450.6100000000006</v>
      </c>
      <c r="OQ23" s="164">
        <v>-6450.6100000000006</v>
      </c>
      <c r="OR23" s="164">
        <v>-41384.78</v>
      </c>
      <c r="OS23" s="164">
        <v>-2500</v>
      </c>
      <c r="OT23" s="164">
        <v>-11386.31</v>
      </c>
      <c r="OU23" s="10"/>
      <c r="OV23" s="164">
        <f t="shared" si="130"/>
        <v>-160163.31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16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17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18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19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20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21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22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23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24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25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>SUM(LM24:MQ24)</f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27"/>
        <v>0</v>
      </c>
      <c r="NY24" s="10"/>
      <c r="NZ24" s="141">
        <f t="shared" si="128"/>
        <v>0</v>
      </c>
      <c r="OA24" s="143">
        <f t="shared" si="129"/>
        <v>0</v>
      </c>
      <c r="OB24" s="145" t="str">
        <f t="shared" si="95"/>
        <v/>
      </c>
      <c r="OG24" s="163" t="s">
        <v>9</v>
      </c>
      <c r="OH24" s="10"/>
      <c r="OI24" s="164">
        <v>0</v>
      </c>
      <c r="OJ24" s="164">
        <v>0</v>
      </c>
      <c r="OK24" s="164">
        <v>0</v>
      </c>
      <c r="OL24" s="164">
        <v>0</v>
      </c>
      <c r="OM24" s="164">
        <v>0</v>
      </c>
      <c r="ON24" s="164">
        <v>0</v>
      </c>
      <c r="OO24" s="164">
        <v>0</v>
      </c>
      <c r="OP24" s="164">
        <v>0</v>
      </c>
      <c r="OQ24" s="164">
        <v>0</v>
      </c>
      <c r="OR24" s="164">
        <v>0</v>
      </c>
      <c r="OS24" s="164">
        <v>0</v>
      </c>
      <c r="OT24" s="164">
        <v>0</v>
      </c>
      <c r="OU24" s="10"/>
      <c r="OV24" s="164">
        <f t="shared" si="130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16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17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18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19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20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21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22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23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24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25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26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27"/>
        <v>0</v>
      </c>
      <c r="NY25" s="10"/>
      <c r="NZ25" s="141">
        <f t="shared" si="128"/>
        <v>0</v>
      </c>
      <c r="OA25" s="143">
        <f t="shared" si="129"/>
        <v>0</v>
      </c>
      <c r="OB25" s="145" t="str">
        <f t="shared" si="95"/>
        <v/>
      </c>
      <c r="OG25" s="163" t="s">
        <v>49</v>
      </c>
      <c r="OH25" s="10"/>
      <c r="OI25" s="164">
        <v>0</v>
      </c>
      <c r="OJ25" s="164">
        <v>0</v>
      </c>
      <c r="OK25" s="164">
        <v>0</v>
      </c>
      <c r="OL25" s="164">
        <v>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0</v>
      </c>
      <c r="OU25" s="10"/>
      <c r="OV25" s="164">
        <f t="shared" si="130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-7426.81</v>
      </c>
      <c r="L26" s="141">
        <f>SUMIFS([1]Movimento!$R:$R,[1]Movimento!$B:$B,$C$3,[1]Movimento!$M:$M,$B26,[1]Movimento!$A:$A,L$3)</f>
        <v>-13505.92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-6605.5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-3500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-457.35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16"/>
        <v>-31495.579999999998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-9711.19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-3500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-7426.81</v>
      </c>
      <c r="AW26" s="141">
        <f>SUMIFS([1]Movimento!$R:$R,[1]Movimento!$B:$B,$C$3,[1]Movimento!$M:$M,$B26,[1]Movimento!$A:$A,AW$3)</f>
        <v>-3849.14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17"/>
        <v>-24487.14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-467.41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-8698.48</v>
      </c>
      <c r="BV26" s="141">
        <f>SUMIFS([1]Movimento!$R:$R,[1]Movimento!$B:$B,$C$3,[1]Movimento!$M:$M,$B26,[1]Movimento!$A:$A,BV$3)</f>
        <v>-9993.7099999999991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-3500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-3926.46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-1220.96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18"/>
        <v>-27807.019999999997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-3500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-10773.49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-4980.07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-457.35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19"/>
        <v>-19710.909999999996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-13234.26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-408.39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-3661.15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-33333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20"/>
        <v>-50636.800000000003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-7161.15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-437.32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-33333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21"/>
        <v>-40931.47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-3500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-3661.15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-408.39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-33333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22"/>
        <v>-40902.54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-3661.15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-3500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-514.67999999999995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-33333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23"/>
        <v>-41008.83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-3500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-3661.15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-681.61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-33333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24"/>
        <v>-41175.760000000002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-3500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-3661.15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-438.55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-33333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25"/>
        <v>-40932.699999999997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-3500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-348.35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-33333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26"/>
        <v>-37181.35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-7272.15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-3500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-348.35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-33333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27"/>
        <v>-44453.5</v>
      </c>
      <c r="NY26" s="10"/>
      <c r="NZ26" s="141">
        <f t="shared" si="128"/>
        <v>-440723.60000000003</v>
      </c>
      <c r="OA26" s="143">
        <f t="shared" si="129"/>
        <v>-327490.92</v>
      </c>
      <c r="OB26" s="145">
        <f t="shared" si="95"/>
        <v>-0.34575822743421414</v>
      </c>
      <c r="OG26" s="163" t="s">
        <v>26</v>
      </c>
      <c r="OH26" s="10"/>
      <c r="OI26" s="164">
        <v>-40902.54</v>
      </c>
      <c r="OJ26" s="164">
        <v>-40991.01</v>
      </c>
      <c r="OK26" s="164">
        <v>-40943.629999999997</v>
      </c>
      <c r="OL26" s="164">
        <v>-40908.36</v>
      </c>
      <c r="OM26" s="164">
        <v>-40902.54</v>
      </c>
      <c r="ON26" s="164">
        <v>-40931.47</v>
      </c>
      <c r="OO26" s="164">
        <v>-40902.54</v>
      </c>
      <c r="OP26" s="164">
        <v>-41008.83</v>
      </c>
      <c r="OQ26" s="164">
        <v>-41175.760000000002</v>
      </c>
      <c r="OR26" s="164">
        <v>-40932.699999999997</v>
      </c>
      <c r="OS26" s="164">
        <v>-37181.35</v>
      </c>
      <c r="OT26" s="164">
        <v>-44453.5</v>
      </c>
      <c r="OU26" s="10"/>
      <c r="OV26" s="164">
        <f t="shared" si="130"/>
        <v>-491234.23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16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-1377.67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17"/>
        <v>-1377.67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-10807.359999999993</v>
      </c>
      <c r="BZ27" s="141">
        <f>SUMIFS([1]Movimento!$R:$R,[1]Movimento!$B:$B,$C$3,[1]Movimento!$M:$M,$B27,[1]Movimento!$A:$A,BZ$3)</f>
        <v>-10722.769999999993</v>
      </c>
      <c r="CA27" s="141">
        <f>SUMIFS([1]Movimento!$R:$R,[1]Movimento!$B:$B,$C$3,[1]Movimento!$M:$M,$B27,[1]Movimento!$A:$A,CA$3)</f>
        <v>-9170.6299999999956</v>
      </c>
      <c r="CB27" s="141">
        <f>SUMIFS([1]Movimento!$R:$R,[1]Movimento!$B:$B,$C$3,[1]Movimento!$M:$M,$B27,[1]Movimento!$A:$A,CB$3)</f>
        <v>-9860.4599999999919</v>
      </c>
      <c r="CC27" s="141">
        <f>SUMIFS([1]Movimento!$R:$R,[1]Movimento!$B:$B,$C$3,[1]Movimento!$M:$M,$B27,[1]Movimento!$A:$A,CC$3)</f>
        <v>-11835.909999999991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-6438.5199999999959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18"/>
        <v>-58835.649999999958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0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-1259.81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19"/>
        <v>-1259.81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-295.77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20"/>
        <v>-295.77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-250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21"/>
        <v>-250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-239.82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22"/>
        <v>-239.82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-1357.71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23"/>
        <v>-1357.71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-1422.65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-5642.65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-595.12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-2299.64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24"/>
        <v>-9960.06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25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26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27"/>
        <v>0</v>
      </c>
      <c r="NY27" s="10"/>
      <c r="NZ27" s="141">
        <f t="shared" si="128"/>
        <v>-73576.489999999947</v>
      </c>
      <c r="OA27" s="143">
        <f t="shared" si="129"/>
        <v>-72959.380000000048</v>
      </c>
      <c r="OB27" s="145">
        <f t="shared" si="95"/>
        <v>-8.4582681486589095E-3</v>
      </c>
      <c r="OG27" s="163" t="s">
        <v>10</v>
      </c>
      <c r="OH27" s="10"/>
      <c r="OI27" s="164">
        <v>-4093.5</v>
      </c>
      <c r="OJ27" s="164">
        <v>-100.13</v>
      </c>
      <c r="OK27" s="164">
        <v>-66233.280000000028</v>
      </c>
      <c r="OL27" s="164">
        <v>-389.17</v>
      </c>
      <c r="OM27" s="164">
        <v>-295.77</v>
      </c>
      <c r="ON27" s="164">
        <v>-250</v>
      </c>
      <c r="OO27" s="164">
        <v>-239.82</v>
      </c>
      <c r="OP27" s="164">
        <v>-1357.71</v>
      </c>
      <c r="OQ27" s="164">
        <v>-9960.06</v>
      </c>
      <c r="OR27" s="164">
        <v>0</v>
      </c>
      <c r="OS27" s="164">
        <v>0</v>
      </c>
      <c r="OT27" s="164">
        <v>0</v>
      </c>
      <c r="OU27" s="10"/>
      <c r="OV27" s="164">
        <f t="shared" si="130"/>
        <v>-82919.440000000046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16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17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18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19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20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21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22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23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24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25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26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27"/>
        <v>0</v>
      </c>
      <c r="NY28" s="10"/>
      <c r="NZ28" s="141">
        <f t="shared" si="128"/>
        <v>0</v>
      </c>
      <c r="OA28" s="143">
        <f t="shared" si="129"/>
        <v>0</v>
      </c>
      <c r="OB28" s="145" t="str">
        <f t="shared" si="95"/>
        <v/>
      </c>
      <c r="OG28" s="163" t="s">
        <v>11</v>
      </c>
      <c r="OH28" s="10"/>
      <c r="OI28" s="164">
        <v>0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0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30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16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17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18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19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20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21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22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23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24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25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26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27"/>
        <v>0</v>
      </c>
      <c r="NY29" s="10"/>
      <c r="NZ29" s="141">
        <f t="shared" si="128"/>
        <v>0</v>
      </c>
      <c r="OA29" s="143">
        <f t="shared" si="129"/>
        <v>0</v>
      </c>
      <c r="OB29" s="145" t="str">
        <f t="shared" si="95"/>
        <v/>
      </c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130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131">SUM(E30:AI30)</f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132">SUM(AK30:BO30)</f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ref="CV30" si="133">SUM(BQ30:CU30)</f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ref="EB30" si="134">SUM(CW30:EA30)</f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ref="FH30" si="135">SUM(EC30:FG30)</f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ref="GN30" si="136">SUM(FI30:GM30)</f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ref="HT30" si="137">SUM(GO30:HS30)</f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ref="IZ30" si="138">SUM(HU30:IY30)</f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ref="KF30" si="139">SUM(JA30:KE30)</f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140">SUM(KG30:LK30)</f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141">SUM(LM30:MQ30)</f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142">SUM(MS30:NW30)</f>
        <v>0</v>
      </c>
      <c r="NY30" s="10"/>
      <c r="NZ30" s="141">
        <f t="shared" ref="NZ30" si="143">AJ30+BP30+CV30+EB30+FH30+GN30+HT30+IZ30+KF30+LL30+MR30+NX30</f>
        <v>0</v>
      </c>
      <c r="OA30" s="143">
        <f t="shared" ref="OA30" si="144">SUM(OI30:OP30)</f>
        <v>0</v>
      </c>
      <c r="OB30" s="145" t="str">
        <f t="shared" ref="OB30" si="145">IF(OA30=0,"",((NZ30/OA30)-1)*-1)</f>
        <v/>
      </c>
      <c r="OG30" s="163" t="s">
        <v>110</v>
      </c>
      <c r="OH30" s="10"/>
      <c r="OI30" s="164">
        <v>0</v>
      </c>
      <c r="OJ30" s="164">
        <v>0</v>
      </c>
      <c r="OK30" s="164">
        <v>0</v>
      </c>
      <c r="OL30" s="164">
        <v>0</v>
      </c>
      <c r="OM30" s="164">
        <v>0</v>
      </c>
      <c r="ON30" s="164">
        <v>0</v>
      </c>
      <c r="OO30" s="164">
        <v>0</v>
      </c>
      <c r="OP30" s="164">
        <v>0</v>
      </c>
      <c r="OQ30" s="164">
        <v>0</v>
      </c>
      <c r="OR30" s="164">
        <v>0</v>
      </c>
      <c r="OS30" s="164">
        <v>0</v>
      </c>
      <c r="OT30" s="164">
        <v>0</v>
      </c>
      <c r="OU30" s="10"/>
      <c r="OV30" s="164">
        <f t="shared" si="130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-6100.05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-6100.05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28"/>
        <v>-6100.05</v>
      </c>
      <c r="OA31" s="143">
        <f t="shared" si="129"/>
        <v>0</v>
      </c>
      <c r="OB31" s="145" t="str">
        <f>IF(OA31=0,"",((NZ31/OA31)-1)*-1)</f>
        <v/>
      </c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130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46">F34+F36+F38</f>
        <v>43.459999999999994</v>
      </c>
      <c r="G33" s="149">
        <f t="shared" si="146"/>
        <v>0</v>
      </c>
      <c r="H33" s="149">
        <f t="shared" si="146"/>
        <v>0</v>
      </c>
      <c r="I33" s="149">
        <f t="shared" si="146"/>
        <v>-326.75</v>
      </c>
      <c r="J33" s="149">
        <f t="shared" si="146"/>
        <v>-33.119999999999997</v>
      </c>
      <c r="K33" s="149">
        <f t="shared" si="146"/>
        <v>-23.95</v>
      </c>
      <c r="L33" s="149">
        <f t="shared" si="146"/>
        <v>-149957.85999999999</v>
      </c>
      <c r="M33" s="149">
        <f t="shared" si="146"/>
        <v>-9</v>
      </c>
      <c r="N33" s="149">
        <f t="shared" si="146"/>
        <v>0</v>
      </c>
      <c r="O33" s="149">
        <f t="shared" si="146"/>
        <v>0</v>
      </c>
      <c r="P33" s="149">
        <f t="shared" si="146"/>
        <v>10.769999999999998</v>
      </c>
      <c r="Q33" s="149">
        <f t="shared" si="146"/>
        <v>-39.06</v>
      </c>
      <c r="R33" s="149">
        <f t="shared" si="146"/>
        <v>-8.86</v>
      </c>
      <c r="S33" s="149">
        <f t="shared" si="146"/>
        <v>-1020.5</v>
      </c>
      <c r="T33" s="149">
        <f t="shared" si="146"/>
        <v>-27</v>
      </c>
      <c r="U33" s="149">
        <f t="shared" si="146"/>
        <v>0</v>
      </c>
      <c r="V33" s="149">
        <f t="shared" si="146"/>
        <v>0</v>
      </c>
      <c r="W33" s="149">
        <f t="shared" si="146"/>
        <v>-12.06</v>
      </c>
      <c r="X33" s="149">
        <f t="shared" si="146"/>
        <v>-30.12</v>
      </c>
      <c r="Y33" s="149">
        <f t="shared" si="146"/>
        <v>-18.12</v>
      </c>
      <c r="Z33" s="149">
        <f t="shared" si="146"/>
        <v>-20.119999999999997</v>
      </c>
      <c r="AA33" s="149">
        <f t="shared" si="146"/>
        <v>-6</v>
      </c>
      <c r="AB33" s="149">
        <f t="shared" si="146"/>
        <v>0</v>
      </c>
      <c r="AC33" s="149">
        <f t="shared" si="146"/>
        <v>0</v>
      </c>
      <c r="AD33" s="149">
        <f t="shared" si="146"/>
        <v>15.679999999999996</v>
      </c>
      <c r="AE33" s="149">
        <f t="shared" si="146"/>
        <v>-48.559999999999995</v>
      </c>
      <c r="AF33" s="149">
        <f t="shared" si="146"/>
        <v>-6.0600000000000005</v>
      </c>
      <c r="AG33" s="149">
        <f t="shared" si="146"/>
        <v>-15.810000000000002</v>
      </c>
      <c r="AH33" s="149">
        <f t="shared" si="146"/>
        <v>-930.88</v>
      </c>
      <c r="AI33" s="149">
        <f t="shared" si="146"/>
        <v>13001.830000001006</v>
      </c>
      <c r="AJ33" s="149">
        <f t="shared" si="146"/>
        <v>-139462.08999999898</v>
      </c>
      <c r="AK33" s="149">
        <f t="shared" si="146"/>
        <v>0</v>
      </c>
      <c r="AL33" s="149">
        <f t="shared" si="146"/>
        <v>-21.77</v>
      </c>
      <c r="AM33" s="149">
        <f t="shared" si="146"/>
        <v>-314.19</v>
      </c>
      <c r="AN33" s="149">
        <f t="shared" si="146"/>
        <v>-18.12</v>
      </c>
      <c r="AO33" s="149">
        <f t="shared" si="146"/>
        <v>-14.33</v>
      </c>
      <c r="AP33" s="149">
        <f t="shared" si="146"/>
        <v>-33.119999999999997</v>
      </c>
      <c r="AQ33" s="149">
        <f t="shared" si="146"/>
        <v>0</v>
      </c>
      <c r="AR33" s="149">
        <f t="shared" si="146"/>
        <v>0</v>
      </c>
      <c r="AS33" s="149">
        <f t="shared" si="146"/>
        <v>-8.2100000000000009</v>
      </c>
      <c r="AT33" s="149">
        <f t="shared" si="146"/>
        <v>-15.06</v>
      </c>
      <c r="AU33" s="149">
        <f t="shared" si="146"/>
        <v>-18</v>
      </c>
      <c r="AV33" s="149">
        <f t="shared" si="146"/>
        <v>-2.59</v>
      </c>
      <c r="AW33" s="149">
        <f t="shared" si="146"/>
        <v>-236.57000000000002</v>
      </c>
      <c r="AX33" s="149">
        <f t="shared" si="146"/>
        <v>0</v>
      </c>
      <c r="AY33" s="149">
        <f t="shared" si="146"/>
        <v>0</v>
      </c>
      <c r="AZ33" s="149">
        <f t="shared" si="146"/>
        <v>0</v>
      </c>
      <c r="BA33" s="149">
        <f t="shared" si="146"/>
        <v>0</v>
      </c>
      <c r="BB33" s="149">
        <f t="shared" si="146"/>
        <v>-24.12</v>
      </c>
      <c r="BC33" s="149">
        <f t="shared" si="146"/>
        <v>-27</v>
      </c>
      <c r="BD33" s="149">
        <f t="shared" si="146"/>
        <v>-27.240000000000002</v>
      </c>
      <c r="BE33" s="149">
        <f t="shared" si="146"/>
        <v>0</v>
      </c>
      <c r="BF33" s="149">
        <f t="shared" si="146"/>
        <v>0</v>
      </c>
      <c r="BG33" s="149">
        <f t="shared" si="146"/>
        <v>-8.16</v>
      </c>
      <c r="BH33" s="149">
        <f t="shared" si="146"/>
        <v>-35.67</v>
      </c>
      <c r="BI33" s="149">
        <f t="shared" si="146"/>
        <v>-30011.25</v>
      </c>
      <c r="BJ33" s="149">
        <f t="shared" si="146"/>
        <v>-34.06</v>
      </c>
      <c r="BK33" s="149">
        <f t="shared" si="146"/>
        <v>10797.41</v>
      </c>
      <c r="BL33" s="149">
        <f t="shared" si="146"/>
        <v>0</v>
      </c>
      <c r="BM33" s="149">
        <f t="shared" si="146"/>
        <v>0</v>
      </c>
      <c r="BN33" s="149">
        <f t="shared" si="146"/>
        <v>0</v>
      </c>
      <c r="BO33" s="149">
        <f t="shared" si="146"/>
        <v>0</v>
      </c>
      <c r="BP33" s="149">
        <f t="shared" si="146"/>
        <v>-20052.050000000003</v>
      </c>
      <c r="BQ33" s="149">
        <f t="shared" si="146"/>
        <v>0</v>
      </c>
      <c r="BR33" s="149">
        <f t="shared" ref="BR33:EC33" si="147">BR34+BR36+BR38</f>
        <v>199962.42</v>
      </c>
      <c r="BS33" s="149">
        <f t="shared" si="147"/>
        <v>-39.120000000000005</v>
      </c>
      <c r="BT33" s="149">
        <f t="shared" si="147"/>
        <v>-30.46</v>
      </c>
      <c r="BU33" s="149">
        <f t="shared" si="147"/>
        <v>-316.79000000000002</v>
      </c>
      <c r="BV33" s="149">
        <f t="shared" si="147"/>
        <v>-5.17</v>
      </c>
      <c r="BW33" s="149">
        <f t="shared" si="147"/>
        <v>0</v>
      </c>
      <c r="BX33" s="149">
        <f t="shared" si="147"/>
        <v>0</v>
      </c>
      <c r="BY33" s="149">
        <f t="shared" si="147"/>
        <v>-26.69</v>
      </c>
      <c r="BZ33" s="149">
        <f t="shared" si="147"/>
        <v>-26.8</v>
      </c>
      <c r="CA33" s="149">
        <f t="shared" si="147"/>
        <v>-5.28</v>
      </c>
      <c r="CB33" s="149">
        <f t="shared" si="147"/>
        <v>-4.34</v>
      </c>
      <c r="CC33" s="149">
        <f t="shared" si="147"/>
        <v>-336.41000000000349</v>
      </c>
      <c r="CD33" s="149">
        <f t="shared" si="147"/>
        <v>0</v>
      </c>
      <c r="CE33" s="149">
        <f t="shared" si="147"/>
        <v>0</v>
      </c>
      <c r="CF33" s="149">
        <f t="shared" si="147"/>
        <v>-11.96</v>
      </c>
      <c r="CG33" s="149">
        <f t="shared" si="147"/>
        <v>-24</v>
      </c>
      <c r="CH33" s="149">
        <f t="shared" si="147"/>
        <v>-18.12</v>
      </c>
      <c r="CI33" s="149">
        <f t="shared" si="147"/>
        <v>-9</v>
      </c>
      <c r="CJ33" s="149">
        <f t="shared" si="147"/>
        <v>-3</v>
      </c>
      <c r="CK33" s="149">
        <f t="shared" si="147"/>
        <v>0</v>
      </c>
      <c r="CL33" s="149">
        <f t="shared" si="147"/>
        <v>0</v>
      </c>
      <c r="CM33" s="149">
        <f t="shared" si="147"/>
        <v>-27.240000000000002</v>
      </c>
      <c r="CN33" s="149">
        <f t="shared" si="147"/>
        <v>-15.09</v>
      </c>
      <c r="CO33" s="149">
        <f t="shared" si="147"/>
        <v>-12.5</v>
      </c>
      <c r="CP33" s="149">
        <f t="shared" si="147"/>
        <v>-30.12</v>
      </c>
      <c r="CQ33" s="149">
        <f t="shared" si="147"/>
        <v>-33.120000000000005</v>
      </c>
      <c r="CR33" s="149">
        <f t="shared" si="147"/>
        <v>0</v>
      </c>
      <c r="CS33" s="149">
        <f t="shared" si="147"/>
        <v>0</v>
      </c>
      <c r="CT33" s="149">
        <f t="shared" si="147"/>
        <v>-18.059999999999999</v>
      </c>
      <c r="CU33" s="149">
        <f t="shared" si="147"/>
        <v>7880.9899999998397</v>
      </c>
      <c r="CV33" s="149">
        <f t="shared" si="147"/>
        <v>206850.13999999984</v>
      </c>
      <c r="CW33" s="149">
        <f t="shared" si="147"/>
        <v>-1.8900000000000006</v>
      </c>
      <c r="CX33" s="149">
        <f t="shared" si="147"/>
        <v>-38.24000000002561</v>
      </c>
      <c r="CY33" s="149">
        <f t="shared" si="147"/>
        <v>0</v>
      </c>
      <c r="CZ33" s="149">
        <f t="shared" si="147"/>
        <v>0</v>
      </c>
      <c r="DA33" s="149">
        <f t="shared" si="147"/>
        <v>0</v>
      </c>
      <c r="DB33" s="149">
        <f t="shared" si="147"/>
        <v>-317.19</v>
      </c>
      <c r="DC33" s="149">
        <f t="shared" si="147"/>
        <v>-15</v>
      </c>
      <c r="DD33" s="149">
        <f t="shared" si="147"/>
        <v>-18.18</v>
      </c>
      <c r="DE33" s="149">
        <f t="shared" si="147"/>
        <v>-12</v>
      </c>
      <c r="DF33" s="149">
        <f t="shared" si="147"/>
        <v>-20.550000000048893</v>
      </c>
      <c r="DG33" s="149">
        <f t="shared" si="147"/>
        <v>0</v>
      </c>
      <c r="DH33" s="149">
        <f t="shared" si="147"/>
        <v>0</v>
      </c>
      <c r="DI33" s="149">
        <f t="shared" si="147"/>
        <v>-13.18</v>
      </c>
      <c r="DJ33" s="149">
        <f t="shared" si="147"/>
        <v>-39.18</v>
      </c>
      <c r="DK33" s="149">
        <f t="shared" si="147"/>
        <v>-50358.2</v>
      </c>
      <c r="DL33" s="149">
        <f t="shared" si="147"/>
        <v>-27.44</v>
      </c>
      <c r="DM33" s="149">
        <f t="shared" si="147"/>
        <v>-12.120000000000001</v>
      </c>
      <c r="DN33" s="149">
        <f t="shared" si="147"/>
        <v>0</v>
      </c>
      <c r="DO33" s="149">
        <f t="shared" si="147"/>
        <v>0</v>
      </c>
      <c r="DP33" s="149">
        <f t="shared" si="147"/>
        <v>-9.06</v>
      </c>
      <c r="DQ33" s="149">
        <f t="shared" si="147"/>
        <v>0</v>
      </c>
      <c r="DR33" s="149">
        <f t="shared" si="147"/>
        <v>-18.059999999999999</v>
      </c>
      <c r="DS33" s="149">
        <f t="shared" si="147"/>
        <v>-10.379999999999999</v>
      </c>
      <c r="DT33" s="149">
        <f t="shared" si="147"/>
        <v>-24.12</v>
      </c>
      <c r="DU33" s="149">
        <f t="shared" si="147"/>
        <v>0</v>
      </c>
      <c r="DV33" s="149">
        <f t="shared" si="147"/>
        <v>0</v>
      </c>
      <c r="DW33" s="149">
        <f t="shared" si="147"/>
        <v>-9.06</v>
      </c>
      <c r="DX33" s="149">
        <f t="shared" si="147"/>
        <v>-40032.129999999997</v>
      </c>
      <c r="DY33" s="149">
        <f t="shared" si="147"/>
        <v>-12.120000000000001</v>
      </c>
      <c r="DZ33" s="149">
        <f t="shared" si="147"/>
        <v>-10012.290000000001</v>
      </c>
      <c r="EA33" s="149">
        <f t="shared" si="147"/>
        <v>0</v>
      </c>
      <c r="EB33" s="149">
        <f t="shared" si="147"/>
        <v>-101000.39000000007</v>
      </c>
      <c r="EC33" s="149">
        <f t="shared" si="147"/>
        <v>0</v>
      </c>
      <c r="ED33" s="149">
        <f t="shared" ref="ED33:GO33" si="148">ED34+ED36+ED38</f>
        <v>0</v>
      </c>
      <c r="EE33" s="149">
        <f t="shared" si="148"/>
        <v>0</v>
      </c>
      <c r="EF33" s="149">
        <f t="shared" si="148"/>
        <v>-36.94</v>
      </c>
      <c r="EG33" s="149">
        <f t="shared" si="148"/>
        <v>-33.18</v>
      </c>
      <c r="EH33" s="149">
        <f t="shared" si="148"/>
        <v>0</v>
      </c>
      <c r="EI33" s="149">
        <f t="shared" si="148"/>
        <v>0</v>
      </c>
      <c r="EJ33" s="149">
        <f t="shared" si="148"/>
        <v>0</v>
      </c>
      <c r="EK33" s="149">
        <f t="shared" si="148"/>
        <v>0</v>
      </c>
      <c r="EL33" s="149">
        <f t="shared" si="148"/>
        <v>0</v>
      </c>
      <c r="EM33" s="149">
        <f t="shared" si="148"/>
        <v>0</v>
      </c>
      <c r="EN33" s="149">
        <f t="shared" si="148"/>
        <v>0</v>
      </c>
      <c r="EO33" s="149">
        <f t="shared" si="148"/>
        <v>0</v>
      </c>
      <c r="EP33" s="149">
        <f t="shared" si="148"/>
        <v>0</v>
      </c>
      <c r="EQ33" s="149">
        <f t="shared" si="148"/>
        <v>0</v>
      </c>
      <c r="ER33" s="149">
        <f t="shared" si="148"/>
        <v>0</v>
      </c>
      <c r="ES33" s="149">
        <f t="shared" si="148"/>
        <v>0</v>
      </c>
      <c r="ET33" s="149">
        <f t="shared" si="148"/>
        <v>0</v>
      </c>
      <c r="EU33" s="149">
        <f t="shared" si="148"/>
        <v>0</v>
      </c>
      <c r="EV33" s="149">
        <f t="shared" si="148"/>
        <v>-1444.22</v>
      </c>
      <c r="EW33" s="149">
        <f t="shared" si="148"/>
        <v>0</v>
      </c>
      <c r="EX33" s="149">
        <f t="shared" si="148"/>
        <v>0</v>
      </c>
      <c r="EY33" s="149">
        <f t="shared" si="148"/>
        <v>0</v>
      </c>
      <c r="EZ33" s="149">
        <f t="shared" si="148"/>
        <v>0</v>
      </c>
      <c r="FA33" s="149">
        <f t="shared" si="148"/>
        <v>0</v>
      </c>
      <c r="FB33" s="149">
        <f t="shared" si="148"/>
        <v>0</v>
      </c>
      <c r="FC33" s="149">
        <f t="shared" si="148"/>
        <v>0</v>
      </c>
      <c r="FD33" s="149">
        <f t="shared" si="148"/>
        <v>0</v>
      </c>
      <c r="FE33" s="149">
        <f t="shared" si="148"/>
        <v>0</v>
      </c>
      <c r="FF33" s="149">
        <f t="shared" si="148"/>
        <v>0</v>
      </c>
      <c r="FG33" s="149">
        <f t="shared" si="148"/>
        <v>14893.799999998249</v>
      </c>
      <c r="FH33" s="149">
        <f t="shared" si="148"/>
        <v>13379.459999998249</v>
      </c>
      <c r="FI33" s="149">
        <f t="shared" si="148"/>
        <v>0</v>
      </c>
      <c r="FJ33" s="149">
        <f t="shared" si="148"/>
        <v>0</v>
      </c>
      <c r="FK33" s="149">
        <f t="shared" si="148"/>
        <v>0</v>
      </c>
      <c r="FL33" s="149">
        <f t="shared" si="148"/>
        <v>0</v>
      </c>
      <c r="FM33" s="149">
        <f t="shared" si="148"/>
        <v>0</v>
      </c>
      <c r="FN33" s="149">
        <f t="shared" si="148"/>
        <v>0</v>
      </c>
      <c r="FO33" s="149">
        <f t="shared" si="148"/>
        <v>0</v>
      </c>
      <c r="FP33" s="149">
        <f t="shared" si="148"/>
        <v>0</v>
      </c>
      <c r="FQ33" s="149">
        <f t="shared" si="148"/>
        <v>0</v>
      </c>
      <c r="FR33" s="149">
        <f t="shared" si="148"/>
        <v>0</v>
      </c>
      <c r="FS33" s="149">
        <f t="shared" si="148"/>
        <v>0</v>
      </c>
      <c r="FT33" s="149">
        <f t="shared" si="148"/>
        <v>0</v>
      </c>
      <c r="FU33" s="149">
        <f t="shared" si="148"/>
        <v>0</v>
      </c>
      <c r="FV33" s="149">
        <f t="shared" si="148"/>
        <v>0</v>
      </c>
      <c r="FW33" s="149">
        <f t="shared" si="148"/>
        <v>0</v>
      </c>
      <c r="FX33" s="149">
        <f t="shared" si="148"/>
        <v>0</v>
      </c>
      <c r="FY33" s="149">
        <f t="shared" si="148"/>
        <v>0</v>
      </c>
      <c r="FZ33" s="149">
        <f t="shared" si="148"/>
        <v>0</v>
      </c>
      <c r="GA33" s="149">
        <f t="shared" si="148"/>
        <v>0</v>
      </c>
      <c r="GB33" s="149">
        <f t="shared" si="148"/>
        <v>-1444.22</v>
      </c>
      <c r="GC33" s="149">
        <f t="shared" si="148"/>
        <v>0</v>
      </c>
      <c r="GD33" s="149">
        <f t="shared" si="148"/>
        <v>0</v>
      </c>
      <c r="GE33" s="149">
        <f t="shared" si="148"/>
        <v>0</v>
      </c>
      <c r="GF33" s="149">
        <f t="shared" si="148"/>
        <v>0</v>
      </c>
      <c r="GG33" s="149">
        <f t="shared" si="148"/>
        <v>0</v>
      </c>
      <c r="GH33" s="149">
        <f t="shared" si="148"/>
        <v>0</v>
      </c>
      <c r="GI33" s="149">
        <f t="shared" si="148"/>
        <v>0</v>
      </c>
      <c r="GJ33" s="149">
        <f t="shared" si="148"/>
        <v>0</v>
      </c>
      <c r="GK33" s="149">
        <f t="shared" si="148"/>
        <v>0</v>
      </c>
      <c r="GL33" s="149">
        <f t="shared" si="148"/>
        <v>14893.799999998249</v>
      </c>
      <c r="GM33" s="149">
        <f t="shared" si="148"/>
        <v>0</v>
      </c>
      <c r="GN33" s="149">
        <f t="shared" si="148"/>
        <v>13449.579999998248</v>
      </c>
      <c r="GO33" s="149">
        <f t="shared" si="148"/>
        <v>0</v>
      </c>
      <c r="GP33" s="149">
        <f t="shared" ref="GP33:JA33" si="149">GP34+GP36+GP38</f>
        <v>0</v>
      </c>
      <c r="GQ33" s="149">
        <f t="shared" si="149"/>
        <v>0</v>
      </c>
      <c r="GR33" s="149">
        <f t="shared" si="149"/>
        <v>0</v>
      </c>
      <c r="GS33" s="149">
        <f t="shared" si="149"/>
        <v>0</v>
      </c>
      <c r="GT33" s="149">
        <f t="shared" si="149"/>
        <v>0</v>
      </c>
      <c r="GU33" s="149">
        <f t="shared" si="149"/>
        <v>0</v>
      </c>
      <c r="GV33" s="149">
        <f t="shared" si="149"/>
        <v>0</v>
      </c>
      <c r="GW33" s="149">
        <f t="shared" si="149"/>
        <v>0</v>
      </c>
      <c r="GX33" s="149">
        <f t="shared" si="149"/>
        <v>0</v>
      </c>
      <c r="GY33" s="149">
        <f t="shared" si="149"/>
        <v>0</v>
      </c>
      <c r="GZ33" s="149">
        <f t="shared" si="149"/>
        <v>0</v>
      </c>
      <c r="HA33" s="149">
        <f t="shared" si="149"/>
        <v>0</v>
      </c>
      <c r="HB33" s="149">
        <f t="shared" si="149"/>
        <v>0</v>
      </c>
      <c r="HC33" s="149">
        <f t="shared" si="149"/>
        <v>0</v>
      </c>
      <c r="HD33" s="149">
        <f t="shared" si="149"/>
        <v>0</v>
      </c>
      <c r="HE33" s="149">
        <f t="shared" si="149"/>
        <v>0</v>
      </c>
      <c r="HF33" s="149">
        <f t="shared" si="149"/>
        <v>0</v>
      </c>
      <c r="HG33" s="149">
        <f t="shared" si="149"/>
        <v>0</v>
      </c>
      <c r="HH33" s="149">
        <f t="shared" si="149"/>
        <v>-1444.22</v>
      </c>
      <c r="HI33" s="149">
        <f t="shared" si="149"/>
        <v>0</v>
      </c>
      <c r="HJ33" s="149">
        <f t="shared" si="149"/>
        <v>0</v>
      </c>
      <c r="HK33" s="149">
        <f t="shared" si="149"/>
        <v>0</v>
      </c>
      <c r="HL33" s="149">
        <f t="shared" si="149"/>
        <v>0</v>
      </c>
      <c r="HM33" s="149">
        <f t="shared" si="149"/>
        <v>0</v>
      </c>
      <c r="HN33" s="149">
        <f t="shared" si="149"/>
        <v>0</v>
      </c>
      <c r="HO33" s="149">
        <f t="shared" si="149"/>
        <v>0</v>
      </c>
      <c r="HP33" s="149">
        <f t="shared" si="149"/>
        <v>0</v>
      </c>
      <c r="HQ33" s="149">
        <f t="shared" si="149"/>
        <v>0</v>
      </c>
      <c r="HR33" s="149">
        <f t="shared" si="149"/>
        <v>0</v>
      </c>
      <c r="HS33" s="149">
        <f t="shared" si="149"/>
        <v>14893.799999998249</v>
      </c>
      <c r="HT33" s="149">
        <f t="shared" si="149"/>
        <v>13449.579999998248</v>
      </c>
      <c r="HU33" s="149">
        <f t="shared" si="149"/>
        <v>0</v>
      </c>
      <c r="HV33" s="149">
        <f t="shared" si="149"/>
        <v>0</v>
      </c>
      <c r="HW33" s="149">
        <f t="shared" si="149"/>
        <v>0</v>
      </c>
      <c r="HX33" s="149">
        <f t="shared" si="149"/>
        <v>0</v>
      </c>
      <c r="HY33" s="149">
        <f t="shared" si="149"/>
        <v>0</v>
      </c>
      <c r="HZ33" s="149">
        <f t="shared" si="149"/>
        <v>0</v>
      </c>
      <c r="IA33" s="149">
        <f t="shared" si="149"/>
        <v>0</v>
      </c>
      <c r="IB33" s="149">
        <f t="shared" si="149"/>
        <v>0</v>
      </c>
      <c r="IC33" s="149">
        <f t="shared" si="149"/>
        <v>0</v>
      </c>
      <c r="ID33" s="149">
        <f t="shared" si="149"/>
        <v>0</v>
      </c>
      <c r="IE33" s="149">
        <f t="shared" si="149"/>
        <v>0</v>
      </c>
      <c r="IF33" s="149">
        <f t="shared" si="149"/>
        <v>0</v>
      </c>
      <c r="IG33" s="149">
        <f t="shared" si="149"/>
        <v>0</v>
      </c>
      <c r="IH33" s="149">
        <f t="shared" si="149"/>
        <v>0</v>
      </c>
      <c r="II33" s="149">
        <f t="shared" si="149"/>
        <v>0</v>
      </c>
      <c r="IJ33" s="149">
        <f t="shared" si="149"/>
        <v>0</v>
      </c>
      <c r="IK33" s="149">
        <f t="shared" si="149"/>
        <v>0</v>
      </c>
      <c r="IL33" s="149">
        <f t="shared" si="149"/>
        <v>0</v>
      </c>
      <c r="IM33" s="149">
        <f t="shared" si="149"/>
        <v>0</v>
      </c>
      <c r="IN33" s="149">
        <f t="shared" si="149"/>
        <v>-1444.22</v>
      </c>
      <c r="IO33" s="149">
        <f t="shared" si="149"/>
        <v>0</v>
      </c>
      <c r="IP33" s="149">
        <f t="shared" si="149"/>
        <v>0</v>
      </c>
      <c r="IQ33" s="149">
        <f t="shared" si="149"/>
        <v>0</v>
      </c>
      <c r="IR33" s="149">
        <f t="shared" si="149"/>
        <v>0</v>
      </c>
      <c r="IS33" s="149">
        <f t="shared" si="149"/>
        <v>0</v>
      </c>
      <c r="IT33" s="149">
        <f t="shared" si="149"/>
        <v>0</v>
      </c>
      <c r="IU33" s="149">
        <f t="shared" si="149"/>
        <v>0</v>
      </c>
      <c r="IV33" s="149">
        <f t="shared" si="149"/>
        <v>0</v>
      </c>
      <c r="IW33" s="149">
        <f t="shared" si="149"/>
        <v>0</v>
      </c>
      <c r="IX33" s="149">
        <f t="shared" si="149"/>
        <v>15892.369999998249</v>
      </c>
      <c r="IY33" s="149">
        <f t="shared" si="149"/>
        <v>-998.56999999999994</v>
      </c>
      <c r="IZ33" s="149">
        <f t="shared" si="149"/>
        <v>13449.579999998248</v>
      </c>
      <c r="JA33" s="149">
        <f t="shared" si="149"/>
        <v>0</v>
      </c>
      <c r="JB33" s="149">
        <f t="shared" ref="JB33:LM33" si="150">JB34+JB36+JB38</f>
        <v>0</v>
      </c>
      <c r="JC33" s="149">
        <f t="shared" si="150"/>
        <v>0</v>
      </c>
      <c r="JD33" s="149">
        <f t="shared" si="150"/>
        <v>0</v>
      </c>
      <c r="JE33" s="149">
        <f t="shared" si="150"/>
        <v>0</v>
      </c>
      <c r="JF33" s="149">
        <f t="shared" si="150"/>
        <v>0</v>
      </c>
      <c r="JG33" s="149">
        <f t="shared" si="150"/>
        <v>0</v>
      </c>
      <c r="JH33" s="149">
        <f t="shared" si="150"/>
        <v>0</v>
      </c>
      <c r="JI33" s="149">
        <f t="shared" si="150"/>
        <v>0</v>
      </c>
      <c r="JJ33" s="149">
        <f t="shared" si="150"/>
        <v>0</v>
      </c>
      <c r="JK33" s="149">
        <f t="shared" si="150"/>
        <v>0</v>
      </c>
      <c r="JL33" s="149">
        <f t="shared" si="150"/>
        <v>0</v>
      </c>
      <c r="JM33" s="149">
        <f t="shared" si="150"/>
        <v>0</v>
      </c>
      <c r="JN33" s="149">
        <f t="shared" si="150"/>
        <v>0</v>
      </c>
      <c r="JO33" s="149">
        <f t="shared" si="150"/>
        <v>0</v>
      </c>
      <c r="JP33" s="149">
        <f t="shared" si="150"/>
        <v>0</v>
      </c>
      <c r="JQ33" s="149">
        <f t="shared" si="150"/>
        <v>0</v>
      </c>
      <c r="JR33" s="149">
        <f t="shared" si="150"/>
        <v>0</v>
      </c>
      <c r="JS33" s="149">
        <f t="shared" si="150"/>
        <v>0</v>
      </c>
      <c r="JT33" s="149">
        <f t="shared" si="150"/>
        <v>-1444.22</v>
      </c>
      <c r="JU33" s="149">
        <f t="shared" si="150"/>
        <v>0</v>
      </c>
      <c r="JV33" s="149">
        <f t="shared" si="150"/>
        <v>0</v>
      </c>
      <c r="JW33" s="149">
        <f t="shared" si="150"/>
        <v>0</v>
      </c>
      <c r="JX33" s="149">
        <f t="shared" si="150"/>
        <v>0</v>
      </c>
      <c r="JY33" s="149">
        <f t="shared" si="150"/>
        <v>0</v>
      </c>
      <c r="JZ33" s="149">
        <f t="shared" si="150"/>
        <v>0</v>
      </c>
      <c r="KA33" s="149">
        <f t="shared" si="150"/>
        <v>0</v>
      </c>
      <c r="KB33" s="149">
        <f t="shared" si="150"/>
        <v>0</v>
      </c>
      <c r="KC33" s="149">
        <f t="shared" si="150"/>
        <v>0</v>
      </c>
      <c r="KD33" s="149">
        <f t="shared" si="150"/>
        <v>14893.799999998249</v>
      </c>
      <c r="KE33" s="149">
        <f t="shared" si="150"/>
        <v>0</v>
      </c>
      <c r="KF33" s="149">
        <f t="shared" si="150"/>
        <v>13449.579999998248</v>
      </c>
      <c r="KG33" s="149">
        <f t="shared" si="150"/>
        <v>0</v>
      </c>
      <c r="KH33" s="149">
        <f t="shared" si="150"/>
        <v>0</v>
      </c>
      <c r="KI33" s="149">
        <f t="shared" si="150"/>
        <v>0</v>
      </c>
      <c r="KJ33" s="149">
        <f t="shared" si="150"/>
        <v>0</v>
      </c>
      <c r="KK33" s="149">
        <f t="shared" si="150"/>
        <v>0</v>
      </c>
      <c r="KL33" s="149">
        <f t="shared" si="150"/>
        <v>0</v>
      </c>
      <c r="KM33" s="149">
        <f t="shared" si="150"/>
        <v>0</v>
      </c>
      <c r="KN33" s="149">
        <f t="shared" si="150"/>
        <v>0</v>
      </c>
      <c r="KO33" s="149">
        <f t="shared" si="150"/>
        <v>0</v>
      </c>
      <c r="KP33" s="149">
        <f t="shared" si="150"/>
        <v>0</v>
      </c>
      <c r="KQ33" s="149">
        <f t="shared" si="150"/>
        <v>0</v>
      </c>
      <c r="KR33" s="149">
        <f t="shared" si="150"/>
        <v>0</v>
      </c>
      <c r="KS33" s="149">
        <f t="shared" si="150"/>
        <v>0</v>
      </c>
      <c r="KT33" s="149">
        <f t="shared" si="150"/>
        <v>0</v>
      </c>
      <c r="KU33" s="149">
        <f t="shared" si="150"/>
        <v>0</v>
      </c>
      <c r="KV33" s="149">
        <f t="shared" si="150"/>
        <v>0</v>
      </c>
      <c r="KW33" s="149">
        <f t="shared" si="150"/>
        <v>0</v>
      </c>
      <c r="KX33" s="149">
        <f t="shared" si="150"/>
        <v>0</v>
      </c>
      <c r="KY33" s="149">
        <f t="shared" si="150"/>
        <v>0</v>
      </c>
      <c r="KZ33" s="149">
        <f t="shared" si="150"/>
        <v>-1444.22</v>
      </c>
      <c r="LA33" s="149">
        <f t="shared" si="150"/>
        <v>0</v>
      </c>
      <c r="LB33" s="149">
        <f t="shared" si="150"/>
        <v>0</v>
      </c>
      <c r="LC33" s="149">
        <f t="shared" si="150"/>
        <v>0</v>
      </c>
      <c r="LD33" s="149">
        <f t="shared" si="150"/>
        <v>0</v>
      </c>
      <c r="LE33" s="149">
        <f t="shared" si="150"/>
        <v>0</v>
      </c>
      <c r="LF33" s="149">
        <f t="shared" si="150"/>
        <v>0</v>
      </c>
      <c r="LG33" s="149">
        <f t="shared" si="150"/>
        <v>0</v>
      </c>
      <c r="LH33" s="149">
        <f t="shared" si="150"/>
        <v>0</v>
      </c>
      <c r="LI33" s="149">
        <f t="shared" si="150"/>
        <v>0</v>
      </c>
      <c r="LJ33" s="149">
        <f t="shared" si="150"/>
        <v>0</v>
      </c>
      <c r="LK33" s="149">
        <f t="shared" si="150"/>
        <v>14893.799999998249</v>
      </c>
      <c r="LL33" s="149">
        <f t="shared" si="150"/>
        <v>13449.579999998248</v>
      </c>
      <c r="LM33" s="149">
        <f t="shared" si="150"/>
        <v>0</v>
      </c>
      <c r="LN33" s="149">
        <f t="shared" ref="LN33:NX33" si="151">LN34+LN36+LN38</f>
        <v>0</v>
      </c>
      <c r="LO33" s="149">
        <f t="shared" si="151"/>
        <v>0</v>
      </c>
      <c r="LP33" s="149">
        <f t="shared" si="151"/>
        <v>0</v>
      </c>
      <c r="LQ33" s="149">
        <f t="shared" si="151"/>
        <v>0</v>
      </c>
      <c r="LR33" s="149">
        <f t="shared" si="151"/>
        <v>0</v>
      </c>
      <c r="LS33" s="149">
        <f t="shared" si="151"/>
        <v>0</v>
      </c>
      <c r="LT33" s="149">
        <f t="shared" si="151"/>
        <v>0</v>
      </c>
      <c r="LU33" s="149">
        <f t="shared" si="151"/>
        <v>0</v>
      </c>
      <c r="LV33" s="149">
        <f t="shared" si="151"/>
        <v>0</v>
      </c>
      <c r="LW33" s="149">
        <f t="shared" si="151"/>
        <v>0</v>
      </c>
      <c r="LX33" s="149">
        <f t="shared" si="151"/>
        <v>0</v>
      </c>
      <c r="LY33" s="149">
        <f t="shared" si="151"/>
        <v>0</v>
      </c>
      <c r="LZ33" s="149">
        <f t="shared" si="151"/>
        <v>0</v>
      </c>
      <c r="MA33" s="149">
        <f t="shared" si="151"/>
        <v>0</v>
      </c>
      <c r="MB33" s="149">
        <f t="shared" si="151"/>
        <v>0</v>
      </c>
      <c r="MC33" s="149">
        <f t="shared" si="151"/>
        <v>0</v>
      </c>
      <c r="MD33" s="149">
        <f t="shared" si="151"/>
        <v>0</v>
      </c>
      <c r="ME33" s="149">
        <f t="shared" si="151"/>
        <v>0</v>
      </c>
      <c r="MF33" s="149">
        <f t="shared" si="151"/>
        <v>0</v>
      </c>
      <c r="MG33" s="149">
        <f t="shared" si="151"/>
        <v>0</v>
      </c>
      <c r="MH33" s="149">
        <f t="shared" si="151"/>
        <v>0</v>
      </c>
      <c r="MI33" s="149">
        <f t="shared" si="151"/>
        <v>0</v>
      </c>
      <c r="MJ33" s="149">
        <f t="shared" si="151"/>
        <v>0</v>
      </c>
      <c r="MK33" s="149">
        <f t="shared" si="151"/>
        <v>0</v>
      </c>
      <c r="ML33" s="149">
        <f t="shared" si="151"/>
        <v>0</v>
      </c>
      <c r="MM33" s="149">
        <f t="shared" si="151"/>
        <v>0</v>
      </c>
      <c r="MN33" s="149">
        <f t="shared" si="151"/>
        <v>0</v>
      </c>
      <c r="MO33" s="149">
        <f t="shared" si="151"/>
        <v>0</v>
      </c>
      <c r="MP33" s="149">
        <f t="shared" si="151"/>
        <v>13449.579999998248</v>
      </c>
      <c r="MQ33" s="149">
        <f t="shared" si="151"/>
        <v>0</v>
      </c>
      <c r="MR33" s="149">
        <f t="shared" si="151"/>
        <v>13449.579999998248</v>
      </c>
      <c r="MS33" s="149">
        <f t="shared" si="151"/>
        <v>0</v>
      </c>
      <c r="MT33" s="149">
        <f t="shared" si="151"/>
        <v>0</v>
      </c>
      <c r="MU33" s="149">
        <f t="shared" si="151"/>
        <v>0</v>
      </c>
      <c r="MV33" s="149">
        <f t="shared" si="151"/>
        <v>0</v>
      </c>
      <c r="MW33" s="149">
        <f t="shared" si="151"/>
        <v>0</v>
      </c>
      <c r="MX33" s="149">
        <f t="shared" si="151"/>
        <v>0</v>
      </c>
      <c r="MY33" s="149">
        <f t="shared" si="151"/>
        <v>0</v>
      </c>
      <c r="MZ33" s="149">
        <f t="shared" si="151"/>
        <v>0</v>
      </c>
      <c r="NA33" s="149">
        <f t="shared" si="151"/>
        <v>0</v>
      </c>
      <c r="NB33" s="149">
        <f t="shared" si="151"/>
        <v>0</v>
      </c>
      <c r="NC33" s="149">
        <f t="shared" si="151"/>
        <v>0</v>
      </c>
      <c r="ND33" s="149">
        <f t="shared" si="151"/>
        <v>0</v>
      </c>
      <c r="NE33" s="149">
        <f t="shared" si="151"/>
        <v>0</v>
      </c>
      <c r="NF33" s="149">
        <f t="shared" si="151"/>
        <v>0</v>
      </c>
      <c r="NG33" s="149">
        <f t="shared" si="151"/>
        <v>0</v>
      </c>
      <c r="NH33" s="149">
        <f t="shared" si="151"/>
        <v>0</v>
      </c>
      <c r="NI33" s="149">
        <f t="shared" si="151"/>
        <v>0</v>
      </c>
      <c r="NJ33" s="149">
        <f t="shared" si="151"/>
        <v>0</v>
      </c>
      <c r="NK33" s="149">
        <f t="shared" si="151"/>
        <v>0</v>
      </c>
      <c r="NL33" s="149">
        <f t="shared" si="151"/>
        <v>0</v>
      </c>
      <c r="NM33" s="149">
        <f t="shared" si="151"/>
        <v>0</v>
      </c>
      <c r="NN33" s="149">
        <f t="shared" si="151"/>
        <v>0</v>
      </c>
      <c r="NO33" s="149">
        <f t="shared" si="151"/>
        <v>0</v>
      </c>
      <c r="NP33" s="149">
        <f t="shared" si="151"/>
        <v>0</v>
      </c>
      <c r="NQ33" s="149">
        <f t="shared" si="151"/>
        <v>0</v>
      </c>
      <c r="NR33" s="149">
        <f t="shared" si="151"/>
        <v>0</v>
      </c>
      <c r="NS33" s="149">
        <f t="shared" si="151"/>
        <v>0</v>
      </c>
      <c r="NT33" s="149">
        <f t="shared" si="151"/>
        <v>0</v>
      </c>
      <c r="NU33" s="149">
        <f t="shared" si="151"/>
        <v>0</v>
      </c>
      <c r="NV33" s="149">
        <f t="shared" si="151"/>
        <v>14448.14999999825</v>
      </c>
      <c r="NW33" s="149">
        <f t="shared" si="151"/>
        <v>-998.56999999999994</v>
      </c>
      <c r="NX33" s="149">
        <f t="shared" si="151"/>
        <v>13449.579999998248</v>
      </c>
      <c r="NZ33" s="149">
        <f>NZ34+NZ36+NZ38</f>
        <v>53862.129999986733</v>
      </c>
      <c r="OA33" s="150">
        <f>OA34+OA36+OA38</f>
        <v>-814403.36000001407</v>
      </c>
      <c r="OB33" s="151">
        <f>IF(OA33=0,"",((NZ33/OA33)-1)*-1)</f>
        <v>1.0661369201620015</v>
      </c>
      <c r="OG33" s="168" t="s">
        <v>13</v>
      </c>
      <c r="OI33" s="162">
        <f t="shared" ref="OI33:OO33" si="152">OI34+OI36+OI38</f>
        <v>-136550.42000000176</v>
      </c>
      <c r="OJ33" s="162">
        <f t="shared" si="152"/>
        <v>-186550.42000000176</v>
      </c>
      <c r="OK33" s="162">
        <f t="shared" si="152"/>
        <v>13449.579999998248</v>
      </c>
      <c r="OL33" s="162">
        <f t="shared" si="152"/>
        <v>-97550.420000001759</v>
      </c>
      <c r="OM33" s="162">
        <f t="shared" si="152"/>
        <v>13449.579999998248</v>
      </c>
      <c r="ON33" s="162">
        <f t="shared" si="152"/>
        <v>13449.579999998248</v>
      </c>
      <c r="OO33" s="162">
        <f t="shared" si="152"/>
        <v>13449.579999998248</v>
      </c>
      <c r="OP33" s="162">
        <f>OP34+OP36+OP38</f>
        <v>13449.579999998248</v>
      </c>
      <c r="OQ33" s="162">
        <f t="shared" ref="OQ33:OT33" si="153">OQ34+OQ36+OQ38</f>
        <v>13449.579999998248</v>
      </c>
      <c r="OR33" s="162">
        <f t="shared" si="153"/>
        <v>13449.579999998248</v>
      </c>
      <c r="OS33" s="162">
        <f t="shared" si="153"/>
        <v>13449.579999998248</v>
      </c>
      <c r="OT33" s="162">
        <f t="shared" si="153"/>
        <v>13449.579999998248</v>
      </c>
      <c r="OV33" s="162">
        <f t="shared" ref="OV33" si="154">OV34+OV36+OV38</f>
        <v>-299605.04000002099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55">SUM(E35:E35)</f>
        <v>0</v>
      </c>
      <c r="F34" s="149">
        <f t="shared" si="155"/>
        <v>52.519999999999996</v>
      </c>
      <c r="G34" s="149">
        <f t="shared" si="155"/>
        <v>0</v>
      </c>
      <c r="H34" s="149">
        <f t="shared" si="155"/>
        <v>0</v>
      </c>
      <c r="I34" s="149">
        <f t="shared" si="155"/>
        <v>0</v>
      </c>
      <c r="J34" s="149">
        <f t="shared" si="155"/>
        <v>0</v>
      </c>
      <c r="K34" s="149">
        <f t="shared" si="155"/>
        <v>0.23</v>
      </c>
      <c r="L34" s="149">
        <f t="shared" si="155"/>
        <v>63.7</v>
      </c>
      <c r="M34" s="149">
        <f t="shared" si="155"/>
        <v>0</v>
      </c>
      <c r="N34" s="149">
        <f t="shared" si="155"/>
        <v>0</v>
      </c>
      <c r="O34" s="149">
        <f t="shared" si="155"/>
        <v>0</v>
      </c>
      <c r="P34" s="149">
        <f t="shared" si="155"/>
        <v>19.829999999999998</v>
      </c>
      <c r="Q34" s="149">
        <f t="shared" si="155"/>
        <v>0</v>
      </c>
      <c r="R34" s="149">
        <f t="shared" si="155"/>
        <v>6.2</v>
      </c>
      <c r="S34" s="149">
        <f t="shared" si="155"/>
        <v>0</v>
      </c>
      <c r="T34" s="149">
        <f t="shared" si="155"/>
        <v>0</v>
      </c>
      <c r="U34" s="149">
        <f t="shared" si="155"/>
        <v>0</v>
      </c>
      <c r="V34" s="149">
        <f t="shared" si="155"/>
        <v>0</v>
      </c>
      <c r="W34" s="149">
        <f t="shared" si="155"/>
        <v>0</v>
      </c>
      <c r="X34" s="149">
        <f t="shared" si="155"/>
        <v>0</v>
      </c>
      <c r="Y34" s="149">
        <f t="shared" si="155"/>
        <v>0</v>
      </c>
      <c r="Z34" s="149">
        <f t="shared" si="155"/>
        <v>0</v>
      </c>
      <c r="AA34" s="149">
        <f t="shared" si="155"/>
        <v>0</v>
      </c>
      <c r="AB34" s="149">
        <f t="shared" si="155"/>
        <v>0</v>
      </c>
      <c r="AC34" s="149">
        <f t="shared" si="155"/>
        <v>0</v>
      </c>
      <c r="AD34" s="149">
        <f t="shared" si="155"/>
        <v>25.119999999999997</v>
      </c>
      <c r="AE34" s="149">
        <f t="shared" si="155"/>
        <v>0</v>
      </c>
      <c r="AF34" s="149">
        <f t="shared" si="155"/>
        <v>0</v>
      </c>
      <c r="AG34" s="149">
        <f t="shared" si="155"/>
        <v>0</v>
      </c>
      <c r="AH34" s="149">
        <f t="shared" si="155"/>
        <v>13.18</v>
      </c>
      <c r="AI34" s="149">
        <f t="shared" si="155"/>
        <v>13001.830000001006</v>
      </c>
      <c r="AJ34" s="149">
        <f t="shared" si="155"/>
        <v>13182.610000001006</v>
      </c>
      <c r="AK34" s="149">
        <f t="shared" si="155"/>
        <v>0</v>
      </c>
      <c r="AL34" s="149">
        <f t="shared" si="155"/>
        <v>0</v>
      </c>
      <c r="AM34" s="149">
        <f t="shared" si="155"/>
        <v>0</v>
      </c>
      <c r="AN34" s="149">
        <f t="shared" si="155"/>
        <v>0</v>
      </c>
      <c r="AO34" s="149">
        <f t="shared" si="155"/>
        <v>0.67</v>
      </c>
      <c r="AP34" s="149">
        <f t="shared" si="155"/>
        <v>0</v>
      </c>
      <c r="AQ34" s="149">
        <f t="shared" si="155"/>
        <v>0</v>
      </c>
      <c r="AR34" s="149">
        <f t="shared" si="155"/>
        <v>0</v>
      </c>
      <c r="AS34" s="149">
        <f t="shared" si="155"/>
        <v>19.350000000000001</v>
      </c>
      <c r="AT34" s="149">
        <f t="shared" si="155"/>
        <v>0</v>
      </c>
      <c r="AU34" s="149">
        <f t="shared" si="155"/>
        <v>0</v>
      </c>
      <c r="AV34" s="149">
        <f t="shared" si="155"/>
        <v>0.41</v>
      </c>
      <c r="AW34" s="149">
        <f t="shared" si="155"/>
        <v>0.13</v>
      </c>
      <c r="AX34" s="149">
        <f t="shared" si="155"/>
        <v>0</v>
      </c>
      <c r="AY34" s="149">
        <f t="shared" si="155"/>
        <v>0</v>
      </c>
      <c r="AZ34" s="149">
        <f t="shared" si="155"/>
        <v>0</v>
      </c>
      <c r="BA34" s="149">
        <f t="shared" si="155"/>
        <v>0</v>
      </c>
      <c r="BB34" s="149">
        <f t="shared" si="155"/>
        <v>0</v>
      </c>
      <c r="BC34" s="149">
        <f t="shared" si="155"/>
        <v>0</v>
      </c>
      <c r="BD34" s="149">
        <f t="shared" si="155"/>
        <v>0</v>
      </c>
      <c r="BE34" s="149">
        <f t="shared" si="155"/>
        <v>0</v>
      </c>
      <c r="BF34" s="149">
        <f t="shared" si="155"/>
        <v>0</v>
      </c>
      <c r="BG34" s="149">
        <f t="shared" si="155"/>
        <v>3.84</v>
      </c>
      <c r="BH34" s="149">
        <f t="shared" si="155"/>
        <v>0.76</v>
      </c>
      <c r="BI34" s="149">
        <f t="shared" si="155"/>
        <v>0.80999999999999994</v>
      </c>
      <c r="BJ34" s="149">
        <f t="shared" si="155"/>
        <v>0</v>
      </c>
      <c r="BK34" s="149">
        <f t="shared" si="155"/>
        <v>11880.98</v>
      </c>
      <c r="BL34" s="149">
        <f t="shared" si="155"/>
        <v>0</v>
      </c>
      <c r="BM34" s="149">
        <f t="shared" si="155"/>
        <v>0</v>
      </c>
      <c r="BN34" s="149">
        <f t="shared" si="155"/>
        <v>0</v>
      </c>
      <c r="BO34" s="149">
        <f t="shared" si="155"/>
        <v>0</v>
      </c>
      <c r="BP34" s="149">
        <f t="shared" si="155"/>
        <v>11906.949999999999</v>
      </c>
      <c r="BQ34" s="149">
        <f t="shared" ref="BQ34:EB34" si="156">SUM(BQ35:BQ35)</f>
        <v>0</v>
      </c>
      <c r="BR34" s="149">
        <f t="shared" si="156"/>
        <v>0</v>
      </c>
      <c r="BS34" s="149">
        <f t="shared" si="156"/>
        <v>0</v>
      </c>
      <c r="BT34" s="149">
        <f t="shared" si="156"/>
        <v>0</v>
      </c>
      <c r="BU34" s="149">
        <f t="shared" si="156"/>
        <v>0.52</v>
      </c>
      <c r="BV34" s="149">
        <f t="shared" si="156"/>
        <v>0.83</v>
      </c>
      <c r="BW34" s="149">
        <f t="shared" si="156"/>
        <v>0</v>
      </c>
      <c r="BX34" s="149">
        <f t="shared" si="156"/>
        <v>0</v>
      </c>
      <c r="BY34" s="149">
        <f t="shared" si="156"/>
        <v>6.37</v>
      </c>
      <c r="BZ34" s="149">
        <f t="shared" si="156"/>
        <v>0.7</v>
      </c>
      <c r="CA34" s="149">
        <f t="shared" si="156"/>
        <v>0.72</v>
      </c>
      <c r="CB34" s="149">
        <f t="shared" si="156"/>
        <v>1.66</v>
      </c>
      <c r="CC34" s="149">
        <f t="shared" si="156"/>
        <v>0</v>
      </c>
      <c r="CD34" s="149">
        <f t="shared" si="156"/>
        <v>0</v>
      </c>
      <c r="CE34" s="149">
        <f t="shared" si="156"/>
        <v>0</v>
      </c>
      <c r="CF34" s="149">
        <f t="shared" si="156"/>
        <v>3.1</v>
      </c>
      <c r="CG34" s="149">
        <f t="shared" si="156"/>
        <v>0</v>
      </c>
      <c r="CH34" s="149">
        <f t="shared" si="156"/>
        <v>0</v>
      </c>
      <c r="CI34" s="149">
        <f t="shared" si="156"/>
        <v>0</v>
      </c>
      <c r="CJ34" s="149">
        <f t="shared" si="156"/>
        <v>0</v>
      </c>
      <c r="CK34" s="149">
        <f t="shared" si="156"/>
        <v>0</v>
      </c>
      <c r="CL34" s="149">
        <f t="shared" si="156"/>
        <v>0</v>
      </c>
      <c r="CM34" s="149">
        <f t="shared" si="156"/>
        <v>0</v>
      </c>
      <c r="CN34" s="149">
        <f t="shared" si="156"/>
        <v>5.91</v>
      </c>
      <c r="CO34" s="149">
        <f t="shared" si="156"/>
        <v>0</v>
      </c>
      <c r="CP34" s="149">
        <f t="shared" si="156"/>
        <v>0</v>
      </c>
      <c r="CQ34" s="149">
        <f t="shared" si="156"/>
        <v>0</v>
      </c>
      <c r="CR34" s="149">
        <f t="shared" si="156"/>
        <v>0</v>
      </c>
      <c r="CS34" s="149">
        <f t="shared" si="156"/>
        <v>0</v>
      </c>
      <c r="CT34" s="149">
        <f t="shared" si="156"/>
        <v>0</v>
      </c>
      <c r="CU34" s="149">
        <f t="shared" si="156"/>
        <v>8807.5699999998396</v>
      </c>
      <c r="CV34" s="149">
        <f t="shared" si="156"/>
        <v>8827.3799999998391</v>
      </c>
      <c r="CW34" s="149">
        <f t="shared" si="156"/>
        <v>10.23</v>
      </c>
      <c r="CX34" s="149">
        <f t="shared" si="156"/>
        <v>0</v>
      </c>
      <c r="CY34" s="149">
        <f t="shared" si="156"/>
        <v>0</v>
      </c>
      <c r="CZ34" s="149">
        <f t="shared" si="156"/>
        <v>0</v>
      </c>
      <c r="DA34" s="149">
        <f t="shared" si="156"/>
        <v>0</v>
      </c>
      <c r="DB34" s="149">
        <f t="shared" si="156"/>
        <v>0</v>
      </c>
      <c r="DC34" s="149">
        <f t="shared" si="156"/>
        <v>0</v>
      </c>
      <c r="DD34" s="149">
        <f t="shared" si="156"/>
        <v>0</v>
      </c>
      <c r="DE34" s="149">
        <f t="shared" si="156"/>
        <v>0</v>
      </c>
      <c r="DF34" s="149">
        <f t="shared" si="156"/>
        <v>1.0099999999511056</v>
      </c>
      <c r="DG34" s="149">
        <f t="shared" si="156"/>
        <v>0</v>
      </c>
      <c r="DH34" s="149">
        <f t="shared" si="156"/>
        <v>0</v>
      </c>
      <c r="DI34" s="149">
        <f t="shared" si="156"/>
        <v>1.88</v>
      </c>
      <c r="DJ34" s="149">
        <f t="shared" si="156"/>
        <v>0</v>
      </c>
      <c r="DK34" s="149">
        <f t="shared" si="156"/>
        <v>3.2</v>
      </c>
      <c r="DL34" s="149">
        <f t="shared" si="156"/>
        <v>0</v>
      </c>
      <c r="DM34" s="149">
        <f t="shared" si="156"/>
        <v>0</v>
      </c>
      <c r="DN34" s="149">
        <f t="shared" si="156"/>
        <v>0</v>
      </c>
      <c r="DO34" s="149">
        <f t="shared" si="156"/>
        <v>0</v>
      </c>
      <c r="DP34" s="149">
        <f t="shared" si="156"/>
        <v>0</v>
      </c>
      <c r="DQ34" s="149">
        <f t="shared" si="156"/>
        <v>0</v>
      </c>
      <c r="DR34" s="149">
        <f t="shared" si="156"/>
        <v>0</v>
      </c>
      <c r="DS34" s="149">
        <f t="shared" si="156"/>
        <v>4.6800000000000006</v>
      </c>
      <c r="DT34" s="149">
        <f t="shared" si="156"/>
        <v>0</v>
      </c>
      <c r="DU34" s="149">
        <f t="shared" si="156"/>
        <v>0</v>
      </c>
      <c r="DV34" s="149">
        <f t="shared" si="156"/>
        <v>0</v>
      </c>
      <c r="DW34" s="149">
        <f t="shared" si="156"/>
        <v>0</v>
      </c>
      <c r="DX34" s="149">
        <f t="shared" si="156"/>
        <v>3</v>
      </c>
      <c r="DY34" s="149">
        <f t="shared" si="156"/>
        <v>2.88</v>
      </c>
      <c r="DZ34" s="149">
        <f t="shared" si="156"/>
        <v>0.15</v>
      </c>
      <c r="EA34" s="149">
        <f t="shared" si="156"/>
        <v>0</v>
      </c>
      <c r="EB34" s="149">
        <f t="shared" si="156"/>
        <v>27.029999999951102</v>
      </c>
      <c r="EC34" s="149">
        <f t="shared" ref="EC34:GN34" si="157">SUM(EC35:EC35)</f>
        <v>0</v>
      </c>
      <c r="ED34" s="149">
        <f t="shared" si="157"/>
        <v>0</v>
      </c>
      <c r="EE34" s="149">
        <f t="shared" si="157"/>
        <v>0</v>
      </c>
      <c r="EF34" s="149">
        <f t="shared" si="157"/>
        <v>0</v>
      </c>
      <c r="EG34" s="149">
        <f t="shared" si="157"/>
        <v>0</v>
      </c>
      <c r="EH34" s="149">
        <f t="shared" si="157"/>
        <v>0</v>
      </c>
      <c r="EI34" s="149">
        <f t="shared" si="157"/>
        <v>0</v>
      </c>
      <c r="EJ34" s="149">
        <f t="shared" si="157"/>
        <v>0</v>
      </c>
      <c r="EK34" s="149">
        <f t="shared" si="157"/>
        <v>0</v>
      </c>
      <c r="EL34" s="149">
        <f t="shared" si="157"/>
        <v>0</v>
      </c>
      <c r="EM34" s="149">
        <f t="shared" si="157"/>
        <v>0</v>
      </c>
      <c r="EN34" s="149">
        <f t="shared" si="157"/>
        <v>0</v>
      </c>
      <c r="EO34" s="149">
        <f t="shared" si="157"/>
        <v>0</v>
      </c>
      <c r="EP34" s="149">
        <f t="shared" si="157"/>
        <v>0</v>
      </c>
      <c r="EQ34" s="149">
        <f t="shared" si="157"/>
        <v>0</v>
      </c>
      <c r="ER34" s="149">
        <f t="shared" si="157"/>
        <v>0</v>
      </c>
      <c r="ES34" s="149">
        <f t="shared" si="157"/>
        <v>0</v>
      </c>
      <c r="ET34" s="149">
        <f t="shared" si="157"/>
        <v>0</v>
      </c>
      <c r="EU34" s="149">
        <f t="shared" si="157"/>
        <v>0</v>
      </c>
      <c r="EV34" s="149">
        <f t="shared" si="157"/>
        <v>0</v>
      </c>
      <c r="EW34" s="149">
        <f t="shared" si="157"/>
        <v>0</v>
      </c>
      <c r="EX34" s="149">
        <f t="shared" si="157"/>
        <v>0</v>
      </c>
      <c r="EY34" s="149">
        <f t="shared" si="157"/>
        <v>0</v>
      </c>
      <c r="EZ34" s="149">
        <f t="shared" si="157"/>
        <v>0</v>
      </c>
      <c r="FA34" s="149">
        <f t="shared" si="157"/>
        <v>0</v>
      </c>
      <c r="FB34" s="149">
        <f t="shared" si="157"/>
        <v>0</v>
      </c>
      <c r="FC34" s="149">
        <f t="shared" si="157"/>
        <v>0</v>
      </c>
      <c r="FD34" s="149">
        <f t="shared" si="157"/>
        <v>0</v>
      </c>
      <c r="FE34" s="149">
        <f t="shared" si="157"/>
        <v>0</v>
      </c>
      <c r="FF34" s="149">
        <f t="shared" si="157"/>
        <v>0</v>
      </c>
      <c r="FG34" s="149">
        <f t="shared" si="157"/>
        <v>15892.369999998249</v>
      </c>
      <c r="FH34" s="149">
        <f t="shared" si="157"/>
        <v>15892.369999998249</v>
      </c>
      <c r="FI34" s="149">
        <f t="shared" si="157"/>
        <v>0</v>
      </c>
      <c r="FJ34" s="149">
        <f t="shared" si="157"/>
        <v>0</v>
      </c>
      <c r="FK34" s="149">
        <f t="shared" si="157"/>
        <v>0</v>
      </c>
      <c r="FL34" s="149">
        <f t="shared" si="157"/>
        <v>0</v>
      </c>
      <c r="FM34" s="149">
        <f t="shared" si="157"/>
        <v>0</v>
      </c>
      <c r="FN34" s="149">
        <f t="shared" si="157"/>
        <v>0</v>
      </c>
      <c r="FO34" s="149">
        <f t="shared" si="157"/>
        <v>0</v>
      </c>
      <c r="FP34" s="149">
        <f t="shared" si="157"/>
        <v>0</v>
      </c>
      <c r="FQ34" s="149">
        <f t="shared" si="157"/>
        <v>0</v>
      </c>
      <c r="FR34" s="149">
        <f t="shared" si="157"/>
        <v>0</v>
      </c>
      <c r="FS34" s="149">
        <f t="shared" si="157"/>
        <v>0</v>
      </c>
      <c r="FT34" s="149">
        <f t="shared" si="157"/>
        <v>0</v>
      </c>
      <c r="FU34" s="149">
        <f t="shared" si="157"/>
        <v>0</v>
      </c>
      <c r="FV34" s="149">
        <f t="shared" si="157"/>
        <v>0</v>
      </c>
      <c r="FW34" s="149">
        <f t="shared" si="157"/>
        <v>0</v>
      </c>
      <c r="FX34" s="149">
        <f t="shared" si="157"/>
        <v>0</v>
      </c>
      <c r="FY34" s="149">
        <f t="shared" si="157"/>
        <v>0</v>
      </c>
      <c r="FZ34" s="149">
        <f t="shared" si="157"/>
        <v>0</v>
      </c>
      <c r="GA34" s="149">
        <f t="shared" si="157"/>
        <v>0</v>
      </c>
      <c r="GB34" s="149">
        <f t="shared" si="157"/>
        <v>0</v>
      </c>
      <c r="GC34" s="149">
        <f t="shared" si="157"/>
        <v>0</v>
      </c>
      <c r="GD34" s="149">
        <f t="shared" si="157"/>
        <v>0</v>
      </c>
      <c r="GE34" s="149">
        <f t="shared" si="157"/>
        <v>0</v>
      </c>
      <c r="GF34" s="149">
        <f t="shared" si="157"/>
        <v>0</v>
      </c>
      <c r="GG34" s="149">
        <f t="shared" si="157"/>
        <v>0</v>
      </c>
      <c r="GH34" s="149">
        <f t="shared" si="157"/>
        <v>0</v>
      </c>
      <c r="GI34" s="149">
        <f t="shared" si="157"/>
        <v>0</v>
      </c>
      <c r="GJ34" s="149">
        <f t="shared" si="157"/>
        <v>0</v>
      </c>
      <c r="GK34" s="149">
        <f t="shared" si="157"/>
        <v>0</v>
      </c>
      <c r="GL34" s="149">
        <f t="shared" si="157"/>
        <v>15892.369999998249</v>
      </c>
      <c r="GM34" s="149">
        <f t="shared" si="157"/>
        <v>0</v>
      </c>
      <c r="GN34" s="149">
        <f t="shared" si="157"/>
        <v>15892.369999998249</v>
      </c>
      <c r="GO34" s="149">
        <f t="shared" ref="GO34:IZ34" si="158">SUM(GO35:GO35)</f>
        <v>0</v>
      </c>
      <c r="GP34" s="149">
        <f t="shared" si="158"/>
        <v>0</v>
      </c>
      <c r="GQ34" s="149">
        <f t="shared" si="158"/>
        <v>0</v>
      </c>
      <c r="GR34" s="149">
        <f t="shared" si="158"/>
        <v>0</v>
      </c>
      <c r="GS34" s="149">
        <f t="shared" si="158"/>
        <v>0</v>
      </c>
      <c r="GT34" s="149">
        <f t="shared" si="158"/>
        <v>0</v>
      </c>
      <c r="GU34" s="149">
        <f t="shared" si="158"/>
        <v>0</v>
      </c>
      <c r="GV34" s="149">
        <f t="shared" si="158"/>
        <v>0</v>
      </c>
      <c r="GW34" s="149">
        <f t="shared" si="158"/>
        <v>0</v>
      </c>
      <c r="GX34" s="149">
        <f t="shared" si="158"/>
        <v>0</v>
      </c>
      <c r="GY34" s="149">
        <f t="shared" si="158"/>
        <v>0</v>
      </c>
      <c r="GZ34" s="149">
        <f t="shared" si="158"/>
        <v>0</v>
      </c>
      <c r="HA34" s="149">
        <f t="shared" si="158"/>
        <v>0</v>
      </c>
      <c r="HB34" s="149">
        <f t="shared" si="158"/>
        <v>0</v>
      </c>
      <c r="HC34" s="149">
        <f t="shared" si="158"/>
        <v>0</v>
      </c>
      <c r="HD34" s="149">
        <f t="shared" si="158"/>
        <v>0</v>
      </c>
      <c r="HE34" s="149">
        <f t="shared" si="158"/>
        <v>0</v>
      </c>
      <c r="HF34" s="149">
        <f t="shared" si="158"/>
        <v>0</v>
      </c>
      <c r="HG34" s="149">
        <f t="shared" si="158"/>
        <v>0</v>
      </c>
      <c r="HH34" s="149">
        <f t="shared" si="158"/>
        <v>0</v>
      </c>
      <c r="HI34" s="149">
        <f t="shared" si="158"/>
        <v>0</v>
      </c>
      <c r="HJ34" s="149">
        <f t="shared" si="158"/>
        <v>0</v>
      </c>
      <c r="HK34" s="149">
        <f t="shared" si="158"/>
        <v>0</v>
      </c>
      <c r="HL34" s="149">
        <f t="shared" si="158"/>
        <v>0</v>
      </c>
      <c r="HM34" s="149">
        <f t="shared" si="158"/>
        <v>0</v>
      </c>
      <c r="HN34" s="149">
        <f t="shared" si="158"/>
        <v>0</v>
      </c>
      <c r="HO34" s="149">
        <f t="shared" si="158"/>
        <v>0</v>
      </c>
      <c r="HP34" s="149">
        <f t="shared" si="158"/>
        <v>0</v>
      </c>
      <c r="HQ34" s="149">
        <f t="shared" si="158"/>
        <v>0</v>
      </c>
      <c r="HR34" s="149">
        <f t="shared" si="158"/>
        <v>0</v>
      </c>
      <c r="HS34" s="149">
        <f t="shared" si="158"/>
        <v>15892.369999998249</v>
      </c>
      <c r="HT34" s="149">
        <f t="shared" si="158"/>
        <v>15892.369999998249</v>
      </c>
      <c r="HU34" s="149">
        <f t="shared" si="158"/>
        <v>0</v>
      </c>
      <c r="HV34" s="149">
        <f t="shared" si="158"/>
        <v>0</v>
      </c>
      <c r="HW34" s="149">
        <f t="shared" si="158"/>
        <v>0</v>
      </c>
      <c r="HX34" s="149">
        <f t="shared" si="158"/>
        <v>0</v>
      </c>
      <c r="HY34" s="149">
        <f t="shared" si="158"/>
        <v>0</v>
      </c>
      <c r="HZ34" s="149">
        <f t="shared" si="158"/>
        <v>0</v>
      </c>
      <c r="IA34" s="149">
        <f t="shared" si="158"/>
        <v>0</v>
      </c>
      <c r="IB34" s="149">
        <f t="shared" si="158"/>
        <v>0</v>
      </c>
      <c r="IC34" s="149">
        <f t="shared" si="158"/>
        <v>0</v>
      </c>
      <c r="ID34" s="149">
        <f t="shared" si="158"/>
        <v>0</v>
      </c>
      <c r="IE34" s="149">
        <f t="shared" si="158"/>
        <v>0</v>
      </c>
      <c r="IF34" s="149">
        <f t="shared" si="158"/>
        <v>0</v>
      </c>
      <c r="IG34" s="149">
        <f t="shared" si="158"/>
        <v>0</v>
      </c>
      <c r="IH34" s="149">
        <f t="shared" si="158"/>
        <v>0</v>
      </c>
      <c r="II34" s="149">
        <f t="shared" si="158"/>
        <v>0</v>
      </c>
      <c r="IJ34" s="149">
        <f t="shared" si="158"/>
        <v>0</v>
      </c>
      <c r="IK34" s="149">
        <f t="shared" si="158"/>
        <v>0</v>
      </c>
      <c r="IL34" s="149">
        <f t="shared" si="158"/>
        <v>0</v>
      </c>
      <c r="IM34" s="149">
        <f t="shared" si="158"/>
        <v>0</v>
      </c>
      <c r="IN34" s="149">
        <f t="shared" si="158"/>
        <v>0</v>
      </c>
      <c r="IO34" s="149">
        <f t="shared" si="158"/>
        <v>0</v>
      </c>
      <c r="IP34" s="149">
        <f t="shared" si="158"/>
        <v>0</v>
      </c>
      <c r="IQ34" s="149">
        <f t="shared" si="158"/>
        <v>0</v>
      </c>
      <c r="IR34" s="149">
        <f t="shared" si="158"/>
        <v>0</v>
      </c>
      <c r="IS34" s="149">
        <f t="shared" si="158"/>
        <v>0</v>
      </c>
      <c r="IT34" s="149">
        <f t="shared" si="158"/>
        <v>0</v>
      </c>
      <c r="IU34" s="149">
        <f t="shared" si="158"/>
        <v>0</v>
      </c>
      <c r="IV34" s="149">
        <f t="shared" si="158"/>
        <v>0</v>
      </c>
      <c r="IW34" s="149">
        <f t="shared" si="158"/>
        <v>0</v>
      </c>
      <c r="IX34" s="149">
        <f t="shared" si="158"/>
        <v>15892.369999998249</v>
      </c>
      <c r="IY34" s="149">
        <f t="shared" si="158"/>
        <v>0</v>
      </c>
      <c r="IZ34" s="149">
        <f t="shared" si="158"/>
        <v>15892.369999998249</v>
      </c>
      <c r="JA34" s="149">
        <f t="shared" ref="JA34:LL34" si="159">SUM(JA35:JA35)</f>
        <v>0</v>
      </c>
      <c r="JB34" s="149">
        <f t="shared" si="159"/>
        <v>0</v>
      </c>
      <c r="JC34" s="149">
        <f t="shared" si="159"/>
        <v>0</v>
      </c>
      <c r="JD34" s="149">
        <f t="shared" si="159"/>
        <v>0</v>
      </c>
      <c r="JE34" s="149">
        <f t="shared" si="159"/>
        <v>0</v>
      </c>
      <c r="JF34" s="149">
        <f t="shared" si="159"/>
        <v>0</v>
      </c>
      <c r="JG34" s="149">
        <f t="shared" si="159"/>
        <v>0</v>
      </c>
      <c r="JH34" s="149">
        <f t="shared" si="159"/>
        <v>0</v>
      </c>
      <c r="JI34" s="149">
        <f t="shared" si="159"/>
        <v>0</v>
      </c>
      <c r="JJ34" s="149">
        <f t="shared" si="159"/>
        <v>0</v>
      </c>
      <c r="JK34" s="149">
        <f t="shared" si="159"/>
        <v>0</v>
      </c>
      <c r="JL34" s="149">
        <f t="shared" si="159"/>
        <v>0</v>
      </c>
      <c r="JM34" s="149">
        <f t="shared" si="159"/>
        <v>0</v>
      </c>
      <c r="JN34" s="149">
        <f t="shared" si="159"/>
        <v>0</v>
      </c>
      <c r="JO34" s="149">
        <f t="shared" si="159"/>
        <v>0</v>
      </c>
      <c r="JP34" s="149">
        <f t="shared" si="159"/>
        <v>0</v>
      </c>
      <c r="JQ34" s="149">
        <f t="shared" si="159"/>
        <v>0</v>
      </c>
      <c r="JR34" s="149">
        <f t="shared" si="159"/>
        <v>0</v>
      </c>
      <c r="JS34" s="149">
        <f t="shared" si="159"/>
        <v>0</v>
      </c>
      <c r="JT34" s="149">
        <f t="shared" si="159"/>
        <v>0</v>
      </c>
      <c r="JU34" s="149">
        <f t="shared" si="159"/>
        <v>0</v>
      </c>
      <c r="JV34" s="149">
        <f t="shared" si="159"/>
        <v>0</v>
      </c>
      <c r="JW34" s="149">
        <f t="shared" si="159"/>
        <v>0</v>
      </c>
      <c r="JX34" s="149">
        <f t="shared" si="159"/>
        <v>0</v>
      </c>
      <c r="JY34" s="149">
        <f t="shared" si="159"/>
        <v>0</v>
      </c>
      <c r="JZ34" s="149">
        <f t="shared" si="159"/>
        <v>0</v>
      </c>
      <c r="KA34" s="149">
        <f t="shared" si="159"/>
        <v>0</v>
      </c>
      <c r="KB34" s="149">
        <f t="shared" si="159"/>
        <v>0</v>
      </c>
      <c r="KC34" s="149">
        <f t="shared" si="159"/>
        <v>0</v>
      </c>
      <c r="KD34" s="149">
        <f t="shared" si="159"/>
        <v>15892.369999998249</v>
      </c>
      <c r="KE34" s="149">
        <f t="shared" si="159"/>
        <v>0</v>
      </c>
      <c r="KF34" s="149">
        <f t="shared" si="159"/>
        <v>15892.369999998249</v>
      </c>
      <c r="KG34" s="149">
        <f t="shared" si="159"/>
        <v>0</v>
      </c>
      <c r="KH34" s="149">
        <f t="shared" si="159"/>
        <v>0</v>
      </c>
      <c r="KI34" s="149">
        <f t="shared" si="159"/>
        <v>0</v>
      </c>
      <c r="KJ34" s="149">
        <f t="shared" si="159"/>
        <v>0</v>
      </c>
      <c r="KK34" s="149">
        <f t="shared" si="159"/>
        <v>0</v>
      </c>
      <c r="KL34" s="149">
        <f t="shared" si="159"/>
        <v>0</v>
      </c>
      <c r="KM34" s="149">
        <f t="shared" si="159"/>
        <v>0</v>
      </c>
      <c r="KN34" s="149">
        <f t="shared" si="159"/>
        <v>0</v>
      </c>
      <c r="KO34" s="149">
        <f t="shared" si="159"/>
        <v>0</v>
      </c>
      <c r="KP34" s="149">
        <f t="shared" si="159"/>
        <v>0</v>
      </c>
      <c r="KQ34" s="149">
        <f t="shared" si="159"/>
        <v>0</v>
      </c>
      <c r="KR34" s="149">
        <f t="shared" si="159"/>
        <v>0</v>
      </c>
      <c r="KS34" s="149">
        <f t="shared" si="159"/>
        <v>0</v>
      </c>
      <c r="KT34" s="149">
        <f t="shared" si="159"/>
        <v>0</v>
      </c>
      <c r="KU34" s="149">
        <f t="shared" si="159"/>
        <v>0</v>
      </c>
      <c r="KV34" s="149">
        <f t="shared" si="159"/>
        <v>0</v>
      </c>
      <c r="KW34" s="149">
        <f t="shared" si="159"/>
        <v>0</v>
      </c>
      <c r="KX34" s="149">
        <f t="shared" si="159"/>
        <v>0</v>
      </c>
      <c r="KY34" s="149">
        <f t="shared" si="159"/>
        <v>0</v>
      </c>
      <c r="KZ34" s="149">
        <f t="shared" si="159"/>
        <v>0</v>
      </c>
      <c r="LA34" s="149">
        <f t="shared" si="159"/>
        <v>0</v>
      </c>
      <c r="LB34" s="149">
        <f t="shared" si="159"/>
        <v>0</v>
      </c>
      <c r="LC34" s="149">
        <f t="shared" si="159"/>
        <v>0</v>
      </c>
      <c r="LD34" s="149">
        <f t="shared" si="159"/>
        <v>0</v>
      </c>
      <c r="LE34" s="149">
        <f t="shared" si="159"/>
        <v>0</v>
      </c>
      <c r="LF34" s="149">
        <f t="shared" si="159"/>
        <v>0</v>
      </c>
      <c r="LG34" s="149">
        <f t="shared" si="159"/>
        <v>0</v>
      </c>
      <c r="LH34" s="149">
        <f t="shared" si="159"/>
        <v>0</v>
      </c>
      <c r="LI34" s="149">
        <f t="shared" si="159"/>
        <v>0</v>
      </c>
      <c r="LJ34" s="149">
        <f t="shared" si="159"/>
        <v>0</v>
      </c>
      <c r="LK34" s="149">
        <f t="shared" si="159"/>
        <v>15892.369999998249</v>
      </c>
      <c r="LL34" s="149">
        <f t="shared" si="159"/>
        <v>15892.369999998249</v>
      </c>
      <c r="LM34" s="149">
        <f t="shared" ref="LM34:NX34" si="160">SUM(LM35:LM35)</f>
        <v>0</v>
      </c>
      <c r="LN34" s="149">
        <f t="shared" si="160"/>
        <v>0</v>
      </c>
      <c r="LO34" s="149">
        <f t="shared" si="160"/>
        <v>0</v>
      </c>
      <c r="LP34" s="149">
        <f t="shared" si="160"/>
        <v>0</v>
      </c>
      <c r="LQ34" s="149">
        <f t="shared" si="160"/>
        <v>0</v>
      </c>
      <c r="LR34" s="149">
        <f t="shared" si="160"/>
        <v>0</v>
      </c>
      <c r="LS34" s="149">
        <f t="shared" si="160"/>
        <v>0</v>
      </c>
      <c r="LT34" s="149">
        <f t="shared" si="160"/>
        <v>0</v>
      </c>
      <c r="LU34" s="149">
        <f t="shared" si="160"/>
        <v>0</v>
      </c>
      <c r="LV34" s="149">
        <f t="shared" si="160"/>
        <v>0</v>
      </c>
      <c r="LW34" s="149">
        <f t="shared" si="160"/>
        <v>0</v>
      </c>
      <c r="LX34" s="149">
        <f t="shared" si="160"/>
        <v>0</v>
      </c>
      <c r="LY34" s="149">
        <f t="shared" si="160"/>
        <v>0</v>
      </c>
      <c r="LZ34" s="149">
        <f t="shared" si="160"/>
        <v>0</v>
      </c>
      <c r="MA34" s="149">
        <f t="shared" si="160"/>
        <v>0</v>
      </c>
      <c r="MB34" s="149">
        <f t="shared" si="160"/>
        <v>0</v>
      </c>
      <c r="MC34" s="149">
        <f t="shared" si="160"/>
        <v>0</v>
      </c>
      <c r="MD34" s="149">
        <f t="shared" si="160"/>
        <v>0</v>
      </c>
      <c r="ME34" s="149">
        <f t="shared" si="160"/>
        <v>0</v>
      </c>
      <c r="MF34" s="149">
        <f t="shared" si="160"/>
        <v>0</v>
      </c>
      <c r="MG34" s="149">
        <f t="shared" si="160"/>
        <v>0</v>
      </c>
      <c r="MH34" s="149">
        <f t="shared" si="160"/>
        <v>0</v>
      </c>
      <c r="MI34" s="149">
        <f t="shared" si="160"/>
        <v>0</v>
      </c>
      <c r="MJ34" s="149">
        <f t="shared" si="160"/>
        <v>0</v>
      </c>
      <c r="MK34" s="149">
        <f t="shared" si="160"/>
        <v>0</v>
      </c>
      <c r="ML34" s="149">
        <f t="shared" si="160"/>
        <v>0</v>
      </c>
      <c r="MM34" s="149">
        <f t="shared" si="160"/>
        <v>0</v>
      </c>
      <c r="MN34" s="149">
        <f t="shared" si="160"/>
        <v>0</v>
      </c>
      <c r="MO34" s="149">
        <f t="shared" si="160"/>
        <v>0</v>
      </c>
      <c r="MP34" s="149">
        <f t="shared" si="160"/>
        <v>15892.369999998249</v>
      </c>
      <c r="MQ34" s="149">
        <f t="shared" si="160"/>
        <v>0</v>
      </c>
      <c r="MR34" s="149">
        <f t="shared" si="160"/>
        <v>15892.369999998249</v>
      </c>
      <c r="MS34" s="149">
        <f t="shared" si="160"/>
        <v>0</v>
      </c>
      <c r="MT34" s="149">
        <f t="shared" si="160"/>
        <v>0</v>
      </c>
      <c r="MU34" s="149">
        <f t="shared" si="160"/>
        <v>0</v>
      </c>
      <c r="MV34" s="149">
        <f t="shared" si="160"/>
        <v>0</v>
      </c>
      <c r="MW34" s="149">
        <f t="shared" si="160"/>
        <v>0</v>
      </c>
      <c r="MX34" s="149">
        <f t="shared" si="160"/>
        <v>0</v>
      </c>
      <c r="MY34" s="149">
        <f t="shared" si="160"/>
        <v>0</v>
      </c>
      <c r="MZ34" s="149">
        <f t="shared" si="160"/>
        <v>0</v>
      </c>
      <c r="NA34" s="149">
        <f t="shared" si="160"/>
        <v>0</v>
      </c>
      <c r="NB34" s="149">
        <f t="shared" si="160"/>
        <v>0</v>
      </c>
      <c r="NC34" s="149">
        <f t="shared" si="160"/>
        <v>0</v>
      </c>
      <c r="ND34" s="149">
        <f t="shared" si="160"/>
        <v>0</v>
      </c>
      <c r="NE34" s="149">
        <f t="shared" si="160"/>
        <v>0</v>
      </c>
      <c r="NF34" s="149">
        <f t="shared" si="160"/>
        <v>0</v>
      </c>
      <c r="NG34" s="149">
        <f t="shared" si="160"/>
        <v>0</v>
      </c>
      <c r="NH34" s="149">
        <f t="shared" si="160"/>
        <v>0</v>
      </c>
      <c r="NI34" s="149">
        <f t="shared" si="160"/>
        <v>0</v>
      </c>
      <c r="NJ34" s="149">
        <f t="shared" si="160"/>
        <v>0</v>
      </c>
      <c r="NK34" s="149">
        <f t="shared" si="160"/>
        <v>0</v>
      </c>
      <c r="NL34" s="149">
        <f t="shared" si="160"/>
        <v>0</v>
      </c>
      <c r="NM34" s="149">
        <f t="shared" si="160"/>
        <v>0</v>
      </c>
      <c r="NN34" s="149">
        <f t="shared" si="160"/>
        <v>0</v>
      </c>
      <c r="NO34" s="149">
        <f t="shared" si="160"/>
        <v>0</v>
      </c>
      <c r="NP34" s="149">
        <f t="shared" si="160"/>
        <v>0</v>
      </c>
      <c r="NQ34" s="149">
        <f t="shared" si="160"/>
        <v>0</v>
      </c>
      <c r="NR34" s="149">
        <f t="shared" si="160"/>
        <v>0</v>
      </c>
      <c r="NS34" s="149">
        <f t="shared" si="160"/>
        <v>0</v>
      </c>
      <c r="NT34" s="149">
        <f t="shared" si="160"/>
        <v>0</v>
      </c>
      <c r="NU34" s="149">
        <f t="shared" si="160"/>
        <v>0</v>
      </c>
      <c r="NV34" s="149">
        <f t="shared" si="160"/>
        <v>15892.369999998249</v>
      </c>
      <c r="NW34" s="149">
        <f t="shared" si="160"/>
        <v>0</v>
      </c>
      <c r="NX34" s="149">
        <f t="shared" si="160"/>
        <v>15892.369999998249</v>
      </c>
      <c r="NY34" s="155"/>
      <c r="NZ34" s="149">
        <f>SUM(NZ35:NZ35)</f>
        <v>161082.92999998678</v>
      </c>
      <c r="OA34" s="150">
        <f>SUM(OA35:OA35)</f>
        <v>127138.95999998599</v>
      </c>
      <c r="OB34" s="151">
        <f>IF(OA34=0,"",((NZ34/OA34)-1)*-1)</f>
        <v>-0.26698322842977884</v>
      </c>
      <c r="OG34" s="170" t="s">
        <v>78</v>
      </c>
      <c r="OH34" s="155"/>
      <c r="OI34" s="162">
        <f t="shared" ref="OI34:OV34" si="161">SUM(OI35:OI35)</f>
        <v>15892.369999998249</v>
      </c>
      <c r="OJ34" s="162">
        <f t="shared" si="161"/>
        <v>15892.369999998249</v>
      </c>
      <c r="OK34" s="162">
        <f t="shared" si="161"/>
        <v>15892.369999998249</v>
      </c>
      <c r="OL34" s="162">
        <f t="shared" si="161"/>
        <v>15892.369999998249</v>
      </c>
      <c r="OM34" s="162">
        <f t="shared" si="161"/>
        <v>15892.369999998249</v>
      </c>
      <c r="ON34" s="162">
        <f t="shared" si="161"/>
        <v>15892.369999998249</v>
      </c>
      <c r="OO34" s="162">
        <f t="shared" si="161"/>
        <v>15892.369999998249</v>
      </c>
      <c r="OP34" s="162">
        <f t="shared" si="161"/>
        <v>15892.369999998249</v>
      </c>
      <c r="OQ34" s="162">
        <f t="shared" si="161"/>
        <v>15892.369999998249</v>
      </c>
      <c r="OR34" s="162">
        <f t="shared" si="161"/>
        <v>15892.369999998249</v>
      </c>
      <c r="OS34" s="162">
        <f t="shared" si="161"/>
        <v>15892.369999998249</v>
      </c>
      <c r="OT34" s="162">
        <f t="shared" si="161"/>
        <v>15892.369999998249</v>
      </c>
      <c r="OU34" s="155"/>
      <c r="OV34" s="162">
        <f t="shared" si="161"/>
        <v>190708.43999997899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52.519999999999996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0.23</v>
      </c>
      <c r="L35" s="141">
        <f>SUMIFS([1]Movimento!$R:$R,[1]Movimento!$B:$B,$C$3,[1]Movimento!$M:$M,$B35,[1]Movimento!$A:$A,L$3)</f>
        <v>63.7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19.829999999999998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6.2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25.119999999999997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13.18</v>
      </c>
      <c r="AI35" s="141">
        <f>SUMIFS([1]Movimento!$R:$R,[1]Movimento!$B:$B,$C$3,[1]Movimento!$M:$M,$B35,[1]Movimento!$A:$A,AI$3)</f>
        <v>13001.830000001006</v>
      </c>
      <c r="AJ35" s="141">
        <f>SUM(E35:AI35)</f>
        <v>13182.610000001006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0.67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19.350000000000001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0.41</v>
      </c>
      <c r="AW35" s="141">
        <f>SUMIFS([1]Movimento!$R:$R,[1]Movimento!$B:$B,$C$3,[1]Movimento!$M:$M,$B35,[1]Movimento!$A:$A,AW$3)</f>
        <v>0.13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3.84</v>
      </c>
      <c r="BH35" s="141">
        <f>SUMIFS([1]Movimento!$R:$R,[1]Movimento!$B:$B,$C$3,[1]Movimento!$M:$M,$B35,[1]Movimento!$A:$A,BH$3)</f>
        <v>0.76</v>
      </c>
      <c r="BI35" s="141">
        <f>SUMIFS([1]Movimento!$R:$R,[1]Movimento!$B:$B,$C$3,[1]Movimento!$M:$M,$B35,[1]Movimento!$A:$A,BI$3)</f>
        <v>0.80999999999999994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11880.98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11906.949999999999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0.52</v>
      </c>
      <c r="BV35" s="141">
        <f>SUMIFS([1]Movimento!$R:$R,[1]Movimento!$B:$B,$C$3,[1]Movimento!$M:$M,$B35,[1]Movimento!$A:$A,BV$3)</f>
        <v>0.83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6.37</v>
      </c>
      <c r="BZ35" s="141">
        <f>SUMIFS([1]Movimento!$R:$R,[1]Movimento!$B:$B,$C$3,[1]Movimento!$M:$M,$B35,[1]Movimento!$A:$A,BZ$3)</f>
        <v>0.7</v>
      </c>
      <c r="CA35" s="141">
        <f>SUMIFS([1]Movimento!$R:$R,[1]Movimento!$B:$B,$C$3,[1]Movimento!$M:$M,$B35,[1]Movimento!$A:$A,CA$3)</f>
        <v>0.72</v>
      </c>
      <c r="CB35" s="141">
        <f>SUMIFS([1]Movimento!$R:$R,[1]Movimento!$B:$B,$C$3,[1]Movimento!$M:$M,$B35,[1]Movimento!$A:$A,CB$3)</f>
        <v>1.66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3.1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5.91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8807.5699999998396</v>
      </c>
      <c r="CV35" s="141">
        <f>SUM(BQ35:CU35)</f>
        <v>8827.3799999998391</v>
      </c>
      <c r="CW35" s="141">
        <f>SUMIFS([1]Movimento!$R:$R,[1]Movimento!$B:$B,$C$3,[1]Movimento!$M:$M,$B35,[1]Movimento!$A:$A,CW$3)</f>
        <v>10.23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1.0099999999511056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1.88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3.2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4.6800000000000006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3</v>
      </c>
      <c r="DY35" s="141">
        <f>SUMIFS([1]Movimento!$R:$R,[1]Movimento!$B:$B,$C$3,[1]Movimento!$M:$M,$B35,[1]Movimento!$A:$A,DY$3)</f>
        <v>2.88</v>
      </c>
      <c r="DZ35" s="141">
        <f>SUMIFS([1]Movimento!$R:$R,[1]Movimento!$B:$B,$C$3,[1]Movimento!$M:$M,$B35,[1]Movimento!$A:$A,DZ$3)</f>
        <v>0.15</v>
      </c>
      <c r="EA35" s="141">
        <f>SUMIFS([1]Movimento!$R:$R,[1]Movimento!$B:$B,$C$3,[1]Movimento!$M:$M,$B35,[1]Movimento!$A:$A,EA$3)</f>
        <v>0</v>
      </c>
      <c r="EB35" s="141">
        <f>SUM(CW35:EA35)</f>
        <v>27.029999999951102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15892.369999998249</v>
      </c>
      <c r="FH35" s="141">
        <f>SUM(EC35:FG35)</f>
        <v>15892.369999998249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15892.369999998249</v>
      </c>
      <c r="GM35" s="141">
        <f>SUMIFS([1]Movimento!$R:$R,[1]Movimento!$B:$B,$C$3,[1]Movimento!$M:$M,$B35,[1]Movimento!$A:$A,GM$3)</f>
        <v>0</v>
      </c>
      <c r="GN35" s="141">
        <f>SUM(FI35:GM35)</f>
        <v>15892.369999998249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15892.369999998249</v>
      </c>
      <c r="HT35" s="141">
        <f>SUM(GO35:HS35)</f>
        <v>15892.369999998249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15892.369999998249</v>
      </c>
      <c r="IY35" s="141">
        <f>SUMIFS([1]Movimento!$R:$R,[1]Movimento!$B:$B,$C$3,[1]Movimento!$M:$M,$B35,[1]Movimento!$A:$A,IY$3)</f>
        <v>0</v>
      </c>
      <c r="IZ35" s="141">
        <f>SUM(HU35:IY35)</f>
        <v>15892.369999998249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15892.369999998249</v>
      </c>
      <c r="KE35" s="141">
        <f>SUMIFS([1]Movimento!$R:$R,[1]Movimento!$B:$B,$C$3,[1]Movimento!$M:$M,$B35,[1]Movimento!$A:$A,KE$3)</f>
        <v>0</v>
      </c>
      <c r="KF35" s="141">
        <f>SUM(JA35:KE35)</f>
        <v>15892.369999998249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15892.369999998249</v>
      </c>
      <c r="LL35" s="141">
        <f>SUM(KG35:LK35)</f>
        <v>15892.369999998249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15892.369999998249</v>
      </c>
      <c r="MQ35" s="141">
        <f>SUMIFS([1]Movimento!$R:$R,[1]Movimento!$B:$B,$C$3,[1]Movimento!$M:$M,$B35,[1]Movimento!$A:$A,MQ$3)</f>
        <v>0</v>
      </c>
      <c r="MR35" s="141">
        <f>SUM(LM35:MQ35)</f>
        <v>15892.369999998249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15892.369999998249</v>
      </c>
      <c r="NW35" s="141">
        <f>SUMIFS([1]Movimento!$R:$R,[1]Movimento!$B:$B,$C$3,[1]Movimento!$M:$M,$B35,[1]Movimento!$A:$A,NW$3)</f>
        <v>0</v>
      </c>
      <c r="NX35" s="141">
        <f>SUM(MS35:NW35)</f>
        <v>15892.369999998249</v>
      </c>
      <c r="NY35" s="10"/>
      <c r="NZ35" s="141">
        <f>AJ35+BP35+CV35+EB35+FH35+GN35+HT35+IZ35+KF35+LL35+MR35+NX35</f>
        <v>161082.92999998678</v>
      </c>
      <c r="OA35" s="143">
        <f>SUM(OI35:OP35)</f>
        <v>127138.95999998599</v>
      </c>
      <c r="OB35" s="145">
        <f>IF(NZ35=0,"",(OA35/NZ35)-1)</f>
        <v>-0.21072356953032556</v>
      </c>
      <c r="OG35" s="163" t="s">
        <v>56</v>
      </c>
      <c r="OH35" s="10"/>
      <c r="OI35" s="164">
        <v>15892.369999998249</v>
      </c>
      <c r="OJ35" s="164">
        <v>15892.369999998249</v>
      </c>
      <c r="OK35" s="164">
        <v>15892.369999998249</v>
      </c>
      <c r="OL35" s="164">
        <v>15892.369999998249</v>
      </c>
      <c r="OM35" s="164">
        <v>15892.369999998249</v>
      </c>
      <c r="ON35" s="164">
        <v>15892.369999998249</v>
      </c>
      <c r="OO35" s="164">
        <v>15892.369999998249</v>
      </c>
      <c r="OP35" s="164">
        <v>15892.369999998249</v>
      </c>
      <c r="OQ35" s="164">
        <v>15892.369999998249</v>
      </c>
      <c r="OR35" s="164">
        <v>15892.369999998249</v>
      </c>
      <c r="OS35" s="164">
        <v>15892.369999998249</v>
      </c>
      <c r="OT35" s="164">
        <v>15892.369999998249</v>
      </c>
      <c r="OU35" s="10"/>
      <c r="OV35" s="164">
        <f t="shared" ref="OV35" si="162">SUM(OI35:OU35)</f>
        <v>190708.43999997899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63">SUM(F37)</f>
        <v>-9.06</v>
      </c>
      <c r="G36" s="149">
        <f t="shared" si="163"/>
        <v>0</v>
      </c>
      <c r="H36" s="149">
        <f t="shared" si="163"/>
        <v>0</v>
      </c>
      <c r="I36" s="149">
        <f t="shared" si="163"/>
        <v>-326.75</v>
      </c>
      <c r="J36" s="149">
        <f t="shared" si="163"/>
        <v>-33.119999999999997</v>
      </c>
      <c r="K36" s="149">
        <f t="shared" si="163"/>
        <v>-24.18</v>
      </c>
      <c r="L36" s="149">
        <f t="shared" si="163"/>
        <v>-21.560000000000002</v>
      </c>
      <c r="M36" s="149">
        <f t="shared" si="163"/>
        <v>-9</v>
      </c>
      <c r="N36" s="149">
        <f t="shared" si="163"/>
        <v>0</v>
      </c>
      <c r="O36" s="149">
        <f t="shared" si="163"/>
        <v>0</v>
      </c>
      <c r="P36" s="149">
        <f t="shared" si="163"/>
        <v>-9.06</v>
      </c>
      <c r="Q36" s="149">
        <f t="shared" si="163"/>
        <v>-39.06</v>
      </c>
      <c r="R36" s="149">
        <f t="shared" si="163"/>
        <v>-15.06</v>
      </c>
      <c r="S36" s="149">
        <f t="shared" si="163"/>
        <v>-1020.5</v>
      </c>
      <c r="T36" s="149">
        <f t="shared" si="163"/>
        <v>-27</v>
      </c>
      <c r="U36" s="149">
        <f t="shared" si="163"/>
        <v>0</v>
      </c>
      <c r="V36" s="149">
        <f t="shared" si="163"/>
        <v>0</v>
      </c>
      <c r="W36" s="149">
        <f t="shared" si="163"/>
        <v>-12.06</v>
      </c>
      <c r="X36" s="149">
        <f t="shared" si="163"/>
        <v>-30.12</v>
      </c>
      <c r="Y36" s="149">
        <f t="shared" si="163"/>
        <v>-18.12</v>
      </c>
      <c r="Z36" s="149">
        <f t="shared" si="163"/>
        <v>-20.119999999999997</v>
      </c>
      <c r="AA36" s="149">
        <f t="shared" si="163"/>
        <v>-6</v>
      </c>
      <c r="AB36" s="149">
        <f t="shared" si="163"/>
        <v>0</v>
      </c>
      <c r="AC36" s="149">
        <f t="shared" si="163"/>
        <v>0</v>
      </c>
      <c r="AD36" s="149">
        <f t="shared" si="163"/>
        <v>-9.4400000000000013</v>
      </c>
      <c r="AE36" s="149">
        <f t="shared" si="163"/>
        <v>-48.559999999999995</v>
      </c>
      <c r="AF36" s="149">
        <f t="shared" si="163"/>
        <v>-6.0600000000000005</v>
      </c>
      <c r="AG36" s="149">
        <f t="shared" si="163"/>
        <v>-15.810000000000002</v>
      </c>
      <c r="AH36" s="149">
        <f t="shared" si="163"/>
        <v>-944.06</v>
      </c>
      <c r="AI36" s="149">
        <f t="shared" si="163"/>
        <v>0</v>
      </c>
      <c r="AJ36" s="149">
        <f t="shared" si="163"/>
        <v>-2644.6999999999994</v>
      </c>
      <c r="AK36" s="149">
        <f t="shared" si="163"/>
        <v>0</v>
      </c>
      <c r="AL36" s="149">
        <f t="shared" si="163"/>
        <v>-21.77</v>
      </c>
      <c r="AM36" s="149">
        <f t="shared" si="163"/>
        <v>-314.19</v>
      </c>
      <c r="AN36" s="149">
        <f t="shared" si="163"/>
        <v>-18.12</v>
      </c>
      <c r="AO36" s="149">
        <f t="shared" si="163"/>
        <v>-15</v>
      </c>
      <c r="AP36" s="149">
        <f t="shared" si="163"/>
        <v>-33.119999999999997</v>
      </c>
      <c r="AQ36" s="149">
        <f t="shared" si="163"/>
        <v>0</v>
      </c>
      <c r="AR36" s="149">
        <f t="shared" si="163"/>
        <v>0</v>
      </c>
      <c r="AS36" s="149">
        <f t="shared" si="163"/>
        <v>-27.560000000000002</v>
      </c>
      <c r="AT36" s="149">
        <f t="shared" si="163"/>
        <v>-15.06</v>
      </c>
      <c r="AU36" s="149">
        <f t="shared" si="163"/>
        <v>-18</v>
      </c>
      <c r="AV36" s="149">
        <f t="shared" si="163"/>
        <v>-3</v>
      </c>
      <c r="AW36" s="149">
        <f t="shared" si="163"/>
        <v>-236.70000000000002</v>
      </c>
      <c r="AX36" s="149">
        <f t="shared" si="163"/>
        <v>0</v>
      </c>
      <c r="AY36" s="149">
        <f t="shared" si="163"/>
        <v>0</v>
      </c>
      <c r="AZ36" s="149">
        <f t="shared" si="163"/>
        <v>0</v>
      </c>
      <c r="BA36" s="149">
        <f t="shared" si="163"/>
        <v>0</v>
      </c>
      <c r="BB36" s="149">
        <f t="shared" si="163"/>
        <v>-24.12</v>
      </c>
      <c r="BC36" s="149">
        <f t="shared" si="163"/>
        <v>-27</v>
      </c>
      <c r="BD36" s="149">
        <f t="shared" si="163"/>
        <v>-27.240000000000002</v>
      </c>
      <c r="BE36" s="149">
        <f t="shared" si="163"/>
        <v>0</v>
      </c>
      <c r="BF36" s="149">
        <f t="shared" si="163"/>
        <v>0</v>
      </c>
      <c r="BG36" s="149">
        <f t="shared" si="163"/>
        <v>-12</v>
      </c>
      <c r="BH36" s="149">
        <f t="shared" si="163"/>
        <v>-36.43</v>
      </c>
      <c r="BI36" s="149">
        <f t="shared" si="163"/>
        <v>-12.06</v>
      </c>
      <c r="BJ36" s="149">
        <f t="shared" si="163"/>
        <v>-34.06</v>
      </c>
      <c r="BK36" s="149">
        <f t="shared" si="163"/>
        <v>-1083.57</v>
      </c>
      <c r="BL36" s="149">
        <f t="shared" si="163"/>
        <v>0</v>
      </c>
      <c r="BM36" s="149">
        <f t="shared" si="163"/>
        <v>0</v>
      </c>
      <c r="BN36" s="149">
        <f t="shared" si="163"/>
        <v>0</v>
      </c>
      <c r="BO36" s="149">
        <f t="shared" si="163"/>
        <v>0</v>
      </c>
      <c r="BP36" s="149">
        <f t="shared" si="163"/>
        <v>-1958.9999999999998</v>
      </c>
      <c r="BQ36" s="149">
        <f t="shared" si="163"/>
        <v>0</v>
      </c>
      <c r="BR36" s="149">
        <f t="shared" ref="BR36:EC36" si="164">SUM(BR37)</f>
        <v>-37.58</v>
      </c>
      <c r="BS36" s="149">
        <f t="shared" si="164"/>
        <v>-39.120000000000005</v>
      </c>
      <c r="BT36" s="149">
        <f t="shared" si="164"/>
        <v>-30.46</v>
      </c>
      <c r="BU36" s="149">
        <f t="shared" si="164"/>
        <v>-317.31</v>
      </c>
      <c r="BV36" s="149">
        <f t="shared" si="164"/>
        <v>-6</v>
      </c>
      <c r="BW36" s="149">
        <f t="shared" si="164"/>
        <v>0</v>
      </c>
      <c r="BX36" s="149">
        <f t="shared" si="164"/>
        <v>0</v>
      </c>
      <c r="BY36" s="149">
        <f t="shared" si="164"/>
        <v>-33.06</v>
      </c>
      <c r="BZ36" s="149">
        <f t="shared" si="164"/>
        <v>-27.5</v>
      </c>
      <c r="CA36" s="149">
        <f t="shared" si="164"/>
        <v>-6</v>
      </c>
      <c r="CB36" s="149">
        <f t="shared" si="164"/>
        <v>-6</v>
      </c>
      <c r="CC36" s="149">
        <f t="shared" si="164"/>
        <v>-336.41000000000349</v>
      </c>
      <c r="CD36" s="149">
        <f t="shared" si="164"/>
        <v>0</v>
      </c>
      <c r="CE36" s="149">
        <f t="shared" si="164"/>
        <v>0</v>
      </c>
      <c r="CF36" s="149">
        <f t="shared" si="164"/>
        <v>-15.06</v>
      </c>
      <c r="CG36" s="149">
        <f t="shared" si="164"/>
        <v>-24</v>
      </c>
      <c r="CH36" s="149">
        <f t="shared" si="164"/>
        <v>-18.12</v>
      </c>
      <c r="CI36" s="149">
        <f t="shared" si="164"/>
        <v>-9</v>
      </c>
      <c r="CJ36" s="149">
        <f t="shared" si="164"/>
        <v>-3</v>
      </c>
      <c r="CK36" s="149">
        <f t="shared" si="164"/>
        <v>0</v>
      </c>
      <c r="CL36" s="149">
        <f t="shared" si="164"/>
        <v>0</v>
      </c>
      <c r="CM36" s="149">
        <f t="shared" si="164"/>
        <v>-27.240000000000002</v>
      </c>
      <c r="CN36" s="149">
        <f t="shared" si="164"/>
        <v>-21</v>
      </c>
      <c r="CO36" s="149">
        <f t="shared" si="164"/>
        <v>-12.5</v>
      </c>
      <c r="CP36" s="149">
        <f t="shared" si="164"/>
        <v>-30.12</v>
      </c>
      <c r="CQ36" s="149">
        <f t="shared" si="164"/>
        <v>-33.120000000000005</v>
      </c>
      <c r="CR36" s="149">
        <f t="shared" si="164"/>
        <v>0</v>
      </c>
      <c r="CS36" s="149">
        <f t="shared" si="164"/>
        <v>0</v>
      </c>
      <c r="CT36" s="149">
        <f t="shared" si="164"/>
        <v>-18.059999999999999</v>
      </c>
      <c r="CU36" s="149">
        <f t="shared" si="164"/>
        <v>-926.58</v>
      </c>
      <c r="CV36" s="149">
        <f t="shared" si="164"/>
        <v>-1977.2400000000034</v>
      </c>
      <c r="CW36" s="149">
        <f t="shared" si="164"/>
        <v>-12.120000000000001</v>
      </c>
      <c r="CX36" s="149">
        <f t="shared" si="164"/>
        <v>-38.24000000002561</v>
      </c>
      <c r="CY36" s="149">
        <f t="shared" si="164"/>
        <v>0</v>
      </c>
      <c r="CZ36" s="149">
        <f t="shared" si="164"/>
        <v>0</v>
      </c>
      <c r="DA36" s="149">
        <f t="shared" si="164"/>
        <v>0</v>
      </c>
      <c r="DB36" s="149">
        <f t="shared" si="164"/>
        <v>-317.19</v>
      </c>
      <c r="DC36" s="149">
        <f t="shared" si="164"/>
        <v>-15</v>
      </c>
      <c r="DD36" s="149">
        <f t="shared" si="164"/>
        <v>-18.18</v>
      </c>
      <c r="DE36" s="149">
        <f t="shared" si="164"/>
        <v>-12</v>
      </c>
      <c r="DF36" s="149">
        <f t="shared" si="164"/>
        <v>-21.56</v>
      </c>
      <c r="DG36" s="149">
        <f t="shared" si="164"/>
        <v>0</v>
      </c>
      <c r="DH36" s="149">
        <f t="shared" si="164"/>
        <v>0</v>
      </c>
      <c r="DI36" s="149">
        <f t="shared" si="164"/>
        <v>-15.06</v>
      </c>
      <c r="DJ36" s="149">
        <f t="shared" si="164"/>
        <v>-39.18</v>
      </c>
      <c r="DK36" s="149">
        <f t="shared" si="164"/>
        <v>-361.4</v>
      </c>
      <c r="DL36" s="149">
        <f t="shared" si="164"/>
        <v>-27.44</v>
      </c>
      <c r="DM36" s="149">
        <f t="shared" si="164"/>
        <v>-12.120000000000001</v>
      </c>
      <c r="DN36" s="149">
        <f t="shared" si="164"/>
        <v>0</v>
      </c>
      <c r="DO36" s="149">
        <f t="shared" si="164"/>
        <v>0</v>
      </c>
      <c r="DP36" s="149">
        <f t="shared" si="164"/>
        <v>-9.06</v>
      </c>
      <c r="DQ36" s="149">
        <f t="shared" si="164"/>
        <v>0</v>
      </c>
      <c r="DR36" s="149">
        <f t="shared" si="164"/>
        <v>-18.059999999999999</v>
      </c>
      <c r="DS36" s="149">
        <f t="shared" si="164"/>
        <v>-15.06</v>
      </c>
      <c r="DT36" s="149">
        <f t="shared" si="164"/>
        <v>-24.12</v>
      </c>
      <c r="DU36" s="149">
        <f t="shared" si="164"/>
        <v>0</v>
      </c>
      <c r="DV36" s="149">
        <f t="shared" si="164"/>
        <v>0</v>
      </c>
      <c r="DW36" s="149">
        <f t="shared" si="164"/>
        <v>-9.06</v>
      </c>
      <c r="DX36" s="149">
        <f t="shared" si="164"/>
        <v>-35.130000000000003</v>
      </c>
      <c r="DY36" s="149">
        <f t="shared" si="164"/>
        <v>-15</v>
      </c>
      <c r="DZ36" s="149">
        <f t="shared" si="164"/>
        <v>-12.440000000000001</v>
      </c>
      <c r="EA36" s="149">
        <f t="shared" si="164"/>
        <v>0</v>
      </c>
      <c r="EB36" s="149">
        <f t="shared" si="164"/>
        <v>-1027.4200000000253</v>
      </c>
      <c r="EC36" s="149">
        <f t="shared" si="164"/>
        <v>0</v>
      </c>
      <c r="ED36" s="149">
        <f t="shared" ref="ED36:GO36" si="165">SUM(ED37)</f>
        <v>0</v>
      </c>
      <c r="EE36" s="149">
        <f t="shared" si="165"/>
        <v>0</v>
      </c>
      <c r="EF36" s="149">
        <f t="shared" si="165"/>
        <v>-36.94</v>
      </c>
      <c r="EG36" s="149">
        <f t="shared" si="165"/>
        <v>-33.18</v>
      </c>
      <c r="EH36" s="149">
        <f t="shared" si="165"/>
        <v>0</v>
      </c>
      <c r="EI36" s="149">
        <f t="shared" si="165"/>
        <v>0</v>
      </c>
      <c r="EJ36" s="149">
        <f t="shared" si="165"/>
        <v>0</v>
      </c>
      <c r="EK36" s="149">
        <f t="shared" si="165"/>
        <v>0</v>
      </c>
      <c r="EL36" s="149">
        <f t="shared" si="165"/>
        <v>0</v>
      </c>
      <c r="EM36" s="149">
        <f t="shared" si="165"/>
        <v>0</v>
      </c>
      <c r="EN36" s="149">
        <f t="shared" si="165"/>
        <v>0</v>
      </c>
      <c r="EO36" s="149">
        <f t="shared" si="165"/>
        <v>0</v>
      </c>
      <c r="EP36" s="149">
        <f t="shared" si="165"/>
        <v>0</v>
      </c>
      <c r="EQ36" s="149">
        <f t="shared" si="165"/>
        <v>0</v>
      </c>
      <c r="ER36" s="149">
        <f t="shared" si="165"/>
        <v>0</v>
      </c>
      <c r="ES36" s="149">
        <f t="shared" si="165"/>
        <v>0</v>
      </c>
      <c r="ET36" s="149">
        <f t="shared" si="165"/>
        <v>0</v>
      </c>
      <c r="EU36" s="149">
        <f t="shared" si="165"/>
        <v>0</v>
      </c>
      <c r="EV36" s="149">
        <f t="shared" si="165"/>
        <v>-1444.22</v>
      </c>
      <c r="EW36" s="149">
        <f t="shared" si="165"/>
        <v>0</v>
      </c>
      <c r="EX36" s="149">
        <f t="shared" si="165"/>
        <v>0</v>
      </c>
      <c r="EY36" s="149">
        <f t="shared" si="165"/>
        <v>0</v>
      </c>
      <c r="EZ36" s="149">
        <f t="shared" si="165"/>
        <v>0</v>
      </c>
      <c r="FA36" s="149">
        <f t="shared" si="165"/>
        <v>0</v>
      </c>
      <c r="FB36" s="149">
        <f t="shared" si="165"/>
        <v>0</v>
      </c>
      <c r="FC36" s="149">
        <f t="shared" si="165"/>
        <v>0</v>
      </c>
      <c r="FD36" s="149">
        <f t="shared" si="165"/>
        <v>0</v>
      </c>
      <c r="FE36" s="149">
        <f t="shared" si="165"/>
        <v>0</v>
      </c>
      <c r="FF36" s="149">
        <f t="shared" si="165"/>
        <v>0</v>
      </c>
      <c r="FG36" s="149">
        <f t="shared" si="165"/>
        <v>-998.56999999999994</v>
      </c>
      <c r="FH36" s="149">
        <f t="shared" si="165"/>
        <v>-2512.91</v>
      </c>
      <c r="FI36" s="149">
        <f t="shared" si="165"/>
        <v>0</v>
      </c>
      <c r="FJ36" s="149">
        <f t="shared" si="165"/>
        <v>0</v>
      </c>
      <c r="FK36" s="149">
        <f t="shared" si="165"/>
        <v>0</v>
      </c>
      <c r="FL36" s="149">
        <f t="shared" si="165"/>
        <v>0</v>
      </c>
      <c r="FM36" s="149">
        <f t="shared" si="165"/>
        <v>0</v>
      </c>
      <c r="FN36" s="149">
        <f t="shared" si="165"/>
        <v>0</v>
      </c>
      <c r="FO36" s="149">
        <f t="shared" si="165"/>
        <v>0</v>
      </c>
      <c r="FP36" s="149">
        <f t="shared" si="165"/>
        <v>0</v>
      </c>
      <c r="FQ36" s="149">
        <f t="shared" si="165"/>
        <v>0</v>
      </c>
      <c r="FR36" s="149">
        <f t="shared" si="165"/>
        <v>0</v>
      </c>
      <c r="FS36" s="149">
        <f t="shared" si="165"/>
        <v>0</v>
      </c>
      <c r="FT36" s="149">
        <f t="shared" si="165"/>
        <v>0</v>
      </c>
      <c r="FU36" s="149">
        <f t="shared" si="165"/>
        <v>0</v>
      </c>
      <c r="FV36" s="149">
        <f t="shared" si="165"/>
        <v>0</v>
      </c>
      <c r="FW36" s="149">
        <f t="shared" si="165"/>
        <v>0</v>
      </c>
      <c r="FX36" s="149">
        <f t="shared" si="165"/>
        <v>0</v>
      </c>
      <c r="FY36" s="149">
        <f t="shared" si="165"/>
        <v>0</v>
      </c>
      <c r="FZ36" s="149">
        <f t="shared" si="165"/>
        <v>0</v>
      </c>
      <c r="GA36" s="149">
        <f t="shared" si="165"/>
        <v>0</v>
      </c>
      <c r="GB36" s="149">
        <f t="shared" si="165"/>
        <v>-1444.22</v>
      </c>
      <c r="GC36" s="149">
        <f t="shared" si="165"/>
        <v>0</v>
      </c>
      <c r="GD36" s="149">
        <f t="shared" si="165"/>
        <v>0</v>
      </c>
      <c r="GE36" s="149">
        <f t="shared" si="165"/>
        <v>0</v>
      </c>
      <c r="GF36" s="149">
        <f t="shared" si="165"/>
        <v>0</v>
      </c>
      <c r="GG36" s="149">
        <f t="shared" si="165"/>
        <v>0</v>
      </c>
      <c r="GH36" s="149">
        <f t="shared" si="165"/>
        <v>0</v>
      </c>
      <c r="GI36" s="149">
        <f t="shared" si="165"/>
        <v>0</v>
      </c>
      <c r="GJ36" s="149">
        <f t="shared" si="165"/>
        <v>0</v>
      </c>
      <c r="GK36" s="149">
        <f t="shared" si="165"/>
        <v>0</v>
      </c>
      <c r="GL36" s="149">
        <f t="shared" si="165"/>
        <v>-998.56999999999994</v>
      </c>
      <c r="GM36" s="149">
        <f t="shared" si="165"/>
        <v>0</v>
      </c>
      <c r="GN36" s="149">
        <f t="shared" si="165"/>
        <v>-2442.79</v>
      </c>
      <c r="GO36" s="149">
        <f t="shared" si="165"/>
        <v>0</v>
      </c>
      <c r="GP36" s="149">
        <f t="shared" ref="GP36:JA36" si="166">SUM(GP37)</f>
        <v>0</v>
      </c>
      <c r="GQ36" s="149">
        <f t="shared" si="166"/>
        <v>0</v>
      </c>
      <c r="GR36" s="149">
        <f t="shared" si="166"/>
        <v>0</v>
      </c>
      <c r="GS36" s="149">
        <f t="shared" si="166"/>
        <v>0</v>
      </c>
      <c r="GT36" s="149">
        <f t="shared" si="166"/>
        <v>0</v>
      </c>
      <c r="GU36" s="149">
        <f t="shared" si="166"/>
        <v>0</v>
      </c>
      <c r="GV36" s="149">
        <f t="shared" si="166"/>
        <v>0</v>
      </c>
      <c r="GW36" s="149">
        <f t="shared" si="166"/>
        <v>0</v>
      </c>
      <c r="GX36" s="149">
        <f t="shared" si="166"/>
        <v>0</v>
      </c>
      <c r="GY36" s="149">
        <f t="shared" si="166"/>
        <v>0</v>
      </c>
      <c r="GZ36" s="149">
        <f t="shared" si="166"/>
        <v>0</v>
      </c>
      <c r="HA36" s="149">
        <f t="shared" si="166"/>
        <v>0</v>
      </c>
      <c r="HB36" s="149">
        <f t="shared" si="166"/>
        <v>0</v>
      </c>
      <c r="HC36" s="149">
        <f t="shared" si="166"/>
        <v>0</v>
      </c>
      <c r="HD36" s="149">
        <f t="shared" si="166"/>
        <v>0</v>
      </c>
      <c r="HE36" s="149">
        <f t="shared" si="166"/>
        <v>0</v>
      </c>
      <c r="HF36" s="149">
        <f t="shared" si="166"/>
        <v>0</v>
      </c>
      <c r="HG36" s="149">
        <f t="shared" si="166"/>
        <v>0</v>
      </c>
      <c r="HH36" s="149">
        <f t="shared" si="166"/>
        <v>-1444.22</v>
      </c>
      <c r="HI36" s="149">
        <f t="shared" si="166"/>
        <v>0</v>
      </c>
      <c r="HJ36" s="149">
        <f t="shared" si="166"/>
        <v>0</v>
      </c>
      <c r="HK36" s="149">
        <f t="shared" si="166"/>
        <v>0</v>
      </c>
      <c r="HL36" s="149">
        <f t="shared" si="166"/>
        <v>0</v>
      </c>
      <c r="HM36" s="149">
        <f t="shared" si="166"/>
        <v>0</v>
      </c>
      <c r="HN36" s="149">
        <f t="shared" si="166"/>
        <v>0</v>
      </c>
      <c r="HO36" s="149">
        <f t="shared" si="166"/>
        <v>0</v>
      </c>
      <c r="HP36" s="149">
        <f t="shared" si="166"/>
        <v>0</v>
      </c>
      <c r="HQ36" s="149">
        <f t="shared" si="166"/>
        <v>0</v>
      </c>
      <c r="HR36" s="149">
        <f t="shared" si="166"/>
        <v>0</v>
      </c>
      <c r="HS36" s="149">
        <f t="shared" si="166"/>
        <v>-998.56999999999994</v>
      </c>
      <c r="HT36" s="149">
        <f t="shared" si="166"/>
        <v>-2442.79</v>
      </c>
      <c r="HU36" s="149">
        <f t="shared" si="166"/>
        <v>0</v>
      </c>
      <c r="HV36" s="149">
        <f t="shared" si="166"/>
        <v>0</v>
      </c>
      <c r="HW36" s="149">
        <f t="shared" si="166"/>
        <v>0</v>
      </c>
      <c r="HX36" s="149">
        <f t="shared" si="166"/>
        <v>0</v>
      </c>
      <c r="HY36" s="149">
        <f t="shared" si="166"/>
        <v>0</v>
      </c>
      <c r="HZ36" s="149">
        <f t="shared" si="166"/>
        <v>0</v>
      </c>
      <c r="IA36" s="149">
        <f t="shared" si="166"/>
        <v>0</v>
      </c>
      <c r="IB36" s="149">
        <f t="shared" si="166"/>
        <v>0</v>
      </c>
      <c r="IC36" s="149">
        <f t="shared" si="166"/>
        <v>0</v>
      </c>
      <c r="ID36" s="149">
        <f t="shared" si="166"/>
        <v>0</v>
      </c>
      <c r="IE36" s="149">
        <f t="shared" si="166"/>
        <v>0</v>
      </c>
      <c r="IF36" s="149">
        <f t="shared" si="166"/>
        <v>0</v>
      </c>
      <c r="IG36" s="149">
        <f t="shared" si="166"/>
        <v>0</v>
      </c>
      <c r="IH36" s="149">
        <f t="shared" si="166"/>
        <v>0</v>
      </c>
      <c r="II36" s="149">
        <f t="shared" si="166"/>
        <v>0</v>
      </c>
      <c r="IJ36" s="149">
        <f t="shared" si="166"/>
        <v>0</v>
      </c>
      <c r="IK36" s="149">
        <f t="shared" si="166"/>
        <v>0</v>
      </c>
      <c r="IL36" s="149">
        <f t="shared" si="166"/>
        <v>0</v>
      </c>
      <c r="IM36" s="149">
        <f t="shared" si="166"/>
        <v>0</v>
      </c>
      <c r="IN36" s="149">
        <f t="shared" si="166"/>
        <v>-1444.22</v>
      </c>
      <c r="IO36" s="149">
        <f t="shared" si="166"/>
        <v>0</v>
      </c>
      <c r="IP36" s="149">
        <f t="shared" si="166"/>
        <v>0</v>
      </c>
      <c r="IQ36" s="149">
        <f t="shared" si="166"/>
        <v>0</v>
      </c>
      <c r="IR36" s="149">
        <f t="shared" si="166"/>
        <v>0</v>
      </c>
      <c r="IS36" s="149">
        <f t="shared" si="166"/>
        <v>0</v>
      </c>
      <c r="IT36" s="149">
        <f t="shared" si="166"/>
        <v>0</v>
      </c>
      <c r="IU36" s="149">
        <f t="shared" si="166"/>
        <v>0</v>
      </c>
      <c r="IV36" s="149">
        <f t="shared" si="166"/>
        <v>0</v>
      </c>
      <c r="IW36" s="149">
        <f t="shared" si="166"/>
        <v>0</v>
      </c>
      <c r="IX36" s="149">
        <f t="shared" si="166"/>
        <v>0</v>
      </c>
      <c r="IY36" s="149">
        <f t="shared" si="166"/>
        <v>-998.56999999999994</v>
      </c>
      <c r="IZ36" s="149">
        <f t="shared" si="166"/>
        <v>-2442.79</v>
      </c>
      <c r="JA36" s="149">
        <f t="shared" si="166"/>
        <v>0</v>
      </c>
      <c r="JB36" s="149">
        <f t="shared" ref="JB36:LM36" si="167">SUM(JB37)</f>
        <v>0</v>
      </c>
      <c r="JC36" s="149">
        <f t="shared" si="167"/>
        <v>0</v>
      </c>
      <c r="JD36" s="149">
        <f t="shared" si="167"/>
        <v>0</v>
      </c>
      <c r="JE36" s="149">
        <f t="shared" si="167"/>
        <v>0</v>
      </c>
      <c r="JF36" s="149">
        <f t="shared" si="167"/>
        <v>0</v>
      </c>
      <c r="JG36" s="149">
        <f t="shared" si="167"/>
        <v>0</v>
      </c>
      <c r="JH36" s="149">
        <f t="shared" si="167"/>
        <v>0</v>
      </c>
      <c r="JI36" s="149">
        <f t="shared" si="167"/>
        <v>0</v>
      </c>
      <c r="JJ36" s="149">
        <f t="shared" si="167"/>
        <v>0</v>
      </c>
      <c r="JK36" s="149">
        <f t="shared" si="167"/>
        <v>0</v>
      </c>
      <c r="JL36" s="149">
        <f t="shared" si="167"/>
        <v>0</v>
      </c>
      <c r="JM36" s="149">
        <f t="shared" si="167"/>
        <v>0</v>
      </c>
      <c r="JN36" s="149">
        <f t="shared" si="167"/>
        <v>0</v>
      </c>
      <c r="JO36" s="149">
        <f t="shared" si="167"/>
        <v>0</v>
      </c>
      <c r="JP36" s="149">
        <f t="shared" si="167"/>
        <v>0</v>
      </c>
      <c r="JQ36" s="149">
        <f t="shared" si="167"/>
        <v>0</v>
      </c>
      <c r="JR36" s="149">
        <f t="shared" si="167"/>
        <v>0</v>
      </c>
      <c r="JS36" s="149">
        <f t="shared" si="167"/>
        <v>0</v>
      </c>
      <c r="JT36" s="149">
        <f t="shared" si="167"/>
        <v>-1444.22</v>
      </c>
      <c r="JU36" s="149">
        <f t="shared" si="167"/>
        <v>0</v>
      </c>
      <c r="JV36" s="149">
        <f t="shared" si="167"/>
        <v>0</v>
      </c>
      <c r="JW36" s="149">
        <f t="shared" si="167"/>
        <v>0</v>
      </c>
      <c r="JX36" s="149">
        <f t="shared" si="167"/>
        <v>0</v>
      </c>
      <c r="JY36" s="149">
        <f t="shared" si="167"/>
        <v>0</v>
      </c>
      <c r="JZ36" s="149">
        <f t="shared" si="167"/>
        <v>0</v>
      </c>
      <c r="KA36" s="149">
        <f t="shared" si="167"/>
        <v>0</v>
      </c>
      <c r="KB36" s="149">
        <f t="shared" si="167"/>
        <v>0</v>
      </c>
      <c r="KC36" s="149">
        <f t="shared" si="167"/>
        <v>0</v>
      </c>
      <c r="KD36" s="149">
        <f t="shared" si="167"/>
        <v>-998.56999999999994</v>
      </c>
      <c r="KE36" s="149">
        <f t="shared" si="167"/>
        <v>0</v>
      </c>
      <c r="KF36" s="149">
        <f t="shared" si="167"/>
        <v>-2442.79</v>
      </c>
      <c r="KG36" s="149">
        <f t="shared" si="167"/>
        <v>0</v>
      </c>
      <c r="KH36" s="149">
        <f t="shared" si="167"/>
        <v>0</v>
      </c>
      <c r="KI36" s="149">
        <f t="shared" si="167"/>
        <v>0</v>
      </c>
      <c r="KJ36" s="149">
        <f t="shared" si="167"/>
        <v>0</v>
      </c>
      <c r="KK36" s="149">
        <f t="shared" si="167"/>
        <v>0</v>
      </c>
      <c r="KL36" s="149">
        <f t="shared" si="167"/>
        <v>0</v>
      </c>
      <c r="KM36" s="149">
        <f t="shared" si="167"/>
        <v>0</v>
      </c>
      <c r="KN36" s="149">
        <f t="shared" si="167"/>
        <v>0</v>
      </c>
      <c r="KO36" s="149">
        <f t="shared" si="167"/>
        <v>0</v>
      </c>
      <c r="KP36" s="149">
        <f t="shared" si="167"/>
        <v>0</v>
      </c>
      <c r="KQ36" s="149">
        <f t="shared" si="167"/>
        <v>0</v>
      </c>
      <c r="KR36" s="149">
        <f t="shared" si="167"/>
        <v>0</v>
      </c>
      <c r="KS36" s="149">
        <f t="shared" si="167"/>
        <v>0</v>
      </c>
      <c r="KT36" s="149">
        <f t="shared" si="167"/>
        <v>0</v>
      </c>
      <c r="KU36" s="149">
        <f t="shared" si="167"/>
        <v>0</v>
      </c>
      <c r="KV36" s="149">
        <f t="shared" si="167"/>
        <v>0</v>
      </c>
      <c r="KW36" s="149">
        <f t="shared" si="167"/>
        <v>0</v>
      </c>
      <c r="KX36" s="149">
        <f t="shared" si="167"/>
        <v>0</v>
      </c>
      <c r="KY36" s="149">
        <f t="shared" si="167"/>
        <v>0</v>
      </c>
      <c r="KZ36" s="149">
        <f t="shared" si="167"/>
        <v>-1444.22</v>
      </c>
      <c r="LA36" s="149">
        <f t="shared" si="167"/>
        <v>0</v>
      </c>
      <c r="LB36" s="149">
        <f t="shared" si="167"/>
        <v>0</v>
      </c>
      <c r="LC36" s="149">
        <f t="shared" si="167"/>
        <v>0</v>
      </c>
      <c r="LD36" s="149">
        <f t="shared" si="167"/>
        <v>0</v>
      </c>
      <c r="LE36" s="149">
        <f t="shared" si="167"/>
        <v>0</v>
      </c>
      <c r="LF36" s="149">
        <f t="shared" si="167"/>
        <v>0</v>
      </c>
      <c r="LG36" s="149">
        <f t="shared" si="167"/>
        <v>0</v>
      </c>
      <c r="LH36" s="149">
        <f t="shared" si="167"/>
        <v>0</v>
      </c>
      <c r="LI36" s="149">
        <f t="shared" si="167"/>
        <v>0</v>
      </c>
      <c r="LJ36" s="149">
        <f t="shared" si="167"/>
        <v>0</v>
      </c>
      <c r="LK36" s="149">
        <f t="shared" si="167"/>
        <v>-998.56999999999994</v>
      </c>
      <c r="LL36" s="149">
        <f t="shared" si="167"/>
        <v>-2442.79</v>
      </c>
      <c r="LM36" s="149">
        <f t="shared" si="167"/>
        <v>0</v>
      </c>
      <c r="LN36" s="149">
        <f t="shared" ref="LN36:NX36" si="168">SUM(LN37)</f>
        <v>0</v>
      </c>
      <c r="LO36" s="149">
        <f t="shared" si="168"/>
        <v>0</v>
      </c>
      <c r="LP36" s="149">
        <f t="shared" si="168"/>
        <v>0</v>
      </c>
      <c r="LQ36" s="149">
        <f t="shared" si="168"/>
        <v>0</v>
      </c>
      <c r="LR36" s="149">
        <f t="shared" si="168"/>
        <v>0</v>
      </c>
      <c r="LS36" s="149">
        <f t="shared" si="168"/>
        <v>0</v>
      </c>
      <c r="LT36" s="149">
        <f t="shared" si="168"/>
        <v>0</v>
      </c>
      <c r="LU36" s="149">
        <f t="shared" si="168"/>
        <v>0</v>
      </c>
      <c r="LV36" s="149">
        <f t="shared" si="168"/>
        <v>0</v>
      </c>
      <c r="LW36" s="149">
        <f t="shared" si="168"/>
        <v>0</v>
      </c>
      <c r="LX36" s="149">
        <f t="shared" si="168"/>
        <v>0</v>
      </c>
      <c r="LY36" s="149">
        <f t="shared" si="168"/>
        <v>0</v>
      </c>
      <c r="LZ36" s="149">
        <f t="shared" si="168"/>
        <v>0</v>
      </c>
      <c r="MA36" s="149">
        <f t="shared" si="168"/>
        <v>0</v>
      </c>
      <c r="MB36" s="149">
        <f t="shared" si="168"/>
        <v>0</v>
      </c>
      <c r="MC36" s="149">
        <f t="shared" si="168"/>
        <v>0</v>
      </c>
      <c r="MD36" s="149">
        <f t="shared" si="168"/>
        <v>0</v>
      </c>
      <c r="ME36" s="149">
        <f t="shared" si="168"/>
        <v>0</v>
      </c>
      <c r="MF36" s="149">
        <f t="shared" si="168"/>
        <v>0</v>
      </c>
      <c r="MG36" s="149">
        <f t="shared" si="168"/>
        <v>0</v>
      </c>
      <c r="MH36" s="149">
        <f t="shared" si="168"/>
        <v>0</v>
      </c>
      <c r="MI36" s="149">
        <f t="shared" si="168"/>
        <v>0</v>
      </c>
      <c r="MJ36" s="149">
        <f t="shared" si="168"/>
        <v>0</v>
      </c>
      <c r="MK36" s="149">
        <f t="shared" si="168"/>
        <v>0</v>
      </c>
      <c r="ML36" s="149">
        <f t="shared" si="168"/>
        <v>0</v>
      </c>
      <c r="MM36" s="149">
        <f t="shared" si="168"/>
        <v>0</v>
      </c>
      <c r="MN36" s="149">
        <f t="shared" si="168"/>
        <v>0</v>
      </c>
      <c r="MO36" s="149">
        <f t="shared" si="168"/>
        <v>0</v>
      </c>
      <c r="MP36" s="149">
        <f t="shared" si="168"/>
        <v>-2442.79</v>
      </c>
      <c r="MQ36" s="149">
        <f t="shared" si="168"/>
        <v>0</v>
      </c>
      <c r="MR36" s="149">
        <f t="shared" si="168"/>
        <v>-2442.79</v>
      </c>
      <c r="MS36" s="149">
        <f t="shared" si="168"/>
        <v>0</v>
      </c>
      <c r="MT36" s="149">
        <f t="shared" si="168"/>
        <v>0</v>
      </c>
      <c r="MU36" s="149">
        <f t="shared" si="168"/>
        <v>0</v>
      </c>
      <c r="MV36" s="149">
        <f t="shared" si="168"/>
        <v>0</v>
      </c>
      <c r="MW36" s="149">
        <f t="shared" si="168"/>
        <v>0</v>
      </c>
      <c r="MX36" s="149">
        <f t="shared" si="168"/>
        <v>0</v>
      </c>
      <c r="MY36" s="149">
        <f t="shared" si="168"/>
        <v>0</v>
      </c>
      <c r="MZ36" s="149">
        <f t="shared" si="168"/>
        <v>0</v>
      </c>
      <c r="NA36" s="149">
        <f t="shared" si="168"/>
        <v>0</v>
      </c>
      <c r="NB36" s="149">
        <f t="shared" si="168"/>
        <v>0</v>
      </c>
      <c r="NC36" s="149">
        <f t="shared" si="168"/>
        <v>0</v>
      </c>
      <c r="ND36" s="149">
        <f t="shared" si="168"/>
        <v>0</v>
      </c>
      <c r="NE36" s="149">
        <f t="shared" si="168"/>
        <v>0</v>
      </c>
      <c r="NF36" s="149">
        <f t="shared" si="168"/>
        <v>0</v>
      </c>
      <c r="NG36" s="149">
        <f t="shared" si="168"/>
        <v>0</v>
      </c>
      <c r="NH36" s="149">
        <f t="shared" si="168"/>
        <v>0</v>
      </c>
      <c r="NI36" s="149">
        <f t="shared" si="168"/>
        <v>0</v>
      </c>
      <c r="NJ36" s="149">
        <f t="shared" si="168"/>
        <v>0</v>
      </c>
      <c r="NK36" s="149">
        <f t="shared" si="168"/>
        <v>0</v>
      </c>
      <c r="NL36" s="149">
        <f t="shared" si="168"/>
        <v>0</v>
      </c>
      <c r="NM36" s="149">
        <f t="shared" si="168"/>
        <v>0</v>
      </c>
      <c r="NN36" s="149">
        <f t="shared" si="168"/>
        <v>0</v>
      </c>
      <c r="NO36" s="149">
        <f t="shared" si="168"/>
        <v>0</v>
      </c>
      <c r="NP36" s="149">
        <f t="shared" si="168"/>
        <v>0</v>
      </c>
      <c r="NQ36" s="149">
        <f t="shared" si="168"/>
        <v>0</v>
      </c>
      <c r="NR36" s="149">
        <f t="shared" si="168"/>
        <v>0</v>
      </c>
      <c r="NS36" s="149">
        <f t="shared" si="168"/>
        <v>0</v>
      </c>
      <c r="NT36" s="149">
        <f t="shared" si="168"/>
        <v>0</v>
      </c>
      <c r="NU36" s="149">
        <f t="shared" si="168"/>
        <v>0</v>
      </c>
      <c r="NV36" s="149">
        <f t="shared" si="168"/>
        <v>-1444.22</v>
      </c>
      <c r="NW36" s="149">
        <f t="shared" si="168"/>
        <v>-998.56999999999994</v>
      </c>
      <c r="NX36" s="149">
        <f t="shared" si="168"/>
        <v>-2442.79</v>
      </c>
      <c r="NY36" s="155"/>
      <c r="NZ36" s="149">
        <f>SUM(NZ37)</f>
        <v>-27220.800000000032</v>
      </c>
      <c r="OA36" s="150">
        <f>SUM(OA37:OA38)</f>
        <v>-480542.32</v>
      </c>
      <c r="OB36" s="151">
        <f>IF(OA36=0,"",((NZ36/OA36)-1)*-1)</f>
        <v>0.94335400053839169</v>
      </c>
      <c r="OG36" s="170" t="s">
        <v>79</v>
      </c>
      <c r="OH36" s="155"/>
      <c r="OI36" s="162">
        <f t="shared" ref="OI36:OV36" si="169">SUM(OI37)</f>
        <v>-2442.79</v>
      </c>
      <c r="OJ36" s="162">
        <f t="shared" si="169"/>
        <v>-2442.79</v>
      </c>
      <c r="OK36" s="162">
        <f t="shared" si="169"/>
        <v>-2442.79</v>
      </c>
      <c r="OL36" s="162">
        <f t="shared" si="169"/>
        <v>-2442.79</v>
      </c>
      <c r="OM36" s="162">
        <f t="shared" si="169"/>
        <v>-2442.79</v>
      </c>
      <c r="ON36" s="162">
        <f t="shared" si="169"/>
        <v>-2442.79</v>
      </c>
      <c r="OO36" s="162">
        <f t="shared" si="169"/>
        <v>-2442.79</v>
      </c>
      <c r="OP36" s="162">
        <f t="shared" si="169"/>
        <v>-2442.79</v>
      </c>
      <c r="OQ36" s="162">
        <f t="shared" si="169"/>
        <v>-2442.79</v>
      </c>
      <c r="OR36" s="162">
        <f t="shared" si="169"/>
        <v>-2442.79</v>
      </c>
      <c r="OS36" s="162">
        <f t="shared" si="169"/>
        <v>-2442.79</v>
      </c>
      <c r="OT36" s="162">
        <f t="shared" si="169"/>
        <v>-2442.79</v>
      </c>
      <c r="OU36" s="155"/>
      <c r="OV36" s="162">
        <f t="shared" si="169"/>
        <v>-29313.480000000007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-9.06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-326.75</v>
      </c>
      <c r="J37" s="141">
        <f>SUMIFS([1]Movimento!$R:$R,[1]Movimento!$B:$B,$C$3,[1]Movimento!$M:$M,$B37,[1]Movimento!$A:$A,J$3)</f>
        <v>-33.119999999999997</v>
      </c>
      <c r="K37" s="141">
        <f>SUMIFS([1]Movimento!$R:$R,[1]Movimento!$B:$B,$C$3,[1]Movimento!$M:$M,$B37,[1]Movimento!$A:$A,K$3)</f>
        <v>-24.18</v>
      </c>
      <c r="L37" s="141">
        <f>SUMIFS([1]Movimento!$R:$R,[1]Movimento!$B:$B,$C$3,[1]Movimento!$M:$M,$B37,[1]Movimento!$A:$A,L$3)</f>
        <v>-21.560000000000002</v>
      </c>
      <c r="M37" s="141">
        <f>SUMIFS([1]Movimento!$R:$R,[1]Movimento!$B:$B,$C$3,[1]Movimento!$M:$M,$B37,[1]Movimento!$A:$A,M$3)</f>
        <v>-9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-9.06</v>
      </c>
      <c r="Q37" s="141">
        <f>SUMIFS([1]Movimento!$R:$R,[1]Movimento!$B:$B,$C$3,[1]Movimento!$M:$M,$B37,[1]Movimento!$A:$A,Q$3)</f>
        <v>-39.06</v>
      </c>
      <c r="R37" s="141">
        <f>SUMIFS([1]Movimento!$R:$R,[1]Movimento!$B:$B,$C$3,[1]Movimento!$M:$M,$B37,[1]Movimento!$A:$A,R$3)</f>
        <v>-15.06</v>
      </c>
      <c r="S37" s="141">
        <f>SUMIFS([1]Movimento!$R:$R,[1]Movimento!$B:$B,$C$3,[1]Movimento!$M:$M,$B37,[1]Movimento!$A:$A,S$3)</f>
        <v>-1020.5</v>
      </c>
      <c r="T37" s="141">
        <f>SUMIFS([1]Movimento!$R:$R,[1]Movimento!$B:$B,$C$3,[1]Movimento!$M:$M,$B37,[1]Movimento!$A:$A,T$3)</f>
        <v>-27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-12.06</v>
      </c>
      <c r="X37" s="141">
        <f>SUMIFS([1]Movimento!$R:$R,[1]Movimento!$B:$B,$C$3,[1]Movimento!$M:$M,$B37,[1]Movimento!$A:$A,X$3)</f>
        <v>-30.12</v>
      </c>
      <c r="Y37" s="141">
        <f>SUMIFS([1]Movimento!$R:$R,[1]Movimento!$B:$B,$C$3,[1]Movimento!$M:$M,$B37,[1]Movimento!$A:$A,Y$3)</f>
        <v>-18.12</v>
      </c>
      <c r="Z37" s="141">
        <f>SUMIFS([1]Movimento!$R:$R,[1]Movimento!$B:$B,$C$3,[1]Movimento!$M:$M,$B37,[1]Movimento!$A:$A,Z$3)</f>
        <v>-20.119999999999997</v>
      </c>
      <c r="AA37" s="141">
        <f>SUMIFS([1]Movimento!$R:$R,[1]Movimento!$B:$B,$C$3,[1]Movimento!$M:$M,$B37,[1]Movimento!$A:$A,AA$3)</f>
        <v>-6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-9.4400000000000013</v>
      </c>
      <c r="AE37" s="141">
        <f>SUMIFS([1]Movimento!$R:$R,[1]Movimento!$B:$B,$C$3,[1]Movimento!$M:$M,$B37,[1]Movimento!$A:$A,AE$3)</f>
        <v>-48.559999999999995</v>
      </c>
      <c r="AF37" s="141">
        <f>SUMIFS([1]Movimento!$R:$R,[1]Movimento!$B:$B,$C$3,[1]Movimento!$M:$M,$B37,[1]Movimento!$A:$A,AF$3)</f>
        <v>-6.0600000000000005</v>
      </c>
      <c r="AG37" s="141">
        <f>SUMIFS([1]Movimento!$R:$R,[1]Movimento!$B:$B,$C$3,[1]Movimento!$M:$M,$B37,[1]Movimento!$A:$A,AG$3)</f>
        <v>-15.810000000000002</v>
      </c>
      <c r="AH37" s="141">
        <f>SUMIFS([1]Movimento!$R:$R,[1]Movimento!$B:$B,$C$3,[1]Movimento!$M:$M,$B37,[1]Movimento!$A:$A,AH$3)</f>
        <v>-944.06</v>
      </c>
      <c r="AI37" s="141">
        <f>SUMIFS([1]Movimento!$R:$R,[1]Movimento!$B:$B,$C$3,[1]Movimento!$M:$M,$B37,[1]Movimento!$A:$A,AI$3)</f>
        <v>0</v>
      </c>
      <c r="AJ37" s="141">
        <f>SUM(E37:AI37)</f>
        <v>-2644.6999999999994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-21.77</v>
      </c>
      <c r="AM37" s="141">
        <f>SUMIFS([1]Movimento!$R:$R,[1]Movimento!$B:$B,$C$3,[1]Movimento!$M:$M,$B37,[1]Movimento!$A:$A,AM$3)</f>
        <v>-314.19</v>
      </c>
      <c r="AN37" s="141">
        <f>SUMIFS([1]Movimento!$R:$R,[1]Movimento!$B:$B,$C$3,[1]Movimento!$M:$M,$B37,[1]Movimento!$A:$A,AN$3)</f>
        <v>-18.12</v>
      </c>
      <c r="AO37" s="141">
        <f>SUMIFS([1]Movimento!$R:$R,[1]Movimento!$B:$B,$C$3,[1]Movimento!$M:$M,$B37,[1]Movimento!$A:$A,AO$3)</f>
        <v>-15</v>
      </c>
      <c r="AP37" s="141">
        <f>SUMIFS([1]Movimento!$R:$R,[1]Movimento!$B:$B,$C$3,[1]Movimento!$M:$M,$B37,[1]Movimento!$A:$A,AP$3)</f>
        <v>-33.119999999999997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-27.560000000000002</v>
      </c>
      <c r="AT37" s="141">
        <f>SUMIFS([1]Movimento!$R:$R,[1]Movimento!$B:$B,$C$3,[1]Movimento!$M:$M,$B37,[1]Movimento!$A:$A,AT$3)</f>
        <v>-15.06</v>
      </c>
      <c r="AU37" s="141">
        <f>SUMIFS([1]Movimento!$R:$R,[1]Movimento!$B:$B,$C$3,[1]Movimento!$M:$M,$B37,[1]Movimento!$A:$A,AU$3)</f>
        <v>-18</v>
      </c>
      <c r="AV37" s="141">
        <f>SUMIFS([1]Movimento!$R:$R,[1]Movimento!$B:$B,$C$3,[1]Movimento!$M:$M,$B37,[1]Movimento!$A:$A,AV$3)</f>
        <v>-3</v>
      </c>
      <c r="AW37" s="141">
        <f>SUMIFS([1]Movimento!$R:$R,[1]Movimento!$B:$B,$C$3,[1]Movimento!$M:$M,$B37,[1]Movimento!$A:$A,AW$3)</f>
        <v>-236.70000000000002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-24.12</v>
      </c>
      <c r="BC37" s="141">
        <f>SUMIFS([1]Movimento!$R:$R,[1]Movimento!$B:$B,$C$3,[1]Movimento!$M:$M,$B37,[1]Movimento!$A:$A,BC$3)</f>
        <v>-27</v>
      </c>
      <c r="BD37" s="141">
        <f>SUMIFS([1]Movimento!$R:$R,[1]Movimento!$B:$B,$C$3,[1]Movimento!$M:$M,$B37,[1]Movimento!$A:$A,BD$3)</f>
        <v>-27.240000000000002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-12</v>
      </c>
      <c r="BH37" s="141">
        <f>SUMIFS([1]Movimento!$R:$R,[1]Movimento!$B:$B,$C$3,[1]Movimento!$M:$M,$B37,[1]Movimento!$A:$A,BH$3)</f>
        <v>-36.43</v>
      </c>
      <c r="BI37" s="141">
        <f>SUMIFS([1]Movimento!$R:$R,[1]Movimento!$B:$B,$C$3,[1]Movimento!$M:$M,$B37,[1]Movimento!$A:$A,BI$3)</f>
        <v>-12.06</v>
      </c>
      <c r="BJ37" s="141">
        <f>SUMIFS([1]Movimento!$R:$R,[1]Movimento!$B:$B,$C$3,[1]Movimento!$M:$M,$B37,[1]Movimento!$A:$A,BJ$3)</f>
        <v>-34.06</v>
      </c>
      <c r="BK37" s="141">
        <f>SUMIFS([1]Movimento!$R:$R,[1]Movimento!$B:$B,$C$3,[1]Movimento!$M:$M,$B37,[1]Movimento!$A:$A,BK$3)</f>
        <v>-1083.57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-1958.9999999999998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-37.58</v>
      </c>
      <c r="BS37" s="141">
        <f>SUMIFS([1]Movimento!$R:$R,[1]Movimento!$B:$B,$C$3,[1]Movimento!$M:$M,$B37,[1]Movimento!$A:$A,BS$3)</f>
        <v>-39.120000000000005</v>
      </c>
      <c r="BT37" s="141">
        <f>SUMIFS([1]Movimento!$R:$R,[1]Movimento!$B:$B,$C$3,[1]Movimento!$M:$M,$B37,[1]Movimento!$A:$A,BT$3)</f>
        <v>-30.46</v>
      </c>
      <c r="BU37" s="141">
        <f>SUMIFS([1]Movimento!$R:$R,[1]Movimento!$B:$B,$C$3,[1]Movimento!$M:$M,$B37,[1]Movimento!$A:$A,BU$3)</f>
        <v>-317.31</v>
      </c>
      <c r="BV37" s="141">
        <f>SUMIFS([1]Movimento!$R:$R,[1]Movimento!$B:$B,$C$3,[1]Movimento!$M:$M,$B37,[1]Movimento!$A:$A,BV$3)</f>
        <v>-6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-33.06</v>
      </c>
      <c r="BZ37" s="141">
        <f>SUMIFS([1]Movimento!$R:$R,[1]Movimento!$B:$B,$C$3,[1]Movimento!$M:$M,$B37,[1]Movimento!$A:$A,BZ$3)</f>
        <v>-27.5</v>
      </c>
      <c r="CA37" s="141">
        <f>SUMIFS([1]Movimento!$R:$R,[1]Movimento!$B:$B,$C$3,[1]Movimento!$M:$M,$B37,[1]Movimento!$A:$A,CA$3)</f>
        <v>-6</v>
      </c>
      <c r="CB37" s="141">
        <f>SUMIFS([1]Movimento!$R:$R,[1]Movimento!$B:$B,$C$3,[1]Movimento!$M:$M,$B37,[1]Movimento!$A:$A,CB$3)</f>
        <v>-6</v>
      </c>
      <c r="CC37" s="141">
        <f>SUMIFS([1]Movimento!$R:$R,[1]Movimento!$B:$B,$C$3,[1]Movimento!$M:$M,$B37,[1]Movimento!$A:$A,CC$3)</f>
        <v>-336.41000000000349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-15.06</v>
      </c>
      <c r="CG37" s="141">
        <f>SUMIFS([1]Movimento!$R:$R,[1]Movimento!$B:$B,$C$3,[1]Movimento!$M:$M,$B37,[1]Movimento!$A:$A,CG$3)</f>
        <v>-24</v>
      </c>
      <c r="CH37" s="141">
        <f>SUMIFS([1]Movimento!$R:$R,[1]Movimento!$B:$B,$C$3,[1]Movimento!$M:$M,$B37,[1]Movimento!$A:$A,CH$3)</f>
        <v>-18.12</v>
      </c>
      <c r="CI37" s="141">
        <f>SUMIFS([1]Movimento!$R:$R,[1]Movimento!$B:$B,$C$3,[1]Movimento!$M:$M,$B37,[1]Movimento!$A:$A,CI$3)</f>
        <v>-9</v>
      </c>
      <c r="CJ37" s="141">
        <f>SUMIFS([1]Movimento!$R:$R,[1]Movimento!$B:$B,$C$3,[1]Movimento!$M:$M,$B37,[1]Movimento!$A:$A,CJ$3)</f>
        <v>-3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-27.240000000000002</v>
      </c>
      <c r="CN37" s="141">
        <f>SUMIFS([1]Movimento!$R:$R,[1]Movimento!$B:$B,$C$3,[1]Movimento!$M:$M,$B37,[1]Movimento!$A:$A,CN$3)</f>
        <v>-21</v>
      </c>
      <c r="CO37" s="141">
        <f>SUMIFS([1]Movimento!$R:$R,[1]Movimento!$B:$B,$C$3,[1]Movimento!$M:$M,$B37,[1]Movimento!$A:$A,CO$3)</f>
        <v>-12.5</v>
      </c>
      <c r="CP37" s="141">
        <f>SUMIFS([1]Movimento!$R:$R,[1]Movimento!$B:$B,$C$3,[1]Movimento!$M:$M,$B37,[1]Movimento!$A:$A,CP$3)</f>
        <v>-30.12</v>
      </c>
      <c r="CQ37" s="141">
        <f>SUMIFS([1]Movimento!$R:$R,[1]Movimento!$B:$B,$C$3,[1]Movimento!$M:$M,$B37,[1]Movimento!$A:$A,CQ$3)</f>
        <v>-33.120000000000005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-18.059999999999999</v>
      </c>
      <c r="CU37" s="141">
        <f>SUMIFS([1]Movimento!$R:$R,[1]Movimento!$B:$B,$C$3,[1]Movimento!$M:$M,$B37,[1]Movimento!$A:$A,CU$3)</f>
        <v>-926.58</v>
      </c>
      <c r="CV37" s="141">
        <f>SUM(BQ37:CU37)</f>
        <v>-1977.2400000000034</v>
      </c>
      <c r="CW37" s="141">
        <f>SUMIFS([1]Movimento!$R:$R,[1]Movimento!$B:$B,$C$3,[1]Movimento!$M:$M,$B37,[1]Movimento!$A:$A,CW$3)</f>
        <v>-12.120000000000001</v>
      </c>
      <c r="CX37" s="141">
        <f>SUMIFS([1]Movimento!$R:$R,[1]Movimento!$B:$B,$C$3,[1]Movimento!$M:$M,$B37,[1]Movimento!$A:$A,CX$3)</f>
        <v>-38.24000000002561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-317.19</v>
      </c>
      <c r="DC37" s="141">
        <f>SUMIFS([1]Movimento!$R:$R,[1]Movimento!$B:$B,$C$3,[1]Movimento!$M:$M,$B37,[1]Movimento!$A:$A,DC$3)</f>
        <v>-15</v>
      </c>
      <c r="DD37" s="141">
        <f>SUMIFS([1]Movimento!$R:$R,[1]Movimento!$B:$B,$C$3,[1]Movimento!$M:$M,$B37,[1]Movimento!$A:$A,DD$3)</f>
        <v>-18.18</v>
      </c>
      <c r="DE37" s="141">
        <f>SUMIFS([1]Movimento!$R:$R,[1]Movimento!$B:$B,$C$3,[1]Movimento!$M:$M,$B37,[1]Movimento!$A:$A,DE$3)</f>
        <v>-12</v>
      </c>
      <c r="DF37" s="141">
        <f>SUMIFS([1]Movimento!$R:$R,[1]Movimento!$B:$B,$C$3,[1]Movimento!$M:$M,$B37,[1]Movimento!$A:$A,DF$3)</f>
        <v>-21.56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-15.06</v>
      </c>
      <c r="DJ37" s="141">
        <f>SUMIFS([1]Movimento!$R:$R,[1]Movimento!$B:$B,$C$3,[1]Movimento!$M:$M,$B37,[1]Movimento!$A:$A,DJ$3)</f>
        <v>-39.18</v>
      </c>
      <c r="DK37" s="141">
        <f>SUMIFS([1]Movimento!$R:$R,[1]Movimento!$B:$B,$C$3,[1]Movimento!$M:$M,$B37,[1]Movimento!$A:$A,DK$3)</f>
        <v>-361.4</v>
      </c>
      <c r="DL37" s="141">
        <f>SUMIFS([1]Movimento!$R:$R,[1]Movimento!$B:$B,$C$3,[1]Movimento!$M:$M,$B37,[1]Movimento!$A:$A,DL$3)</f>
        <v>-27.44</v>
      </c>
      <c r="DM37" s="141">
        <f>SUMIFS([1]Movimento!$R:$R,[1]Movimento!$B:$B,$C$3,[1]Movimento!$M:$M,$B37,[1]Movimento!$A:$A,DM$3)</f>
        <v>-12.120000000000001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-9.06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-18.059999999999999</v>
      </c>
      <c r="DS37" s="141">
        <f>SUMIFS([1]Movimento!$R:$R,[1]Movimento!$B:$B,$C$3,[1]Movimento!$M:$M,$B37,[1]Movimento!$A:$A,DS$3)</f>
        <v>-15.06</v>
      </c>
      <c r="DT37" s="141">
        <f>SUMIFS([1]Movimento!$R:$R,[1]Movimento!$B:$B,$C$3,[1]Movimento!$M:$M,$B37,[1]Movimento!$A:$A,DT$3)</f>
        <v>-24.12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-9.06</v>
      </c>
      <c r="DX37" s="141">
        <f>SUMIFS([1]Movimento!$R:$R,[1]Movimento!$B:$B,$C$3,[1]Movimento!$M:$M,$B37,[1]Movimento!$A:$A,DX$3)</f>
        <v>-35.130000000000003</v>
      </c>
      <c r="DY37" s="141">
        <f>SUMIFS([1]Movimento!$R:$R,[1]Movimento!$B:$B,$C$3,[1]Movimento!$M:$M,$B37,[1]Movimento!$A:$A,DY$3)</f>
        <v>-15</v>
      </c>
      <c r="DZ37" s="141">
        <f>SUMIFS([1]Movimento!$R:$R,[1]Movimento!$B:$B,$C$3,[1]Movimento!$M:$M,$B37,[1]Movimento!$A:$A,DZ$3)</f>
        <v>-12.440000000000001</v>
      </c>
      <c r="EA37" s="141">
        <f>SUMIFS([1]Movimento!$R:$R,[1]Movimento!$B:$B,$C$3,[1]Movimento!$M:$M,$B37,[1]Movimento!$A:$A,EA$3)</f>
        <v>0</v>
      </c>
      <c r="EB37" s="141">
        <f>SUM(CW37:EA37)</f>
        <v>-1027.4200000000253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-36.94</v>
      </c>
      <c r="EG37" s="141">
        <f>SUMIFS([1]Movimento!$R:$R,[1]Movimento!$B:$B,$C$3,[1]Movimento!$M:$M,$B37,[1]Movimento!$A:$A,EG$3)</f>
        <v>-33.18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-1444.22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-998.56999999999994</v>
      </c>
      <c r="FH37" s="141">
        <f>SUM(EC37:FG37)</f>
        <v>-2512.91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-1444.22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-998.56999999999994</v>
      </c>
      <c r="GM37" s="141">
        <f>SUMIFS([1]Movimento!$R:$R,[1]Movimento!$B:$B,$C$3,[1]Movimento!$M:$M,$B37,[1]Movimento!$A:$A,GM$3)</f>
        <v>0</v>
      </c>
      <c r="GN37" s="141">
        <f>SUM(FI37:GM37)</f>
        <v>-2442.79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-1444.22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-998.56999999999994</v>
      </c>
      <c r="HT37" s="141">
        <f>SUM(GO37:HS37)</f>
        <v>-2442.79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-1444.22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-998.56999999999994</v>
      </c>
      <c r="IZ37" s="141">
        <f>SUM(HU37:IY37)</f>
        <v>-2442.79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-1444.22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-998.56999999999994</v>
      </c>
      <c r="KE37" s="141">
        <f>SUMIFS([1]Movimento!$R:$R,[1]Movimento!$B:$B,$C$3,[1]Movimento!$M:$M,$B37,[1]Movimento!$A:$A,KE$3)</f>
        <v>0</v>
      </c>
      <c r="KF37" s="141">
        <f>SUM(JA37:KE37)</f>
        <v>-2442.79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-1444.22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-998.56999999999994</v>
      </c>
      <c r="LL37" s="141">
        <f>SUM(KG37:LK37)</f>
        <v>-2442.79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-2442.79</v>
      </c>
      <c r="MQ37" s="141">
        <f>SUMIFS([1]Movimento!$R:$R,[1]Movimento!$B:$B,$C$3,[1]Movimento!$M:$M,$B37,[1]Movimento!$A:$A,MQ$3)</f>
        <v>0</v>
      </c>
      <c r="MR37" s="141">
        <f>SUM(LM37:MQ37)</f>
        <v>-2442.79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-1444.22</v>
      </c>
      <c r="NW37" s="141">
        <f>SUMIFS([1]Movimento!$R:$R,[1]Movimento!$B:$B,$C$3,[1]Movimento!$M:$M,$B37,[1]Movimento!$A:$A,NW$3)</f>
        <v>-998.56999999999994</v>
      </c>
      <c r="NX37" s="141">
        <f>SUM(MS37:NW37)</f>
        <v>-2442.79</v>
      </c>
      <c r="NY37" s="10"/>
      <c r="NZ37" s="141">
        <f>AJ37+BP37+CV37+EB37+FH37+GN37+HT37+IZ37+KF37+LL37+MR37+NX37</f>
        <v>-27220.800000000032</v>
      </c>
      <c r="OA37" s="143">
        <f>SUM(OI37:OP37)</f>
        <v>-19542.320000000003</v>
      </c>
      <c r="OB37" s="145">
        <f>IF(OA37=0,"",((NZ37/OA37)-1)*-1)</f>
        <v>-0.39291547779383551</v>
      </c>
      <c r="OG37" s="163" t="s">
        <v>58</v>
      </c>
      <c r="OH37" s="10"/>
      <c r="OI37" s="164">
        <v>-2442.79</v>
      </c>
      <c r="OJ37" s="164">
        <v>-2442.79</v>
      </c>
      <c r="OK37" s="164">
        <v>-2442.79</v>
      </c>
      <c r="OL37" s="164">
        <v>-2442.79</v>
      </c>
      <c r="OM37" s="164">
        <v>-2442.79</v>
      </c>
      <c r="ON37" s="164">
        <v>-2442.79</v>
      </c>
      <c r="OO37" s="164">
        <v>-2442.79</v>
      </c>
      <c r="OP37" s="164">
        <v>-2442.79</v>
      </c>
      <c r="OQ37" s="164">
        <v>-2442.79</v>
      </c>
      <c r="OR37" s="164">
        <v>-2442.79</v>
      </c>
      <c r="OS37" s="164">
        <v>-2442.79</v>
      </c>
      <c r="OT37" s="164">
        <v>-2442.79</v>
      </c>
      <c r="OU37" s="10"/>
      <c r="OV37" s="164">
        <f t="shared" ref="OV37" si="170">SUM(OI37:OU37)</f>
        <v>-29313.480000000007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" si="171">SUM(E39:E40)</f>
        <v>0</v>
      </c>
      <c r="F38" s="81">
        <f t="shared" ref="F38:BQ38" si="172">SUM(F39:F40)</f>
        <v>0</v>
      </c>
      <c r="G38" s="81">
        <f t="shared" si="172"/>
        <v>0</v>
      </c>
      <c r="H38" s="81">
        <f t="shared" si="172"/>
        <v>0</v>
      </c>
      <c r="I38" s="81">
        <f t="shared" si="172"/>
        <v>0</v>
      </c>
      <c r="J38" s="81">
        <f t="shared" si="172"/>
        <v>0</v>
      </c>
      <c r="K38" s="81">
        <f t="shared" si="172"/>
        <v>0</v>
      </c>
      <c r="L38" s="81">
        <f t="shared" si="172"/>
        <v>-150000</v>
      </c>
      <c r="M38" s="81">
        <f t="shared" si="172"/>
        <v>0</v>
      </c>
      <c r="N38" s="81">
        <f t="shared" si="172"/>
        <v>0</v>
      </c>
      <c r="O38" s="81">
        <f t="shared" si="172"/>
        <v>0</v>
      </c>
      <c r="P38" s="81">
        <f t="shared" si="172"/>
        <v>0</v>
      </c>
      <c r="Q38" s="81">
        <f t="shared" si="172"/>
        <v>0</v>
      </c>
      <c r="R38" s="81">
        <f t="shared" si="172"/>
        <v>0</v>
      </c>
      <c r="S38" s="81">
        <f t="shared" si="172"/>
        <v>0</v>
      </c>
      <c r="T38" s="81">
        <f t="shared" si="172"/>
        <v>0</v>
      </c>
      <c r="U38" s="81">
        <f t="shared" si="172"/>
        <v>0</v>
      </c>
      <c r="V38" s="81">
        <f t="shared" si="172"/>
        <v>0</v>
      </c>
      <c r="W38" s="81">
        <f t="shared" si="172"/>
        <v>0</v>
      </c>
      <c r="X38" s="81">
        <f t="shared" si="172"/>
        <v>0</v>
      </c>
      <c r="Y38" s="81">
        <f t="shared" si="172"/>
        <v>0</v>
      </c>
      <c r="Z38" s="81">
        <f t="shared" si="172"/>
        <v>0</v>
      </c>
      <c r="AA38" s="81">
        <f t="shared" si="172"/>
        <v>0</v>
      </c>
      <c r="AB38" s="81">
        <f t="shared" si="172"/>
        <v>0</v>
      </c>
      <c r="AC38" s="81">
        <f t="shared" si="172"/>
        <v>0</v>
      </c>
      <c r="AD38" s="81">
        <f t="shared" si="172"/>
        <v>0</v>
      </c>
      <c r="AE38" s="81">
        <f t="shared" si="172"/>
        <v>0</v>
      </c>
      <c r="AF38" s="81">
        <f t="shared" si="172"/>
        <v>0</v>
      </c>
      <c r="AG38" s="81">
        <f t="shared" si="172"/>
        <v>0</v>
      </c>
      <c r="AH38" s="81">
        <f t="shared" si="172"/>
        <v>0</v>
      </c>
      <c r="AI38" s="81">
        <f t="shared" si="172"/>
        <v>0</v>
      </c>
      <c r="AJ38" s="81">
        <f t="shared" si="172"/>
        <v>-150000</v>
      </c>
      <c r="AK38" s="81">
        <f t="shared" si="172"/>
        <v>0</v>
      </c>
      <c r="AL38" s="81">
        <f t="shared" si="172"/>
        <v>0</v>
      </c>
      <c r="AM38" s="81">
        <f t="shared" si="172"/>
        <v>0</v>
      </c>
      <c r="AN38" s="81">
        <f t="shared" si="172"/>
        <v>0</v>
      </c>
      <c r="AO38" s="81">
        <f t="shared" si="172"/>
        <v>0</v>
      </c>
      <c r="AP38" s="81">
        <f t="shared" si="172"/>
        <v>0</v>
      </c>
      <c r="AQ38" s="81">
        <f t="shared" si="172"/>
        <v>0</v>
      </c>
      <c r="AR38" s="81">
        <f t="shared" si="172"/>
        <v>0</v>
      </c>
      <c r="AS38" s="81">
        <f t="shared" si="172"/>
        <v>0</v>
      </c>
      <c r="AT38" s="81">
        <f t="shared" si="172"/>
        <v>0</v>
      </c>
      <c r="AU38" s="81">
        <f t="shared" si="172"/>
        <v>0</v>
      </c>
      <c r="AV38" s="81">
        <f t="shared" si="172"/>
        <v>0</v>
      </c>
      <c r="AW38" s="81">
        <f t="shared" si="172"/>
        <v>0</v>
      </c>
      <c r="AX38" s="81">
        <f t="shared" si="172"/>
        <v>0</v>
      </c>
      <c r="AY38" s="81">
        <f t="shared" si="172"/>
        <v>0</v>
      </c>
      <c r="AZ38" s="81">
        <f t="shared" si="172"/>
        <v>0</v>
      </c>
      <c r="BA38" s="81">
        <f t="shared" si="172"/>
        <v>0</v>
      </c>
      <c r="BB38" s="81">
        <f t="shared" si="172"/>
        <v>0</v>
      </c>
      <c r="BC38" s="81">
        <f t="shared" si="172"/>
        <v>0</v>
      </c>
      <c r="BD38" s="81">
        <f t="shared" si="172"/>
        <v>0</v>
      </c>
      <c r="BE38" s="81">
        <f t="shared" si="172"/>
        <v>0</v>
      </c>
      <c r="BF38" s="81">
        <f t="shared" si="172"/>
        <v>0</v>
      </c>
      <c r="BG38" s="81">
        <f t="shared" si="172"/>
        <v>0</v>
      </c>
      <c r="BH38" s="81">
        <f t="shared" si="172"/>
        <v>0</v>
      </c>
      <c r="BI38" s="81">
        <f t="shared" si="172"/>
        <v>-30000</v>
      </c>
      <c r="BJ38" s="81">
        <f t="shared" si="172"/>
        <v>0</v>
      </c>
      <c r="BK38" s="81">
        <f t="shared" si="172"/>
        <v>0</v>
      </c>
      <c r="BL38" s="81">
        <f t="shared" si="172"/>
        <v>0</v>
      </c>
      <c r="BM38" s="81">
        <f t="shared" si="172"/>
        <v>0</v>
      </c>
      <c r="BN38" s="81">
        <f t="shared" si="172"/>
        <v>0</v>
      </c>
      <c r="BO38" s="81">
        <f t="shared" si="172"/>
        <v>0</v>
      </c>
      <c r="BP38" s="81">
        <f t="shared" si="172"/>
        <v>-30000</v>
      </c>
      <c r="BQ38" s="81">
        <f t="shared" si="172"/>
        <v>0</v>
      </c>
      <c r="BR38" s="81">
        <f t="shared" ref="BR38:EC38" si="173">SUM(BR39:BR40)</f>
        <v>200000</v>
      </c>
      <c r="BS38" s="81">
        <f t="shared" si="173"/>
        <v>0</v>
      </c>
      <c r="BT38" s="81">
        <f t="shared" si="173"/>
        <v>0</v>
      </c>
      <c r="BU38" s="81">
        <f t="shared" si="173"/>
        <v>0</v>
      </c>
      <c r="BV38" s="81">
        <f t="shared" si="173"/>
        <v>0</v>
      </c>
      <c r="BW38" s="81">
        <f t="shared" si="173"/>
        <v>0</v>
      </c>
      <c r="BX38" s="81">
        <f t="shared" si="173"/>
        <v>0</v>
      </c>
      <c r="BY38" s="81">
        <f t="shared" si="173"/>
        <v>0</v>
      </c>
      <c r="BZ38" s="81">
        <f t="shared" si="173"/>
        <v>0</v>
      </c>
      <c r="CA38" s="81">
        <f t="shared" si="173"/>
        <v>0</v>
      </c>
      <c r="CB38" s="81">
        <f t="shared" si="173"/>
        <v>0</v>
      </c>
      <c r="CC38" s="81">
        <f t="shared" si="173"/>
        <v>0</v>
      </c>
      <c r="CD38" s="81">
        <f t="shared" si="173"/>
        <v>0</v>
      </c>
      <c r="CE38" s="81">
        <f t="shared" si="173"/>
        <v>0</v>
      </c>
      <c r="CF38" s="81">
        <f t="shared" si="173"/>
        <v>0</v>
      </c>
      <c r="CG38" s="81">
        <f t="shared" si="173"/>
        <v>0</v>
      </c>
      <c r="CH38" s="81">
        <f t="shared" si="173"/>
        <v>0</v>
      </c>
      <c r="CI38" s="81">
        <f t="shared" si="173"/>
        <v>0</v>
      </c>
      <c r="CJ38" s="81">
        <f t="shared" si="173"/>
        <v>0</v>
      </c>
      <c r="CK38" s="81">
        <f t="shared" si="173"/>
        <v>0</v>
      </c>
      <c r="CL38" s="81">
        <f t="shared" si="173"/>
        <v>0</v>
      </c>
      <c r="CM38" s="81">
        <f t="shared" si="173"/>
        <v>0</v>
      </c>
      <c r="CN38" s="81">
        <f t="shared" si="173"/>
        <v>0</v>
      </c>
      <c r="CO38" s="81">
        <f t="shared" si="173"/>
        <v>0</v>
      </c>
      <c r="CP38" s="81">
        <f t="shared" si="173"/>
        <v>0</v>
      </c>
      <c r="CQ38" s="81">
        <f t="shared" si="173"/>
        <v>0</v>
      </c>
      <c r="CR38" s="81">
        <f t="shared" si="173"/>
        <v>0</v>
      </c>
      <c r="CS38" s="81">
        <f t="shared" si="173"/>
        <v>0</v>
      </c>
      <c r="CT38" s="81">
        <f t="shared" si="173"/>
        <v>0</v>
      </c>
      <c r="CU38" s="81">
        <f t="shared" si="173"/>
        <v>0</v>
      </c>
      <c r="CV38" s="81">
        <f t="shared" si="173"/>
        <v>200000</v>
      </c>
      <c r="CW38" s="81">
        <f t="shared" si="173"/>
        <v>0</v>
      </c>
      <c r="CX38" s="81">
        <f t="shared" si="173"/>
        <v>0</v>
      </c>
      <c r="CY38" s="81">
        <f t="shared" si="173"/>
        <v>0</v>
      </c>
      <c r="CZ38" s="81">
        <f t="shared" si="173"/>
        <v>0</v>
      </c>
      <c r="DA38" s="81">
        <f t="shared" si="173"/>
        <v>0</v>
      </c>
      <c r="DB38" s="81">
        <f t="shared" si="173"/>
        <v>0</v>
      </c>
      <c r="DC38" s="81">
        <f t="shared" si="173"/>
        <v>0</v>
      </c>
      <c r="DD38" s="81">
        <f t="shared" si="173"/>
        <v>0</v>
      </c>
      <c r="DE38" s="81">
        <f t="shared" si="173"/>
        <v>0</v>
      </c>
      <c r="DF38" s="81">
        <f t="shared" si="173"/>
        <v>0</v>
      </c>
      <c r="DG38" s="81">
        <f t="shared" si="173"/>
        <v>0</v>
      </c>
      <c r="DH38" s="81">
        <f t="shared" si="173"/>
        <v>0</v>
      </c>
      <c r="DI38" s="81">
        <f t="shared" si="173"/>
        <v>0</v>
      </c>
      <c r="DJ38" s="81">
        <f t="shared" si="173"/>
        <v>0</v>
      </c>
      <c r="DK38" s="81">
        <f t="shared" si="173"/>
        <v>-50000</v>
      </c>
      <c r="DL38" s="81">
        <f t="shared" si="173"/>
        <v>0</v>
      </c>
      <c r="DM38" s="81">
        <f t="shared" si="173"/>
        <v>0</v>
      </c>
      <c r="DN38" s="81">
        <f t="shared" si="173"/>
        <v>0</v>
      </c>
      <c r="DO38" s="81">
        <f t="shared" si="173"/>
        <v>0</v>
      </c>
      <c r="DP38" s="81">
        <f t="shared" si="173"/>
        <v>0</v>
      </c>
      <c r="DQ38" s="81">
        <f t="shared" si="173"/>
        <v>0</v>
      </c>
      <c r="DR38" s="81">
        <f t="shared" si="173"/>
        <v>0</v>
      </c>
      <c r="DS38" s="81">
        <f t="shared" si="173"/>
        <v>0</v>
      </c>
      <c r="DT38" s="81">
        <f t="shared" si="173"/>
        <v>0</v>
      </c>
      <c r="DU38" s="81">
        <f t="shared" si="173"/>
        <v>0</v>
      </c>
      <c r="DV38" s="81">
        <f t="shared" si="173"/>
        <v>0</v>
      </c>
      <c r="DW38" s="81">
        <f t="shared" si="173"/>
        <v>0</v>
      </c>
      <c r="DX38" s="81">
        <f t="shared" si="173"/>
        <v>-40000</v>
      </c>
      <c r="DY38" s="81">
        <f t="shared" si="173"/>
        <v>0</v>
      </c>
      <c r="DZ38" s="81">
        <f t="shared" si="173"/>
        <v>-10000</v>
      </c>
      <c r="EA38" s="81">
        <f t="shared" si="173"/>
        <v>0</v>
      </c>
      <c r="EB38" s="81">
        <f t="shared" si="173"/>
        <v>-100000</v>
      </c>
      <c r="EC38" s="81">
        <f t="shared" si="173"/>
        <v>0</v>
      </c>
      <c r="ED38" s="81">
        <f t="shared" ref="ED38:GO38" si="174">SUM(ED39:ED40)</f>
        <v>0</v>
      </c>
      <c r="EE38" s="81">
        <f t="shared" si="174"/>
        <v>0</v>
      </c>
      <c r="EF38" s="81">
        <f t="shared" si="174"/>
        <v>0</v>
      </c>
      <c r="EG38" s="81">
        <f t="shared" si="174"/>
        <v>0</v>
      </c>
      <c r="EH38" s="81">
        <f t="shared" si="174"/>
        <v>0</v>
      </c>
      <c r="EI38" s="81">
        <f t="shared" si="174"/>
        <v>0</v>
      </c>
      <c r="EJ38" s="81">
        <f t="shared" si="174"/>
        <v>0</v>
      </c>
      <c r="EK38" s="81">
        <f t="shared" si="174"/>
        <v>0</v>
      </c>
      <c r="EL38" s="81">
        <f t="shared" si="174"/>
        <v>0</v>
      </c>
      <c r="EM38" s="81">
        <f t="shared" si="174"/>
        <v>0</v>
      </c>
      <c r="EN38" s="81">
        <f t="shared" si="174"/>
        <v>0</v>
      </c>
      <c r="EO38" s="81">
        <f t="shared" si="174"/>
        <v>0</v>
      </c>
      <c r="EP38" s="81">
        <f t="shared" si="174"/>
        <v>0</v>
      </c>
      <c r="EQ38" s="81">
        <f t="shared" si="174"/>
        <v>0</v>
      </c>
      <c r="ER38" s="81">
        <f t="shared" si="174"/>
        <v>0</v>
      </c>
      <c r="ES38" s="81">
        <f t="shared" si="174"/>
        <v>0</v>
      </c>
      <c r="ET38" s="81">
        <f t="shared" si="174"/>
        <v>0</v>
      </c>
      <c r="EU38" s="81">
        <f t="shared" si="174"/>
        <v>0</v>
      </c>
      <c r="EV38" s="81">
        <f t="shared" si="174"/>
        <v>0</v>
      </c>
      <c r="EW38" s="81">
        <f t="shared" si="174"/>
        <v>0</v>
      </c>
      <c r="EX38" s="81">
        <f t="shared" si="174"/>
        <v>0</v>
      </c>
      <c r="EY38" s="81">
        <f t="shared" si="174"/>
        <v>0</v>
      </c>
      <c r="EZ38" s="81">
        <f t="shared" si="174"/>
        <v>0</v>
      </c>
      <c r="FA38" s="81">
        <f t="shared" si="174"/>
        <v>0</v>
      </c>
      <c r="FB38" s="81">
        <f t="shared" si="174"/>
        <v>0</v>
      </c>
      <c r="FC38" s="81">
        <f t="shared" si="174"/>
        <v>0</v>
      </c>
      <c r="FD38" s="81">
        <f t="shared" si="174"/>
        <v>0</v>
      </c>
      <c r="FE38" s="81">
        <f t="shared" si="174"/>
        <v>0</v>
      </c>
      <c r="FF38" s="81">
        <f t="shared" si="174"/>
        <v>0</v>
      </c>
      <c r="FG38" s="81">
        <f t="shared" si="174"/>
        <v>0</v>
      </c>
      <c r="FH38" s="81">
        <f t="shared" si="174"/>
        <v>0</v>
      </c>
      <c r="FI38" s="81">
        <f t="shared" si="174"/>
        <v>0</v>
      </c>
      <c r="FJ38" s="81">
        <f t="shared" si="174"/>
        <v>0</v>
      </c>
      <c r="FK38" s="81">
        <f t="shared" si="174"/>
        <v>0</v>
      </c>
      <c r="FL38" s="81">
        <f t="shared" si="174"/>
        <v>0</v>
      </c>
      <c r="FM38" s="81">
        <f t="shared" si="174"/>
        <v>0</v>
      </c>
      <c r="FN38" s="81">
        <f t="shared" si="174"/>
        <v>0</v>
      </c>
      <c r="FO38" s="81">
        <f t="shared" si="174"/>
        <v>0</v>
      </c>
      <c r="FP38" s="81">
        <f t="shared" si="174"/>
        <v>0</v>
      </c>
      <c r="FQ38" s="81">
        <f t="shared" si="174"/>
        <v>0</v>
      </c>
      <c r="FR38" s="81">
        <f t="shared" si="174"/>
        <v>0</v>
      </c>
      <c r="FS38" s="81">
        <f t="shared" si="174"/>
        <v>0</v>
      </c>
      <c r="FT38" s="81">
        <f t="shared" si="174"/>
        <v>0</v>
      </c>
      <c r="FU38" s="81">
        <f t="shared" si="174"/>
        <v>0</v>
      </c>
      <c r="FV38" s="81">
        <f t="shared" si="174"/>
        <v>0</v>
      </c>
      <c r="FW38" s="81">
        <f t="shared" si="174"/>
        <v>0</v>
      </c>
      <c r="FX38" s="81">
        <f t="shared" si="174"/>
        <v>0</v>
      </c>
      <c r="FY38" s="81">
        <f t="shared" si="174"/>
        <v>0</v>
      </c>
      <c r="FZ38" s="81">
        <f t="shared" si="174"/>
        <v>0</v>
      </c>
      <c r="GA38" s="81">
        <f t="shared" si="174"/>
        <v>0</v>
      </c>
      <c r="GB38" s="81">
        <f t="shared" si="174"/>
        <v>0</v>
      </c>
      <c r="GC38" s="81">
        <f t="shared" si="174"/>
        <v>0</v>
      </c>
      <c r="GD38" s="81">
        <f t="shared" si="174"/>
        <v>0</v>
      </c>
      <c r="GE38" s="81">
        <f t="shared" si="174"/>
        <v>0</v>
      </c>
      <c r="GF38" s="81">
        <f t="shared" si="174"/>
        <v>0</v>
      </c>
      <c r="GG38" s="81">
        <f t="shared" si="174"/>
        <v>0</v>
      </c>
      <c r="GH38" s="81">
        <f t="shared" si="174"/>
        <v>0</v>
      </c>
      <c r="GI38" s="81">
        <f t="shared" si="174"/>
        <v>0</v>
      </c>
      <c r="GJ38" s="81">
        <f t="shared" si="174"/>
        <v>0</v>
      </c>
      <c r="GK38" s="81">
        <f t="shared" si="174"/>
        <v>0</v>
      </c>
      <c r="GL38" s="81">
        <f t="shared" si="174"/>
        <v>0</v>
      </c>
      <c r="GM38" s="81">
        <f t="shared" si="174"/>
        <v>0</v>
      </c>
      <c r="GN38" s="81">
        <f t="shared" si="174"/>
        <v>0</v>
      </c>
      <c r="GO38" s="81">
        <f t="shared" si="174"/>
        <v>0</v>
      </c>
      <c r="GP38" s="81">
        <f t="shared" ref="GP38:JA38" si="175">SUM(GP39:GP40)</f>
        <v>0</v>
      </c>
      <c r="GQ38" s="81">
        <f t="shared" si="175"/>
        <v>0</v>
      </c>
      <c r="GR38" s="81">
        <f t="shared" si="175"/>
        <v>0</v>
      </c>
      <c r="GS38" s="81">
        <f t="shared" si="175"/>
        <v>0</v>
      </c>
      <c r="GT38" s="81">
        <f t="shared" si="175"/>
        <v>0</v>
      </c>
      <c r="GU38" s="81">
        <f t="shared" si="175"/>
        <v>0</v>
      </c>
      <c r="GV38" s="81">
        <f t="shared" si="175"/>
        <v>0</v>
      </c>
      <c r="GW38" s="81">
        <f t="shared" si="175"/>
        <v>0</v>
      </c>
      <c r="GX38" s="81">
        <f t="shared" si="175"/>
        <v>0</v>
      </c>
      <c r="GY38" s="81">
        <f t="shared" si="175"/>
        <v>0</v>
      </c>
      <c r="GZ38" s="81">
        <f t="shared" si="175"/>
        <v>0</v>
      </c>
      <c r="HA38" s="81">
        <f t="shared" si="175"/>
        <v>0</v>
      </c>
      <c r="HB38" s="81">
        <f t="shared" si="175"/>
        <v>0</v>
      </c>
      <c r="HC38" s="81">
        <f t="shared" si="175"/>
        <v>0</v>
      </c>
      <c r="HD38" s="81">
        <f t="shared" si="175"/>
        <v>0</v>
      </c>
      <c r="HE38" s="81">
        <f t="shared" si="175"/>
        <v>0</v>
      </c>
      <c r="HF38" s="81">
        <f t="shared" si="175"/>
        <v>0</v>
      </c>
      <c r="HG38" s="81">
        <f t="shared" si="175"/>
        <v>0</v>
      </c>
      <c r="HH38" s="81">
        <f t="shared" si="175"/>
        <v>0</v>
      </c>
      <c r="HI38" s="81">
        <f t="shared" si="175"/>
        <v>0</v>
      </c>
      <c r="HJ38" s="81">
        <f t="shared" si="175"/>
        <v>0</v>
      </c>
      <c r="HK38" s="81">
        <f t="shared" si="175"/>
        <v>0</v>
      </c>
      <c r="HL38" s="81">
        <f t="shared" si="175"/>
        <v>0</v>
      </c>
      <c r="HM38" s="81">
        <f t="shared" si="175"/>
        <v>0</v>
      </c>
      <c r="HN38" s="81">
        <f t="shared" si="175"/>
        <v>0</v>
      </c>
      <c r="HO38" s="81">
        <f t="shared" si="175"/>
        <v>0</v>
      </c>
      <c r="HP38" s="81">
        <f t="shared" si="175"/>
        <v>0</v>
      </c>
      <c r="HQ38" s="81">
        <f t="shared" si="175"/>
        <v>0</v>
      </c>
      <c r="HR38" s="81">
        <f t="shared" si="175"/>
        <v>0</v>
      </c>
      <c r="HS38" s="81">
        <f t="shared" si="175"/>
        <v>0</v>
      </c>
      <c r="HT38" s="81">
        <f t="shared" si="175"/>
        <v>0</v>
      </c>
      <c r="HU38" s="81">
        <f t="shared" si="175"/>
        <v>0</v>
      </c>
      <c r="HV38" s="81">
        <f t="shared" si="175"/>
        <v>0</v>
      </c>
      <c r="HW38" s="81">
        <f t="shared" si="175"/>
        <v>0</v>
      </c>
      <c r="HX38" s="81">
        <f t="shared" si="175"/>
        <v>0</v>
      </c>
      <c r="HY38" s="81">
        <f t="shared" si="175"/>
        <v>0</v>
      </c>
      <c r="HZ38" s="81">
        <f t="shared" si="175"/>
        <v>0</v>
      </c>
      <c r="IA38" s="81">
        <f t="shared" si="175"/>
        <v>0</v>
      </c>
      <c r="IB38" s="81">
        <f t="shared" si="175"/>
        <v>0</v>
      </c>
      <c r="IC38" s="81">
        <f t="shared" si="175"/>
        <v>0</v>
      </c>
      <c r="ID38" s="81">
        <f t="shared" si="175"/>
        <v>0</v>
      </c>
      <c r="IE38" s="81">
        <f t="shared" si="175"/>
        <v>0</v>
      </c>
      <c r="IF38" s="81">
        <f t="shared" si="175"/>
        <v>0</v>
      </c>
      <c r="IG38" s="81">
        <f t="shared" si="175"/>
        <v>0</v>
      </c>
      <c r="IH38" s="81">
        <f t="shared" si="175"/>
        <v>0</v>
      </c>
      <c r="II38" s="81">
        <f t="shared" si="175"/>
        <v>0</v>
      </c>
      <c r="IJ38" s="81">
        <f t="shared" si="175"/>
        <v>0</v>
      </c>
      <c r="IK38" s="81">
        <f t="shared" si="175"/>
        <v>0</v>
      </c>
      <c r="IL38" s="81">
        <f t="shared" si="175"/>
        <v>0</v>
      </c>
      <c r="IM38" s="81">
        <f t="shared" si="175"/>
        <v>0</v>
      </c>
      <c r="IN38" s="81">
        <f t="shared" si="175"/>
        <v>0</v>
      </c>
      <c r="IO38" s="81">
        <f t="shared" si="175"/>
        <v>0</v>
      </c>
      <c r="IP38" s="81">
        <f t="shared" si="175"/>
        <v>0</v>
      </c>
      <c r="IQ38" s="81">
        <f t="shared" si="175"/>
        <v>0</v>
      </c>
      <c r="IR38" s="81">
        <f t="shared" si="175"/>
        <v>0</v>
      </c>
      <c r="IS38" s="81">
        <f t="shared" si="175"/>
        <v>0</v>
      </c>
      <c r="IT38" s="81">
        <f t="shared" si="175"/>
        <v>0</v>
      </c>
      <c r="IU38" s="81">
        <f t="shared" si="175"/>
        <v>0</v>
      </c>
      <c r="IV38" s="81">
        <f t="shared" si="175"/>
        <v>0</v>
      </c>
      <c r="IW38" s="81">
        <f t="shared" si="175"/>
        <v>0</v>
      </c>
      <c r="IX38" s="81">
        <f t="shared" si="175"/>
        <v>0</v>
      </c>
      <c r="IY38" s="81">
        <f t="shared" si="175"/>
        <v>0</v>
      </c>
      <c r="IZ38" s="81">
        <f t="shared" si="175"/>
        <v>0</v>
      </c>
      <c r="JA38" s="81">
        <f t="shared" si="175"/>
        <v>0</v>
      </c>
      <c r="JB38" s="81">
        <f t="shared" ref="JB38:LM38" si="176">SUM(JB39:JB40)</f>
        <v>0</v>
      </c>
      <c r="JC38" s="81">
        <f t="shared" si="176"/>
        <v>0</v>
      </c>
      <c r="JD38" s="81">
        <f t="shared" si="176"/>
        <v>0</v>
      </c>
      <c r="JE38" s="81">
        <f t="shared" si="176"/>
        <v>0</v>
      </c>
      <c r="JF38" s="81">
        <f t="shared" si="176"/>
        <v>0</v>
      </c>
      <c r="JG38" s="81">
        <f t="shared" si="176"/>
        <v>0</v>
      </c>
      <c r="JH38" s="81">
        <f t="shared" si="176"/>
        <v>0</v>
      </c>
      <c r="JI38" s="81">
        <f t="shared" si="176"/>
        <v>0</v>
      </c>
      <c r="JJ38" s="81">
        <f t="shared" si="176"/>
        <v>0</v>
      </c>
      <c r="JK38" s="81">
        <f t="shared" si="176"/>
        <v>0</v>
      </c>
      <c r="JL38" s="81">
        <f t="shared" si="176"/>
        <v>0</v>
      </c>
      <c r="JM38" s="81">
        <f t="shared" si="176"/>
        <v>0</v>
      </c>
      <c r="JN38" s="81">
        <f t="shared" si="176"/>
        <v>0</v>
      </c>
      <c r="JO38" s="81">
        <f t="shared" si="176"/>
        <v>0</v>
      </c>
      <c r="JP38" s="81">
        <f t="shared" si="176"/>
        <v>0</v>
      </c>
      <c r="JQ38" s="81">
        <f t="shared" si="176"/>
        <v>0</v>
      </c>
      <c r="JR38" s="81">
        <f t="shared" si="176"/>
        <v>0</v>
      </c>
      <c r="JS38" s="81">
        <f t="shared" si="176"/>
        <v>0</v>
      </c>
      <c r="JT38" s="81">
        <f t="shared" si="176"/>
        <v>0</v>
      </c>
      <c r="JU38" s="81">
        <f t="shared" si="176"/>
        <v>0</v>
      </c>
      <c r="JV38" s="81">
        <f t="shared" si="176"/>
        <v>0</v>
      </c>
      <c r="JW38" s="81">
        <f t="shared" si="176"/>
        <v>0</v>
      </c>
      <c r="JX38" s="81">
        <f t="shared" si="176"/>
        <v>0</v>
      </c>
      <c r="JY38" s="81">
        <f t="shared" si="176"/>
        <v>0</v>
      </c>
      <c r="JZ38" s="81">
        <f t="shared" si="176"/>
        <v>0</v>
      </c>
      <c r="KA38" s="81">
        <f t="shared" si="176"/>
        <v>0</v>
      </c>
      <c r="KB38" s="81">
        <f t="shared" si="176"/>
        <v>0</v>
      </c>
      <c r="KC38" s="81">
        <f t="shared" si="176"/>
        <v>0</v>
      </c>
      <c r="KD38" s="81">
        <f t="shared" si="176"/>
        <v>0</v>
      </c>
      <c r="KE38" s="81">
        <f t="shared" si="176"/>
        <v>0</v>
      </c>
      <c r="KF38" s="81">
        <f t="shared" si="176"/>
        <v>0</v>
      </c>
      <c r="KG38" s="81">
        <f t="shared" si="176"/>
        <v>0</v>
      </c>
      <c r="KH38" s="81">
        <f t="shared" si="176"/>
        <v>0</v>
      </c>
      <c r="KI38" s="81">
        <f t="shared" si="176"/>
        <v>0</v>
      </c>
      <c r="KJ38" s="81">
        <f t="shared" si="176"/>
        <v>0</v>
      </c>
      <c r="KK38" s="81">
        <f t="shared" si="176"/>
        <v>0</v>
      </c>
      <c r="KL38" s="81">
        <f t="shared" si="176"/>
        <v>0</v>
      </c>
      <c r="KM38" s="81">
        <f t="shared" si="176"/>
        <v>0</v>
      </c>
      <c r="KN38" s="81">
        <f t="shared" si="176"/>
        <v>0</v>
      </c>
      <c r="KO38" s="81">
        <f t="shared" si="176"/>
        <v>0</v>
      </c>
      <c r="KP38" s="81">
        <f t="shared" si="176"/>
        <v>0</v>
      </c>
      <c r="KQ38" s="81">
        <f t="shared" si="176"/>
        <v>0</v>
      </c>
      <c r="KR38" s="81">
        <f t="shared" si="176"/>
        <v>0</v>
      </c>
      <c r="KS38" s="81">
        <f t="shared" si="176"/>
        <v>0</v>
      </c>
      <c r="KT38" s="81">
        <f t="shared" si="176"/>
        <v>0</v>
      </c>
      <c r="KU38" s="81">
        <f t="shared" si="176"/>
        <v>0</v>
      </c>
      <c r="KV38" s="81">
        <f t="shared" si="176"/>
        <v>0</v>
      </c>
      <c r="KW38" s="81">
        <f t="shared" si="176"/>
        <v>0</v>
      </c>
      <c r="KX38" s="81">
        <f t="shared" si="176"/>
        <v>0</v>
      </c>
      <c r="KY38" s="81">
        <f t="shared" si="176"/>
        <v>0</v>
      </c>
      <c r="KZ38" s="81">
        <f t="shared" si="176"/>
        <v>0</v>
      </c>
      <c r="LA38" s="81">
        <f t="shared" si="176"/>
        <v>0</v>
      </c>
      <c r="LB38" s="81">
        <f t="shared" si="176"/>
        <v>0</v>
      </c>
      <c r="LC38" s="81">
        <f t="shared" si="176"/>
        <v>0</v>
      </c>
      <c r="LD38" s="81">
        <f t="shared" si="176"/>
        <v>0</v>
      </c>
      <c r="LE38" s="81">
        <f t="shared" si="176"/>
        <v>0</v>
      </c>
      <c r="LF38" s="81">
        <f t="shared" si="176"/>
        <v>0</v>
      </c>
      <c r="LG38" s="81">
        <f t="shared" si="176"/>
        <v>0</v>
      </c>
      <c r="LH38" s="81">
        <f t="shared" si="176"/>
        <v>0</v>
      </c>
      <c r="LI38" s="81">
        <f t="shared" si="176"/>
        <v>0</v>
      </c>
      <c r="LJ38" s="81">
        <f t="shared" si="176"/>
        <v>0</v>
      </c>
      <c r="LK38" s="81">
        <f t="shared" si="176"/>
        <v>0</v>
      </c>
      <c r="LL38" s="81">
        <f t="shared" si="176"/>
        <v>0</v>
      </c>
      <c r="LM38" s="81">
        <f t="shared" si="176"/>
        <v>0</v>
      </c>
      <c r="LN38" s="81">
        <f t="shared" ref="LN38:NX38" si="177">SUM(LN39:LN40)</f>
        <v>0</v>
      </c>
      <c r="LO38" s="81">
        <f t="shared" si="177"/>
        <v>0</v>
      </c>
      <c r="LP38" s="81">
        <f t="shared" si="177"/>
        <v>0</v>
      </c>
      <c r="LQ38" s="81">
        <f t="shared" si="177"/>
        <v>0</v>
      </c>
      <c r="LR38" s="81">
        <f t="shared" si="177"/>
        <v>0</v>
      </c>
      <c r="LS38" s="81">
        <f t="shared" si="177"/>
        <v>0</v>
      </c>
      <c r="LT38" s="81">
        <f t="shared" si="177"/>
        <v>0</v>
      </c>
      <c r="LU38" s="81">
        <f t="shared" si="177"/>
        <v>0</v>
      </c>
      <c r="LV38" s="81">
        <f t="shared" si="177"/>
        <v>0</v>
      </c>
      <c r="LW38" s="81">
        <f t="shared" si="177"/>
        <v>0</v>
      </c>
      <c r="LX38" s="81">
        <f t="shared" si="177"/>
        <v>0</v>
      </c>
      <c r="LY38" s="81">
        <f t="shared" si="177"/>
        <v>0</v>
      </c>
      <c r="LZ38" s="81">
        <f t="shared" si="177"/>
        <v>0</v>
      </c>
      <c r="MA38" s="81">
        <f t="shared" si="177"/>
        <v>0</v>
      </c>
      <c r="MB38" s="81">
        <f t="shared" si="177"/>
        <v>0</v>
      </c>
      <c r="MC38" s="81">
        <f t="shared" si="177"/>
        <v>0</v>
      </c>
      <c r="MD38" s="81">
        <f t="shared" si="177"/>
        <v>0</v>
      </c>
      <c r="ME38" s="81">
        <f t="shared" si="177"/>
        <v>0</v>
      </c>
      <c r="MF38" s="81">
        <f t="shared" si="177"/>
        <v>0</v>
      </c>
      <c r="MG38" s="81">
        <f t="shared" si="177"/>
        <v>0</v>
      </c>
      <c r="MH38" s="81">
        <f t="shared" si="177"/>
        <v>0</v>
      </c>
      <c r="MI38" s="81">
        <f t="shared" si="177"/>
        <v>0</v>
      </c>
      <c r="MJ38" s="81">
        <f t="shared" si="177"/>
        <v>0</v>
      </c>
      <c r="MK38" s="81">
        <f t="shared" si="177"/>
        <v>0</v>
      </c>
      <c r="ML38" s="81">
        <f t="shared" si="177"/>
        <v>0</v>
      </c>
      <c r="MM38" s="81">
        <f t="shared" si="177"/>
        <v>0</v>
      </c>
      <c r="MN38" s="81">
        <f t="shared" si="177"/>
        <v>0</v>
      </c>
      <c r="MO38" s="81">
        <f t="shared" si="177"/>
        <v>0</v>
      </c>
      <c r="MP38" s="81">
        <f t="shared" si="177"/>
        <v>0</v>
      </c>
      <c r="MQ38" s="81">
        <f t="shared" si="177"/>
        <v>0</v>
      </c>
      <c r="MR38" s="81">
        <f t="shared" si="177"/>
        <v>0</v>
      </c>
      <c r="MS38" s="81">
        <f t="shared" si="177"/>
        <v>0</v>
      </c>
      <c r="MT38" s="81">
        <f t="shared" si="177"/>
        <v>0</v>
      </c>
      <c r="MU38" s="81">
        <f t="shared" si="177"/>
        <v>0</v>
      </c>
      <c r="MV38" s="81">
        <f t="shared" si="177"/>
        <v>0</v>
      </c>
      <c r="MW38" s="81">
        <f t="shared" si="177"/>
        <v>0</v>
      </c>
      <c r="MX38" s="81">
        <f t="shared" si="177"/>
        <v>0</v>
      </c>
      <c r="MY38" s="81">
        <f t="shared" si="177"/>
        <v>0</v>
      </c>
      <c r="MZ38" s="81">
        <f t="shared" si="177"/>
        <v>0</v>
      </c>
      <c r="NA38" s="81">
        <f t="shared" si="177"/>
        <v>0</v>
      </c>
      <c r="NB38" s="81">
        <f t="shared" si="177"/>
        <v>0</v>
      </c>
      <c r="NC38" s="81">
        <f t="shared" si="177"/>
        <v>0</v>
      </c>
      <c r="ND38" s="81">
        <f t="shared" si="177"/>
        <v>0</v>
      </c>
      <c r="NE38" s="81">
        <f t="shared" si="177"/>
        <v>0</v>
      </c>
      <c r="NF38" s="81">
        <f t="shared" si="177"/>
        <v>0</v>
      </c>
      <c r="NG38" s="81">
        <f t="shared" si="177"/>
        <v>0</v>
      </c>
      <c r="NH38" s="81">
        <f t="shared" si="177"/>
        <v>0</v>
      </c>
      <c r="NI38" s="81">
        <f t="shared" si="177"/>
        <v>0</v>
      </c>
      <c r="NJ38" s="81">
        <f t="shared" si="177"/>
        <v>0</v>
      </c>
      <c r="NK38" s="81">
        <f t="shared" si="177"/>
        <v>0</v>
      </c>
      <c r="NL38" s="81">
        <f t="shared" si="177"/>
        <v>0</v>
      </c>
      <c r="NM38" s="81">
        <f t="shared" si="177"/>
        <v>0</v>
      </c>
      <c r="NN38" s="81">
        <f t="shared" si="177"/>
        <v>0</v>
      </c>
      <c r="NO38" s="81">
        <f t="shared" si="177"/>
        <v>0</v>
      </c>
      <c r="NP38" s="81">
        <f t="shared" si="177"/>
        <v>0</v>
      </c>
      <c r="NQ38" s="81">
        <f t="shared" si="177"/>
        <v>0</v>
      </c>
      <c r="NR38" s="81">
        <f t="shared" si="177"/>
        <v>0</v>
      </c>
      <c r="NS38" s="81">
        <f t="shared" si="177"/>
        <v>0</v>
      </c>
      <c r="NT38" s="81">
        <f t="shared" si="177"/>
        <v>0</v>
      </c>
      <c r="NU38" s="81">
        <f t="shared" si="177"/>
        <v>0</v>
      </c>
      <c r="NV38" s="81">
        <f t="shared" si="177"/>
        <v>0</v>
      </c>
      <c r="NW38" s="81">
        <f t="shared" si="177"/>
        <v>0</v>
      </c>
      <c r="NX38" s="81">
        <f t="shared" si="177"/>
        <v>0</v>
      </c>
      <c r="NY38" s="10"/>
      <c r="NZ38" s="81">
        <f>SUM(NZ39:NZ40)</f>
        <v>-80000</v>
      </c>
      <c r="OA38" s="36">
        <f>SUM(OA39:OA40)</f>
        <v>-461000</v>
      </c>
      <c r="OB38" s="37">
        <f>IF(OA38=0,"",((NZ38/OA38)-1)*-1)</f>
        <v>0.82646420824295008</v>
      </c>
      <c r="OG38" s="171" t="s">
        <v>97</v>
      </c>
      <c r="OH38" s="10"/>
      <c r="OI38" s="180">
        <f t="shared" ref="OI38:OV38" si="178">SUM(OI39:OI40)</f>
        <v>-150000</v>
      </c>
      <c r="OJ38" s="180">
        <f t="shared" si="178"/>
        <v>-200000</v>
      </c>
      <c r="OK38" s="180">
        <f t="shared" si="178"/>
        <v>0</v>
      </c>
      <c r="OL38" s="180">
        <f t="shared" si="178"/>
        <v>-111000</v>
      </c>
      <c r="OM38" s="180">
        <f t="shared" si="178"/>
        <v>0</v>
      </c>
      <c r="ON38" s="180">
        <f t="shared" si="178"/>
        <v>0</v>
      </c>
      <c r="OO38" s="180">
        <f t="shared" si="178"/>
        <v>0</v>
      </c>
      <c r="OP38" s="180">
        <f t="shared" si="178"/>
        <v>0</v>
      </c>
      <c r="OQ38" s="180">
        <f t="shared" si="178"/>
        <v>0</v>
      </c>
      <c r="OR38" s="180">
        <f t="shared" si="178"/>
        <v>0</v>
      </c>
      <c r="OS38" s="180">
        <f t="shared" si="178"/>
        <v>0</v>
      </c>
      <c r="OT38" s="180">
        <f t="shared" si="178"/>
        <v>0</v>
      </c>
      <c r="OU38" s="10"/>
      <c r="OV38" s="180">
        <f t="shared" si="178"/>
        <v>-461000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-150000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-150000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-30000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-30000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200000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200000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-50000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-40000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-10000</v>
      </c>
      <c r="EA39" s="141">
        <f>SUMIFS([1]Movimento!$R:$R,[1]Movimento!$B:$B,$C$3,[1]Movimento!$M:$M,$B39,[1]Movimento!$A:$A,EA$3)</f>
        <v>0</v>
      </c>
      <c r="EB39" s="142">
        <f>SUM(CW39:EA39)</f>
        <v>-100000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-80000</v>
      </c>
      <c r="OA39" s="143">
        <f>SUM(OI39:OP39)</f>
        <v>-461000</v>
      </c>
      <c r="OB39" s="144">
        <f>IF(OA39=0,"",((NZ39/OA39)-1)*-1)</f>
        <v>0.82646420824295008</v>
      </c>
      <c r="OG39" s="163" t="s">
        <v>97</v>
      </c>
      <c r="OH39" s="10"/>
      <c r="OI39" s="165">
        <v>-150000</v>
      </c>
      <c r="OJ39" s="165">
        <v>-200000</v>
      </c>
      <c r="OK39" s="165">
        <v>0</v>
      </c>
      <c r="OL39" s="165">
        <v>-111000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79">SUM(OI39:OU39)</f>
        <v>-461000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80">E16+E18+E33</f>
        <v>0</v>
      </c>
      <c r="F42" s="72">
        <f t="shared" si="180"/>
        <v>4004.62</v>
      </c>
      <c r="G42" s="72">
        <f t="shared" si="180"/>
        <v>0</v>
      </c>
      <c r="H42" s="72">
        <f t="shared" si="180"/>
        <v>0</v>
      </c>
      <c r="I42" s="72">
        <f t="shared" si="180"/>
        <v>7799.86</v>
      </c>
      <c r="J42" s="72">
        <f t="shared" si="180"/>
        <v>14213.089999999998</v>
      </c>
      <c r="K42" s="72">
        <f t="shared" si="180"/>
        <v>-516.66000000000008</v>
      </c>
      <c r="L42" s="72">
        <f t="shared" si="180"/>
        <v>-159433.59999999998</v>
      </c>
      <c r="M42" s="72">
        <f t="shared" si="180"/>
        <v>3992.53</v>
      </c>
      <c r="N42" s="72">
        <f t="shared" si="180"/>
        <v>0</v>
      </c>
      <c r="O42" s="72">
        <f t="shared" si="180"/>
        <v>0</v>
      </c>
      <c r="P42" s="72">
        <f t="shared" si="180"/>
        <v>-6899.99</v>
      </c>
      <c r="Q42" s="72">
        <f t="shared" si="180"/>
        <v>20358.809999999998</v>
      </c>
      <c r="R42" s="72">
        <f t="shared" si="180"/>
        <v>-6198.989999999998</v>
      </c>
      <c r="S42" s="72">
        <f t="shared" si="180"/>
        <v>5222.6099999999997</v>
      </c>
      <c r="T42" s="72">
        <f t="shared" si="180"/>
        <v>19277.34</v>
      </c>
      <c r="U42" s="72">
        <f t="shared" si="180"/>
        <v>0</v>
      </c>
      <c r="V42" s="72">
        <f t="shared" si="180"/>
        <v>0</v>
      </c>
      <c r="W42" s="72">
        <f t="shared" si="180"/>
        <v>11136.730000000001</v>
      </c>
      <c r="X42" s="72">
        <f t="shared" si="180"/>
        <v>14321.66</v>
      </c>
      <c r="Y42" s="72">
        <f t="shared" si="180"/>
        <v>8204.8799999999992</v>
      </c>
      <c r="Z42" s="72">
        <f t="shared" si="180"/>
        <v>-20.119999999999997</v>
      </c>
      <c r="AA42" s="72">
        <f t="shared" si="180"/>
        <v>37683.020000000004</v>
      </c>
      <c r="AB42" s="72">
        <f t="shared" si="180"/>
        <v>0</v>
      </c>
      <c r="AC42" s="72">
        <f t="shared" si="180"/>
        <v>0</v>
      </c>
      <c r="AD42" s="72">
        <f t="shared" si="180"/>
        <v>-56575.12</v>
      </c>
      <c r="AE42" s="72">
        <f t="shared" si="180"/>
        <v>16516.64</v>
      </c>
      <c r="AF42" s="72">
        <f t="shared" si="180"/>
        <v>1868.1100000000001</v>
      </c>
      <c r="AG42" s="72">
        <f t="shared" si="180"/>
        <v>7014.19</v>
      </c>
      <c r="AH42" s="72">
        <f t="shared" si="180"/>
        <v>-53121.99</v>
      </c>
      <c r="AI42" s="72">
        <f t="shared" si="180"/>
        <v>13001.830000001006</v>
      </c>
      <c r="AJ42" s="72">
        <f t="shared" si="180"/>
        <v>-98150.549999998999</v>
      </c>
      <c r="AK42" s="72">
        <f t="shared" si="180"/>
        <v>0</v>
      </c>
      <c r="AL42" s="72">
        <f t="shared" si="180"/>
        <v>6881.5999999999995</v>
      </c>
      <c r="AM42" s="72">
        <f t="shared" si="180"/>
        <v>6068.5300000000007</v>
      </c>
      <c r="AN42" s="72">
        <f t="shared" si="180"/>
        <v>6385.6</v>
      </c>
      <c r="AO42" s="72">
        <f t="shared" si="180"/>
        <v>-2030.4800000000005</v>
      </c>
      <c r="AP42" s="72">
        <f t="shared" si="180"/>
        <v>16551.460000000003</v>
      </c>
      <c r="AQ42" s="72">
        <f t="shared" si="180"/>
        <v>0</v>
      </c>
      <c r="AR42" s="72">
        <f t="shared" si="180"/>
        <v>0</v>
      </c>
      <c r="AS42" s="72">
        <f t="shared" si="180"/>
        <v>3502.4799999999996</v>
      </c>
      <c r="AT42" s="72">
        <f t="shared" si="180"/>
        <v>5632.21</v>
      </c>
      <c r="AU42" s="72">
        <f t="shared" si="180"/>
        <v>10366.790000000001</v>
      </c>
      <c r="AV42" s="72">
        <f t="shared" si="180"/>
        <v>-6470.4600000000009</v>
      </c>
      <c r="AW42" s="72">
        <f t="shared" si="180"/>
        <v>-1605.0199999999998</v>
      </c>
      <c r="AX42" s="72">
        <f t="shared" si="180"/>
        <v>0</v>
      </c>
      <c r="AY42" s="72">
        <f t="shared" si="180"/>
        <v>0</v>
      </c>
      <c r="AZ42" s="72">
        <f t="shared" si="180"/>
        <v>0</v>
      </c>
      <c r="BA42" s="72">
        <f t="shared" si="180"/>
        <v>0</v>
      </c>
      <c r="BB42" s="72">
        <f t="shared" si="180"/>
        <v>7711.55</v>
      </c>
      <c r="BC42" s="72">
        <f t="shared" si="180"/>
        <v>80240.759999999995</v>
      </c>
      <c r="BD42" s="72">
        <f t="shared" si="180"/>
        <v>6916.4400000000005</v>
      </c>
      <c r="BE42" s="72">
        <f t="shared" si="180"/>
        <v>0</v>
      </c>
      <c r="BF42" s="72">
        <f t="shared" si="180"/>
        <v>0</v>
      </c>
      <c r="BG42" s="72">
        <f t="shared" si="180"/>
        <v>9797.5400000000009</v>
      </c>
      <c r="BH42" s="72">
        <f t="shared" si="180"/>
        <v>-10339.839999999998</v>
      </c>
      <c r="BI42" s="72">
        <f t="shared" si="180"/>
        <v>-25719.11</v>
      </c>
      <c r="BJ42" s="72">
        <f t="shared" si="180"/>
        <v>6036.1799999999994</v>
      </c>
      <c r="BK42" s="72">
        <f t="shared" si="180"/>
        <v>17016.18</v>
      </c>
      <c r="BL42" s="72">
        <f t="shared" si="180"/>
        <v>0</v>
      </c>
      <c r="BM42" s="72">
        <f t="shared" si="180"/>
        <v>0</v>
      </c>
      <c r="BN42" s="72">
        <f t="shared" si="180"/>
        <v>0</v>
      </c>
      <c r="BO42" s="72">
        <f t="shared" si="180"/>
        <v>0</v>
      </c>
      <c r="BP42" s="72">
        <f t="shared" si="180"/>
        <v>136942.41000000003</v>
      </c>
      <c r="BQ42" s="72">
        <f t="shared" ref="BQ42:EB42" si="181">BQ16+BQ18+BQ33</f>
        <v>0</v>
      </c>
      <c r="BR42" s="72">
        <f t="shared" si="181"/>
        <v>210711.44</v>
      </c>
      <c r="BS42" s="72">
        <f t="shared" si="181"/>
        <v>17033.02</v>
      </c>
      <c r="BT42" s="72">
        <f t="shared" si="181"/>
        <v>12658.970000000001</v>
      </c>
      <c r="BU42" s="72">
        <f t="shared" si="181"/>
        <v>-4473.57</v>
      </c>
      <c r="BV42" s="72">
        <f t="shared" si="181"/>
        <v>-7352.0099999999993</v>
      </c>
      <c r="BW42" s="72">
        <f t="shared" si="181"/>
        <v>0</v>
      </c>
      <c r="BX42" s="72">
        <f t="shared" si="181"/>
        <v>0</v>
      </c>
      <c r="BY42" s="72">
        <f t="shared" si="181"/>
        <v>2689.5100000000079</v>
      </c>
      <c r="BZ42" s="72">
        <f t="shared" si="181"/>
        <v>-3906.9499999999925</v>
      </c>
      <c r="CA42" s="72">
        <f t="shared" si="181"/>
        <v>-5272.6699999999955</v>
      </c>
      <c r="CB42" s="72">
        <f t="shared" si="181"/>
        <v>-7835.0199999999932</v>
      </c>
      <c r="CC42" s="72">
        <f t="shared" si="181"/>
        <v>-7368.9199999999946</v>
      </c>
      <c r="CD42" s="72">
        <f t="shared" si="181"/>
        <v>0</v>
      </c>
      <c r="CE42" s="72">
        <f t="shared" si="181"/>
        <v>0</v>
      </c>
      <c r="CF42" s="72">
        <f t="shared" si="181"/>
        <v>-20705.89</v>
      </c>
      <c r="CG42" s="72">
        <f t="shared" si="181"/>
        <v>13962.28</v>
      </c>
      <c r="CH42" s="72">
        <f t="shared" si="181"/>
        <v>6353.09</v>
      </c>
      <c r="CI42" s="72">
        <f t="shared" si="181"/>
        <v>4442.24</v>
      </c>
      <c r="CJ42" s="72">
        <f t="shared" si="181"/>
        <v>473.47</v>
      </c>
      <c r="CK42" s="72">
        <f t="shared" si="181"/>
        <v>0</v>
      </c>
      <c r="CL42" s="72">
        <f t="shared" si="181"/>
        <v>0</v>
      </c>
      <c r="CM42" s="72">
        <f t="shared" si="181"/>
        <v>8948.56</v>
      </c>
      <c r="CN42" s="72">
        <f t="shared" si="181"/>
        <v>-26139.78</v>
      </c>
      <c r="CO42" s="72">
        <f t="shared" si="181"/>
        <v>903.88999999999987</v>
      </c>
      <c r="CP42" s="72">
        <f t="shared" si="181"/>
        <v>77462.53</v>
      </c>
      <c r="CQ42" s="72">
        <f t="shared" si="181"/>
        <v>46069.049999999996</v>
      </c>
      <c r="CR42" s="72">
        <f t="shared" si="181"/>
        <v>0</v>
      </c>
      <c r="CS42" s="72">
        <f t="shared" si="181"/>
        <v>0</v>
      </c>
      <c r="CT42" s="72">
        <f t="shared" si="181"/>
        <v>6268.0199999999995</v>
      </c>
      <c r="CU42" s="72">
        <f t="shared" si="181"/>
        <v>16517.779999999839</v>
      </c>
      <c r="CV42" s="72">
        <f t="shared" si="181"/>
        <v>341439.03999999992</v>
      </c>
      <c r="CW42" s="72">
        <f t="shared" si="181"/>
        <v>-13578.449999999999</v>
      </c>
      <c r="CX42" s="72">
        <f t="shared" si="181"/>
        <v>5320.2199999999748</v>
      </c>
      <c r="CY42" s="72">
        <f t="shared" si="181"/>
        <v>0</v>
      </c>
      <c r="CZ42" s="72">
        <f t="shared" si="181"/>
        <v>0</v>
      </c>
      <c r="DA42" s="72">
        <f t="shared" si="181"/>
        <v>0</v>
      </c>
      <c r="DB42" s="72">
        <f t="shared" si="181"/>
        <v>903.83000000000038</v>
      </c>
      <c r="DC42" s="72">
        <f t="shared" si="181"/>
        <v>8403.2099999999991</v>
      </c>
      <c r="DD42" s="72">
        <f t="shared" si="181"/>
        <v>3645.42</v>
      </c>
      <c r="DE42" s="72">
        <f t="shared" si="181"/>
        <v>5799.67</v>
      </c>
      <c r="DF42" s="72">
        <f t="shared" si="181"/>
        <v>-7479.5800000000481</v>
      </c>
      <c r="DG42" s="72">
        <f t="shared" si="181"/>
        <v>0</v>
      </c>
      <c r="DH42" s="72">
        <f t="shared" si="181"/>
        <v>0</v>
      </c>
      <c r="DI42" s="72">
        <f t="shared" si="181"/>
        <v>-3813.2000000000003</v>
      </c>
      <c r="DJ42" s="72">
        <f t="shared" si="181"/>
        <v>15961.67</v>
      </c>
      <c r="DK42" s="72">
        <f t="shared" si="181"/>
        <v>-45106.89</v>
      </c>
      <c r="DL42" s="72">
        <f t="shared" si="181"/>
        <v>10332.93</v>
      </c>
      <c r="DM42" s="72">
        <f t="shared" si="181"/>
        <v>1208.3500000000004</v>
      </c>
      <c r="DN42" s="72">
        <f t="shared" si="181"/>
        <v>0</v>
      </c>
      <c r="DO42" s="72">
        <f t="shared" si="181"/>
        <v>0</v>
      </c>
      <c r="DP42" s="72">
        <f t="shared" si="181"/>
        <v>147235.48000000001</v>
      </c>
      <c r="DQ42" s="72">
        <f t="shared" si="181"/>
        <v>0</v>
      </c>
      <c r="DR42" s="72">
        <f t="shared" si="181"/>
        <v>9854.0500000000011</v>
      </c>
      <c r="DS42" s="72">
        <f t="shared" si="181"/>
        <v>-36966.699999999997</v>
      </c>
      <c r="DT42" s="72">
        <f t="shared" si="181"/>
        <v>100930.17</v>
      </c>
      <c r="DU42" s="72">
        <f t="shared" si="181"/>
        <v>0</v>
      </c>
      <c r="DV42" s="72">
        <f t="shared" si="181"/>
        <v>0</v>
      </c>
      <c r="DW42" s="72">
        <f t="shared" si="181"/>
        <v>3394.26</v>
      </c>
      <c r="DX42" s="72">
        <f t="shared" si="181"/>
        <v>-29925</v>
      </c>
      <c r="DY42" s="72">
        <f t="shared" si="181"/>
        <v>-51175.87000000001</v>
      </c>
      <c r="DZ42" s="72">
        <f t="shared" si="181"/>
        <v>-7586.6200000000008</v>
      </c>
      <c r="EA42" s="72">
        <f t="shared" si="181"/>
        <v>0</v>
      </c>
      <c r="EB42" s="72">
        <f t="shared" si="181"/>
        <v>117356.94999999995</v>
      </c>
      <c r="EC42" s="72">
        <f t="shared" ref="EC42:GN42" si="182">EC16+EC18+EC33</f>
        <v>0</v>
      </c>
      <c r="ED42" s="72">
        <f t="shared" si="182"/>
        <v>0</v>
      </c>
      <c r="EE42" s="72">
        <f t="shared" si="182"/>
        <v>0</v>
      </c>
      <c r="EF42" s="72">
        <f t="shared" si="182"/>
        <v>15019.56</v>
      </c>
      <c r="EG42" s="72">
        <f t="shared" si="182"/>
        <v>15583.17</v>
      </c>
      <c r="EH42" s="72">
        <f t="shared" si="182"/>
        <v>-18767.36</v>
      </c>
      <c r="EI42" s="72">
        <f t="shared" si="182"/>
        <v>0</v>
      </c>
      <c r="EJ42" s="72">
        <f t="shared" si="182"/>
        <v>0</v>
      </c>
      <c r="EK42" s="72">
        <f t="shared" si="182"/>
        <v>0</v>
      </c>
      <c r="EL42" s="72">
        <f t="shared" si="182"/>
        <v>0</v>
      </c>
      <c r="EM42" s="72">
        <f t="shared" si="182"/>
        <v>3860.34</v>
      </c>
      <c r="EN42" s="72">
        <f t="shared" si="182"/>
        <v>3080.4600000000005</v>
      </c>
      <c r="EO42" s="72">
        <f t="shared" si="182"/>
        <v>9864.1299999999992</v>
      </c>
      <c r="EP42" s="72">
        <f t="shared" si="182"/>
        <v>2564.42</v>
      </c>
      <c r="EQ42" s="72">
        <f t="shared" si="182"/>
        <v>-12760.62</v>
      </c>
      <c r="ER42" s="72">
        <f t="shared" si="182"/>
        <v>5066.75</v>
      </c>
      <c r="ES42" s="72">
        <f t="shared" si="182"/>
        <v>0</v>
      </c>
      <c r="ET42" s="72">
        <f t="shared" si="182"/>
        <v>4132.76</v>
      </c>
      <c r="EU42" s="72">
        <f t="shared" si="182"/>
        <v>183.03000000000065</v>
      </c>
      <c r="EV42" s="72">
        <f t="shared" si="182"/>
        <v>8713.9100000000017</v>
      </c>
      <c r="EW42" s="72">
        <f t="shared" si="182"/>
        <v>1607.85</v>
      </c>
      <c r="EX42" s="72">
        <f t="shared" si="182"/>
        <v>6124.8</v>
      </c>
      <c r="EY42" s="72">
        <f t="shared" si="182"/>
        <v>-23583.920000000002</v>
      </c>
      <c r="EZ42" s="72">
        <f t="shared" si="182"/>
        <v>0</v>
      </c>
      <c r="FA42" s="72">
        <f t="shared" si="182"/>
        <v>-31597.58</v>
      </c>
      <c r="FB42" s="72">
        <f t="shared" si="182"/>
        <v>17339.330000000002</v>
      </c>
      <c r="FC42" s="72">
        <f t="shared" si="182"/>
        <v>9132.93</v>
      </c>
      <c r="FD42" s="72">
        <f t="shared" si="182"/>
        <v>8089.08</v>
      </c>
      <c r="FE42" s="72">
        <f t="shared" si="182"/>
        <v>-19725.420000000002</v>
      </c>
      <c r="FF42" s="72">
        <f t="shared" si="182"/>
        <v>8748.0600000000013</v>
      </c>
      <c r="FG42" s="72">
        <f t="shared" si="182"/>
        <v>14893.799999998249</v>
      </c>
      <c r="FH42" s="72">
        <f t="shared" si="182"/>
        <v>27569.479999998224</v>
      </c>
      <c r="FI42" s="72">
        <f t="shared" si="182"/>
        <v>0</v>
      </c>
      <c r="FJ42" s="72">
        <f t="shared" si="182"/>
        <v>1094.23</v>
      </c>
      <c r="FK42" s="72">
        <f t="shared" si="182"/>
        <v>1142.57</v>
      </c>
      <c r="FL42" s="72">
        <f t="shared" si="182"/>
        <v>1108.49</v>
      </c>
      <c r="FM42" s="72">
        <f t="shared" si="182"/>
        <v>1837.75</v>
      </c>
      <c r="FN42" s="72">
        <f t="shared" si="182"/>
        <v>5732.3399999999992</v>
      </c>
      <c r="FO42" s="72">
        <f t="shared" si="182"/>
        <v>1248.33</v>
      </c>
      <c r="FP42" s="72">
        <f t="shared" si="182"/>
        <v>911.88</v>
      </c>
      <c r="FQ42" s="72">
        <f t="shared" si="182"/>
        <v>-7711.15</v>
      </c>
      <c r="FR42" s="72">
        <f t="shared" si="182"/>
        <v>11926.24</v>
      </c>
      <c r="FS42" s="72">
        <f t="shared" si="182"/>
        <v>3860.34</v>
      </c>
      <c r="FT42" s="72">
        <f t="shared" si="182"/>
        <v>6298.7300000000005</v>
      </c>
      <c r="FU42" s="72">
        <f t="shared" si="182"/>
        <v>9864.1299999999992</v>
      </c>
      <c r="FV42" s="72">
        <f t="shared" si="182"/>
        <v>2564.42</v>
      </c>
      <c r="FW42" s="72">
        <f t="shared" si="182"/>
        <v>-13609.050000000001</v>
      </c>
      <c r="FX42" s="72">
        <f t="shared" si="182"/>
        <v>-2343.9400000000005</v>
      </c>
      <c r="FY42" s="72">
        <f t="shared" si="182"/>
        <v>0</v>
      </c>
      <c r="FZ42" s="72">
        <f t="shared" si="182"/>
        <v>4132.76</v>
      </c>
      <c r="GA42" s="72">
        <f t="shared" si="182"/>
        <v>3332.33</v>
      </c>
      <c r="GB42" s="72">
        <f t="shared" si="182"/>
        <v>6817.3300000000008</v>
      </c>
      <c r="GC42" s="72">
        <f t="shared" si="182"/>
        <v>1607.85</v>
      </c>
      <c r="GD42" s="72">
        <f t="shared" si="182"/>
        <v>3960.14</v>
      </c>
      <c r="GE42" s="72">
        <f t="shared" si="182"/>
        <v>6473.55</v>
      </c>
      <c r="GF42" s="72">
        <f t="shared" si="182"/>
        <v>0</v>
      </c>
      <c r="GG42" s="72">
        <f t="shared" si="182"/>
        <v>-66004.14</v>
      </c>
      <c r="GH42" s="72">
        <f t="shared" si="182"/>
        <v>19837.060000000005</v>
      </c>
      <c r="GI42" s="72">
        <f t="shared" si="182"/>
        <v>10172.130000000001</v>
      </c>
      <c r="GJ42" s="72">
        <f t="shared" si="182"/>
        <v>9884.85</v>
      </c>
      <c r="GK42" s="72">
        <f t="shared" si="182"/>
        <v>4564.0499999999993</v>
      </c>
      <c r="GL42" s="72">
        <f t="shared" si="182"/>
        <v>23171.99999999825</v>
      </c>
      <c r="GM42" s="72">
        <f t="shared" si="182"/>
        <v>0</v>
      </c>
      <c r="GN42" s="72">
        <f t="shared" si="182"/>
        <v>51875.219999998262</v>
      </c>
      <c r="GO42" s="72">
        <f t="shared" ref="GO42:IZ42" si="183">GO16+GO18+GO33</f>
        <v>-100.06</v>
      </c>
      <c r="GP42" s="72">
        <f t="shared" si="183"/>
        <v>1194.29</v>
      </c>
      <c r="GQ42" s="72">
        <f t="shared" si="183"/>
        <v>1142.57</v>
      </c>
      <c r="GR42" s="72">
        <f t="shared" si="183"/>
        <v>1108.49</v>
      </c>
      <c r="GS42" s="72">
        <f t="shared" si="183"/>
        <v>1386.9</v>
      </c>
      <c r="GT42" s="72">
        <f t="shared" si="183"/>
        <v>5732.3399999999992</v>
      </c>
      <c r="GU42" s="72">
        <f t="shared" si="183"/>
        <v>-716.90000000000009</v>
      </c>
      <c r="GV42" s="72">
        <f t="shared" si="183"/>
        <v>911.88</v>
      </c>
      <c r="GW42" s="72">
        <f t="shared" si="183"/>
        <v>0</v>
      </c>
      <c r="GX42" s="72">
        <f t="shared" si="183"/>
        <v>6032.2899999999991</v>
      </c>
      <c r="GY42" s="72">
        <f t="shared" si="183"/>
        <v>6699.6799999999994</v>
      </c>
      <c r="GZ42" s="72">
        <f t="shared" si="183"/>
        <v>6298.7300000000005</v>
      </c>
      <c r="HA42" s="72">
        <f t="shared" si="183"/>
        <v>9411.0300000000007</v>
      </c>
      <c r="HB42" s="72">
        <f t="shared" si="183"/>
        <v>-570.54999999999973</v>
      </c>
      <c r="HC42" s="72">
        <f t="shared" si="183"/>
        <v>9655.7800000000007</v>
      </c>
      <c r="HD42" s="72">
        <f t="shared" si="183"/>
        <v>5066.75</v>
      </c>
      <c r="HE42" s="72">
        <f t="shared" si="183"/>
        <v>0</v>
      </c>
      <c r="HF42" s="72">
        <f t="shared" si="183"/>
        <v>2617.29</v>
      </c>
      <c r="HG42" s="72">
        <f t="shared" si="183"/>
        <v>3332.33</v>
      </c>
      <c r="HH42" s="72">
        <f t="shared" si="183"/>
        <v>6817.3300000000008</v>
      </c>
      <c r="HI42" s="72">
        <f t="shared" si="183"/>
        <v>571.59999999999991</v>
      </c>
      <c r="HJ42" s="72">
        <f t="shared" si="183"/>
        <v>3509.29</v>
      </c>
      <c r="HK42" s="72">
        <f t="shared" si="183"/>
        <v>-19175.099999999999</v>
      </c>
      <c r="HL42" s="72">
        <f t="shared" si="183"/>
        <v>0</v>
      </c>
      <c r="HM42" s="72">
        <f t="shared" si="183"/>
        <v>-44445.29</v>
      </c>
      <c r="HN42" s="72">
        <f t="shared" si="183"/>
        <v>21328.25</v>
      </c>
      <c r="HO42" s="72">
        <f t="shared" si="183"/>
        <v>11946.720000000001</v>
      </c>
      <c r="HP42" s="72">
        <f t="shared" si="183"/>
        <v>1834.0300000000007</v>
      </c>
      <c r="HQ42" s="72">
        <f t="shared" si="183"/>
        <v>5823.6399999999994</v>
      </c>
      <c r="HR42" s="72">
        <f t="shared" si="183"/>
        <v>10459.359999999999</v>
      </c>
      <c r="HS42" s="72">
        <f t="shared" si="183"/>
        <v>14893.799999998249</v>
      </c>
      <c r="HT42" s="72">
        <f t="shared" si="183"/>
        <v>72766.469999998226</v>
      </c>
      <c r="HU42" s="72">
        <f t="shared" si="183"/>
        <v>-100.06</v>
      </c>
      <c r="HV42" s="72">
        <f t="shared" si="183"/>
        <v>1194.29</v>
      </c>
      <c r="HW42" s="72">
        <f t="shared" si="183"/>
        <v>1142.57</v>
      </c>
      <c r="HX42" s="72">
        <f t="shared" si="183"/>
        <v>0</v>
      </c>
      <c r="HY42" s="72">
        <f t="shared" si="183"/>
        <v>1386.9</v>
      </c>
      <c r="HZ42" s="72">
        <f t="shared" si="183"/>
        <v>5732.3399999999992</v>
      </c>
      <c r="IA42" s="72">
        <f t="shared" si="183"/>
        <v>1248.33</v>
      </c>
      <c r="IB42" s="72">
        <f t="shared" si="183"/>
        <v>911.88</v>
      </c>
      <c r="IC42" s="72">
        <f t="shared" si="183"/>
        <v>0</v>
      </c>
      <c r="ID42" s="72">
        <f t="shared" si="183"/>
        <v>11926.24</v>
      </c>
      <c r="IE42" s="72">
        <f t="shared" si="183"/>
        <v>-3391.3200000000006</v>
      </c>
      <c r="IF42" s="72">
        <f t="shared" si="183"/>
        <v>17034.099999999999</v>
      </c>
      <c r="IG42" s="72">
        <f t="shared" si="183"/>
        <v>9411.0300000000007</v>
      </c>
      <c r="IH42" s="72">
        <f t="shared" si="183"/>
        <v>2564.42</v>
      </c>
      <c r="II42" s="72">
        <f t="shared" si="183"/>
        <v>2488.130000000001</v>
      </c>
      <c r="IJ42" s="72">
        <f t="shared" si="183"/>
        <v>5066.75</v>
      </c>
      <c r="IK42" s="72">
        <f t="shared" si="183"/>
        <v>0</v>
      </c>
      <c r="IL42" s="72">
        <f t="shared" si="183"/>
        <v>3910.6400000000003</v>
      </c>
      <c r="IM42" s="72">
        <f t="shared" si="183"/>
        <v>3332.33</v>
      </c>
      <c r="IN42" s="72">
        <f t="shared" si="183"/>
        <v>6518.4299999999985</v>
      </c>
      <c r="IO42" s="72">
        <f t="shared" si="183"/>
        <v>-24825.95</v>
      </c>
      <c r="IP42" s="72">
        <f t="shared" si="183"/>
        <v>2009.29</v>
      </c>
      <c r="IQ42" s="72">
        <f t="shared" si="183"/>
        <v>11268.560000000001</v>
      </c>
      <c r="IR42" s="72">
        <f t="shared" si="183"/>
        <v>0</v>
      </c>
      <c r="IS42" s="72">
        <f t="shared" si="183"/>
        <v>-46598.79</v>
      </c>
      <c r="IT42" s="72">
        <f t="shared" si="183"/>
        <v>17339.330000000002</v>
      </c>
      <c r="IU42" s="72">
        <f t="shared" si="183"/>
        <v>10172.130000000001</v>
      </c>
      <c r="IV42" s="72">
        <f t="shared" si="183"/>
        <v>9884.85</v>
      </c>
      <c r="IW42" s="72">
        <f t="shared" si="183"/>
        <v>5930.17</v>
      </c>
      <c r="IX42" s="72">
        <f t="shared" si="183"/>
        <v>24170.56999999825</v>
      </c>
      <c r="IY42" s="72">
        <f t="shared" si="183"/>
        <v>-998.56999999999994</v>
      </c>
      <c r="IZ42" s="72">
        <f t="shared" si="183"/>
        <v>78728.58999999825</v>
      </c>
      <c r="JA42" s="72">
        <f t="shared" ref="JA42:LL42" si="184">JA16+JA18+JA33</f>
        <v>-116.57</v>
      </c>
      <c r="JB42" s="72">
        <f t="shared" si="184"/>
        <v>1194.29</v>
      </c>
      <c r="JC42" s="72">
        <f t="shared" si="184"/>
        <v>1142.57</v>
      </c>
      <c r="JD42" s="72">
        <f t="shared" si="184"/>
        <v>0</v>
      </c>
      <c r="JE42" s="72">
        <f t="shared" si="184"/>
        <v>-2113.1</v>
      </c>
      <c r="JF42" s="72">
        <f t="shared" si="184"/>
        <v>7715.4800000000005</v>
      </c>
      <c r="JG42" s="72">
        <f t="shared" si="184"/>
        <v>1248.33</v>
      </c>
      <c r="JH42" s="72">
        <f t="shared" si="184"/>
        <v>911.88</v>
      </c>
      <c r="JI42" s="72">
        <f t="shared" si="184"/>
        <v>0</v>
      </c>
      <c r="JJ42" s="72">
        <f t="shared" si="184"/>
        <v>14477.349999999999</v>
      </c>
      <c r="JK42" s="72">
        <f t="shared" si="184"/>
        <v>3860.34</v>
      </c>
      <c r="JL42" s="72">
        <f t="shared" si="184"/>
        <v>404.77999999999975</v>
      </c>
      <c r="JM42" s="72">
        <f t="shared" si="184"/>
        <v>9411.0300000000007</v>
      </c>
      <c r="JN42" s="72">
        <f t="shared" si="184"/>
        <v>8261.0499999999993</v>
      </c>
      <c r="JO42" s="72">
        <f t="shared" si="184"/>
        <v>3621.2800000000007</v>
      </c>
      <c r="JP42" s="72">
        <f t="shared" si="184"/>
        <v>5518.48</v>
      </c>
      <c r="JQ42" s="72">
        <f t="shared" si="184"/>
        <v>0</v>
      </c>
      <c r="JR42" s="72">
        <f t="shared" si="184"/>
        <v>4132.76</v>
      </c>
      <c r="JS42" s="72">
        <f t="shared" si="184"/>
        <v>-2310.3199999999997</v>
      </c>
      <c r="JT42" s="72">
        <f t="shared" si="184"/>
        <v>6817.3300000000008</v>
      </c>
      <c r="JU42" s="72">
        <f t="shared" si="184"/>
        <v>1607.85</v>
      </c>
      <c r="JV42" s="72">
        <f t="shared" si="184"/>
        <v>2791.83</v>
      </c>
      <c r="JW42" s="72">
        <f t="shared" si="184"/>
        <v>-22034.87</v>
      </c>
      <c r="JX42" s="72">
        <f t="shared" si="184"/>
        <v>0</v>
      </c>
      <c r="JY42" s="72">
        <f t="shared" si="184"/>
        <v>-40377.910000000003</v>
      </c>
      <c r="JZ42" s="72">
        <f t="shared" si="184"/>
        <v>17339.330000000002</v>
      </c>
      <c r="KA42" s="72">
        <f t="shared" si="184"/>
        <v>10172.130000000001</v>
      </c>
      <c r="KB42" s="72">
        <f t="shared" si="184"/>
        <v>9951.630000000001</v>
      </c>
      <c r="KC42" s="72">
        <f t="shared" si="184"/>
        <v>4068.53</v>
      </c>
      <c r="KD42" s="72">
        <f t="shared" si="184"/>
        <v>24755.299999998249</v>
      </c>
      <c r="KE42" s="72">
        <f t="shared" si="184"/>
        <v>0</v>
      </c>
      <c r="KF42" s="72">
        <f t="shared" si="184"/>
        <v>72450.779999998253</v>
      </c>
      <c r="KG42" s="72">
        <f t="shared" si="184"/>
        <v>-100.06</v>
      </c>
      <c r="KH42" s="72">
        <f t="shared" si="184"/>
        <v>1194.29</v>
      </c>
      <c r="KI42" s="72">
        <f t="shared" si="184"/>
        <v>1142.57</v>
      </c>
      <c r="KJ42" s="72">
        <f t="shared" si="184"/>
        <v>0</v>
      </c>
      <c r="KK42" s="72">
        <f t="shared" si="184"/>
        <v>3420.9300000000003</v>
      </c>
      <c r="KL42" s="72">
        <f t="shared" si="184"/>
        <v>2232.3399999999992</v>
      </c>
      <c r="KM42" s="72">
        <f t="shared" si="184"/>
        <v>1248.33</v>
      </c>
      <c r="KN42" s="72">
        <f t="shared" si="184"/>
        <v>911.88</v>
      </c>
      <c r="KO42" s="72">
        <f t="shared" si="184"/>
        <v>0</v>
      </c>
      <c r="KP42" s="72">
        <f t="shared" si="184"/>
        <v>-12792.960000000001</v>
      </c>
      <c r="KQ42" s="72">
        <f t="shared" si="184"/>
        <v>3860.34</v>
      </c>
      <c r="KR42" s="72">
        <f t="shared" si="184"/>
        <v>6298.73</v>
      </c>
      <c r="KS42" s="72">
        <f t="shared" si="184"/>
        <v>1781.7399999999998</v>
      </c>
      <c r="KT42" s="72">
        <f t="shared" si="184"/>
        <v>4589.53</v>
      </c>
      <c r="KU42" s="72">
        <f t="shared" si="184"/>
        <v>15097.09</v>
      </c>
      <c r="KV42" s="72">
        <f t="shared" si="184"/>
        <v>5066.75</v>
      </c>
      <c r="KW42" s="72">
        <f t="shared" si="184"/>
        <v>0</v>
      </c>
      <c r="KX42" s="72">
        <f t="shared" si="184"/>
        <v>4132.76</v>
      </c>
      <c r="KY42" s="72">
        <f t="shared" si="184"/>
        <v>3332.33</v>
      </c>
      <c r="KZ42" s="72">
        <f t="shared" si="184"/>
        <v>-12620.549999999997</v>
      </c>
      <c r="LA42" s="72">
        <f t="shared" si="184"/>
        <v>-24825.95</v>
      </c>
      <c r="LB42" s="72">
        <f t="shared" si="184"/>
        <v>5543.32</v>
      </c>
      <c r="LC42" s="72">
        <f t="shared" si="184"/>
        <v>8104.4900000000016</v>
      </c>
      <c r="LD42" s="72">
        <f t="shared" si="184"/>
        <v>0</v>
      </c>
      <c r="LE42" s="72">
        <f t="shared" si="184"/>
        <v>-31597.58</v>
      </c>
      <c r="LF42" s="72">
        <f t="shared" si="184"/>
        <v>17339.330000000002</v>
      </c>
      <c r="LG42" s="72">
        <f t="shared" si="184"/>
        <v>1505.7600000000007</v>
      </c>
      <c r="LH42" s="72">
        <f t="shared" si="184"/>
        <v>9951.630000000001</v>
      </c>
      <c r="LI42" s="72">
        <f t="shared" si="184"/>
        <v>6304.1100000000006</v>
      </c>
      <c r="LJ42" s="72">
        <f t="shared" si="184"/>
        <v>7741.7099999999991</v>
      </c>
      <c r="LK42" s="72">
        <f t="shared" si="184"/>
        <v>14893.799999998249</v>
      </c>
      <c r="LL42" s="72">
        <f t="shared" si="184"/>
        <v>43756.65999999825</v>
      </c>
      <c r="LM42" s="72">
        <f t="shared" ref="LM42:NX42" si="185">LM16+LM18+LM33</f>
        <v>0</v>
      </c>
      <c r="LN42" s="72">
        <f t="shared" si="185"/>
        <v>1194.29</v>
      </c>
      <c r="LO42" s="72">
        <f t="shared" si="185"/>
        <v>1026</v>
      </c>
      <c r="LP42" s="72">
        <f t="shared" si="185"/>
        <v>0</v>
      </c>
      <c r="LQ42" s="72">
        <f t="shared" si="185"/>
        <v>1121.9000000000001</v>
      </c>
      <c r="LR42" s="72">
        <f t="shared" si="185"/>
        <v>5732.3399999999992</v>
      </c>
      <c r="LS42" s="72">
        <f t="shared" si="185"/>
        <v>-2251.67</v>
      </c>
      <c r="LT42" s="72">
        <f t="shared" si="185"/>
        <v>911.88</v>
      </c>
      <c r="LU42" s="72">
        <f t="shared" si="185"/>
        <v>0</v>
      </c>
      <c r="LV42" s="72">
        <f t="shared" si="185"/>
        <v>16552.899999999998</v>
      </c>
      <c r="LW42" s="72">
        <f t="shared" si="185"/>
        <v>3860.34</v>
      </c>
      <c r="LX42" s="72">
        <f t="shared" si="185"/>
        <v>6298.73</v>
      </c>
      <c r="LY42" s="72">
        <f t="shared" si="185"/>
        <v>10791.85</v>
      </c>
      <c r="LZ42" s="72">
        <f t="shared" si="185"/>
        <v>2564.42</v>
      </c>
      <c r="MA42" s="72">
        <f t="shared" si="185"/>
        <v>8493.4600000000009</v>
      </c>
      <c r="MB42" s="72">
        <f t="shared" si="185"/>
        <v>7043.67</v>
      </c>
      <c r="MC42" s="72">
        <f t="shared" si="185"/>
        <v>-816.54</v>
      </c>
      <c r="MD42" s="72">
        <f t="shared" si="185"/>
        <v>4132.76</v>
      </c>
      <c r="ME42" s="72">
        <f t="shared" si="185"/>
        <v>3332.33</v>
      </c>
      <c r="MF42" s="72">
        <f t="shared" si="185"/>
        <v>6584.4599999999991</v>
      </c>
      <c r="MG42" s="72">
        <f t="shared" si="185"/>
        <v>-25174.3</v>
      </c>
      <c r="MH42" s="72">
        <f t="shared" si="185"/>
        <v>3509.29</v>
      </c>
      <c r="MI42" s="72">
        <f t="shared" si="185"/>
        <v>6090.16</v>
      </c>
      <c r="MJ42" s="72">
        <f t="shared" si="185"/>
        <v>-1500</v>
      </c>
      <c r="MK42" s="72">
        <f t="shared" si="185"/>
        <v>-35581.58</v>
      </c>
      <c r="ML42" s="72">
        <f t="shared" si="185"/>
        <v>17339.330000000002</v>
      </c>
      <c r="MM42" s="72">
        <f t="shared" si="185"/>
        <v>10172.130000000001</v>
      </c>
      <c r="MN42" s="72">
        <f t="shared" si="185"/>
        <v>9951.630000000001</v>
      </c>
      <c r="MO42" s="72">
        <f t="shared" si="185"/>
        <v>4068.53</v>
      </c>
      <c r="MP42" s="72">
        <f t="shared" si="185"/>
        <v>21191.289999998247</v>
      </c>
      <c r="MQ42" s="72">
        <f t="shared" si="185"/>
        <v>0</v>
      </c>
      <c r="MR42" s="72">
        <f t="shared" si="185"/>
        <v>86639.59999999823</v>
      </c>
      <c r="MS42" s="72">
        <f t="shared" si="185"/>
        <v>0</v>
      </c>
      <c r="MT42" s="72">
        <f t="shared" si="185"/>
        <v>1194.29</v>
      </c>
      <c r="MU42" s="72">
        <f t="shared" si="185"/>
        <v>1016.6299999999999</v>
      </c>
      <c r="MV42" s="72">
        <f t="shared" si="185"/>
        <v>0</v>
      </c>
      <c r="MW42" s="72">
        <f t="shared" si="185"/>
        <v>1121.9000000000001</v>
      </c>
      <c r="MX42" s="72">
        <f t="shared" si="185"/>
        <v>6640.24</v>
      </c>
      <c r="MY42" s="72">
        <f t="shared" si="185"/>
        <v>1248.33</v>
      </c>
      <c r="MZ42" s="72">
        <f t="shared" si="185"/>
        <v>911.88</v>
      </c>
      <c r="NA42" s="72">
        <f t="shared" si="185"/>
        <v>-970.89</v>
      </c>
      <c r="NB42" s="72">
        <f t="shared" si="185"/>
        <v>4654.09</v>
      </c>
      <c r="NC42" s="72">
        <f t="shared" si="185"/>
        <v>3860.34</v>
      </c>
      <c r="ND42" s="72">
        <f t="shared" si="185"/>
        <v>2947.2600000000011</v>
      </c>
      <c r="NE42" s="72">
        <f t="shared" si="185"/>
        <v>11816.82</v>
      </c>
      <c r="NF42" s="72">
        <f t="shared" si="185"/>
        <v>2564.42</v>
      </c>
      <c r="NG42" s="72">
        <f t="shared" si="185"/>
        <v>2760.5800000000008</v>
      </c>
      <c r="NH42" s="72">
        <f t="shared" si="185"/>
        <v>5066.75</v>
      </c>
      <c r="NI42" s="72">
        <f t="shared" si="185"/>
        <v>0</v>
      </c>
      <c r="NJ42" s="72">
        <f t="shared" si="185"/>
        <v>8352.36</v>
      </c>
      <c r="NK42" s="72">
        <f t="shared" si="185"/>
        <v>3332.33</v>
      </c>
      <c r="NL42" s="72">
        <f t="shared" si="185"/>
        <v>-22567.15</v>
      </c>
      <c r="NM42" s="72">
        <f t="shared" si="185"/>
        <v>-25174.3</v>
      </c>
      <c r="NN42" s="72">
        <f t="shared" si="185"/>
        <v>3509.29</v>
      </c>
      <c r="NO42" s="72">
        <f t="shared" si="185"/>
        <v>8251.9000000000015</v>
      </c>
      <c r="NP42" s="72">
        <f t="shared" si="185"/>
        <v>0</v>
      </c>
      <c r="NQ42" s="72">
        <f t="shared" si="185"/>
        <v>-35581.58</v>
      </c>
      <c r="NR42" s="72">
        <f t="shared" si="185"/>
        <v>32990.639999999999</v>
      </c>
      <c r="NS42" s="72">
        <f t="shared" si="185"/>
        <v>12379.680000000002</v>
      </c>
      <c r="NT42" s="72">
        <f t="shared" si="185"/>
        <v>9951.630000000001</v>
      </c>
      <c r="NU42" s="72">
        <f t="shared" si="185"/>
        <v>4068.53</v>
      </c>
      <c r="NV42" s="72">
        <f t="shared" si="185"/>
        <v>24065.289999998247</v>
      </c>
      <c r="NW42" s="72">
        <f t="shared" si="185"/>
        <v>-998.56999999999994</v>
      </c>
      <c r="NX42" s="72">
        <f t="shared" si="185"/>
        <v>67412.689999998227</v>
      </c>
      <c r="NY42" s="10"/>
      <c r="NZ42" s="72">
        <f>NZ16+NZ18+NZ33</f>
        <v>998787.3399999867</v>
      </c>
      <c r="OA42" s="72">
        <f>OA16+OA18+OA33</f>
        <v>-273255.47500001395</v>
      </c>
      <c r="OB42" s="71">
        <f>IF(OA42=0,"",((NZ42/OA42)-1)*-1)</f>
        <v>4.6551411824408486</v>
      </c>
      <c r="OC42" s="20"/>
      <c r="OG42" s="71" t="s">
        <v>93</v>
      </c>
      <c r="OH42" s="10"/>
      <c r="OI42" s="72">
        <f t="shared" ref="OI42:OV42" si="186">OI16+OI18+OI33</f>
        <v>-99067.365000001722</v>
      </c>
      <c r="OJ42" s="72">
        <f t="shared" si="186"/>
        <v>-107184.00000000178</v>
      </c>
      <c r="OK42" s="72">
        <f t="shared" si="186"/>
        <v>40058.20499999819</v>
      </c>
      <c r="OL42" s="72">
        <f t="shared" si="186"/>
        <v>-17486.370000001727</v>
      </c>
      <c r="OM42" s="72">
        <f t="shared" si="186"/>
        <v>135297.97499999826</v>
      </c>
      <c r="ON42" s="72">
        <f t="shared" si="186"/>
        <v>112704.55499999828</v>
      </c>
      <c r="OO42" s="72">
        <f t="shared" si="186"/>
        <v>143231.94999999821</v>
      </c>
      <c r="OP42" s="72">
        <f t="shared" si="186"/>
        <v>157554.02499999825</v>
      </c>
      <c r="OQ42" s="72">
        <f t="shared" si="186"/>
        <v>161401.53999999823</v>
      </c>
      <c r="OR42" s="72">
        <f t="shared" si="186"/>
        <v>140393.78083333161</v>
      </c>
      <c r="OS42" s="72">
        <f t="shared" si="186"/>
        <v>190566.41166666491</v>
      </c>
      <c r="OT42" s="72">
        <f t="shared" si="186"/>
        <v>169996.59749999817</v>
      </c>
      <c r="OU42" s="10"/>
      <c r="OV42" s="72">
        <f t="shared" si="186"/>
        <v>1027467.3049999797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87">SUM(F45:F57)</f>
        <v>0</v>
      </c>
      <c r="G44" s="149">
        <f t="shared" si="187"/>
        <v>0</v>
      </c>
      <c r="H44" s="149">
        <f t="shared" si="187"/>
        <v>0</v>
      </c>
      <c r="I44" s="149">
        <f t="shared" si="187"/>
        <v>-946.67</v>
      </c>
      <c r="J44" s="149">
        <f t="shared" si="187"/>
        <v>0</v>
      </c>
      <c r="K44" s="149">
        <f t="shared" si="187"/>
        <v>0</v>
      </c>
      <c r="L44" s="149">
        <f t="shared" si="187"/>
        <v>0</v>
      </c>
      <c r="M44" s="149">
        <f t="shared" si="187"/>
        <v>0</v>
      </c>
      <c r="N44" s="149">
        <f t="shared" si="187"/>
        <v>0</v>
      </c>
      <c r="O44" s="149">
        <f t="shared" si="187"/>
        <v>0</v>
      </c>
      <c r="P44" s="149">
        <f t="shared" si="187"/>
        <v>0</v>
      </c>
      <c r="Q44" s="149">
        <f t="shared" si="187"/>
        <v>0</v>
      </c>
      <c r="R44" s="149">
        <f t="shared" si="187"/>
        <v>-14077.5</v>
      </c>
      <c r="S44" s="149">
        <f t="shared" si="187"/>
        <v>0</v>
      </c>
      <c r="T44" s="149">
        <f t="shared" si="187"/>
        <v>0</v>
      </c>
      <c r="U44" s="149">
        <f t="shared" si="187"/>
        <v>0</v>
      </c>
      <c r="V44" s="149">
        <f t="shared" si="187"/>
        <v>0</v>
      </c>
      <c r="W44" s="149">
        <f t="shared" si="187"/>
        <v>0</v>
      </c>
      <c r="X44" s="149">
        <f t="shared" si="187"/>
        <v>0</v>
      </c>
      <c r="Y44" s="149">
        <f t="shared" si="187"/>
        <v>0</v>
      </c>
      <c r="Z44" s="149">
        <f t="shared" si="187"/>
        <v>0</v>
      </c>
      <c r="AA44" s="149">
        <f t="shared" si="187"/>
        <v>0</v>
      </c>
      <c r="AB44" s="149">
        <f t="shared" si="187"/>
        <v>0</v>
      </c>
      <c r="AC44" s="149">
        <f t="shared" si="187"/>
        <v>0</v>
      </c>
      <c r="AD44" s="149">
        <f t="shared" si="187"/>
        <v>0</v>
      </c>
      <c r="AE44" s="149">
        <f t="shared" si="187"/>
        <v>0</v>
      </c>
      <c r="AF44" s="149">
        <f t="shared" si="187"/>
        <v>0</v>
      </c>
      <c r="AG44" s="149">
        <f t="shared" si="187"/>
        <v>0</v>
      </c>
      <c r="AH44" s="149">
        <f t="shared" si="187"/>
        <v>0</v>
      </c>
      <c r="AI44" s="149">
        <f t="shared" si="187"/>
        <v>0</v>
      </c>
      <c r="AJ44" s="149">
        <f t="shared" si="187"/>
        <v>-15024.17</v>
      </c>
      <c r="AK44" s="149">
        <f t="shared" si="187"/>
        <v>0</v>
      </c>
      <c r="AL44" s="149">
        <f t="shared" si="187"/>
        <v>0</v>
      </c>
      <c r="AM44" s="149">
        <f t="shared" si="187"/>
        <v>0</v>
      </c>
      <c r="AN44" s="149">
        <f t="shared" si="187"/>
        <v>0</v>
      </c>
      <c r="AO44" s="149">
        <f t="shared" si="187"/>
        <v>-946.67</v>
      </c>
      <c r="AP44" s="149">
        <f t="shared" si="187"/>
        <v>0</v>
      </c>
      <c r="AQ44" s="149">
        <f t="shared" si="187"/>
        <v>0</v>
      </c>
      <c r="AR44" s="149">
        <f t="shared" si="187"/>
        <v>0</v>
      </c>
      <c r="AS44" s="149">
        <f t="shared" si="187"/>
        <v>0</v>
      </c>
      <c r="AT44" s="149">
        <f t="shared" si="187"/>
        <v>0</v>
      </c>
      <c r="AU44" s="149">
        <f t="shared" si="187"/>
        <v>0</v>
      </c>
      <c r="AV44" s="149">
        <f t="shared" si="187"/>
        <v>0</v>
      </c>
      <c r="AW44" s="149">
        <f t="shared" si="187"/>
        <v>0</v>
      </c>
      <c r="AX44" s="149">
        <f t="shared" si="187"/>
        <v>0</v>
      </c>
      <c r="AY44" s="149">
        <f t="shared" si="187"/>
        <v>0</v>
      </c>
      <c r="AZ44" s="149">
        <f t="shared" si="187"/>
        <v>0</v>
      </c>
      <c r="BA44" s="149">
        <f t="shared" si="187"/>
        <v>0</v>
      </c>
      <c r="BB44" s="149">
        <f t="shared" si="187"/>
        <v>0</v>
      </c>
      <c r="BC44" s="149">
        <f t="shared" si="187"/>
        <v>0</v>
      </c>
      <c r="BD44" s="149">
        <f t="shared" si="187"/>
        <v>0</v>
      </c>
      <c r="BE44" s="149">
        <f t="shared" si="187"/>
        <v>0</v>
      </c>
      <c r="BF44" s="149">
        <f t="shared" si="187"/>
        <v>0</v>
      </c>
      <c r="BG44" s="149">
        <f t="shared" si="187"/>
        <v>-9500</v>
      </c>
      <c r="BH44" s="149">
        <f t="shared" si="187"/>
        <v>0</v>
      </c>
      <c r="BI44" s="149">
        <f t="shared" si="187"/>
        <v>0</v>
      </c>
      <c r="BJ44" s="149">
        <f t="shared" si="187"/>
        <v>0</v>
      </c>
      <c r="BK44" s="149">
        <f t="shared" si="187"/>
        <v>0</v>
      </c>
      <c r="BL44" s="149">
        <f t="shared" si="187"/>
        <v>0</v>
      </c>
      <c r="BM44" s="149">
        <f t="shared" si="187"/>
        <v>0</v>
      </c>
      <c r="BN44" s="149">
        <f t="shared" si="187"/>
        <v>0</v>
      </c>
      <c r="BO44" s="149">
        <f t="shared" si="187"/>
        <v>0</v>
      </c>
      <c r="BP44" s="149">
        <f t="shared" si="187"/>
        <v>-10446.67</v>
      </c>
      <c r="BQ44" s="149">
        <f t="shared" si="187"/>
        <v>0</v>
      </c>
      <c r="BR44" s="149">
        <f t="shared" ref="BR44:EC44" si="188">SUM(BR45:BR57)</f>
        <v>0</v>
      </c>
      <c r="BS44" s="149">
        <f t="shared" si="188"/>
        <v>0</v>
      </c>
      <c r="BT44" s="149">
        <f t="shared" si="188"/>
        <v>0</v>
      </c>
      <c r="BU44" s="149">
        <f t="shared" si="188"/>
        <v>-946.67</v>
      </c>
      <c r="BV44" s="149">
        <f t="shared" si="188"/>
        <v>0</v>
      </c>
      <c r="BW44" s="149">
        <f t="shared" si="188"/>
        <v>0</v>
      </c>
      <c r="BX44" s="149">
        <f t="shared" si="188"/>
        <v>0</v>
      </c>
      <c r="BY44" s="149">
        <f t="shared" si="188"/>
        <v>-14077.5</v>
      </c>
      <c r="BZ44" s="149">
        <f t="shared" si="188"/>
        <v>0</v>
      </c>
      <c r="CA44" s="149">
        <f t="shared" si="188"/>
        <v>0</v>
      </c>
      <c r="CB44" s="149">
        <f t="shared" si="188"/>
        <v>0</v>
      </c>
      <c r="CC44" s="149">
        <f t="shared" si="188"/>
        <v>0</v>
      </c>
      <c r="CD44" s="149">
        <f t="shared" si="188"/>
        <v>0</v>
      </c>
      <c r="CE44" s="149">
        <f t="shared" si="188"/>
        <v>0</v>
      </c>
      <c r="CF44" s="149">
        <f t="shared" si="188"/>
        <v>0</v>
      </c>
      <c r="CG44" s="149">
        <f t="shared" si="188"/>
        <v>0</v>
      </c>
      <c r="CH44" s="149">
        <f t="shared" si="188"/>
        <v>0</v>
      </c>
      <c r="CI44" s="149">
        <f t="shared" si="188"/>
        <v>0</v>
      </c>
      <c r="CJ44" s="149">
        <f t="shared" si="188"/>
        <v>0</v>
      </c>
      <c r="CK44" s="149">
        <f t="shared" si="188"/>
        <v>0</v>
      </c>
      <c r="CL44" s="149">
        <f t="shared" si="188"/>
        <v>0</v>
      </c>
      <c r="CM44" s="149">
        <f t="shared" si="188"/>
        <v>0</v>
      </c>
      <c r="CN44" s="149">
        <f t="shared" si="188"/>
        <v>0</v>
      </c>
      <c r="CO44" s="149">
        <f t="shared" si="188"/>
        <v>0</v>
      </c>
      <c r="CP44" s="149">
        <f t="shared" si="188"/>
        <v>0</v>
      </c>
      <c r="CQ44" s="149">
        <f t="shared" si="188"/>
        <v>0</v>
      </c>
      <c r="CR44" s="149">
        <f t="shared" si="188"/>
        <v>0</v>
      </c>
      <c r="CS44" s="149">
        <f t="shared" si="188"/>
        <v>0</v>
      </c>
      <c r="CT44" s="149">
        <f t="shared" si="188"/>
        <v>0</v>
      </c>
      <c r="CU44" s="149">
        <f t="shared" si="188"/>
        <v>0</v>
      </c>
      <c r="CV44" s="149">
        <f t="shared" si="188"/>
        <v>-15024.17</v>
      </c>
      <c r="CW44" s="149">
        <f t="shared" si="188"/>
        <v>0</v>
      </c>
      <c r="CX44" s="149">
        <f t="shared" si="188"/>
        <v>0</v>
      </c>
      <c r="CY44" s="149">
        <f t="shared" si="188"/>
        <v>0</v>
      </c>
      <c r="CZ44" s="149">
        <f t="shared" si="188"/>
        <v>0</v>
      </c>
      <c r="DA44" s="149">
        <f t="shared" si="188"/>
        <v>0</v>
      </c>
      <c r="DB44" s="149">
        <f t="shared" si="188"/>
        <v>-946.67</v>
      </c>
      <c r="DC44" s="149">
        <f t="shared" si="188"/>
        <v>0</v>
      </c>
      <c r="DD44" s="149">
        <f t="shared" si="188"/>
        <v>0</v>
      </c>
      <c r="DE44" s="149">
        <f t="shared" si="188"/>
        <v>0</v>
      </c>
      <c r="DF44" s="149">
        <f t="shared" si="188"/>
        <v>-12238.75</v>
      </c>
      <c r="DG44" s="149">
        <f t="shared" si="188"/>
        <v>0</v>
      </c>
      <c r="DH44" s="149">
        <f t="shared" si="188"/>
        <v>0</v>
      </c>
      <c r="DI44" s="149">
        <f t="shared" si="188"/>
        <v>0</v>
      </c>
      <c r="DJ44" s="149">
        <f t="shared" si="188"/>
        <v>0</v>
      </c>
      <c r="DK44" s="149">
        <f t="shared" si="188"/>
        <v>0</v>
      </c>
      <c r="DL44" s="149">
        <f t="shared" si="188"/>
        <v>0</v>
      </c>
      <c r="DM44" s="149">
        <f t="shared" si="188"/>
        <v>0</v>
      </c>
      <c r="DN44" s="149">
        <f t="shared" si="188"/>
        <v>0</v>
      </c>
      <c r="DO44" s="149">
        <f t="shared" si="188"/>
        <v>0</v>
      </c>
      <c r="DP44" s="149">
        <f t="shared" si="188"/>
        <v>0</v>
      </c>
      <c r="DQ44" s="149">
        <f t="shared" si="188"/>
        <v>0</v>
      </c>
      <c r="DR44" s="149">
        <f t="shared" si="188"/>
        <v>0</v>
      </c>
      <c r="DS44" s="149">
        <f t="shared" si="188"/>
        <v>0</v>
      </c>
      <c r="DT44" s="149">
        <f t="shared" si="188"/>
        <v>0</v>
      </c>
      <c r="DU44" s="149">
        <f t="shared" si="188"/>
        <v>0</v>
      </c>
      <c r="DV44" s="149">
        <f t="shared" si="188"/>
        <v>0</v>
      </c>
      <c r="DW44" s="149">
        <f t="shared" si="188"/>
        <v>0</v>
      </c>
      <c r="DX44" s="149">
        <f t="shared" si="188"/>
        <v>0</v>
      </c>
      <c r="DY44" s="149">
        <f t="shared" si="188"/>
        <v>0</v>
      </c>
      <c r="DZ44" s="149">
        <f t="shared" si="188"/>
        <v>0</v>
      </c>
      <c r="EA44" s="149">
        <f t="shared" si="188"/>
        <v>0</v>
      </c>
      <c r="EB44" s="149">
        <f t="shared" si="188"/>
        <v>-13185.42</v>
      </c>
      <c r="EC44" s="149">
        <f t="shared" si="188"/>
        <v>0</v>
      </c>
      <c r="ED44" s="149">
        <f t="shared" ref="ED44:GO44" si="189">SUM(ED45:ED57)</f>
        <v>0</v>
      </c>
      <c r="EE44" s="149">
        <f t="shared" si="189"/>
        <v>0</v>
      </c>
      <c r="EF44" s="149">
        <f t="shared" si="189"/>
        <v>0</v>
      </c>
      <c r="EG44" s="149">
        <f t="shared" si="189"/>
        <v>0</v>
      </c>
      <c r="EH44" s="149">
        <f t="shared" si="189"/>
        <v>0</v>
      </c>
      <c r="EI44" s="149">
        <f t="shared" si="189"/>
        <v>0</v>
      </c>
      <c r="EJ44" s="149">
        <f t="shared" si="189"/>
        <v>0</v>
      </c>
      <c r="EK44" s="149">
        <f t="shared" si="189"/>
        <v>0</v>
      </c>
      <c r="EL44" s="149">
        <f t="shared" si="189"/>
        <v>0</v>
      </c>
      <c r="EM44" s="149">
        <f t="shared" si="189"/>
        <v>0</v>
      </c>
      <c r="EN44" s="149">
        <f t="shared" si="189"/>
        <v>0</v>
      </c>
      <c r="EO44" s="149">
        <f t="shared" si="189"/>
        <v>0</v>
      </c>
      <c r="EP44" s="149">
        <f t="shared" si="189"/>
        <v>0</v>
      </c>
      <c r="EQ44" s="149">
        <f t="shared" si="189"/>
        <v>0</v>
      </c>
      <c r="ER44" s="149">
        <f t="shared" si="189"/>
        <v>0</v>
      </c>
      <c r="ES44" s="149">
        <f t="shared" si="189"/>
        <v>0</v>
      </c>
      <c r="ET44" s="149">
        <f t="shared" si="189"/>
        <v>0</v>
      </c>
      <c r="EU44" s="149">
        <f t="shared" si="189"/>
        <v>0</v>
      </c>
      <c r="EV44" s="149">
        <f t="shared" si="189"/>
        <v>0</v>
      </c>
      <c r="EW44" s="149">
        <f t="shared" si="189"/>
        <v>0</v>
      </c>
      <c r="EX44" s="149">
        <f t="shared" si="189"/>
        <v>0</v>
      </c>
      <c r="EY44" s="149">
        <f t="shared" si="189"/>
        <v>0</v>
      </c>
      <c r="EZ44" s="149">
        <f t="shared" si="189"/>
        <v>0</v>
      </c>
      <c r="FA44" s="149">
        <f t="shared" si="189"/>
        <v>-8000</v>
      </c>
      <c r="FB44" s="149">
        <f t="shared" si="189"/>
        <v>0</v>
      </c>
      <c r="FC44" s="149">
        <f t="shared" si="189"/>
        <v>0</v>
      </c>
      <c r="FD44" s="149">
        <f t="shared" si="189"/>
        <v>-47373.33</v>
      </c>
      <c r="FE44" s="149">
        <f t="shared" si="189"/>
        <v>0</v>
      </c>
      <c r="FF44" s="149">
        <f t="shared" si="189"/>
        <v>0</v>
      </c>
      <c r="FG44" s="149">
        <f t="shared" si="189"/>
        <v>0</v>
      </c>
      <c r="FH44" s="149">
        <f t="shared" si="189"/>
        <v>-55373.33</v>
      </c>
      <c r="FI44" s="149">
        <f t="shared" si="189"/>
        <v>0</v>
      </c>
      <c r="FJ44" s="149">
        <f t="shared" si="189"/>
        <v>0</v>
      </c>
      <c r="FK44" s="149">
        <f t="shared" si="189"/>
        <v>0</v>
      </c>
      <c r="FL44" s="149">
        <f t="shared" si="189"/>
        <v>0</v>
      </c>
      <c r="FM44" s="149">
        <f t="shared" si="189"/>
        <v>-946.67</v>
      </c>
      <c r="FN44" s="149">
        <f t="shared" si="189"/>
        <v>0</v>
      </c>
      <c r="FO44" s="149">
        <f t="shared" si="189"/>
        <v>0</v>
      </c>
      <c r="FP44" s="149">
        <f t="shared" si="189"/>
        <v>0</v>
      </c>
      <c r="FQ44" s="149">
        <f t="shared" si="189"/>
        <v>0</v>
      </c>
      <c r="FR44" s="149">
        <f t="shared" si="189"/>
        <v>0</v>
      </c>
      <c r="FS44" s="149">
        <f t="shared" si="189"/>
        <v>0</v>
      </c>
      <c r="FT44" s="149">
        <f t="shared" si="189"/>
        <v>0</v>
      </c>
      <c r="FU44" s="149">
        <f t="shared" si="189"/>
        <v>0</v>
      </c>
      <c r="FV44" s="149">
        <f t="shared" si="189"/>
        <v>0</v>
      </c>
      <c r="FW44" s="149">
        <f t="shared" si="189"/>
        <v>0</v>
      </c>
      <c r="FX44" s="149">
        <f t="shared" si="189"/>
        <v>0</v>
      </c>
      <c r="FY44" s="149">
        <f t="shared" si="189"/>
        <v>0</v>
      </c>
      <c r="FZ44" s="149">
        <f t="shared" si="189"/>
        <v>0</v>
      </c>
      <c r="GA44" s="149">
        <f t="shared" si="189"/>
        <v>0</v>
      </c>
      <c r="GB44" s="149">
        <f t="shared" si="189"/>
        <v>0</v>
      </c>
      <c r="GC44" s="149">
        <f t="shared" si="189"/>
        <v>0</v>
      </c>
      <c r="GD44" s="149">
        <f t="shared" si="189"/>
        <v>0</v>
      </c>
      <c r="GE44" s="149">
        <f t="shared" si="189"/>
        <v>0</v>
      </c>
      <c r="GF44" s="149">
        <f t="shared" si="189"/>
        <v>0</v>
      </c>
      <c r="GG44" s="149">
        <f t="shared" si="189"/>
        <v>-8000</v>
      </c>
      <c r="GH44" s="149">
        <f t="shared" si="189"/>
        <v>0</v>
      </c>
      <c r="GI44" s="149">
        <f t="shared" si="189"/>
        <v>0</v>
      </c>
      <c r="GJ44" s="149">
        <f t="shared" si="189"/>
        <v>-47373.33</v>
      </c>
      <c r="GK44" s="149">
        <f t="shared" si="189"/>
        <v>0</v>
      </c>
      <c r="GL44" s="149">
        <f t="shared" si="189"/>
        <v>0</v>
      </c>
      <c r="GM44" s="149">
        <f t="shared" si="189"/>
        <v>0</v>
      </c>
      <c r="GN44" s="149">
        <f t="shared" si="189"/>
        <v>-56320</v>
      </c>
      <c r="GO44" s="149">
        <f t="shared" si="189"/>
        <v>0</v>
      </c>
      <c r="GP44" s="149">
        <f t="shared" ref="GP44:JA44" si="190">SUM(GP45:GP57)</f>
        <v>0</v>
      </c>
      <c r="GQ44" s="149">
        <f t="shared" si="190"/>
        <v>0</v>
      </c>
      <c r="GR44" s="149">
        <f t="shared" si="190"/>
        <v>0</v>
      </c>
      <c r="GS44" s="149">
        <f t="shared" si="190"/>
        <v>-946.67</v>
      </c>
      <c r="GT44" s="149">
        <f t="shared" si="190"/>
        <v>0</v>
      </c>
      <c r="GU44" s="149">
        <f t="shared" si="190"/>
        <v>0</v>
      </c>
      <c r="GV44" s="149">
        <f t="shared" si="190"/>
        <v>0</v>
      </c>
      <c r="GW44" s="149">
        <f t="shared" si="190"/>
        <v>0</v>
      </c>
      <c r="GX44" s="149">
        <f t="shared" si="190"/>
        <v>0</v>
      </c>
      <c r="GY44" s="149">
        <f t="shared" si="190"/>
        <v>0</v>
      </c>
      <c r="GZ44" s="149">
        <f t="shared" si="190"/>
        <v>0</v>
      </c>
      <c r="HA44" s="149">
        <f t="shared" si="190"/>
        <v>0</v>
      </c>
      <c r="HB44" s="149">
        <f t="shared" si="190"/>
        <v>0</v>
      </c>
      <c r="HC44" s="149">
        <f t="shared" si="190"/>
        <v>0</v>
      </c>
      <c r="HD44" s="149">
        <f t="shared" si="190"/>
        <v>0</v>
      </c>
      <c r="HE44" s="149">
        <f t="shared" si="190"/>
        <v>0</v>
      </c>
      <c r="HF44" s="149">
        <f t="shared" si="190"/>
        <v>0</v>
      </c>
      <c r="HG44" s="149">
        <f t="shared" si="190"/>
        <v>0</v>
      </c>
      <c r="HH44" s="149">
        <f t="shared" si="190"/>
        <v>0</v>
      </c>
      <c r="HI44" s="149">
        <f t="shared" si="190"/>
        <v>0</v>
      </c>
      <c r="HJ44" s="149">
        <f t="shared" si="190"/>
        <v>0</v>
      </c>
      <c r="HK44" s="149">
        <f t="shared" si="190"/>
        <v>0</v>
      </c>
      <c r="HL44" s="149">
        <f t="shared" si="190"/>
        <v>0</v>
      </c>
      <c r="HM44" s="149">
        <f t="shared" si="190"/>
        <v>-8000</v>
      </c>
      <c r="HN44" s="149">
        <f t="shared" si="190"/>
        <v>0</v>
      </c>
      <c r="HO44" s="149">
        <f t="shared" si="190"/>
        <v>0</v>
      </c>
      <c r="HP44" s="149">
        <f t="shared" si="190"/>
        <v>-47373.33</v>
      </c>
      <c r="HQ44" s="149">
        <f t="shared" si="190"/>
        <v>0</v>
      </c>
      <c r="HR44" s="149">
        <f t="shared" si="190"/>
        <v>0</v>
      </c>
      <c r="HS44" s="149">
        <f t="shared" si="190"/>
        <v>0</v>
      </c>
      <c r="HT44" s="149">
        <f t="shared" si="190"/>
        <v>-56320</v>
      </c>
      <c r="HU44" s="149">
        <f t="shared" si="190"/>
        <v>0</v>
      </c>
      <c r="HV44" s="149">
        <f t="shared" si="190"/>
        <v>0</v>
      </c>
      <c r="HW44" s="149">
        <f t="shared" si="190"/>
        <v>0</v>
      </c>
      <c r="HX44" s="149">
        <f t="shared" si="190"/>
        <v>0</v>
      </c>
      <c r="HY44" s="149">
        <f t="shared" si="190"/>
        <v>-946.67</v>
      </c>
      <c r="HZ44" s="149">
        <f t="shared" si="190"/>
        <v>0</v>
      </c>
      <c r="IA44" s="149">
        <f t="shared" si="190"/>
        <v>0</v>
      </c>
      <c r="IB44" s="149">
        <f t="shared" si="190"/>
        <v>0</v>
      </c>
      <c r="IC44" s="149">
        <f t="shared" si="190"/>
        <v>0</v>
      </c>
      <c r="ID44" s="149">
        <f t="shared" si="190"/>
        <v>0</v>
      </c>
      <c r="IE44" s="149">
        <f t="shared" si="190"/>
        <v>0</v>
      </c>
      <c r="IF44" s="149">
        <f t="shared" si="190"/>
        <v>0</v>
      </c>
      <c r="IG44" s="149">
        <f t="shared" si="190"/>
        <v>0</v>
      </c>
      <c r="IH44" s="149">
        <f t="shared" si="190"/>
        <v>0</v>
      </c>
      <c r="II44" s="149">
        <f t="shared" si="190"/>
        <v>0</v>
      </c>
      <c r="IJ44" s="149">
        <f t="shared" si="190"/>
        <v>0</v>
      </c>
      <c r="IK44" s="149">
        <f t="shared" si="190"/>
        <v>0</v>
      </c>
      <c r="IL44" s="149">
        <f t="shared" si="190"/>
        <v>0</v>
      </c>
      <c r="IM44" s="149">
        <f t="shared" si="190"/>
        <v>0</v>
      </c>
      <c r="IN44" s="149">
        <f t="shared" si="190"/>
        <v>0</v>
      </c>
      <c r="IO44" s="149">
        <f t="shared" si="190"/>
        <v>0</v>
      </c>
      <c r="IP44" s="149">
        <f t="shared" si="190"/>
        <v>0</v>
      </c>
      <c r="IQ44" s="149">
        <f t="shared" si="190"/>
        <v>0</v>
      </c>
      <c r="IR44" s="149">
        <f t="shared" si="190"/>
        <v>0</v>
      </c>
      <c r="IS44" s="149">
        <f t="shared" si="190"/>
        <v>-8000</v>
      </c>
      <c r="IT44" s="149">
        <f t="shared" si="190"/>
        <v>0</v>
      </c>
      <c r="IU44" s="149">
        <f t="shared" si="190"/>
        <v>0</v>
      </c>
      <c r="IV44" s="149">
        <f t="shared" si="190"/>
        <v>-47373.33</v>
      </c>
      <c r="IW44" s="149">
        <f t="shared" si="190"/>
        <v>0</v>
      </c>
      <c r="IX44" s="149">
        <f t="shared" si="190"/>
        <v>0</v>
      </c>
      <c r="IY44" s="149">
        <f t="shared" si="190"/>
        <v>0</v>
      </c>
      <c r="IZ44" s="149">
        <f t="shared" si="190"/>
        <v>-56320</v>
      </c>
      <c r="JA44" s="149">
        <f t="shared" si="190"/>
        <v>0</v>
      </c>
      <c r="JB44" s="149">
        <f t="shared" ref="JB44:LM44" si="191">SUM(JB45:JB57)</f>
        <v>0</v>
      </c>
      <c r="JC44" s="149">
        <f t="shared" si="191"/>
        <v>0</v>
      </c>
      <c r="JD44" s="149">
        <f t="shared" si="191"/>
        <v>0</v>
      </c>
      <c r="JE44" s="149">
        <f t="shared" si="191"/>
        <v>-946.67</v>
      </c>
      <c r="JF44" s="149">
        <f t="shared" si="191"/>
        <v>0</v>
      </c>
      <c r="JG44" s="149">
        <f t="shared" si="191"/>
        <v>0</v>
      </c>
      <c r="JH44" s="149">
        <f t="shared" si="191"/>
        <v>0</v>
      </c>
      <c r="JI44" s="149">
        <f t="shared" si="191"/>
        <v>0</v>
      </c>
      <c r="JJ44" s="149">
        <f t="shared" si="191"/>
        <v>0</v>
      </c>
      <c r="JK44" s="149">
        <f t="shared" si="191"/>
        <v>0</v>
      </c>
      <c r="JL44" s="149">
        <f t="shared" si="191"/>
        <v>0</v>
      </c>
      <c r="JM44" s="149">
        <f t="shared" si="191"/>
        <v>0</v>
      </c>
      <c r="JN44" s="149">
        <f t="shared" si="191"/>
        <v>0</v>
      </c>
      <c r="JO44" s="149">
        <f t="shared" si="191"/>
        <v>0</v>
      </c>
      <c r="JP44" s="149">
        <f t="shared" si="191"/>
        <v>0</v>
      </c>
      <c r="JQ44" s="149">
        <f t="shared" si="191"/>
        <v>0</v>
      </c>
      <c r="JR44" s="149">
        <f t="shared" si="191"/>
        <v>0</v>
      </c>
      <c r="JS44" s="149">
        <f t="shared" si="191"/>
        <v>0</v>
      </c>
      <c r="JT44" s="149">
        <f t="shared" si="191"/>
        <v>0</v>
      </c>
      <c r="JU44" s="149">
        <f t="shared" si="191"/>
        <v>0</v>
      </c>
      <c r="JV44" s="149">
        <f t="shared" si="191"/>
        <v>0</v>
      </c>
      <c r="JW44" s="149">
        <f t="shared" si="191"/>
        <v>0</v>
      </c>
      <c r="JX44" s="149">
        <f t="shared" si="191"/>
        <v>0</v>
      </c>
      <c r="JY44" s="149">
        <f t="shared" si="191"/>
        <v>-8000</v>
      </c>
      <c r="JZ44" s="149">
        <f t="shared" si="191"/>
        <v>0</v>
      </c>
      <c r="KA44" s="149">
        <f t="shared" si="191"/>
        <v>0</v>
      </c>
      <c r="KB44" s="149">
        <f t="shared" si="191"/>
        <v>-47373.33</v>
      </c>
      <c r="KC44" s="149">
        <f t="shared" si="191"/>
        <v>0</v>
      </c>
      <c r="KD44" s="149">
        <f t="shared" si="191"/>
        <v>0</v>
      </c>
      <c r="KE44" s="149">
        <f t="shared" si="191"/>
        <v>0</v>
      </c>
      <c r="KF44" s="149">
        <f t="shared" si="191"/>
        <v>-56320</v>
      </c>
      <c r="KG44" s="149">
        <f t="shared" si="191"/>
        <v>0</v>
      </c>
      <c r="KH44" s="149">
        <f t="shared" si="191"/>
        <v>0</v>
      </c>
      <c r="KI44" s="149">
        <f t="shared" si="191"/>
        <v>0</v>
      </c>
      <c r="KJ44" s="149">
        <f t="shared" si="191"/>
        <v>0</v>
      </c>
      <c r="KK44" s="149">
        <f t="shared" si="191"/>
        <v>-946.67</v>
      </c>
      <c r="KL44" s="149">
        <f t="shared" si="191"/>
        <v>0</v>
      </c>
      <c r="KM44" s="149">
        <f t="shared" si="191"/>
        <v>0</v>
      </c>
      <c r="KN44" s="149">
        <f t="shared" si="191"/>
        <v>0</v>
      </c>
      <c r="KO44" s="149">
        <f t="shared" si="191"/>
        <v>0</v>
      </c>
      <c r="KP44" s="149">
        <f t="shared" si="191"/>
        <v>0</v>
      </c>
      <c r="KQ44" s="149">
        <f t="shared" si="191"/>
        <v>0</v>
      </c>
      <c r="KR44" s="149">
        <f t="shared" si="191"/>
        <v>0</v>
      </c>
      <c r="KS44" s="149">
        <f t="shared" si="191"/>
        <v>0</v>
      </c>
      <c r="KT44" s="149">
        <f t="shared" si="191"/>
        <v>0</v>
      </c>
      <c r="KU44" s="149">
        <f t="shared" si="191"/>
        <v>0</v>
      </c>
      <c r="KV44" s="149">
        <f t="shared" si="191"/>
        <v>0</v>
      </c>
      <c r="KW44" s="149">
        <f t="shared" si="191"/>
        <v>0</v>
      </c>
      <c r="KX44" s="149">
        <f t="shared" si="191"/>
        <v>0</v>
      </c>
      <c r="KY44" s="149">
        <f t="shared" si="191"/>
        <v>0</v>
      </c>
      <c r="KZ44" s="149">
        <f t="shared" si="191"/>
        <v>0</v>
      </c>
      <c r="LA44" s="149">
        <f t="shared" si="191"/>
        <v>0</v>
      </c>
      <c r="LB44" s="149">
        <f t="shared" si="191"/>
        <v>0</v>
      </c>
      <c r="LC44" s="149">
        <f t="shared" si="191"/>
        <v>0</v>
      </c>
      <c r="LD44" s="149">
        <f t="shared" si="191"/>
        <v>0</v>
      </c>
      <c r="LE44" s="149">
        <f t="shared" si="191"/>
        <v>-8000</v>
      </c>
      <c r="LF44" s="149">
        <f t="shared" si="191"/>
        <v>0</v>
      </c>
      <c r="LG44" s="149">
        <f t="shared" si="191"/>
        <v>0</v>
      </c>
      <c r="LH44" s="149">
        <f t="shared" si="191"/>
        <v>-47373.33</v>
      </c>
      <c r="LI44" s="149">
        <f t="shared" si="191"/>
        <v>0</v>
      </c>
      <c r="LJ44" s="149">
        <f t="shared" si="191"/>
        <v>0</v>
      </c>
      <c r="LK44" s="149">
        <f t="shared" si="191"/>
        <v>0</v>
      </c>
      <c r="LL44" s="149">
        <f t="shared" si="191"/>
        <v>-56320</v>
      </c>
      <c r="LM44" s="149">
        <f t="shared" si="191"/>
        <v>0</v>
      </c>
      <c r="LN44" s="149">
        <f t="shared" ref="LN44:NX44" si="192">SUM(LN45:LN57)</f>
        <v>0</v>
      </c>
      <c r="LO44" s="149">
        <f t="shared" si="192"/>
        <v>0</v>
      </c>
      <c r="LP44" s="149">
        <f t="shared" si="192"/>
        <v>0</v>
      </c>
      <c r="LQ44" s="149">
        <f t="shared" si="192"/>
        <v>-946.67</v>
      </c>
      <c r="LR44" s="149">
        <f t="shared" si="192"/>
        <v>0</v>
      </c>
      <c r="LS44" s="149">
        <f t="shared" si="192"/>
        <v>0</v>
      </c>
      <c r="LT44" s="149">
        <f t="shared" si="192"/>
        <v>0</v>
      </c>
      <c r="LU44" s="149">
        <f t="shared" si="192"/>
        <v>0</v>
      </c>
      <c r="LV44" s="149">
        <f t="shared" si="192"/>
        <v>0</v>
      </c>
      <c r="LW44" s="149">
        <f t="shared" si="192"/>
        <v>0</v>
      </c>
      <c r="LX44" s="149">
        <f t="shared" si="192"/>
        <v>0</v>
      </c>
      <c r="LY44" s="149">
        <f t="shared" si="192"/>
        <v>0</v>
      </c>
      <c r="LZ44" s="149">
        <f t="shared" si="192"/>
        <v>0</v>
      </c>
      <c r="MA44" s="149">
        <f t="shared" si="192"/>
        <v>0</v>
      </c>
      <c r="MB44" s="149">
        <f t="shared" si="192"/>
        <v>0</v>
      </c>
      <c r="MC44" s="149">
        <f t="shared" si="192"/>
        <v>0</v>
      </c>
      <c r="MD44" s="149">
        <f t="shared" si="192"/>
        <v>0</v>
      </c>
      <c r="ME44" s="149">
        <f t="shared" si="192"/>
        <v>0</v>
      </c>
      <c r="MF44" s="149">
        <f t="shared" si="192"/>
        <v>0</v>
      </c>
      <c r="MG44" s="149">
        <f t="shared" si="192"/>
        <v>0</v>
      </c>
      <c r="MH44" s="149">
        <f t="shared" si="192"/>
        <v>0</v>
      </c>
      <c r="MI44" s="149">
        <f t="shared" si="192"/>
        <v>0</v>
      </c>
      <c r="MJ44" s="149">
        <f t="shared" si="192"/>
        <v>0</v>
      </c>
      <c r="MK44" s="149">
        <f t="shared" si="192"/>
        <v>-8000</v>
      </c>
      <c r="ML44" s="149">
        <f t="shared" si="192"/>
        <v>0</v>
      </c>
      <c r="MM44" s="149">
        <f t="shared" si="192"/>
        <v>0</v>
      </c>
      <c r="MN44" s="149">
        <f t="shared" si="192"/>
        <v>-47373.33</v>
      </c>
      <c r="MO44" s="149">
        <f t="shared" si="192"/>
        <v>0</v>
      </c>
      <c r="MP44" s="149">
        <f t="shared" si="192"/>
        <v>0</v>
      </c>
      <c r="MQ44" s="149">
        <f t="shared" si="192"/>
        <v>0</v>
      </c>
      <c r="MR44" s="149">
        <f t="shared" si="192"/>
        <v>-56320</v>
      </c>
      <c r="MS44" s="149">
        <f t="shared" si="192"/>
        <v>0</v>
      </c>
      <c r="MT44" s="149">
        <f t="shared" si="192"/>
        <v>0</v>
      </c>
      <c r="MU44" s="149">
        <f t="shared" si="192"/>
        <v>0</v>
      </c>
      <c r="MV44" s="149">
        <f t="shared" si="192"/>
        <v>0</v>
      </c>
      <c r="MW44" s="149">
        <f t="shared" si="192"/>
        <v>0</v>
      </c>
      <c r="MX44" s="149">
        <f t="shared" si="192"/>
        <v>0</v>
      </c>
      <c r="MY44" s="149">
        <f t="shared" si="192"/>
        <v>0</v>
      </c>
      <c r="MZ44" s="149">
        <f t="shared" si="192"/>
        <v>0</v>
      </c>
      <c r="NA44" s="149">
        <f t="shared" si="192"/>
        <v>0</v>
      </c>
      <c r="NB44" s="149">
        <f t="shared" si="192"/>
        <v>0</v>
      </c>
      <c r="NC44" s="149">
        <f t="shared" si="192"/>
        <v>0</v>
      </c>
      <c r="ND44" s="149">
        <f t="shared" si="192"/>
        <v>0</v>
      </c>
      <c r="NE44" s="149">
        <f t="shared" si="192"/>
        <v>0</v>
      </c>
      <c r="NF44" s="149">
        <f t="shared" si="192"/>
        <v>0</v>
      </c>
      <c r="NG44" s="149">
        <f t="shared" si="192"/>
        <v>0</v>
      </c>
      <c r="NH44" s="149">
        <f t="shared" si="192"/>
        <v>0</v>
      </c>
      <c r="NI44" s="149">
        <f t="shared" si="192"/>
        <v>0</v>
      </c>
      <c r="NJ44" s="149">
        <f t="shared" si="192"/>
        <v>0</v>
      </c>
      <c r="NK44" s="149">
        <f t="shared" si="192"/>
        <v>0</v>
      </c>
      <c r="NL44" s="149">
        <f t="shared" si="192"/>
        <v>0</v>
      </c>
      <c r="NM44" s="149">
        <f t="shared" si="192"/>
        <v>0</v>
      </c>
      <c r="NN44" s="149">
        <f t="shared" si="192"/>
        <v>0</v>
      </c>
      <c r="NO44" s="149">
        <f t="shared" si="192"/>
        <v>0</v>
      </c>
      <c r="NP44" s="149">
        <f t="shared" si="192"/>
        <v>0</v>
      </c>
      <c r="NQ44" s="149">
        <f t="shared" si="192"/>
        <v>-8000</v>
      </c>
      <c r="NR44" s="149">
        <f t="shared" si="192"/>
        <v>0</v>
      </c>
      <c r="NS44" s="149">
        <f t="shared" si="192"/>
        <v>0</v>
      </c>
      <c r="NT44" s="149">
        <f t="shared" si="192"/>
        <v>-47373.33</v>
      </c>
      <c r="NU44" s="149">
        <f t="shared" si="192"/>
        <v>0</v>
      </c>
      <c r="NV44" s="149">
        <f t="shared" si="192"/>
        <v>0</v>
      </c>
      <c r="NW44" s="149">
        <f t="shared" si="192"/>
        <v>0</v>
      </c>
      <c r="NX44" s="149">
        <f t="shared" si="192"/>
        <v>-55373.33</v>
      </c>
      <c r="NY44" s="155"/>
      <c r="NZ44" s="149">
        <f>SUM(NZ45:NZ57)</f>
        <v>-502347.09000000008</v>
      </c>
      <c r="OA44" s="150">
        <f>SUM(OA45:OA57)</f>
        <v>-622106.68999999994</v>
      </c>
      <c r="OB44" s="151">
        <f>IF(OA44=0,"",((NZ44/OA44)-1)*-1)</f>
        <v>0.19250652970795068</v>
      </c>
      <c r="OC44" s="158"/>
      <c r="OG44" s="174" t="s">
        <v>14</v>
      </c>
      <c r="OH44" s="155"/>
      <c r="OI44" s="162">
        <f t="shared" ref="OI44:OT44" si="193">SUM(OI45:OI57)</f>
        <v>-17000</v>
      </c>
      <c r="OJ44" s="162">
        <f t="shared" si="193"/>
        <v>-158066.67000000001</v>
      </c>
      <c r="OK44" s="162">
        <f t="shared" si="193"/>
        <v>-158066.67000000001</v>
      </c>
      <c r="OL44" s="162">
        <f t="shared" si="193"/>
        <v>-143066.67000000001</v>
      </c>
      <c r="OM44" s="162">
        <f t="shared" si="193"/>
        <v>-36476.67</v>
      </c>
      <c r="ON44" s="162">
        <f t="shared" si="193"/>
        <v>-36476.67</v>
      </c>
      <c r="OO44" s="162">
        <f t="shared" si="193"/>
        <v>-36476.67</v>
      </c>
      <c r="OP44" s="162">
        <f t="shared" si="193"/>
        <v>-36476.67</v>
      </c>
      <c r="OQ44" s="162">
        <f t="shared" si="193"/>
        <v>-36476.67</v>
      </c>
      <c r="OR44" s="162">
        <f t="shared" si="193"/>
        <v>-36476.67</v>
      </c>
      <c r="OS44" s="162">
        <f t="shared" si="193"/>
        <v>-36476.67</v>
      </c>
      <c r="OT44" s="162">
        <f t="shared" si="193"/>
        <v>-35530</v>
      </c>
      <c r="OU44" s="155"/>
      <c r="OV44" s="162">
        <f>SUM(OV45:OV57)</f>
        <v>-767066.7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-946.67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194">SUM(E45:AI45)</f>
        <v>-946.67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-946.67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195">SUM(AK45:BO45)</f>
        <v>-946.67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-946.67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196">SUM(BQ45:CU45)</f>
        <v>-946.67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-946.67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-5200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4" si="197">SUM(CW45:EA45)</f>
        <v>-6146.67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-8000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198">SUM(EC45:FG45)</f>
        <v>-8000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-946.67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-8000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199">SUM(FI45:GM45)</f>
        <v>-8946.67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-946.67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-8000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200">SUM(GO45:HS45)</f>
        <v>-8946.67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-946.67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-8000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201">SUM(HU45:IY45)</f>
        <v>-8946.67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-946.67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-8000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202">SUM(JA45:KE45)</f>
        <v>-8946.67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-946.67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-8000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203">SUM(KG45:LK45)</f>
        <v>-8946.67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-946.67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-8000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204">SUM(LM45:MQ45)</f>
        <v>-8946.67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-8000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205">SUM(MS45:NW45)</f>
        <v>-8000</v>
      </c>
      <c r="NY45" s="10"/>
      <c r="NZ45" s="141">
        <f t="shared" ref="NZ45:NZ54" si="206">AJ45+BP45+CV45+EB45+FH45+GN45+HT45+IZ45+KF45+LL45+MR45+NX45</f>
        <v>-78666.7</v>
      </c>
      <c r="OA45" s="143">
        <f t="shared" ref="OA45:OA56" si="207">SUM(OI45:OP45)</f>
        <v>-36626.689999999995</v>
      </c>
      <c r="OB45" s="145">
        <f>IF(NZ45=0,"",(OA45/NZ45)-1)</f>
        <v>-0.53440668033615246</v>
      </c>
      <c r="OG45" s="163" t="s">
        <v>63</v>
      </c>
      <c r="OH45" s="10"/>
      <c r="OI45" s="164">
        <v>0</v>
      </c>
      <c r="OJ45" s="164">
        <v>-15946.67</v>
      </c>
      <c r="OK45" s="164">
        <v>-15946.67</v>
      </c>
      <c r="OL45" s="164">
        <v>-946.67</v>
      </c>
      <c r="OM45" s="164">
        <v>-946.67</v>
      </c>
      <c r="ON45" s="164">
        <v>-946.67</v>
      </c>
      <c r="OO45" s="164">
        <v>-946.67</v>
      </c>
      <c r="OP45" s="164">
        <v>-946.67</v>
      </c>
      <c r="OQ45" s="164">
        <v>-946.67</v>
      </c>
      <c r="OR45" s="164">
        <v>-946.67</v>
      </c>
      <c r="OS45" s="164">
        <v>-946.67</v>
      </c>
      <c r="OT45" s="164">
        <v>0</v>
      </c>
      <c r="OU45" s="10"/>
      <c r="OV45" s="164">
        <f t="shared" ref="OV45:OV57" si="208">SUM(OI45:OU45)</f>
        <v>-39466.69999999999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209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210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211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212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213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214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215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216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217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218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219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220">SUM(MS46:NW46)</f>
        <v>0</v>
      </c>
      <c r="NY46" s="10"/>
      <c r="NZ46" s="141">
        <f t="shared" ref="NZ46" si="221">AJ46+BP46+CV46+EB46+FH46+GN46+HT46+IZ46+KF46+LL46+MR46+NX46</f>
        <v>0</v>
      </c>
      <c r="OA46" s="143">
        <f t="shared" ref="OA46" si="222">SUM(OI46:OP46)</f>
        <v>0</v>
      </c>
      <c r="OB46" s="145" t="str">
        <f t="shared" ref="OB46" si="223">IF(NZ46=0,"",(OA46/NZ46)-1)</f>
        <v/>
      </c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208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94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95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96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97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98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99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200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201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202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203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204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205"/>
        <v>0</v>
      </c>
      <c r="NY47" s="10"/>
      <c r="NZ47" s="141">
        <f t="shared" si="206"/>
        <v>0</v>
      </c>
      <c r="OA47" s="143">
        <f t="shared" si="207"/>
        <v>0</v>
      </c>
      <c r="OB47" s="145" t="str">
        <f t="shared" ref="OB47:OB56" si="224">IF(NZ47=0,"",(OA47/NZ47)-1)</f>
        <v/>
      </c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208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94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95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96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97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98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99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200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201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202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203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204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205"/>
        <v>0</v>
      </c>
      <c r="NY48" s="10"/>
      <c r="NZ48" s="141">
        <f t="shared" si="206"/>
        <v>0</v>
      </c>
      <c r="OA48" s="143">
        <f t="shared" si="207"/>
        <v>0</v>
      </c>
      <c r="OB48" s="145" t="str">
        <f t="shared" si="224"/>
        <v/>
      </c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208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94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95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96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97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98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99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200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201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202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203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204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205"/>
        <v>0</v>
      </c>
      <c r="NY49" s="10"/>
      <c r="NZ49" s="141">
        <f t="shared" si="206"/>
        <v>0</v>
      </c>
      <c r="OA49" s="143">
        <f t="shared" si="207"/>
        <v>0</v>
      </c>
      <c r="OB49" s="145" t="str">
        <f t="shared" si="224"/>
        <v/>
      </c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208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94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95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96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97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98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99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200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201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202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203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204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205"/>
        <v>0</v>
      </c>
      <c r="NY50" s="10"/>
      <c r="NZ50" s="141">
        <f t="shared" si="206"/>
        <v>0</v>
      </c>
      <c r="OA50" s="143">
        <f t="shared" si="207"/>
        <v>0</v>
      </c>
      <c r="OB50" s="145" t="str">
        <f t="shared" si="224"/>
        <v/>
      </c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208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94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95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96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97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98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99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200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201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202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203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204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205"/>
        <v>0</v>
      </c>
      <c r="NY51" s="10"/>
      <c r="NZ51" s="141">
        <f>AJ51+BP51+CV51+EB51+FH51+GN51+HT51+IZ51+KF51+LL51+MR51+NX51</f>
        <v>0</v>
      </c>
      <c r="OA51" s="143">
        <f t="shared" si="207"/>
        <v>0</v>
      </c>
      <c r="OB51" s="145" t="str">
        <f t="shared" si="224"/>
        <v/>
      </c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208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94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95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96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97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98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99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200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201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202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203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204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205"/>
        <v>0</v>
      </c>
      <c r="NY52" s="10"/>
      <c r="NZ52" s="141">
        <f t="shared" si="206"/>
        <v>0</v>
      </c>
      <c r="OA52" s="143">
        <f t="shared" si="207"/>
        <v>0</v>
      </c>
      <c r="OB52" s="145" t="str">
        <f t="shared" si="224"/>
        <v/>
      </c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208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-14077.5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225">SUM(E53:AI53)</f>
        <v>-14077.5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-9500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226">SUM(AK53:BO53)</f>
        <v>-9500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-14077.5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227">SUM(BQ53:CU53)</f>
        <v>-14077.5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-7038.75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228">SUM(CW53:EA53)</f>
        <v>-7038.75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-47373.33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229">SUM(EC53:FG53)</f>
        <v>-47373.33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-47373.33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230">SUM(FI53:GM53)</f>
        <v>-47373.33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-47373.33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231">SUM(GO53:HS53)</f>
        <v>-47373.33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-47373.33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232">SUM(HU53:IY53)</f>
        <v>-47373.33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-47373.33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233">SUM(JA53:KE53)</f>
        <v>-47373.33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-47373.33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234">SUM(KG53:LK53)</f>
        <v>-47373.33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-47373.33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235">SUM(LM53:MQ53)</f>
        <v>-47373.33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-47373.33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236">SUM(MS53:NW53)</f>
        <v>-47373.33</v>
      </c>
      <c r="NY53" s="10"/>
      <c r="NZ53" s="141">
        <f t="shared" ref="NZ53" si="237">AJ53+BP53+CV53+EB53+FH53+GN53+HT53+IZ53+KF53+LL53+MR53+NX53</f>
        <v>-423680.39000000007</v>
      </c>
      <c r="OA53" s="143">
        <f t="shared" ref="OA53" si="238">SUM(OI53:OP53)</f>
        <v>-585480</v>
      </c>
      <c r="OB53" s="145">
        <f t="shared" ref="OB53" si="239">IF(NZ53=0,"",(OA53/NZ53)-1)</f>
        <v>0.38189072191894446</v>
      </c>
      <c r="OG53" s="163" t="s">
        <v>156</v>
      </c>
      <c r="OH53" s="10"/>
      <c r="OI53" s="164">
        <v>-17000</v>
      </c>
      <c r="OJ53" s="164">
        <v>-142120</v>
      </c>
      <c r="OK53" s="164">
        <v>-142120</v>
      </c>
      <c r="OL53" s="164">
        <v>-142120</v>
      </c>
      <c r="OM53" s="164">
        <v>-35530</v>
      </c>
      <c r="ON53" s="164">
        <v>-35530</v>
      </c>
      <c r="OO53" s="164">
        <v>-35530</v>
      </c>
      <c r="OP53" s="164">
        <v>-35530</v>
      </c>
      <c r="OQ53" s="164">
        <v>-35530</v>
      </c>
      <c r="OR53" s="164">
        <v>-35530</v>
      </c>
      <c r="OS53" s="164">
        <v>-35530</v>
      </c>
      <c r="OT53" s="164">
        <v>-35530</v>
      </c>
      <c r="OU53" s="10"/>
      <c r="OV53" s="164">
        <f t="shared" ref="OV53" si="240">SUM(OI53:OU53)</f>
        <v>-727600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94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95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96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97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98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99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200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201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202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203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204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205"/>
        <v>0</v>
      </c>
      <c r="NY54" s="10"/>
      <c r="NZ54" s="141">
        <f t="shared" si="206"/>
        <v>0</v>
      </c>
      <c r="OA54" s="143">
        <f t="shared" si="207"/>
        <v>0</v>
      </c>
      <c r="OB54" s="145" t="str">
        <f t="shared" si="224"/>
        <v/>
      </c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208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241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242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243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244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245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246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247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248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249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250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251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252">SUM(MS55:NW55)</f>
        <v>0</v>
      </c>
      <c r="NY55" s="10"/>
      <c r="NZ55" s="141">
        <f t="shared" ref="NZ55:NZ56" si="253">AJ55+BP55+CV55+EB55+FH55+GN55+HT55+IZ55+KF55+LL55+MR55+NX55</f>
        <v>0</v>
      </c>
      <c r="OA55" s="143">
        <f t="shared" si="207"/>
        <v>0</v>
      </c>
      <c r="OB55" s="145" t="str">
        <f t="shared" si="224"/>
        <v/>
      </c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208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241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242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243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244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245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246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247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248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249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250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251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252"/>
        <v>0</v>
      </c>
      <c r="NY56" s="10"/>
      <c r="NZ56" s="141">
        <f t="shared" si="253"/>
        <v>0</v>
      </c>
      <c r="OA56" s="143">
        <f t="shared" si="207"/>
        <v>0</v>
      </c>
      <c r="OB56" s="145" t="str">
        <f t="shared" si="224"/>
        <v/>
      </c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208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254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255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256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257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258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259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260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261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262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263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264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265">SUM(MS57:NW57)</f>
        <v>0</v>
      </c>
      <c r="NY57" s="10"/>
      <c r="NZ57" s="141">
        <f t="shared" ref="NZ57" si="266">AJ57+BP57+CV57+EB57+FH57+GN57+HT57+IZ57+KF57+LL57+MR57+NX57</f>
        <v>0</v>
      </c>
      <c r="OA57" s="143">
        <f t="shared" ref="OA57" si="267">SUM(OI57:OP57)</f>
        <v>0</v>
      </c>
      <c r="OB57" s="145" t="str">
        <f t="shared" ref="OB57" si="268">IF(NZ57=0,"",(OA57/NZ57)-1)</f>
        <v/>
      </c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208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269">SUM(F60)</f>
        <v>-130000</v>
      </c>
      <c r="G59" s="149">
        <f t="shared" si="269"/>
        <v>0</v>
      </c>
      <c r="H59" s="149">
        <f t="shared" si="269"/>
        <v>0</v>
      </c>
      <c r="I59" s="149">
        <f t="shared" si="269"/>
        <v>0</v>
      </c>
      <c r="J59" s="149">
        <f t="shared" si="269"/>
        <v>0</v>
      </c>
      <c r="K59" s="149">
        <f t="shared" si="269"/>
        <v>0</v>
      </c>
      <c r="L59" s="149">
        <f t="shared" si="269"/>
        <v>0</v>
      </c>
      <c r="M59" s="149">
        <f t="shared" si="269"/>
        <v>0</v>
      </c>
      <c r="N59" s="149">
        <f t="shared" si="269"/>
        <v>0</v>
      </c>
      <c r="O59" s="149">
        <f t="shared" si="269"/>
        <v>0</v>
      </c>
      <c r="P59" s="149">
        <f t="shared" si="269"/>
        <v>-50000</v>
      </c>
      <c r="Q59" s="149">
        <f t="shared" si="269"/>
        <v>0</v>
      </c>
      <c r="R59" s="149">
        <f t="shared" si="269"/>
        <v>0</v>
      </c>
      <c r="S59" s="149">
        <f t="shared" si="269"/>
        <v>0</v>
      </c>
      <c r="T59" s="149">
        <f t="shared" si="269"/>
        <v>0</v>
      </c>
      <c r="U59" s="149">
        <f t="shared" si="269"/>
        <v>0</v>
      </c>
      <c r="V59" s="149">
        <f t="shared" si="269"/>
        <v>0</v>
      </c>
      <c r="W59" s="149">
        <f t="shared" si="269"/>
        <v>0</v>
      </c>
      <c r="X59" s="149">
        <f t="shared" si="269"/>
        <v>0</v>
      </c>
      <c r="Y59" s="149">
        <f t="shared" si="269"/>
        <v>0</v>
      </c>
      <c r="Z59" s="149">
        <f t="shared" si="269"/>
        <v>0</v>
      </c>
      <c r="AA59" s="149">
        <f t="shared" si="269"/>
        <v>0</v>
      </c>
      <c r="AB59" s="149">
        <f t="shared" si="269"/>
        <v>0</v>
      </c>
      <c r="AC59" s="149">
        <f t="shared" si="269"/>
        <v>0</v>
      </c>
      <c r="AD59" s="149">
        <f t="shared" si="269"/>
        <v>0</v>
      </c>
      <c r="AE59" s="149">
        <f t="shared" si="269"/>
        <v>0</v>
      </c>
      <c r="AF59" s="149">
        <f t="shared" si="269"/>
        <v>0</v>
      </c>
      <c r="AG59" s="149">
        <f t="shared" si="269"/>
        <v>0</v>
      </c>
      <c r="AH59" s="149">
        <f t="shared" si="269"/>
        <v>0</v>
      </c>
      <c r="AI59" s="149">
        <f t="shared" si="269"/>
        <v>0</v>
      </c>
      <c r="AJ59" s="149">
        <f t="shared" si="269"/>
        <v>-180000</v>
      </c>
      <c r="AK59" s="149">
        <f t="shared" si="269"/>
        <v>0</v>
      </c>
      <c r="AL59" s="149">
        <f t="shared" si="269"/>
        <v>0</v>
      </c>
      <c r="AM59" s="149">
        <f t="shared" si="269"/>
        <v>0</v>
      </c>
      <c r="AN59" s="149">
        <f t="shared" si="269"/>
        <v>0</v>
      </c>
      <c r="AO59" s="149">
        <f t="shared" si="269"/>
        <v>0</v>
      </c>
      <c r="AP59" s="149">
        <f t="shared" si="269"/>
        <v>0</v>
      </c>
      <c r="AQ59" s="149">
        <f t="shared" si="269"/>
        <v>0</v>
      </c>
      <c r="AR59" s="149">
        <f t="shared" si="269"/>
        <v>0</v>
      </c>
      <c r="AS59" s="149">
        <f t="shared" si="269"/>
        <v>-120000</v>
      </c>
      <c r="AT59" s="149">
        <f t="shared" si="269"/>
        <v>0</v>
      </c>
      <c r="AU59" s="149">
        <f t="shared" si="269"/>
        <v>0</v>
      </c>
      <c r="AV59" s="149">
        <f t="shared" si="269"/>
        <v>0</v>
      </c>
      <c r="AW59" s="149">
        <f t="shared" si="269"/>
        <v>0</v>
      </c>
      <c r="AX59" s="149">
        <f t="shared" si="269"/>
        <v>0</v>
      </c>
      <c r="AY59" s="149">
        <f t="shared" si="269"/>
        <v>0</v>
      </c>
      <c r="AZ59" s="149">
        <f t="shared" si="269"/>
        <v>0</v>
      </c>
      <c r="BA59" s="149">
        <f t="shared" si="269"/>
        <v>0</v>
      </c>
      <c r="BB59" s="149">
        <f t="shared" si="269"/>
        <v>0</v>
      </c>
      <c r="BC59" s="149">
        <f t="shared" si="269"/>
        <v>0</v>
      </c>
      <c r="BD59" s="149">
        <f t="shared" si="269"/>
        <v>0</v>
      </c>
      <c r="BE59" s="149">
        <f t="shared" si="269"/>
        <v>0</v>
      </c>
      <c r="BF59" s="149">
        <f t="shared" si="269"/>
        <v>0</v>
      </c>
      <c r="BG59" s="149">
        <f t="shared" si="269"/>
        <v>-30000</v>
      </c>
      <c r="BH59" s="149">
        <f t="shared" si="269"/>
        <v>0</v>
      </c>
      <c r="BI59" s="149">
        <f t="shared" si="269"/>
        <v>0</v>
      </c>
      <c r="BJ59" s="149">
        <f t="shared" si="269"/>
        <v>0</v>
      </c>
      <c r="BK59" s="149">
        <f t="shared" si="269"/>
        <v>0</v>
      </c>
      <c r="BL59" s="149">
        <f t="shared" si="269"/>
        <v>0</v>
      </c>
      <c r="BM59" s="149">
        <f t="shared" si="269"/>
        <v>0</v>
      </c>
      <c r="BN59" s="149">
        <f t="shared" si="269"/>
        <v>0</v>
      </c>
      <c r="BO59" s="149">
        <f t="shared" si="269"/>
        <v>0</v>
      </c>
      <c r="BP59" s="149">
        <f t="shared" si="269"/>
        <v>-150000</v>
      </c>
      <c r="BQ59" s="149">
        <f t="shared" si="269"/>
        <v>0</v>
      </c>
      <c r="BR59" s="149">
        <f t="shared" ref="BR59:EC59" si="270">SUM(BR60)</f>
        <v>-200000</v>
      </c>
      <c r="BS59" s="149">
        <f t="shared" si="270"/>
        <v>0</v>
      </c>
      <c r="BT59" s="149">
        <f t="shared" si="270"/>
        <v>0</v>
      </c>
      <c r="BU59" s="149">
        <f t="shared" si="270"/>
        <v>0</v>
      </c>
      <c r="BV59" s="149">
        <f t="shared" si="270"/>
        <v>0</v>
      </c>
      <c r="BW59" s="149">
        <f t="shared" si="270"/>
        <v>0</v>
      </c>
      <c r="BX59" s="149">
        <f t="shared" si="270"/>
        <v>0</v>
      </c>
      <c r="BY59" s="149">
        <f t="shared" si="270"/>
        <v>-30000</v>
      </c>
      <c r="BZ59" s="149">
        <f t="shared" si="270"/>
        <v>0</v>
      </c>
      <c r="CA59" s="149">
        <f t="shared" si="270"/>
        <v>0</v>
      </c>
      <c r="CB59" s="149">
        <f t="shared" si="270"/>
        <v>0</v>
      </c>
      <c r="CC59" s="149">
        <f t="shared" si="270"/>
        <v>-20000</v>
      </c>
      <c r="CD59" s="149">
        <f t="shared" si="270"/>
        <v>0</v>
      </c>
      <c r="CE59" s="149">
        <f t="shared" si="270"/>
        <v>0</v>
      </c>
      <c r="CF59" s="149">
        <f t="shared" si="270"/>
        <v>0</v>
      </c>
      <c r="CG59" s="149">
        <f t="shared" si="270"/>
        <v>0</v>
      </c>
      <c r="CH59" s="149">
        <f t="shared" si="270"/>
        <v>0</v>
      </c>
      <c r="CI59" s="149">
        <f t="shared" si="270"/>
        <v>0</v>
      </c>
      <c r="CJ59" s="149">
        <f t="shared" si="270"/>
        <v>0</v>
      </c>
      <c r="CK59" s="149">
        <f t="shared" si="270"/>
        <v>0</v>
      </c>
      <c r="CL59" s="149">
        <f t="shared" si="270"/>
        <v>0</v>
      </c>
      <c r="CM59" s="149">
        <f t="shared" si="270"/>
        <v>0</v>
      </c>
      <c r="CN59" s="149">
        <f t="shared" si="270"/>
        <v>0</v>
      </c>
      <c r="CO59" s="149">
        <f t="shared" si="270"/>
        <v>0</v>
      </c>
      <c r="CP59" s="149">
        <f t="shared" si="270"/>
        <v>0</v>
      </c>
      <c r="CQ59" s="149">
        <f t="shared" si="270"/>
        <v>0</v>
      </c>
      <c r="CR59" s="149">
        <f t="shared" si="270"/>
        <v>0</v>
      </c>
      <c r="CS59" s="149">
        <f t="shared" si="270"/>
        <v>0</v>
      </c>
      <c r="CT59" s="149">
        <f t="shared" si="270"/>
        <v>0</v>
      </c>
      <c r="CU59" s="149">
        <f t="shared" si="270"/>
        <v>0</v>
      </c>
      <c r="CV59" s="149">
        <f t="shared" si="270"/>
        <v>-250000</v>
      </c>
      <c r="CW59" s="149">
        <f t="shared" si="270"/>
        <v>-100000</v>
      </c>
      <c r="CX59" s="149">
        <f t="shared" si="270"/>
        <v>-10000</v>
      </c>
      <c r="CY59" s="149">
        <f t="shared" si="270"/>
        <v>0</v>
      </c>
      <c r="CZ59" s="149">
        <f t="shared" si="270"/>
        <v>0</v>
      </c>
      <c r="DA59" s="149">
        <f t="shared" si="270"/>
        <v>0</v>
      </c>
      <c r="DB59" s="149">
        <f t="shared" si="270"/>
        <v>0</v>
      </c>
      <c r="DC59" s="149">
        <f t="shared" si="270"/>
        <v>0</v>
      </c>
      <c r="DD59" s="149">
        <f t="shared" si="270"/>
        <v>0</v>
      </c>
      <c r="DE59" s="149">
        <f t="shared" si="270"/>
        <v>0</v>
      </c>
      <c r="DF59" s="149">
        <f t="shared" si="270"/>
        <v>0</v>
      </c>
      <c r="DG59" s="149">
        <f t="shared" si="270"/>
        <v>0</v>
      </c>
      <c r="DH59" s="149">
        <f t="shared" si="270"/>
        <v>0</v>
      </c>
      <c r="DI59" s="149">
        <f t="shared" si="270"/>
        <v>-30000</v>
      </c>
      <c r="DJ59" s="149">
        <f t="shared" si="270"/>
        <v>0</v>
      </c>
      <c r="DK59" s="149">
        <f t="shared" si="270"/>
        <v>0</v>
      </c>
      <c r="DL59" s="149">
        <f t="shared" si="270"/>
        <v>0</v>
      </c>
      <c r="DM59" s="149">
        <f t="shared" si="270"/>
        <v>0</v>
      </c>
      <c r="DN59" s="149">
        <f t="shared" si="270"/>
        <v>0</v>
      </c>
      <c r="DO59" s="149">
        <f t="shared" si="270"/>
        <v>0</v>
      </c>
      <c r="DP59" s="149">
        <f t="shared" si="270"/>
        <v>0</v>
      </c>
      <c r="DQ59" s="149">
        <f t="shared" si="270"/>
        <v>0</v>
      </c>
      <c r="DR59" s="149">
        <f t="shared" si="270"/>
        <v>0</v>
      </c>
      <c r="DS59" s="149">
        <f t="shared" si="270"/>
        <v>0</v>
      </c>
      <c r="DT59" s="149">
        <f t="shared" si="270"/>
        <v>0</v>
      </c>
      <c r="DU59" s="149">
        <f t="shared" si="270"/>
        <v>0</v>
      </c>
      <c r="DV59" s="149">
        <f t="shared" si="270"/>
        <v>0</v>
      </c>
      <c r="DW59" s="149">
        <f t="shared" si="270"/>
        <v>0</v>
      </c>
      <c r="DX59" s="149">
        <f t="shared" si="270"/>
        <v>0</v>
      </c>
      <c r="DY59" s="149">
        <f t="shared" si="270"/>
        <v>-100000</v>
      </c>
      <c r="DZ59" s="149">
        <f t="shared" si="270"/>
        <v>0</v>
      </c>
      <c r="EA59" s="149">
        <f t="shared" si="270"/>
        <v>0</v>
      </c>
      <c r="EB59" s="149">
        <f t="shared" si="270"/>
        <v>-240000</v>
      </c>
      <c r="EC59" s="149">
        <f t="shared" si="270"/>
        <v>0</v>
      </c>
      <c r="ED59" s="149">
        <f t="shared" ref="ED59:GO59" si="271">SUM(ED60)</f>
        <v>0</v>
      </c>
      <c r="EE59" s="149">
        <f t="shared" si="271"/>
        <v>0</v>
      </c>
      <c r="EF59" s="149">
        <f t="shared" si="271"/>
        <v>0</v>
      </c>
      <c r="EG59" s="149">
        <f t="shared" si="271"/>
        <v>0</v>
      </c>
      <c r="EH59" s="149">
        <f t="shared" si="271"/>
        <v>0</v>
      </c>
      <c r="EI59" s="149">
        <f t="shared" si="271"/>
        <v>0</v>
      </c>
      <c r="EJ59" s="149">
        <f t="shared" si="271"/>
        <v>0</v>
      </c>
      <c r="EK59" s="149">
        <f t="shared" si="271"/>
        <v>0</v>
      </c>
      <c r="EL59" s="149">
        <f t="shared" si="271"/>
        <v>0</v>
      </c>
      <c r="EM59" s="149">
        <f t="shared" si="271"/>
        <v>0</v>
      </c>
      <c r="EN59" s="149">
        <f t="shared" si="271"/>
        <v>0</v>
      </c>
      <c r="EO59" s="149">
        <f t="shared" si="271"/>
        <v>0</v>
      </c>
      <c r="EP59" s="149">
        <f t="shared" si="271"/>
        <v>0</v>
      </c>
      <c r="EQ59" s="149">
        <f t="shared" si="271"/>
        <v>0</v>
      </c>
      <c r="ER59" s="149">
        <f t="shared" si="271"/>
        <v>0</v>
      </c>
      <c r="ES59" s="149">
        <f t="shared" si="271"/>
        <v>0</v>
      </c>
      <c r="ET59" s="149">
        <f t="shared" si="271"/>
        <v>0</v>
      </c>
      <c r="EU59" s="149">
        <f t="shared" si="271"/>
        <v>0</v>
      </c>
      <c r="EV59" s="149">
        <f t="shared" si="271"/>
        <v>0</v>
      </c>
      <c r="EW59" s="149">
        <f t="shared" si="271"/>
        <v>0</v>
      </c>
      <c r="EX59" s="149">
        <f t="shared" si="271"/>
        <v>0</v>
      </c>
      <c r="EY59" s="149">
        <f t="shared" si="271"/>
        <v>0</v>
      </c>
      <c r="EZ59" s="149">
        <f t="shared" si="271"/>
        <v>0</v>
      </c>
      <c r="FA59" s="149">
        <f t="shared" si="271"/>
        <v>0</v>
      </c>
      <c r="FB59" s="149">
        <f t="shared" si="271"/>
        <v>0</v>
      </c>
      <c r="FC59" s="149">
        <f t="shared" si="271"/>
        <v>0</v>
      </c>
      <c r="FD59" s="149">
        <f t="shared" si="271"/>
        <v>0</v>
      </c>
      <c r="FE59" s="149">
        <f t="shared" si="271"/>
        <v>0</v>
      </c>
      <c r="FF59" s="149">
        <f t="shared" si="271"/>
        <v>0</v>
      </c>
      <c r="FG59" s="149">
        <f t="shared" si="271"/>
        <v>0</v>
      </c>
      <c r="FH59" s="149">
        <f t="shared" si="271"/>
        <v>0</v>
      </c>
      <c r="FI59" s="149">
        <f t="shared" si="271"/>
        <v>0</v>
      </c>
      <c r="FJ59" s="149">
        <f t="shared" si="271"/>
        <v>-30000</v>
      </c>
      <c r="FK59" s="149">
        <f t="shared" si="271"/>
        <v>0</v>
      </c>
      <c r="FL59" s="149">
        <f t="shared" si="271"/>
        <v>0</v>
      </c>
      <c r="FM59" s="149">
        <f t="shared" si="271"/>
        <v>0</v>
      </c>
      <c r="FN59" s="149">
        <f t="shared" si="271"/>
        <v>0</v>
      </c>
      <c r="FO59" s="149">
        <f t="shared" si="271"/>
        <v>0</v>
      </c>
      <c r="FP59" s="149">
        <f t="shared" si="271"/>
        <v>0</v>
      </c>
      <c r="FQ59" s="149">
        <f t="shared" si="271"/>
        <v>0</v>
      </c>
      <c r="FR59" s="149">
        <f t="shared" si="271"/>
        <v>-150000</v>
      </c>
      <c r="FS59" s="149">
        <f t="shared" si="271"/>
        <v>0</v>
      </c>
      <c r="FT59" s="149">
        <f t="shared" si="271"/>
        <v>0</v>
      </c>
      <c r="FU59" s="149">
        <f t="shared" si="271"/>
        <v>0</v>
      </c>
      <c r="FV59" s="149">
        <f t="shared" si="271"/>
        <v>0</v>
      </c>
      <c r="FW59" s="149">
        <f t="shared" si="271"/>
        <v>0</v>
      </c>
      <c r="FX59" s="149">
        <f t="shared" si="271"/>
        <v>0</v>
      </c>
      <c r="FY59" s="149">
        <f t="shared" si="271"/>
        <v>0</v>
      </c>
      <c r="FZ59" s="149">
        <f t="shared" si="271"/>
        <v>0</v>
      </c>
      <c r="GA59" s="149">
        <f t="shared" si="271"/>
        <v>0</v>
      </c>
      <c r="GB59" s="149">
        <f t="shared" si="271"/>
        <v>0</v>
      </c>
      <c r="GC59" s="149">
        <f t="shared" si="271"/>
        <v>0</v>
      </c>
      <c r="GD59" s="149">
        <f t="shared" si="271"/>
        <v>0</v>
      </c>
      <c r="GE59" s="149">
        <f t="shared" si="271"/>
        <v>0</v>
      </c>
      <c r="GF59" s="149">
        <f t="shared" si="271"/>
        <v>0</v>
      </c>
      <c r="GG59" s="149">
        <f t="shared" si="271"/>
        <v>0</v>
      </c>
      <c r="GH59" s="149">
        <f t="shared" si="271"/>
        <v>0</v>
      </c>
      <c r="GI59" s="149">
        <f t="shared" si="271"/>
        <v>0</v>
      </c>
      <c r="GJ59" s="149">
        <f t="shared" si="271"/>
        <v>0</v>
      </c>
      <c r="GK59" s="149">
        <f t="shared" si="271"/>
        <v>0</v>
      </c>
      <c r="GL59" s="149">
        <f t="shared" si="271"/>
        <v>0</v>
      </c>
      <c r="GM59" s="149">
        <f t="shared" si="271"/>
        <v>0</v>
      </c>
      <c r="GN59" s="149">
        <f t="shared" si="271"/>
        <v>-180000</v>
      </c>
      <c r="GO59" s="149">
        <f t="shared" si="271"/>
        <v>0</v>
      </c>
      <c r="GP59" s="149">
        <f t="shared" ref="GP59:JA59" si="272">SUM(GP60)</f>
        <v>0</v>
      </c>
      <c r="GQ59" s="149">
        <f t="shared" si="272"/>
        <v>0</v>
      </c>
      <c r="GR59" s="149">
        <f t="shared" si="272"/>
        <v>0</v>
      </c>
      <c r="GS59" s="149">
        <f t="shared" si="272"/>
        <v>0</v>
      </c>
      <c r="GT59" s="149">
        <f t="shared" si="272"/>
        <v>0</v>
      </c>
      <c r="GU59" s="149">
        <f t="shared" si="272"/>
        <v>0</v>
      </c>
      <c r="GV59" s="149">
        <f t="shared" si="272"/>
        <v>0</v>
      </c>
      <c r="GW59" s="149">
        <f t="shared" si="272"/>
        <v>0</v>
      </c>
      <c r="GX59" s="149">
        <f t="shared" si="272"/>
        <v>-150000</v>
      </c>
      <c r="GY59" s="149">
        <f t="shared" si="272"/>
        <v>0</v>
      </c>
      <c r="GZ59" s="149">
        <f t="shared" si="272"/>
        <v>0</v>
      </c>
      <c r="HA59" s="149">
        <f t="shared" si="272"/>
        <v>0</v>
      </c>
      <c r="HB59" s="149">
        <f t="shared" si="272"/>
        <v>0</v>
      </c>
      <c r="HC59" s="149">
        <f t="shared" si="272"/>
        <v>0</v>
      </c>
      <c r="HD59" s="149">
        <f t="shared" si="272"/>
        <v>0</v>
      </c>
      <c r="HE59" s="149">
        <f t="shared" si="272"/>
        <v>0</v>
      </c>
      <c r="HF59" s="149">
        <f t="shared" si="272"/>
        <v>0</v>
      </c>
      <c r="HG59" s="149">
        <f t="shared" si="272"/>
        <v>0</v>
      </c>
      <c r="HH59" s="149">
        <f t="shared" si="272"/>
        <v>0</v>
      </c>
      <c r="HI59" s="149">
        <f t="shared" si="272"/>
        <v>0</v>
      </c>
      <c r="HJ59" s="149">
        <f t="shared" si="272"/>
        <v>0</v>
      </c>
      <c r="HK59" s="149">
        <f t="shared" si="272"/>
        <v>0</v>
      </c>
      <c r="HL59" s="149">
        <f t="shared" si="272"/>
        <v>0</v>
      </c>
      <c r="HM59" s="149">
        <f t="shared" si="272"/>
        <v>0</v>
      </c>
      <c r="HN59" s="149">
        <f t="shared" si="272"/>
        <v>0</v>
      </c>
      <c r="HO59" s="149">
        <f t="shared" si="272"/>
        <v>0</v>
      </c>
      <c r="HP59" s="149">
        <f t="shared" si="272"/>
        <v>0</v>
      </c>
      <c r="HQ59" s="149">
        <f t="shared" si="272"/>
        <v>0</v>
      </c>
      <c r="HR59" s="149">
        <f t="shared" si="272"/>
        <v>0</v>
      </c>
      <c r="HS59" s="149">
        <f t="shared" si="272"/>
        <v>0</v>
      </c>
      <c r="HT59" s="149">
        <f t="shared" si="272"/>
        <v>-150000</v>
      </c>
      <c r="HU59" s="149">
        <f t="shared" si="272"/>
        <v>0</v>
      </c>
      <c r="HV59" s="149">
        <f t="shared" si="272"/>
        <v>-30000</v>
      </c>
      <c r="HW59" s="149">
        <f t="shared" si="272"/>
        <v>0</v>
      </c>
      <c r="HX59" s="149">
        <f t="shared" si="272"/>
        <v>-150000</v>
      </c>
      <c r="HY59" s="149">
        <f t="shared" si="272"/>
        <v>0</v>
      </c>
      <c r="HZ59" s="149">
        <f t="shared" si="272"/>
        <v>0</v>
      </c>
      <c r="IA59" s="149">
        <f t="shared" si="272"/>
        <v>0</v>
      </c>
      <c r="IB59" s="149">
        <f t="shared" si="272"/>
        <v>0</v>
      </c>
      <c r="IC59" s="149">
        <f t="shared" si="272"/>
        <v>0</v>
      </c>
      <c r="ID59" s="149">
        <f t="shared" si="272"/>
        <v>0</v>
      </c>
      <c r="IE59" s="149">
        <f t="shared" si="272"/>
        <v>0</v>
      </c>
      <c r="IF59" s="149">
        <f t="shared" si="272"/>
        <v>0</v>
      </c>
      <c r="IG59" s="149">
        <f t="shared" si="272"/>
        <v>0</v>
      </c>
      <c r="IH59" s="149">
        <f t="shared" si="272"/>
        <v>0</v>
      </c>
      <c r="II59" s="149">
        <f t="shared" si="272"/>
        <v>0</v>
      </c>
      <c r="IJ59" s="149">
        <f t="shared" si="272"/>
        <v>0</v>
      </c>
      <c r="IK59" s="149">
        <f t="shared" si="272"/>
        <v>0</v>
      </c>
      <c r="IL59" s="149">
        <f t="shared" si="272"/>
        <v>0</v>
      </c>
      <c r="IM59" s="149">
        <f t="shared" si="272"/>
        <v>0</v>
      </c>
      <c r="IN59" s="149">
        <f t="shared" si="272"/>
        <v>0</v>
      </c>
      <c r="IO59" s="149">
        <f t="shared" si="272"/>
        <v>0</v>
      </c>
      <c r="IP59" s="149">
        <f t="shared" si="272"/>
        <v>0</v>
      </c>
      <c r="IQ59" s="149">
        <f t="shared" si="272"/>
        <v>0</v>
      </c>
      <c r="IR59" s="149">
        <f t="shared" si="272"/>
        <v>0</v>
      </c>
      <c r="IS59" s="149">
        <f t="shared" si="272"/>
        <v>0</v>
      </c>
      <c r="IT59" s="149">
        <f t="shared" si="272"/>
        <v>0</v>
      </c>
      <c r="IU59" s="149">
        <f t="shared" si="272"/>
        <v>0</v>
      </c>
      <c r="IV59" s="149">
        <f t="shared" si="272"/>
        <v>0</v>
      </c>
      <c r="IW59" s="149">
        <f t="shared" si="272"/>
        <v>0</v>
      </c>
      <c r="IX59" s="149">
        <f t="shared" si="272"/>
        <v>0</v>
      </c>
      <c r="IY59" s="149">
        <f t="shared" si="272"/>
        <v>0</v>
      </c>
      <c r="IZ59" s="149">
        <f t="shared" si="272"/>
        <v>-180000</v>
      </c>
      <c r="JA59" s="149">
        <f t="shared" si="272"/>
        <v>0</v>
      </c>
      <c r="JB59" s="149">
        <f t="shared" ref="JB59:LM59" si="273">SUM(JB60)</f>
        <v>0</v>
      </c>
      <c r="JC59" s="149">
        <f t="shared" si="273"/>
        <v>0</v>
      </c>
      <c r="JD59" s="149">
        <f t="shared" si="273"/>
        <v>0</v>
      </c>
      <c r="JE59" s="149">
        <f t="shared" si="273"/>
        <v>0</v>
      </c>
      <c r="JF59" s="149">
        <f t="shared" si="273"/>
        <v>0</v>
      </c>
      <c r="JG59" s="149">
        <f t="shared" si="273"/>
        <v>0</v>
      </c>
      <c r="JH59" s="149">
        <f t="shared" si="273"/>
        <v>-200000</v>
      </c>
      <c r="JI59" s="149">
        <f t="shared" si="273"/>
        <v>0</v>
      </c>
      <c r="JJ59" s="149">
        <f t="shared" si="273"/>
        <v>0</v>
      </c>
      <c r="JK59" s="149">
        <f t="shared" si="273"/>
        <v>0</v>
      </c>
      <c r="JL59" s="149">
        <f t="shared" si="273"/>
        <v>0</v>
      </c>
      <c r="JM59" s="149">
        <f t="shared" si="273"/>
        <v>0</v>
      </c>
      <c r="JN59" s="149">
        <f t="shared" si="273"/>
        <v>0</v>
      </c>
      <c r="JO59" s="149">
        <f t="shared" si="273"/>
        <v>0</v>
      </c>
      <c r="JP59" s="149">
        <f t="shared" si="273"/>
        <v>0</v>
      </c>
      <c r="JQ59" s="149">
        <f t="shared" si="273"/>
        <v>0</v>
      </c>
      <c r="JR59" s="149">
        <f t="shared" si="273"/>
        <v>0</v>
      </c>
      <c r="JS59" s="149">
        <f t="shared" si="273"/>
        <v>0</v>
      </c>
      <c r="JT59" s="149">
        <f t="shared" si="273"/>
        <v>0</v>
      </c>
      <c r="JU59" s="149">
        <f t="shared" si="273"/>
        <v>0</v>
      </c>
      <c r="JV59" s="149">
        <f t="shared" si="273"/>
        <v>0</v>
      </c>
      <c r="JW59" s="149">
        <f t="shared" si="273"/>
        <v>0</v>
      </c>
      <c r="JX59" s="149">
        <f t="shared" si="273"/>
        <v>0</v>
      </c>
      <c r="JY59" s="149">
        <f t="shared" si="273"/>
        <v>0</v>
      </c>
      <c r="JZ59" s="149">
        <f t="shared" si="273"/>
        <v>0</v>
      </c>
      <c r="KA59" s="149">
        <f t="shared" si="273"/>
        <v>0</v>
      </c>
      <c r="KB59" s="149">
        <f t="shared" si="273"/>
        <v>0</v>
      </c>
      <c r="KC59" s="149">
        <f t="shared" si="273"/>
        <v>0</v>
      </c>
      <c r="KD59" s="149">
        <f t="shared" si="273"/>
        <v>0</v>
      </c>
      <c r="KE59" s="149">
        <f t="shared" si="273"/>
        <v>0</v>
      </c>
      <c r="KF59" s="149">
        <f t="shared" si="273"/>
        <v>-200000</v>
      </c>
      <c r="KG59" s="149">
        <f t="shared" si="273"/>
        <v>0</v>
      </c>
      <c r="KH59" s="149">
        <f t="shared" si="273"/>
        <v>-30000</v>
      </c>
      <c r="KI59" s="149">
        <f t="shared" si="273"/>
        <v>0</v>
      </c>
      <c r="KJ59" s="149">
        <f t="shared" si="273"/>
        <v>0</v>
      </c>
      <c r="KK59" s="149">
        <f t="shared" si="273"/>
        <v>-150000</v>
      </c>
      <c r="KL59" s="149">
        <f t="shared" si="273"/>
        <v>0</v>
      </c>
      <c r="KM59" s="149">
        <f t="shared" si="273"/>
        <v>0</v>
      </c>
      <c r="KN59" s="149">
        <f t="shared" si="273"/>
        <v>0</v>
      </c>
      <c r="KO59" s="149">
        <f t="shared" si="273"/>
        <v>0</v>
      </c>
      <c r="KP59" s="149">
        <f t="shared" si="273"/>
        <v>-200000</v>
      </c>
      <c r="KQ59" s="149">
        <f t="shared" si="273"/>
        <v>0</v>
      </c>
      <c r="KR59" s="149">
        <f t="shared" si="273"/>
        <v>0</v>
      </c>
      <c r="KS59" s="149">
        <f t="shared" si="273"/>
        <v>0</v>
      </c>
      <c r="KT59" s="149">
        <f t="shared" si="273"/>
        <v>0</v>
      </c>
      <c r="KU59" s="149">
        <f t="shared" si="273"/>
        <v>0</v>
      </c>
      <c r="KV59" s="149">
        <f t="shared" si="273"/>
        <v>0</v>
      </c>
      <c r="KW59" s="149">
        <f t="shared" si="273"/>
        <v>0</v>
      </c>
      <c r="KX59" s="149">
        <f t="shared" si="273"/>
        <v>0</v>
      </c>
      <c r="KY59" s="149">
        <f t="shared" si="273"/>
        <v>0</v>
      </c>
      <c r="KZ59" s="149">
        <f t="shared" si="273"/>
        <v>0</v>
      </c>
      <c r="LA59" s="149">
        <f t="shared" si="273"/>
        <v>0</v>
      </c>
      <c r="LB59" s="149">
        <f t="shared" si="273"/>
        <v>0</v>
      </c>
      <c r="LC59" s="149">
        <f t="shared" si="273"/>
        <v>0</v>
      </c>
      <c r="LD59" s="149">
        <f t="shared" si="273"/>
        <v>0</v>
      </c>
      <c r="LE59" s="149">
        <f t="shared" si="273"/>
        <v>0</v>
      </c>
      <c r="LF59" s="149">
        <f t="shared" si="273"/>
        <v>0</v>
      </c>
      <c r="LG59" s="149">
        <f t="shared" si="273"/>
        <v>0</v>
      </c>
      <c r="LH59" s="149">
        <f t="shared" si="273"/>
        <v>0</v>
      </c>
      <c r="LI59" s="149">
        <f t="shared" si="273"/>
        <v>0</v>
      </c>
      <c r="LJ59" s="149">
        <f t="shared" si="273"/>
        <v>0</v>
      </c>
      <c r="LK59" s="149">
        <f t="shared" si="273"/>
        <v>0</v>
      </c>
      <c r="LL59" s="149">
        <f t="shared" si="273"/>
        <v>-380000</v>
      </c>
      <c r="LM59" s="149">
        <f t="shared" si="273"/>
        <v>0</v>
      </c>
      <c r="LN59" s="149">
        <f t="shared" ref="LN59:NZ59" si="274">SUM(LN60)</f>
        <v>0</v>
      </c>
      <c r="LO59" s="149">
        <f t="shared" si="274"/>
        <v>0</v>
      </c>
      <c r="LP59" s="149">
        <f t="shared" si="274"/>
        <v>0</v>
      </c>
      <c r="LQ59" s="149">
        <f t="shared" si="274"/>
        <v>0</v>
      </c>
      <c r="LR59" s="149">
        <f t="shared" si="274"/>
        <v>0</v>
      </c>
      <c r="LS59" s="149">
        <f t="shared" si="274"/>
        <v>0</v>
      </c>
      <c r="LT59" s="149">
        <f t="shared" si="274"/>
        <v>0</v>
      </c>
      <c r="LU59" s="149">
        <f t="shared" si="274"/>
        <v>-150000</v>
      </c>
      <c r="LV59" s="149">
        <f t="shared" si="274"/>
        <v>-200000</v>
      </c>
      <c r="LW59" s="149">
        <f t="shared" si="274"/>
        <v>0</v>
      </c>
      <c r="LX59" s="149">
        <f t="shared" si="274"/>
        <v>0</v>
      </c>
      <c r="LY59" s="149">
        <f t="shared" si="274"/>
        <v>0</v>
      </c>
      <c r="LZ59" s="149">
        <f t="shared" si="274"/>
        <v>0</v>
      </c>
      <c r="MA59" s="149">
        <f t="shared" si="274"/>
        <v>0</v>
      </c>
      <c r="MB59" s="149">
        <f t="shared" si="274"/>
        <v>0</v>
      </c>
      <c r="MC59" s="149">
        <f t="shared" si="274"/>
        <v>0</v>
      </c>
      <c r="MD59" s="149">
        <f t="shared" si="274"/>
        <v>0</v>
      </c>
      <c r="ME59" s="149">
        <f t="shared" si="274"/>
        <v>0</v>
      </c>
      <c r="MF59" s="149">
        <f t="shared" si="274"/>
        <v>0</v>
      </c>
      <c r="MG59" s="149">
        <f t="shared" si="274"/>
        <v>0</v>
      </c>
      <c r="MH59" s="149">
        <f t="shared" si="274"/>
        <v>0</v>
      </c>
      <c r="MI59" s="149">
        <f t="shared" si="274"/>
        <v>0</v>
      </c>
      <c r="MJ59" s="149">
        <f t="shared" si="274"/>
        <v>0</v>
      </c>
      <c r="MK59" s="149">
        <f t="shared" si="274"/>
        <v>0</v>
      </c>
      <c r="ML59" s="149">
        <f t="shared" si="274"/>
        <v>0</v>
      </c>
      <c r="MM59" s="149">
        <f t="shared" si="274"/>
        <v>0</v>
      </c>
      <c r="MN59" s="149">
        <f t="shared" si="274"/>
        <v>0</v>
      </c>
      <c r="MO59" s="149">
        <f t="shared" si="274"/>
        <v>0</v>
      </c>
      <c r="MP59" s="149">
        <f t="shared" si="274"/>
        <v>0</v>
      </c>
      <c r="MQ59" s="149">
        <f t="shared" si="274"/>
        <v>0</v>
      </c>
      <c r="MR59" s="149">
        <f t="shared" si="274"/>
        <v>-350000</v>
      </c>
      <c r="MS59" s="149">
        <f t="shared" si="274"/>
        <v>0</v>
      </c>
      <c r="MT59" s="149">
        <f t="shared" si="274"/>
        <v>0</v>
      </c>
      <c r="MU59" s="149">
        <f t="shared" si="274"/>
        <v>0</v>
      </c>
      <c r="MV59" s="149">
        <f t="shared" si="274"/>
        <v>0</v>
      </c>
      <c r="MW59" s="149">
        <f t="shared" si="274"/>
        <v>0</v>
      </c>
      <c r="MX59" s="149">
        <f t="shared" si="274"/>
        <v>0</v>
      </c>
      <c r="MY59" s="149">
        <f t="shared" si="274"/>
        <v>0</v>
      </c>
      <c r="MZ59" s="149">
        <f t="shared" si="274"/>
        <v>0</v>
      </c>
      <c r="NA59" s="149">
        <f t="shared" si="274"/>
        <v>-150000</v>
      </c>
      <c r="NB59" s="149">
        <f t="shared" si="274"/>
        <v>-200000</v>
      </c>
      <c r="NC59" s="149">
        <f t="shared" si="274"/>
        <v>0</v>
      </c>
      <c r="ND59" s="149">
        <f t="shared" si="274"/>
        <v>0</v>
      </c>
      <c r="NE59" s="149">
        <f t="shared" si="274"/>
        <v>0</v>
      </c>
      <c r="NF59" s="149">
        <f t="shared" si="274"/>
        <v>0</v>
      </c>
      <c r="NG59" s="149">
        <f t="shared" si="274"/>
        <v>-20000</v>
      </c>
      <c r="NH59" s="149">
        <f t="shared" si="274"/>
        <v>0</v>
      </c>
      <c r="NI59" s="149">
        <f t="shared" si="274"/>
        <v>0</v>
      </c>
      <c r="NJ59" s="149">
        <f t="shared" si="274"/>
        <v>0</v>
      </c>
      <c r="NK59" s="149">
        <f t="shared" si="274"/>
        <v>0</v>
      </c>
      <c r="NL59" s="149">
        <f t="shared" si="274"/>
        <v>0</v>
      </c>
      <c r="NM59" s="149">
        <f t="shared" si="274"/>
        <v>0</v>
      </c>
      <c r="NN59" s="149">
        <f t="shared" si="274"/>
        <v>0</v>
      </c>
      <c r="NO59" s="149">
        <f t="shared" si="274"/>
        <v>0</v>
      </c>
      <c r="NP59" s="149">
        <f t="shared" si="274"/>
        <v>0</v>
      </c>
      <c r="NQ59" s="149">
        <f t="shared" si="274"/>
        <v>0</v>
      </c>
      <c r="NR59" s="149">
        <f t="shared" si="274"/>
        <v>0</v>
      </c>
      <c r="NS59" s="149">
        <f t="shared" si="274"/>
        <v>0</v>
      </c>
      <c r="NT59" s="149">
        <f t="shared" si="274"/>
        <v>0</v>
      </c>
      <c r="NU59" s="149">
        <f t="shared" si="274"/>
        <v>0</v>
      </c>
      <c r="NV59" s="149">
        <f t="shared" si="274"/>
        <v>0</v>
      </c>
      <c r="NW59" s="149">
        <f t="shared" si="274"/>
        <v>0</v>
      </c>
      <c r="NX59" s="149">
        <f t="shared" si="274"/>
        <v>-370000</v>
      </c>
      <c r="NY59" s="155"/>
      <c r="NZ59" s="149">
        <f t="shared" si="274"/>
        <v>-2630000</v>
      </c>
      <c r="OA59" s="150">
        <f>SUM(OA60:OA64)</f>
        <v>5396024.3849999849</v>
      </c>
      <c r="OB59" s="151">
        <f>IF(OA59=0,"",((NZ59/OA59)-1)*-1)</f>
        <v>1.4873958700614744</v>
      </c>
      <c r="OG59" s="168" t="s">
        <v>122</v>
      </c>
      <c r="OI59" s="162">
        <f>SUM(OI60)</f>
        <v>-180000</v>
      </c>
      <c r="OJ59" s="162">
        <f t="shared" ref="OJ59:OT59" si="275">SUM(OJ60)</f>
        <v>-230000</v>
      </c>
      <c r="OK59" s="162">
        <f t="shared" si="275"/>
        <v>-230000</v>
      </c>
      <c r="OL59" s="162">
        <f t="shared" si="275"/>
        <v>-250000</v>
      </c>
      <c r="OM59" s="162">
        <f t="shared" si="275"/>
        <v>-180000</v>
      </c>
      <c r="ON59" s="162">
        <f t="shared" si="275"/>
        <v>-180000</v>
      </c>
      <c r="OO59" s="162">
        <f t="shared" si="275"/>
        <v>-150000</v>
      </c>
      <c r="OP59" s="162">
        <f t="shared" si="275"/>
        <v>-180000</v>
      </c>
      <c r="OQ59" s="162">
        <f t="shared" si="275"/>
        <v>-200000</v>
      </c>
      <c r="OR59" s="162">
        <f t="shared" si="275"/>
        <v>-380000</v>
      </c>
      <c r="OS59" s="162">
        <f t="shared" si="275"/>
        <v>-350000</v>
      </c>
      <c r="OT59" s="162">
        <f t="shared" si="275"/>
        <v>-370000</v>
      </c>
      <c r="OV59" s="162">
        <f>SUM(OV60)</f>
        <v>-2880000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-130000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-50000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-180000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-120000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-30000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-150000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-200000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-30000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-20000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-250000</v>
      </c>
      <c r="CW60" s="141">
        <f>SUMIFS([1]Movimento!$R:$R,[1]Movimento!$B:$B,$C$3,[1]Movimento!$M:$M,$B60,[1]Movimento!$A:$A,CW$3)</f>
        <v>-100000</v>
      </c>
      <c r="CX60" s="141">
        <f>SUMIFS([1]Movimento!$R:$R,[1]Movimento!$B:$B,$C$3,[1]Movimento!$M:$M,$B60,[1]Movimento!$A:$A,CX$3)</f>
        <v>-10000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-30000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-100000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-240000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-30000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-150000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-180000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-150000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-150000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-30000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-150000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-180000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-200000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-200000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-30000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-150000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-200000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-380000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-150000</v>
      </c>
      <c r="LV60" s="141">
        <f>SUMIFS([1]Movimento!$R:$R,[1]Movimento!$B:$B,$C$3,[1]Movimento!$M:$M,$B60,[1]Movimento!$A:$A,LV$3)</f>
        <v>-200000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-350000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-150000</v>
      </c>
      <c r="NB60" s="141">
        <f>SUMIFS([1]Movimento!$R:$R,[1]Movimento!$B:$B,$C$3,[1]Movimento!$M:$M,$B60,[1]Movimento!$A:$A,NB$3)</f>
        <v>-200000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-20000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-370000</v>
      </c>
      <c r="NY60" s="10"/>
      <c r="NZ60" s="142">
        <f>AJ60+BP60+CV60+EB60+FH60+GN60+HT60+IZ60+KF60+LL60+MR60+NX60</f>
        <v>-2630000</v>
      </c>
      <c r="OA60" s="143">
        <f>SUM(OI60:OP60)</f>
        <v>-1580000</v>
      </c>
      <c r="OB60" s="144">
        <f>IF(OA60=0,"",((NZ60/OA60)-1)*-1)</f>
        <v>-0.66455696202531644</v>
      </c>
      <c r="OG60" s="163" t="s">
        <v>123</v>
      </c>
      <c r="OH60" s="10"/>
      <c r="OI60" s="165">
        <v>-180000</v>
      </c>
      <c r="OJ60" s="165">
        <v>-230000</v>
      </c>
      <c r="OK60" s="165">
        <v>-230000</v>
      </c>
      <c r="OL60" s="165">
        <v>-250000</v>
      </c>
      <c r="OM60" s="165">
        <v>-180000</v>
      </c>
      <c r="ON60" s="165">
        <v>-180000</v>
      </c>
      <c r="OO60" s="165">
        <v>-150000</v>
      </c>
      <c r="OP60" s="165">
        <v>-180000</v>
      </c>
      <c r="OQ60" s="165">
        <v>-200000</v>
      </c>
      <c r="OR60" s="165">
        <v>-380000</v>
      </c>
      <c r="OS60" s="165">
        <v>-350000</v>
      </c>
      <c r="OT60" s="165">
        <v>-370000</v>
      </c>
      <c r="OU60" s="10"/>
      <c r="OV60" s="164">
        <f t="shared" ref="OV60" si="276">SUM(OI60:OU60)</f>
        <v>-2880000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77">SUM(F63)</f>
        <v>0</v>
      </c>
      <c r="G62" s="149">
        <f t="shared" si="277"/>
        <v>0</v>
      </c>
      <c r="H62" s="149">
        <f t="shared" si="277"/>
        <v>0</v>
      </c>
      <c r="I62" s="149">
        <f t="shared" si="277"/>
        <v>0</v>
      </c>
      <c r="J62" s="149">
        <f t="shared" si="277"/>
        <v>0</v>
      </c>
      <c r="K62" s="149">
        <f t="shared" si="277"/>
        <v>0</v>
      </c>
      <c r="L62" s="149">
        <f t="shared" si="277"/>
        <v>0</v>
      </c>
      <c r="M62" s="149">
        <f t="shared" si="277"/>
        <v>0</v>
      </c>
      <c r="N62" s="149">
        <f t="shared" si="277"/>
        <v>0</v>
      </c>
      <c r="O62" s="149">
        <f t="shared" si="277"/>
        <v>0</v>
      </c>
      <c r="P62" s="149">
        <f t="shared" si="277"/>
        <v>0</v>
      </c>
      <c r="Q62" s="149">
        <f t="shared" si="277"/>
        <v>0</v>
      </c>
      <c r="R62" s="149">
        <f t="shared" si="277"/>
        <v>0</v>
      </c>
      <c r="S62" s="149">
        <f t="shared" si="277"/>
        <v>0</v>
      </c>
      <c r="T62" s="149">
        <f t="shared" si="277"/>
        <v>0</v>
      </c>
      <c r="U62" s="149">
        <f t="shared" si="277"/>
        <v>0</v>
      </c>
      <c r="V62" s="149">
        <f t="shared" si="277"/>
        <v>0</v>
      </c>
      <c r="W62" s="149">
        <f t="shared" si="277"/>
        <v>0</v>
      </c>
      <c r="X62" s="149">
        <f t="shared" si="277"/>
        <v>0</v>
      </c>
      <c r="Y62" s="149">
        <f t="shared" si="277"/>
        <v>0</v>
      </c>
      <c r="Z62" s="149">
        <f t="shared" si="277"/>
        <v>0</v>
      </c>
      <c r="AA62" s="149">
        <f t="shared" si="277"/>
        <v>0</v>
      </c>
      <c r="AB62" s="149">
        <f t="shared" si="277"/>
        <v>0</v>
      </c>
      <c r="AC62" s="149">
        <f t="shared" si="277"/>
        <v>0</v>
      </c>
      <c r="AD62" s="149">
        <f t="shared" si="277"/>
        <v>0</v>
      </c>
      <c r="AE62" s="149">
        <f t="shared" si="277"/>
        <v>0</v>
      </c>
      <c r="AF62" s="149">
        <f t="shared" si="277"/>
        <v>0</v>
      </c>
      <c r="AG62" s="149">
        <f t="shared" si="277"/>
        <v>0</v>
      </c>
      <c r="AH62" s="149">
        <f t="shared" si="277"/>
        <v>0</v>
      </c>
      <c r="AI62" s="149">
        <f t="shared" si="277"/>
        <v>0</v>
      </c>
      <c r="AJ62" s="149">
        <f t="shared" si="277"/>
        <v>0</v>
      </c>
      <c r="AK62" s="149">
        <f t="shared" si="277"/>
        <v>0</v>
      </c>
      <c r="AL62" s="149">
        <f t="shared" si="277"/>
        <v>0</v>
      </c>
      <c r="AM62" s="149">
        <f t="shared" si="277"/>
        <v>0</v>
      </c>
      <c r="AN62" s="149">
        <f t="shared" si="277"/>
        <v>0</v>
      </c>
      <c r="AO62" s="149">
        <f t="shared" si="277"/>
        <v>0</v>
      </c>
      <c r="AP62" s="149">
        <f t="shared" si="277"/>
        <v>0</v>
      </c>
      <c r="AQ62" s="149">
        <f t="shared" si="277"/>
        <v>0</v>
      </c>
      <c r="AR62" s="149">
        <f t="shared" si="277"/>
        <v>0</v>
      </c>
      <c r="AS62" s="149">
        <f t="shared" si="277"/>
        <v>0</v>
      </c>
      <c r="AT62" s="149">
        <f t="shared" si="277"/>
        <v>0</v>
      </c>
      <c r="AU62" s="149">
        <f t="shared" si="277"/>
        <v>0</v>
      </c>
      <c r="AV62" s="149">
        <f t="shared" si="277"/>
        <v>0</v>
      </c>
      <c r="AW62" s="149">
        <f t="shared" si="277"/>
        <v>0</v>
      </c>
      <c r="AX62" s="149">
        <f t="shared" si="277"/>
        <v>0</v>
      </c>
      <c r="AY62" s="149">
        <f t="shared" si="277"/>
        <v>0</v>
      </c>
      <c r="AZ62" s="149">
        <f t="shared" si="277"/>
        <v>0</v>
      </c>
      <c r="BA62" s="149">
        <f t="shared" si="277"/>
        <v>0</v>
      </c>
      <c r="BB62" s="149">
        <f t="shared" si="277"/>
        <v>0</v>
      </c>
      <c r="BC62" s="149">
        <f t="shared" si="277"/>
        <v>0</v>
      </c>
      <c r="BD62" s="149">
        <f t="shared" si="277"/>
        <v>0</v>
      </c>
      <c r="BE62" s="149">
        <f t="shared" si="277"/>
        <v>0</v>
      </c>
      <c r="BF62" s="149">
        <f t="shared" si="277"/>
        <v>0</v>
      </c>
      <c r="BG62" s="149">
        <f t="shared" si="277"/>
        <v>0</v>
      </c>
      <c r="BH62" s="149">
        <f t="shared" si="277"/>
        <v>0</v>
      </c>
      <c r="BI62" s="149">
        <f t="shared" si="277"/>
        <v>0</v>
      </c>
      <c r="BJ62" s="149">
        <f t="shared" si="277"/>
        <v>0</v>
      </c>
      <c r="BK62" s="149">
        <f t="shared" si="277"/>
        <v>0</v>
      </c>
      <c r="BL62" s="149">
        <f t="shared" si="277"/>
        <v>0</v>
      </c>
      <c r="BM62" s="149">
        <f t="shared" si="277"/>
        <v>0</v>
      </c>
      <c r="BN62" s="149">
        <f t="shared" si="277"/>
        <v>0</v>
      </c>
      <c r="BO62" s="149">
        <f t="shared" si="277"/>
        <v>0</v>
      </c>
      <c r="BP62" s="149">
        <f t="shared" si="277"/>
        <v>0</v>
      </c>
      <c r="BQ62" s="149">
        <f t="shared" si="277"/>
        <v>0</v>
      </c>
      <c r="BR62" s="149">
        <f t="shared" ref="BR62:EC62" si="278">SUM(BR63)</f>
        <v>0</v>
      </c>
      <c r="BS62" s="149">
        <f t="shared" si="278"/>
        <v>0</v>
      </c>
      <c r="BT62" s="149">
        <f t="shared" si="278"/>
        <v>0</v>
      </c>
      <c r="BU62" s="149">
        <f t="shared" si="278"/>
        <v>0</v>
      </c>
      <c r="BV62" s="149">
        <f t="shared" si="278"/>
        <v>0</v>
      </c>
      <c r="BW62" s="149">
        <f t="shared" si="278"/>
        <v>0</v>
      </c>
      <c r="BX62" s="149">
        <f t="shared" si="278"/>
        <v>0</v>
      </c>
      <c r="BY62" s="149">
        <f t="shared" si="278"/>
        <v>0</v>
      </c>
      <c r="BZ62" s="149">
        <f t="shared" si="278"/>
        <v>0</v>
      </c>
      <c r="CA62" s="149">
        <f t="shared" si="278"/>
        <v>0</v>
      </c>
      <c r="CB62" s="149">
        <f t="shared" si="278"/>
        <v>0</v>
      </c>
      <c r="CC62" s="149">
        <f t="shared" si="278"/>
        <v>0</v>
      </c>
      <c r="CD62" s="149">
        <f t="shared" si="278"/>
        <v>0</v>
      </c>
      <c r="CE62" s="149">
        <f t="shared" si="278"/>
        <v>0</v>
      </c>
      <c r="CF62" s="149">
        <f t="shared" si="278"/>
        <v>0</v>
      </c>
      <c r="CG62" s="149">
        <f t="shared" si="278"/>
        <v>0</v>
      </c>
      <c r="CH62" s="149">
        <f t="shared" si="278"/>
        <v>0</v>
      </c>
      <c r="CI62" s="149">
        <f t="shared" si="278"/>
        <v>0</v>
      </c>
      <c r="CJ62" s="149">
        <f t="shared" si="278"/>
        <v>0</v>
      </c>
      <c r="CK62" s="149">
        <f t="shared" si="278"/>
        <v>0</v>
      </c>
      <c r="CL62" s="149">
        <f t="shared" si="278"/>
        <v>0</v>
      </c>
      <c r="CM62" s="149">
        <f t="shared" si="278"/>
        <v>0</v>
      </c>
      <c r="CN62" s="149">
        <f t="shared" si="278"/>
        <v>0</v>
      </c>
      <c r="CO62" s="149">
        <f t="shared" si="278"/>
        <v>0</v>
      </c>
      <c r="CP62" s="149">
        <f t="shared" si="278"/>
        <v>0</v>
      </c>
      <c r="CQ62" s="149">
        <f t="shared" si="278"/>
        <v>0</v>
      </c>
      <c r="CR62" s="149">
        <f t="shared" si="278"/>
        <v>0</v>
      </c>
      <c r="CS62" s="149">
        <f t="shared" si="278"/>
        <v>0</v>
      </c>
      <c r="CT62" s="149">
        <f t="shared" si="278"/>
        <v>0</v>
      </c>
      <c r="CU62" s="149">
        <f t="shared" si="278"/>
        <v>0</v>
      </c>
      <c r="CV62" s="149">
        <f t="shared" si="278"/>
        <v>0</v>
      </c>
      <c r="CW62" s="149">
        <f t="shared" si="278"/>
        <v>0</v>
      </c>
      <c r="CX62" s="149">
        <f t="shared" si="278"/>
        <v>0</v>
      </c>
      <c r="CY62" s="149">
        <f t="shared" si="278"/>
        <v>0</v>
      </c>
      <c r="CZ62" s="149">
        <f t="shared" si="278"/>
        <v>0</v>
      </c>
      <c r="DA62" s="149">
        <f t="shared" si="278"/>
        <v>0</v>
      </c>
      <c r="DB62" s="149">
        <f t="shared" si="278"/>
        <v>0</v>
      </c>
      <c r="DC62" s="149">
        <f t="shared" si="278"/>
        <v>0</v>
      </c>
      <c r="DD62" s="149">
        <f t="shared" si="278"/>
        <v>0</v>
      </c>
      <c r="DE62" s="149">
        <f t="shared" si="278"/>
        <v>0</v>
      </c>
      <c r="DF62" s="149">
        <f t="shared" si="278"/>
        <v>0</v>
      </c>
      <c r="DG62" s="149">
        <f t="shared" si="278"/>
        <v>0</v>
      </c>
      <c r="DH62" s="149">
        <f t="shared" si="278"/>
        <v>0</v>
      </c>
      <c r="DI62" s="149">
        <f t="shared" si="278"/>
        <v>0</v>
      </c>
      <c r="DJ62" s="149">
        <f t="shared" si="278"/>
        <v>0</v>
      </c>
      <c r="DK62" s="149">
        <f t="shared" si="278"/>
        <v>0</v>
      </c>
      <c r="DL62" s="149">
        <f t="shared" si="278"/>
        <v>0</v>
      </c>
      <c r="DM62" s="149">
        <f t="shared" si="278"/>
        <v>0</v>
      </c>
      <c r="DN62" s="149">
        <f t="shared" si="278"/>
        <v>0</v>
      </c>
      <c r="DO62" s="149">
        <f t="shared" si="278"/>
        <v>0</v>
      </c>
      <c r="DP62" s="149">
        <f t="shared" si="278"/>
        <v>0</v>
      </c>
      <c r="DQ62" s="149">
        <f t="shared" si="278"/>
        <v>0</v>
      </c>
      <c r="DR62" s="149">
        <f t="shared" si="278"/>
        <v>0</v>
      </c>
      <c r="DS62" s="149">
        <f t="shared" si="278"/>
        <v>0</v>
      </c>
      <c r="DT62" s="149">
        <f t="shared" si="278"/>
        <v>0</v>
      </c>
      <c r="DU62" s="149">
        <f t="shared" si="278"/>
        <v>0</v>
      </c>
      <c r="DV62" s="149">
        <f t="shared" si="278"/>
        <v>0</v>
      </c>
      <c r="DW62" s="149">
        <f t="shared" si="278"/>
        <v>0</v>
      </c>
      <c r="DX62" s="149">
        <f t="shared" si="278"/>
        <v>0</v>
      </c>
      <c r="DY62" s="149">
        <f t="shared" si="278"/>
        <v>0</v>
      </c>
      <c r="DZ62" s="149">
        <f t="shared" si="278"/>
        <v>0</v>
      </c>
      <c r="EA62" s="149">
        <f t="shared" si="278"/>
        <v>0</v>
      </c>
      <c r="EB62" s="149">
        <f t="shared" si="278"/>
        <v>0</v>
      </c>
      <c r="EC62" s="149">
        <f t="shared" si="278"/>
        <v>0</v>
      </c>
      <c r="ED62" s="149">
        <f t="shared" ref="ED62:GO62" si="279">SUM(ED63)</f>
        <v>0</v>
      </c>
      <c r="EE62" s="149">
        <f t="shared" si="279"/>
        <v>0</v>
      </c>
      <c r="EF62" s="149">
        <f t="shared" si="279"/>
        <v>0</v>
      </c>
      <c r="EG62" s="149">
        <f t="shared" si="279"/>
        <v>0</v>
      </c>
      <c r="EH62" s="149">
        <f t="shared" si="279"/>
        <v>0</v>
      </c>
      <c r="EI62" s="149">
        <f t="shared" si="279"/>
        <v>0</v>
      </c>
      <c r="EJ62" s="149">
        <f t="shared" si="279"/>
        <v>0</v>
      </c>
      <c r="EK62" s="149">
        <f t="shared" si="279"/>
        <v>0</v>
      </c>
      <c r="EL62" s="149">
        <f t="shared" si="279"/>
        <v>0</v>
      </c>
      <c r="EM62" s="149">
        <f t="shared" si="279"/>
        <v>0</v>
      </c>
      <c r="EN62" s="149">
        <f t="shared" si="279"/>
        <v>0</v>
      </c>
      <c r="EO62" s="149">
        <f t="shared" si="279"/>
        <v>0</v>
      </c>
      <c r="EP62" s="149">
        <f t="shared" si="279"/>
        <v>0</v>
      </c>
      <c r="EQ62" s="149">
        <f t="shared" si="279"/>
        <v>0</v>
      </c>
      <c r="ER62" s="149">
        <f t="shared" si="279"/>
        <v>0</v>
      </c>
      <c r="ES62" s="149">
        <f t="shared" si="279"/>
        <v>0</v>
      </c>
      <c r="ET62" s="149">
        <f t="shared" si="279"/>
        <v>0</v>
      </c>
      <c r="EU62" s="149">
        <f t="shared" si="279"/>
        <v>0</v>
      </c>
      <c r="EV62" s="149">
        <f t="shared" si="279"/>
        <v>0</v>
      </c>
      <c r="EW62" s="149">
        <f t="shared" si="279"/>
        <v>0</v>
      </c>
      <c r="EX62" s="149">
        <f t="shared" si="279"/>
        <v>0</v>
      </c>
      <c r="EY62" s="149">
        <f t="shared" si="279"/>
        <v>0</v>
      </c>
      <c r="EZ62" s="149">
        <f t="shared" si="279"/>
        <v>0</v>
      </c>
      <c r="FA62" s="149">
        <f t="shared" si="279"/>
        <v>0</v>
      </c>
      <c r="FB62" s="149">
        <f t="shared" si="279"/>
        <v>0</v>
      </c>
      <c r="FC62" s="149">
        <f t="shared" si="279"/>
        <v>0</v>
      </c>
      <c r="FD62" s="149">
        <f t="shared" si="279"/>
        <v>0</v>
      </c>
      <c r="FE62" s="149">
        <f t="shared" si="279"/>
        <v>0</v>
      </c>
      <c r="FF62" s="149">
        <f t="shared" si="279"/>
        <v>0</v>
      </c>
      <c r="FG62" s="149">
        <f t="shared" si="279"/>
        <v>0</v>
      </c>
      <c r="FH62" s="149">
        <f t="shared" si="279"/>
        <v>0</v>
      </c>
      <c r="FI62" s="149">
        <f t="shared" si="279"/>
        <v>0</v>
      </c>
      <c r="FJ62" s="149">
        <f t="shared" si="279"/>
        <v>0</v>
      </c>
      <c r="FK62" s="149">
        <f t="shared" si="279"/>
        <v>0</v>
      </c>
      <c r="FL62" s="149">
        <f t="shared" si="279"/>
        <v>0</v>
      </c>
      <c r="FM62" s="149">
        <f t="shared" si="279"/>
        <v>0</v>
      </c>
      <c r="FN62" s="149">
        <f t="shared" si="279"/>
        <v>0</v>
      </c>
      <c r="FO62" s="149">
        <f t="shared" si="279"/>
        <v>0</v>
      </c>
      <c r="FP62" s="149">
        <f t="shared" si="279"/>
        <v>0</v>
      </c>
      <c r="FQ62" s="149">
        <f t="shared" si="279"/>
        <v>0</v>
      </c>
      <c r="FR62" s="149">
        <f t="shared" si="279"/>
        <v>0</v>
      </c>
      <c r="FS62" s="149">
        <f t="shared" si="279"/>
        <v>0</v>
      </c>
      <c r="FT62" s="149">
        <f t="shared" si="279"/>
        <v>0</v>
      </c>
      <c r="FU62" s="149">
        <f t="shared" si="279"/>
        <v>0</v>
      </c>
      <c r="FV62" s="149">
        <f t="shared" si="279"/>
        <v>0</v>
      </c>
      <c r="FW62" s="149">
        <f t="shared" si="279"/>
        <v>0</v>
      </c>
      <c r="FX62" s="149">
        <f t="shared" si="279"/>
        <v>0</v>
      </c>
      <c r="FY62" s="149">
        <f t="shared" si="279"/>
        <v>0</v>
      </c>
      <c r="FZ62" s="149">
        <f t="shared" si="279"/>
        <v>0</v>
      </c>
      <c r="GA62" s="149">
        <f t="shared" si="279"/>
        <v>0</v>
      </c>
      <c r="GB62" s="149">
        <f t="shared" si="279"/>
        <v>0</v>
      </c>
      <c r="GC62" s="149">
        <f t="shared" si="279"/>
        <v>0</v>
      </c>
      <c r="GD62" s="149">
        <f t="shared" si="279"/>
        <v>0</v>
      </c>
      <c r="GE62" s="149">
        <f t="shared" si="279"/>
        <v>0</v>
      </c>
      <c r="GF62" s="149">
        <f t="shared" si="279"/>
        <v>0</v>
      </c>
      <c r="GG62" s="149">
        <f t="shared" si="279"/>
        <v>0</v>
      </c>
      <c r="GH62" s="149">
        <f t="shared" si="279"/>
        <v>0</v>
      </c>
      <c r="GI62" s="149">
        <f t="shared" si="279"/>
        <v>0</v>
      </c>
      <c r="GJ62" s="149">
        <f t="shared" si="279"/>
        <v>0</v>
      </c>
      <c r="GK62" s="149">
        <f t="shared" si="279"/>
        <v>0</v>
      </c>
      <c r="GL62" s="149">
        <f t="shared" si="279"/>
        <v>0</v>
      </c>
      <c r="GM62" s="149">
        <f t="shared" si="279"/>
        <v>0</v>
      </c>
      <c r="GN62" s="149">
        <f t="shared" si="279"/>
        <v>0</v>
      </c>
      <c r="GO62" s="149">
        <f t="shared" si="279"/>
        <v>0</v>
      </c>
      <c r="GP62" s="149">
        <f t="shared" ref="GP62:JA62" si="280">SUM(GP63)</f>
        <v>0</v>
      </c>
      <c r="GQ62" s="149">
        <f t="shared" si="280"/>
        <v>0</v>
      </c>
      <c r="GR62" s="149">
        <f t="shared" si="280"/>
        <v>0</v>
      </c>
      <c r="GS62" s="149">
        <f t="shared" si="280"/>
        <v>0</v>
      </c>
      <c r="GT62" s="149">
        <f t="shared" si="280"/>
        <v>0</v>
      </c>
      <c r="GU62" s="149">
        <f t="shared" si="280"/>
        <v>0</v>
      </c>
      <c r="GV62" s="149">
        <f t="shared" si="280"/>
        <v>0</v>
      </c>
      <c r="GW62" s="149">
        <f t="shared" si="280"/>
        <v>0</v>
      </c>
      <c r="GX62" s="149">
        <f t="shared" si="280"/>
        <v>0</v>
      </c>
      <c r="GY62" s="149">
        <f t="shared" si="280"/>
        <v>0</v>
      </c>
      <c r="GZ62" s="149">
        <f t="shared" si="280"/>
        <v>0</v>
      </c>
      <c r="HA62" s="149">
        <f t="shared" si="280"/>
        <v>0</v>
      </c>
      <c r="HB62" s="149">
        <f t="shared" si="280"/>
        <v>0</v>
      </c>
      <c r="HC62" s="149">
        <f t="shared" si="280"/>
        <v>0</v>
      </c>
      <c r="HD62" s="149">
        <f t="shared" si="280"/>
        <v>0</v>
      </c>
      <c r="HE62" s="149">
        <f t="shared" si="280"/>
        <v>0</v>
      </c>
      <c r="HF62" s="149">
        <f t="shared" si="280"/>
        <v>0</v>
      </c>
      <c r="HG62" s="149">
        <f t="shared" si="280"/>
        <v>0</v>
      </c>
      <c r="HH62" s="149">
        <f t="shared" si="280"/>
        <v>0</v>
      </c>
      <c r="HI62" s="149">
        <f t="shared" si="280"/>
        <v>0</v>
      </c>
      <c r="HJ62" s="149">
        <f t="shared" si="280"/>
        <v>0</v>
      </c>
      <c r="HK62" s="149">
        <f t="shared" si="280"/>
        <v>0</v>
      </c>
      <c r="HL62" s="149">
        <f t="shared" si="280"/>
        <v>0</v>
      </c>
      <c r="HM62" s="149">
        <f t="shared" si="280"/>
        <v>0</v>
      </c>
      <c r="HN62" s="149">
        <f t="shared" si="280"/>
        <v>0</v>
      </c>
      <c r="HO62" s="149">
        <f t="shared" si="280"/>
        <v>0</v>
      </c>
      <c r="HP62" s="149">
        <f t="shared" si="280"/>
        <v>0</v>
      </c>
      <c r="HQ62" s="149">
        <f t="shared" si="280"/>
        <v>0</v>
      </c>
      <c r="HR62" s="149">
        <f t="shared" si="280"/>
        <v>0</v>
      </c>
      <c r="HS62" s="149">
        <f t="shared" si="280"/>
        <v>0</v>
      </c>
      <c r="HT62" s="149">
        <f t="shared" si="280"/>
        <v>0</v>
      </c>
      <c r="HU62" s="149">
        <f t="shared" si="280"/>
        <v>0</v>
      </c>
      <c r="HV62" s="149">
        <f t="shared" si="280"/>
        <v>0</v>
      </c>
      <c r="HW62" s="149">
        <f t="shared" si="280"/>
        <v>0</v>
      </c>
      <c r="HX62" s="149">
        <f t="shared" si="280"/>
        <v>0</v>
      </c>
      <c r="HY62" s="149">
        <f t="shared" si="280"/>
        <v>0</v>
      </c>
      <c r="HZ62" s="149">
        <f t="shared" si="280"/>
        <v>0</v>
      </c>
      <c r="IA62" s="149">
        <f t="shared" si="280"/>
        <v>0</v>
      </c>
      <c r="IB62" s="149">
        <f t="shared" si="280"/>
        <v>0</v>
      </c>
      <c r="IC62" s="149">
        <f t="shared" si="280"/>
        <v>0</v>
      </c>
      <c r="ID62" s="149">
        <f t="shared" si="280"/>
        <v>0</v>
      </c>
      <c r="IE62" s="149">
        <f t="shared" si="280"/>
        <v>0</v>
      </c>
      <c r="IF62" s="149">
        <f t="shared" si="280"/>
        <v>0</v>
      </c>
      <c r="IG62" s="149">
        <f t="shared" si="280"/>
        <v>0</v>
      </c>
      <c r="IH62" s="149">
        <f t="shared" si="280"/>
        <v>0</v>
      </c>
      <c r="II62" s="149">
        <f t="shared" si="280"/>
        <v>0</v>
      </c>
      <c r="IJ62" s="149">
        <f t="shared" si="280"/>
        <v>0</v>
      </c>
      <c r="IK62" s="149">
        <f t="shared" si="280"/>
        <v>0</v>
      </c>
      <c r="IL62" s="149">
        <f t="shared" si="280"/>
        <v>0</v>
      </c>
      <c r="IM62" s="149">
        <f t="shared" si="280"/>
        <v>0</v>
      </c>
      <c r="IN62" s="149">
        <f t="shared" si="280"/>
        <v>0</v>
      </c>
      <c r="IO62" s="149">
        <f t="shared" si="280"/>
        <v>0</v>
      </c>
      <c r="IP62" s="149">
        <f t="shared" si="280"/>
        <v>0</v>
      </c>
      <c r="IQ62" s="149">
        <f t="shared" si="280"/>
        <v>0</v>
      </c>
      <c r="IR62" s="149">
        <f t="shared" si="280"/>
        <v>0</v>
      </c>
      <c r="IS62" s="149">
        <f t="shared" si="280"/>
        <v>0</v>
      </c>
      <c r="IT62" s="149">
        <f t="shared" si="280"/>
        <v>0</v>
      </c>
      <c r="IU62" s="149">
        <f t="shared" si="280"/>
        <v>0</v>
      </c>
      <c r="IV62" s="149">
        <f t="shared" si="280"/>
        <v>0</v>
      </c>
      <c r="IW62" s="149">
        <f t="shared" si="280"/>
        <v>0</v>
      </c>
      <c r="IX62" s="149">
        <f t="shared" si="280"/>
        <v>0</v>
      </c>
      <c r="IY62" s="149">
        <f t="shared" si="280"/>
        <v>0</v>
      </c>
      <c r="IZ62" s="149">
        <f t="shared" si="280"/>
        <v>0</v>
      </c>
      <c r="JA62" s="149">
        <f t="shared" si="280"/>
        <v>0</v>
      </c>
      <c r="JB62" s="149">
        <f t="shared" ref="JB62:LM62" si="281">SUM(JB63)</f>
        <v>0</v>
      </c>
      <c r="JC62" s="149">
        <f t="shared" si="281"/>
        <v>0</v>
      </c>
      <c r="JD62" s="149">
        <f t="shared" si="281"/>
        <v>0</v>
      </c>
      <c r="JE62" s="149">
        <f t="shared" si="281"/>
        <v>0</v>
      </c>
      <c r="JF62" s="149">
        <f t="shared" si="281"/>
        <v>0</v>
      </c>
      <c r="JG62" s="149">
        <f t="shared" si="281"/>
        <v>0</v>
      </c>
      <c r="JH62" s="149">
        <f t="shared" si="281"/>
        <v>0</v>
      </c>
      <c r="JI62" s="149">
        <f t="shared" si="281"/>
        <v>0</v>
      </c>
      <c r="JJ62" s="149">
        <f t="shared" si="281"/>
        <v>0</v>
      </c>
      <c r="JK62" s="149">
        <f t="shared" si="281"/>
        <v>0</v>
      </c>
      <c r="JL62" s="149">
        <f t="shared" si="281"/>
        <v>0</v>
      </c>
      <c r="JM62" s="149">
        <f t="shared" si="281"/>
        <v>0</v>
      </c>
      <c r="JN62" s="149">
        <f t="shared" si="281"/>
        <v>0</v>
      </c>
      <c r="JO62" s="149">
        <f t="shared" si="281"/>
        <v>0</v>
      </c>
      <c r="JP62" s="149">
        <f t="shared" si="281"/>
        <v>0</v>
      </c>
      <c r="JQ62" s="149">
        <f t="shared" si="281"/>
        <v>0</v>
      </c>
      <c r="JR62" s="149">
        <f t="shared" si="281"/>
        <v>0</v>
      </c>
      <c r="JS62" s="149">
        <f t="shared" si="281"/>
        <v>0</v>
      </c>
      <c r="JT62" s="149">
        <f t="shared" si="281"/>
        <v>0</v>
      </c>
      <c r="JU62" s="149">
        <f t="shared" si="281"/>
        <v>0</v>
      </c>
      <c r="JV62" s="149">
        <f t="shared" si="281"/>
        <v>0</v>
      </c>
      <c r="JW62" s="149">
        <f t="shared" si="281"/>
        <v>0</v>
      </c>
      <c r="JX62" s="149">
        <f t="shared" si="281"/>
        <v>0</v>
      </c>
      <c r="JY62" s="149">
        <f t="shared" si="281"/>
        <v>0</v>
      </c>
      <c r="JZ62" s="149">
        <f t="shared" si="281"/>
        <v>0</v>
      </c>
      <c r="KA62" s="149">
        <f t="shared" si="281"/>
        <v>0</v>
      </c>
      <c r="KB62" s="149">
        <f t="shared" si="281"/>
        <v>0</v>
      </c>
      <c r="KC62" s="149">
        <f t="shared" si="281"/>
        <v>0</v>
      </c>
      <c r="KD62" s="149">
        <f t="shared" si="281"/>
        <v>0</v>
      </c>
      <c r="KE62" s="149">
        <f t="shared" si="281"/>
        <v>0</v>
      </c>
      <c r="KF62" s="149">
        <f t="shared" si="281"/>
        <v>0</v>
      </c>
      <c r="KG62" s="149">
        <f t="shared" si="281"/>
        <v>0</v>
      </c>
      <c r="KH62" s="149">
        <f t="shared" si="281"/>
        <v>0</v>
      </c>
      <c r="KI62" s="149">
        <f t="shared" si="281"/>
        <v>0</v>
      </c>
      <c r="KJ62" s="149">
        <f t="shared" si="281"/>
        <v>0</v>
      </c>
      <c r="KK62" s="149">
        <f t="shared" si="281"/>
        <v>0</v>
      </c>
      <c r="KL62" s="149">
        <f t="shared" si="281"/>
        <v>0</v>
      </c>
      <c r="KM62" s="149">
        <f t="shared" si="281"/>
        <v>0</v>
      </c>
      <c r="KN62" s="149">
        <f t="shared" si="281"/>
        <v>0</v>
      </c>
      <c r="KO62" s="149">
        <f t="shared" si="281"/>
        <v>0</v>
      </c>
      <c r="KP62" s="149">
        <f t="shared" si="281"/>
        <v>0</v>
      </c>
      <c r="KQ62" s="149">
        <f t="shared" si="281"/>
        <v>0</v>
      </c>
      <c r="KR62" s="149">
        <f t="shared" si="281"/>
        <v>0</v>
      </c>
      <c r="KS62" s="149">
        <f t="shared" si="281"/>
        <v>0</v>
      </c>
      <c r="KT62" s="149">
        <f t="shared" si="281"/>
        <v>0</v>
      </c>
      <c r="KU62" s="149">
        <f t="shared" si="281"/>
        <v>0</v>
      </c>
      <c r="KV62" s="149">
        <f t="shared" si="281"/>
        <v>0</v>
      </c>
      <c r="KW62" s="149">
        <f t="shared" si="281"/>
        <v>0</v>
      </c>
      <c r="KX62" s="149">
        <f t="shared" si="281"/>
        <v>0</v>
      </c>
      <c r="KY62" s="149">
        <f t="shared" si="281"/>
        <v>0</v>
      </c>
      <c r="KZ62" s="149">
        <f t="shared" si="281"/>
        <v>0</v>
      </c>
      <c r="LA62" s="149">
        <f t="shared" si="281"/>
        <v>0</v>
      </c>
      <c r="LB62" s="149">
        <f t="shared" si="281"/>
        <v>0</v>
      </c>
      <c r="LC62" s="149">
        <f t="shared" si="281"/>
        <v>0</v>
      </c>
      <c r="LD62" s="149">
        <f t="shared" si="281"/>
        <v>0</v>
      </c>
      <c r="LE62" s="149">
        <f t="shared" si="281"/>
        <v>0</v>
      </c>
      <c r="LF62" s="149">
        <f t="shared" si="281"/>
        <v>0</v>
      </c>
      <c r="LG62" s="149">
        <f t="shared" si="281"/>
        <v>0</v>
      </c>
      <c r="LH62" s="149">
        <f t="shared" si="281"/>
        <v>0</v>
      </c>
      <c r="LI62" s="149">
        <f t="shared" si="281"/>
        <v>0</v>
      </c>
      <c r="LJ62" s="149">
        <f t="shared" si="281"/>
        <v>0</v>
      </c>
      <c r="LK62" s="149">
        <f t="shared" si="281"/>
        <v>0</v>
      </c>
      <c r="LL62" s="149">
        <f t="shared" si="281"/>
        <v>0</v>
      </c>
      <c r="LM62" s="149">
        <f t="shared" si="281"/>
        <v>0</v>
      </c>
      <c r="LN62" s="149">
        <f t="shared" ref="LN62:NZ62" si="282">SUM(LN63)</f>
        <v>0</v>
      </c>
      <c r="LO62" s="149">
        <f t="shared" si="282"/>
        <v>0</v>
      </c>
      <c r="LP62" s="149">
        <f t="shared" si="282"/>
        <v>0</v>
      </c>
      <c r="LQ62" s="149">
        <f t="shared" si="282"/>
        <v>0</v>
      </c>
      <c r="LR62" s="149">
        <f t="shared" si="282"/>
        <v>0</v>
      </c>
      <c r="LS62" s="149">
        <f t="shared" si="282"/>
        <v>0</v>
      </c>
      <c r="LT62" s="149">
        <f t="shared" si="282"/>
        <v>0</v>
      </c>
      <c r="LU62" s="149">
        <f t="shared" si="282"/>
        <v>0</v>
      </c>
      <c r="LV62" s="149">
        <f t="shared" si="282"/>
        <v>0</v>
      </c>
      <c r="LW62" s="149">
        <f t="shared" si="282"/>
        <v>0</v>
      </c>
      <c r="LX62" s="149">
        <f t="shared" si="282"/>
        <v>0</v>
      </c>
      <c r="LY62" s="149">
        <f t="shared" si="282"/>
        <v>0</v>
      </c>
      <c r="LZ62" s="149">
        <f t="shared" si="282"/>
        <v>0</v>
      </c>
      <c r="MA62" s="149">
        <f t="shared" si="282"/>
        <v>0</v>
      </c>
      <c r="MB62" s="149">
        <f t="shared" si="282"/>
        <v>0</v>
      </c>
      <c r="MC62" s="149">
        <f t="shared" si="282"/>
        <v>0</v>
      </c>
      <c r="MD62" s="149">
        <f t="shared" si="282"/>
        <v>0</v>
      </c>
      <c r="ME62" s="149">
        <f t="shared" si="282"/>
        <v>0</v>
      </c>
      <c r="MF62" s="149">
        <f t="shared" si="282"/>
        <v>0</v>
      </c>
      <c r="MG62" s="149">
        <f t="shared" si="282"/>
        <v>0</v>
      </c>
      <c r="MH62" s="149">
        <f t="shared" si="282"/>
        <v>0</v>
      </c>
      <c r="MI62" s="149">
        <f t="shared" si="282"/>
        <v>0</v>
      </c>
      <c r="MJ62" s="149">
        <f t="shared" si="282"/>
        <v>0</v>
      </c>
      <c r="MK62" s="149">
        <f t="shared" si="282"/>
        <v>0</v>
      </c>
      <c r="ML62" s="149">
        <f t="shared" si="282"/>
        <v>0</v>
      </c>
      <c r="MM62" s="149">
        <f t="shared" si="282"/>
        <v>0</v>
      </c>
      <c r="MN62" s="149">
        <f t="shared" si="282"/>
        <v>0</v>
      </c>
      <c r="MO62" s="149">
        <f t="shared" si="282"/>
        <v>0</v>
      </c>
      <c r="MP62" s="149">
        <f t="shared" si="282"/>
        <v>0</v>
      </c>
      <c r="MQ62" s="149">
        <f t="shared" si="282"/>
        <v>0</v>
      </c>
      <c r="MR62" s="149">
        <f t="shared" si="282"/>
        <v>0</v>
      </c>
      <c r="MS62" s="149">
        <f t="shared" si="282"/>
        <v>0</v>
      </c>
      <c r="MT62" s="149">
        <f t="shared" si="282"/>
        <v>0</v>
      </c>
      <c r="MU62" s="149">
        <f t="shared" si="282"/>
        <v>0</v>
      </c>
      <c r="MV62" s="149">
        <f t="shared" si="282"/>
        <v>0</v>
      </c>
      <c r="MW62" s="149">
        <f t="shared" si="282"/>
        <v>0</v>
      </c>
      <c r="MX62" s="149">
        <f t="shared" si="282"/>
        <v>0</v>
      </c>
      <c r="MY62" s="149">
        <f t="shared" si="282"/>
        <v>0</v>
      </c>
      <c r="MZ62" s="149">
        <f t="shared" si="282"/>
        <v>0</v>
      </c>
      <c r="NA62" s="149">
        <f t="shared" si="282"/>
        <v>0</v>
      </c>
      <c r="NB62" s="149">
        <f t="shared" si="282"/>
        <v>0</v>
      </c>
      <c r="NC62" s="149">
        <f t="shared" si="282"/>
        <v>0</v>
      </c>
      <c r="ND62" s="149">
        <f t="shared" si="282"/>
        <v>0</v>
      </c>
      <c r="NE62" s="149">
        <f t="shared" si="282"/>
        <v>0</v>
      </c>
      <c r="NF62" s="149">
        <f t="shared" si="282"/>
        <v>0</v>
      </c>
      <c r="NG62" s="149">
        <f t="shared" si="282"/>
        <v>0</v>
      </c>
      <c r="NH62" s="149">
        <f t="shared" si="282"/>
        <v>0</v>
      </c>
      <c r="NI62" s="149">
        <f t="shared" si="282"/>
        <v>0</v>
      </c>
      <c r="NJ62" s="149">
        <f t="shared" si="282"/>
        <v>0</v>
      </c>
      <c r="NK62" s="149">
        <f t="shared" si="282"/>
        <v>0</v>
      </c>
      <c r="NL62" s="149">
        <f t="shared" si="282"/>
        <v>0</v>
      </c>
      <c r="NM62" s="149">
        <f t="shared" si="282"/>
        <v>0</v>
      </c>
      <c r="NN62" s="149">
        <f t="shared" si="282"/>
        <v>0</v>
      </c>
      <c r="NO62" s="149">
        <f t="shared" si="282"/>
        <v>0</v>
      </c>
      <c r="NP62" s="149">
        <f t="shared" si="282"/>
        <v>0</v>
      </c>
      <c r="NQ62" s="149">
        <f t="shared" si="282"/>
        <v>0</v>
      </c>
      <c r="NR62" s="149">
        <f t="shared" si="282"/>
        <v>0</v>
      </c>
      <c r="NS62" s="149">
        <f t="shared" si="282"/>
        <v>0</v>
      </c>
      <c r="NT62" s="149">
        <f t="shared" si="282"/>
        <v>0</v>
      </c>
      <c r="NU62" s="149">
        <f t="shared" si="282"/>
        <v>0</v>
      </c>
      <c r="NV62" s="149">
        <f t="shared" si="282"/>
        <v>0</v>
      </c>
      <c r="NW62" s="149">
        <f t="shared" si="282"/>
        <v>0</v>
      </c>
      <c r="NX62" s="149">
        <f t="shared" si="282"/>
        <v>0</v>
      </c>
      <c r="NY62" s="155"/>
      <c r="NZ62" s="149">
        <f t="shared" si="282"/>
        <v>0</v>
      </c>
      <c r="OA62" s="150">
        <f>SUM(OA63:OA67)</f>
        <v>6976024.3849999849</v>
      </c>
      <c r="OB62" s="151">
        <f>IF(OA62=0,"",((NZ62/OA62)-1)*-1)</f>
        <v>1</v>
      </c>
      <c r="OG62" s="168" t="s">
        <v>127</v>
      </c>
      <c r="OI62" s="162">
        <f>SUM(OI63)</f>
        <v>0</v>
      </c>
      <c r="OJ62" s="162">
        <f t="shared" ref="OJ62:OT62" si="283">SUM(OJ63)</f>
        <v>0</v>
      </c>
      <c r="OK62" s="162">
        <f t="shared" si="283"/>
        <v>0</v>
      </c>
      <c r="OL62" s="162">
        <f t="shared" si="283"/>
        <v>0</v>
      </c>
      <c r="OM62" s="162">
        <f t="shared" si="283"/>
        <v>0</v>
      </c>
      <c r="ON62" s="162">
        <f t="shared" si="283"/>
        <v>0</v>
      </c>
      <c r="OO62" s="162">
        <f t="shared" si="283"/>
        <v>0</v>
      </c>
      <c r="OP62" s="162">
        <f t="shared" si="283"/>
        <v>0</v>
      </c>
      <c r="OQ62" s="162">
        <f t="shared" si="283"/>
        <v>0</v>
      </c>
      <c r="OR62" s="162">
        <f t="shared" si="283"/>
        <v>0</v>
      </c>
      <c r="OS62" s="162">
        <f t="shared" si="283"/>
        <v>0</v>
      </c>
      <c r="OT62" s="162">
        <f t="shared" si="283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>
        <v>3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G63" s="163" t="s">
        <v>129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284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7871386.5499999989</v>
      </c>
      <c r="F66" s="61">
        <f t="shared" ref="F66:BQ66" si="285">F5+F42+F44+F59+F62</f>
        <v>7745391.169999999</v>
      </c>
      <c r="G66" s="61">
        <f t="shared" si="285"/>
        <v>7745391.169999999</v>
      </c>
      <c r="H66" s="61">
        <f t="shared" si="285"/>
        <v>7745391.169999999</v>
      </c>
      <c r="I66" s="61">
        <f t="shared" si="285"/>
        <v>7752244.3599999994</v>
      </c>
      <c r="J66" s="61">
        <f t="shared" si="285"/>
        <v>7766457.4499999993</v>
      </c>
      <c r="K66" s="61">
        <f t="shared" si="285"/>
        <v>7765940.7899999991</v>
      </c>
      <c r="L66" s="61">
        <f t="shared" si="285"/>
        <v>7606507.1899999995</v>
      </c>
      <c r="M66" s="61">
        <f t="shared" si="285"/>
        <v>7610499.7199999997</v>
      </c>
      <c r="N66" s="61">
        <f t="shared" si="285"/>
        <v>7610499.7199999997</v>
      </c>
      <c r="O66" s="61">
        <f t="shared" si="285"/>
        <v>7610499.7199999997</v>
      </c>
      <c r="P66" s="61">
        <f t="shared" si="285"/>
        <v>7553599.7299999995</v>
      </c>
      <c r="Q66" s="61">
        <f t="shared" si="285"/>
        <v>7573958.5399999991</v>
      </c>
      <c r="R66" s="61">
        <f t="shared" si="285"/>
        <v>7553682.0499999989</v>
      </c>
      <c r="S66" s="61">
        <f t="shared" si="285"/>
        <v>7558904.6599999992</v>
      </c>
      <c r="T66" s="61">
        <f t="shared" si="285"/>
        <v>7578181.9999999991</v>
      </c>
      <c r="U66" s="61">
        <f t="shared" si="285"/>
        <v>7578181.9999999991</v>
      </c>
      <c r="V66" s="61">
        <f t="shared" si="285"/>
        <v>7578181.9999999991</v>
      </c>
      <c r="W66" s="61">
        <f t="shared" si="285"/>
        <v>7589318.7299999995</v>
      </c>
      <c r="X66" s="61">
        <f t="shared" si="285"/>
        <v>7603640.3899999997</v>
      </c>
      <c r="Y66" s="61">
        <f t="shared" si="285"/>
        <v>7611845.2699999996</v>
      </c>
      <c r="Z66" s="61">
        <f t="shared" si="285"/>
        <v>7611825.1499999994</v>
      </c>
      <c r="AA66" s="61">
        <f t="shared" si="285"/>
        <v>7649508.169999999</v>
      </c>
      <c r="AB66" s="61">
        <f t="shared" si="285"/>
        <v>7649508.169999999</v>
      </c>
      <c r="AC66" s="61">
        <f t="shared" si="285"/>
        <v>7649508.169999999</v>
      </c>
      <c r="AD66" s="61">
        <f t="shared" si="285"/>
        <v>7592933.0499999989</v>
      </c>
      <c r="AE66" s="61">
        <f t="shared" si="285"/>
        <v>7609449.6899999985</v>
      </c>
      <c r="AF66" s="61">
        <f t="shared" si="285"/>
        <v>7611317.7999999989</v>
      </c>
      <c r="AG66" s="61">
        <f t="shared" si="285"/>
        <v>7618331.9899999993</v>
      </c>
      <c r="AH66" s="61">
        <f t="shared" si="285"/>
        <v>7565209.9999999991</v>
      </c>
      <c r="AI66" s="61">
        <f t="shared" si="285"/>
        <v>7578211.8300000001</v>
      </c>
      <c r="AJ66" s="61">
        <f t="shared" si="285"/>
        <v>7578211.8300000001</v>
      </c>
      <c r="AK66" s="61">
        <f t="shared" si="285"/>
        <v>7578211.8300000001</v>
      </c>
      <c r="AL66" s="61">
        <f t="shared" si="285"/>
        <v>7585093.4299999997</v>
      </c>
      <c r="AM66" s="61">
        <f t="shared" si="285"/>
        <v>7591161.96</v>
      </c>
      <c r="AN66" s="61">
        <f t="shared" si="285"/>
        <v>7597547.5599999996</v>
      </c>
      <c r="AO66" s="61">
        <f t="shared" si="285"/>
        <v>7594570.4099999992</v>
      </c>
      <c r="AP66" s="61">
        <f t="shared" si="285"/>
        <v>7611121.8699999992</v>
      </c>
      <c r="AQ66" s="61">
        <f t="shared" si="285"/>
        <v>7611121.8699999992</v>
      </c>
      <c r="AR66" s="61">
        <f t="shared" si="285"/>
        <v>7611121.8699999992</v>
      </c>
      <c r="AS66" s="61">
        <f t="shared" si="285"/>
        <v>7494624.3499999996</v>
      </c>
      <c r="AT66" s="61">
        <f t="shared" si="285"/>
        <v>7500256.5599999996</v>
      </c>
      <c r="AU66" s="61">
        <f t="shared" si="285"/>
        <v>7510623.3499999996</v>
      </c>
      <c r="AV66" s="61">
        <f t="shared" si="285"/>
        <v>7504152.8899999997</v>
      </c>
      <c r="AW66" s="61">
        <f t="shared" si="285"/>
        <v>7502547.8700000001</v>
      </c>
      <c r="AX66" s="61">
        <f t="shared" si="285"/>
        <v>7502547.8700000001</v>
      </c>
      <c r="AY66" s="61">
        <f t="shared" si="285"/>
        <v>7502547.8700000001</v>
      </c>
      <c r="AZ66" s="61">
        <f t="shared" si="285"/>
        <v>7502547.8700000001</v>
      </c>
      <c r="BA66" s="61">
        <f t="shared" si="285"/>
        <v>7502547.8700000001</v>
      </c>
      <c r="BB66" s="61">
        <f t="shared" si="285"/>
        <v>7510259.4199999999</v>
      </c>
      <c r="BC66" s="61">
        <f t="shared" si="285"/>
        <v>7590500.1799999997</v>
      </c>
      <c r="BD66" s="61">
        <f t="shared" si="285"/>
        <v>7597416.6200000001</v>
      </c>
      <c r="BE66" s="61">
        <f t="shared" si="285"/>
        <v>7597416.6200000001</v>
      </c>
      <c r="BF66" s="61">
        <f t="shared" si="285"/>
        <v>7597416.6200000001</v>
      </c>
      <c r="BG66" s="61">
        <f t="shared" si="285"/>
        <v>7567714.1600000001</v>
      </c>
      <c r="BH66" s="61">
        <f t="shared" si="285"/>
        <v>7557374.3200000003</v>
      </c>
      <c r="BI66" s="61">
        <f t="shared" si="285"/>
        <v>7531655.21</v>
      </c>
      <c r="BJ66" s="61">
        <f t="shared" si="285"/>
        <v>7537691.3899999997</v>
      </c>
      <c r="BK66" s="61">
        <f t="shared" si="285"/>
        <v>7554707.5699999994</v>
      </c>
      <c r="BL66" s="61">
        <f t="shared" si="285"/>
        <v>7554707.5699999994</v>
      </c>
      <c r="BM66" s="61">
        <f t="shared" si="285"/>
        <v>7554707.5699999994</v>
      </c>
      <c r="BN66" s="61">
        <f t="shared" si="285"/>
        <v>7554707.5699999994</v>
      </c>
      <c r="BO66" s="61">
        <f t="shared" si="285"/>
        <v>7554707.5699999994</v>
      </c>
      <c r="BP66" s="61">
        <f t="shared" si="285"/>
        <v>7554707.5700000003</v>
      </c>
      <c r="BQ66" s="61">
        <f t="shared" si="285"/>
        <v>7554707.5700000003</v>
      </c>
      <c r="BR66" s="61">
        <f t="shared" ref="BR66:EC66" si="286">BR5+BR42+BR44+BR59+BR62</f>
        <v>7565419.0100000007</v>
      </c>
      <c r="BS66" s="61">
        <f t="shared" si="286"/>
        <v>7582452.0300000003</v>
      </c>
      <c r="BT66" s="61">
        <f t="shared" si="286"/>
        <v>7595111</v>
      </c>
      <c r="BU66" s="61">
        <f t="shared" si="286"/>
        <v>7589690.7599999998</v>
      </c>
      <c r="BV66" s="61">
        <f t="shared" si="286"/>
        <v>7582338.75</v>
      </c>
      <c r="BW66" s="61">
        <f t="shared" si="286"/>
        <v>7582338.75</v>
      </c>
      <c r="BX66" s="61">
        <f t="shared" si="286"/>
        <v>7582338.75</v>
      </c>
      <c r="BY66" s="61">
        <f t="shared" si="286"/>
        <v>7540950.7599999998</v>
      </c>
      <c r="BZ66" s="61">
        <f t="shared" si="286"/>
        <v>7537043.8099999996</v>
      </c>
      <c r="CA66" s="61">
        <f t="shared" si="286"/>
        <v>7531771.1399999997</v>
      </c>
      <c r="CB66" s="61">
        <f t="shared" si="286"/>
        <v>7523936.1200000001</v>
      </c>
      <c r="CC66" s="61">
        <f t="shared" si="286"/>
        <v>7496567.2000000002</v>
      </c>
      <c r="CD66" s="61">
        <f t="shared" si="286"/>
        <v>7496567.2000000002</v>
      </c>
      <c r="CE66" s="61">
        <f t="shared" si="286"/>
        <v>7496567.2000000002</v>
      </c>
      <c r="CF66" s="61">
        <f t="shared" si="286"/>
        <v>7475861.3100000005</v>
      </c>
      <c r="CG66" s="61">
        <f t="shared" si="286"/>
        <v>7489823.5900000008</v>
      </c>
      <c r="CH66" s="61">
        <f t="shared" si="286"/>
        <v>7496176.6800000006</v>
      </c>
      <c r="CI66" s="61">
        <f t="shared" si="286"/>
        <v>7500618.9200000009</v>
      </c>
      <c r="CJ66" s="61">
        <f t="shared" si="286"/>
        <v>7501092.3900000006</v>
      </c>
      <c r="CK66" s="61">
        <f t="shared" si="286"/>
        <v>7501092.3900000006</v>
      </c>
      <c r="CL66" s="61">
        <f t="shared" si="286"/>
        <v>7501092.3900000006</v>
      </c>
      <c r="CM66" s="61">
        <f t="shared" si="286"/>
        <v>7510040.9500000002</v>
      </c>
      <c r="CN66" s="61">
        <f t="shared" si="286"/>
        <v>7483901.1699999999</v>
      </c>
      <c r="CO66" s="61">
        <f t="shared" si="286"/>
        <v>7484805.0599999996</v>
      </c>
      <c r="CP66" s="61">
        <f t="shared" si="286"/>
        <v>7562267.5899999999</v>
      </c>
      <c r="CQ66" s="61">
        <f t="shared" si="286"/>
        <v>7608336.6399999997</v>
      </c>
      <c r="CR66" s="61">
        <f t="shared" si="286"/>
        <v>7608336.6399999997</v>
      </c>
      <c r="CS66" s="61">
        <f t="shared" si="286"/>
        <v>7608336.6399999997</v>
      </c>
      <c r="CT66" s="61">
        <f t="shared" si="286"/>
        <v>7614604.6599999992</v>
      </c>
      <c r="CU66" s="61">
        <f t="shared" si="286"/>
        <v>7631122.4399999995</v>
      </c>
      <c r="CV66" s="61">
        <f t="shared" si="286"/>
        <v>7631122.4400000004</v>
      </c>
      <c r="CW66" s="61">
        <f t="shared" si="286"/>
        <v>7517543.9900000002</v>
      </c>
      <c r="CX66" s="61">
        <f t="shared" si="286"/>
        <v>7512864.21</v>
      </c>
      <c r="CY66" s="61">
        <f t="shared" si="286"/>
        <v>7512864.21</v>
      </c>
      <c r="CZ66" s="61">
        <f t="shared" si="286"/>
        <v>7512864.21</v>
      </c>
      <c r="DA66" s="61">
        <f t="shared" si="286"/>
        <v>7512864.21</v>
      </c>
      <c r="DB66" s="61">
        <f t="shared" si="286"/>
        <v>7512821.3700000001</v>
      </c>
      <c r="DC66" s="61">
        <f t="shared" si="286"/>
        <v>7521224.5800000001</v>
      </c>
      <c r="DD66" s="61">
        <f t="shared" si="286"/>
        <v>7524870</v>
      </c>
      <c r="DE66" s="61">
        <f t="shared" si="286"/>
        <v>7530669.6699999999</v>
      </c>
      <c r="DF66" s="61">
        <f t="shared" si="286"/>
        <v>7510951.3399999999</v>
      </c>
      <c r="DG66" s="61">
        <f t="shared" si="286"/>
        <v>7510951.3399999999</v>
      </c>
      <c r="DH66" s="61">
        <f t="shared" si="286"/>
        <v>7510951.3399999999</v>
      </c>
      <c r="DI66" s="61">
        <f t="shared" si="286"/>
        <v>7477138.1399999997</v>
      </c>
      <c r="DJ66" s="61">
        <f t="shared" si="286"/>
        <v>7493099.8099999996</v>
      </c>
      <c r="DK66" s="61">
        <f t="shared" si="286"/>
        <v>7447992.9199999999</v>
      </c>
      <c r="DL66" s="61">
        <f t="shared" si="286"/>
        <v>7458325.8499999996</v>
      </c>
      <c r="DM66" s="61">
        <f t="shared" si="286"/>
        <v>7459534.1999999993</v>
      </c>
      <c r="DN66" s="61">
        <f t="shared" si="286"/>
        <v>7459534.1999999993</v>
      </c>
      <c r="DO66" s="61">
        <f t="shared" si="286"/>
        <v>7459534.1999999993</v>
      </c>
      <c r="DP66" s="61">
        <f t="shared" si="286"/>
        <v>7606769.6799999997</v>
      </c>
      <c r="DQ66" s="61">
        <f t="shared" si="286"/>
        <v>7606769.6799999997</v>
      </c>
      <c r="DR66" s="61">
        <f t="shared" si="286"/>
        <v>7616623.7299999995</v>
      </c>
      <c r="DS66" s="61">
        <f t="shared" si="286"/>
        <v>7579657.0299999993</v>
      </c>
      <c r="DT66" s="61">
        <f t="shared" si="286"/>
        <v>7680587.1999999993</v>
      </c>
      <c r="DU66" s="61">
        <f t="shared" si="286"/>
        <v>7680587.1999999993</v>
      </c>
      <c r="DV66" s="61">
        <f t="shared" si="286"/>
        <v>7680587.1999999993</v>
      </c>
      <c r="DW66" s="61">
        <f t="shared" si="286"/>
        <v>7683981.459999999</v>
      </c>
      <c r="DX66" s="61">
        <f t="shared" si="286"/>
        <v>7654056.459999999</v>
      </c>
      <c r="DY66" s="61">
        <f t="shared" si="286"/>
        <v>7502880.5899999989</v>
      </c>
      <c r="DZ66" s="61">
        <f t="shared" si="286"/>
        <v>7495293.9699999988</v>
      </c>
      <c r="EA66" s="61">
        <f t="shared" si="286"/>
        <v>7495293.9699999988</v>
      </c>
      <c r="EB66" s="61">
        <f t="shared" si="286"/>
        <v>7495293.9700000007</v>
      </c>
      <c r="EC66" s="61">
        <f t="shared" si="286"/>
        <v>7495293.9700000007</v>
      </c>
      <c r="ED66" s="61">
        <f t="shared" ref="ED66:GO66" si="287">ED5+ED42+ED44+ED59+ED62</f>
        <v>7495293.9700000007</v>
      </c>
      <c r="EE66" s="61">
        <f t="shared" si="287"/>
        <v>7495293.9700000007</v>
      </c>
      <c r="EF66" s="61">
        <f t="shared" si="287"/>
        <v>7510313.5300000003</v>
      </c>
      <c r="EG66" s="61">
        <f t="shared" si="287"/>
        <v>7525896.7000000002</v>
      </c>
      <c r="EH66" s="61">
        <f t="shared" si="287"/>
        <v>7507129.3399999999</v>
      </c>
      <c r="EI66" s="61">
        <f t="shared" si="287"/>
        <v>7507129.3399999999</v>
      </c>
      <c r="EJ66" s="61">
        <f t="shared" si="287"/>
        <v>7507129.3399999999</v>
      </c>
      <c r="EK66" s="61">
        <f t="shared" si="287"/>
        <v>7507129.3399999999</v>
      </c>
      <c r="EL66" s="61">
        <f t="shared" si="287"/>
        <v>7507129.3399999999</v>
      </c>
      <c r="EM66" s="61">
        <f t="shared" si="287"/>
        <v>7510989.6799999997</v>
      </c>
      <c r="EN66" s="61">
        <f t="shared" si="287"/>
        <v>7514070.1399999997</v>
      </c>
      <c r="EO66" s="61">
        <f t="shared" si="287"/>
        <v>7523934.2699999996</v>
      </c>
      <c r="EP66" s="61">
        <f t="shared" si="287"/>
        <v>7526498.6899999995</v>
      </c>
      <c r="EQ66" s="61">
        <f t="shared" si="287"/>
        <v>7513738.0699999994</v>
      </c>
      <c r="ER66" s="61">
        <f t="shared" si="287"/>
        <v>7518804.8199999994</v>
      </c>
      <c r="ES66" s="61">
        <f t="shared" si="287"/>
        <v>7518804.8199999994</v>
      </c>
      <c r="ET66" s="61">
        <f t="shared" si="287"/>
        <v>7522937.5799999991</v>
      </c>
      <c r="EU66" s="61">
        <f t="shared" si="287"/>
        <v>7523120.6099999994</v>
      </c>
      <c r="EV66" s="61">
        <f t="shared" si="287"/>
        <v>7531834.5199999996</v>
      </c>
      <c r="EW66" s="61">
        <f t="shared" si="287"/>
        <v>7533442.3699999992</v>
      </c>
      <c r="EX66" s="61">
        <f t="shared" si="287"/>
        <v>7539567.169999999</v>
      </c>
      <c r="EY66" s="61">
        <f t="shared" si="287"/>
        <v>7515983.2499999991</v>
      </c>
      <c r="EZ66" s="61">
        <f t="shared" si="287"/>
        <v>7515983.2499999991</v>
      </c>
      <c r="FA66" s="61">
        <f t="shared" si="287"/>
        <v>7476385.669999999</v>
      </c>
      <c r="FB66" s="61">
        <f t="shared" si="287"/>
        <v>7493724.9999999991</v>
      </c>
      <c r="FC66" s="61">
        <f t="shared" si="287"/>
        <v>7502857.9299999988</v>
      </c>
      <c r="FD66" s="61">
        <f t="shared" si="287"/>
        <v>7463573.6799999988</v>
      </c>
      <c r="FE66" s="61">
        <f t="shared" si="287"/>
        <v>7443848.2599999988</v>
      </c>
      <c r="FF66" s="61">
        <f t="shared" si="287"/>
        <v>7452596.3199999984</v>
      </c>
      <c r="FG66" s="61">
        <f t="shared" si="287"/>
        <v>7467490.1199999964</v>
      </c>
      <c r="FH66" s="61">
        <f t="shared" si="287"/>
        <v>7467490.1199999992</v>
      </c>
      <c r="FI66" s="61">
        <f t="shared" si="287"/>
        <v>7467490.1199999992</v>
      </c>
      <c r="FJ66" s="61">
        <f t="shared" si="287"/>
        <v>7438584.3499999996</v>
      </c>
      <c r="FK66" s="61">
        <f t="shared" si="287"/>
        <v>7439726.9199999999</v>
      </c>
      <c r="FL66" s="61">
        <f t="shared" si="287"/>
        <v>7440835.4100000001</v>
      </c>
      <c r="FM66" s="61">
        <f t="shared" si="287"/>
        <v>7441726.4900000002</v>
      </c>
      <c r="FN66" s="61">
        <f t="shared" si="287"/>
        <v>7447458.8300000001</v>
      </c>
      <c r="FO66" s="61">
        <f t="shared" si="287"/>
        <v>7448707.1600000001</v>
      </c>
      <c r="FP66" s="61">
        <f t="shared" si="287"/>
        <v>7449619.04</v>
      </c>
      <c r="FQ66" s="61">
        <f t="shared" si="287"/>
        <v>7441907.8899999997</v>
      </c>
      <c r="FR66" s="61">
        <f t="shared" si="287"/>
        <v>7303834.1299999999</v>
      </c>
      <c r="FS66" s="61">
        <f t="shared" si="287"/>
        <v>7307694.4699999997</v>
      </c>
      <c r="FT66" s="61">
        <f t="shared" si="287"/>
        <v>7313993.2000000002</v>
      </c>
      <c r="FU66" s="61">
        <f t="shared" si="287"/>
        <v>7323857.3300000001</v>
      </c>
      <c r="FV66" s="61">
        <f t="shared" si="287"/>
        <v>7326421.75</v>
      </c>
      <c r="FW66" s="61">
        <f t="shared" si="287"/>
        <v>7312812.7000000002</v>
      </c>
      <c r="FX66" s="61">
        <f t="shared" si="287"/>
        <v>7310468.7599999998</v>
      </c>
      <c r="FY66" s="61">
        <f t="shared" si="287"/>
        <v>7310468.7599999998</v>
      </c>
      <c r="FZ66" s="61">
        <f t="shared" si="287"/>
        <v>7314601.5199999996</v>
      </c>
      <c r="GA66" s="61">
        <f t="shared" si="287"/>
        <v>7317933.8499999996</v>
      </c>
      <c r="GB66" s="61">
        <f t="shared" si="287"/>
        <v>7324751.1799999997</v>
      </c>
      <c r="GC66" s="61">
        <f t="shared" si="287"/>
        <v>7326359.0299999993</v>
      </c>
      <c r="GD66" s="61">
        <f t="shared" si="287"/>
        <v>7330319.169999999</v>
      </c>
      <c r="GE66" s="61">
        <f t="shared" si="287"/>
        <v>7336792.7199999988</v>
      </c>
      <c r="GF66" s="61">
        <f t="shared" si="287"/>
        <v>7336792.7199999988</v>
      </c>
      <c r="GG66" s="61">
        <f t="shared" si="287"/>
        <v>7262788.5799999991</v>
      </c>
      <c r="GH66" s="61">
        <f t="shared" si="287"/>
        <v>7282625.6399999987</v>
      </c>
      <c r="GI66" s="61">
        <f t="shared" si="287"/>
        <v>7292797.7699999986</v>
      </c>
      <c r="GJ66" s="61">
        <f t="shared" si="287"/>
        <v>7255309.2899999982</v>
      </c>
      <c r="GK66" s="61">
        <f t="shared" si="287"/>
        <v>7259873.339999998</v>
      </c>
      <c r="GL66" s="61">
        <f t="shared" si="287"/>
        <v>7283045.3399999961</v>
      </c>
      <c r="GM66" s="61">
        <f t="shared" si="287"/>
        <v>7283045.3399999961</v>
      </c>
      <c r="GN66" s="61">
        <f t="shared" si="287"/>
        <v>7283045.3399999971</v>
      </c>
      <c r="GO66" s="61">
        <f t="shared" si="287"/>
        <v>7282945.2799999975</v>
      </c>
      <c r="GP66" s="61">
        <f t="shared" ref="GP66:JA66" si="288">GP5+GP42+GP44+GP59+GP62</f>
        <v>7284139.5699999975</v>
      </c>
      <c r="GQ66" s="61">
        <f t="shared" si="288"/>
        <v>7285282.1399999978</v>
      </c>
      <c r="GR66" s="61">
        <f t="shared" si="288"/>
        <v>7286390.629999998</v>
      </c>
      <c r="GS66" s="61">
        <f t="shared" si="288"/>
        <v>7286830.8599999985</v>
      </c>
      <c r="GT66" s="61">
        <f t="shared" si="288"/>
        <v>7292563.1999999983</v>
      </c>
      <c r="GU66" s="61">
        <f t="shared" si="288"/>
        <v>7291846.299999998</v>
      </c>
      <c r="GV66" s="61">
        <f t="shared" si="288"/>
        <v>7292758.1799999978</v>
      </c>
      <c r="GW66" s="61">
        <f t="shared" si="288"/>
        <v>7292758.1799999978</v>
      </c>
      <c r="GX66" s="61">
        <f t="shared" si="288"/>
        <v>7148790.4699999979</v>
      </c>
      <c r="GY66" s="61">
        <f t="shared" si="288"/>
        <v>7155490.1499999976</v>
      </c>
      <c r="GZ66" s="61">
        <f t="shared" si="288"/>
        <v>7161788.879999998</v>
      </c>
      <c r="HA66" s="61">
        <f t="shared" si="288"/>
        <v>7171199.9099999983</v>
      </c>
      <c r="HB66" s="61">
        <f t="shared" si="288"/>
        <v>7170629.3599999985</v>
      </c>
      <c r="HC66" s="61">
        <f t="shared" si="288"/>
        <v>7180285.1399999987</v>
      </c>
      <c r="HD66" s="61">
        <f t="shared" si="288"/>
        <v>7185351.8899999987</v>
      </c>
      <c r="HE66" s="61">
        <f t="shared" si="288"/>
        <v>7185351.8899999987</v>
      </c>
      <c r="HF66" s="61">
        <f t="shared" si="288"/>
        <v>7187969.1799999988</v>
      </c>
      <c r="HG66" s="61">
        <f t="shared" si="288"/>
        <v>7191301.5099999988</v>
      </c>
      <c r="HH66" s="61">
        <f t="shared" si="288"/>
        <v>7198118.8399999989</v>
      </c>
      <c r="HI66" s="61">
        <f t="shared" si="288"/>
        <v>7198690.4399999985</v>
      </c>
      <c r="HJ66" s="61">
        <f t="shared" si="288"/>
        <v>7202199.7299999986</v>
      </c>
      <c r="HK66" s="61">
        <f t="shared" si="288"/>
        <v>7183024.629999999</v>
      </c>
      <c r="HL66" s="61">
        <f t="shared" si="288"/>
        <v>7183024.629999999</v>
      </c>
      <c r="HM66" s="61">
        <f t="shared" si="288"/>
        <v>7130579.3399999989</v>
      </c>
      <c r="HN66" s="61">
        <f t="shared" si="288"/>
        <v>7151907.5899999989</v>
      </c>
      <c r="HO66" s="61">
        <f t="shared" si="288"/>
        <v>7163854.3099999987</v>
      </c>
      <c r="HP66" s="61">
        <f t="shared" si="288"/>
        <v>7118315.0099999988</v>
      </c>
      <c r="HQ66" s="61">
        <f t="shared" si="288"/>
        <v>7124138.6499999985</v>
      </c>
      <c r="HR66" s="61">
        <f t="shared" si="288"/>
        <v>7134598.0099999988</v>
      </c>
      <c r="HS66" s="61">
        <f t="shared" si="288"/>
        <v>7149491.8099999968</v>
      </c>
      <c r="HT66" s="61">
        <f t="shared" si="288"/>
        <v>7149491.8099999949</v>
      </c>
      <c r="HU66" s="61">
        <f t="shared" si="288"/>
        <v>7149391.7499999953</v>
      </c>
      <c r="HV66" s="61">
        <f t="shared" si="288"/>
        <v>7120586.0399999954</v>
      </c>
      <c r="HW66" s="61">
        <f t="shared" si="288"/>
        <v>7121728.6099999957</v>
      </c>
      <c r="HX66" s="61">
        <f t="shared" si="288"/>
        <v>6971728.6099999957</v>
      </c>
      <c r="HY66" s="61">
        <f t="shared" si="288"/>
        <v>6972168.8399999961</v>
      </c>
      <c r="HZ66" s="61">
        <f t="shared" si="288"/>
        <v>6977901.179999996</v>
      </c>
      <c r="IA66" s="61">
        <f t="shared" si="288"/>
        <v>6979149.5099999961</v>
      </c>
      <c r="IB66" s="61">
        <f t="shared" si="288"/>
        <v>6980061.3899999959</v>
      </c>
      <c r="IC66" s="61">
        <f t="shared" si="288"/>
        <v>6980061.3899999959</v>
      </c>
      <c r="ID66" s="61">
        <f t="shared" si="288"/>
        <v>6991987.6299999962</v>
      </c>
      <c r="IE66" s="61">
        <f t="shared" si="288"/>
        <v>6988596.3099999959</v>
      </c>
      <c r="IF66" s="61">
        <f t="shared" si="288"/>
        <v>7005630.4099999955</v>
      </c>
      <c r="IG66" s="61">
        <f t="shared" si="288"/>
        <v>7015041.4399999958</v>
      </c>
      <c r="IH66" s="61">
        <f t="shared" si="288"/>
        <v>7017605.8599999957</v>
      </c>
      <c r="II66" s="61">
        <f t="shared" si="288"/>
        <v>7020093.9899999956</v>
      </c>
      <c r="IJ66" s="61">
        <f t="shared" si="288"/>
        <v>7025160.7399999956</v>
      </c>
      <c r="IK66" s="61">
        <f t="shared" si="288"/>
        <v>7025160.7399999956</v>
      </c>
      <c r="IL66" s="61">
        <f t="shared" si="288"/>
        <v>7029071.3799999952</v>
      </c>
      <c r="IM66" s="61">
        <f t="shared" si="288"/>
        <v>7032403.7099999953</v>
      </c>
      <c r="IN66" s="61">
        <f t="shared" si="288"/>
        <v>7038922.139999995</v>
      </c>
      <c r="IO66" s="61">
        <f t="shared" si="288"/>
        <v>7014096.1899999948</v>
      </c>
      <c r="IP66" s="61">
        <f t="shared" si="288"/>
        <v>7016105.4799999949</v>
      </c>
      <c r="IQ66" s="61">
        <f t="shared" si="288"/>
        <v>7027374.0399999944</v>
      </c>
      <c r="IR66" s="61">
        <f t="shared" si="288"/>
        <v>7027374.0399999944</v>
      </c>
      <c r="IS66" s="61">
        <f t="shared" si="288"/>
        <v>6972775.2499999944</v>
      </c>
      <c r="IT66" s="61">
        <f t="shared" si="288"/>
        <v>6990114.5799999945</v>
      </c>
      <c r="IU66" s="61">
        <f t="shared" si="288"/>
        <v>7000286.7099999944</v>
      </c>
      <c r="IV66" s="61">
        <f t="shared" si="288"/>
        <v>6962798.2299999939</v>
      </c>
      <c r="IW66" s="61">
        <f t="shared" si="288"/>
        <v>6968728.3999999939</v>
      </c>
      <c r="IX66" s="61">
        <f t="shared" si="288"/>
        <v>6992898.9699999923</v>
      </c>
      <c r="IY66" s="61">
        <f t="shared" si="288"/>
        <v>6991900.399999992</v>
      </c>
      <c r="IZ66" s="61">
        <f t="shared" si="288"/>
        <v>6991900.3999999929</v>
      </c>
      <c r="JA66" s="61">
        <f t="shared" si="288"/>
        <v>6991783.8299999926</v>
      </c>
      <c r="JB66" s="61">
        <f t="shared" ref="JB66:LM66" si="289">JB5+JB42+JB44+JB59+JB62</f>
        <v>6992978.1199999927</v>
      </c>
      <c r="JC66" s="61">
        <f t="shared" si="289"/>
        <v>6994120.689999993</v>
      </c>
      <c r="JD66" s="61">
        <f t="shared" si="289"/>
        <v>6994120.689999993</v>
      </c>
      <c r="JE66" s="61">
        <f t="shared" si="289"/>
        <v>6991060.9199999934</v>
      </c>
      <c r="JF66" s="61">
        <f t="shared" si="289"/>
        <v>6998776.3999999939</v>
      </c>
      <c r="JG66" s="61">
        <f t="shared" si="289"/>
        <v>7000024.7299999939</v>
      </c>
      <c r="JH66" s="61">
        <f t="shared" si="289"/>
        <v>6800936.6099999938</v>
      </c>
      <c r="JI66" s="61">
        <f t="shared" si="289"/>
        <v>6800936.6099999938</v>
      </c>
      <c r="JJ66" s="61">
        <f t="shared" si="289"/>
        <v>6815413.9599999934</v>
      </c>
      <c r="JK66" s="61">
        <f t="shared" si="289"/>
        <v>6819274.2999999933</v>
      </c>
      <c r="JL66" s="61">
        <f t="shared" si="289"/>
        <v>6819679.0799999936</v>
      </c>
      <c r="JM66" s="61">
        <f t="shared" si="289"/>
        <v>6829090.1099999938</v>
      </c>
      <c r="JN66" s="61">
        <f t="shared" si="289"/>
        <v>6837351.1599999936</v>
      </c>
      <c r="JO66" s="61">
        <f t="shared" si="289"/>
        <v>6840972.4399999939</v>
      </c>
      <c r="JP66" s="61">
        <f t="shared" si="289"/>
        <v>6846490.9199999943</v>
      </c>
      <c r="JQ66" s="61">
        <f t="shared" si="289"/>
        <v>6846490.9199999943</v>
      </c>
      <c r="JR66" s="61">
        <f t="shared" si="289"/>
        <v>6850623.6799999941</v>
      </c>
      <c r="JS66" s="61">
        <f t="shared" si="289"/>
        <v>6848313.3599999938</v>
      </c>
      <c r="JT66" s="61">
        <f t="shared" si="289"/>
        <v>6855130.6899999939</v>
      </c>
      <c r="JU66" s="61">
        <f t="shared" si="289"/>
        <v>6856738.5399999935</v>
      </c>
      <c r="JV66" s="61">
        <f t="shared" si="289"/>
        <v>6859530.3699999936</v>
      </c>
      <c r="JW66" s="61">
        <f t="shared" si="289"/>
        <v>6837495.4999999935</v>
      </c>
      <c r="JX66" s="61">
        <f t="shared" si="289"/>
        <v>6837495.4999999935</v>
      </c>
      <c r="JY66" s="61">
        <f t="shared" si="289"/>
        <v>6789117.5899999933</v>
      </c>
      <c r="JZ66" s="61">
        <f t="shared" si="289"/>
        <v>6806456.9199999934</v>
      </c>
      <c r="KA66" s="61">
        <f t="shared" si="289"/>
        <v>6816629.0499999933</v>
      </c>
      <c r="KB66" s="61">
        <f t="shared" si="289"/>
        <v>6779207.3499999931</v>
      </c>
      <c r="KC66" s="61">
        <f t="shared" si="289"/>
        <v>6783275.8799999934</v>
      </c>
      <c r="KD66" s="61">
        <f t="shared" si="289"/>
        <v>6808031.1799999913</v>
      </c>
      <c r="KE66" s="61">
        <f t="shared" si="289"/>
        <v>6808031.1799999913</v>
      </c>
      <c r="KF66" s="61">
        <f t="shared" si="289"/>
        <v>6808031.1799999913</v>
      </c>
      <c r="KG66" s="61">
        <f t="shared" si="289"/>
        <v>6807931.1199999917</v>
      </c>
      <c r="KH66" s="61">
        <f t="shared" si="289"/>
        <v>6779125.4099999918</v>
      </c>
      <c r="KI66" s="61">
        <f t="shared" si="289"/>
        <v>6780267.9799999921</v>
      </c>
      <c r="KJ66" s="61">
        <f t="shared" si="289"/>
        <v>6780267.9799999921</v>
      </c>
      <c r="KK66" s="61">
        <f t="shared" si="289"/>
        <v>6632742.2399999918</v>
      </c>
      <c r="KL66" s="61">
        <f t="shared" si="289"/>
        <v>6634974.5799999917</v>
      </c>
      <c r="KM66" s="61">
        <f t="shared" si="289"/>
        <v>6636222.9099999918</v>
      </c>
      <c r="KN66" s="61">
        <f t="shared" si="289"/>
        <v>6637134.7899999917</v>
      </c>
      <c r="KO66" s="61">
        <f t="shared" si="289"/>
        <v>6637134.7899999917</v>
      </c>
      <c r="KP66" s="61">
        <f t="shared" si="289"/>
        <v>6424341.8299999917</v>
      </c>
      <c r="KQ66" s="61">
        <f t="shared" si="289"/>
        <v>6428202.1699999915</v>
      </c>
      <c r="KR66" s="61">
        <f t="shared" si="289"/>
        <v>6434500.899999992</v>
      </c>
      <c r="KS66" s="61">
        <f t="shared" si="289"/>
        <v>6436282.6399999922</v>
      </c>
      <c r="KT66" s="61">
        <f t="shared" si="289"/>
        <v>6440872.1699999925</v>
      </c>
      <c r="KU66" s="61">
        <f t="shared" si="289"/>
        <v>6455969.2599999923</v>
      </c>
      <c r="KV66" s="61">
        <f t="shared" si="289"/>
        <v>6461036.0099999923</v>
      </c>
      <c r="KW66" s="61">
        <f t="shared" si="289"/>
        <v>6461036.0099999923</v>
      </c>
      <c r="KX66" s="61">
        <f t="shared" si="289"/>
        <v>6465168.7699999921</v>
      </c>
      <c r="KY66" s="61">
        <f t="shared" si="289"/>
        <v>6468501.0999999922</v>
      </c>
      <c r="KZ66" s="61">
        <f t="shared" si="289"/>
        <v>6455880.5499999924</v>
      </c>
      <c r="LA66" s="61">
        <f t="shared" si="289"/>
        <v>6431054.5999999922</v>
      </c>
      <c r="LB66" s="61">
        <f t="shared" si="289"/>
        <v>6436597.9199999925</v>
      </c>
      <c r="LC66" s="61">
        <f t="shared" si="289"/>
        <v>6444702.4099999927</v>
      </c>
      <c r="LD66" s="61">
        <f t="shared" si="289"/>
        <v>6444702.4099999927</v>
      </c>
      <c r="LE66" s="61">
        <f t="shared" si="289"/>
        <v>6405104.8299999926</v>
      </c>
      <c r="LF66" s="61">
        <f t="shared" si="289"/>
        <v>6422444.1599999927</v>
      </c>
      <c r="LG66" s="61">
        <f t="shared" si="289"/>
        <v>6423949.9199999925</v>
      </c>
      <c r="LH66" s="61">
        <f t="shared" si="289"/>
        <v>6386528.2199999923</v>
      </c>
      <c r="LI66" s="61">
        <f t="shared" si="289"/>
        <v>6392832.3299999926</v>
      </c>
      <c r="LJ66" s="61">
        <f t="shared" si="289"/>
        <v>6400574.0399999926</v>
      </c>
      <c r="LK66" s="61">
        <f t="shared" si="289"/>
        <v>6415467.8399999905</v>
      </c>
      <c r="LL66" s="61">
        <f t="shared" si="289"/>
        <v>6415467.8399999896</v>
      </c>
      <c r="LM66" s="61">
        <f t="shared" si="289"/>
        <v>6415467.8399999896</v>
      </c>
      <c r="LN66" s="61">
        <f t="shared" ref="LN66:NX66" si="290">LN5+LN42+LN44+LN59+LN62</f>
        <v>6416662.1299999896</v>
      </c>
      <c r="LO66" s="61">
        <f t="shared" si="290"/>
        <v>6417688.1299999896</v>
      </c>
      <c r="LP66" s="61">
        <f t="shared" si="290"/>
        <v>6417688.1299999896</v>
      </c>
      <c r="LQ66" s="61">
        <f t="shared" si="290"/>
        <v>6417863.3599999901</v>
      </c>
      <c r="LR66" s="61">
        <f t="shared" si="290"/>
        <v>6423595.6999999899</v>
      </c>
      <c r="LS66" s="61">
        <f t="shared" si="290"/>
        <v>6421344.02999999</v>
      </c>
      <c r="LT66" s="61">
        <f t="shared" si="290"/>
        <v>6422255.9099999899</v>
      </c>
      <c r="LU66" s="61">
        <f t="shared" si="290"/>
        <v>6272255.9099999899</v>
      </c>
      <c r="LV66" s="61">
        <f t="shared" si="290"/>
        <v>6088808.8099999903</v>
      </c>
      <c r="LW66" s="61">
        <f t="shared" si="290"/>
        <v>6092669.1499999901</v>
      </c>
      <c r="LX66" s="61">
        <f t="shared" si="290"/>
        <v>6098967.8799999906</v>
      </c>
      <c r="LY66" s="61">
        <f t="shared" si="290"/>
        <v>6109759.7299999902</v>
      </c>
      <c r="LZ66" s="61">
        <f t="shared" si="290"/>
        <v>6112324.1499999901</v>
      </c>
      <c r="MA66" s="61">
        <f t="shared" si="290"/>
        <v>6120817.6099999901</v>
      </c>
      <c r="MB66" s="61">
        <f t="shared" si="290"/>
        <v>6127861.27999999</v>
      </c>
      <c r="MC66" s="61">
        <f t="shared" si="290"/>
        <v>6127044.73999999</v>
      </c>
      <c r="MD66" s="61">
        <f t="shared" si="290"/>
        <v>6131177.4999999898</v>
      </c>
      <c r="ME66" s="61">
        <f t="shared" si="290"/>
        <v>6134509.8299999898</v>
      </c>
      <c r="MF66" s="61">
        <f t="shared" si="290"/>
        <v>6141094.2899999898</v>
      </c>
      <c r="MG66" s="61">
        <f t="shared" si="290"/>
        <v>6115919.98999999</v>
      </c>
      <c r="MH66" s="61">
        <f t="shared" si="290"/>
        <v>6119429.27999999</v>
      </c>
      <c r="MI66" s="61">
        <f t="shared" si="290"/>
        <v>6125519.4399999902</v>
      </c>
      <c r="MJ66" s="61">
        <f t="shared" si="290"/>
        <v>6124019.4399999902</v>
      </c>
      <c r="MK66" s="61">
        <f t="shared" si="290"/>
        <v>6080437.8599999901</v>
      </c>
      <c r="ML66" s="61">
        <f t="shared" si="290"/>
        <v>6097777.1899999902</v>
      </c>
      <c r="MM66" s="61">
        <f t="shared" si="290"/>
        <v>6107949.3199999901</v>
      </c>
      <c r="MN66" s="61">
        <f t="shared" si="290"/>
        <v>6070527.6199999899</v>
      </c>
      <c r="MO66" s="61">
        <f t="shared" si="290"/>
        <v>6074596.1499999901</v>
      </c>
      <c r="MP66" s="61">
        <f t="shared" si="290"/>
        <v>6095787.4399999883</v>
      </c>
      <c r="MQ66" s="61">
        <f t="shared" si="290"/>
        <v>6095787.4399999883</v>
      </c>
      <c r="MR66" s="61">
        <f t="shared" si="290"/>
        <v>6095787.4399999883</v>
      </c>
      <c r="MS66" s="61">
        <f t="shared" si="290"/>
        <v>6095787.4399999883</v>
      </c>
      <c r="MT66" s="61">
        <f t="shared" si="290"/>
        <v>6096981.7299999883</v>
      </c>
      <c r="MU66" s="61">
        <f t="shared" si="290"/>
        <v>6097998.3599999882</v>
      </c>
      <c r="MV66" s="61">
        <f t="shared" si="290"/>
        <v>6097998.3599999882</v>
      </c>
      <c r="MW66" s="61">
        <f t="shared" si="290"/>
        <v>6099120.2599999886</v>
      </c>
      <c r="MX66" s="61">
        <f t="shared" si="290"/>
        <v>6105760.4999999888</v>
      </c>
      <c r="MY66" s="61">
        <f t="shared" si="290"/>
        <v>6107008.8299999889</v>
      </c>
      <c r="MZ66" s="61">
        <f t="shared" si="290"/>
        <v>6107920.7099999888</v>
      </c>
      <c r="NA66" s="61">
        <f t="shared" si="290"/>
        <v>5956949.8199999891</v>
      </c>
      <c r="NB66" s="61">
        <f t="shared" si="290"/>
        <v>5761603.909999989</v>
      </c>
      <c r="NC66" s="61">
        <f t="shared" si="290"/>
        <v>5765464.2499999888</v>
      </c>
      <c r="ND66" s="61">
        <f t="shared" si="290"/>
        <v>5768411.5099999886</v>
      </c>
      <c r="NE66" s="61">
        <f t="shared" si="290"/>
        <v>5780228.3299999889</v>
      </c>
      <c r="NF66" s="61">
        <f t="shared" si="290"/>
        <v>5782792.7499999888</v>
      </c>
      <c r="NG66" s="61">
        <f t="shared" si="290"/>
        <v>5765553.3299999889</v>
      </c>
      <c r="NH66" s="61">
        <f t="shared" si="290"/>
        <v>5770620.0799999889</v>
      </c>
      <c r="NI66" s="61">
        <f t="shared" si="290"/>
        <v>5770620.0799999889</v>
      </c>
      <c r="NJ66" s="61">
        <f t="shared" si="290"/>
        <v>5778972.4399999892</v>
      </c>
      <c r="NK66" s="61">
        <f t="shared" si="290"/>
        <v>5782304.7699999893</v>
      </c>
      <c r="NL66" s="61">
        <f t="shared" si="290"/>
        <v>5759737.6199999889</v>
      </c>
      <c r="NM66" s="61">
        <f t="shared" si="290"/>
        <v>5734563.3199999891</v>
      </c>
      <c r="NN66" s="61">
        <f t="shared" si="290"/>
        <v>5738072.6099999892</v>
      </c>
      <c r="NO66" s="61">
        <f t="shared" si="290"/>
        <v>5746324.5099999895</v>
      </c>
      <c r="NP66" s="61">
        <f t="shared" si="290"/>
        <v>5746324.5099999895</v>
      </c>
      <c r="NQ66" s="61">
        <f t="shared" si="290"/>
        <v>5702742.9299999895</v>
      </c>
      <c r="NR66" s="61">
        <f t="shared" si="290"/>
        <v>5735733.5699999891</v>
      </c>
      <c r="NS66" s="61">
        <f t="shared" si="290"/>
        <v>5748113.2499999888</v>
      </c>
      <c r="NT66" s="61">
        <f t="shared" si="290"/>
        <v>5710691.5499999886</v>
      </c>
      <c r="NU66" s="61">
        <f t="shared" si="290"/>
        <v>5714760.0799999889</v>
      </c>
      <c r="NV66" s="61">
        <f t="shared" si="290"/>
        <v>5738825.3699999871</v>
      </c>
      <c r="NW66" s="61">
        <f t="shared" si="290"/>
        <v>5737826.7999999868</v>
      </c>
      <c r="NX66" s="61">
        <f t="shared" si="290"/>
        <v>5737826.7999999868</v>
      </c>
      <c r="NY66" s="10"/>
      <c r="NZ66" s="61">
        <f>NZ5+NZ42+NZ44+NZ59+NZ62</f>
        <v>5737826.7999999858</v>
      </c>
      <c r="OA66" s="177">
        <f>OA5+OA42+OA44</f>
        <v>6976024.3849999849</v>
      </c>
      <c r="OB66" s="20">
        <f>IF(OA66=0,"",((NZ66/OA66)-1))</f>
        <v>-0.17749329943031755</v>
      </c>
      <c r="OD66" s="181">
        <f>NZ66-NZ84</f>
        <v>-1612100.580000014</v>
      </c>
      <c r="OG66" s="60" t="s">
        <v>96</v>
      </c>
      <c r="OH66" s="10"/>
      <c r="OI66" s="61">
        <f t="shared" ref="OI66:OT66" si="291">OI5+OI42+OI44+OI59+OI62</f>
        <v>7575319.1849999968</v>
      </c>
      <c r="OJ66" s="61">
        <f t="shared" si="291"/>
        <v>7080068.514999995</v>
      </c>
      <c r="OK66" s="61">
        <f t="shared" si="291"/>
        <v>6732060.0499999933</v>
      </c>
      <c r="OL66" s="61">
        <f t="shared" si="291"/>
        <v>6321507.0099999914</v>
      </c>
      <c r="OM66" s="61">
        <f t="shared" si="291"/>
        <v>6240328.3149999902</v>
      </c>
      <c r="ON66" s="61">
        <f t="shared" si="291"/>
        <v>6136556.1999999881</v>
      </c>
      <c r="OO66" s="61">
        <f t="shared" si="291"/>
        <v>6093311.4799999865</v>
      </c>
      <c r="OP66" s="61">
        <f t="shared" si="291"/>
        <v>6034388.8349999851</v>
      </c>
      <c r="OQ66" s="61">
        <f t="shared" si="291"/>
        <v>5959313.7049999833</v>
      </c>
      <c r="OR66" s="61">
        <f t="shared" si="291"/>
        <v>5683230.8158333153</v>
      </c>
      <c r="OS66" s="61">
        <f t="shared" si="291"/>
        <v>5487320.5574999806</v>
      </c>
      <c r="OT66" s="61">
        <f t="shared" si="291"/>
        <v>5251787.1549999788</v>
      </c>
      <c r="OU66" s="10"/>
      <c r="OV66" s="61">
        <f>OV5+OV42+OV44+OV59+OV62</f>
        <v>5251787.1549999779</v>
      </c>
    </row>
    <row r="67" spans="1:412">
      <c r="BP67" s="78"/>
      <c r="FH67" s="78"/>
      <c r="GN67" s="133"/>
      <c r="KF67" s="78"/>
      <c r="NZ67" s="78">
        <f>NZ66-E5</f>
        <v>-2133559.750000013</v>
      </c>
      <c r="OB67" s="47"/>
      <c r="ON67" s="135"/>
      <c r="OQ67" s="78"/>
      <c r="OV67" s="78">
        <f>OV66-AA5</f>
        <v>-2360037.9950000215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446545.07999999821</v>
      </c>
      <c r="F68" s="132">
        <f t="shared" ref="F68:G68" si="292">F66-F69</f>
        <v>320549.69999999832</v>
      </c>
      <c r="G68" s="132">
        <f t="shared" si="292"/>
        <v>320549.69999999832</v>
      </c>
      <c r="H68" s="132">
        <f t="shared" ref="H68:BS68" si="293">H66-H69</f>
        <v>320549.69999999832</v>
      </c>
      <c r="I68" s="132">
        <f t="shared" si="293"/>
        <v>327402.88999999873</v>
      </c>
      <c r="J68" s="132">
        <f t="shared" si="293"/>
        <v>341615.97999999858</v>
      </c>
      <c r="K68" s="132">
        <f t="shared" si="293"/>
        <v>341099.31999999844</v>
      </c>
      <c r="L68" s="132">
        <f t="shared" si="293"/>
        <v>181665.71999999881</v>
      </c>
      <c r="M68" s="132">
        <f t="shared" si="293"/>
        <v>185658.24999999907</v>
      </c>
      <c r="N68" s="132">
        <f t="shared" si="293"/>
        <v>185658.24999999907</v>
      </c>
      <c r="O68" s="132">
        <f t="shared" si="293"/>
        <v>185658.24999999907</v>
      </c>
      <c r="P68" s="132">
        <f t="shared" si="293"/>
        <v>128758.25999999885</v>
      </c>
      <c r="Q68" s="132">
        <f t="shared" si="293"/>
        <v>149117.06999999844</v>
      </c>
      <c r="R68" s="132">
        <f t="shared" si="293"/>
        <v>128840.57999999821</v>
      </c>
      <c r="S68" s="132">
        <f t="shared" si="293"/>
        <v>134063.18999999855</v>
      </c>
      <c r="T68" s="132">
        <f t="shared" si="293"/>
        <v>153340.5299999984</v>
      </c>
      <c r="U68" s="132">
        <f t="shared" si="293"/>
        <v>153340.5299999984</v>
      </c>
      <c r="V68" s="132">
        <f t="shared" si="293"/>
        <v>153340.5299999984</v>
      </c>
      <c r="W68" s="132">
        <f t="shared" si="293"/>
        <v>164477.25999999885</v>
      </c>
      <c r="X68" s="132">
        <f t="shared" si="293"/>
        <v>178798.91999999899</v>
      </c>
      <c r="Y68" s="132">
        <f t="shared" si="293"/>
        <v>187003.79999999888</v>
      </c>
      <c r="Z68" s="132">
        <f t="shared" si="293"/>
        <v>186983.67999999877</v>
      </c>
      <c r="AA68" s="132">
        <f t="shared" si="293"/>
        <v>224666.69999999832</v>
      </c>
      <c r="AB68" s="132">
        <f t="shared" si="293"/>
        <v>224666.69999999832</v>
      </c>
      <c r="AC68" s="132">
        <f t="shared" si="293"/>
        <v>224666.69999999832</v>
      </c>
      <c r="AD68" s="132">
        <f t="shared" si="293"/>
        <v>168091.57999999821</v>
      </c>
      <c r="AE68" s="132">
        <f t="shared" si="293"/>
        <v>184608.21999999788</v>
      </c>
      <c r="AF68" s="132">
        <f t="shared" si="293"/>
        <v>186476.32999999821</v>
      </c>
      <c r="AG68" s="132">
        <f t="shared" si="293"/>
        <v>193490.51999999862</v>
      </c>
      <c r="AH68" s="132">
        <f t="shared" si="293"/>
        <v>126621.70999999903</v>
      </c>
      <c r="AI68" s="132">
        <f t="shared" si="293"/>
        <v>139623.54000000004</v>
      </c>
      <c r="AJ68" s="132">
        <f t="shared" si="293"/>
        <v>139623.54000000004</v>
      </c>
      <c r="AK68" s="132">
        <f t="shared" si="293"/>
        <v>139623.54000000004</v>
      </c>
      <c r="AL68" s="132">
        <f t="shared" si="293"/>
        <v>146505.13999999966</v>
      </c>
      <c r="AM68" s="132">
        <f t="shared" si="293"/>
        <v>152573.66999999993</v>
      </c>
      <c r="AN68" s="132">
        <f t="shared" si="293"/>
        <v>158959.26999999955</v>
      </c>
      <c r="AO68" s="132">
        <f t="shared" si="293"/>
        <v>155982.11999999918</v>
      </c>
      <c r="AP68" s="132">
        <f t="shared" si="293"/>
        <v>172533.57999999914</v>
      </c>
      <c r="AQ68" s="132">
        <f t="shared" si="293"/>
        <v>172533.57999999914</v>
      </c>
      <c r="AR68" s="132">
        <f t="shared" si="293"/>
        <v>172533.57999999914</v>
      </c>
      <c r="AS68" s="132">
        <f t="shared" si="293"/>
        <v>56036.05999999959</v>
      </c>
      <c r="AT68" s="132">
        <f t="shared" si="293"/>
        <v>61668.269999999553</v>
      </c>
      <c r="AU68" s="132">
        <f t="shared" si="293"/>
        <v>72035.05999999959</v>
      </c>
      <c r="AV68" s="132">
        <f t="shared" si="293"/>
        <v>65564.599999999627</v>
      </c>
      <c r="AW68" s="132">
        <f t="shared" si="293"/>
        <v>63959.580000000075</v>
      </c>
      <c r="AX68" s="132">
        <f t="shared" si="293"/>
        <v>63959.580000000075</v>
      </c>
      <c r="AY68" s="132">
        <f t="shared" si="293"/>
        <v>63959.580000000075</v>
      </c>
      <c r="AZ68" s="132">
        <f t="shared" si="293"/>
        <v>63959.580000000075</v>
      </c>
      <c r="BA68" s="132">
        <f t="shared" si="293"/>
        <v>63959.580000000075</v>
      </c>
      <c r="BB68" s="132">
        <f t="shared" si="293"/>
        <v>71671.129999999888</v>
      </c>
      <c r="BC68" s="132">
        <f t="shared" si="293"/>
        <v>151911.88999999966</v>
      </c>
      <c r="BD68" s="132">
        <f t="shared" si="293"/>
        <v>158828.33000000007</v>
      </c>
      <c r="BE68" s="132">
        <f t="shared" si="293"/>
        <v>158828.33000000007</v>
      </c>
      <c r="BF68" s="132">
        <f t="shared" si="293"/>
        <v>158828.33000000007</v>
      </c>
      <c r="BG68" s="132">
        <f t="shared" si="293"/>
        <v>129125.87000000011</v>
      </c>
      <c r="BH68" s="132">
        <f t="shared" si="293"/>
        <v>118786.03000000026</v>
      </c>
      <c r="BI68" s="132">
        <f t="shared" si="293"/>
        <v>93066.919999999925</v>
      </c>
      <c r="BJ68" s="132">
        <f t="shared" si="293"/>
        <v>99103.099999999627</v>
      </c>
      <c r="BK68" s="132">
        <f t="shared" si="293"/>
        <v>105170.29999999981</v>
      </c>
      <c r="BL68" s="132">
        <f t="shared" si="293"/>
        <v>105170.29999999981</v>
      </c>
      <c r="BM68" s="132">
        <f t="shared" si="293"/>
        <v>105170.29999999981</v>
      </c>
      <c r="BN68" s="132">
        <f t="shared" si="293"/>
        <v>105170.29999999981</v>
      </c>
      <c r="BO68" s="132">
        <f t="shared" si="293"/>
        <v>105170.29999999981</v>
      </c>
      <c r="BP68" s="132">
        <f t="shared" si="293"/>
        <v>105170.30000000075</v>
      </c>
      <c r="BQ68" s="132">
        <f t="shared" si="293"/>
        <v>105170.30000000075</v>
      </c>
      <c r="BR68" s="132">
        <f t="shared" si="293"/>
        <v>115881.74000000115</v>
      </c>
      <c r="BS68" s="132">
        <f t="shared" si="293"/>
        <v>132914.76000000071</v>
      </c>
      <c r="BT68" s="132">
        <f t="shared" ref="BT68:EE68" si="294">BT66-BT69</f>
        <v>145573.73000000045</v>
      </c>
      <c r="BU68" s="132">
        <f t="shared" si="294"/>
        <v>140153.49000000022</v>
      </c>
      <c r="BV68" s="132">
        <f t="shared" si="294"/>
        <v>132801.48000000045</v>
      </c>
      <c r="BW68" s="132">
        <f t="shared" si="294"/>
        <v>132801.48000000045</v>
      </c>
      <c r="BX68" s="132">
        <f t="shared" si="294"/>
        <v>132801.48000000045</v>
      </c>
      <c r="BY68" s="132">
        <f t="shared" si="294"/>
        <v>91413.490000000224</v>
      </c>
      <c r="BZ68" s="132">
        <f t="shared" si="294"/>
        <v>87506.540000000037</v>
      </c>
      <c r="CA68" s="132">
        <f t="shared" si="294"/>
        <v>195481.54000000004</v>
      </c>
      <c r="CB68" s="132">
        <f t="shared" si="294"/>
        <v>187646.52000000048</v>
      </c>
      <c r="CC68" s="132">
        <f t="shared" si="294"/>
        <v>160277.60000000056</v>
      </c>
      <c r="CD68" s="132">
        <f t="shared" si="294"/>
        <v>160277.60000000056</v>
      </c>
      <c r="CE68" s="132">
        <f t="shared" si="294"/>
        <v>160277.60000000056</v>
      </c>
      <c r="CF68" s="132">
        <f t="shared" si="294"/>
        <v>139571.71000000089</v>
      </c>
      <c r="CG68" s="132">
        <f t="shared" si="294"/>
        <v>153533.99000000115</v>
      </c>
      <c r="CH68" s="132">
        <f t="shared" si="294"/>
        <v>159887.08000000101</v>
      </c>
      <c r="CI68" s="132">
        <f t="shared" si="294"/>
        <v>164329.32000000123</v>
      </c>
      <c r="CJ68" s="132">
        <f t="shared" si="294"/>
        <v>164802.79000000097</v>
      </c>
      <c r="CK68" s="132">
        <f t="shared" si="294"/>
        <v>164802.79000000097</v>
      </c>
      <c r="CL68" s="132">
        <f t="shared" si="294"/>
        <v>164802.79000000097</v>
      </c>
      <c r="CM68" s="132">
        <f t="shared" si="294"/>
        <v>173751.35000000056</v>
      </c>
      <c r="CN68" s="132">
        <f t="shared" si="294"/>
        <v>147611.5700000003</v>
      </c>
      <c r="CO68" s="132">
        <f t="shared" si="294"/>
        <v>148515.45999999996</v>
      </c>
      <c r="CP68" s="132">
        <f t="shared" si="294"/>
        <v>225977.99000000022</v>
      </c>
      <c r="CQ68" s="132">
        <f t="shared" si="294"/>
        <v>272047.04000000004</v>
      </c>
      <c r="CR68" s="132">
        <f t="shared" si="294"/>
        <v>272047.04000000004</v>
      </c>
      <c r="CS68" s="132">
        <f t="shared" si="294"/>
        <v>272047.04000000004</v>
      </c>
      <c r="CT68" s="132">
        <f t="shared" si="294"/>
        <v>278315.05999999959</v>
      </c>
      <c r="CU68" s="132">
        <f t="shared" si="294"/>
        <v>281195.05999999959</v>
      </c>
      <c r="CV68" s="132">
        <f t="shared" si="294"/>
        <v>281195.06000000052</v>
      </c>
      <c r="CW68" s="132">
        <f t="shared" si="294"/>
        <v>167616.61000000034</v>
      </c>
      <c r="CX68" s="132">
        <f t="shared" si="294"/>
        <v>162936.83000000007</v>
      </c>
      <c r="CY68" s="132">
        <f t="shared" si="294"/>
        <v>162936.83000000007</v>
      </c>
      <c r="CZ68" s="132">
        <f t="shared" si="294"/>
        <v>162936.83000000007</v>
      </c>
      <c r="DA68" s="132">
        <f t="shared" si="294"/>
        <v>162936.83000000007</v>
      </c>
      <c r="DB68" s="132">
        <f t="shared" si="294"/>
        <v>162893.99000000022</v>
      </c>
      <c r="DC68" s="132">
        <f t="shared" si="294"/>
        <v>171297.20000000019</v>
      </c>
      <c r="DD68" s="132">
        <f t="shared" si="294"/>
        <v>174942.62000000011</v>
      </c>
      <c r="DE68" s="132">
        <f t="shared" si="294"/>
        <v>180742.29000000004</v>
      </c>
      <c r="DF68" s="132">
        <f t="shared" si="294"/>
        <v>161023.95999999996</v>
      </c>
      <c r="DG68" s="132">
        <f t="shared" si="294"/>
        <v>161023.95999999996</v>
      </c>
      <c r="DH68" s="132">
        <f t="shared" si="294"/>
        <v>161023.95999999996</v>
      </c>
      <c r="DI68" s="132">
        <f t="shared" si="294"/>
        <v>127210.75999999978</v>
      </c>
      <c r="DJ68" s="132">
        <f t="shared" si="294"/>
        <v>143172.4299999997</v>
      </c>
      <c r="DK68" s="132">
        <f t="shared" si="294"/>
        <v>98065.540000000037</v>
      </c>
      <c r="DL68" s="132">
        <f t="shared" si="294"/>
        <v>108398.46999999974</v>
      </c>
      <c r="DM68" s="132">
        <f t="shared" si="294"/>
        <v>109606.81999999937</v>
      </c>
      <c r="DN68" s="132">
        <f t="shared" si="294"/>
        <v>109606.81999999937</v>
      </c>
      <c r="DO68" s="132">
        <f t="shared" si="294"/>
        <v>109606.81999999937</v>
      </c>
      <c r="DP68" s="132">
        <f t="shared" si="294"/>
        <v>256842.29999999981</v>
      </c>
      <c r="DQ68" s="132">
        <f t="shared" si="294"/>
        <v>256842.29999999981</v>
      </c>
      <c r="DR68" s="132">
        <f t="shared" si="294"/>
        <v>266696.34999999963</v>
      </c>
      <c r="DS68" s="132">
        <f t="shared" si="294"/>
        <v>229729.64999999944</v>
      </c>
      <c r="DT68" s="132">
        <f t="shared" si="294"/>
        <v>330659.81999999937</v>
      </c>
      <c r="DU68" s="132">
        <f t="shared" si="294"/>
        <v>330659.81999999937</v>
      </c>
      <c r="DV68" s="132">
        <f t="shared" si="294"/>
        <v>330659.81999999937</v>
      </c>
      <c r="DW68" s="132">
        <f t="shared" si="294"/>
        <v>334054.07999999914</v>
      </c>
      <c r="DX68" s="132">
        <f t="shared" si="294"/>
        <v>304129.07999999914</v>
      </c>
      <c r="DY68" s="132">
        <f t="shared" si="294"/>
        <v>152953.20999999903</v>
      </c>
      <c r="DZ68" s="132">
        <f t="shared" si="294"/>
        <v>145366.58999999892</v>
      </c>
      <c r="EA68" s="132">
        <f t="shared" si="294"/>
        <v>145366.58999999892</v>
      </c>
      <c r="EB68" s="132">
        <f t="shared" si="294"/>
        <v>145366.59000000078</v>
      </c>
      <c r="EC68" s="132">
        <f t="shared" si="294"/>
        <v>145366.59000000078</v>
      </c>
      <c r="ED68" s="132">
        <f t="shared" si="294"/>
        <v>145366.59000000078</v>
      </c>
      <c r="EE68" s="132">
        <f t="shared" si="294"/>
        <v>145366.59000000078</v>
      </c>
      <c r="EF68" s="132">
        <f t="shared" ref="EF68:GQ68" si="295">EF66-EF69</f>
        <v>160386.15000000037</v>
      </c>
      <c r="EG68" s="132">
        <f t="shared" si="295"/>
        <v>175969.3200000003</v>
      </c>
      <c r="EH68" s="132">
        <f t="shared" si="295"/>
        <v>157201.95999999996</v>
      </c>
      <c r="EI68" s="132">
        <f t="shared" si="295"/>
        <v>157201.95999999996</v>
      </c>
      <c r="EJ68" s="132">
        <f t="shared" si="295"/>
        <v>157201.95999999996</v>
      </c>
      <c r="EK68" s="132">
        <f t="shared" si="295"/>
        <v>157201.95999999996</v>
      </c>
      <c r="EL68" s="132">
        <f t="shared" si="295"/>
        <v>157201.95999999996</v>
      </c>
      <c r="EM68" s="132">
        <f t="shared" si="295"/>
        <v>161062.29999999981</v>
      </c>
      <c r="EN68" s="132">
        <f t="shared" si="295"/>
        <v>164142.75999999978</v>
      </c>
      <c r="EO68" s="132">
        <f t="shared" si="295"/>
        <v>174006.88999999966</v>
      </c>
      <c r="EP68" s="132">
        <f t="shared" si="295"/>
        <v>176571.30999999959</v>
      </c>
      <c r="EQ68" s="132">
        <f t="shared" si="295"/>
        <v>163810.68999999948</v>
      </c>
      <c r="ER68" s="132">
        <f t="shared" si="295"/>
        <v>168877.43999999948</v>
      </c>
      <c r="ES68" s="132">
        <f t="shared" si="295"/>
        <v>168877.43999999948</v>
      </c>
      <c r="ET68" s="132">
        <f t="shared" si="295"/>
        <v>173010.19999999925</v>
      </c>
      <c r="EU68" s="132">
        <f t="shared" si="295"/>
        <v>173193.22999999952</v>
      </c>
      <c r="EV68" s="132">
        <f t="shared" si="295"/>
        <v>181907.13999999966</v>
      </c>
      <c r="EW68" s="132">
        <f t="shared" si="295"/>
        <v>183514.98999999929</v>
      </c>
      <c r="EX68" s="132">
        <f t="shared" si="295"/>
        <v>189639.78999999911</v>
      </c>
      <c r="EY68" s="132">
        <f t="shared" si="295"/>
        <v>166055.86999999918</v>
      </c>
      <c r="EZ68" s="132">
        <f t="shared" si="295"/>
        <v>166055.86999999918</v>
      </c>
      <c r="FA68" s="132">
        <f t="shared" si="295"/>
        <v>126458.28999999911</v>
      </c>
      <c r="FB68" s="132">
        <f t="shared" si="295"/>
        <v>143797.61999999918</v>
      </c>
      <c r="FC68" s="132">
        <f t="shared" si="295"/>
        <v>152930.54999999888</v>
      </c>
      <c r="FD68" s="132">
        <f t="shared" si="295"/>
        <v>113646.29999999888</v>
      </c>
      <c r="FE68" s="132">
        <f t="shared" si="295"/>
        <v>93920.879999998957</v>
      </c>
      <c r="FF68" s="132">
        <f t="shared" si="295"/>
        <v>102668.93999999855</v>
      </c>
      <c r="FG68" s="132">
        <f t="shared" si="295"/>
        <v>117562.7399999965</v>
      </c>
      <c r="FH68" s="132">
        <f t="shared" si="295"/>
        <v>117562.73999999929</v>
      </c>
      <c r="FI68" s="132">
        <f t="shared" si="295"/>
        <v>117562.73999999929</v>
      </c>
      <c r="FJ68" s="132">
        <f t="shared" si="295"/>
        <v>88656.969999999739</v>
      </c>
      <c r="FK68" s="132">
        <f t="shared" si="295"/>
        <v>89799.540000000037</v>
      </c>
      <c r="FL68" s="132">
        <f t="shared" si="295"/>
        <v>90908.030000000261</v>
      </c>
      <c r="FM68" s="132">
        <f t="shared" si="295"/>
        <v>91799.110000000335</v>
      </c>
      <c r="FN68" s="132">
        <f t="shared" si="295"/>
        <v>97531.450000000186</v>
      </c>
      <c r="FO68" s="132">
        <f t="shared" si="295"/>
        <v>98779.780000000261</v>
      </c>
      <c r="FP68" s="132">
        <f t="shared" si="295"/>
        <v>99691.660000000149</v>
      </c>
      <c r="FQ68" s="132">
        <f t="shared" si="295"/>
        <v>91980.509999999776</v>
      </c>
      <c r="FR68" s="132">
        <f t="shared" si="295"/>
        <v>-46093.25</v>
      </c>
      <c r="FS68" s="132">
        <f t="shared" si="295"/>
        <v>-42232.910000000149</v>
      </c>
      <c r="FT68" s="132">
        <f t="shared" si="295"/>
        <v>-35934.179999999702</v>
      </c>
      <c r="FU68" s="132">
        <f t="shared" si="295"/>
        <v>-26070.049999999814</v>
      </c>
      <c r="FV68" s="132">
        <f t="shared" si="295"/>
        <v>-23505.629999999888</v>
      </c>
      <c r="FW68" s="132">
        <f t="shared" si="295"/>
        <v>-37114.679999999702</v>
      </c>
      <c r="FX68" s="132">
        <f t="shared" si="295"/>
        <v>-39458.620000000112</v>
      </c>
      <c r="FY68" s="132">
        <f t="shared" si="295"/>
        <v>-39458.620000000112</v>
      </c>
      <c r="FZ68" s="132">
        <f t="shared" si="295"/>
        <v>-35325.860000000335</v>
      </c>
      <c r="GA68" s="132">
        <f t="shared" si="295"/>
        <v>-31993.530000000261</v>
      </c>
      <c r="GB68" s="132">
        <f t="shared" si="295"/>
        <v>-25176.200000000186</v>
      </c>
      <c r="GC68" s="132">
        <f t="shared" si="295"/>
        <v>-23568.350000000559</v>
      </c>
      <c r="GD68" s="132">
        <f t="shared" si="295"/>
        <v>-19608.210000000894</v>
      </c>
      <c r="GE68" s="132">
        <f t="shared" si="295"/>
        <v>-13134.66000000108</v>
      </c>
      <c r="GF68" s="132">
        <f t="shared" si="295"/>
        <v>-13134.66000000108</v>
      </c>
      <c r="GG68" s="132">
        <f t="shared" si="295"/>
        <v>-87138.800000000745</v>
      </c>
      <c r="GH68" s="132">
        <f t="shared" si="295"/>
        <v>-67301.740000001155</v>
      </c>
      <c r="GI68" s="132">
        <f t="shared" si="295"/>
        <v>-57129.610000001267</v>
      </c>
      <c r="GJ68" s="132">
        <f t="shared" si="295"/>
        <v>-94618.090000001714</v>
      </c>
      <c r="GK68" s="132">
        <f t="shared" si="295"/>
        <v>-90054.0400000019</v>
      </c>
      <c r="GL68" s="132">
        <f t="shared" si="295"/>
        <v>-66882.040000003763</v>
      </c>
      <c r="GM68" s="132">
        <f t="shared" si="295"/>
        <v>-66882.040000003763</v>
      </c>
      <c r="GN68" s="132">
        <f t="shared" si="295"/>
        <v>-66882.040000002831</v>
      </c>
      <c r="GO68" s="132">
        <f t="shared" si="295"/>
        <v>-66982.100000002421</v>
      </c>
      <c r="GP68" s="132">
        <f t="shared" si="295"/>
        <v>-65787.810000002384</v>
      </c>
      <c r="GQ68" s="132">
        <f t="shared" si="295"/>
        <v>-64645.240000002086</v>
      </c>
      <c r="GR68" s="132">
        <f t="shared" ref="GR68:JC68" si="296">GR66-GR69</f>
        <v>-63536.750000001863</v>
      </c>
      <c r="GS68" s="132">
        <f t="shared" si="296"/>
        <v>-63096.520000001416</v>
      </c>
      <c r="GT68" s="132">
        <f t="shared" si="296"/>
        <v>-57364.180000001565</v>
      </c>
      <c r="GU68" s="132">
        <f t="shared" si="296"/>
        <v>-58081.080000001937</v>
      </c>
      <c r="GV68" s="132">
        <f t="shared" si="296"/>
        <v>-57169.200000002049</v>
      </c>
      <c r="GW68" s="132">
        <f t="shared" si="296"/>
        <v>-57169.200000002049</v>
      </c>
      <c r="GX68" s="132">
        <f t="shared" si="296"/>
        <v>-201136.91000000201</v>
      </c>
      <c r="GY68" s="132">
        <f t="shared" si="296"/>
        <v>-194437.23000000231</v>
      </c>
      <c r="GZ68" s="132">
        <f t="shared" si="296"/>
        <v>-188138.50000000186</v>
      </c>
      <c r="HA68" s="132">
        <f t="shared" si="296"/>
        <v>-178727.4700000016</v>
      </c>
      <c r="HB68" s="132">
        <f t="shared" si="296"/>
        <v>-179298.02000000142</v>
      </c>
      <c r="HC68" s="132">
        <f t="shared" si="296"/>
        <v>-169642.24000000115</v>
      </c>
      <c r="HD68" s="132">
        <f t="shared" si="296"/>
        <v>-164575.49000000115</v>
      </c>
      <c r="HE68" s="132">
        <f t="shared" si="296"/>
        <v>-164575.49000000115</v>
      </c>
      <c r="HF68" s="132">
        <f t="shared" si="296"/>
        <v>-161958.20000000112</v>
      </c>
      <c r="HG68" s="132">
        <f t="shared" si="296"/>
        <v>-158625.87000000104</v>
      </c>
      <c r="HH68" s="132">
        <f t="shared" si="296"/>
        <v>-151808.54000000097</v>
      </c>
      <c r="HI68" s="132">
        <f t="shared" si="296"/>
        <v>-151236.94000000134</v>
      </c>
      <c r="HJ68" s="132">
        <f t="shared" si="296"/>
        <v>-147727.6500000013</v>
      </c>
      <c r="HK68" s="132">
        <f t="shared" si="296"/>
        <v>-166902.75000000093</v>
      </c>
      <c r="HL68" s="132">
        <f t="shared" si="296"/>
        <v>-166902.75000000093</v>
      </c>
      <c r="HM68" s="132">
        <f t="shared" si="296"/>
        <v>-219348.04000000097</v>
      </c>
      <c r="HN68" s="132">
        <f t="shared" si="296"/>
        <v>-198019.79000000097</v>
      </c>
      <c r="HO68" s="132">
        <f t="shared" si="296"/>
        <v>-186073.07000000123</v>
      </c>
      <c r="HP68" s="132">
        <f t="shared" si="296"/>
        <v>-231612.37000000104</v>
      </c>
      <c r="HQ68" s="132">
        <f t="shared" si="296"/>
        <v>-225788.73000000138</v>
      </c>
      <c r="HR68" s="132">
        <f t="shared" si="296"/>
        <v>-215329.37000000104</v>
      </c>
      <c r="HS68" s="132">
        <f t="shared" si="296"/>
        <v>-200435.57000000309</v>
      </c>
      <c r="HT68" s="132">
        <f t="shared" si="296"/>
        <v>-200435.57000000495</v>
      </c>
      <c r="HU68" s="132">
        <f t="shared" si="296"/>
        <v>-200535.63000000454</v>
      </c>
      <c r="HV68" s="132">
        <f t="shared" si="296"/>
        <v>-229341.34000000451</v>
      </c>
      <c r="HW68" s="132">
        <f t="shared" si="296"/>
        <v>-228198.77000000421</v>
      </c>
      <c r="HX68" s="132">
        <f t="shared" si="296"/>
        <v>-378198.77000000421</v>
      </c>
      <c r="HY68" s="132">
        <f t="shared" si="296"/>
        <v>-377758.54000000376</v>
      </c>
      <c r="HZ68" s="132">
        <f t="shared" si="296"/>
        <v>-372026.20000000391</v>
      </c>
      <c r="IA68" s="132">
        <f t="shared" si="296"/>
        <v>-370777.87000000384</v>
      </c>
      <c r="IB68" s="132">
        <f t="shared" si="296"/>
        <v>-369865.99000000395</v>
      </c>
      <c r="IC68" s="132">
        <f t="shared" si="296"/>
        <v>-369865.99000000395</v>
      </c>
      <c r="ID68" s="132">
        <f t="shared" si="296"/>
        <v>-357939.75000000373</v>
      </c>
      <c r="IE68" s="132">
        <f t="shared" si="296"/>
        <v>-361331.07000000402</v>
      </c>
      <c r="IF68" s="132">
        <f t="shared" si="296"/>
        <v>-344296.9700000044</v>
      </c>
      <c r="IG68" s="132">
        <f t="shared" si="296"/>
        <v>-334885.94000000414</v>
      </c>
      <c r="IH68" s="132">
        <f t="shared" si="296"/>
        <v>-332321.52000000421</v>
      </c>
      <c r="II68" s="132">
        <f t="shared" si="296"/>
        <v>-329833.39000000432</v>
      </c>
      <c r="IJ68" s="132">
        <f t="shared" si="296"/>
        <v>-324766.64000000432</v>
      </c>
      <c r="IK68" s="132">
        <f t="shared" si="296"/>
        <v>-324766.64000000432</v>
      </c>
      <c r="IL68" s="132">
        <f t="shared" si="296"/>
        <v>-320856.00000000466</v>
      </c>
      <c r="IM68" s="132">
        <f t="shared" si="296"/>
        <v>-317523.67000000458</v>
      </c>
      <c r="IN68" s="132">
        <f t="shared" si="296"/>
        <v>-311005.24000000488</v>
      </c>
      <c r="IO68" s="132">
        <f t="shared" si="296"/>
        <v>-335831.19000000507</v>
      </c>
      <c r="IP68" s="132">
        <f t="shared" si="296"/>
        <v>-333821.90000000503</v>
      </c>
      <c r="IQ68" s="132">
        <f t="shared" si="296"/>
        <v>-322553.34000000544</v>
      </c>
      <c r="IR68" s="132">
        <f t="shared" si="296"/>
        <v>-322553.34000000544</v>
      </c>
      <c r="IS68" s="132">
        <f t="shared" si="296"/>
        <v>-377152.13000000548</v>
      </c>
      <c r="IT68" s="132">
        <f t="shared" si="296"/>
        <v>-359812.8000000054</v>
      </c>
      <c r="IU68" s="132">
        <f t="shared" si="296"/>
        <v>-349640.67000000551</v>
      </c>
      <c r="IV68" s="132">
        <f t="shared" si="296"/>
        <v>-387129.15000000596</v>
      </c>
      <c r="IW68" s="132">
        <f t="shared" si="296"/>
        <v>-381198.98000000603</v>
      </c>
      <c r="IX68" s="132">
        <f t="shared" si="296"/>
        <v>-357028.4100000076</v>
      </c>
      <c r="IY68" s="132">
        <f t="shared" si="296"/>
        <v>-358026.9800000079</v>
      </c>
      <c r="IZ68" s="132">
        <f t="shared" si="296"/>
        <v>-358026.98000000697</v>
      </c>
      <c r="JA68" s="132">
        <f t="shared" si="296"/>
        <v>-358143.55000000726</v>
      </c>
      <c r="JB68" s="132">
        <f t="shared" si="296"/>
        <v>-356949.26000000723</v>
      </c>
      <c r="JC68" s="132">
        <f t="shared" si="296"/>
        <v>-355806.69000000693</v>
      </c>
      <c r="JD68" s="132">
        <f t="shared" ref="JD68:LO68" si="297">JD66-JD69</f>
        <v>-355806.69000000693</v>
      </c>
      <c r="JE68" s="132">
        <f t="shared" si="297"/>
        <v>-358866.46000000648</v>
      </c>
      <c r="JF68" s="132">
        <f t="shared" si="297"/>
        <v>-351150.98000000603</v>
      </c>
      <c r="JG68" s="132">
        <f t="shared" si="297"/>
        <v>-349902.65000000596</v>
      </c>
      <c r="JH68" s="132">
        <f t="shared" si="297"/>
        <v>-548990.77000000607</v>
      </c>
      <c r="JI68" s="132">
        <f t="shared" si="297"/>
        <v>-548990.77000000607</v>
      </c>
      <c r="JJ68" s="132">
        <f t="shared" si="297"/>
        <v>-534513.42000000644</v>
      </c>
      <c r="JK68" s="132">
        <f t="shared" si="297"/>
        <v>-530653.08000000659</v>
      </c>
      <c r="JL68" s="132">
        <f t="shared" si="297"/>
        <v>-530248.30000000633</v>
      </c>
      <c r="JM68" s="132">
        <f t="shared" si="297"/>
        <v>-520837.27000000607</v>
      </c>
      <c r="JN68" s="132">
        <f t="shared" si="297"/>
        <v>-512576.22000000626</v>
      </c>
      <c r="JO68" s="132">
        <f t="shared" si="297"/>
        <v>-508954.940000006</v>
      </c>
      <c r="JP68" s="132">
        <f t="shared" si="297"/>
        <v>-503436.46000000555</v>
      </c>
      <c r="JQ68" s="132">
        <f t="shared" si="297"/>
        <v>-503436.46000000555</v>
      </c>
      <c r="JR68" s="132">
        <f t="shared" si="297"/>
        <v>-499303.70000000577</v>
      </c>
      <c r="JS68" s="132">
        <f t="shared" si="297"/>
        <v>-501614.02000000607</v>
      </c>
      <c r="JT68" s="132">
        <f t="shared" si="297"/>
        <v>-494796.690000006</v>
      </c>
      <c r="JU68" s="132">
        <f t="shared" si="297"/>
        <v>-493188.84000000637</v>
      </c>
      <c r="JV68" s="132">
        <f t="shared" si="297"/>
        <v>-490397.0100000063</v>
      </c>
      <c r="JW68" s="132">
        <f t="shared" si="297"/>
        <v>-512431.88000000641</v>
      </c>
      <c r="JX68" s="132">
        <f t="shared" si="297"/>
        <v>-512431.88000000641</v>
      </c>
      <c r="JY68" s="132">
        <f t="shared" si="297"/>
        <v>-560809.79000000656</v>
      </c>
      <c r="JZ68" s="132">
        <f t="shared" si="297"/>
        <v>-543470.46000000648</v>
      </c>
      <c r="KA68" s="132">
        <f t="shared" si="297"/>
        <v>-533298.33000000659</v>
      </c>
      <c r="KB68" s="132">
        <f t="shared" si="297"/>
        <v>-570720.03000000678</v>
      </c>
      <c r="KC68" s="132">
        <f t="shared" si="297"/>
        <v>-566651.50000000652</v>
      </c>
      <c r="KD68" s="132">
        <f t="shared" si="297"/>
        <v>-541896.20000000857</v>
      </c>
      <c r="KE68" s="132">
        <f t="shared" si="297"/>
        <v>-541896.20000000857</v>
      </c>
      <c r="KF68" s="132">
        <f t="shared" si="297"/>
        <v>-541896.20000000857</v>
      </c>
      <c r="KG68" s="132">
        <f t="shared" si="297"/>
        <v>-541996.26000000816</v>
      </c>
      <c r="KH68" s="132">
        <f t="shared" si="297"/>
        <v>-570801.97000000812</v>
      </c>
      <c r="KI68" s="132">
        <f t="shared" si="297"/>
        <v>-569659.40000000782</v>
      </c>
      <c r="KJ68" s="132">
        <f t="shared" si="297"/>
        <v>-569659.40000000782</v>
      </c>
      <c r="KK68" s="132">
        <f t="shared" si="297"/>
        <v>-717185.14000000805</v>
      </c>
      <c r="KL68" s="132">
        <f t="shared" si="297"/>
        <v>-714952.8000000082</v>
      </c>
      <c r="KM68" s="132">
        <f t="shared" si="297"/>
        <v>-713704.47000000812</v>
      </c>
      <c r="KN68" s="132">
        <f t="shared" si="297"/>
        <v>-712792.59000000823</v>
      </c>
      <c r="KO68" s="132">
        <f t="shared" si="297"/>
        <v>-712792.59000000823</v>
      </c>
      <c r="KP68" s="132">
        <f t="shared" si="297"/>
        <v>-925585.5500000082</v>
      </c>
      <c r="KQ68" s="132">
        <f t="shared" si="297"/>
        <v>-921725.21000000834</v>
      </c>
      <c r="KR68" s="132">
        <f t="shared" si="297"/>
        <v>-915426.4800000079</v>
      </c>
      <c r="KS68" s="132">
        <f t="shared" si="297"/>
        <v>-913644.74000000767</v>
      </c>
      <c r="KT68" s="132">
        <f t="shared" si="297"/>
        <v>-909055.21000000741</v>
      </c>
      <c r="KU68" s="132">
        <f t="shared" si="297"/>
        <v>-893958.12000000756</v>
      </c>
      <c r="KV68" s="132">
        <f t="shared" si="297"/>
        <v>-888891.37000000756</v>
      </c>
      <c r="KW68" s="132">
        <f t="shared" si="297"/>
        <v>-888891.37000000756</v>
      </c>
      <c r="KX68" s="132">
        <f t="shared" si="297"/>
        <v>-884758.61000000779</v>
      </c>
      <c r="KY68" s="132">
        <f t="shared" si="297"/>
        <v>-881426.28000000771</v>
      </c>
      <c r="KZ68" s="132">
        <f t="shared" si="297"/>
        <v>-894046.83000000753</v>
      </c>
      <c r="LA68" s="132">
        <f t="shared" si="297"/>
        <v>-918872.78000000771</v>
      </c>
      <c r="LB68" s="132">
        <f t="shared" si="297"/>
        <v>-913329.46000000741</v>
      </c>
      <c r="LC68" s="132">
        <f t="shared" si="297"/>
        <v>-905224.97000000719</v>
      </c>
      <c r="LD68" s="132">
        <f t="shared" si="297"/>
        <v>-905224.97000000719</v>
      </c>
      <c r="LE68" s="132">
        <f t="shared" si="297"/>
        <v>-944822.55000000726</v>
      </c>
      <c r="LF68" s="132">
        <f t="shared" si="297"/>
        <v>-927483.22000000719</v>
      </c>
      <c r="LG68" s="132">
        <f t="shared" si="297"/>
        <v>-925977.46000000741</v>
      </c>
      <c r="LH68" s="132">
        <f t="shared" si="297"/>
        <v>-963399.1600000076</v>
      </c>
      <c r="LI68" s="132">
        <f t="shared" si="297"/>
        <v>-957095.05000000726</v>
      </c>
      <c r="LJ68" s="132">
        <f t="shared" si="297"/>
        <v>-949353.3400000073</v>
      </c>
      <c r="LK68" s="132">
        <f t="shared" si="297"/>
        <v>-934459.54000000935</v>
      </c>
      <c r="LL68" s="132">
        <f t="shared" si="297"/>
        <v>-934459.54000001028</v>
      </c>
      <c r="LM68" s="132">
        <f t="shared" si="297"/>
        <v>-934459.54000001028</v>
      </c>
      <c r="LN68" s="132">
        <f t="shared" si="297"/>
        <v>-933265.25000001024</v>
      </c>
      <c r="LO68" s="132">
        <f t="shared" si="297"/>
        <v>-932239.25000001024</v>
      </c>
      <c r="LP68" s="132">
        <f t="shared" ref="LP68:NX68" si="298">LP66-LP69</f>
        <v>-932239.25000001024</v>
      </c>
      <c r="LQ68" s="132">
        <f t="shared" si="298"/>
        <v>-932064.0200000098</v>
      </c>
      <c r="LR68" s="132">
        <f t="shared" si="298"/>
        <v>-926331.68000000995</v>
      </c>
      <c r="LS68" s="132">
        <f t="shared" si="298"/>
        <v>-928583.35000000987</v>
      </c>
      <c r="LT68" s="132">
        <f t="shared" si="298"/>
        <v>-927671.47000000998</v>
      </c>
      <c r="LU68" s="132">
        <f t="shared" si="298"/>
        <v>-1077671.47000001</v>
      </c>
      <c r="LV68" s="132">
        <f t="shared" si="298"/>
        <v>-1261118.5700000096</v>
      </c>
      <c r="LW68" s="132">
        <f t="shared" si="298"/>
        <v>-1257258.2300000098</v>
      </c>
      <c r="LX68" s="132">
        <f t="shared" si="298"/>
        <v>-1250959.5000000093</v>
      </c>
      <c r="LY68" s="132">
        <f t="shared" si="298"/>
        <v>-1240167.6500000097</v>
      </c>
      <c r="LZ68" s="132">
        <f t="shared" si="298"/>
        <v>-1237603.2300000098</v>
      </c>
      <c r="MA68" s="132">
        <f t="shared" si="298"/>
        <v>-1229109.7700000098</v>
      </c>
      <c r="MB68" s="132">
        <f t="shared" si="298"/>
        <v>-1222066.1000000099</v>
      </c>
      <c r="MC68" s="132">
        <f t="shared" si="298"/>
        <v>-1222882.6400000099</v>
      </c>
      <c r="MD68" s="132">
        <f t="shared" si="298"/>
        <v>-1218749.8800000101</v>
      </c>
      <c r="ME68" s="132">
        <f t="shared" si="298"/>
        <v>-1215417.5500000101</v>
      </c>
      <c r="MF68" s="132">
        <f t="shared" si="298"/>
        <v>-1208833.0900000101</v>
      </c>
      <c r="MG68" s="132">
        <f t="shared" si="298"/>
        <v>-1234007.3900000099</v>
      </c>
      <c r="MH68" s="132">
        <f t="shared" si="298"/>
        <v>-1230498.1000000099</v>
      </c>
      <c r="MI68" s="132">
        <f t="shared" si="298"/>
        <v>-1224407.9400000097</v>
      </c>
      <c r="MJ68" s="132">
        <f t="shared" si="298"/>
        <v>-1225907.9400000097</v>
      </c>
      <c r="MK68" s="132">
        <f t="shared" si="298"/>
        <v>-1269489.5200000098</v>
      </c>
      <c r="ML68" s="132">
        <f t="shared" si="298"/>
        <v>-1252150.1900000097</v>
      </c>
      <c r="MM68" s="132">
        <f t="shared" si="298"/>
        <v>-1241978.0600000098</v>
      </c>
      <c r="MN68" s="132">
        <f t="shared" si="298"/>
        <v>-1279399.76000001</v>
      </c>
      <c r="MO68" s="132">
        <f t="shared" si="298"/>
        <v>-1275331.2300000098</v>
      </c>
      <c r="MP68" s="132">
        <f t="shared" si="298"/>
        <v>-1254139.9400000116</v>
      </c>
      <c r="MQ68" s="132">
        <f t="shared" si="298"/>
        <v>-1254139.9400000116</v>
      </c>
      <c r="MR68" s="132">
        <f t="shared" si="298"/>
        <v>-1254139.9400000116</v>
      </c>
      <c r="MS68" s="132">
        <f t="shared" si="298"/>
        <v>-1254139.9400000116</v>
      </c>
      <c r="MT68" s="132">
        <f t="shared" si="298"/>
        <v>-1252945.6500000115</v>
      </c>
      <c r="MU68" s="132">
        <f t="shared" si="298"/>
        <v>-1251929.0200000117</v>
      </c>
      <c r="MV68" s="132">
        <f t="shared" si="298"/>
        <v>-1251929.0200000117</v>
      </c>
      <c r="MW68" s="132">
        <f t="shared" si="298"/>
        <v>-1250807.1200000113</v>
      </c>
      <c r="MX68" s="132">
        <f t="shared" si="298"/>
        <v>-1244166.8800000111</v>
      </c>
      <c r="MY68" s="132">
        <f t="shared" si="298"/>
        <v>-1242918.550000011</v>
      </c>
      <c r="MZ68" s="132">
        <f t="shared" si="298"/>
        <v>-1242006.6700000111</v>
      </c>
      <c r="NA68" s="132">
        <f t="shared" si="298"/>
        <v>-1392977.5600000108</v>
      </c>
      <c r="NB68" s="132">
        <f t="shared" si="298"/>
        <v>-1588323.4700000109</v>
      </c>
      <c r="NC68" s="132">
        <f t="shared" si="298"/>
        <v>-1584463.1300000111</v>
      </c>
      <c r="ND68" s="132">
        <f t="shared" si="298"/>
        <v>-1581515.8700000113</v>
      </c>
      <c r="NE68" s="132">
        <f t="shared" si="298"/>
        <v>-1569699.050000011</v>
      </c>
      <c r="NF68" s="132">
        <f t="shared" si="298"/>
        <v>-1567134.6300000111</v>
      </c>
      <c r="NG68" s="132">
        <f t="shared" si="298"/>
        <v>-1584374.050000011</v>
      </c>
      <c r="NH68" s="132">
        <f t="shared" si="298"/>
        <v>-1579307.300000011</v>
      </c>
      <c r="NI68" s="132">
        <f t="shared" si="298"/>
        <v>-1579307.300000011</v>
      </c>
      <c r="NJ68" s="132">
        <f t="shared" si="298"/>
        <v>-1570954.9400000107</v>
      </c>
      <c r="NK68" s="132">
        <f t="shared" si="298"/>
        <v>-1567622.6100000106</v>
      </c>
      <c r="NL68" s="132">
        <f t="shared" si="298"/>
        <v>-1590189.760000011</v>
      </c>
      <c r="NM68" s="132">
        <f t="shared" si="298"/>
        <v>-1615364.0600000108</v>
      </c>
      <c r="NN68" s="132">
        <f t="shared" si="298"/>
        <v>-1611854.7700000107</v>
      </c>
      <c r="NO68" s="132">
        <f t="shared" si="298"/>
        <v>-1603602.8700000104</v>
      </c>
      <c r="NP68" s="132">
        <f t="shared" si="298"/>
        <v>-1603602.8700000104</v>
      </c>
      <c r="NQ68" s="132">
        <f t="shared" si="298"/>
        <v>-1647184.4500000104</v>
      </c>
      <c r="NR68" s="132">
        <f t="shared" si="298"/>
        <v>-1614193.8100000108</v>
      </c>
      <c r="NS68" s="132">
        <f t="shared" si="298"/>
        <v>-1601814.1300000111</v>
      </c>
      <c r="NT68" s="132">
        <f t="shared" si="298"/>
        <v>-1639235.8300000113</v>
      </c>
      <c r="NU68" s="132">
        <f t="shared" si="298"/>
        <v>-1635167.300000011</v>
      </c>
      <c r="NV68" s="132">
        <f t="shared" si="298"/>
        <v>-1611102.0100000128</v>
      </c>
      <c r="NW68" s="132">
        <f t="shared" si="298"/>
        <v>-1612100.5800000131</v>
      </c>
      <c r="NX68" s="132">
        <f t="shared" si="298"/>
        <v>-1612100.5800000131</v>
      </c>
      <c r="NY68" s="10"/>
      <c r="NZ68" s="132">
        <f>NZ66-NZ69</f>
        <v>-1612100.580000014</v>
      </c>
      <c r="OA68" s="10"/>
      <c r="OB68" s="10"/>
      <c r="OF68" s="10"/>
    </row>
    <row r="69" spans="1:412" ht="16.5" outlineLevel="1" thickBot="1">
      <c r="B69" s="4"/>
      <c r="C69" s="12" t="s">
        <v>16</v>
      </c>
      <c r="E69" s="8">
        <f t="shared" ref="E69:BP69" si="299">E71+E77</f>
        <v>7424841.4700000007</v>
      </c>
      <c r="F69" s="8">
        <f t="shared" si="299"/>
        <v>7424841.4700000007</v>
      </c>
      <c r="G69" s="8">
        <f t="shared" si="299"/>
        <v>7424841.4700000007</v>
      </c>
      <c r="H69" s="8">
        <f t="shared" si="299"/>
        <v>7424841.4700000007</v>
      </c>
      <c r="I69" s="8">
        <f t="shared" si="299"/>
        <v>7424841.4700000007</v>
      </c>
      <c r="J69" s="8">
        <f t="shared" si="299"/>
        <v>7424841.4700000007</v>
      </c>
      <c r="K69" s="8">
        <f t="shared" si="299"/>
        <v>7424841.4700000007</v>
      </c>
      <c r="L69" s="8">
        <f t="shared" si="299"/>
        <v>7424841.4700000007</v>
      </c>
      <c r="M69" s="8">
        <f t="shared" si="299"/>
        <v>7424841.4700000007</v>
      </c>
      <c r="N69" s="8">
        <f t="shared" si="299"/>
        <v>7424841.4700000007</v>
      </c>
      <c r="O69" s="8">
        <f t="shared" si="299"/>
        <v>7424841.4700000007</v>
      </c>
      <c r="P69" s="8">
        <f t="shared" si="299"/>
        <v>7424841.4700000007</v>
      </c>
      <c r="Q69" s="8">
        <f t="shared" si="299"/>
        <v>7424841.4700000007</v>
      </c>
      <c r="R69" s="8">
        <f t="shared" si="299"/>
        <v>7424841.4700000007</v>
      </c>
      <c r="S69" s="8">
        <f t="shared" si="299"/>
        <v>7424841.4700000007</v>
      </c>
      <c r="T69" s="8">
        <f t="shared" si="299"/>
        <v>7424841.4700000007</v>
      </c>
      <c r="U69" s="8">
        <f t="shared" si="299"/>
        <v>7424841.4700000007</v>
      </c>
      <c r="V69" s="8">
        <f t="shared" si="299"/>
        <v>7424841.4700000007</v>
      </c>
      <c r="W69" s="8">
        <f t="shared" si="299"/>
        <v>7424841.4700000007</v>
      </c>
      <c r="X69" s="8">
        <f t="shared" si="299"/>
        <v>7424841.4700000007</v>
      </c>
      <c r="Y69" s="8">
        <f t="shared" si="299"/>
        <v>7424841.4700000007</v>
      </c>
      <c r="Z69" s="8">
        <f t="shared" si="299"/>
        <v>7424841.4700000007</v>
      </c>
      <c r="AA69" s="8">
        <f t="shared" si="299"/>
        <v>7424841.4700000007</v>
      </c>
      <c r="AB69" s="8">
        <f t="shared" si="299"/>
        <v>7424841.4700000007</v>
      </c>
      <c r="AC69" s="8">
        <f t="shared" si="299"/>
        <v>7424841.4700000007</v>
      </c>
      <c r="AD69" s="8">
        <f t="shared" si="299"/>
        <v>7424841.4700000007</v>
      </c>
      <c r="AE69" s="8">
        <f t="shared" si="299"/>
        <v>7424841.4700000007</v>
      </c>
      <c r="AF69" s="8">
        <f t="shared" si="299"/>
        <v>7424841.4700000007</v>
      </c>
      <c r="AG69" s="8">
        <f t="shared" si="299"/>
        <v>7424841.4700000007</v>
      </c>
      <c r="AH69" s="8">
        <f t="shared" si="299"/>
        <v>7438588.29</v>
      </c>
      <c r="AI69" s="8">
        <f t="shared" si="299"/>
        <v>7438588.29</v>
      </c>
      <c r="AJ69" s="8">
        <f t="shared" si="299"/>
        <v>7438588.29</v>
      </c>
      <c r="AK69" s="8">
        <f t="shared" si="299"/>
        <v>7438588.29</v>
      </c>
      <c r="AL69" s="8">
        <f t="shared" si="299"/>
        <v>7438588.29</v>
      </c>
      <c r="AM69" s="8">
        <f t="shared" si="299"/>
        <v>7438588.29</v>
      </c>
      <c r="AN69" s="8">
        <f t="shared" si="299"/>
        <v>7438588.29</v>
      </c>
      <c r="AO69" s="8">
        <f t="shared" si="299"/>
        <v>7438588.29</v>
      </c>
      <c r="AP69" s="8">
        <f t="shared" si="299"/>
        <v>7438588.29</v>
      </c>
      <c r="AQ69" s="8">
        <f t="shared" si="299"/>
        <v>7438588.29</v>
      </c>
      <c r="AR69" s="8">
        <f t="shared" si="299"/>
        <v>7438588.29</v>
      </c>
      <c r="AS69" s="8">
        <f t="shared" si="299"/>
        <v>7438588.29</v>
      </c>
      <c r="AT69" s="8">
        <f t="shared" si="299"/>
        <v>7438588.29</v>
      </c>
      <c r="AU69" s="8">
        <f t="shared" si="299"/>
        <v>7438588.29</v>
      </c>
      <c r="AV69" s="8">
        <f t="shared" si="299"/>
        <v>7438588.29</v>
      </c>
      <c r="AW69" s="8">
        <f t="shared" si="299"/>
        <v>7438588.29</v>
      </c>
      <c r="AX69" s="8">
        <f t="shared" si="299"/>
        <v>7438588.29</v>
      </c>
      <c r="AY69" s="8">
        <f t="shared" si="299"/>
        <v>7438588.29</v>
      </c>
      <c r="AZ69" s="8">
        <f t="shared" si="299"/>
        <v>7438588.29</v>
      </c>
      <c r="BA69" s="8">
        <f t="shared" si="299"/>
        <v>7438588.29</v>
      </c>
      <c r="BB69" s="8">
        <f t="shared" si="299"/>
        <v>7438588.29</v>
      </c>
      <c r="BC69" s="8">
        <f t="shared" si="299"/>
        <v>7438588.29</v>
      </c>
      <c r="BD69" s="8">
        <f t="shared" si="299"/>
        <v>7438588.29</v>
      </c>
      <c r="BE69" s="8">
        <f t="shared" si="299"/>
        <v>7438588.29</v>
      </c>
      <c r="BF69" s="8">
        <f t="shared" si="299"/>
        <v>7438588.29</v>
      </c>
      <c r="BG69" s="8">
        <f t="shared" si="299"/>
        <v>7438588.29</v>
      </c>
      <c r="BH69" s="8">
        <f t="shared" si="299"/>
        <v>7438588.29</v>
      </c>
      <c r="BI69" s="8">
        <f t="shared" si="299"/>
        <v>7438588.29</v>
      </c>
      <c r="BJ69" s="8">
        <f t="shared" si="299"/>
        <v>7438588.29</v>
      </c>
      <c r="BK69" s="8">
        <f t="shared" si="299"/>
        <v>7449537.2699999996</v>
      </c>
      <c r="BL69" s="8">
        <f t="shared" si="299"/>
        <v>7449537.2699999996</v>
      </c>
      <c r="BM69" s="8">
        <f t="shared" si="299"/>
        <v>7449537.2699999996</v>
      </c>
      <c r="BN69" s="8">
        <f t="shared" si="299"/>
        <v>7449537.2699999996</v>
      </c>
      <c r="BO69" s="8">
        <f t="shared" si="299"/>
        <v>7449537.2699999996</v>
      </c>
      <c r="BP69" s="8">
        <f t="shared" si="299"/>
        <v>7449537.2699999996</v>
      </c>
      <c r="BQ69" s="8">
        <f t="shared" ref="BQ69:EB69" si="300">BQ71+BQ77</f>
        <v>7449537.2699999996</v>
      </c>
      <c r="BR69" s="8">
        <f t="shared" si="300"/>
        <v>7449537.2699999996</v>
      </c>
      <c r="BS69" s="8">
        <f t="shared" si="300"/>
        <v>7449537.2699999996</v>
      </c>
      <c r="BT69" s="8">
        <f t="shared" si="300"/>
        <v>7449537.2699999996</v>
      </c>
      <c r="BU69" s="8">
        <f t="shared" si="300"/>
        <v>7449537.2699999996</v>
      </c>
      <c r="BV69" s="8">
        <f t="shared" si="300"/>
        <v>7449537.2699999996</v>
      </c>
      <c r="BW69" s="8">
        <f t="shared" si="300"/>
        <v>7449537.2699999996</v>
      </c>
      <c r="BX69" s="8">
        <f t="shared" si="300"/>
        <v>7449537.2699999996</v>
      </c>
      <c r="BY69" s="8">
        <f t="shared" si="300"/>
        <v>7449537.2699999996</v>
      </c>
      <c r="BZ69" s="8">
        <f t="shared" si="300"/>
        <v>7449537.2699999996</v>
      </c>
      <c r="CA69" s="8">
        <f t="shared" si="300"/>
        <v>7336289.5999999996</v>
      </c>
      <c r="CB69" s="8">
        <f t="shared" si="300"/>
        <v>7336289.5999999996</v>
      </c>
      <c r="CC69" s="8">
        <f>CC71+CC77</f>
        <v>7336289.5999999996</v>
      </c>
      <c r="CD69" s="8">
        <f t="shared" si="300"/>
        <v>7336289.5999999996</v>
      </c>
      <c r="CE69" s="8">
        <f t="shared" si="300"/>
        <v>7336289.5999999996</v>
      </c>
      <c r="CF69" s="8">
        <f t="shared" si="300"/>
        <v>7336289.5999999996</v>
      </c>
      <c r="CG69" s="8">
        <f t="shared" si="300"/>
        <v>7336289.5999999996</v>
      </c>
      <c r="CH69" s="8">
        <f t="shared" si="300"/>
        <v>7336289.5999999996</v>
      </c>
      <c r="CI69" s="8">
        <f t="shared" si="300"/>
        <v>7336289.5999999996</v>
      </c>
      <c r="CJ69" s="8">
        <f t="shared" si="300"/>
        <v>7336289.5999999996</v>
      </c>
      <c r="CK69" s="8">
        <f t="shared" si="300"/>
        <v>7336289.5999999996</v>
      </c>
      <c r="CL69" s="8">
        <f t="shared" si="300"/>
        <v>7336289.5999999996</v>
      </c>
      <c r="CM69" s="8">
        <f t="shared" si="300"/>
        <v>7336289.5999999996</v>
      </c>
      <c r="CN69" s="8">
        <f t="shared" si="300"/>
        <v>7336289.5999999996</v>
      </c>
      <c r="CO69" s="8">
        <f t="shared" si="300"/>
        <v>7336289.5999999996</v>
      </c>
      <c r="CP69" s="8">
        <f t="shared" si="300"/>
        <v>7336289.5999999996</v>
      </c>
      <c r="CQ69" s="8">
        <f t="shared" si="300"/>
        <v>7336289.5999999996</v>
      </c>
      <c r="CR69" s="8">
        <f t="shared" si="300"/>
        <v>7336289.5999999996</v>
      </c>
      <c r="CS69" s="8">
        <f t="shared" si="300"/>
        <v>7336289.5999999996</v>
      </c>
      <c r="CT69" s="8">
        <f t="shared" si="300"/>
        <v>7336289.5999999996</v>
      </c>
      <c r="CU69" s="8">
        <f t="shared" si="300"/>
        <v>7349927.3799999999</v>
      </c>
      <c r="CV69" s="8">
        <f t="shared" si="300"/>
        <v>7349927.3799999999</v>
      </c>
      <c r="CW69" s="8">
        <f t="shared" si="300"/>
        <v>7349927.3799999999</v>
      </c>
      <c r="CX69" s="8">
        <f t="shared" si="300"/>
        <v>7349927.3799999999</v>
      </c>
      <c r="CY69" s="8">
        <f t="shared" si="300"/>
        <v>7349927.3799999999</v>
      </c>
      <c r="CZ69" s="8">
        <f t="shared" si="300"/>
        <v>7349927.3799999999</v>
      </c>
      <c r="DA69" s="8">
        <f t="shared" si="300"/>
        <v>7349927.3799999999</v>
      </c>
      <c r="DB69" s="8">
        <f t="shared" si="300"/>
        <v>7349927.3799999999</v>
      </c>
      <c r="DC69" s="8">
        <f t="shared" si="300"/>
        <v>7349927.3799999999</v>
      </c>
      <c r="DD69" s="8">
        <f t="shared" si="300"/>
        <v>7349927.3799999999</v>
      </c>
      <c r="DE69" s="8">
        <f t="shared" si="300"/>
        <v>7349927.3799999999</v>
      </c>
      <c r="DF69" s="8">
        <f t="shared" si="300"/>
        <v>7349927.3799999999</v>
      </c>
      <c r="DG69" s="8">
        <f t="shared" si="300"/>
        <v>7349927.3799999999</v>
      </c>
      <c r="DH69" s="8">
        <f t="shared" si="300"/>
        <v>7349927.3799999999</v>
      </c>
      <c r="DI69" s="8">
        <f t="shared" si="300"/>
        <v>7349927.3799999999</v>
      </c>
      <c r="DJ69" s="8">
        <f t="shared" si="300"/>
        <v>7349927.3799999999</v>
      </c>
      <c r="DK69" s="8">
        <f t="shared" si="300"/>
        <v>7349927.3799999999</v>
      </c>
      <c r="DL69" s="8">
        <f t="shared" si="300"/>
        <v>7349927.3799999999</v>
      </c>
      <c r="DM69" s="8">
        <f t="shared" si="300"/>
        <v>7349927.3799999999</v>
      </c>
      <c r="DN69" s="8">
        <f t="shared" si="300"/>
        <v>7349927.3799999999</v>
      </c>
      <c r="DO69" s="8">
        <f t="shared" si="300"/>
        <v>7349927.3799999999</v>
      </c>
      <c r="DP69" s="8">
        <f t="shared" si="300"/>
        <v>7349927.3799999999</v>
      </c>
      <c r="DQ69" s="8">
        <f t="shared" si="300"/>
        <v>7349927.3799999999</v>
      </c>
      <c r="DR69" s="8">
        <f t="shared" si="300"/>
        <v>7349927.3799999999</v>
      </c>
      <c r="DS69" s="8">
        <f t="shared" si="300"/>
        <v>7349927.3799999999</v>
      </c>
      <c r="DT69" s="8">
        <f t="shared" si="300"/>
        <v>7349927.3799999999</v>
      </c>
      <c r="DU69" s="8">
        <f t="shared" si="300"/>
        <v>7349927.3799999999</v>
      </c>
      <c r="DV69" s="8">
        <f t="shared" si="300"/>
        <v>7349927.3799999999</v>
      </c>
      <c r="DW69" s="8">
        <f t="shared" si="300"/>
        <v>7349927.3799999999</v>
      </c>
      <c r="DX69" s="8">
        <f t="shared" si="300"/>
        <v>7349927.3799999999</v>
      </c>
      <c r="DY69" s="8">
        <f t="shared" si="300"/>
        <v>7349927.3799999999</v>
      </c>
      <c r="DZ69" s="8">
        <f t="shared" si="300"/>
        <v>7349927.3799999999</v>
      </c>
      <c r="EA69" s="8">
        <f t="shared" si="300"/>
        <v>7349927.3799999999</v>
      </c>
      <c r="EB69" s="8">
        <f t="shared" si="300"/>
        <v>7349927.3799999999</v>
      </c>
      <c r="EC69" s="8">
        <f t="shared" ref="EC69:GN69" si="301">EC71+EC77</f>
        <v>7349927.3799999999</v>
      </c>
      <c r="ED69" s="8">
        <f t="shared" si="301"/>
        <v>7349927.3799999999</v>
      </c>
      <c r="EE69" s="8">
        <f t="shared" si="301"/>
        <v>7349927.3799999999</v>
      </c>
      <c r="EF69" s="8">
        <f t="shared" si="301"/>
        <v>7349927.3799999999</v>
      </c>
      <c r="EG69" s="8">
        <f t="shared" si="301"/>
        <v>7349927.3799999999</v>
      </c>
      <c r="EH69" s="8">
        <f t="shared" si="301"/>
        <v>7349927.3799999999</v>
      </c>
      <c r="EI69" s="8">
        <f t="shared" si="301"/>
        <v>7349927.3799999999</v>
      </c>
      <c r="EJ69" s="8">
        <f t="shared" si="301"/>
        <v>7349927.3799999999</v>
      </c>
      <c r="EK69" s="8">
        <f t="shared" si="301"/>
        <v>7349927.3799999999</v>
      </c>
      <c r="EL69" s="8">
        <f t="shared" si="301"/>
        <v>7349927.3799999999</v>
      </c>
      <c r="EM69" s="8">
        <f t="shared" si="301"/>
        <v>7349927.3799999999</v>
      </c>
      <c r="EN69" s="8">
        <f t="shared" si="301"/>
        <v>7349927.3799999999</v>
      </c>
      <c r="EO69" s="8">
        <f t="shared" si="301"/>
        <v>7349927.3799999999</v>
      </c>
      <c r="EP69" s="8">
        <f t="shared" si="301"/>
        <v>7349927.3799999999</v>
      </c>
      <c r="EQ69" s="8">
        <f t="shared" si="301"/>
        <v>7349927.3799999999</v>
      </c>
      <c r="ER69" s="8">
        <f t="shared" si="301"/>
        <v>7349927.3799999999</v>
      </c>
      <c r="ES69" s="8">
        <f t="shared" si="301"/>
        <v>7349927.3799999999</v>
      </c>
      <c r="ET69" s="8">
        <f t="shared" si="301"/>
        <v>7349927.3799999999</v>
      </c>
      <c r="EU69" s="8">
        <f t="shared" si="301"/>
        <v>7349927.3799999999</v>
      </c>
      <c r="EV69" s="8">
        <f t="shared" si="301"/>
        <v>7349927.3799999999</v>
      </c>
      <c r="EW69" s="8">
        <f t="shared" si="301"/>
        <v>7349927.3799999999</v>
      </c>
      <c r="EX69" s="8">
        <f t="shared" si="301"/>
        <v>7349927.3799999999</v>
      </c>
      <c r="EY69" s="8">
        <f t="shared" si="301"/>
        <v>7349927.3799999999</v>
      </c>
      <c r="EZ69" s="8">
        <f t="shared" si="301"/>
        <v>7349927.3799999999</v>
      </c>
      <c r="FA69" s="8">
        <f t="shared" si="301"/>
        <v>7349927.3799999999</v>
      </c>
      <c r="FB69" s="8">
        <f t="shared" si="301"/>
        <v>7349927.3799999999</v>
      </c>
      <c r="FC69" s="8">
        <f t="shared" si="301"/>
        <v>7349927.3799999999</v>
      </c>
      <c r="FD69" s="8">
        <f t="shared" si="301"/>
        <v>7349927.3799999999</v>
      </c>
      <c r="FE69" s="8">
        <f t="shared" si="301"/>
        <v>7349927.3799999999</v>
      </c>
      <c r="FF69" s="8">
        <f t="shared" si="301"/>
        <v>7349927.3799999999</v>
      </c>
      <c r="FG69" s="8">
        <f t="shared" si="301"/>
        <v>7349927.3799999999</v>
      </c>
      <c r="FH69" s="8">
        <f t="shared" si="301"/>
        <v>7349927.3799999999</v>
      </c>
      <c r="FI69" s="8">
        <f t="shared" si="301"/>
        <v>7349927.3799999999</v>
      </c>
      <c r="FJ69" s="8">
        <f t="shared" si="301"/>
        <v>7349927.3799999999</v>
      </c>
      <c r="FK69" s="8">
        <f t="shared" si="301"/>
        <v>7349927.3799999999</v>
      </c>
      <c r="FL69" s="8">
        <f t="shared" si="301"/>
        <v>7349927.3799999999</v>
      </c>
      <c r="FM69" s="8">
        <f t="shared" si="301"/>
        <v>7349927.3799999999</v>
      </c>
      <c r="FN69" s="8">
        <f t="shared" si="301"/>
        <v>7349927.3799999999</v>
      </c>
      <c r="FO69" s="8">
        <f t="shared" si="301"/>
        <v>7349927.3799999999</v>
      </c>
      <c r="FP69" s="8">
        <f t="shared" si="301"/>
        <v>7349927.3799999999</v>
      </c>
      <c r="FQ69" s="8">
        <f t="shared" si="301"/>
        <v>7349927.3799999999</v>
      </c>
      <c r="FR69" s="8">
        <f t="shared" si="301"/>
        <v>7349927.3799999999</v>
      </c>
      <c r="FS69" s="8">
        <f t="shared" si="301"/>
        <v>7349927.3799999999</v>
      </c>
      <c r="FT69" s="8">
        <f t="shared" si="301"/>
        <v>7349927.3799999999</v>
      </c>
      <c r="FU69" s="8">
        <f t="shared" si="301"/>
        <v>7349927.3799999999</v>
      </c>
      <c r="FV69" s="8">
        <f t="shared" si="301"/>
        <v>7349927.3799999999</v>
      </c>
      <c r="FW69" s="8">
        <f t="shared" si="301"/>
        <v>7349927.3799999999</v>
      </c>
      <c r="FX69" s="8">
        <f t="shared" si="301"/>
        <v>7349927.3799999999</v>
      </c>
      <c r="FY69" s="8">
        <f t="shared" si="301"/>
        <v>7349927.3799999999</v>
      </c>
      <c r="FZ69" s="8">
        <f t="shared" si="301"/>
        <v>7349927.3799999999</v>
      </c>
      <c r="GA69" s="8">
        <f t="shared" si="301"/>
        <v>7349927.3799999999</v>
      </c>
      <c r="GB69" s="8">
        <f t="shared" si="301"/>
        <v>7349927.3799999999</v>
      </c>
      <c r="GC69" s="8">
        <f t="shared" si="301"/>
        <v>7349927.3799999999</v>
      </c>
      <c r="GD69" s="8">
        <f t="shared" si="301"/>
        <v>7349927.3799999999</v>
      </c>
      <c r="GE69" s="8">
        <f t="shared" si="301"/>
        <v>7349927.3799999999</v>
      </c>
      <c r="GF69" s="8">
        <f t="shared" si="301"/>
        <v>7349927.3799999999</v>
      </c>
      <c r="GG69" s="8">
        <f t="shared" si="301"/>
        <v>7349927.3799999999</v>
      </c>
      <c r="GH69" s="8">
        <f t="shared" si="301"/>
        <v>7349927.3799999999</v>
      </c>
      <c r="GI69" s="8">
        <f t="shared" si="301"/>
        <v>7349927.3799999999</v>
      </c>
      <c r="GJ69" s="8">
        <f t="shared" si="301"/>
        <v>7349927.3799999999</v>
      </c>
      <c r="GK69" s="8">
        <f t="shared" si="301"/>
        <v>7349927.3799999999</v>
      </c>
      <c r="GL69" s="8">
        <f t="shared" si="301"/>
        <v>7349927.3799999999</v>
      </c>
      <c r="GM69" s="8">
        <f t="shared" si="301"/>
        <v>7349927.3799999999</v>
      </c>
      <c r="GN69" s="8">
        <f t="shared" si="301"/>
        <v>7349927.3799999999</v>
      </c>
      <c r="GO69" s="8">
        <f t="shared" ref="GO69:IZ69" si="302">GO71+GO77</f>
        <v>7349927.3799999999</v>
      </c>
      <c r="GP69" s="8">
        <f t="shared" si="302"/>
        <v>7349927.3799999999</v>
      </c>
      <c r="GQ69" s="8">
        <f t="shared" si="302"/>
        <v>7349927.3799999999</v>
      </c>
      <c r="GR69" s="8">
        <f t="shared" si="302"/>
        <v>7349927.3799999999</v>
      </c>
      <c r="GS69" s="8">
        <f t="shared" si="302"/>
        <v>7349927.3799999999</v>
      </c>
      <c r="GT69" s="8">
        <f t="shared" si="302"/>
        <v>7349927.3799999999</v>
      </c>
      <c r="GU69" s="8">
        <f t="shared" si="302"/>
        <v>7349927.3799999999</v>
      </c>
      <c r="GV69" s="8">
        <f t="shared" si="302"/>
        <v>7349927.3799999999</v>
      </c>
      <c r="GW69" s="8">
        <f t="shared" si="302"/>
        <v>7349927.3799999999</v>
      </c>
      <c r="GX69" s="8">
        <f t="shared" si="302"/>
        <v>7349927.3799999999</v>
      </c>
      <c r="GY69" s="8">
        <f t="shared" si="302"/>
        <v>7349927.3799999999</v>
      </c>
      <c r="GZ69" s="8">
        <f t="shared" si="302"/>
        <v>7349927.3799999999</v>
      </c>
      <c r="HA69" s="8">
        <f t="shared" si="302"/>
        <v>7349927.3799999999</v>
      </c>
      <c r="HB69" s="8">
        <f t="shared" si="302"/>
        <v>7349927.3799999999</v>
      </c>
      <c r="HC69" s="8">
        <f t="shared" si="302"/>
        <v>7349927.3799999999</v>
      </c>
      <c r="HD69" s="8">
        <f t="shared" si="302"/>
        <v>7349927.3799999999</v>
      </c>
      <c r="HE69" s="8">
        <f t="shared" si="302"/>
        <v>7349927.3799999999</v>
      </c>
      <c r="HF69" s="8">
        <f t="shared" si="302"/>
        <v>7349927.3799999999</v>
      </c>
      <c r="HG69" s="8">
        <f t="shared" si="302"/>
        <v>7349927.3799999999</v>
      </c>
      <c r="HH69" s="8">
        <f t="shared" si="302"/>
        <v>7349927.3799999999</v>
      </c>
      <c r="HI69" s="8">
        <f t="shared" si="302"/>
        <v>7349927.3799999999</v>
      </c>
      <c r="HJ69" s="8">
        <f t="shared" si="302"/>
        <v>7349927.3799999999</v>
      </c>
      <c r="HK69" s="8">
        <f t="shared" si="302"/>
        <v>7349927.3799999999</v>
      </c>
      <c r="HL69" s="8">
        <f t="shared" si="302"/>
        <v>7349927.3799999999</v>
      </c>
      <c r="HM69" s="8">
        <f t="shared" si="302"/>
        <v>7349927.3799999999</v>
      </c>
      <c r="HN69" s="8">
        <f t="shared" si="302"/>
        <v>7349927.3799999999</v>
      </c>
      <c r="HO69" s="8">
        <f t="shared" si="302"/>
        <v>7349927.3799999999</v>
      </c>
      <c r="HP69" s="8">
        <f t="shared" si="302"/>
        <v>7349927.3799999999</v>
      </c>
      <c r="HQ69" s="8">
        <f t="shared" si="302"/>
        <v>7349927.3799999999</v>
      </c>
      <c r="HR69" s="8">
        <f t="shared" si="302"/>
        <v>7349927.3799999999</v>
      </c>
      <c r="HS69" s="8">
        <f t="shared" si="302"/>
        <v>7349927.3799999999</v>
      </c>
      <c r="HT69" s="8">
        <f t="shared" si="302"/>
        <v>7349927.3799999999</v>
      </c>
      <c r="HU69" s="8">
        <f t="shared" si="302"/>
        <v>7349927.3799999999</v>
      </c>
      <c r="HV69" s="8">
        <f t="shared" si="302"/>
        <v>7349927.3799999999</v>
      </c>
      <c r="HW69" s="8">
        <f t="shared" si="302"/>
        <v>7349927.3799999999</v>
      </c>
      <c r="HX69" s="8">
        <f t="shared" si="302"/>
        <v>7349927.3799999999</v>
      </c>
      <c r="HY69" s="8">
        <f t="shared" si="302"/>
        <v>7349927.3799999999</v>
      </c>
      <c r="HZ69" s="8">
        <f t="shared" si="302"/>
        <v>7349927.3799999999</v>
      </c>
      <c r="IA69" s="8">
        <f t="shared" si="302"/>
        <v>7349927.3799999999</v>
      </c>
      <c r="IB69" s="8">
        <f t="shared" si="302"/>
        <v>7349927.3799999999</v>
      </c>
      <c r="IC69" s="8">
        <f t="shared" si="302"/>
        <v>7349927.3799999999</v>
      </c>
      <c r="ID69" s="8">
        <f t="shared" si="302"/>
        <v>7349927.3799999999</v>
      </c>
      <c r="IE69" s="8">
        <f t="shared" si="302"/>
        <v>7349927.3799999999</v>
      </c>
      <c r="IF69" s="8">
        <f t="shared" si="302"/>
        <v>7349927.3799999999</v>
      </c>
      <c r="IG69" s="8">
        <f t="shared" si="302"/>
        <v>7349927.3799999999</v>
      </c>
      <c r="IH69" s="8">
        <f t="shared" si="302"/>
        <v>7349927.3799999999</v>
      </c>
      <c r="II69" s="8">
        <f t="shared" si="302"/>
        <v>7349927.3799999999</v>
      </c>
      <c r="IJ69" s="8">
        <f t="shared" si="302"/>
        <v>7349927.3799999999</v>
      </c>
      <c r="IK69" s="8">
        <f t="shared" si="302"/>
        <v>7349927.3799999999</v>
      </c>
      <c r="IL69" s="8">
        <f t="shared" si="302"/>
        <v>7349927.3799999999</v>
      </c>
      <c r="IM69" s="8">
        <f t="shared" si="302"/>
        <v>7349927.3799999999</v>
      </c>
      <c r="IN69" s="8">
        <f t="shared" si="302"/>
        <v>7349927.3799999999</v>
      </c>
      <c r="IO69" s="8">
        <f t="shared" si="302"/>
        <v>7349927.3799999999</v>
      </c>
      <c r="IP69" s="8">
        <f t="shared" si="302"/>
        <v>7349927.3799999999</v>
      </c>
      <c r="IQ69" s="8">
        <f t="shared" si="302"/>
        <v>7349927.3799999999</v>
      </c>
      <c r="IR69" s="8">
        <f t="shared" si="302"/>
        <v>7349927.3799999999</v>
      </c>
      <c r="IS69" s="8">
        <f t="shared" si="302"/>
        <v>7349927.3799999999</v>
      </c>
      <c r="IT69" s="8">
        <f t="shared" si="302"/>
        <v>7349927.3799999999</v>
      </c>
      <c r="IU69" s="8">
        <f t="shared" si="302"/>
        <v>7349927.3799999999</v>
      </c>
      <c r="IV69" s="8">
        <f t="shared" si="302"/>
        <v>7349927.3799999999</v>
      </c>
      <c r="IW69" s="8">
        <f t="shared" si="302"/>
        <v>7349927.3799999999</v>
      </c>
      <c r="IX69" s="8">
        <f t="shared" si="302"/>
        <v>7349927.3799999999</v>
      </c>
      <c r="IY69" s="8">
        <f t="shared" si="302"/>
        <v>7349927.3799999999</v>
      </c>
      <c r="IZ69" s="8">
        <f t="shared" si="302"/>
        <v>7349927.3799999999</v>
      </c>
      <c r="JA69" s="8">
        <f t="shared" ref="JA69:LL69" si="303">JA71+JA77</f>
        <v>7349927.3799999999</v>
      </c>
      <c r="JB69" s="8">
        <f t="shared" si="303"/>
        <v>7349927.3799999999</v>
      </c>
      <c r="JC69" s="8">
        <f t="shared" si="303"/>
        <v>7349927.3799999999</v>
      </c>
      <c r="JD69" s="8">
        <f t="shared" si="303"/>
        <v>7349927.3799999999</v>
      </c>
      <c r="JE69" s="8">
        <f t="shared" si="303"/>
        <v>7349927.3799999999</v>
      </c>
      <c r="JF69" s="8">
        <f t="shared" si="303"/>
        <v>7349927.3799999999</v>
      </c>
      <c r="JG69" s="8">
        <f t="shared" si="303"/>
        <v>7349927.3799999999</v>
      </c>
      <c r="JH69" s="8">
        <f t="shared" si="303"/>
        <v>7349927.3799999999</v>
      </c>
      <c r="JI69" s="8">
        <f t="shared" si="303"/>
        <v>7349927.3799999999</v>
      </c>
      <c r="JJ69" s="8">
        <f t="shared" si="303"/>
        <v>7349927.3799999999</v>
      </c>
      <c r="JK69" s="8">
        <f t="shared" si="303"/>
        <v>7349927.3799999999</v>
      </c>
      <c r="JL69" s="8">
        <f t="shared" si="303"/>
        <v>7349927.3799999999</v>
      </c>
      <c r="JM69" s="8">
        <f t="shared" si="303"/>
        <v>7349927.3799999999</v>
      </c>
      <c r="JN69" s="8">
        <f t="shared" si="303"/>
        <v>7349927.3799999999</v>
      </c>
      <c r="JO69" s="8">
        <f t="shared" si="303"/>
        <v>7349927.3799999999</v>
      </c>
      <c r="JP69" s="8">
        <f t="shared" si="303"/>
        <v>7349927.3799999999</v>
      </c>
      <c r="JQ69" s="8">
        <f t="shared" si="303"/>
        <v>7349927.3799999999</v>
      </c>
      <c r="JR69" s="8">
        <f t="shared" si="303"/>
        <v>7349927.3799999999</v>
      </c>
      <c r="JS69" s="8">
        <f t="shared" si="303"/>
        <v>7349927.3799999999</v>
      </c>
      <c r="JT69" s="8">
        <f t="shared" si="303"/>
        <v>7349927.3799999999</v>
      </c>
      <c r="JU69" s="8">
        <f t="shared" si="303"/>
        <v>7349927.3799999999</v>
      </c>
      <c r="JV69" s="8">
        <f t="shared" si="303"/>
        <v>7349927.3799999999</v>
      </c>
      <c r="JW69" s="8">
        <f t="shared" si="303"/>
        <v>7349927.3799999999</v>
      </c>
      <c r="JX69" s="8">
        <f t="shared" si="303"/>
        <v>7349927.3799999999</v>
      </c>
      <c r="JY69" s="8">
        <f t="shared" si="303"/>
        <v>7349927.3799999999</v>
      </c>
      <c r="JZ69" s="8">
        <f t="shared" si="303"/>
        <v>7349927.3799999999</v>
      </c>
      <c r="KA69" s="8">
        <f t="shared" si="303"/>
        <v>7349927.3799999999</v>
      </c>
      <c r="KB69" s="8">
        <f t="shared" si="303"/>
        <v>7349927.3799999999</v>
      </c>
      <c r="KC69" s="8">
        <f t="shared" si="303"/>
        <v>7349927.3799999999</v>
      </c>
      <c r="KD69" s="8">
        <f t="shared" si="303"/>
        <v>7349927.3799999999</v>
      </c>
      <c r="KE69" s="8">
        <f t="shared" si="303"/>
        <v>7349927.3799999999</v>
      </c>
      <c r="KF69" s="8">
        <f t="shared" si="303"/>
        <v>7349927.3799999999</v>
      </c>
      <c r="KG69" s="8">
        <f t="shared" si="303"/>
        <v>7349927.3799999999</v>
      </c>
      <c r="KH69" s="8">
        <f t="shared" si="303"/>
        <v>7349927.3799999999</v>
      </c>
      <c r="KI69" s="8">
        <f t="shared" si="303"/>
        <v>7349927.3799999999</v>
      </c>
      <c r="KJ69" s="8">
        <f t="shared" si="303"/>
        <v>7349927.3799999999</v>
      </c>
      <c r="KK69" s="8">
        <f t="shared" si="303"/>
        <v>7349927.3799999999</v>
      </c>
      <c r="KL69" s="8">
        <f t="shared" si="303"/>
        <v>7349927.3799999999</v>
      </c>
      <c r="KM69" s="8">
        <f t="shared" si="303"/>
        <v>7349927.3799999999</v>
      </c>
      <c r="KN69" s="8">
        <f t="shared" si="303"/>
        <v>7349927.3799999999</v>
      </c>
      <c r="KO69" s="8">
        <f t="shared" si="303"/>
        <v>7349927.3799999999</v>
      </c>
      <c r="KP69" s="8">
        <f t="shared" si="303"/>
        <v>7349927.3799999999</v>
      </c>
      <c r="KQ69" s="8">
        <f t="shared" si="303"/>
        <v>7349927.3799999999</v>
      </c>
      <c r="KR69" s="8">
        <f t="shared" si="303"/>
        <v>7349927.3799999999</v>
      </c>
      <c r="KS69" s="8">
        <f t="shared" si="303"/>
        <v>7349927.3799999999</v>
      </c>
      <c r="KT69" s="8">
        <f t="shared" si="303"/>
        <v>7349927.3799999999</v>
      </c>
      <c r="KU69" s="8">
        <f t="shared" si="303"/>
        <v>7349927.3799999999</v>
      </c>
      <c r="KV69" s="8">
        <f t="shared" si="303"/>
        <v>7349927.3799999999</v>
      </c>
      <c r="KW69" s="8">
        <f t="shared" si="303"/>
        <v>7349927.3799999999</v>
      </c>
      <c r="KX69" s="8">
        <f t="shared" si="303"/>
        <v>7349927.3799999999</v>
      </c>
      <c r="KY69" s="8">
        <f t="shared" si="303"/>
        <v>7349927.3799999999</v>
      </c>
      <c r="KZ69" s="8">
        <f t="shared" si="303"/>
        <v>7349927.3799999999</v>
      </c>
      <c r="LA69" s="8">
        <f t="shared" si="303"/>
        <v>7349927.3799999999</v>
      </c>
      <c r="LB69" s="8">
        <f t="shared" si="303"/>
        <v>7349927.3799999999</v>
      </c>
      <c r="LC69" s="8">
        <f t="shared" si="303"/>
        <v>7349927.3799999999</v>
      </c>
      <c r="LD69" s="8">
        <f t="shared" si="303"/>
        <v>7349927.3799999999</v>
      </c>
      <c r="LE69" s="8">
        <f t="shared" si="303"/>
        <v>7349927.3799999999</v>
      </c>
      <c r="LF69" s="8">
        <f t="shared" si="303"/>
        <v>7349927.3799999999</v>
      </c>
      <c r="LG69" s="8">
        <f t="shared" si="303"/>
        <v>7349927.3799999999</v>
      </c>
      <c r="LH69" s="8">
        <f t="shared" si="303"/>
        <v>7349927.3799999999</v>
      </c>
      <c r="LI69" s="8">
        <f t="shared" si="303"/>
        <v>7349927.3799999999</v>
      </c>
      <c r="LJ69" s="8">
        <f t="shared" si="303"/>
        <v>7349927.3799999999</v>
      </c>
      <c r="LK69" s="8">
        <f t="shared" si="303"/>
        <v>7349927.3799999999</v>
      </c>
      <c r="LL69" s="8">
        <f t="shared" si="303"/>
        <v>7349927.3799999999</v>
      </c>
      <c r="LM69" s="8">
        <f t="shared" ref="LM69:NX69" si="304">LM71+LM77</f>
        <v>7349927.3799999999</v>
      </c>
      <c r="LN69" s="8">
        <f t="shared" si="304"/>
        <v>7349927.3799999999</v>
      </c>
      <c r="LO69" s="8">
        <f t="shared" si="304"/>
        <v>7349927.3799999999</v>
      </c>
      <c r="LP69" s="8">
        <f t="shared" si="304"/>
        <v>7349927.3799999999</v>
      </c>
      <c r="LQ69" s="8">
        <f t="shared" si="304"/>
        <v>7349927.3799999999</v>
      </c>
      <c r="LR69" s="8">
        <f t="shared" si="304"/>
        <v>7349927.3799999999</v>
      </c>
      <c r="LS69" s="8">
        <f t="shared" si="304"/>
        <v>7349927.3799999999</v>
      </c>
      <c r="LT69" s="8">
        <f t="shared" si="304"/>
        <v>7349927.3799999999</v>
      </c>
      <c r="LU69" s="8">
        <f t="shared" si="304"/>
        <v>7349927.3799999999</v>
      </c>
      <c r="LV69" s="8">
        <f t="shared" si="304"/>
        <v>7349927.3799999999</v>
      </c>
      <c r="LW69" s="8">
        <f t="shared" si="304"/>
        <v>7349927.3799999999</v>
      </c>
      <c r="LX69" s="8">
        <f t="shared" si="304"/>
        <v>7349927.3799999999</v>
      </c>
      <c r="LY69" s="8">
        <f t="shared" si="304"/>
        <v>7349927.3799999999</v>
      </c>
      <c r="LZ69" s="8">
        <f t="shared" si="304"/>
        <v>7349927.3799999999</v>
      </c>
      <c r="MA69" s="8">
        <f t="shared" si="304"/>
        <v>7349927.3799999999</v>
      </c>
      <c r="MB69" s="8">
        <f t="shared" si="304"/>
        <v>7349927.3799999999</v>
      </c>
      <c r="MC69" s="8">
        <f t="shared" si="304"/>
        <v>7349927.3799999999</v>
      </c>
      <c r="MD69" s="8">
        <f t="shared" si="304"/>
        <v>7349927.3799999999</v>
      </c>
      <c r="ME69" s="8">
        <f t="shared" si="304"/>
        <v>7349927.3799999999</v>
      </c>
      <c r="MF69" s="8">
        <f t="shared" si="304"/>
        <v>7349927.3799999999</v>
      </c>
      <c r="MG69" s="8">
        <f t="shared" si="304"/>
        <v>7349927.3799999999</v>
      </c>
      <c r="MH69" s="8">
        <f t="shared" si="304"/>
        <v>7349927.3799999999</v>
      </c>
      <c r="MI69" s="8">
        <f t="shared" si="304"/>
        <v>7349927.3799999999</v>
      </c>
      <c r="MJ69" s="8">
        <f t="shared" si="304"/>
        <v>7349927.3799999999</v>
      </c>
      <c r="MK69" s="8">
        <f t="shared" si="304"/>
        <v>7349927.3799999999</v>
      </c>
      <c r="ML69" s="8">
        <f t="shared" si="304"/>
        <v>7349927.3799999999</v>
      </c>
      <c r="MM69" s="8">
        <f t="shared" si="304"/>
        <v>7349927.3799999999</v>
      </c>
      <c r="MN69" s="8">
        <f t="shared" si="304"/>
        <v>7349927.3799999999</v>
      </c>
      <c r="MO69" s="8">
        <f t="shared" si="304"/>
        <v>7349927.3799999999</v>
      </c>
      <c r="MP69" s="8">
        <f t="shared" si="304"/>
        <v>7349927.3799999999</v>
      </c>
      <c r="MQ69" s="8">
        <f t="shared" si="304"/>
        <v>7349927.3799999999</v>
      </c>
      <c r="MR69" s="8">
        <f t="shared" si="304"/>
        <v>7349927.3799999999</v>
      </c>
      <c r="MS69" s="8">
        <f t="shared" si="304"/>
        <v>7349927.3799999999</v>
      </c>
      <c r="MT69" s="8">
        <f t="shared" si="304"/>
        <v>7349927.3799999999</v>
      </c>
      <c r="MU69" s="8">
        <f t="shared" si="304"/>
        <v>7349927.3799999999</v>
      </c>
      <c r="MV69" s="8">
        <f t="shared" si="304"/>
        <v>7349927.3799999999</v>
      </c>
      <c r="MW69" s="8">
        <f t="shared" si="304"/>
        <v>7349927.3799999999</v>
      </c>
      <c r="MX69" s="8">
        <f t="shared" si="304"/>
        <v>7349927.3799999999</v>
      </c>
      <c r="MY69" s="8">
        <f t="shared" si="304"/>
        <v>7349927.3799999999</v>
      </c>
      <c r="MZ69" s="8">
        <f t="shared" si="304"/>
        <v>7349927.3799999999</v>
      </c>
      <c r="NA69" s="8">
        <f t="shared" si="304"/>
        <v>7349927.3799999999</v>
      </c>
      <c r="NB69" s="8">
        <f t="shared" si="304"/>
        <v>7349927.3799999999</v>
      </c>
      <c r="NC69" s="8">
        <f t="shared" si="304"/>
        <v>7349927.3799999999</v>
      </c>
      <c r="ND69" s="8">
        <f t="shared" si="304"/>
        <v>7349927.3799999999</v>
      </c>
      <c r="NE69" s="8">
        <f t="shared" si="304"/>
        <v>7349927.3799999999</v>
      </c>
      <c r="NF69" s="8">
        <f t="shared" si="304"/>
        <v>7349927.3799999999</v>
      </c>
      <c r="NG69" s="8">
        <f t="shared" si="304"/>
        <v>7349927.3799999999</v>
      </c>
      <c r="NH69" s="8">
        <f t="shared" si="304"/>
        <v>7349927.3799999999</v>
      </c>
      <c r="NI69" s="8">
        <f t="shared" si="304"/>
        <v>7349927.3799999999</v>
      </c>
      <c r="NJ69" s="8">
        <f t="shared" si="304"/>
        <v>7349927.3799999999</v>
      </c>
      <c r="NK69" s="8">
        <f t="shared" si="304"/>
        <v>7349927.3799999999</v>
      </c>
      <c r="NL69" s="8">
        <f t="shared" si="304"/>
        <v>7349927.3799999999</v>
      </c>
      <c r="NM69" s="8">
        <f t="shared" si="304"/>
        <v>7349927.3799999999</v>
      </c>
      <c r="NN69" s="8">
        <f t="shared" si="304"/>
        <v>7349927.3799999999</v>
      </c>
      <c r="NO69" s="8">
        <f t="shared" si="304"/>
        <v>7349927.3799999999</v>
      </c>
      <c r="NP69" s="8">
        <f t="shared" si="304"/>
        <v>7349927.3799999999</v>
      </c>
      <c r="NQ69" s="8">
        <f t="shared" si="304"/>
        <v>7349927.3799999999</v>
      </c>
      <c r="NR69" s="8">
        <f t="shared" si="304"/>
        <v>7349927.3799999999</v>
      </c>
      <c r="NS69" s="8">
        <f t="shared" si="304"/>
        <v>7349927.3799999999</v>
      </c>
      <c r="NT69" s="8">
        <f t="shared" si="304"/>
        <v>7349927.3799999999</v>
      </c>
      <c r="NU69" s="8">
        <f t="shared" si="304"/>
        <v>7349927.3799999999</v>
      </c>
      <c r="NV69" s="8">
        <f t="shared" si="304"/>
        <v>7349927.3799999999</v>
      </c>
      <c r="NW69" s="8">
        <f t="shared" si="304"/>
        <v>7349927.3799999999</v>
      </c>
      <c r="NX69" s="8">
        <f t="shared" si="304"/>
        <v>7349927.3799999999</v>
      </c>
      <c r="NZ69" s="8">
        <f>NZ71+NZ77</f>
        <v>7349927.3799999999</v>
      </c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</row>
    <row r="70" spans="1:412" ht="5.0999999999999996" customHeight="1" outlineLevel="1" thickTop="1"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</row>
    <row r="71" spans="1:412" ht="16.5" outlineLevel="1" thickBot="1">
      <c r="B71" s="7"/>
      <c r="C71" s="7" t="s">
        <v>21</v>
      </c>
      <c r="E71" s="9">
        <f t="shared" ref="E71:BP71" si="305">SUM(E72:E76)</f>
        <v>0</v>
      </c>
      <c r="F71" s="9">
        <f t="shared" si="305"/>
        <v>0</v>
      </c>
      <c r="G71" s="9">
        <f t="shared" si="305"/>
        <v>0</v>
      </c>
      <c r="H71" s="9">
        <f t="shared" si="305"/>
        <v>0</v>
      </c>
      <c r="I71" s="9">
        <f t="shared" si="305"/>
        <v>0</v>
      </c>
      <c r="J71" s="9">
        <f t="shared" si="305"/>
        <v>0</v>
      </c>
      <c r="K71" s="9">
        <f t="shared" si="305"/>
        <v>0</v>
      </c>
      <c r="L71" s="9">
        <f t="shared" si="305"/>
        <v>0</v>
      </c>
      <c r="M71" s="9">
        <f t="shared" si="305"/>
        <v>0</v>
      </c>
      <c r="N71" s="9">
        <f t="shared" si="305"/>
        <v>0</v>
      </c>
      <c r="O71" s="9">
        <f t="shared" si="305"/>
        <v>0</v>
      </c>
      <c r="P71" s="9">
        <f t="shared" si="305"/>
        <v>0</v>
      </c>
      <c r="Q71" s="9">
        <f t="shared" si="305"/>
        <v>0</v>
      </c>
      <c r="R71" s="9">
        <f t="shared" si="305"/>
        <v>0</v>
      </c>
      <c r="S71" s="9">
        <f t="shared" si="305"/>
        <v>0</v>
      </c>
      <c r="T71" s="9">
        <f t="shared" si="305"/>
        <v>0</v>
      </c>
      <c r="U71" s="9">
        <f t="shared" si="305"/>
        <v>0</v>
      </c>
      <c r="V71" s="9">
        <f t="shared" si="305"/>
        <v>0</v>
      </c>
      <c r="W71" s="9">
        <f t="shared" si="305"/>
        <v>0</v>
      </c>
      <c r="X71" s="9">
        <f t="shared" si="305"/>
        <v>0</v>
      </c>
      <c r="Y71" s="9">
        <f t="shared" si="305"/>
        <v>0</v>
      </c>
      <c r="Z71" s="9">
        <f t="shared" si="305"/>
        <v>0</v>
      </c>
      <c r="AA71" s="9">
        <f t="shared" si="305"/>
        <v>0</v>
      </c>
      <c r="AB71" s="9">
        <f t="shared" si="305"/>
        <v>0</v>
      </c>
      <c r="AC71" s="9">
        <f t="shared" si="305"/>
        <v>0</v>
      </c>
      <c r="AD71" s="9">
        <f t="shared" si="305"/>
        <v>0</v>
      </c>
      <c r="AE71" s="9">
        <f t="shared" si="305"/>
        <v>0</v>
      </c>
      <c r="AF71" s="9">
        <f t="shared" si="305"/>
        <v>0</v>
      </c>
      <c r="AG71" s="9">
        <f t="shared" si="305"/>
        <v>0</v>
      </c>
      <c r="AH71" s="9">
        <f t="shared" si="305"/>
        <v>0</v>
      </c>
      <c r="AI71" s="9">
        <f t="shared" si="305"/>
        <v>0</v>
      </c>
      <c r="AJ71" s="9">
        <f t="shared" si="305"/>
        <v>0</v>
      </c>
      <c r="AK71" s="9">
        <f t="shared" si="305"/>
        <v>0</v>
      </c>
      <c r="AL71" s="9">
        <f t="shared" si="305"/>
        <v>0</v>
      </c>
      <c r="AM71" s="9">
        <f t="shared" si="305"/>
        <v>0</v>
      </c>
      <c r="AN71" s="9">
        <f t="shared" si="305"/>
        <v>0</v>
      </c>
      <c r="AO71" s="9">
        <f t="shared" si="305"/>
        <v>0</v>
      </c>
      <c r="AP71" s="9">
        <f t="shared" si="305"/>
        <v>0</v>
      </c>
      <c r="AQ71" s="9">
        <f t="shared" si="305"/>
        <v>0</v>
      </c>
      <c r="AR71" s="9">
        <f t="shared" si="305"/>
        <v>0</v>
      </c>
      <c r="AS71" s="9">
        <f t="shared" si="305"/>
        <v>0</v>
      </c>
      <c r="AT71" s="9">
        <f t="shared" si="305"/>
        <v>0</v>
      </c>
      <c r="AU71" s="9">
        <f t="shared" si="305"/>
        <v>0</v>
      </c>
      <c r="AV71" s="9">
        <f t="shared" si="305"/>
        <v>0</v>
      </c>
      <c r="AW71" s="9">
        <f t="shared" si="305"/>
        <v>0</v>
      </c>
      <c r="AX71" s="9">
        <f t="shared" si="305"/>
        <v>0</v>
      </c>
      <c r="AY71" s="9">
        <f t="shared" si="305"/>
        <v>0</v>
      </c>
      <c r="AZ71" s="9">
        <f t="shared" si="305"/>
        <v>0</v>
      </c>
      <c r="BA71" s="9">
        <f t="shared" si="305"/>
        <v>0</v>
      </c>
      <c r="BB71" s="9">
        <f t="shared" si="305"/>
        <v>0</v>
      </c>
      <c r="BC71" s="9">
        <f t="shared" si="305"/>
        <v>0</v>
      </c>
      <c r="BD71" s="9">
        <f t="shared" si="305"/>
        <v>0</v>
      </c>
      <c r="BE71" s="9">
        <f t="shared" si="305"/>
        <v>0</v>
      </c>
      <c r="BF71" s="9">
        <f t="shared" si="305"/>
        <v>0</v>
      </c>
      <c r="BG71" s="9">
        <f t="shared" si="305"/>
        <v>0</v>
      </c>
      <c r="BH71" s="9">
        <f t="shared" si="305"/>
        <v>0</v>
      </c>
      <c r="BI71" s="9">
        <f t="shared" si="305"/>
        <v>0</v>
      </c>
      <c r="BJ71" s="9">
        <f t="shared" si="305"/>
        <v>0</v>
      </c>
      <c r="BK71" s="9">
        <f t="shared" si="305"/>
        <v>0</v>
      </c>
      <c r="BL71" s="9">
        <f t="shared" si="305"/>
        <v>0</v>
      </c>
      <c r="BM71" s="9">
        <f t="shared" si="305"/>
        <v>0</v>
      </c>
      <c r="BN71" s="9">
        <f t="shared" si="305"/>
        <v>0</v>
      </c>
      <c r="BO71" s="9">
        <f t="shared" si="305"/>
        <v>0</v>
      </c>
      <c r="BP71" s="9">
        <f t="shared" si="305"/>
        <v>0</v>
      </c>
      <c r="BQ71" s="9">
        <f t="shared" ref="BQ71:EB71" si="306">SUM(BQ72:BQ76)</f>
        <v>0</v>
      </c>
      <c r="BR71" s="9">
        <f t="shared" si="306"/>
        <v>0</v>
      </c>
      <c r="BS71" s="9">
        <f t="shared" si="306"/>
        <v>0</v>
      </c>
      <c r="BT71" s="9">
        <f t="shared" si="306"/>
        <v>0</v>
      </c>
      <c r="BU71" s="9">
        <f t="shared" si="306"/>
        <v>0</v>
      </c>
      <c r="BV71" s="9">
        <f t="shared" si="306"/>
        <v>0</v>
      </c>
      <c r="BW71" s="9">
        <f t="shared" si="306"/>
        <v>0</v>
      </c>
      <c r="BX71" s="9">
        <f t="shared" si="306"/>
        <v>0</v>
      </c>
      <c r="BY71" s="9">
        <f t="shared" si="306"/>
        <v>0</v>
      </c>
      <c r="BZ71" s="9">
        <f t="shared" si="306"/>
        <v>0</v>
      </c>
      <c r="CA71" s="9">
        <f t="shared" si="306"/>
        <v>0</v>
      </c>
      <c r="CB71" s="9">
        <f t="shared" si="306"/>
        <v>0</v>
      </c>
      <c r="CC71" s="9">
        <f t="shared" si="306"/>
        <v>0</v>
      </c>
      <c r="CD71" s="9">
        <f t="shared" si="306"/>
        <v>0</v>
      </c>
      <c r="CE71" s="9">
        <f t="shared" si="306"/>
        <v>0</v>
      </c>
      <c r="CF71" s="9">
        <f t="shared" si="306"/>
        <v>0</v>
      </c>
      <c r="CG71" s="9">
        <f t="shared" si="306"/>
        <v>0</v>
      </c>
      <c r="CH71" s="9">
        <f t="shared" si="306"/>
        <v>0</v>
      </c>
      <c r="CI71" s="9">
        <f t="shared" si="306"/>
        <v>0</v>
      </c>
      <c r="CJ71" s="9">
        <f t="shared" si="306"/>
        <v>0</v>
      </c>
      <c r="CK71" s="9">
        <f t="shared" si="306"/>
        <v>0</v>
      </c>
      <c r="CL71" s="9">
        <f t="shared" si="306"/>
        <v>0</v>
      </c>
      <c r="CM71" s="9">
        <f t="shared" si="306"/>
        <v>0</v>
      </c>
      <c r="CN71" s="9">
        <f t="shared" si="306"/>
        <v>0</v>
      </c>
      <c r="CO71" s="9">
        <f t="shared" si="306"/>
        <v>0</v>
      </c>
      <c r="CP71" s="9">
        <f t="shared" si="306"/>
        <v>0</v>
      </c>
      <c r="CQ71" s="9">
        <f t="shared" si="306"/>
        <v>0</v>
      </c>
      <c r="CR71" s="9">
        <f t="shared" si="306"/>
        <v>0</v>
      </c>
      <c r="CS71" s="9">
        <f t="shared" si="306"/>
        <v>0</v>
      </c>
      <c r="CT71" s="9">
        <f t="shared" si="306"/>
        <v>0</v>
      </c>
      <c r="CU71" s="9">
        <f t="shared" si="306"/>
        <v>0</v>
      </c>
      <c r="CV71" s="9">
        <f t="shared" si="306"/>
        <v>0</v>
      </c>
      <c r="CW71" s="9">
        <f t="shared" si="306"/>
        <v>0</v>
      </c>
      <c r="CX71" s="9">
        <f t="shared" si="306"/>
        <v>0</v>
      </c>
      <c r="CY71" s="9">
        <f t="shared" si="306"/>
        <v>0</v>
      </c>
      <c r="CZ71" s="9">
        <f t="shared" si="306"/>
        <v>0</v>
      </c>
      <c r="DA71" s="9">
        <f t="shared" si="306"/>
        <v>0</v>
      </c>
      <c r="DB71" s="9">
        <f t="shared" si="306"/>
        <v>0</v>
      </c>
      <c r="DC71" s="9">
        <f t="shared" si="306"/>
        <v>0</v>
      </c>
      <c r="DD71" s="9">
        <f t="shared" si="306"/>
        <v>0</v>
      </c>
      <c r="DE71" s="9">
        <f t="shared" si="306"/>
        <v>0</v>
      </c>
      <c r="DF71" s="9">
        <f t="shared" si="306"/>
        <v>0</v>
      </c>
      <c r="DG71" s="9">
        <f t="shared" si="306"/>
        <v>0</v>
      </c>
      <c r="DH71" s="9">
        <f t="shared" si="306"/>
        <v>0</v>
      </c>
      <c r="DI71" s="9">
        <f t="shared" si="306"/>
        <v>0</v>
      </c>
      <c r="DJ71" s="9">
        <f t="shared" si="306"/>
        <v>0</v>
      </c>
      <c r="DK71" s="9">
        <f t="shared" si="306"/>
        <v>0</v>
      </c>
      <c r="DL71" s="9">
        <f t="shared" si="306"/>
        <v>0</v>
      </c>
      <c r="DM71" s="9">
        <f t="shared" si="306"/>
        <v>0</v>
      </c>
      <c r="DN71" s="9">
        <f t="shared" si="306"/>
        <v>0</v>
      </c>
      <c r="DO71" s="9">
        <f t="shared" si="306"/>
        <v>0</v>
      </c>
      <c r="DP71" s="9">
        <f t="shared" si="306"/>
        <v>0</v>
      </c>
      <c r="DQ71" s="9">
        <f t="shared" si="306"/>
        <v>0</v>
      </c>
      <c r="DR71" s="9">
        <f t="shared" si="306"/>
        <v>0</v>
      </c>
      <c r="DS71" s="9">
        <f t="shared" si="306"/>
        <v>0</v>
      </c>
      <c r="DT71" s="9">
        <f t="shared" si="306"/>
        <v>0</v>
      </c>
      <c r="DU71" s="9">
        <f t="shared" si="306"/>
        <v>0</v>
      </c>
      <c r="DV71" s="9">
        <f t="shared" si="306"/>
        <v>0</v>
      </c>
      <c r="DW71" s="9">
        <f t="shared" si="306"/>
        <v>0</v>
      </c>
      <c r="DX71" s="9">
        <f t="shared" si="306"/>
        <v>0</v>
      </c>
      <c r="DY71" s="9">
        <f t="shared" si="306"/>
        <v>0</v>
      </c>
      <c r="DZ71" s="9">
        <f t="shared" si="306"/>
        <v>0</v>
      </c>
      <c r="EA71" s="9">
        <f t="shared" si="306"/>
        <v>0</v>
      </c>
      <c r="EB71" s="9">
        <f t="shared" si="306"/>
        <v>0</v>
      </c>
      <c r="EC71" s="9">
        <f t="shared" ref="EC71:GN71" si="307">SUM(EC72:EC76)</f>
        <v>0</v>
      </c>
      <c r="ED71" s="9">
        <f t="shared" si="307"/>
        <v>0</v>
      </c>
      <c r="EE71" s="9">
        <f t="shared" si="307"/>
        <v>0</v>
      </c>
      <c r="EF71" s="9">
        <f t="shared" si="307"/>
        <v>0</v>
      </c>
      <c r="EG71" s="9">
        <f t="shared" si="307"/>
        <v>0</v>
      </c>
      <c r="EH71" s="9">
        <f t="shared" si="307"/>
        <v>0</v>
      </c>
      <c r="EI71" s="9">
        <f t="shared" si="307"/>
        <v>0</v>
      </c>
      <c r="EJ71" s="9">
        <f t="shared" si="307"/>
        <v>0</v>
      </c>
      <c r="EK71" s="9">
        <f t="shared" si="307"/>
        <v>0</v>
      </c>
      <c r="EL71" s="9">
        <f t="shared" si="307"/>
        <v>0</v>
      </c>
      <c r="EM71" s="9">
        <f t="shared" si="307"/>
        <v>0</v>
      </c>
      <c r="EN71" s="9">
        <f t="shared" si="307"/>
        <v>0</v>
      </c>
      <c r="EO71" s="9">
        <f t="shared" si="307"/>
        <v>0</v>
      </c>
      <c r="EP71" s="9">
        <f t="shared" si="307"/>
        <v>0</v>
      </c>
      <c r="EQ71" s="9">
        <f t="shared" si="307"/>
        <v>0</v>
      </c>
      <c r="ER71" s="9">
        <f t="shared" si="307"/>
        <v>0</v>
      </c>
      <c r="ES71" s="9">
        <f t="shared" si="307"/>
        <v>0</v>
      </c>
      <c r="ET71" s="9">
        <f t="shared" si="307"/>
        <v>0</v>
      </c>
      <c r="EU71" s="9">
        <f t="shared" si="307"/>
        <v>0</v>
      </c>
      <c r="EV71" s="9">
        <f t="shared" si="307"/>
        <v>0</v>
      </c>
      <c r="EW71" s="9">
        <f t="shared" si="307"/>
        <v>0</v>
      </c>
      <c r="EX71" s="9">
        <f t="shared" si="307"/>
        <v>0</v>
      </c>
      <c r="EY71" s="9">
        <f t="shared" si="307"/>
        <v>0</v>
      </c>
      <c r="EZ71" s="9">
        <f t="shared" si="307"/>
        <v>0</v>
      </c>
      <c r="FA71" s="9">
        <f t="shared" si="307"/>
        <v>0</v>
      </c>
      <c r="FB71" s="9">
        <f t="shared" si="307"/>
        <v>0</v>
      </c>
      <c r="FC71" s="9">
        <f t="shared" si="307"/>
        <v>0</v>
      </c>
      <c r="FD71" s="9">
        <f t="shared" si="307"/>
        <v>0</v>
      </c>
      <c r="FE71" s="9">
        <f t="shared" si="307"/>
        <v>0</v>
      </c>
      <c r="FF71" s="9">
        <f t="shared" si="307"/>
        <v>0</v>
      </c>
      <c r="FG71" s="9">
        <f t="shared" si="307"/>
        <v>0</v>
      </c>
      <c r="FH71" s="9">
        <f t="shared" si="307"/>
        <v>0</v>
      </c>
      <c r="FI71" s="9">
        <f t="shared" si="307"/>
        <v>0</v>
      </c>
      <c r="FJ71" s="9">
        <f t="shared" si="307"/>
        <v>0</v>
      </c>
      <c r="FK71" s="9">
        <f t="shared" si="307"/>
        <v>0</v>
      </c>
      <c r="FL71" s="9">
        <f t="shared" si="307"/>
        <v>0</v>
      </c>
      <c r="FM71" s="9">
        <f t="shared" si="307"/>
        <v>0</v>
      </c>
      <c r="FN71" s="9">
        <f t="shared" si="307"/>
        <v>0</v>
      </c>
      <c r="FO71" s="9">
        <f t="shared" si="307"/>
        <v>0</v>
      </c>
      <c r="FP71" s="9">
        <f t="shared" si="307"/>
        <v>0</v>
      </c>
      <c r="FQ71" s="9">
        <f t="shared" si="307"/>
        <v>0</v>
      </c>
      <c r="FR71" s="9">
        <f t="shared" si="307"/>
        <v>0</v>
      </c>
      <c r="FS71" s="9">
        <f t="shared" si="307"/>
        <v>0</v>
      </c>
      <c r="FT71" s="9">
        <f t="shared" si="307"/>
        <v>0</v>
      </c>
      <c r="FU71" s="9">
        <f t="shared" si="307"/>
        <v>0</v>
      </c>
      <c r="FV71" s="9">
        <f t="shared" si="307"/>
        <v>0</v>
      </c>
      <c r="FW71" s="9">
        <f t="shared" si="307"/>
        <v>0</v>
      </c>
      <c r="FX71" s="9">
        <f t="shared" si="307"/>
        <v>0</v>
      </c>
      <c r="FY71" s="9">
        <f t="shared" si="307"/>
        <v>0</v>
      </c>
      <c r="FZ71" s="9">
        <f t="shared" si="307"/>
        <v>0</v>
      </c>
      <c r="GA71" s="9">
        <f t="shared" si="307"/>
        <v>0</v>
      </c>
      <c r="GB71" s="9">
        <f t="shared" si="307"/>
        <v>0</v>
      </c>
      <c r="GC71" s="9">
        <f t="shared" si="307"/>
        <v>0</v>
      </c>
      <c r="GD71" s="9">
        <f t="shared" si="307"/>
        <v>0</v>
      </c>
      <c r="GE71" s="9">
        <f t="shared" si="307"/>
        <v>0</v>
      </c>
      <c r="GF71" s="9">
        <f t="shared" si="307"/>
        <v>0</v>
      </c>
      <c r="GG71" s="9">
        <f t="shared" si="307"/>
        <v>0</v>
      </c>
      <c r="GH71" s="9">
        <f t="shared" si="307"/>
        <v>0</v>
      </c>
      <c r="GI71" s="9">
        <f t="shared" si="307"/>
        <v>0</v>
      </c>
      <c r="GJ71" s="9">
        <f t="shared" si="307"/>
        <v>0</v>
      </c>
      <c r="GK71" s="9">
        <f t="shared" si="307"/>
        <v>0</v>
      </c>
      <c r="GL71" s="9">
        <f t="shared" si="307"/>
        <v>0</v>
      </c>
      <c r="GM71" s="9">
        <f t="shared" si="307"/>
        <v>0</v>
      </c>
      <c r="GN71" s="9">
        <f t="shared" si="307"/>
        <v>0</v>
      </c>
      <c r="GO71" s="9">
        <f t="shared" ref="GO71:IZ71" si="308">SUM(GO72:GO76)</f>
        <v>0</v>
      </c>
      <c r="GP71" s="9">
        <f t="shared" si="308"/>
        <v>0</v>
      </c>
      <c r="GQ71" s="9">
        <f t="shared" si="308"/>
        <v>0</v>
      </c>
      <c r="GR71" s="9">
        <f t="shared" si="308"/>
        <v>0</v>
      </c>
      <c r="GS71" s="9">
        <f t="shared" si="308"/>
        <v>0</v>
      </c>
      <c r="GT71" s="9">
        <f t="shared" si="308"/>
        <v>0</v>
      </c>
      <c r="GU71" s="9">
        <f t="shared" si="308"/>
        <v>0</v>
      </c>
      <c r="GV71" s="9">
        <f t="shared" si="308"/>
        <v>0</v>
      </c>
      <c r="GW71" s="9">
        <f t="shared" si="308"/>
        <v>0</v>
      </c>
      <c r="GX71" s="9">
        <f t="shared" si="308"/>
        <v>0</v>
      </c>
      <c r="GY71" s="9">
        <f t="shared" si="308"/>
        <v>0</v>
      </c>
      <c r="GZ71" s="9">
        <f t="shared" si="308"/>
        <v>0</v>
      </c>
      <c r="HA71" s="9">
        <f t="shared" si="308"/>
        <v>0</v>
      </c>
      <c r="HB71" s="9">
        <f t="shared" si="308"/>
        <v>0</v>
      </c>
      <c r="HC71" s="9">
        <f t="shared" si="308"/>
        <v>0</v>
      </c>
      <c r="HD71" s="9">
        <f t="shared" si="308"/>
        <v>0</v>
      </c>
      <c r="HE71" s="9">
        <f t="shared" si="308"/>
        <v>0</v>
      </c>
      <c r="HF71" s="9">
        <f t="shared" si="308"/>
        <v>0</v>
      </c>
      <c r="HG71" s="9">
        <f t="shared" si="308"/>
        <v>0</v>
      </c>
      <c r="HH71" s="9">
        <f t="shared" si="308"/>
        <v>0</v>
      </c>
      <c r="HI71" s="9">
        <f t="shared" si="308"/>
        <v>0</v>
      </c>
      <c r="HJ71" s="9">
        <f t="shared" si="308"/>
        <v>0</v>
      </c>
      <c r="HK71" s="9">
        <f t="shared" si="308"/>
        <v>0</v>
      </c>
      <c r="HL71" s="9">
        <f t="shared" si="308"/>
        <v>0</v>
      </c>
      <c r="HM71" s="9">
        <f t="shared" si="308"/>
        <v>0</v>
      </c>
      <c r="HN71" s="9">
        <f t="shared" si="308"/>
        <v>0</v>
      </c>
      <c r="HO71" s="9">
        <f t="shared" si="308"/>
        <v>0</v>
      </c>
      <c r="HP71" s="9">
        <f t="shared" si="308"/>
        <v>0</v>
      </c>
      <c r="HQ71" s="9">
        <f t="shared" si="308"/>
        <v>0</v>
      </c>
      <c r="HR71" s="9">
        <f t="shared" si="308"/>
        <v>0</v>
      </c>
      <c r="HS71" s="9">
        <f t="shared" si="308"/>
        <v>0</v>
      </c>
      <c r="HT71" s="9">
        <f t="shared" si="308"/>
        <v>0</v>
      </c>
      <c r="HU71" s="9">
        <f t="shared" si="308"/>
        <v>0</v>
      </c>
      <c r="HV71" s="9">
        <f t="shared" si="308"/>
        <v>0</v>
      </c>
      <c r="HW71" s="9">
        <f t="shared" si="308"/>
        <v>0</v>
      </c>
      <c r="HX71" s="9">
        <f t="shared" si="308"/>
        <v>0</v>
      </c>
      <c r="HY71" s="9">
        <f t="shared" si="308"/>
        <v>0</v>
      </c>
      <c r="HZ71" s="9">
        <f t="shared" si="308"/>
        <v>0</v>
      </c>
      <c r="IA71" s="9">
        <f t="shared" si="308"/>
        <v>0</v>
      </c>
      <c r="IB71" s="9">
        <f t="shared" si="308"/>
        <v>0</v>
      </c>
      <c r="IC71" s="9">
        <f t="shared" si="308"/>
        <v>0</v>
      </c>
      <c r="ID71" s="9">
        <f t="shared" si="308"/>
        <v>0</v>
      </c>
      <c r="IE71" s="9">
        <f t="shared" si="308"/>
        <v>0</v>
      </c>
      <c r="IF71" s="9">
        <f t="shared" si="308"/>
        <v>0</v>
      </c>
      <c r="IG71" s="9">
        <f t="shared" si="308"/>
        <v>0</v>
      </c>
      <c r="IH71" s="9">
        <f t="shared" si="308"/>
        <v>0</v>
      </c>
      <c r="II71" s="9">
        <f t="shared" si="308"/>
        <v>0</v>
      </c>
      <c r="IJ71" s="9">
        <f t="shared" si="308"/>
        <v>0</v>
      </c>
      <c r="IK71" s="9">
        <f t="shared" si="308"/>
        <v>0</v>
      </c>
      <c r="IL71" s="9">
        <f t="shared" si="308"/>
        <v>0</v>
      </c>
      <c r="IM71" s="9">
        <f t="shared" si="308"/>
        <v>0</v>
      </c>
      <c r="IN71" s="9">
        <f t="shared" si="308"/>
        <v>0</v>
      </c>
      <c r="IO71" s="9">
        <f t="shared" si="308"/>
        <v>0</v>
      </c>
      <c r="IP71" s="9">
        <f t="shared" si="308"/>
        <v>0</v>
      </c>
      <c r="IQ71" s="9">
        <f t="shared" si="308"/>
        <v>0</v>
      </c>
      <c r="IR71" s="9">
        <f t="shared" si="308"/>
        <v>0</v>
      </c>
      <c r="IS71" s="9">
        <f t="shared" si="308"/>
        <v>0</v>
      </c>
      <c r="IT71" s="9">
        <f t="shared" si="308"/>
        <v>0</v>
      </c>
      <c r="IU71" s="9">
        <f t="shared" si="308"/>
        <v>0</v>
      </c>
      <c r="IV71" s="9">
        <f t="shared" si="308"/>
        <v>0</v>
      </c>
      <c r="IW71" s="9">
        <f t="shared" si="308"/>
        <v>0</v>
      </c>
      <c r="IX71" s="9">
        <f t="shared" si="308"/>
        <v>0</v>
      </c>
      <c r="IY71" s="9">
        <f t="shared" si="308"/>
        <v>0</v>
      </c>
      <c r="IZ71" s="9">
        <f t="shared" si="308"/>
        <v>0</v>
      </c>
      <c r="JA71" s="9">
        <f t="shared" ref="JA71:LL71" si="309">SUM(JA72:JA76)</f>
        <v>0</v>
      </c>
      <c r="JB71" s="9">
        <f t="shared" si="309"/>
        <v>0</v>
      </c>
      <c r="JC71" s="9">
        <f t="shared" si="309"/>
        <v>0</v>
      </c>
      <c r="JD71" s="9">
        <f t="shared" si="309"/>
        <v>0</v>
      </c>
      <c r="JE71" s="9">
        <f t="shared" si="309"/>
        <v>0</v>
      </c>
      <c r="JF71" s="9">
        <f t="shared" si="309"/>
        <v>0</v>
      </c>
      <c r="JG71" s="9">
        <f t="shared" si="309"/>
        <v>0</v>
      </c>
      <c r="JH71" s="9">
        <f t="shared" si="309"/>
        <v>0</v>
      </c>
      <c r="JI71" s="9">
        <f t="shared" si="309"/>
        <v>0</v>
      </c>
      <c r="JJ71" s="9">
        <f t="shared" si="309"/>
        <v>0</v>
      </c>
      <c r="JK71" s="9">
        <f t="shared" si="309"/>
        <v>0</v>
      </c>
      <c r="JL71" s="9">
        <f t="shared" si="309"/>
        <v>0</v>
      </c>
      <c r="JM71" s="9">
        <f t="shared" si="309"/>
        <v>0</v>
      </c>
      <c r="JN71" s="9">
        <f t="shared" si="309"/>
        <v>0</v>
      </c>
      <c r="JO71" s="9">
        <f t="shared" si="309"/>
        <v>0</v>
      </c>
      <c r="JP71" s="9">
        <f t="shared" si="309"/>
        <v>0</v>
      </c>
      <c r="JQ71" s="9">
        <f t="shared" si="309"/>
        <v>0</v>
      </c>
      <c r="JR71" s="9">
        <f t="shared" si="309"/>
        <v>0</v>
      </c>
      <c r="JS71" s="9">
        <f t="shared" si="309"/>
        <v>0</v>
      </c>
      <c r="JT71" s="9">
        <f t="shared" si="309"/>
        <v>0</v>
      </c>
      <c r="JU71" s="9">
        <f t="shared" si="309"/>
        <v>0</v>
      </c>
      <c r="JV71" s="9">
        <f t="shared" si="309"/>
        <v>0</v>
      </c>
      <c r="JW71" s="9">
        <f t="shared" si="309"/>
        <v>0</v>
      </c>
      <c r="JX71" s="9">
        <f t="shared" si="309"/>
        <v>0</v>
      </c>
      <c r="JY71" s="9">
        <f t="shared" si="309"/>
        <v>0</v>
      </c>
      <c r="JZ71" s="9">
        <f t="shared" si="309"/>
        <v>0</v>
      </c>
      <c r="KA71" s="9">
        <f t="shared" si="309"/>
        <v>0</v>
      </c>
      <c r="KB71" s="9">
        <f t="shared" si="309"/>
        <v>0</v>
      </c>
      <c r="KC71" s="9">
        <f t="shared" si="309"/>
        <v>0</v>
      </c>
      <c r="KD71" s="9">
        <f t="shared" si="309"/>
        <v>0</v>
      </c>
      <c r="KE71" s="9">
        <f t="shared" si="309"/>
        <v>0</v>
      </c>
      <c r="KF71" s="9">
        <f t="shared" si="309"/>
        <v>0</v>
      </c>
      <c r="KG71" s="9">
        <f t="shared" si="309"/>
        <v>0</v>
      </c>
      <c r="KH71" s="9">
        <f t="shared" si="309"/>
        <v>0</v>
      </c>
      <c r="KI71" s="9">
        <f t="shared" si="309"/>
        <v>0</v>
      </c>
      <c r="KJ71" s="9">
        <f t="shared" si="309"/>
        <v>0</v>
      </c>
      <c r="KK71" s="9">
        <f t="shared" si="309"/>
        <v>0</v>
      </c>
      <c r="KL71" s="9">
        <f t="shared" si="309"/>
        <v>0</v>
      </c>
      <c r="KM71" s="9">
        <f t="shared" si="309"/>
        <v>0</v>
      </c>
      <c r="KN71" s="9">
        <f t="shared" si="309"/>
        <v>0</v>
      </c>
      <c r="KO71" s="9">
        <f t="shared" si="309"/>
        <v>0</v>
      </c>
      <c r="KP71" s="9">
        <f t="shared" si="309"/>
        <v>0</v>
      </c>
      <c r="KQ71" s="9">
        <f t="shared" si="309"/>
        <v>0</v>
      </c>
      <c r="KR71" s="9">
        <f t="shared" si="309"/>
        <v>0</v>
      </c>
      <c r="KS71" s="9">
        <f t="shared" si="309"/>
        <v>0</v>
      </c>
      <c r="KT71" s="9">
        <f t="shared" si="309"/>
        <v>0</v>
      </c>
      <c r="KU71" s="9">
        <f t="shared" si="309"/>
        <v>0</v>
      </c>
      <c r="KV71" s="9">
        <f t="shared" si="309"/>
        <v>0</v>
      </c>
      <c r="KW71" s="9">
        <f t="shared" si="309"/>
        <v>0</v>
      </c>
      <c r="KX71" s="9">
        <f t="shared" si="309"/>
        <v>0</v>
      </c>
      <c r="KY71" s="9">
        <f t="shared" si="309"/>
        <v>0</v>
      </c>
      <c r="KZ71" s="9">
        <f t="shared" si="309"/>
        <v>0</v>
      </c>
      <c r="LA71" s="9">
        <f t="shared" si="309"/>
        <v>0</v>
      </c>
      <c r="LB71" s="9">
        <f t="shared" si="309"/>
        <v>0</v>
      </c>
      <c r="LC71" s="9">
        <f t="shared" si="309"/>
        <v>0</v>
      </c>
      <c r="LD71" s="9">
        <f t="shared" si="309"/>
        <v>0</v>
      </c>
      <c r="LE71" s="9">
        <f t="shared" si="309"/>
        <v>0</v>
      </c>
      <c r="LF71" s="9">
        <f t="shared" si="309"/>
        <v>0</v>
      </c>
      <c r="LG71" s="9">
        <f t="shared" si="309"/>
        <v>0</v>
      </c>
      <c r="LH71" s="9">
        <f t="shared" si="309"/>
        <v>0</v>
      </c>
      <c r="LI71" s="9">
        <f t="shared" si="309"/>
        <v>0</v>
      </c>
      <c r="LJ71" s="9">
        <f t="shared" si="309"/>
        <v>0</v>
      </c>
      <c r="LK71" s="9">
        <f t="shared" si="309"/>
        <v>0</v>
      </c>
      <c r="LL71" s="9">
        <f t="shared" si="309"/>
        <v>0</v>
      </c>
      <c r="LM71" s="9">
        <f t="shared" ref="LM71:NX71" si="310">SUM(LM72:LM76)</f>
        <v>0</v>
      </c>
      <c r="LN71" s="9">
        <f t="shared" si="310"/>
        <v>0</v>
      </c>
      <c r="LO71" s="9">
        <f t="shared" si="310"/>
        <v>0</v>
      </c>
      <c r="LP71" s="9">
        <f t="shared" si="310"/>
        <v>0</v>
      </c>
      <c r="LQ71" s="9">
        <f t="shared" si="310"/>
        <v>0</v>
      </c>
      <c r="LR71" s="9">
        <f t="shared" si="310"/>
        <v>0</v>
      </c>
      <c r="LS71" s="9">
        <f t="shared" si="310"/>
        <v>0</v>
      </c>
      <c r="LT71" s="9">
        <f t="shared" si="310"/>
        <v>0</v>
      </c>
      <c r="LU71" s="9">
        <f t="shared" si="310"/>
        <v>0</v>
      </c>
      <c r="LV71" s="9">
        <f t="shared" si="310"/>
        <v>0</v>
      </c>
      <c r="LW71" s="9">
        <f t="shared" si="310"/>
        <v>0</v>
      </c>
      <c r="LX71" s="9">
        <f t="shared" si="310"/>
        <v>0</v>
      </c>
      <c r="LY71" s="9">
        <f t="shared" si="310"/>
        <v>0</v>
      </c>
      <c r="LZ71" s="9">
        <f t="shared" si="310"/>
        <v>0</v>
      </c>
      <c r="MA71" s="9">
        <f t="shared" si="310"/>
        <v>0</v>
      </c>
      <c r="MB71" s="9">
        <f t="shared" si="310"/>
        <v>0</v>
      </c>
      <c r="MC71" s="9">
        <f t="shared" si="310"/>
        <v>0</v>
      </c>
      <c r="MD71" s="9">
        <f t="shared" si="310"/>
        <v>0</v>
      </c>
      <c r="ME71" s="9">
        <f t="shared" si="310"/>
        <v>0</v>
      </c>
      <c r="MF71" s="9">
        <f t="shared" si="310"/>
        <v>0</v>
      </c>
      <c r="MG71" s="9">
        <f t="shared" si="310"/>
        <v>0</v>
      </c>
      <c r="MH71" s="9">
        <f t="shared" si="310"/>
        <v>0</v>
      </c>
      <c r="MI71" s="9">
        <f t="shared" si="310"/>
        <v>0</v>
      </c>
      <c r="MJ71" s="9">
        <f t="shared" si="310"/>
        <v>0</v>
      </c>
      <c r="MK71" s="9">
        <f t="shared" si="310"/>
        <v>0</v>
      </c>
      <c r="ML71" s="9">
        <f t="shared" si="310"/>
        <v>0</v>
      </c>
      <c r="MM71" s="9">
        <f t="shared" si="310"/>
        <v>0</v>
      </c>
      <c r="MN71" s="9">
        <f t="shared" si="310"/>
        <v>0</v>
      </c>
      <c r="MO71" s="9">
        <f t="shared" si="310"/>
        <v>0</v>
      </c>
      <c r="MP71" s="9">
        <f t="shared" si="310"/>
        <v>0</v>
      </c>
      <c r="MQ71" s="9">
        <f t="shared" si="310"/>
        <v>0</v>
      </c>
      <c r="MR71" s="9">
        <f t="shared" si="310"/>
        <v>0</v>
      </c>
      <c r="MS71" s="9">
        <f t="shared" si="310"/>
        <v>0</v>
      </c>
      <c r="MT71" s="9">
        <f t="shared" si="310"/>
        <v>0</v>
      </c>
      <c r="MU71" s="9">
        <f t="shared" si="310"/>
        <v>0</v>
      </c>
      <c r="MV71" s="9">
        <f t="shared" si="310"/>
        <v>0</v>
      </c>
      <c r="MW71" s="9">
        <f t="shared" si="310"/>
        <v>0</v>
      </c>
      <c r="MX71" s="9">
        <f t="shared" si="310"/>
        <v>0</v>
      </c>
      <c r="MY71" s="9">
        <f t="shared" si="310"/>
        <v>0</v>
      </c>
      <c r="MZ71" s="9">
        <f t="shared" si="310"/>
        <v>0</v>
      </c>
      <c r="NA71" s="9">
        <f t="shared" si="310"/>
        <v>0</v>
      </c>
      <c r="NB71" s="9">
        <f t="shared" si="310"/>
        <v>0</v>
      </c>
      <c r="NC71" s="9">
        <f t="shared" si="310"/>
        <v>0</v>
      </c>
      <c r="ND71" s="9">
        <f t="shared" si="310"/>
        <v>0</v>
      </c>
      <c r="NE71" s="9">
        <f t="shared" si="310"/>
        <v>0</v>
      </c>
      <c r="NF71" s="9">
        <f t="shared" si="310"/>
        <v>0</v>
      </c>
      <c r="NG71" s="9">
        <f t="shared" si="310"/>
        <v>0</v>
      </c>
      <c r="NH71" s="9">
        <f t="shared" si="310"/>
        <v>0</v>
      </c>
      <c r="NI71" s="9">
        <f t="shared" si="310"/>
        <v>0</v>
      </c>
      <c r="NJ71" s="9">
        <f t="shared" si="310"/>
        <v>0</v>
      </c>
      <c r="NK71" s="9">
        <f t="shared" si="310"/>
        <v>0</v>
      </c>
      <c r="NL71" s="9">
        <f t="shared" si="310"/>
        <v>0</v>
      </c>
      <c r="NM71" s="9">
        <f t="shared" si="310"/>
        <v>0</v>
      </c>
      <c r="NN71" s="9">
        <f t="shared" si="310"/>
        <v>0</v>
      </c>
      <c r="NO71" s="9">
        <f t="shared" si="310"/>
        <v>0</v>
      </c>
      <c r="NP71" s="9">
        <f t="shared" si="310"/>
        <v>0</v>
      </c>
      <c r="NQ71" s="9">
        <f t="shared" si="310"/>
        <v>0</v>
      </c>
      <c r="NR71" s="9">
        <f t="shared" si="310"/>
        <v>0</v>
      </c>
      <c r="NS71" s="9">
        <f t="shared" si="310"/>
        <v>0</v>
      </c>
      <c r="NT71" s="9">
        <f t="shared" si="310"/>
        <v>0</v>
      </c>
      <c r="NU71" s="9">
        <f t="shared" si="310"/>
        <v>0</v>
      </c>
      <c r="NV71" s="9">
        <f t="shared" si="310"/>
        <v>0</v>
      </c>
      <c r="NW71" s="9">
        <f t="shared" si="310"/>
        <v>0</v>
      </c>
      <c r="NX71" s="9">
        <f t="shared" si="310"/>
        <v>0</v>
      </c>
      <c r="NZ71" s="9">
        <f>SUM(NZ72:NZ76)</f>
        <v>0</v>
      </c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311">F72</f>
        <v>0</v>
      </c>
      <c r="H72" s="48">
        <f t="shared" si="311"/>
        <v>0</v>
      </c>
      <c r="I72" s="48">
        <f t="shared" si="311"/>
        <v>0</v>
      </c>
      <c r="J72" s="48">
        <f t="shared" si="311"/>
        <v>0</v>
      </c>
      <c r="K72" s="48">
        <f t="shared" si="311"/>
        <v>0</v>
      </c>
      <c r="L72" s="48">
        <f t="shared" si="311"/>
        <v>0</v>
      </c>
      <c r="M72" s="48">
        <f t="shared" si="311"/>
        <v>0</v>
      </c>
      <c r="N72" s="48">
        <f t="shared" si="311"/>
        <v>0</v>
      </c>
      <c r="O72" s="48">
        <f t="shared" si="311"/>
        <v>0</v>
      </c>
      <c r="P72" s="48">
        <f t="shared" si="311"/>
        <v>0</v>
      </c>
      <c r="Q72" s="48">
        <f t="shared" si="311"/>
        <v>0</v>
      </c>
      <c r="R72" s="48">
        <f t="shared" si="311"/>
        <v>0</v>
      </c>
      <c r="S72" s="48">
        <f t="shared" si="311"/>
        <v>0</v>
      </c>
      <c r="T72" s="48">
        <f t="shared" si="311"/>
        <v>0</v>
      </c>
      <c r="U72" s="48">
        <f t="shared" si="311"/>
        <v>0</v>
      </c>
      <c r="V72" s="48">
        <f t="shared" si="311"/>
        <v>0</v>
      </c>
      <c r="W72" s="48">
        <f t="shared" si="311"/>
        <v>0</v>
      </c>
      <c r="X72" s="48">
        <f t="shared" si="311"/>
        <v>0</v>
      </c>
      <c r="Y72" s="48">
        <f t="shared" si="311"/>
        <v>0</v>
      </c>
      <c r="Z72" s="48">
        <f t="shared" si="311"/>
        <v>0</v>
      </c>
      <c r="AA72" s="48">
        <f t="shared" si="311"/>
        <v>0</v>
      </c>
      <c r="AB72" s="48">
        <f t="shared" si="311"/>
        <v>0</v>
      </c>
      <c r="AC72" s="48">
        <f t="shared" si="311"/>
        <v>0</v>
      </c>
      <c r="AD72" s="48">
        <f t="shared" si="311"/>
        <v>0</v>
      </c>
      <c r="AE72" s="48">
        <f t="shared" si="311"/>
        <v>0</v>
      </c>
      <c r="AF72" s="48">
        <f t="shared" si="311"/>
        <v>0</v>
      </c>
      <c r="AG72" s="48">
        <f t="shared" si="311"/>
        <v>0</v>
      </c>
      <c r="AH72" s="48">
        <f t="shared" si="311"/>
        <v>0</v>
      </c>
      <c r="AI72" s="48">
        <f t="shared" si="311"/>
        <v>0</v>
      </c>
      <c r="AJ72" s="48">
        <f t="shared" si="311"/>
        <v>0</v>
      </c>
      <c r="AK72" s="48">
        <f t="shared" si="311"/>
        <v>0</v>
      </c>
      <c r="AL72" s="48">
        <f t="shared" si="311"/>
        <v>0</v>
      </c>
      <c r="AM72" s="48">
        <f t="shared" si="311"/>
        <v>0</v>
      </c>
      <c r="AN72" s="48">
        <f t="shared" si="311"/>
        <v>0</v>
      </c>
      <c r="AO72" s="48">
        <f t="shared" si="311"/>
        <v>0</v>
      </c>
      <c r="AP72" s="48">
        <f t="shared" si="311"/>
        <v>0</v>
      </c>
      <c r="AQ72" s="48">
        <f t="shared" si="311"/>
        <v>0</v>
      </c>
      <c r="AR72" s="48">
        <f t="shared" si="311"/>
        <v>0</v>
      </c>
      <c r="AS72" s="48">
        <f t="shared" si="311"/>
        <v>0</v>
      </c>
      <c r="AT72" s="48">
        <f t="shared" si="311"/>
        <v>0</v>
      </c>
      <c r="AU72" s="48">
        <f t="shared" si="311"/>
        <v>0</v>
      </c>
      <c r="AV72" s="48">
        <f t="shared" si="311"/>
        <v>0</v>
      </c>
      <c r="AW72" s="48">
        <f t="shared" si="311"/>
        <v>0</v>
      </c>
      <c r="AX72" s="48">
        <f t="shared" si="311"/>
        <v>0</v>
      </c>
      <c r="AY72" s="48">
        <f t="shared" si="311"/>
        <v>0</v>
      </c>
      <c r="AZ72" s="48">
        <f t="shared" si="311"/>
        <v>0</v>
      </c>
      <c r="BA72" s="48">
        <f t="shared" si="311"/>
        <v>0</v>
      </c>
      <c r="BB72" s="48">
        <f t="shared" si="311"/>
        <v>0</v>
      </c>
      <c r="BC72" s="48">
        <f t="shared" si="311"/>
        <v>0</v>
      </c>
      <c r="BD72" s="48">
        <f t="shared" si="311"/>
        <v>0</v>
      </c>
      <c r="BE72" s="48">
        <f t="shared" si="311"/>
        <v>0</v>
      </c>
      <c r="BF72" s="48">
        <f t="shared" si="311"/>
        <v>0</v>
      </c>
      <c r="BG72" s="48">
        <f t="shared" si="311"/>
        <v>0</v>
      </c>
      <c r="BH72" s="48">
        <f t="shared" si="311"/>
        <v>0</v>
      </c>
      <c r="BI72" s="48">
        <f t="shared" si="311"/>
        <v>0</v>
      </c>
      <c r="BJ72" s="48">
        <f t="shared" si="311"/>
        <v>0</v>
      </c>
      <c r="BK72" s="48">
        <f t="shared" si="311"/>
        <v>0</v>
      </c>
      <c r="BL72" s="48">
        <f t="shared" si="311"/>
        <v>0</v>
      </c>
      <c r="BM72" s="48">
        <f t="shared" si="311"/>
        <v>0</v>
      </c>
      <c r="BN72" s="48">
        <f t="shared" si="311"/>
        <v>0</v>
      </c>
      <c r="BO72" s="48">
        <f t="shared" si="311"/>
        <v>0</v>
      </c>
      <c r="BP72" s="48">
        <f t="shared" si="311"/>
        <v>0</v>
      </c>
      <c r="BQ72" s="48">
        <f t="shared" si="311"/>
        <v>0</v>
      </c>
      <c r="BR72" s="48">
        <f t="shared" si="311"/>
        <v>0</v>
      </c>
      <c r="BS72" s="48">
        <f t="shared" ref="BS72:ED72" si="312">BR72</f>
        <v>0</v>
      </c>
      <c r="BT72" s="48">
        <f t="shared" si="312"/>
        <v>0</v>
      </c>
      <c r="BU72" s="48">
        <f t="shared" si="312"/>
        <v>0</v>
      </c>
      <c r="BV72" s="48">
        <f t="shared" si="312"/>
        <v>0</v>
      </c>
      <c r="BW72" s="48">
        <f t="shared" si="312"/>
        <v>0</v>
      </c>
      <c r="BX72" s="48">
        <f t="shared" si="312"/>
        <v>0</v>
      </c>
      <c r="BY72" s="48">
        <f t="shared" si="312"/>
        <v>0</v>
      </c>
      <c r="BZ72" s="48">
        <f t="shared" si="312"/>
        <v>0</v>
      </c>
      <c r="CA72" s="48">
        <f t="shared" si="312"/>
        <v>0</v>
      </c>
      <c r="CB72" s="48">
        <f t="shared" si="312"/>
        <v>0</v>
      </c>
      <c r="CC72" s="48">
        <f t="shared" si="312"/>
        <v>0</v>
      </c>
      <c r="CD72" s="48">
        <f t="shared" si="312"/>
        <v>0</v>
      </c>
      <c r="CE72" s="48">
        <f t="shared" si="312"/>
        <v>0</v>
      </c>
      <c r="CF72" s="48">
        <f t="shared" si="312"/>
        <v>0</v>
      </c>
      <c r="CG72" s="48">
        <f t="shared" si="312"/>
        <v>0</v>
      </c>
      <c r="CH72" s="48">
        <f t="shared" si="312"/>
        <v>0</v>
      </c>
      <c r="CI72" s="48">
        <f t="shared" si="312"/>
        <v>0</v>
      </c>
      <c r="CJ72" s="48">
        <f t="shared" si="312"/>
        <v>0</v>
      </c>
      <c r="CK72" s="48">
        <f t="shared" si="312"/>
        <v>0</v>
      </c>
      <c r="CL72" s="48">
        <f t="shared" si="312"/>
        <v>0</v>
      </c>
      <c r="CM72" s="48">
        <f t="shared" si="312"/>
        <v>0</v>
      </c>
      <c r="CN72" s="48">
        <f t="shared" si="312"/>
        <v>0</v>
      </c>
      <c r="CO72" s="48">
        <f t="shared" si="312"/>
        <v>0</v>
      </c>
      <c r="CP72" s="48">
        <f t="shared" si="312"/>
        <v>0</v>
      </c>
      <c r="CQ72" s="48">
        <f t="shared" si="312"/>
        <v>0</v>
      </c>
      <c r="CR72" s="48">
        <f t="shared" si="312"/>
        <v>0</v>
      </c>
      <c r="CS72" s="48">
        <f t="shared" si="312"/>
        <v>0</v>
      </c>
      <c r="CT72" s="48">
        <f t="shared" si="312"/>
        <v>0</v>
      </c>
      <c r="CU72" s="48">
        <f t="shared" si="312"/>
        <v>0</v>
      </c>
      <c r="CV72" s="48">
        <f t="shared" si="312"/>
        <v>0</v>
      </c>
      <c r="CW72" s="48">
        <f t="shared" si="312"/>
        <v>0</v>
      </c>
      <c r="CX72" s="48">
        <f t="shared" si="312"/>
        <v>0</v>
      </c>
      <c r="CY72" s="48">
        <f t="shared" si="312"/>
        <v>0</v>
      </c>
      <c r="CZ72" s="48">
        <f t="shared" si="312"/>
        <v>0</v>
      </c>
      <c r="DA72" s="48">
        <f t="shared" si="312"/>
        <v>0</v>
      </c>
      <c r="DB72" s="48">
        <f t="shared" si="312"/>
        <v>0</v>
      </c>
      <c r="DC72" s="48">
        <f t="shared" si="312"/>
        <v>0</v>
      </c>
      <c r="DD72" s="48">
        <f t="shared" si="312"/>
        <v>0</v>
      </c>
      <c r="DE72" s="48">
        <f t="shared" si="312"/>
        <v>0</v>
      </c>
      <c r="DF72" s="48">
        <f t="shared" si="312"/>
        <v>0</v>
      </c>
      <c r="DG72" s="48">
        <f t="shared" si="312"/>
        <v>0</v>
      </c>
      <c r="DH72" s="48">
        <f t="shared" si="312"/>
        <v>0</v>
      </c>
      <c r="DI72" s="48">
        <f t="shared" si="312"/>
        <v>0</v>
      </c>
      <c r="DJ72" s="48">
        <f t="shared" si="312"/>
        <v>0</v>
      </c>
      <c r="DK72" s="48">
        <f t="shared" si="312"/>
        <v>0</v>
      </c>
      <c r="DL72" s="48">
        <f t="shared" si="312"/>
        <v>0</v>
      </c>
      <c r="DM72" s="48">
        <f t="shared" si="312"/>
        <v>0</v>
      </c>
      <c r="DN72" s="48">
        <f t="shared" si="312"/>
        <v>0</v>
      </c>
      <c r="DO72" s="48">
        <f t="shared" si="312"/>
        <v>0</v>
      </c>
      <c r="DP72" s="48">
        <f t="shared" si="312"/>
        <v>0</v>
      </c>
      <c r="DQ72" s="48">
        <f t="shared" si="312"/>
        <v>0</v>
      </c>
      <c r="DR72" s="48">
        <f t="shared" si="312"/>
        <v>0</v>
      </c>
      <c r="DS72" s="48">
        <f t="shared" si="312"/>
        <v>0</v>
      </c>
      <c r="DT72" s="48">
        <f t="shared" si="312"/>
        <v>0</v>
      </c>
      <c r="DU72" s="48">
        <f t="shared" si="312"/>
        <v>0</v>
      </c>
      <c r="DV72" s="48">
        <f t="shared" si="312"/>
        <v>0</v>
      </c>
      <c r="DW72" s="48">
        <f t="shared" si="312"/>
        <v>0</v>
      </c>
      <c r="DX72" s="48">
        <f t="shared" si="312"/>
        <v>0</v>
      </c>
      <c r="DY72" s="48">
        <f t="shared" si="312"/>
        <v>0</v>
      </c>
      <c r="DZ72" s="48">
        <f t="shared" si="312"/>
        <v>0</v>
      </c>
      <c r="EA72" s="48">
        <f t="shared" si="312"/>
        <v>0</v>
      </c>
      <c r="EB72" s="48">
        <f t="shared" si="312"/>
        <v>0</v>
      </c>
      <c r="EC72" s="48">
        <f t="shared" si="312"/>
        <v>0</v>
      </c>
      <c r="ED72" s="48">
        <f t="shared" si="312"/>
        <v>0</v>
      </c>
      <c r="EE72" s="48">
        <f t="shared" ref="EE72:GP72" si="313">ED72</f>
        <v>0</v>
      </c>
      <c r="EF72" s="48">
        <f t="shared" si="313"/>
        <v>0</v>
      </c>
      <c r="EG72" s="48">
        <f t="shared" si="313"/>
        <v>0</v>
      </c>
      <c r="EH72" s="48">
        <f t="shared" si="313"/>
        <v>0</v>
      </c>
      <c r="EI72" s="48">
        <f t="shared" si="313"/>
        <v>0</v>
      </c>
      <c r="EJ72" s="48">
        <f t="shared" si="313"/>
        <v>0</v>
      </c>
      <c r="EK72" s="48">
        <f t="shared" si="313"/>
        <v>0</v>
      </c>
      <c r="EL72" s="48">
        <f t="shared" si="313"/>
        <v>0</v>
      </c>
      <c r="EM72" s="48">
        <f t="shared" si="313"/>
        <v>0</v>
      </c>
      <c r="EN72" s="48">
        <f t="shared" si="313"/>
        <v>0</v>
      </c>
      <c r="EO72" s="48">
        <f t="shared" si="313"/>
        <v>0</v>
      </c>
      <c r="EP72" s="48">
        <f t="shared" si="313"/>
        <v>0</v>
      </c>
      <c r="EQ72" s="48">
        <f t="shared" si="313"/>
        <v>0</v>
      </c>
      <c r="ER72" s="48">
        <f t="shared" si="313"/>
        <v>0</v>
      </c>
      <c r="ES72" s="48">
        <f t="shared" si="313"/>
        <v>0</v>
      </c>
      <c r="ET72" s="48">
        <f t="shared" si="313"/>
        <v>0</v>
      </c>
      <c r="EU72" s="48">
        <f t="shared" si="313"/>
        <v>0</v>
      </c>
      <c r="EV72" s="48">
        <f t="shared" si="313"/>
        <v>0</v>
      </c>
      <c r="EW72" s="48">
        <f t="shared" si="313"/>
        <v>0</v>
      </c>
      <c r="EX72" s="48">
        <f t="shared" si="313"/>
        <v>0</v>
      </c>
      <c r="EY72" s="48">
        <f t="shared" si="313"/>
        <v>0</v>
      </c>
      <c r="EZ72" s="48">
        <f t="shared" si="313"/>
        <v>0</v>
      </c>
      <c r="FA72" s="48">
        <f t="shared" si="313"/>
        <v>0</v>
      </c>
      <c r="FB72" s="48">
        <f t="shared" si="313"/>
        <v>0</v>
      </c>
      <c r="FC72" s="48">
        <f t="shared" si="313"/>
        <v>0</v>
      </c>
      <c r="FD72" s="48">
        <f t="shared" si="313"/>
        <v>0</v>
      </c>
      <c r="FE72" s="48">
        <f t="shared" si="313"/>
        <v>0</v>
      </c>
      <c r="FF72" s="48">
        <f t="shared" si="313"/>
        <v>0</v>
      </c>
      <c r="FG72" s="48">
        <f t="shared" si="313"/>
        <v>0</v>
      </c>
      <c r="FH72" s="48">
        <f t="shared" si="313"/>
        <v>0</v>
      </c>
      <c r="FI72" s="48">
        <f t="shared" si="313"/>
        <v>0</v>
      </c>
      <c r="FJ72" s="48">
        <f t="shared" si="313"/>
        <v>0</v>
      </c>
      <c r="FK72" s="48">
        <f t="shared" si="313"/>
        <v>0</v>
      </c>
      <c r="FL72" s="48">
        <f t="shared" si="313"/>
        <v>0</v>
      </c>
      <c r="FM72" s="48">
        <f t="shared" si="313"/>
        <v>0</v>
      </c>
      <c r="FN72" s="48">
        <f t="shared" si="313"/>
        <v>0</v>
      </c>
      <c r="FO72" s="48">
        <f t="shared" si="313"/>
        <v>0</v>
      </c>
      <c r="FP72" s="48">
        <f t="shared" si="313"/>
        <v>0</v>
      </c>
      <c r="FQ72" s="48">
        <f t="shared" si="313"/>
        <v>0</v>
      </c>
      <c r="FR72" s="48">
        <f t="shared" si="313"/>
        <v>0</v>
      </c>
      <c r="FS72" s="48">
        <f t="shared" si="313"/>
        <v>0</v>
      </c>
      <c r="FT72" s="48">
        <f t="shared" si="313"/>
        <v>0</v>
      </c>
      <c r="FU72" s="48">
        <f t="shared" si="313"/>
        <v>0</v>
      </c>
      <c r="FV72" s="48">
        <f t="shared" si="313"/>
        <v>0</v>
      </c>
      <c r="FW72" s="48">
        <f t="shared" si="313"/>
        <v>0</v>
      </c>
      <c r="FX72" s="48">
        <f t="shared" si="313"/>
        <v>0</v>
      </c>
      <c r="FY72" s="48">
        <f t="shared" si="313"/>
        <v>0</v>
      </c>
      <c r="FZ72" s="48">
        <f t="shared" si="313"/>
        <v>0</v>
      </c>
      <c r="GA72" s="48">
        <f t="shared" si="313"/>
        <v>0</v>
      </c>
      <c r="GB72" s="48">
        <f t="shared" si="313"/>
        <v>0</v>
      </c>
      <c r="GC72" s="48">
        <f t="shared" si="313"/>
        <v>0</v>
      </c>
      <c r="GD72" s="48">
        <f t="shared" si="313"/>
        <v>0</v>
      </c>
      <c r="GE72" s="48">
        <f t="shared" si="313"/>
        <v>0</v>
      </c>
      <c r="GF72" s="48">
        <f t="shared" si="313"/>
        <v>0</v>
      </c>
      <c r="GG72" s="48">
        <f t="shared" si="313"/>
        <v>0</v>
      </c>
      <c r="GH72" s="48">
        <f t="shared" si="313"/>
        <v>0</v>
      </c>
      <c r="GI72" s="48">
        <f t="shared" si="313"/>
        <v>0</v>
      </c>
      <c r="GJ72" s="48">
        <f t="shared" si="313"/>
        <v>0</v>
      </c>
      <c r="GK72" s="48">
        <f t="shared" si="313"/>
        <v>0</v>
      </c>
      <c r="GL72" s="48">
        <f t="shared" si="313"/>
        <v>0</v>
      </c>
      <c r="GM72" s="48">
        <f t="shared" si="313"/>
        <v>0</v>
      </c>
      <c r="GN72" s="48">
        <f t="shared" si="313"/>
        <v>0</v>
      </c>
      <c r="GO72" s="48">
        <f t="shared" si="313"/>
        <v>0</v>
      </c>
      <c r="GP72" s="48">
        <f t="shared" si="313"/>
        <v>0</v>
      </c>
      <c r="GQ72" s="48">
        <f t="shared" ref="GQ72:JB72" si="314">GP72</f>
        <v>0</v>
      </c>
      <c r="GR72" s="48">
        <f t="shared" si="314"/>
        <v>0</v>
      </c>
      <c r="GS72" s="48">
        <f t="shared" si="314"/>
        <v>0</v>
      </c>
      <c r="GT72" s="48">
        <f t="shared" si="314"/>
        <v>0</v>
      </c>
      <c r="GU72" s="48">
        <f t="shared" si="314"/>
        <v>0</v>
      </c>
      <c r="GV72" s="48">
        <f t="shared" si="314"/>
        <v>0</v>
      </c>
      <c r="GW72" s="48">
        <f t="shared" si="314"/>
        <v>0</v>
      </c>
      <c r="GX72" s="48">
        <f t="shared" si="314"/>
        <v>0</v>
      </c>
      <c r="GY72" s="48">
        <f t="shared" si="314"/>
        <v>0</v>
      </c>
      <c r="GZ72" s="48">
        <f t="shared" si="314"/>
        <v>0</v>
      </c>
      <c r="HA72" s="48">
        <f t="shared" si="314"/>
        <v>0</v>
      </c>
      <c r="HB72" s="48">
        <f t="shared" si="314"/>
        <v>0</v>
      </c>
      <c r="HC72" s="48">
        <f t="shared" si="314"/>
        <v>0</v>
      </c>
      <c r="HD72" s="48">
        <f t="shared" si="314"/>
        <v>0</v>
      </c>
      <c r="HE72" s="48">
        <f t="shared" si="314"/>
        <v>0</v>
      </c>
      <c r="HF72" s="48">
        <f t="shared" si="314"/>
        <v>0</v>
      </c>
      <c r="HG72" s="48">
        <f t="shared" si="314"/>
        <v>0</v>
      </c>
      <c r="HH72" s="48">
        <f t="shared" si="314"/>
        <v>0</v>
      </c>
      <c r="HI72" s="48">
        <f t="shared" si="314"/>
        <v>0</v>
      </c>
      <c r="HJ72" s="48">
        <f t="shared" si="314"/>
        <v>0</v>
      </c>
      <c r="HK72" s="48">
        <f t="shared" si="314"/>
        <v>0</v>
      </c>
      <c r="HL72" s="48">
        <f t="shared" si="314"/>
        <v>0</v>
      </c>
      <c r="HM72" s="48">
        <f t="shared" si="314"/>
        <v>0</v>
      </c>
      <c r="HN72" s="48">
        <f t="shared" si="314"/>
        <v>0</v>
      </c>
      <c r="HO72" s="48">
        <f t="shared" si="314"/>
        <v>0</v>
      </c>
      <c r="HP72" s="48">
        <f t="shared" si="314"/>
        <v>0</v>
      </c>
      <c r="HQ72" s="48">
        <f t="shared" si="314"/>
        <v>0</v>
      </c>
      <c r="HR72" s="48">
        <f t="shared" si="314"/>
        <v>0</v>
      </c>
      <c r="HS72" s="48">
        <f t="shared" si="314"/>
        <v>0</v>
      </c>
      <c r="HT72" s="48">
        <f t="shared" si="314"/>
        <v>0</v>
      </c>
      <c r="HU72" s="48">
        <f t="shared" si="314"/>
        <v>0</v>
      </c>
      <c r="HV72" s="48">
        <f t="shared" si="314"/>
        <v>0</v>
      </c>
      <c r="HW72" s="48">
        <f t="shared" si="314"/>
        <v>0</v>
      </c>
      <c r="HX72" s="48">
        <f t="shared" si="314"/>
        <v>0</v>
      </c>
      <c r="HY72" s="48">
        <f t="shared" si="314"/>
        <v>0</v>
      </c>
      <c r="HZ72" s="48">
        <f t="shared" si="314"/>
        <v>0</v>
      </c>
      <c r="IA72" s="48">
        <f t="shared" si="314"/>
        <v>0</v>
      </c>
      <c r="IB72" s="48">
        <f t="shared" si="314"/>
        <v>0</v>
      </c>
      <c r="IC72" s="48">
        <f t="shared" si="314"/>
        <v>0</v>
      </c>
      <c r="ID72" s="48">
        <f t="shared" si="314"/>
        <v>0</v>
      </c>
      <c r="IE72" s="48">
        <f t="shared" si="314"/>
        <v>0</v>
      </c>
      <c r="IF72" s="48">
        <f t="shared" si="314"/>
        <v>0</v>
      </c>
      <c r="IG72" s="48">
        <f t="shared" si="314"/>
        <v>0</v>
      </c>
      <c r="IH72" s="48">
        <f t="shared" si="314"/>
        <v>0</v>
      </c>
      <c r="II72" s="48">
        <f t="shared" si="314"/>
        <v>0</v>
      </c>
      <c r="IJ72" s="48">
        <f t="shared" si="314"/>
        <v>0</v>
      </c>
      <c r="IK72" s="48">
        <f t="shared" si="314"/>
        <v>0</v>
      </c>
      <c r="IL72" s="48">
        <f t="shared" si="314"/>
        <v>0</v>
      </c>
      <c r="IM72" s="48">
        <f t="shared" si="314"/>
        <v>0</v>
      </c>
      <c r="IN72" s="48">
        <f t="shared" si="314"/>
        <v>0</v>
      </c>
      <c r="IO72" s="48">
        <f t="shared" si="314"/>
        <v>0</v>
      </c>
      <c r="IP72" s="48">
        <f t="shared" si="314"/>
        <v>0</v>
      </c>
      <c r="IQ72" s="48">
        <f t="shared" si="314"/>
        <v>0</v>
      </c>
      <c r="IR72" s="48">
        <f t="shared" si="314"/>
        <v>0</v>
      </c>
      <c r="IS72" s="48">
        <f t="shared" si="314"/>
        <v>0</v>
      </c>
      <c r="IT72" s="48">
        <f t="shared" si="314"/>
        <v>0</v>
      </c>
      <c r="IU72" s="48">
        <f t="shared" si="314"/>
        <v>0</v>
      </c>
      <c r="IV72" s="48">
        <f t="shared" si="314"/>
        <v>0</v>
      </c>
      <c r="IW72" s="48">
        <f t="shared" si="314"/>
        <v>0</v>
      </c>
      <c r="IX72" s="48">
        <f t="shared" si="314"/>
        <v>0</v>
      </c>
      <c r="IY72" s="48">
        <f t="shared" si="314"/>
        <v>0</v>
      </c>
      <c r="IZ72" s="48">
        <f t="shared" si="314"/>
        <v>0</v>
      </c>
      <c r="JA72" s="48">
        <f t="shared" si="314"/>
        <v>0</v>
      </c>
      <c r="JB72" s="48">
        <f t="shared" si="314"/>
        <v>0</v>
      </c>
      <c r="JC72" s="48">
        <f t="shared" ref="JC72:LN72" si="315">JB72</f>
        <v>0</v>
      </c>
      <c r="JD72" s="48">
        <f t="shared" si="315"/>
        <v>0</v>
      </c>
      <c r="JE72" s="48">
        <f t="shared" si="315"/>
        <v>0</v>
      </c>
      <c r="JF72" s="48">
        <f t="shared" si="315"/>
        <v>0</v>
      </c>
      <c r="JG72" s="48">
        <f t="shared" si="315"/>
        <v>0</v>
      </c>
      <c r="JH72" s="48">
        <f t="shared" si="315"/>
        <v>0</v>
      </c>
      <c r="JI72" s="48">
        <f t="shared" si="315"/>
        <v>0</v>
      </c>
      <c r="JJ72" s="48">
        <f t="shared" si="315"/>
        <v>0</v>
      </c>
      <c r="JK72" s="48">
        <f t="shared" si="315"/>
        <v>0</v>
      </c>
      <c r="JL72" s="48">
        <f t="shared" si="315"/>
        <v>0</v>
      </c>
      <c r="JM72" s="48">
        <f t="shared" si="315"/>
        <v>0</v>
      </c>
      <c r="JN72" s="48">
        <f t="shared" si="315"/>
        <v>0</v>
      </c>
      <c r="JO72" s="48">
        <f t="shared" si="315"/>
        <v>0</v>
      </c>
      <c r="JP72" s="48">
        <f t="shared" si="315"/>
        <v>0</v>
      </c>
      <c r="JQ72" s="48">
        <f t="shared" si="315"/>
        <v>0</v>
      </c>
      <c r="JR72" s="48">
        <f t="shared" si="315"/>
        <v>0</v>
      </c>
      <c r="JS72" s="48">
        <f t="shared" si="315"/>
        <v>0</v>
      </c>
      <c r="JT72" s="48">
        <f t="shared" si="315"/>
        <v>0</v>
      </c>
      <c r="JU72" s="48">
        <f t="shared" si="315"/>
        <v>0</v>
      </c>
      <c r="JV72" s="48">
        <f t="shared" si="315"/>
        <v>0</v>
      </c>
      <c r="JW72" s="48">
        <f t="shared" si="315"/>
        <v>0</v>
      </c>
      <c r="JX72" s="48">
        <f t="shared" si="315"/>
        <v>0</v>
      </c>
      <c r="JY72" s="48">
        <f t="shared" si="315"/>
        <v>0</v>
      </c>
      <c r="JZ72" s="48">
        <f t="shared" si="315"/>
        <v>0</v>
      </c>
      <c r="KA72" s="48">
        <f t="shared" si="315"/>
        <v>0</v>
      </c>
      <c r="KB72" s="48">
        <f t="shared" si="315"/>
        <v>0</v>
      </c>
      <c r="KC72" s="48">
        <f t="shared" si="315"/>
        <v>0</v>
      </c>
      <c r="KD72" s="48">
        <f t="shared" si="315"/>
        <v>0</v>
      </c>
      <c r="KE72" s="48">
        <f t="shared" si="315"/>
        <v>0</v>
      </c>
      <c r="KF72" s="48">
        <f t="shared" si="315"/>
        <v>0</v>
      </c>
      <c r="KG72" s="48">
        <f t="shared" si="315"/>
        <v>0</v>
      </c>
      <c r="KH72" s="48">
        <f t="shared" si="315"/>
        <v>0</v>
      </c>
      <c r="KI72" s="48">
        <f t="shared" si="315"/>
        <v>0</v>
      </c>
      <c r="KJ72" s="48">
        <f t="shared" si="315"/>
        <v>0</v>
      </c>
      <c r="KK72" s="48">
        <f t="shared" si="315"/>
        <v>0</v>
      </c>
      <c r="KL72" s="48">
        <f t="shared" si="315"/>
        <v>0</v>
      </c>
      <c r="KM72" s="48">
        <f t="shared" si="315"/>
        <v>0</v>
      </c>
      <c r="KN72" s="48">
        <f t="shared" si="315"/>
        <v>0</v>
      </c>
      <c r="KO72" s="48">
        <f t="shared" si="315"/>
        <v>0</v>
      </c>
      <c r="KP72" s="48">
        <f t="shared" si="315"/>
        <v>0</v>
      </c>
      <c r="KQ72" s="48">
        <f t="shared" si="315"/>
        <v>0</v>
      </c>
      <c r="KR72" s="48">
        <f t="shared" si="315"/>
        <v>0</v>
      </c>
      <c r="KS72" s="48">
        <f t="shared" si="315"/>
        <v>0</v>
      </c>
      <c r="KT72" s="48">
        <f t="shared" si="315"/>
        <v>0</v>
      </c>
      <c r="KU72" s="48">
        <f t="shared" si="315"/>
        <v>0</v>
      </c>
      <c r="KV72" s="48">
        <f t="shared" si="315"/>
        <v>0</v>
      </c>
      <c r="KW72" s="48">
        <f t="shared" si="315"/>
        <v>0</v>
      </c>
      <c r="KX72" s="48">
        <f t="shared" si="315"/>
        <v>0</v>
      </c>
      <c r="KY72" s="48">
        <f t="shared" si="315"/>
        <v>0</v>
      </c>
      <c r="KZ72" s="48">
        <f t="shared" si="315"/>
        <v>0</v>
      </c>
      <c r="LA72" s="48">
        <f t="shared" si="315"/>
        <v>0</v>
      </c>
      <c r="LB72" s="48">
        <f t="shared" si="315"/>
        <v>0</v>
      </c>
      <c r="LC72" s="48">
        <f t="shared" si="315"/>
        <v>0</v>
      </c>
      <c r="LD72" s="48">
        <f t="shared" si="315"/>
        <v>0</v>
      </c>
      <c r="LE72" s="48">
        <f t="shared" si="315"/>
        <v>0</v>
      </c>
      <c r="LF72" s="48">
        <f t="shared" si="315"/>
        <v>0</v>
      </c>
      <c r="LG72" s="48">
        <f t="shared" si="315"/>
        <v>0</v>
      </c>
      <c r="LH72" s="48">
        <f t="shared" si="315"/>
        <v>0</v>
      </c>
      <c r="LI72" s="48">
        <f t="shared" si="315"/>
        <v>0</v>
      </c>
      <c r="LJ72" s="48">
        <f t="shared" si="315"/>
        <v>0</v>
      </c>
      <c r="LK72" s="48">
        <f t="shared" si="315"/>
        <v>0</v>
      </c>
      <c r="LL72" s="48">
        <f t="shared" si="315"/>
        <v>0</v>
      </c>
      <c r="LM72" s="48">
        <f t="shared" si="315"/>
        <v>0</v>
      </c>
      <c r="LN72" s="48">
        <f t="shared" si="315"/>
        <v>0</v>
      </c>
      <c r="LO72" s="48">
        <f t="shared" ref="LO72:NX72" si="316">LN72</f>
        <v>0</v>
      </c>
      <c r="LP72" s="48">
        <f t="shared" si="316"/>
        <v>0</v>
      </c>
      <c r="LQ72" s="48">
        <f t="shared" si="316"/>
        <v>0</v>
      </c>
      <c r="LR72" s="48">
        <f t="shared" si="316"/>
        <v>0</v>
      </c>
      <c r="LS72" s="48">
        <f t="shared" si="316"/>
        <v>0</v>
      </c>
      <c r="LT72" s="48">
        <f t="shared" si="316"/>
        <v>0</v>
      </c>
      <c r="LU72" s="48">
        <f t="shared" si="316"/>
        <v>0</v>
      </c>
      <c r="LV72" s="48">
        <f t="shared" si="316"/>
        <v>0</v>
      </c>
      <c r="LW72" s="48">
        <f t="shared" si="316"/>
        <v>0</v>
      </c>
      <c r="LX72" s="48">
        <f t="shared" si="316"/>
        <v>0</v>
      </c>
      <c r="LY72" s="48">
        <f t="shared" si="316"/>
        <v>0</v>
      </c>
      <c r="LZ72" s="48">
        <f t="shared" si="316"/>
        <v>0</v>
      </c>
      <c r="MA72" s="48">
        <f t="shared" si="316"/>
        <v>0</v>
      </c>
      <c r="MB72" s="48">
        <f t="shared" si="316"/>
        <v>0</v>
      </c>
      <c r="MC72" s="48">
        <f t="shared" si="316"/>
        <v>0</v>
      </c>
      <c r="MD72" s="48">
        <f t="shared" si="316"/>
        <v>0</v>
      </c>
      <c r="ME72" s="48">
        <f t="shared" si="316"/>
        <v>0</v>
      </c>
      <c r="MF72" s="48">
        <f t="shared" si="316"/>
        <v>0</v>
      </c>
      <c r="MG72" s="48">
        <f t="shared" si="316"/>
        <v>0</v>
      </c>
      <c r="MH72" s="48">
        <f t="shared" si="316"/>
        <v>0</v>
      </c>
      <c r="MI72" s="48">
        <f t="shared" si="316"/>
        <v>0</v>
      </c>
      <c r="MJ72" s="48">
        <f t="shared" si="316"/>
        <v>0</v>
      </c>
      <c r="MK72" s="48">
        <f t="shared" si="316"/>
        <v>0</v>
      </c>
      <c r="ML72" s="48">
        <f t="shared" si="316"/>
        <v>0</v>
      </c>
      <c r="MM72" s="48">
        <f t="shared" si="316"/>
        <v>0</v>
      </c>
      <c r="MN72" s="48">
        <f t="shared" si="316"/>
        <v>0</v>
      </c>
      <c r="MO72" s="48">
        <f t="shared" si="316"/>
        <v>0</v>
      </c>
      <c r="MP72" s="48">
        <f t="shared" si="316"/>
        <v>0</v>
      </c>
      <c r="MQ72" s="48">
        <f t="shared" si="316"/>
        <v>0</v>
      </c>
      <c r="MR72" s="48">
        <f t="shared" si="316"/>
        <v>0</v>
      </c>
      <c r="MS72" s="48">
        <f t="shared" si="316"/>
        <v>0</v>
      </c>
      <c r="MT72" s="48">
        <f t="shared" si="316"/>
        <v>0</v>
      </c>
      <c r="MU72" s="48">
        <f t="shared" si="316"/>
        <v>0</v>
      </c>
      <c r="MV72" s="48">
        <f t="shared" si="316"/>
        <v>0</v>
      </c>
      <c r="MW72" s="48">
        <f t="shared" si="316"/>
        <v>0</v>
      </c>
      <c r="MX72" s="48">
        <f t="shared" si="316"/>
        <v>0</v>
      </c>
      <c r="MY72" s="48">
        <f t="shared" si="316"/>
        <v>0</v>
      </c>
      <c r="MZ72" s="48">
        <f t="shared" si="316"/>
        <v>0</v>
      </c>
      <c r="NA72" s="48">
        <f t="shared" si="316"/>
        <v>0</v>
      </c>
      <c r="NB72" s="48">
        <f t="shared" si="316"/>
        <v>0</v>
      </c>
      <c r="NC72" s="48">
        <f t="shared" si="316"/>
        <v>0</v>
      </c>
      <c r="ND72" s="48">
        <f t="shared" si="316"/>
        <v>0</v>
      </c>
      <c r="NE72" s="48">
        <f t="shared" si="316"/>
        <v>0</v>
      </c>
      <c r="NF72" s="48">
        <f t="shared" si="316"/>
        <v>0</v>
      </c>
      <c r="NG72" s="48">
        <f t="shared" si="316"/>
        <v>0</v>
      </c>
      <c r="NH72" s="48">
        <f t="shared" si="316"/>
        <v>0</v>
      </c>
      <c r="NI72" s="48">
        <f t="shared" si="316"/>
        <v>0</v>
      </c>
      <c r="NJ72" s="48">
        <f t="shared" si="316"/>
        <v>0</v>
      </c>
      <c r="NK72" s="48">
        <f t="shared" si="316"/>
        <v>0</v>
      </c>
      <c r="NL72" s="48">
        <f t="shared" si="316"/>
        <v>0</v>
      </c>
      <c r="NM72" s="48">
        <f t="shared" si="316"/>
        <v>0</v>
      </c>
      <c r="NN72" s="48">
        <f t="shared" si="316"/>
        <v>0</v>
      </c>
      <c r="NO72" s="48">
        <f t="shared" si="316"/>
        <v>0</v>
      </c>
      <c r="NP72" s="48">
        <f t="shared" si="316"/>
        <v>0</v>
      </c>
      <c r="NQ72" s="48">
        <f t="shared" si="316"/>
        <v>0</v>
      </c>
      <c r="NR72" s="48">
        <f t="shared" si="316"/>
        <v>0</v>
      </c>
      <c r="NS72" s="48">
        <f t="shared" si="316"/>
        <v>0</v>
      </c>
      <c r="NT72" s="48">
        <f t="shared" si="316"/>
        <v>0</v>
      </c>
      <c r="NU72" s="48">
        <f t="shared" si="316"/>
        <v>0</v>
      </c>
      <c r="NV72" s="48">
        <f t="shared" si="316"/>
        <v>0</v>
      </c>
      <c r="NW72" s="48">
        <f t="shared" si="316"/>
        <v>0</v>
      </c>
      <c r="NX72" s="48">
        <f t="shared" si="316"/>
        <v>0</v>
      </c>
      <c r="NZ72" s="48">
        <f>NX72</f>
        <v>0</v>
      </c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317">F73</f>
        <v>0</v>
      </c>
      <c r="H73" s="48">
        <f t="shared" si="317"/>
        <v>0</v>
      </c>
      <c r="I73" s="48">
        <f t="shared" si="317"/>
        <v>0</v>
      </c>
      <c r="J73" s="48">
        <f t="shared" si="317"/>
        <v>0</v>
      </c>
      <c r="K73" s="48">
        <f t="shared" si="317"/>
        <v>0</v>
      </c>
      <c r="L73" s="48">
        <f t="shared" si="317"/>
        <v>0</v>
      </c>
      <c r="M73" s="48">
        <f t="shared" si="317"/>
        <v>0</v>
      </c>
      <c r="N73" s="48">
        <f t="shared" si="317"/>
        <v>0</v>
      </c>
      <c r="O73" s="48">
        <f t="shared" si="317"/>
        <v>0</v>
      </c>
      <c r="P73" s="48">
        <f t="shared" si="317"/>
        <v>0</v>
      </c>
      <c r="Q73" s="48">
        <f t="shared" si="317"/>
        <v>0</v>
      </c>
      <c r="R73" s="48">
        <f t="shared" si="317"/>
        <v>0</v>
      </c>
      <c r="S73" s="48">
        <f t="shared" si="317"/>
        <v>0</v>
      </c>
      <c r="T73" s="48">
        <f t="shared" si="317"/>
        <v>0</v>
      </c>
      <c r="U73" s="48">
        <f t="shared" si="317"/>
        <v>0</v>
      </c>
      <c r="V73" s="48">
        <f t="shared" si="317"/>
        <v>0</v>
      </c>
      <c r="W73" s="48">
        <f t="shared" si="317"/>
        <v>0</v>
      </c>
      <c r="X73" s="48">
        <f t="shared" si="317"/>
        <v>0</v>
      </c>
      <c r="Y73" s="48">
        <f t="shared" si="317"/>
        <v>0</v>
      </c>
      <c r="Z73" s="48">
        <f t="shared" si="317"/>
        <v>0</v>
      </c>
      <c r="AA73" s="48">
        <f t="shared" si="317"/>
        <v>0</v>
      </c>
      <c r="AB73" s="48">
        <f t="shared" si="317"/>
        <v>0</v>
      </c>
      <c r="AC73" s="48">
        <f t="shared" si="317"/>
        <v>0</v>
      </c>
      <c r="AD73" s="48">
        <f t="shared" si="317"/>
        <v>0</v>
      </c>
      <c r="AE73" s="48">
        <f t="shared" si="317"/>
        <v>0</v>
      </c>
      <c r="AF73" s="48">
        <f t="shared" si="317"/>
        <v>0</v>
      </c>
      <c r="AG73" s="48">
        <f t="shared" si="317"/>
        <v>0</v>
      </c>
      <c r="AH73" s="48">
        <f t="shared" si="317"/>
        <v>0</v>
      </c>
      <c r="AI73" s="48">
        <f t="shared" si="317"/>
        <v>0</v>
      </c>
      <c r="AJ73" s="48">
        <f t="shared" si="317"/>
        <v>0</v>
      </c>
      <c r="AK73" s="48">
        <f t="shared" si="317"/>
        <v>0</v>
      </c>
      <c r="AL73" s="48">
        <f t="shared" si="317"/>
        <v>0</v>
      </c>
      <c r="AM73" s="48">
        <f t="shared" si="317"/>
        <v>0</v>
      </c>
      <c r="AN73" s="48">
        <f t="shared" si="317"/>
        <v>0</v>
      </c>
      <c r="AO73" s="48">
        <f t="shared" si="317"/>
        <v>0</v>
      </c>
      <c r="AP73" s="48">
        <f t="shared" si="317"/>
        <v>0</v>
      </c>
      <c r="AQ73" s="48">
        <f t="shared" si="317"/>
        <v>0</v>
      </c>
      <c r="AR73" s="48">
        <f t="shared" si="317"/>
        <v>0</v>
      </c>
      <c r="AS73" s="48">
        <f t="shared" si="317"/>
        <v>0</v>
      </c>
      <c r="AT73" s="48">
        <f t="shared" si="317"/>
        <v>0</v>
      </c>
      <c r="AU73" s="48">
        <f t="shared" si="317"/>
        <v>0</v>
      </c>
      <c r="AV73" s="48">
        <f t="shared" si="317"/>
        <v>0</v>
      </c>
      <c r="AW73" s="48">
        <f t="shared" si="317"/>
        <v>0</v>
      </c>
      <c r="AX73" s="48">
        <f t="shared" si="317"/>
        <v>0</v>
      </c>
      <c r="AY73" s="48">
        <f t="shared" si="317"/>
        <v>0</v>
      </c>
      <c r="AZ73" s="48">
        <f t="shared" si="317"/>
        <v>0</v>
      </c>
      <c r="BA73" s="48">
        <f t="shared" si="317"/>
        <v>0</v>
      </c>
      <c r="BB73" s="48">
        <f t="shared" si="317"/>
        <v>0</v>
      </c>
      <c r="BC73" s="48">
        <f t="shared" si="317"/>
        <v>0</v>
      </c>
      <c r="BD73" s="48">
        <f t="shared" si="317"/>
        <v>0</v>
      </c>
      <c r="BE73" s="48">
        <f t="shared" si="317"/>
        <v>0</v>
      </c>
      <c r="BF73" s="48">
        <f t="shared" si="317"/>
        <v>0</v>
      </c>
      <c r="BG73" s="48">
        <f t="shared" si="317"/>
        <v>0</v>
      </c>
      <c r="BH73" s="48">
        <f t="shared" si="317"/>
        <v>0</v>
      </c>
      <c r="BI73" s="48">
        <f t="shared" si="317"/>
        <v>0</v>
      </c>
      <c r="BJ73" s="48">
        <f t="shared" si="317"/>
        <v>0</v>
      </c>
      <c r="BK73" s="48">
        <f t="shared" si="317"/>
        <v>0</v>
      </c>
      <c r="BL73" s="48">
        <f t="shared" si="317"/>
        <v>0</v>
      </c>
      <c r="BM73" s="48">
        <f t="shared" si="317"/>
        <v>0</v>
      </c>
      <c r="BN73" s="48">
        <f t="shared" si="317"/>
        <v>0</v>
      </c>
      <c r="BO73" s="48">
        <f t="shared" si="317"/>
        <v>0</v>
      </c>
      <c r="BP73" s="48">
        <f t="shared" si="317"/>
        <v>0</v>
      </c>
      <c r="BQ73" s="48">
        <f t="shared" si="317"/>
        <v>0</v>
      </c>
      <c r="BR73" s="48">
        <f t="shared" si="317"/>
        <v>0</v>
      </c>
      <c r="BS73" s="48">
        <f t="shared" ref="BS73:ED73" si="318">BR73</f>
        <v>0</v>
      </c>
      <c r="BT73" s="48">
        <f t="shared" si="318"/>
        <v>0</v>
      </c>
      <c r="BU73" s="48">
        <f t="shared" si="318"/>
        <v>0</v>
      </c>
      <c r="BV73" s="48">
        <f t="shared" si="318"/>
        <v>0</v>
      </c>
      <c r="BW73" s="48">
        <f t="shared" si="318"/>
        <v>0</v>
      </c>
      <c r="BX73" s="48">
        <f t="shared" si="318"/>
        <v>0</v>
      </c>
      <c r="BY73" s="48">
        <f t="shared" si="318"/>
        <v>0</v>
      </c>
      <c r="BZ73" s="48">
        <f t="shared" si="318"/>
        <v>0</v>
      </c>
      <c r="CA73" s="48">
        <f t="shared" si="318"/>
        <v>0</v>
      </c>
      <c r="CB73" s="48">
        <f t="shared" si="318"/>
        <v>0</v>
      </c>
      <c r="CC73" s="48">
        <f t="shared" si="318"/>
        <v>0</v>
      </c>
      <c r="CD73" s="48">
        <f t="shared" si="318"/>
        <v>0</v>
      </c>
      <c r="CE73" s="48">
        <f t="shared" si="318"/>
        <v>0</v>
      </c>
      <c r="CF73" s="48">
        <f t="shared" si="318"/>
        <v>0</v>
      </c>
      <c r="CG73" s="48">
        <f t="shared" si="318"/>
        <v>0</v>
      </c>
      <c r="CH73" s="48">
        <f t="shared" si="318"/>
        <v>0</v>
      </c>
      <c r="CI73" s="48">
        <f t="shared" si="318"/>
        <v>0</v>
      </c>
      <c r="CJ73" s="48">
        <f t="shared" si="318"/>
        <v>0</v>
      </c>
      <c r="CK73" s="48">
        <f t="shared" si="318"/>
        <v>0</v>
      </c>
      <c r="CL73" s="48">
        <f t="shared" si="318"/>
        <v>0</v>
      </c>
      <c r="CM73" s="48">
        <f t="shared" si="318"/>
        <v>0</v>
      </c>
      <c r="CN73" s="48">
        <f t="shared" si="318"/>
        <v>0</v>
      </c>
      <c r="CO73" s="48">
        <f t="shared" si="318"/>
        <v>0</v>
      </c>
      <c r="CP73" s="48">
        <f t="shared" si="318"/>
        <v>0</v>
      </c>
      <c r="CQ73" s="48">
        <f t="shared" si="318"/>
        <v>0</v>
      </c>
      <c r="CR73" s="48">
        <f t="shared" si="318"/>
        <v>0</v>
      </c>
      <c r="CS73" s="48">
        <f t="shared" si="318"/>
        <v>0</v>
      </c>
      <c r="CT73" s="48">
        <f t="shared" si="318"/>
        <v>0</v>
      </c>
      <c r="CU73" s="48">
        <f t="shared" si="318"/>
        <v>0</v>
      </c>
      <c r="CV73" s="48">
        <f t="shared" si="318"/>
        <v>0</v>
      </c>
      <c r="CW73" s="48">
        <f t="shared" si="318"/>
        <v>0</v>
      </c>
      <c r="CX73" s="48">
        <f t="shared" si="318"/>
        <v>0</v>
      </c>
      <c r="CY73" s="48">
        <f t="shared" si="318"/>
        <v>0</v>
      </c>
      <c r="CZ73" s="48">
        <f t="shared" si="318"/>
        <v>0</v>
      </c>
      <c r="DA73" s="48">
        <f t="shared" si="318"/>
        <v>0</v>
      </c>
      <c r="DB73" s="48">
        <f t="shared" si="318"/>
        <v>0</v>
      </c>
      <c r="DC73" s="48">
        <f t="shared" si="318"/>
        <v>0</v>
      </c>
      <c r="DD73" s="48">
        <f t="shared" si="318"/>
        <v>0</v>
      </c>
      <c r="DE73" s="48">
        <f t="shared" si="318"/>
        <v>0</v>
      </c>
      <c r="DF73" s="48">
        <f t="shared" si="318"/>
        <v>0</v>
      </c>
      <c r="DG73" s="48">
        <f t="shared" si="318"/>
        <v>0</v>
      </c>
      <c r="DH73" s="48">
        <f t="shared" si="318"/>
        <v>0</v>
      </c>
      <c r="DI73" s="48">
        <f t="shared" si="318"/>
        <v>0</v>
      </c>
      <c r="DJ73" s="48">
        <f t="shared" si="318"/>
        <v>0</v>
      </c>
      <c r="DK73" s="48">
        <f t="shared" si="318"/>
        <v>0</v>
      </c>
      <c r="DL73" s="48">
        <f t="shared" si="318"/>
        <v>0</v>
      </c>
      <c r="DM73" s="48">
        <f t="shared" si="318"/>
        <v>0</v>
      </c>
      <c r="DN73" s="48">
        <f t="shared" si="318"/>
        <v>0</v>
      </c>
      <c r="DO73" s="48">
        <f t="shared" si="318"/>
        <v>0</v>
      </c>
      <c r="DP73" s="48">
        <f t="shared" si="318"/>
        <v>0</v>
      </c>
      <c r="DQ73" s="48">
        <f t="shared" si="318"/>
        <v>0</v>
      </c>
      <c r="DR73" s="48">
        <f t="shared" si="318"/>
        <v>0</v>
      </c>
      <c r="DS73" s="48">
        <f t="shared" si="318"/>
        <v>0</v>
      </c>
      <c r="DT73" s="48">
        <f t="shared" si="318"/>
        <v>0</v>
      </c>
      <c r="DU73" s="48">
        <f t="shared" si="318"/>
        <v>0</v>
      </c>
      <c r="DV73" s="48">
        <f t="shared" si="318"/>
        <v>0</v>
      </c>
      <c r="DW73" s="48">
        <f t="shared" si="318"/>
        <v>0</v>
      </c>
      <c r="DX73" s="48">
        <f t="shared" si="318"/>
        <v>0</v>
      </c>
      <c r="DY73" s="48">
        <f t="shared" si="318"/>
        <v>0</v>
      </c>
      <c r="DZ73" s="48">
        <f t="shared" si="318"/>
        <v>0</v>
      </c>
      <c r="EA73" s="48">
        <f t="shared" si="318"/>
        <v>0</v>
      </c>
      <c r="EB73" s="48">
        <f t="shared" si="318"/>
        <v>0</v>
      </c>
      <c r="EC73" s="48">
        <f t="shared" si="318"/>
        <v>0</v>
      </c>
      <c r="ED73" s="48">
        <f t="shared" si="318"/>
        <v>0</v>
      </c>
      <c r="EE73" s="48">
        <f t="shared" ref="EE73:GP73" si="319">ED73</f>
        <v>0</v>
      </c>
      <c r="EF73" s="48">
        <f t="shared" si="319"/>
        <v>0</v>
      </c>
      <c r="EG73" s="48">
        <f t="shared" si="319"/>
        <v>0</v>
      </c>
      <c r="EH73" s="48">
        <f t="shared" si="319"/>
        <v>0</v>
      </c>
      <c r="EI73" s="48">
        <f t="shared" si="319"/>
        <v>0</v>
      </c>
      <c r="EJ73" s="48">
        <f t="shared" si="319"/>
        <v>0</v>
      </c>
      <c r="EK73" s="48">
        <f t="shared" si="319"/>
        <v>0</v>
      </c>
      <c r="EL73" s="48">
        <f t="shared" si="319"/>
        <v>0</v>
      </c>
      <c r="EM73" s="48">
        <f t="shared" si="319"/>
        <v>0</v>
      </c>
      <c r="EN73" s="48">
        <f t="shared" si="319"/>
        <v>0</v>
      </c>
      <c r="EO73" s="48">
        <f t="shared" si="319"/>
        <v>0</v>
      </c>
      <c r="EP73" s="48">
        <f t="shared" si="319"/>
        <v>0</v>
      </c>
      <c r="EQ73" s="48">
        <f t="shared" si="319"/>
        <v>0</v>
      </c>
      <c r="ER73" s="48">
        <f t="shared" si="319"/>
        <v>0</v>
      </c>
      <c r="ES73" s="48">
        <f t="shared" si="319"/>
        <v>0</v>
      </c>
      <c r="ET73" s="48">
        <f t="shared" si="319"/>
        <v>0</v>
      </c>
      <c r="EU73" s="48">
        <f t="shared" si="319"/>
        <v>0</v>
      </c>
      <c r="EV73" s="48">
        <f t="shared" si="319"/>
        <v>0</v>
      </c>
      <c r="EW73" s="48">
        <f t="shared" si="319"/>
        <v>0</v>
      </c>
      <c r="EX73" s="48">
        <f t="shared" si="319"/>
        <v>0</v>
      </c>
      <c r="EY73" s="48">
        <f t="shared" si="319"/>
        <v>0</v>
      </c>
      <c r="EZ73" s="48">
        <f t="shared" si="319"/>
        <v>0</v>
      </c>
      <c r="FA73" s="48">
        <f t="shared" si="319"/>
        <v>0</v>
      </c>
      <c r="FB73" s="48">
        <f t="shared" si="319"/>
        <v>0</v>
      </c>
      <c r="FC73" s="48">
        <f t="shared" si="319"/>
        <v>0</v>
      </c>
      <c r="FD73" s="48">
        <f t="shared" si="319"/>
        <v>0</v>
      </c>
      <c r="FE73" s="48">
        <f t="shared" si="319"/>
        <v>0</v>
      </c>
      <c r="FF73" s="48">
        <f t="shared" si="319"/>
        <v>0</v>
      </c>
      <c r="FG73" s="48">
        <f t="shared" si="319"/>
        <v>0</v>
      </c>
      <c r="FH73" s="48">
        <f t="shared" si="319"/>
        <v>0</v>
      </c>
      <c r="FI73" s="48">
        <f t="shared" si="319"/>
        <v>0</v>
      </c>
      <c r="FJ73" s="48">
        <f t="shared" si="319"/>
        <v>0</v>
      </c>
      <c r="FK73" s="48">
        <f t="shared" si="319"/>
        <v>0</v>
      </c>
      <c r="FL73" s="48">
        <f t="shared" si="319"/>
        <v>0</v>
      </c>
      <c r="FM73" s="48">
        <f t="shared" si="319"/>
        <v>0</v>
      </c>
      <c r="FN73" s="48">
        <f t="shared" si="319"/>
        <v>0</v>
      </c>
      <c r="FO73" s="48">
        <f t="shared" si="319"/>
        <v>0</v>
      </c>
      <c r="FP73" s="48">
        <f t="shared" si="319"/>
        <v>0</v>
      </c>
      <c r="FQ73" s="48">
        <f t="shared" si="319"/>
        <v>0</v>
      </c>
      <c r="FR73" s="48">
        <f t="shared" si="319"/>
        <v>0</v>
      </c>
      <c r="FS73" s="48">
        <f t="shared" si="319"/>
        <v>0</v>
      </c>
      <c r="FT73" s="48">
        <f t="shared" si="319"/>
        <v>0</v>
      </c>
      <c r="FU73" s="48">
        <f t="shared" si="319"/>
        <v>0</v>
      </c>
      <c r="FV73" s="48">
        <f t="shared" si="319"/>
        <v>0</v>
      </c>
      <c r="FW73" s="48">
        <f t="shared" si="319"/>
        <v>0</v>
      </c>
      <c r="FX73" s="48">
        <f t="shared" si="319"/>
        <v>0</v>
      </c>
      <c r="FY73" s="48">
        <f t="shared" si="319"/>
        <v>0</v>
      </c>
      <c r="FZ73" s="48">
        <f t="shared" si="319"/>
        <v>0</v>
      </c>
      <c r="GA73" s="48">
        <f t="shared" si="319"/>
        <v>0</v>
      </c>
      <c r="GB73" s="48">
        <f t="shared" si="319"/>
        <v>0</v>
      </c>
      <c r="GC73" s="48">
        <f t="shared" si="319"/>
        <v>0</v>
      </c>
      <c r="GD73" s="48">
        <f t="shared" si="319"/>
        <v>0</v>
      </c>
      <c r="GE73" s="48">
        <f t="shared" si="319"/>
        <v>0</v>
      </c>
      <c r="GF73" s="48">
        <f t="shared" si="319"/>
        <v>0</v>
      </c>
      <c r="GG73" s="48">
        <f t="shared" si="319"/>
        <v>0</v>
      </c>
      <c r="GH73" s="48">
        <f t="shared" si="319"/>
        <v>0</v>
      </c>
      <c r="GI73" s="48">
        <f t="shared" si="319"/>
        <v>0</v>
      </c>
      <c r="GJ73" s="48">
        <f t="shared" si="319"/>
        <v>0</v>
      </c>
      <c r="GK73" s="48">
        <f t="shared" si="319"/>
        <v>0</v>
      </c>
      <c r="GL73" s="48">
        <f t="shared" si="319"/>
        <v>0</v>
      </c>
      <c r="GM73" s="48">
        <f t="shared" si="319"/>
        <v>0</v>
      </c>
      <c r="GN73" s="48">
        <f t="shared" si="319"/>
        <v>0</v>
      </c>
      <c r="GO73" s="48">
        <f t="shared" si="319"/>
        <v>0</v>
      </c>
      <c r="GP73" s="48">
        <f t="shared" si="319"/>
        <v>0</v>
      </c>
      <c r="GQ73" s="48">
        <f t="shared" ref="GQ73:JB73" si="320">GP73</f>
        <v>0</v>
      </c>
      <c r="GR73" s="48">
        <f t="shared" si="320"/>
        <v>0</v>
      </c>
      <c r="GS73" s="48">
        <f t="shared" si="320"/>
        <v>0</v>
      </c>
      <c r="GT73" s="48">
        <f t="shared" si="320"/>
        <v>0</v>
      </c>
      <c r="GU73" s="48">
        <f t="shared" si="320"/>
        <v>0</v>
      </c>
      <c r="GV73" s="48">
        <f t="shared" si="320"/>
        <v>0</v>
      </c>
      <c r="GW73" s="48">
        <f t="shared" si="320"/>
        <v>0</v>
      </c>
      <c r="GX73" s="48">
        <f t="shared" si="320"/>
        <v>0</v>
      </c>
      <c r="GY73" s="48">
        <f t="shared" si="320"/>
        <v>0</v>
      </c>
      <c r="GZ73" s="48">
        <f t="shared" si="320"/>
        <v>0</v>
      </c>
      <c r="HA73" s="48">
        <f t="shared" si="320"/>
        <v>0</v>
      </c>
      <c r="HB73" s="48">
        <f t="shared" si="320"/>
        <v>0</v>
      </c>
      <c r="HC73" s="48">
        <f t="shared" si="320"/>
        <v>0</v>
      </c>
      <c r="HD73" s="48">
        <f t="shared" si="320"/>
        <v>0</v>
      </c>
      <c r="HE73" s="48">
        <f t="shared" si="320"/>
        <v>0</v>
      </c>
      <c r="HF73" s="48">
        <f t="shared" si="320"/>
        <v>0</v>
      </c>
      <c r="HG73" s="48">
        <f t="shared" si="320"/>
        <v>0</v>
      </c>
      <c r="HH73" s="48">
        <f t="shared" si="320"/>
        <v>0</v>
      </c>
      <c r="HI73" s="48">
        <f t="shared" si="320"/>
        <v>0</v>
      </c>
      <c r="HJ73" s="48">
        <f t="shared" si="320"/>
        <v>0</v>
      </c>
      <c r="HK73" s="48">
        <f t="shared" si="320"/>
        <v>0</v>
      </c>
      <c r="HL73" s="48">
        <f t="shared" si="320"/>
        <v>0</v>
      </c>
      <c r="HM73" s="48">
        <f t="shared" si="320"/>
        <v>0</v>
      </c>
      <c r="HN73" s="48">
        <f t="shared" si="320"/>
        <v>0</v>
      </c>
      <c r="HO73" s="48">
        <f t="shared" si="320"/>
        <v>0</v>
      </c>
      <c r="HP73" s="48">
        <f t="shared" si="320"/>
        <v>0</v>
      </c>
      <c r="HQ73" s="48">
        <f t="shared" si="320"/>
        <v>0</v>
      </c>
      <c r="HR73" s="48">
        <f t="shared" si="320"/>
        <v>0</v>
      </c>
      <c r="HS73" s="48">
        <f t="shared" si="320"/>
        <v>0</v>
      </c>
      <c r="HT73" s="48">
        <f t="shared" si="320"/>
        <v>0</v>
      </c>
      <c r="HU73" s="48">
        <f t="shared" si="320"/>
        <v>0</v>
      </c>
      <c r="HV73" s="48">
        <f t="shared" si="320"/>
        <v>0</v>
      </c>
      <c r="HW73" s="48">
        <f t="shared" si="320"/>
        <v>0</v>
      </c>
      <c r="HX73" s="48">
        <f t="shared" si="320"/>
        <v>0</v>
      </c>
      <c r="HY73" s="48">
        <f t="shared" si="320"/>
        <v>0</v>
      </c>
      <c r="HZ73" s="48">
        <f t="shared" si="320"/>
        <v>0</v>
      </c>
      <c r="IA73" s="48">
        <f t="shared" si="320"/>
        <v>0</v>
      </c>
      <c r="IB73" s="48">
        <f t="shared" si="320"/>
        <v>0</v>
      </c>
      <c r="IC73" s="48">
        <f t="shared" si="320"/>
        <v>0</v>
      </c>
      <c r="ID73" s="48">
        <f t="shared" si="320"/>
        <v>0</v>
      </c>
      <c r="IE73" s="48">
        <f t="shared" si="320"/>
        <v>0</v>
      </c>
      <c r="IF73" s="48">
        <f t="shared" si="320"/>
        <v>0</v>
      </c>
      <c r="IG73" s="48">
        <f t="shared" si="320"/>
        <v>0</v>
      </c>
      <c r="IH73" s="48">
        <f t="shared" si="320"/>
        <v>0</v>
      </c>
      <c r="II73" s="48">
        <f t="shared" si="320"/>
        <v>0</v>
      </c>
      <c r="IJ73" s="48">
        <f t="shared" si="320"/>
        <v>0</v>
      </c>
      <c r="IK73" s="48">
        <f t="shared" si="320"/>
        <v>0</v>
      </c>
      <c r="IL73" s="48">
        <f t="shared" si="320"/>
        <v>0</v>
      </c>
      <c r="IM73" s="48">
        <f t="shared" si="320"/>
        <v>0</v>
      </c>
      <c r="IN73" s="48">
        <f t="shared" si="320"/>
        <v>0</v>
      </c>
      <c r="IO73" s="48">
        <f t="shared" si="320"/>
        <v>0</v>
      </c>
      <c r="IP73" s="48">
        <f t="shared" si="320"/>
        <v>0</v>
      </c>
      <c r="IQ73" s="48">
        <f t="shared" si="320"/>
        <v>0</v>
      </c>
      <c r="IR73" s="48">
        <f t="shared" si="320"/>
        <v>0</v>
      </c>
      <c r="IS73" s="48">
        <f t="shared" si="320"/>
        <v>0</v>
      </c>
      <c r="IT73" s="48">
        <f t="shared" si="320"/>
        <v>0</v>
      </c>
      <c r="IU73" s="48">
        <f t="shared" si="320"/>
        <v>0</v>
      </c>
      <c r="IV73" s="48">
        <f t="shared" si="320"/>
        <v>0</v>
      </c>
      <c r="IW73" s="48">
        <f t="shared" si="320"/>
        <v>0</v>
      </c>
      <c r="IX73" s="48">
        <f t="shared" si="320"/>
        <v>0</v>
      </c>
      <c r="IY73" s="48">
        <f t="shared" si="320"/>
        <v>0</v>
      </c>
      <c r="IZ73" s="48">
        <f t="shared" si="320"/>
        <v>0</v>
      </c>
      <c r="JA73" s="48">
        <f t="shared" si="320"/>
        <v>0</v>
      </c>
      <c r="JB73" s="48">
        <f t="shared" si="320"/>
        <v>0</v>
      </c>
      <c r="JC73" s="48">
        <f t="shared" ref="JC73:LN73" si="321">JB73</f>
        <v>0</v>
      </c>
      <c r="JD73" s="48">
        <f t="shared" si="321"/>
        <v>0</v>
      </c>
      <c r="JE73" s="48">
        <f t="shared" si="321"/>
        <v>0</v>
      </c>
      <c r="JF73" s="48">
        <f t="shared" si="321"/>
        <v>0</v>
      </c>
      <c r="JG73" s="48">
        <f t="shared" si="321"/>
        <v>0</v>
      </c>
      <c r="JH73" s="48">
        <f t="shared" si="321"/>
        <v>0</v>
      </c>
      <c r="JI73" s="48">
        <f t="shared" si="321"/>
        <v>0</v>
      </c>
      <c r="JJ73" s="48">
        <f t="shared" si="321"/>
        <v>0</v>
      </c>
      <c r="JK73" s="48">
        <f t="shared" si="321"/>
        <v>0</v>
      </c>
      <c r="JL73" s="48">
        <f t="shared" si="321"/>
        <v>0</v>
      </c>
      <c r="JM73" s="48">
        <f t="shared" si="321"/>
        <v>0</v>
      </c>
      <c r="JN73" s="48">
        <f t="shared" si="321"/>
        <v>0</v>
      </c>
      <c r="JO73" s="48">
        <f t="shared" si="321"/>
        <v>0</v>
      </c>
      <c r="JP73" s="48">
        <f t="shared" si="321"/>
        <v>0</v>
      </c>
      <c r="JQ73" s="48">
        <f t="shared" si="321"/>
        <v>0</v>
      </c>
      <c r="JR73" s="48">
        <f t="shared" si="321"/>
        <v>0</v>
      </c>
      <c r="JS73" s="48">
        <f t="shared" si="321"/>
        <v>0</v>
      </c>
      <c r="JT73" s="48">
        <f t="shared" si="321"/>
        <v>0</v>
      </c>
      <c r="JU73" s="48">
        <f t="shared" si="321"/>
        <v>0</v>
      </c>
      <c r="JV73" s="48">
        <f t="shared" si="321"/>
        <v>0</v>
      </c>
      <c r="JW73" s="48">
        <f t="shared" si="321"/>
        <v>0</v>
      </c>
      <c r="JX73" s="48">
        <f t="shared" si="321"/>
        <v>0</v>
      </c>
      <c r="JY73" s="48">
        <f t="shared" si="321"/>
        <v>0</v>
      </c>
      <c r="JZ73" s="48">
        <f t="shared" si="321"/>
        <v>0</v>
      </c>
      <c r="KA73" s="48">
        <f t="shared" si="321"/>
        <v>0</v>
      </c>
      <c r="KB73" s="48">
        <f t="shared" si="321"/>
        <v>0</v>
      </c>
      <c r="KC73" s="48">
        <f t="shared" si="321"/>
        <v>0</v>
      </c>
      <c r="KD73" s="48">
        <f t="shared" si="321"/>
        <v>0</v>
      </c>
      <c r="KE73" s="48">
        <f t="shared" si="321"/>
        <v>0</v>
      </c>
      <c r="KF73" s="48">
        <f t="shared" si="321"/>
        <v>0</v>
      </c>
      <c r="KG73" s="48">
        <f t="shared" si="321"/>
        <v>0</v>
      </c>
      <c r="KH73" s="48">
        <f t="shared" si="321"/>
        <v>0</v>
      </c>
      <c r="KI73" s="48">
        <f t="shared" si="321"/>
        <v>0</v>
      </c>
      <c r="KJ73" s="48">
        <f t="shared" si="321"/>
        <v>0</v>
      </c>
      <c r="KK73" s="48">
        <f t="shared" si="321"/>
        <v>0</v>
      </c>
      <c r="KL73" s="48">
        <f t="shared" si="321"/>
        <v>0</v>
      </c>
      <c r="KM73" s="48">
        <f t="shared" si="321"/>
        <v>0</v>
      </c>
      <c r="KN73" s="48">
        <f t="shared" si="321"/>
        <v>0</v>
      </c>
      <c r="KO73" s="48">
        <f t="shared" si="321"/>
        <v>0</v>
      </c>
      <c r="KP73" s="48">
        <f t="shared" si="321"/>
        <v>0</v>
      </c>
      <c r="KQ73" s="48">
        <f t="shared" si="321"/>
        <v>0</v>
      </c>
      <c r="KR73" s="48">
        <f t="shared" si="321"/>
        <v>0</v>
      </c>
      <c r="KS73" s="48">
        <f t="shared" si="321"/>
        <v>0</v>
      </c>
      <c r="KT73" s="48">
        <f t="shared" si="321"/>
        <v>0</v>
      </c>
      <c r="KU73" s="48">
        <f t="shared" si="321"/>
        <v>0</v>
      </c>
      <c r="KV73" s="48">
        <f t="shared" si="321"/>
        <v>0</v>
      </c>
      <c r="KW73" s="48">
        <f t="shared" si="321"/>
        <v>0</v>
      </c>
      <c r="KX73" s="48">
        <f t="shared" si="321"/>
        <v>0</v>
      </c>
      <c r="KY73" s="48">
        <f t="shared" si="321"/>
        <v>0</v>
      </c>
      <c r="KZ73" s="48">
        <f t="shared" si="321"/>
        <v>0</v>
      </c>
      <c r="LA73" s="48">
        <f t="shared" si="321"/>
        <v>0</v>
      </c>
      <c r="LB73" s="48">
        <f t="shared" si="321"/>
        <v>0</v>
      </c>
      <c r="LC73" s="48">
        <f t="shared" si="321"/>
        <v>0</v>
      </c>
      <c r="LD73" s="48">
        <f t="shared" si="321"/>
        <v>0</v>
      </c>
      <c r="LE73" s="48">
        <f t="shared" si="321"/>
        <v>0</v>
      </c>
      <c r="LF73" s="48">
        <f t="shared" si="321"/>
        <v>0</v>
      </c>
      <c r="LG73" s="48">
        <f t="shared" si="321"/>
        <v>0</v>
      </c>
      <c r="LH73" s="48">
        <f t="shared" si="321"/>
        <v>0</v>
      </c>
      <c r="LI73" s="48">
        <f t="shared" si="321"/>
        <v>0</v>
      </c>
      <c r="LJ73" s="48">
        <f t="shared" si="321"/>
        <v>0</v>
      </c>
      <c r="LK73" s="48">
        <f t="shared" si="321"/>
        <v>0</v>
      </c>
      <c r="LL73" s="48">
        <f t="shared" si="321"/>
        <v>0</v>
      </c>
      <c r="LM73" s="48">
        <f t="shared" si="321"/>
        <v>0</v>
      </c>
      <c r="LN73" s="48">
        <f t="shared" si="321"/>
        <v>0</v>
      </c>
      <c r="LO73" s="48">
        <f t="shared" ref="LO73:NX73" si="322">LN73</f>
        <v>0</v>
      </c>
      <c r="LP73" s="48">
        <f t="shared" si="322"/>
        <v>0</v>
      </c>
      <c r="LQ73" s="48">
        <f t="shared" si="322"/>
        <v>0</v>
      </c>
      <c r="LR73" s="48">
        <f t="shared" si="322"/>
        <v>0</v>
      </c>
      <c r="LS73" s="48">
        <f t="shared" si="322"/>
        <v>0</v>
      </c>
      <c r="LT73" s="48">
        <f t="shared" si="322"/>
        <v>0</v>
      </c>
      <c r="LU73" s="48">
        <f t="shared" si="322"/>
        <v>0</v>
      </c>
      <c r="LV73" s="48">
        <f t="shared" si="322"/>
        <v>0</v>
      </c>
      <c r="LW73" s="48">
        <f t="shared" si="322"/>
        <v>0</v>
      </c>
      <c r="LX73" s="48">
        <f t="shared" si="322"/>
        <v>0</v>
      </c>
      <c r="LY73" s="48">
        <f t="shared" si="322"/>
        <v>0</v>
      </c>
      <c r="LZ73" s="48">
        <f t="shared" si="322"/>
        <v>0</v>
      </c>
      <c r="MA73" s="48">
        <f t="shared" si="322"/>
        <v>0</v>
      </c>
      <c r="MB73" s="48">
        <f t="shared" si="322"/>
        <v>0</v>
      </c>
      <c r="MC73" s="48">
        <f t="shared" si="322"/>
        <v>0</v>
      </c>
      <c r="MD73" s="48">
        <f t="shared" si="322"/>
        <v>0</v>
      </c>
      <c r="ME73" s="48">
        <f t="shared" si="322"/>
        <v>0</v>
      </c>
      <c r="MF73" s="48">
        <f t="shared" si="322"/>
        <v>0</v>
      </c>
      <c r="MG73" s="48">
        <f t="shared" si="322"/>
        <v>0</v>
      </c>
      <c r="MH73" s="48">
        <f t="shared" si="322"/>
        <v>0</v>
      </c>
      <c r="MI73" s="48">
        <f t="shared" si="322"/>
        <v>0</v>
      </c>
      <c r="MJ73" s="48">
        <f t="shared" si="322"/>
        <v>0</v>
      </c>
      <c r="MK73" s="48">
        <f t="shared" si="322"/>
        <v>0</v>
      </c>
      <c r="ML73" s="48">
        <f t="shared" si="322"/>
        <v>0</v>
      </c>
      <c r="MM73" s="48">
        <f t="shared" si="322"/>
        <v>0</v>
      </c>
      <c r="MN73" s="48">
        <f t="shared" si="322"/>
        <v>0</v>
      </c>
      <c r="MO73" s="48">
        <f t="shared" si="322"/>
        <v>0</v>
      </c>
      <c r="MP73" s="48">
        <f t="shared" si="322"/>
        <v>0</v>
      </c>
      <c r="MQ73" s="48">
        <f t="shared" si="322"/>
        <v>0</v>
      </c>
      <c r="MR73" s="48">
        <f t="shared" si="322"/>
        <v>0</v>
      </c>
      <c r="MS73" s="48">
        <f t="shared" si="322"/>
        <v>0</v>
      </c>
      <c r="MT73" s="48">
        <f t="shared" si="322"/>
        <v>0</v>
      </c>
      <c r="MU73" s="48">
        <f t="shared" si="322"/>
        <v>0</v>
      </c>
      <c r="MV73" s="48">
        <f t="shared" si="322"/>
        <v>0</v>
      </c>
      <c r="MW73" s="48">
        <f t="shared" si="322"/>
        <v>0</v>
      </c>
      <c r="MX73" s="48">
        <f t="shared" si="322"/>
        <v>0</v>
      </c>
      <c r="MY73" s="48">
        <f t="shared" si="322"/>
        <v>0</v>
      </c>
      <c r="MZ73" s="48">
        <f t="shared" si="322"/>
        <v>0</v>
      </c>
      <c r="NA73" s="48">
        <f t="shared" si="322"/>
        <v>0</v>
      </c>
      <c r="NB73" s="48">
        <f t="shared" si="322"/>
        <v>0</v>
      </c>
      <c r="NC73" s="48">
        <f t="shared" si="322"/>
        <v>0</v>
      </c>
      <c r="ND73" s="48">
        <f t="shared" si="322"/>
        <v>0</v>
      </c>
      <c r="NE73" s="48">
        <f t="shared" si="322"/>
        <v>0</v>
      </c>
      <c r="NF73" s="48">
        <f t="shared" si="322"/>
        <v>0</v>
      </c>
      <c r="NG73" s="48">
        <f t="shared" si="322"/>
        <v>0</v>
      </c>
      <c r="NH73" s="48">
        <f t="shared" si="322"/>
        <v>0</v>
      </c>
      <c r="NI73" s="48">
        <f t="shared" si="322"/>
        <v>0</v>
      </c>
      <c r="NJ73" s="48">
        <f t="shared" si="322"/>
        <v>0</v>
      </c>
      <c r="NK73" s="48">
        <f t="shared" si="322"/>
        <v>0</v>
      </c>
      <c r="NL73" s="48">
        <f t="shared" si="322"/>
        <v>0</v>
      </c>
      <c r="NM73" s="48">
        <f t="shared" si="322"/>
        <v>0</v>
      </c>
      <c r="NN73" s="48">
        <f t="shared" si="322"/>
        <v>0</v>
      </c>
      <c r="NO73" s="48">
        <f t="shared" si="322"/>
        <v>0</v>
      </c>
      <c r="NP73" s="48">
        <f t="shared" si="322"/>
        <v>0</v>
      </c>
      <c r="NQ73" s="48">
        <f t="shared" si="322"/>
        <v>0</v>
      </c>
      <c r="NR73" s="48">
        <f t="shared" si="322"/>
        <v>0</v>
      </c>
      <c r="NS73" s="48">
        <f t="shared" si="322"/>
        <v>0</v>
      </c>
      <c r="NT73" s="48">
        <f t="shared" si="322"/>
        <v>0</v>
      </c>
      <c r="NU73" s="48">
        <f t="shared" si="322"/>
        <v>0</v>
      </c>
      <c r="NV73" s="48">
        <f t="shared" si="322"/>
        <v>0</v>
      </c>
      <c r="NW73" s="48">
        <f t="shared" si="322"/>
        <v>0</v>
      </c>
      <c r="NX73" s="48">
        <f t="shared" si="322"/>
        <v>0</v>
      </c>
      <c r="NZ73" s="48">
        <f t="shared" ref="NZ73:NZ75" si="323">NX73</f>
        <v>0</v>
      </c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324">F74</f>
        <v>0</v>
      </c>
      <c r="H74" s="48">
        <f t="shared" si="324"/>
        <v>0</v>
      </c>
      <c r="I74" s="48">
        <f t="shared" si="324"/>
        <v>0</v>
      </c>
      <c r="J74" s="48">
        <f t="shared" si="324"/>
        <v>0</v>
      </c>
      <c r="K74" s="48">
        <f t="shared" si="324"/>
        <v>0</v>
      </c>
      <c r="L74" s="48">
        <f t="shared" si="324"/>
        <v>0</v>
      </c>
      <c r="M74" s="48">
        <f t="shared" si="324"/>
        <v>0</v>
      </c>
      <c r="N74" s="48">
        <f t="shared" si="324"/>
        <v>0</v>
      </c>
      <c r="O74" s="48">
        <f t="shared" si="324"/>
        <v>0</v>
      </c>
      <c r="P74" s="48">
        <f t="shared" si="324"/>
        <v>0</v>
      </c>
      <c r="Q74" s="48">
        <f t="shared" si="324"/>
        <v>0</v>
      </c>
      <c r="R74" s="48">
        <f t="shared" si="324"/>
        <v>0</v>
      </c>
      <c r="S74" s="48">
        <f t="shared" si="324"/>
        <v>0</v>
      </c>
      <c r="T74" s="48">
        <f t="shared" si="324"/>
        <v>0</v>
      </c>
      <c r="U74" s="48">
        <f t="shared" si="324"/>
        <v>0</v>
      </c>
      <c r="V74" s="48">
        <f t="shared" si="324"/>
        <v>0</v>
      </c>
      <c r="W74" s="48">
        <f t="shared" si="324"/>
        <v>0</v>
      </c>
      <c r="X74" s="48">
        <f t="shared" si="324"/>
        <v>0</v>
      </c>
      <c r="Y74" s="48">
        <f t="shared" si="324"/>
        <v>0</v>
      </c>
      <c r="Z74" s="48">
        <f t="shared" si="324"/>
        <v>0</v>
      </c>
      <c r="AA74" s="48">
        <f t="shared" si="324"/>
        <v>0</v>
      </c>
      <c r="AB74" s="48">
        <f t="shared" si="324"/>
        <v>0</v>
      </c>
      <c r="AC74" s="48">
        <f t="shared" si="324"/>
        <v>0</v>
      </c>
      <c r="AD74" s="48">
        <f t="shared" si="324"/>
        <v>0</v>
      </c>
      <c r="AE74" s="48">
        <f t="shared" si="324"/>
        <v>0</v>
      </c>
      <c r="AF74" s="48">
        <f t="shared" si="324"/>
        <v>0</v>
      </c>
      <c r="AG74" s="48">
        <f t="shared" si="324"/>
        <v>0</v>
      </c>
      <c r="AH74" s="48">
        <f t="shared" si="324"/>
        <v>0</v>
      </c>
      <c r="AI74" s="48">
        <f t="shared" si="324"/>
        <v>0</v>
      </c>
      <c r="AJ74" s="48">
        <f t="shared" si="324"/>
        <v>0</v>
      </c>
      <c r="AK74" s="48">
        <f t="shared" si="324"/>
        <v>0</v>
      </c>
      <c r="AL74" s="48">
        <f t="shared" si="324"/>
        <v>0</v>
      </c>
      <c r="AM74" s="48">
        <f t="shared" si="324"/>
        <v>0</v>
      </c>
      <c r="AN74" s="48">
        <f t="shared" si="324"/>
        <v>0</v>
      </c>
      <c r="AO74" s="48">
        <f t="shared" si="324"/>
        <v>0</v>
      </c>
      <c r="AP74" s="48">
        <f t="shared" si="324"/>
        <v>0</v>
      </c>
      <c r="AQ74" s="48">
        <f t="shared" si="324"/>
        <v>0</v>
      </c>
      <c r="AR74" s="48">
        <f t="shared" si="324"/>
        <v>0</v>
      </c>
      <c r="AS74" s="48">
        <f t="shared" si="324"/>
        <v>0</v>
      </c>
      <c r="AT74" s="48">
        <f t="shared" si="324"/>
        <v>0</v>
      </c>
      <c r="AU74" s="48">
        <f t="shared" si="324"/>
        <v>0</v>
      </c>
      <c r="AV74" s="48">
        <f t="shared" si="324"/>
        <v>0</v>
      </c>
      <c r="AW74" s="48">
        <f t="shared" si="324"/>
        <v>0</v>
      </c>
      <c r="AX74" s="48">
        <f t="shared" si="324"/>
        <v>0</v>
      </c>
      <c r="AY74" s="48">
        <f t="shared" si="324"/>
        <v>0</v>
      </c>
      <c r="AZ74" s="48">
        <f t="shared" si="324"/>
        <v>0</v>
      </c>
      <c r="BA74" s="48">
        <f t="shared" si="324"/>
        <v>0</v>
      </c>
      <c r="BB74" s="48">
        <f t="shared" si="324"/>
        <v>0</v>
      </c>
      <c r="BC74" s="48">
        <f t="shared" si="324"/>
        <v>0</v>
      </c>
      <c r="BD74" s="48">
        <f t="shared" si="324"/>
        <v>0</v>
      </c>
      <c r="BE74" s="48">
        <f t="shared" si="324"/>
        <v>0</v>
      </c>
      <c r="BF74" s="48">
        <f t="shared" si="324"/>
        <v>0</v>
      </c>
      <c r="BG74" s="48">
        <f t="shared" si="324"/>
        <v>0</v>
      </c>
      <c r="BH74" s="48">
        <f t="shared" si="324"/>
        <v>0</v>
      </c>
      <c r="BI74" s="48">
        <f t="shared" si="324"/>
        <v>0</v>
      </c>
      <c r="BJ74" s="48">
        <f t="shared" si="324"/>
        <v>0</v>
      </c>
      <c r="BK74" s="48">
        <f t="shared" si="324"/>
        <v>0</v>
      </c>
      <c r="BL74" s="48">
        <f t="shared" si="324"/>
        <v>0</v>
      </c>
      <c r="BM74" s="48">
        <f t="shared" si="324"/>
        <v>0</v>
      </c>
      <c r="BN74" s="48">
        <f t="shared" si="324"/>
        <v>0</v>
      </c>
      <c r="BO74" s="48">
        <f t="shared" si="324"/>
        <v>0</v>
      </c>
      <c r="BP74" s="48">
        <f t="shared" si="324"/>
        <v>0</v>
      </c>
      <c r="BQ74" s="48">
        <f t="shared" si="324"/>
        <v>0</v>
      </c>
      <c r="BR74" s="48">
        <f t="shared" si="324"/>
        <v>0</v>
      </c>
      <c r="BS74" s="48">
        <f t="shared" ref="BS74:ED74" si="325">BR74</f>
        <v>0</v>
      </c>
      <c r="BT74" s="48">
        <f t="shared" si="325"/>
        <v>0</v>
      </c>
      <c r="BU74" s="48">
        <f t="shared" si="325"/>
        <v>0</v>
      </c>
      <c r="BV74" s="48">
        <f t="shared" si="325"/>
        <v>0</v>
      </c>
      <c r="BW74" s="48">
        <f t="shared" si="325"/>
        <v>0</v>
      </c>
      <c r="BX74" s="48">
        <f t="shared" si="325"/>
        <v>0</v>
      </c>
      <c r="BY74" s="48">
        <f t="shared" si="325"/>
        <v>0</v>
      </c>
      <c r="BZ74" s="48">
        <f t="shared" si="325"/>
        <v>0</v>
      </c>
      <c r="CA74" s="48">
        <f t="shared" si="325"/>
        <v>0</v>
      </c>
      <c r="CB74" s="48">
        <f t="shared" si="325"/>
        <v>0</v>
      </c>
      <c r="CC74" s="48">
        <f t="shared" si="325"/>
        <v>0</v>
      </c>
      <c r="CD74" s="48">
        <f t="shared" si="325"/>
        <v>0</v>
      </c>
      <c r="CE74" s="48">
        <f t="shared" si="325"/>
        <v>0</v>
      </c>
      <c r="CF74" s="48">
        <f t="shared" si="325"/>
        <v>0</v>
      </c>
      <c r="CG74" s="48">
        <f t="shared" si="325"/>
        <v>0</v>
      </c>
      <c r="CH74" s="48">
        <f t="shared" si="325"/>
        <v>0</v>
      </c>
      <c r="CI74" s="48">
        <f t="shared" si="325"/>
        <v>0</v>
      </c>
      <c r="CJ74" s="48">
        <f t="shared" si="325"/>
        <v>0</v>
      </c>
      <c r="CK74" s="48">
        <f t="shared" si="325"/>
        <v>0</v>
      </c>
      <c r="CL74" s="48">
        <f t="shared" si="325"/>
        <v>0</v>
      </c>
      <c r="CM74" s="48">
        <f t="shared" si="325"/>
        <v>0</v>
      </c>
      <c r="CN74" s="48">
        <f t="shared" si="325"/>
        <v>0</v>
      </c>
      <c r="CO74" s="48">
        <f t="shared" si="325"/>
        <v>0</v>
      </c>
      <c r="CP74" s="48">
        <f t="shared" si="325"/>
        <v>0</v>
      </c>
      <c r="CQ74" s="48">
        <f t="shared" si="325"/>
        <v>0</v>
      </c>
      <c r="CR74" s="48">
        <f t="shared" si="325"/>
        <v>0</v>
      </c>
      <c r="CS74" s="48">
        <f t="shared" si="325"/>
        <v>0</v>
      </c>
      <c r="CT74" s="48">
        <f t="shared" si="325"/>
        <v>0</v>
      </c>
      <c r="CU74" s="48">
        <f t="shared" si="325"/>
        <v>0</v>
      </c>
      <c r="CV74" s="48">
        <f t="shared" si="325"/>
        <v>0</v>
      </c>
      <c r="CW74" s="48">
        <f t="shared" si="325"/>
        <v>0</v>
      </c>
      <c r="CX74" s="48">
        <f t="shared" si="325"/>
        <v>0</v>
      </c>
      <c r="CY74" s="48">
        <f t="shared" si="325"/>
        <v>0</v>
      </c>
      <c r="CZ74" s="48">
        <f t="shared" si="325"/>
        <v>0</v>
      </c>
      <c r="DA74" s="48">
        <f t="shared" si="325"/>
        <v>0</v>
      </c>
      <c r="DB74" s="48">
        <f t="shared" si="325"/>
        <v>0</v>
      </c>
      <c r="DC74" s="48">
        <f t="shared" si="325"/>
        <v>0</v>
      </c>
      <c r="DD74" s="48">
        <f t="shared" si="325"/>
        <v>0</v>
      </c>
      <c r="DE74" s="48">
        <f t="shared" si="325"/>
        <v>0</v>
      </c>
      <c r="DF74" s="48">
        <f t="shared" si="325"/>
        <v>0</v>
      </c>
      <c r="DG74" s="48">
        <f t="shared" si="325"/>
        <v>0</v>
      </c>
      <c r="DH74" s="48">
        <f t="shared" si="325"/>
        <v>0</v>
      </c>
      <c r="DI74" s="48">
        <f t="shared" si="325"/>
        <v>0</v>
      </c>
      <c r="DJ74" s="48">
        <f t="shared" si="325"/>
        <v>0</v>
      </c>
      <c r="DK74" s="48">
        <f t="shared" si="325"/>
        <v>0</v>
      </c>
      <c r="DL74" s="48">
        <f t="shared" si="325"/>
        <v>0</v>
      </c>
      <c r="DM74" s="48">
        <f t="shared" si="325"/>
        <v>0</v>
      </c>
      <c r="DN74" s="48">
        <f t="shared" si="325"/>
        <v>0</v>
      </c>
      <c r="DO74" s="48">
        <f t="shared" si="325"/>
        <v>0</v>
      </c>
      <c r="DP74" s="48">
        <f t="shared" si="325"/>
        <v>0</v>
      </c>
      <c r="DQ74" s="48">
        <f t="shared" si="325"/>
        <v>0</v>
      </c>
      <c r="DR74" s="48">
        <f t="shared" si="325"/>
        <v>0</v>
      </c>
      <c r="DS74" s="48">
        <f t="shared" si="325"/>
        <v>0</v>
      </c>
      <c r="DT74" s="48">
        <f t="shared" si="325"/>
        <v>0</v>
      </c>
      <c r="DU74" s="48">
        <f t="shared" si="325"/>
        <v>0</v>
      </c>
      <c r="DV74" s="48">
        <f t="shared" si="325"/>
        <v>0</v>
      </c>
      <c r="DW74" s="48">
        <f t="shared" si="325"/>
        <v>0</v>
      </c>
      <c r="DX74" s="48">
        <f t="shared" si="325"/>
        <v>0</v>
      </c>
      <c r="DY74" s="48">
        <f t="shared" si="325"/>
        <v>0</v>
      </c>
      <c r="DZ74" s="48">
        <f t="shared" si="325"/>
        <v>0</v>
      </c>
      <c r="EA74" s="48">
        <f t="shared" si="325"/>
        <v>0</v>
      </c>
      <c r="EB74" s="48">
        <f t="shared" si="325"/>
        <v>0</v>
      </c>
      <c r="EC74" s="48">
        <f t="shared" si="325"/>
        <v>0</v>
      </c>
      <c r="ED74" s="48">
        <f t="shared" si="325"/>
        <v>0</v>
      </c>
      <c r="EE74" s="48">
        <f t="shared" ref="EE74:GP74" si="326">ED74</f>
        <v>0</v>
      </c>
      <c r="EF74" s="48">
        <f t="shared" si="326"/>
        <v>0</v>
      </c>
      <c r="EG74" s="48">
        <f t="shared" si="326"/>
        <v>0</v>
      </c>
      <c r="EH74" s="48">
        <f t="shared" si="326"/>
        <v>0</v>
      </c>
      <c r="EI74" s="48">
        <f t="shared" si="326"/>
        <v>0</v>
      </c>
      <c r="EJ74" s="48">
        <f t="shared" si="326"/>
        <v>0</v>
      </c>
      <c r="EK74" s="48">
        <f t="shared" si="326"/>
        <v>0</v>
      </c>
      <c r="EL74" s="48">
        <f t="shared" si="326"/>
        <v>0</v>
      </c>
      <c r="EM74" s="48">
        <f t="shared" si="326"/>
        <v>0</v>
      </c>
      <c r="EN74" s="48">
        <f t="shared" si="326"/>
        <v>0</v>
      </c>
      <c r="EO74" s="48">
        <f t="shared" si="326"/>
        <v>0</v>
      </c>
      <c r="EP74" s="48">
        <f t="shared" si="326"/>
        <v>0</v>
      </c>
      <c r="EQ74" s="48">
        <f t="shared" si="326"/>
        <v>0</v>
      </c>
      <c r="ER74" s="48">
        <f t="shared" si="326"/>
        <v>0</v>
      </c>
      <c r="ES74" s="48">
        <f t="shared" si="326"/>
        <v>0</v>
      </c>
      <c r="ET74" s="48">
        <f t="shared" si="326"/>
        <v>0</v>
      </c>
      <c r="EU74" s="48">
        <f t="shared" si="326"/>
        <v>0</v>
      </c>
      <c r="EV74" s="48">
        <f t="shared" si="326"/>
        <v>0</v>
      </c>
      <c r="EW74" s="48">
        <f t="shared" si="326"/>
        <v>0</v>
      </c>
      <c r="EX74" s="48">
        <f t="shared" si="326"/>
        <v>0</v>
      </c>
      <c r="EY74" s="48">
        <f t="shared" si="326"/>
        <v>0</v>
      </c>
      <c r="EZ74" s="48">
        <f t="shared" si="326"/>
        <v>0</v>
      </c>
      <c r="FA74" s="48">
        <f t="shared" si="326"/>
        <v>0</v>
      </c>
      <c r="FB74" s="48">
        <f t="shared" si="326"/>
        <v>0</v>
      </c>
      <c r="FC74" s="48">
        <f t="shared" si="326"/>
        <v>0</v>
      </c>
      <c r="FD74" s="48">
        <f t="shared" si="326"/>
        <v>0</v>
      </c>
      <c r="FE74" s="48">
        <f t="shared" si="326"/>
        <v>0</v>
      </c>
      <c r="FF74" s="48">
        <f t="shared" si="326"/>
        <v>0</v>
      </c>
      <c r="FG74" s="48">
        <f t="shared" si="326"/>
        <v>0</v>
      </c>
      <c r="FH74" s="48">
        <f t="shared" si="326"/>
        <v>0</v>
      </c>
      <c r="FI74" s="48">
        <f t="shared" si="326"/>
        <v>0</v>
      </c>
      <c r="FJ74" s="48">
        <f t="shared" si="326"/>
        <v>0</v>
      </c>
      <c r="FK74" s="48">
        <f t="shared" si="326"/>
        <v>0</v>
      </c>
      <c r="FL74" s="48">
        <f t="shared" si="326"/>
        <v>0</v>
      </c>
      <c r="FM74" s="48">
        <f t="shared" si="326"/>
        <v>0</v>
      </c>
      <c r="FN74" s="48">
        <f t="shared" si="326"/>
        <v>0</v>
      </c>
      <c r="FO74" s="48">
        <f t="shared" si="326"/>
        <v>0</v>
      </c>
      <c r="FP74" s="48">
        <f t="shared" si="326"/>
        <v>0</v>
      </c>
      <c r="FQ74" s="48">
        <f t="shared" si="326"/>
        <v>0</v>
      </c>
      <c r="FR74" s="48">
        <f t="shared" si="326"/>
        <v>0</v>
      </c>
      <c r="FS74" s="48">
        <f t="shared" si="326"/>
        <v>0</v>
      </c>
      <c r="FT74" s="48">
        <f t="shared" si="326"/>
        <v>0</v>
      </c>
      <c r="FU74" s="48">
        <f t="shared" si="326"/>
        <v>0</v>
      </c>
      <c r="FV74" s="48">
        <f t="shared" si="326"/>
        <v>0</v>
      </c>
      <c r="FW74" s="48">
        <f t="shared" si="326"/>
        <v>0</v>
      </c>
      <c r="FX74" s="48">
        <f t="shared" si="326"/>
        <v>0</v>
      </c>
      <c r="FY74" s="48">
        <f t="shared" si="326"/>
        <v>0</v>
      </c>
      <c r="FZ74" s="48">
        <f t="shared" si="326"/>
        <v>0</v>
      </c>
      <c r="GA74" s="48">
        <f t="shared" si="326"/>
        <v>0</v>
      </c>
      <c r="GB74" s="48">
        <f t="shared" si="326"/>
        <v>0</v>
      </c>
      <c r="GC74" s="48">
        <f t="shared" si="326"/>
        <v>0</v>
      </c>
      <c r="GD74" s="48">
        <f t="shared" si="326"/>
        <v>0</v>
      </c>
      <c r="GE74" s="48">
        <f t="shared" si="326"/>
        <v>0</v>
      </c>
      <c r="GF74" s="48">
        <f t="shared" si="326"/>
        <v>0</v>
      </c>
      <c r="GG74" s="48">
        <f t="shared" si="326"/>
        <v>0</v>
      </c>
      <c r="GH74" s="48">
        <f t="shared" si="326"/>
        <v>0</v>
      </c>
      <c r="GI74" s="48">
        <f t="shared" si="326"/>
        <v>0</v>
      </c>
      <c r="GJ74" s="48">
        <f t="shared" si="326"/>
        <v>0</v>
      </c>
      <c r="GK74" s="48">
        <f t="shared" si="326"/>
        <v>0</v>
      </c>
      <c r="GL74" s="48">
        <f t="shared" si="326"/>
        <v>0</v>
      </c>
      <c r="GM74" s="48">
        <f t="shared" si="326"/>
        <v>0</v>
      </c>
      <c r="GN74" s="48">
        <f t="shared" si="326"/>
        <v>0</v>
      </c>
      <c r="GO74" s="48">
        <f t="shared" si="326"/>
        <v>0</v>
      </c>
      <c r="GP74" s="48">
        <f t="shared" si="326"/>
        <v>0</v>
      </c>
      <c r="GQ74" s="48">
        <f t="shared" ref="GQ74:JB74" si="327">GP74</f>
        <v>0</v>
      </c>
      <c r="GR74" s="48">
        <f t="shared" si="327"/>
        <v>0</v>
      </c>
      <c r="GS74" s="48">
        <f t="shared" si="327"/>
        <v>0</v>
      </c>
      <c r="GT74" s="48">
        <f t="shared" si="327"/>
        <v>0</v>
      </c>
      <c r="GU74" s="48">
        <f t="shared" si="327"/>
        <v>0</v>
      </c>
      <c r="GV74" s="48">
        <f t="shared" si="327"/>
        <v>0</v>
      </c>
      <c r="GW74" s="48">
        <f t="shared" si="327"/>
        <v>0</v>
      </c>
      <c r="GX74" s="48">
        <f t="shared" si="327"/>
        <v>0</v>
      </c>
      <c r="GY74" s="48">
        <f t="shared" si="327"/>
        <v>0</v>
      </c>
      <c r="GZ74" s="48">
        <f t="shared" si="327"/>
        <v>0</v>
      </c>
      <c r="HA74" s="48">
        <f t="shared" si="327"/>
        <v>0</v>
      </c>
      <c r="HB74" s="48">
        <f t="shared" si="327"/>
        <v>0</v>
      </c>
      <c r="HC74" s="48">
        <f t="shared" si="327"/>
        <v>0</v>
      </c>
      <c r="HD74" s="48">
        <f t="shared" si="327"/>
        <v>0</v>
      </c>
      <c r="HE74" s="48">
        <f t="shared" si="327"/>
        <v>0</v>
      </c>
      <c r="HF74" s="48">
        <f t="shared" si="327"/>
        <v>0</v>
      </c>
      <c r="HG74" s="48">
        <f t="shared" si="327"/>
        <v>0</v>
      </c>
      <c r="HH74" s="48">
        <f t="shared" si="327"/>
        <v>0</v>
      </c>
      <c r="HI74" s="48">
        <f t="shared" si="327"/>
        <v>0</v>
      </c>
      <c r="HJ74" s="48">
        <f t="shared" si="327"/>
        <v>0</v>
      </c>
      <c r="HK74" s="48">
        <f t="shared" si="327"/>
        <v>0</v>
      </c>
      <c r="HL74" s="48">
        <f t="shared" si="327"/>
        <v>0</v>
      </c>
      <c r="HM74" s="48">
        <f t="shared" si="327"/>
        <v>0</v>
      </c>
      <c r="HN74" s="48">
        <f t="shared" si="327"/>
        <v>0</v>
      </c>
      <c r="HO74" s="48">
        <f t="shared" si="327"/>
        <v>0</v>
      </c>
      <c r="HP74" s="48">
        <f t="shared" si="327"/>
        <v>0</v>
      </c>
      <c r="HQ74" s="48">
        <f t="shared" si="327"/>
        <v>0</v>
      </c>
      <c r="HR74" s="48">
        <f t="shared" si="327"/>
        <v>0</v>
      </c>
      <c r="HS74" s="48">
        <f t="shared" si="327"/>
        <v>0</v>
      </c>
      <c r="HT74" s="48">
        <f t="shared" si="327"/>
        <v>0</v>
      </c>
      <c r="HU74" s="48">
        <f t="shared" si="327"/>
        <v>0</v>
      </c>
      <c r="HV74" s="48">
        <f t="shared" si="327"/>
        <v>0</v>
      </c>
      <c r="HW74" s="48">
        <f t="shared" si="327"/>
        <v>0</v>
      </c>
      <c r="HX74" s="48">
        <f t="shared" si="327"/>
        <v>0</v>
      </c>
      <c r="HY74" s="48">
        <f t="shared" si="327"/>
        <v>0</v>
      </c>
      <c r="HZ74" s="48">
        <f t="shared" si="327"/>
        <v>0</v>
      </c>
      <c r="IA74" s="48">
        <f t="shared" si="327"/>
        <v>0</v>
      </c>
      <c r="IB74" s="48">
        <f t="shared" si="327"/>
        <v>0</v>
      </c>
      <c r="IC74" s="48">
        <f t="shared" si="327"/>
        <v>0</v>
      </c>
      <c r="ID74" s="48">
        <f t="shared" si="327"/>
        <v>0</v>
      </c>
      <c r="IE74" s="48">
        <f t="shared" si="327"/>
        <v>0</v>
      </c>
      <c r="IF74" s="48">
        <f t="shared" si="327"/>
        <v>0</v>
      </c>
      <c r="IG74" s="48">
        <f t="shared" si="327"/>
        <v>0</v>
      </c>
      <c r="IH74" s="48">
        <f t="shared" si="327"/>
        <v>0</v>
      </c>
      <c r="II74" s="48">
        <f t="shared" si="327"/>
        <v>0</v>
      </c>
      <c r="IJ74" s="48">
        <f t="shared" si="327"/>
        <v>0</v>
      </c>
      <c r="IK74" s="48">
        <f t="shared" si="327"/>
        <v>0</v>
      </c>
      <c r="IL74" s="48">
        <f t="shared" si="327"/>
        <v>0</v>
      </c>
      <c r="IM74" s="48">
        <f t="shared" si="327"/>
        <v>0</v>
      </c>
      <c r="IN74" s="48">
        <f t="shared" si="327"/>
        <v>0</v>
      </c>
      <c r="IO74" s="48">
        <f t="shared" si="327"/>
        <v>0</v>
      </c>
      <c r="IP74" s="48">
        <f t="shared" si="327"/>
        <v>0</v>
      </c>
      <c r="IQ74" s="48">
        <f t="shared" si="327"/>
        <v>0</v>
      </c>
      <c r="IR74" s="48">
        <f t="shared" si="327"/>
        <v>0</v>
      </c>
      <c r="IS74" s="48">
        <f t="shared" si="327"/>
        <v>0</v>
      </c>
      <c r="IT74" s="48">
        <f t="shared" si="327"/>
        <v>0</v>
      </c>
      <c r="IU74" s="48">
        <f t="shared" si="327"/>
        <v>0</v>
      </c>
      <c r="IV74" s="48">
        <f t="shared" si="327"/>
        <v>0</v>
      </c>
      <c r="IW74" s="48">
        <f t="shared" si="327"/>
        <v>0</v>
      </c>
      <c r="IX74" s="48">
        <f t="shared" si="327"/>
        <v>0</v>
      </c>
      <c r="IY74" s="48">
        <f t="shared" si="327"/>
        <v>0</v>
      </c>
      <c r="IZ74" s="48">
        <f t="shared" si="327"/>
        <v>0</v>
      </c>
      <c r="JA74" s="48">
        <f t="shared" si="327"/>
        <v>0</v>
      </c>
      <c r="JB74" s="48">
        <f t="shared" si="327"/>
        <v>0</v>
      </c>
      <c r="JC74" s="48">
        <f t="shared" ref="JC74:LN74" si="328">JB74</f>
        <v>0</v>
      </c>
      <c r="JD74" s="48">
        <f t="shared" si="328"/>
        <v>0</v>
      </c>
      <c r="JE74" s="48">
        <f t="shared" si="328"/>
        <v>0</v>
      </c>
      <c r="JF74" s="48">
        <f t="shared" si="328"/>
        <v>0</v>
      </c>
      <c r="JG74" s="48">
        <f t="shared" si="328"/>
        <v>0</v>
      </c>
      <c r="JH74" s="48">
        <f t="shared" si="328"/>
        <v>0</v>
      </c>
      <c r="JI74" s="48">
        <f t="shared" si="328"/>
        <v>0</v>
      </c>
      <c r="JJ74" s="48">
        <f t="shared" si="328"/>
        <v>0</v>
      </c>
      <c r="JK74" s="48">
        <f t="shared" si="328"/>
        <v>0</v>
      </c>
      <c r="JL74" s="48">
        <f t="shared" si="328"/>
        <v>0</v>
      </c>
      <c r="JM74" s="48">
        <f t="shared" si="328"/>
        <v>0</v>
      </c>
      <c r="JN74" s="48">
        <f t="shared" si="328"/>
        <v>0</v>
      </c>
      <c r="JO74" s="48">
        <f t="shared" si="328"/>
        <v>0</v>
      </c>
      <c r="JP74" s="48">
        <f t="shared" si="328"/>
        <v>0</v>
      </c>
      <c r="JQ74" s="48">
        <f t="shared" si="328"/>
        <v>0</v>
      </c>
      <c r="JR74" s="48">
        <f t="shared" si="328"/>
        <v>0</v>
      </c>
      <c r="JS74" s="48">
        <f t="shared" si="328"/>
        <v>0</v>
      </c>
      <c r="JT74" s="48">
        <f t="shared" si="328"/>
        <v>0</v>
      </c>
      <c r="JU74" s="48">
        <f t="shared" si="328"/>
        <v>0</v>
      </c>
      <c r="JV74" s="48">
        <f t="shared" si="328"/>
        <v>0</v>
      </c>
      <c r="JW74" s="48">
        <f t="shared" si="328"/>
        <v>0</v>
      </c>
      <c r="JX74" s="48">
        <f t="shared" si="328"/>
        <v>0</v>
      </c>
      <c r="JY74" s="48">
        <f t="shared" si="328"/>
        <v>0</v>
      </c>
      <c r="JZ74" s="48">
        <f t="shared" si="328"/>
        <v>0</v>
      </c>
      <c r="KA74" s="48">
        <f t="shared" si="328"/>
        <v>0</v>
      </c>
      <c r="KB74" s="48">
        <f t="shared" si="328"/>
        <v>0</v>
      </c>
      <c r="KC74" s="48">
        <f t="shared" si="328"/>
        <v>0</v>
      </c>
      <c r="KD74" s="48">
        <f t="shared" si="328"/>
        <v>0</v>
      </c>
      <c r="KE74" s="48">
        <f t="shared" si="328"/>
        <v>0</v>
      </c>
      <c r="KF74" s="48">
        <f t="shared" si="328"/>
        <v>0</v>
      </c>
      <c r="KG74" s="48">
        <f t="shared" si="328"/>
        <v>0</v>
      </c>
      <c r="KH74" s="48">
        <f t="shared" si="328"/>
        <v>0</v>
      </c>
      <c r="KI74" s="48">
        <f t="shared" si="328"/>
        <v>0</v>
      </c>
      <c r="KJ74" s="48">
        <f t="shared" si="328"/>
        <v>0</v>
      </c>
      <c r="KK74" s="48">
        <f t="shared" si="328"/>
        <v>0</v>
      </c>
      <c r="KL74" s="48">
        <f t="shared" si="328"/>
        <v>0</v>
      </c>
      <c r="KM74" s="48">
        <f t="shared" si="328"/>
        <v>0</v>
      </c>
      <c r="KN74" s="48">
        <f t="shared" si="328"/>
        <v>0</v>
      </c>
      <c r="KO74" s="48">
        <f t="shared" si="328"/>
        <v>0</v>
      </c>
      <c r="KP74" s="48">
        <f t="shared" si="328"/>
        <v>0</v>
      </c>
      <c r="KQ74" s="48">
        <f t="shared" si="328"/>
        <v>0</v>
      </c>
      <c r="KR74" s="48">
        <f t="shared" si="328"/>
        <v>0</v>
      </c>
      <c r="KS74" s="48">
        <f t="shared" si="328"/>
        <v>0</v>
      </c>
      <c r="KT74" s="48">
        <f t="shared" si="328"/>
        <v>0</v>
      </c>
      <c r="KU74" s="48">
        <f t="shared" si="328"/>
        <v>0</v>
      </c>
      <c r="KV74" s="48">
        <f t="shared" si="328"/>
        <v>0</v>
      </c>
      <c r="KW74" s="48">
        <f t="shared" si="328"/>
        <v>0</v>
      </c>
      <c r="KX74" s="48">
        <f t="shared" si="328"/>
        <v>0</v>
      </c>
      <c r="KY74" s="48">
        <f t="shared" si="328"/>
        <v>0</v>
      </c>
      <c r="KZ74" s="48">
        <f t="shared" si="328"/>
        <v>0</v>
      </c>
      <c r="LA74" s="48">
        <f t="shared" si="328"/>
        <v>0</v>
      </c>
      <c r="LB74" s="48">
        <f t="shared" si="328"/>
        <v>0</v>
      </c>
      <c r="LC74" s="48">
        <f t="shared" si="328"/>
        <v>0</v>
      </c>
      <c r="LD74" s="48">
        <f t="shared" si="328"/>
        <v>0</v>
      </c>
      <c r="LE74" s="48">
        <f t="shared" si="328"/>
        <v>0</v>
      </c>
      <c r="LF74" s="48">
        <f t="shared" si="328"/>
        <v>0</v>
      </c>
      <c r="LG74" s="48">
        <f t="shared" si="328"/>
        <v>0</v>
      </c>
      <c r="LH74" s="48">
        <f t="shared" si="328"/>
        <v>0</v>
      </c>
      <c r="LI74" s="48">
        <f t="shared" si="328"/>
        <v>0</v>
      </c>
      <c r="LJ74" s="48">
        <f t="shared" si="328"/>
        <v>0</v>
      </c>
      <c r="LK74" s="48">
        <f t="shared" si="328"/>
        <v>0</v>
      </c>
      <c r="LL74" s="48">
        <f t="shared" si="328"/>
        <v>0</v>
      </c>
      <c r="LM74" s="48">
        <f t="shared" si="328"/>
        <v>0</v>
      </c>
      <c r="LN74" s="48">
        <f t="shared" si="328"/>
        <v>0</v>
      </c>
      <c r="LO74" s="48">
        <f t="shared" ref="LO74:NX74" si="329">LN74</f>
        <v>0</v>
      </c>
      <c r="LP74" s="48">
        <f t="shared" si="329"/>
        <v>0</v>
      </c>
      <c r="LQ74" s="48">
        <f t="shared" si="329"/>
        <v>0</v>
      </c>
      <c r="LR74" s="48">
        <f t="shared" si="329"/>
        <v>0</v>
      </c>
      <c r="LS74" s="48">
        <f t="shared" si="329"/>
        <v>0</v>
      </c>
      <c r="LT74" s="48">
        <f t="shared" si="329"/>
        <v>0</v>
      </c>
      <c r="LU74" s="48">
        <f t="shared" si="329"/>
        <v>0</v>
      </c>
      <c r="LV74" s="48">
        <f t="shared" si="329"/>
        <v>0</v>
      </c>
      <c r="LW74" s="48">
        <f t="shared" si="329"/>
        <v>0</v>
      </c>
      <c r="LX74" s="48">
        <f t="shared" si="329"/>
        <v>0</v>
      </c>
      <c r="LY74" s="48">
        <f t="shared" si="329"/>
        <v>0</v>
      </c>
      <c r="LZ74" s="48">
        <f t="shared" si="329"/>
        <v>0</v>
      </c>
      <c r="MA74" s="48">
        <f t="shared" si="329"/>
        <v>0</v>
      </c>
      <c r="MB74" s="48">
        <f t="shared" si="329"/>
        <v>0</v>
      </c>
      <c r="MC74" s="48">
        <f t="shared" si="329"/>
        <v>0</v>
      </c>
      <c r="MD74" s="48">
        <f t="shared" si="329"/>
        <v>0</v>
      </c>
      <c r="ME74" s="48">
        <f t="shared" si="329"/>
        <v>0</v>
      </c>
      <c r="MF74" s="48">
        <f t="shared" si="329"/>
        <v>0</v>
      </c>
      <c r="MG74" s="48">
        <f t="shared" si="329"/>
        <v>0</v>
      </c>
      <c r="MH74" s="48">
        <f t="shared" si="329"/>
        <v>0</v>
      </c>
      <c r="MI74" s="48">
        <f t="shared" si="329"/>
        <v>0</v>
      </c>
      <c r="MJ74" s="48">
        <f t="shared" si="329"/>
        <v>0</v>
      </c>
      <c r="MK74" s="48">
        <f t="shared" si="329"/>
        <v>0</v>
      </c>
      <c r="ML74" s="48">
        <f t="shared" si="329"/>
        <v>0</v>
      </c>
      <c r="MM74" s="48">
        <f t="shared" si="329"/>
        <v>0</v>
      </c>
      <c r="MN74" s="48">
        <f t="shared" si="329"/>
        <v>0</v>
      </c>
      <c r="MO74" s="48">
        <f t="shared" si="329"/>
        <v>0</v>
      </c>
      <c r="MP74" s="48">
        <f t="shared" si="329"/>
        <v>0</v>
      </c>
      <c r="MQ74" s="48">
        <f t="shared" si="329"/>
        <v>0</v>
      </c>
      <c r="MR74" s="48">
        <f t="shared" si="329"/>
        <v>0</v>
      </c>
      <c r="MS74" s="48">
        <f t="shared" si="329"/>
        <v>0</v>
      </c>
      <c r="MT74" s="48">
        <f t="shared" si="329"/>
        <v>0</v>
      </c>
      <c r="MU74" s="48">
        <f t="shared" si="329"/>
        <v>0</v>
      </c>
      <c r="MV74" s="48">
        <f t="shared" si="329"/>
        <v>0</v>
      </c>
      <c r="MW74" s="48">
        <f t="shared" si="329"/>
        <v>0</v>
      </c>
      <c r="MX74" s="48">
        <f t="shared" si="329"/>
        <v>0</v>
      </c>
      <c r="MY74" s="48">
        <f t="shared" si="329"/>
        <v>0</v>
      </c>
      <c r="MZ74" s="48">
        <f t="shared" si="329"/>
        <v>0</v>
      </c>
      <c r="NA74" s="48">
        <f t="shared" si="329"/>
        <v>0</v>
      </c>
      <c r="NB74" s="48">
        <f t="shared" si="329"/>
        <v>0</v>
      </c>
      <c r="NC74" s="48">
        <f t="shared" si="329"/>
        <v>0</v>
      </c>
      <c r="ND74" s="48">
        <f t="shared" si="329"/>
        <v>0</v>
      </c>
      <c r="NE74" s="48">
        <f t="shared" si="329"/>
        <v>0</v>
      </c>
      <c r="NF74" s="48">
        <f t="shared" si="329"/>
        <v>0</v>
      </c>
      <c r="NG74" s="48">
        <f t="shared" si="329"/>
        <v>0</v>
      </c>
      <c r="NH74" s="48">
        <f t="shared" si="329"/>
        <v>0</v>
      </c>
      <c r="NI74" s="48">
        <f t="shared" si="329"/>
        <v>0</v>
      </c>
      <c r="NJ74" s="48">
        <f t="shared" si="329"/>
        <v>0</v>
      </c>
      <c r="NK74" s="48">
        <f t="shared" si="329"/>
        <v>0</v>
      </c>
      <c r="NL74" s="48">
        <f t="shared" si="329"/>
        <v>0</v>
      </c>
      <c r="NM74" s="48">
        <f t="shared" si="329"/>
        <v>0</v>
      </c>
      <c r="NN74" s="48">
        <f t="shared" si="329"/>
        <v>0</v>
      </c>
      <c r="NO74" s="48">
        <f t="shared" si="329"/>
        <v>0</v>
      </c>
      <c r="NP74" s="48">
        <f t="shared" si="329"/>
        <v>0</v>
      </c>
      <c r="NQ74" s="48">
        <f t="shared" si="329"/>
        <v>0</v>
      </c>
      <c r="NR74" s="48">
        <f t="shared" si="329"/>
        <v>0</v>
      </c>
      <c r="NS74" s="48">
        <f t="shared" si="329"/>
        <v>0</v>
      </c>
      <c r="NT74" s="48">
        <f t="shared" si="329"/>
        <v>0</v>
      </c>
      <c r="NU74" s="48">
        <f t="shared" si="329"/>
        <v>0</v>
      </c>
      <c r="NV74" s="48">
        <f t="shared" si="329"/>
        <v>0</v>
      </c>
      <c r="NW74" s="48">
        <f t="shared" si="329"/>
        <v>0</v>
      </c>
      <c r="NX74" s="48">
        <f t="shared" si="329"/>
        <v>0</v>
      </c>
      <c r="NZ74" s="48">
        <f t="shared" si="323"/>
        <v>0</v>
      </c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330">F75</f>
        <v>0</v>
      </c>
      <c r="H75" s="48">
        <f t="shared" si="330"/>
        <v>0</v>
      </c>
      <c r="I75" s="48">
        <f t="shared" si="330"/>
        <v>0</v>
      </c>
      <c r="J75" s="48">
        <f t="shared" si="330"/>
        <v>0</v>
      </c>
      <c r="K75" s="48">
        <f t="shared" si="330"/>
        <v>0</v>
      </c>
      <c r="L75" s="48">
        <f t="shared" si="330"/>
        <v>0</v>
      </c>
      <c r="M75" s="48">
        <f t="shared" si="330"/>
        <v>0</v>
      </c>
      <c r="N75" s="48">
        <f t="shared" si="330"/>
        <v>0</v>
      </c>
      <c r="O75" s="48">
        <f t="shared" si="330"/>
        <v>0</v>
      </c>
      <c r="P75" s="48">
        <f t="shared" si="330"/>
        <v>0</v>
      </c>
      <c r="Q75" s="48">
        <f t="shared" si="330"/>
        <v>0</v>
      </c>
      <c r="R75" s="48">
        <f t="shared" si="330"/>
        <v>0</v>
      </c>
      <c r="S75" s="48">
        <f t="shared" si="330"/>
        <v>0</v>
      </c>
      <c r="T75" s="48">
        <f t="shared" si="330"/>
        <v>0</v>
      </c>
      <c r="U75" s="48">
        <f t="shared" si="330"/>
        <v>0</v>
      </c>
      <c r="V75" s="48">
        <f t="shared" si="330"/>
        <v>0</v>
      </c>
      <c r="W75" s="48">
        <f t="shared" si="330"/>
        <v>0</v>
      </c>
      <c r="X75" s="48">
        <f t="shared" si="330"/>
        <v>0</v>
      </c>
      <c r="Y75" s="48">
        <f t="shared" si="330"/>
        <v>0</v>
      </c>
      <c r="Z75" s="48">
        <f t="shared" si="330"/>
        <v>0</v>
      </c>
      <c r="AA75" s="48">
        <f t="shared" si="330"/>
        <v>0</v>
      </c>
      <c r="AB75" s="48">
        <f t="shared" si="330"/>
        <v>0</v>
      </c>
      <c r="AC75" s="48">
        <f t="shared" si="330"/>
        <v>0</v>
      </c>
      <c r="AD75" s="48">
        <f t="shared" si="330"/>
        <v>0</v>
      </c>
      <c r="AE75" s="48">
        <f t="shared" si="330"/>
        <v>0</v>
      </c>
      <c r="AF75" s="48">
        <f t="shared" si="330"/>
        <v>0</v>
      </c>
      <c r="AG75" s="48">
        <f t="shared" si="330"/>
        <v>0</v>
      </c>
      <c r="AH75" s="48">
        <f t="shared" si="330"/>
        <v>0</v>
      </c>
      <c r="AI75" s="48">
        <f t="shared" si="330"/>
        <v>0</v>
      </c>
      <c r="AJ75" s="48">
        <f t="shared" si="330"/>
        <v>0</v>
      </c>
      <c r="AK75" s="48">
        <f t="shared" si="330"/>
        <v>0</v>
      </c>
      <c r="AL75" s="48">
        <f t="shared" si="330"/>
        <v>0</v>
      </c>
      <c r="AM75" s="48">
        <f t="shared" si="330"/>
        <v>0</v>
      </c>
      <c r="AN75" s="48">
        <f t="shared" si="330"/>
        <v>0</v>
      </c>
      <c r="AO75" s="48">
        <f t="shared" si="330"/>
        <v>0</v>
      </c>
      <c r="AP75" s="48">
        <f t="shared" si="330"/>
        <v>0</v>
      </c>
      <c r="AQ75" s="48">
        <f t="shared" si="330"/>
        <v>0</v>
      </c>
      <c r="AR75" s="48">
        <f t="shared" si="330"/>
        <v>0</v>
      </c>
      <c r="AS75" s="48">
        <f t="shared" si="330"/>
        <v>0</v>
      </c>
      <c r="AT75" s="48">
        <f t="shared" si="330"/>
        <v>0</v>
      </c>
      <c r="AU75" s="48">
        <f t="shared" si="330"/>
        <v>0</v>
      </c>
      <c r="AV75" s="48">
        <f t="shared" si="330"/>
        <v>0</v>
      </c>
      <c r="AW75" s="48">
        <f t="shared" si="330"/>
        <v>0</v>
      </c>
      <c r="AX75" s="48">
        <f t="shared" si="330"/>
        <v>0</v>
      </c>
      <c r="AY75" s="48">
        <f t="shared" si="330"/>
        <v>0</v>
      </c>
      <c r="AZ75" s="48">
        <f t="shared" si="330"/>
        <v>0</v>
      </c>
      <c r="BA75" s="48">
        <f t="shared" si="330"/>
        <v>0</v>
      </c>
      <c r="BB75" s="48">
        <f t="shared" si="330"/>
        <v>0</v>
      </c>
      <c r="BC75" s="48">
        <f t="shared" si="330"/>
        <v>0</v>
      </c>
      <c r="BD75" s="48">
        <f t="shared" si="330"/>
        <v>0</v>
      </c>
      <c r="BE75" s="48">
        <f t="shared" si="330"/>
        <v>0</v>
      </c>
      <c r="BF75" s="48">
        <f t="shared" si="330"/>
        <v>0</v>
      </c>
      <c r="BG75" s="48">
        <f t="shared" si="330"/>
        <v>0</v>
      </c>
      <c r="BH75" s="48">
        <f t="shared" si="330"/>
        <v>0</v>
      </c>
      <c r="BI75" s="48">
        <f t="shared" si="330"/>
        <v>0</v>
      </c>
      <c r="BJ75" s="48">
        <f t="shared" si="330"/>
        <v>0</v>
      </c>
      <c r="BK75" s="48">
        <f t="shared" si="330"/>
        <v>0</v>
      </c>
      <c r="BL75" s="48">
        <f t="shared" si="330"/>
        <v>0</v>
      </c>
      <c r="BM75" s="48">
        <f t="shared" si="330"/>
        <v>0</v>
      </c>
      <c r="BN75" s="48">
        <f t="shared" si="330"/>
        <v>0</v>
      </c>
      <c r="BO75" s="48">
        <f t="shared" si="330"/>
        <v>0</v>
      </c>
      <c r="BP75" s="48">
        <f t="shared" si="330"/>
        <v>0</v>
      </c>
      <c r="BQ75" s="48">
        <f t="shared" si="330"/>
        <v>0</v>
      </c>
      <c r="BR75" s="48">
        <f t="shared" si="330"/>
        <v>0</v>
      </c>
      <c r="BS75" s="48">
        <f t="shared" ref="BS75:ED75" si="331">BR75</f>
        <v>0</v>
      </c>
      <c r="BT75" s="48">
        <f t="shared" si="331"/>
        <v>0</v>
      </c>
      <c r="BU75" s="48">
        <f t="shared" si="331"/>
        <v>0</v>
      </c>
      <c r="BV75" s="48">
        <f t="shared" si="331"/>
        <v>0</v>
      </c>
      <c r="BW75" s="48">
        <f t="shared" si="331"/>
        <v>0</v>
      </c>
      <c r="BX75" s="48">
        <f t="shared" si="331"/>
        <v>0</v>
      </c>
      <c r="BY75" s="48">
        <f t="shared" si="331"/>
        <v>0</v>
      </c>
      <c r="BZ75" s="48">
        <f t="shared" si="331"/>
        <v>0</v>
      </c>
      <c r="CA75" s="48">
        <f t="shared" si="331"/>
        <v>0</v>
      </c>
      <c r="CB75" s="48">
        <f t="shared" si="331"/>
        <v>0</v>
      </c>
      <c r="CC75" s="48">
        <f t="shared" si="331"/>
        <v>0</v>
      </c>
      <c r="CD75" s="48">
        <f t="shared" si="331"/>
        <v>0</v>
      </c>
      <c r="CE75" s="48">
        <f t="shared" si="331"/>
        <v>0</v>
      </c>
      <c r="CF75" s="48">
        <f t="shared" si="331"/>
        <v>0</v>
      </c>
      <c r="CG75" s="48">
        <f t="shared" si="331"/>
        <v>0</v>
      </c>
      <c r="CH75" s="48">
        <f t="shared" si="331"/>
        <v>0</v>
      </c>
      <c r="CI75" s="48">
        <f t="shared" si="331"/>
        <v>0</v>
      </c>
      <c r="CJ75" s="48">
        <f t="shared" si="331"/>
        <v>0</v>
      </c>
      <c r="CK75" s="48">
        <f t="shared" si="331"/>
        <v>0</v>
      </c>
      <c r="CL75" s="48">
        <f t="shared" si="331"/>
        <v>0</v>
      </c>
      <c r="CM75" s="48">
        <f t="shared" si="331"/>
        <v>0</v>
      </c>
      <c r="CN75" s="48">
        <f t="shared" si="331"/>
        <v>0</v>
      </c>
      <c r="CO75" s="48">
        <f t="shared" si="331"/>
        <v>0</v>
      </c>
      <c r="CP75" s="48">
        <f t="shared" si="331"/>
        <v>0</v>
      </c>
      <c r="CQ75" s="48">
        <f t="shared" si="331"/>
        <v>0</v>
      </c>
      <c r="CR75" s="48">
        <f t="shared" si="331"/>
        <v>0</v>
      </c>
      <c r="CS75" s="48">
        <f t="shared" si="331"/>
        <v>0</v>
      </c>
      <c r="CT75" s="48">
        <f t="shared" si="331"/>
        <v>0</v>
      </c>
      <c r="CU75" s="48">
        <f t="shared" si="331"/>
        <v>0</v>
      </c>
      <c r="CV75" s="48">
        <f t="shared" si="331"/>
        <v>0</v>
      </c>
      <c r="CW75" s="48">
        <f t="shared" si="331"/>
        <v>0</v>
      </c>
      <c r="CX75" s="48">
        <f t="shared" si="331"/>
        <v>0</v>
      </c>
      <c r="CY75" s="48">
        <f t="shared" si="331"/>
        <v>0</v>
      </c>
      <c r="CZ75" s="48">
        <f t="shared" si="331"/>
        <v>0</v>
      </c>
      <c r="DA75" s="48">
        <f t="shared" si="331"/>
        <v>0</v>
      </c>
      <c r="DB75" s="48">
        <f t="shared" si="331"/>
        <v>0</v>
      </c>
      <c r="DC75" s="48">
        <f t="shared" si="331"/>
        <v>0</v>
      </c>
      <c r="DD75" s="48">
        <f t="shared" si="331"/>
        <v>0</v>
      </c>
      <c r="DE75" s="48">
        <f t="shared" si="331"/>
        <v>0</v>
      </c>
      <c r="DF75" s="48">
        <f t="shared" si="331"/>
        <v>0</v>
      </c>
      <c r="DG75" s="48">
        <f t="shared" si="331"/>
        <v>0</v>
      </c>
      <c r="DH75" s="48">
        <f t="shared" si="331"/>
        <v>0</v>
      </c>
      <c r="DI75" s="48">
        <f t="shared" si="331"/>
        <v>0</v>
      </c>
      <c r="DJ75" s="48">
        <f t="shared" si="331"/>
        <v>0</v>
      </c>
      <c r="DK75" s="48">
        <f t="shared" si="331"/>
        <v>0</v>
      </c>
      <c r="DL75" s="48">
        <f t="shared" si="331"/>
        <v>0</v>
      </c>
      <c r="DM75" s="48">
        <f t="shared" si="331"/>
        <v>0</v>
      </c>
      <c r="DN75" s="48">
        <f t="shared" si="331"/>
        <v>0</v>
      </c>
      <c r="DO75" s="48">
        <f t="shared" si="331"/>
        <v>0</v>
      </c>
      <c r="DP75" s="48">
        <f t="shared" si="331"/>
        <v>0</v>
      </c>
      <c r="DQ75" s="48">
        <f t="shared" si="331"/>
        <v>0</v>
      </c>
      <c r="DR75" s="48">
        <f t="shared" si="331"/>
        <v>0</v>
      </c>
      <c r="DS75" s="48">
        <f t="shared" si="331"/>
        <v>0</v>
      </c>
      <c r="DT75" s="48">
        <f t="shared" si="331"/>
        <v>0</v>
      </c>
      <c r="DU75" s="48">
        <f t="shared" si="331"/>
        <v>0</v>
      </c>
      <c r="DV75" s="48">
        <f t="shared" si="331"/>
        <v>0</v>
      </c>
      <c r="DW75" s="48">
        <f t="shared" si="331"/>
        <v>0</v>
      </c>
      <c r="DX75" s="48">
        <f t="shared" si="331"/>
        <v>0</v>
      </c>
      <c r="DY75" s="48">
        <f t="shared" si="331"/>
        <v>0</v>
      </c>
      <c r="DZ75" s="48">
        <f t="shared" si="331"/>
        <v>0</v>
      </c>
      <c r="EA75" s="48">
        <f t="shared" si="331"/>
        <v>0</v>
      </c>
      <c r="EB75" s="48">
        <f t="shared" si="331"/>
        <v>0</v>
      </c>
      <c r="EC75" s="48">
        <f t="shared" si="331"/>
        <v>0</v>
      </c>
      <c r="ED75" s="48">
        <f t="shared" si="331"/>
        <v>0</v>
      </c>
      <c r="EE75" s="48">
        <f t="shared" ref="EE75:GP75" si="332">ED75</f>
        <v>0</v>
      </c>
      <c r="EF75" s="48">
        <f t="shared" si="332"/>
        <v>0</v>
      </c>
      <c r="EG75" s="48">
        <f t="shared" si="332"/>
        <v>0</v>
      </c>
      <c r="EH75" s="48">
        <f t="shared" si="332"/>
        <v>0</v>
      </c>
      <c r="EI75" s="48">
        <f t="shared" si="332"/>
        <v>0</v>
      </c>
      <c r="EJ75" s="48">
        <f t="shared" si="332"/>
        <v>0</v>
      </c>
      <c r="EK75" s="48">
        <f t="shared" si="332"/>
        <v>0</v>
      </c>
      <c r="EL75" s="48">
        <f t="shared" si="332"/>
        <v>0</v>
      </c>
      <c r="EM75" s="48">
        <f t="shared" si="332"/>
        <v>0</v>
      </c>
      <c r="EN75" s="48">
        <f t="shared" si="332"/>
        <v>0</v>
      </c>
      <c r="EO75" s="48">
        <f t="shared" si="332"/>
        <v>0</v>
      </c>
      <c r="EP75" s="48">
        <f t="shared" si="332"/>
        <v>0</v>
      </c>
      <c r="EQ75" s="48">
        <f t="shared" si="332"/>
        <v>0</v>
      </c>
      <c r="ER75" s="48">
        <f t="shared" si="332"/>
        <v>0</v>
      </c>
      <c r="ES75" s="48">
        <f t="shared" si="332"/>
        <v>0</v>
      </c>
      <c r="ET75" s="48">
        <f t="shared" si="332"/>
        <v>0</v>
      </c>
      <c r="EU75" s="48">
        <f t="shared" si="332"/>
        <v>0</v>
      </c>
      <c r="EV75" s="48">
        <f t="shared" si="332"/>
        <v>0</v>
      </c>
      <c r="EW75" s="48">
        <f t="shared" si="332"/>
        <v>0</v>
      </c>
      <c r="EX75" s="48">
        <f t="shared" si="332"/>
        <v>0</v>
      </c>
      <c r="EY75" s="48">
        <f t="shared" si="332"/>
        <v>0</v>
      </c>
      <c r="EZ75" s="48">
        <f t="shared" si="332"/>
        <v>0</v>
      </c>
      <c r="FA75" s="48">
        <f t="shared" si="332"/>
        <v>0</v>
      </c>
      <c r="FB75" s="48">
        <f t="shared" si="332"/>
        <v>0</v>
      </c>
      <c r="FC75" s="48">
        <f t="shared" si="332"/>
        <v>0</v>
      </c>
      <c r="FD75" s="48">
        <f t="shared" si="332"/>
        <v>0</v>
      </c>
      <c r="FE75" s="48">
        <f t="shared" si="332"/>
        <v>0</v>
      </c>
      <c r="FF75" s="48">
        <f t="shared" si="332"/>
        <v>0</v>
      </c>
      <c r="FG75" s="48">
        <f t="shared" si="332"/>
        <v>0</v>
      </c>
      <c r="FH75" s="48">
        <f t="shared" si="332"/>
        <v>0</v>
      </c>
      <c r="FI75" s="48">
        <f t="shared" si="332"/>
        <v>0</v>
      </c>
      <c r="FJ75" s="48">
        <f t="shared" si="332"/>
        <v>0</v>
      </c>
      <c r="FK75" s="48">
        <f t="shared" si="332"/>
        <v>0</v>
      </c>
      <c r="FL75" s="48">
        <f t="shared" si="332"/>
        <v>0</v>
      </c>
      <c r="FM75" s="48">
        <f t="shared" si="332"/>
        <v>0</v>
      </c>
      <c r="FN75" s="48">
        <f t="shared" si="332"/>
        <v>0</v>
      </c>
      <c r="FO75" s="48">
        <f t="shared" si="332"/>
        <v>0</v>
      </c>
      <c r="FP75" s="48">
        <f t="shared" si="332"/>
        <v>0</v>
      </c>
      <c r="FQ75" s="48">
        <f t="shared" si="332"/>
        <v>0</v>
      </c>
      <c r="FR75" s="48">
        <f t="shared" si="332"/>
        <v>0</v>
      </c>
      <c r="FS75" s="48">
        <f t="shared" si="332"/>
        <v>0</v>
      </c>
      <c r="FT75" s="48">
        <f t="shared" si="332"/>
        <v>0</v>
      </c>
      <c r="FU75" s="48">
        <f t="shared" si="332"/>
        <v>0</v>
      </c>
      <c r="FV75" s="48">
        <f t="shared" si="332"/>
        <v>0</v>
      </c>
      <c r="FW75" s="48">
        <f t="shared" si="332"/>
        <v>0</v>
      </c>
      <c r="FX75" s="48">
        <f t="shared" si="332"/>
        <v>0</v>
      </c>
      <c r="FY75" s="48">
        <f t="shared" si="332"/>
        <v>0</v>
      </c>
      <c r="FZ75" s="48">
        <f t="shared" si="332"/>
        <v>0</v>
      </c>
      <c r="GA75" s="48">
        <f t="shared" si="332"/>
        <v>0</v>
      </c>
      <c r="GB75" s="48">
        <f t="shared" si="332"/>
        <v>0</v>
      </c>
      <c r="GC75" s="48">
        <f t="shared" si="332"/>
        <v>0</v>
      </c>
      <c r="GD75" s="48">
        <f t="shared" si="332"/>
        <v>0</v>
      </c>
      <c r="GE75" s="48">
        <f t="shared" si="332"/>
        <v>0</v>
      </c>
      <c r="GF75" s="48">
        <f t="shared" si="332"/>
        <v>0</v>
      </c>
      <c r="GG75" s="48">
        <f t="shared" si="332"/>
        <v>0</v>
      </c>
      <c r="GH75" s="48">
        <f t="shared" si="332"/>
        <v>0</v>
      </c>
      <c r="GI75" s="48">
        <f t="shared" si="332"/>
        <v>0</v>
      </c>
      <c r="GJ75" s="48">
        <f t="shared" si="332"/>
        <v>0</v>
      </c>
      <c r="GK75" s="48">
        <f t="shared" si="332"/>
        <v>0</v>
      </c>
      <c r="GL75" s="48">
        <f t="shared" si="332"/>
        <v>0</v>
      </c>
      <c r="GM75" s="48">
        <f t="shared" si="332"/>
        <v>0</v>
      </c>
      <c r="GN75" s="48">
        <f t="shared" si="332"/>
        <v>0</v>
      </c>
      <c r="GO75" s="48">
        <f t="shared" si="332"/>
        <v>0</v>
      </c>
      <c r="GP75" s="48">
        <f t="shared" si="332"/>
        <v>0</v>
      </c>
      <c r="GQ75" s="48">
        <f t="shared" ref="GQ75:JB75" si="333">GP75</f>
        <v>0</v>
      </c>
      <c r="GR75" s="48">
        <f t="shared" si="333"/>
        <v>0</v>
      </c>
      <c r="GS75" s="48">
        <f t="shared" si="333"/>
        <v>0</v>
      </c>
      <c r="GT75" s="48">
        <f t="shared" si="333"/>
        <v>0</v>
      </c>
      <c r="GU75" s="48">
        <f t="shared" si="333"/>
        <v>0</v>
      </c>
      <c r="GV75" s="48">
        <f t="shared" si="333"/>
        <v>0</v>
      </c>
      <c r="GW75" s="48">
        <f t="shared" si="333"/>
        <v>0</v>
      </c>
      <c r="GX75" s="48">
        <f t="shared" si="333"/>
        <v>0</v>
      </c>
      <c r="GY75" s="48">
        <f t="shared" si="333"/>
        <v>0</v>
      </c>
      <c r="GZ75" s="48">
        <f t="shared" si="333"/>
        <v>0</v>
      </c>
      <c r="HA75" s="48">
        <f t="shared" si="333"/>
        <v>0</v>
      </c>
      <c r="HB75" s="48">
        <f t="shared" si="333"/>
        <v>0</v>
      </c>
      <c r="HC75" s="48">
        <f t="shared" si="333"/>
        <v>0</v>
      </c>
      <c r="HD75" s="48">
        <f t="shared" si="333"/>
        <v>0</v>
      </c>
      <c r="HE75" s="48">
        <f t="shared" si="333"/>
        <v>0</v>
      </c>
      <c r="HF75" s="48">
        <f t="shared" si="333"/>
        <v>0</v>
      </c>
      <c r="HG75" s="48">
        <f t="shared" si="333"/>
        <v>0</v>
      </c>
      <c r="HH75" s="48">
        <f t="shared" si="333"/>
        <v>0</v>
      </c>
      <c r="HI75" s="48">
        <f t="shared" si="333"/>
        <v>0</v>
      </c>
      <c r="HJ75" s="48">
        <f t="shared" si="333"/>
        <v>0</v>
      </c>
      <c r="HK75" s="48">
        <f t="shared" si="333"/>
        <v>0</v>
      </c>
      <c r="HL75" s="48">
        <f t="shared" si="333"/>
        <v>0</v>
      </c>
      <c r="HM75" s="48">
        <f t="shared" si="333"/>
        <v>0</v>
      </c>
      <c r="HN75" s="48">
        <f t="shared" si="333"/>
        <v>0</v>
      </c>
      <c r="HO75" s="48">
        <f t="shared" si="333"/>
        <v>0</v>
      </c>
      <c r="HP75" s="48">
        <f t="shared" si="333"/>
        <v>0</v>
      </c>
      <c r="HQ75" s="48">
        <f t="shared" si="333"/>
        <v>0</v>
      </c>
      <c r="HR75" s="48">
        <f t="shared" si="333"/>
        <v>0</v>
      </c>
      <c r="HS75" s="48">
        <f t="shared" si="333"/>
        <v>0</v>
      </c>
      <c r="HT75" s="48">
        <f t="shared" si="333"/>
        <v>0</v>
      </c>
      <c r="HU75" s="48">
        <f t="shared" si="333"/>
        <v>0</v>
      </c>
      <c r="HV75" s="48">
        <f t="shared" si="333"/>
        <v>0</v>
      </c>
      <c r="HW75" s="48">
        <f t="shared" si="333"/>
        <v>0</v>
      </c>
      <c r="HX75" s="48">
        <f t="shared" si="333"/>
        <v>0</v>
      </c>
      <c r="HY75" s="48">
        <f t="shared" si="333"/>
        <v>0</v>
      </c>
      <c r="HZ75" s="48">
        <f t="shared" si="333"/>
        <v>0</v>
      </c>
      <c r="IA75" s="48">
        <f t="shared" si="333"/>
        <v>0</v>
      </c>
      <c r="IB75" s="48">
        <f t="shared" si="333"/>
        <v>0</v>
      </c>
      <c r="IC75" s="48">
        <f t="shared" si="333"/>
        <v>0</v>
      </c>
      <c r="ID75" s="48">
        <f t="shared" si="333"/>
        <v>0</v>
      </c>
      <c r="IE75" s="48">
        <f t="shared" si="333"/>
        <v>0</v>
      </c>
      <c r="IF75" s="48">
        <f t="shared" si="333"/>
        <v>0</v>
      </c>
      <c r="IG75" s="48">
        <f t="shared" si="333"/>
        <v>0</v>
      </c>
      <c r="IH75" s="48">
        <f t="shared" si="333"/>
        <v>0</v>
      </c>
      <c r="II75" s="48">
        <f t="shared" si="333"/>
        <v>0</v>
      </c>
      <c r="IJ75" s="48">
        <f t="shared" si="333"/>
        <v>0</v>
      </c>
      <c r="IK75" s="48">
        <f t="shared" si="333"/>
        <v>0</v>
      </c>
      <c r="IL75" s="48">
        <f t="shared" si="333"/>
        <v>0</v>
      </c>
      <c r="IM75" s="48">
        <f t="shared" si="333"/>
        <v>0</v>
      </c>
      <c r="IN75" s="48">
        <f t="shared" si="333"/>
        <v>0</v>
      </c>
      <c r="IO75" s="48">
        <f t="shared" si="333"/>
        <v>0</v>
      </c>
      <c r="IP75" s="48">
        <f t="shared" si="333"/>
        <v>0</v>
      </c>
      <c r="IQ75" s="48">
        <f t="shared" si="333"/>
        <v>0</v>
      </c>
      <c r="IR75" s="48">
        <f t="shared" si="333"/>
        <v>0</v>
      </c>
      <c r="IS75" s="48">
        <f t="shared" si="333"/>
        <v>0</v>
      </c>
      <c r="IT75" s="48">
        <f t="shared" si="333"/>
        <v>0</v>
      </c>
      <c r="IU75" s="48">
        <f t="shared" si="333"/>
        <v>0</v>
      </c>
      <c r="IV75" s="48">
        <f t="shared" si="333"/>
        <v>0</v>
      </c>
      <c r="IW75" s="48">
        <f t="shared" si="333"/>
        <v>0</v>
      </c>
      <c r="IX75" s="48">
        <f t="shared" si="333"/>
        <v>0</v>
      </c>
      <c r="IY75" s="48">
        <f t="shared" si="333"/>
        <v>0</v>
      </c>
      <c r="IZ75" s="48">
        <f t="shared" si="333"/>
        <v>0</v>
      </c>
      <c r="JA75" s="48">
        <f t="shared" si="333"/>
        <v>0</v>
      </c>
      <c r="JB75" s="48">
        <f t="shared" si="333"/>
        <v>0</v>
      </c>
      <c r="JC75" s="48">
        <f t="shared" ref="JC75:LN75" si="334">JB75</f>
        <v>0</v>
      </c>
      <c r="JD75" s="48">
        <f t="shared" si="334"/>
        <v>0</v>
      </c>
      <c r="JE75" s="48">
        <f t="shared" si="334"/>
        <v>0</v>
      </c>
      <c r="JF75" s="48">
        <f t="shared" si="334"/>
        <v>0</v>
      </c>
      <c r="JG75" s="48">
        <f t="shared" si="334"/>
        <v>0</v>
      </c>
      <c r="JH75" s="48">
        <f t="shared" si="334"/>
        <v>0</v>
      </c>
      <c r="JI75" s="48">
        <f t="shared" si="334"/>
        <v>0</v>
      </c>
      <c r="JJ75" s="48">
        <f t="shared" si="334"/>
        <v>0</v>
      </c>
      <c r="JK75" s="48">
        <f t="shared" si="334"/>
        <v>0</v>
      </c>
      <c r="JL75" s="48">
        <f t="shared" si="334"/>
        <v>0</v>
      </c>
      <c r="JM75" s="48">
        <f t="shared" si="334"/>
        <v>0</v>
      </c>
      <c r="JN75" s="48">
        <f t="shared" si="334"/>
        <v>0</v>
      </c>
      <c r="JO75" s="48">
        <f t="shared" si="334"/>
        <v>0</v>
      </c>
      <c r="JP75" s="48">
        <f t="shared" si="334"/>
        <v>0</v>
      </c>
      <c r="JQ75" s="48">
        <f t="shared" si="334"/>
        <v>0</v>
      </c>
      <c r="JR75" s="48">
        <f t="shared" si="334"/>
        <v>0</v>
      </c>
      <c r="JS75" s="48">
        <f t="shared" si="334"/>
        <v>0</v>
      </c>
      <c r="JT75" s="48">
        <f t="shared" si="334"/>
        <v>0</v>
      </c>
      <c r="JU75" s="48">
        <f t="shared" si="334"/>
        <v>0</v>
      </c>
      <c r="JV75" s="48">
        <f t="shared" si="334"/>
        <v>0</v>
      </c>
      <c r="JW75" s="48">
        <f t="shared" si="334"/>
        <v>0</v>
      </c>
      <c r="JX75" s="48">
        <f t="shared" si="334"/>
        <v>0</v>
      </c>
      <c r="JY75" s="48">
        <f t="shared" si="334"/>
        <v>0</v>
      </c>
      <c r="JZ75" s="48">
        <f t="shared" si="334"/>
        <v>0</v>
      </c>
      <c r="KA75" s="48">
        <f t="shared" si="334"/>
        <v>0</v>
      </c>
      <c r="KB75" s="48">
        <f t="shared" si="334"/>
        <v>0</v>
      </c>
      <c r="KC75" s="48">
        <f t="shared" si="334"/>
        <v>0</v>
      </c>
      <c r="KD75" s="48">
        <f t="shared" si="334"/>
        <v>0</v>
      </c>
      <c r="KE75" s="48">
        <f t="shared" si="334"/>
        <v>0</v>
      </c>
      <c r="KF75" s="48">
        <f t="shared" si="334"/>
        <v>0</v>
      </c>
      <c r="KG75" s="48">
        <f t="shared" si="334"/>
        <v>0</v>
      </c>
      <c r="KH75" s="48">
        <f t="shared" si="334"/>
        <v>0</v>
      </c>
      <c r="KI75" s="48">
        <f t="shared" si="334"/>
        <v>0</v>
      </c>
      <c r="KJ75" s="48">
        <f t="shared" si="334"/>
        <v>0</v>
      </c>
      <c r="KK75" s="48">
        <f t="shared" si="334"/>
        <v>0</v>
      </c>
      <c r="KL75" s="48">
        <f t="shared" si="334"/>
        <v>0</v>
      </c>
      <c r="KM75" s="48">
        <f t="shared" si="334"/>
        <v>0</v>
      </c>
      <c r="KN75" s="48">
        <f t="shared" si="334"/>
        <v>0</v>
      </c>
      <c r="KO75" s="48">
        <f t="shared" si="334"/>
        <v>0</v>
      </c>
      <c r="KP75" s="48">
        <f t="shared" si="334"/>
        <v>0</v>
      </c>
      <c r="KQ75" s="48">
        <f t="shared" si="334"/>
        <v>0</v>
      </c>
      <c r="KR75" s="48">
        <f t="shared" si="334"/>
        <v>0</v>
      </c>
      <c r="KS75" s="48">
        <f t="shared" si="334"/>
        <v>0</v>
      </c>
      <c r="KT75" s="48">
        <f t="shared" si="334"/>
        <v>0</v>
      </c>
      <c r="KU75" s="48">
        <f t="shared" si="334"/>
        <v>0</v>
      </c>
      <c r="KV75" s="48">
        <f t="shared" si="334"/>
        <v>0</v>
      </c>
      <c r="KW75" s="48">
        <f t="shared" si="334"/>
        <v>0</v>
      </c>
      <c r="KX75" s="48">
        <f t="shared" si="334"/>
        <v>0</v>
      </c>
      <c r="KY75" s="48">
        <f t="shared" si="334"/>
        <v>0</v>
      </c>
      <c r="KZ75" s="48">
        <f t="shared" si="334"/>
        <v>0</v>
      </c>
      <c r="LA75" s="48">
        <f t="shared" si="334"/>
        <v>0</v>
      </c>
      <c r="LB75" s="48">
        <f t="shared" si="334"/>
        <v>0</v>
      </c>
      <c r="LC75" s="48">
        <f t="shared" si="334"/>
        <v>0</v>
      </c>
      <c r="LD75" s="48">
        <f t="shared" si="334"/>
        <v>0</v>
      </c>
      <c r="LE75" s="48">
        <f t="shared" si="334"/>
        <v>0</v>
      </c>
      <c r="LF75" s="48">
        <f t="shared" si="334"/>
        <v>0</v>
      </c>
      <c r="LG75" s="48">
        <f t="shared" si="334"/>
        <v>0</v>
      </c>
      <c r="LH75" s="48">
        <f t="shared" si="334"/>
        <v>0</v>
      </c>
      <c r="LI75" s="48">
        <f t="shared" si="334"/>
        <v>0</v>
      </c>
      <c r="LJ75" s="48">
        <f t="shared" si="334"/>
        <v>0</v>
      </c>
      <c r="LK75" s="48">
        <f t="shared" si="334"/>
        <v>0</v>
      </c>
      <c r="LL75" s="48">
        <f t="shared" si="334"/>
        <v>0</v>
      </c>
      <c r="LM75" s="48">
        <f t="shared" si="334"/>
        <v>0</v>
      </c>
      <c r="LN75" s="48">
        <f t="shared" si="334"/>
        <v>0</v>
      </c>
      <c r="LO75" s="48">
        <f t="shared" ref="LO75:NX75" si="335">LN75</f>
        <v>0</v>
      </c>
      <c r="LP75" s="48">
        <f t="shared" si="335"/>
        <v>0</v>
      </c>
      <c r="LQ75" s="48">
        <f t="shared" si="335"/>
        <v>0</v>
      </c>
      <c r="LR75" s="48">
        <f t="shared" si="335"/>
        <v>0</v>
      </c>
      <c r="LS75" s="48">
        <f t="shared" si="335"/>
        <v>0</v>
      </c>
      <c r="LT75" s="48">
        <f t="shared" si="335"/>
        <v>0</v>
      </c>
      <c r="LU75" s="48">
        <f t="shared" si="335"/>
        <v>0</v>
      </c>
      <c r="LV75" s="48">
        <f t="shared" si="335"/>
        <v>0</v>
      </c>
      <c r="LW75" s="48">
        <f t="shared" si="335"/>
        <v>0</v>
      </c>
      <c r="LX75" s="48">
        <f t="shared" si="335"/>
        <v>0</v>
      </c>
      <c r="LY75" s="48">
        <f t="shared" si="335"/>
        <v>0</v>
      </c>
      <c r="LZ75" s="48">
        <f t="shared" si="335"/>
        <v>0</v>
      </c>
      <c r="MA75" s="48">
        <f t="shared" si="335"/>
        <v>0</v>
      </c>
      <c r="MB75" s="48">
        <f t="shared" si="335"/>
        <v>0</v>
      </c>
      <c r="MC75" s="48">
        <f t="shared" si="335"/>
        <v>0</v>
      </c>
      <c r="MD75" s="48">
        <f t="shared" si="335"/>
        <v>0</v>
      </c>
      <c r="ME75" s="48">
        <f t="shared" si="335"/>
        <v>0</v>
      </c>
      <c r="MF75" s="48">
        <f t="shared" si="335"/>
        <v>0</v>
      </c>
      <c r="MG75" s="48">
        <f t="shared" si="335"/>
        <v>0</v>
      </c>
      <c r="MH75" s="48">
        <f t="shared" si="335"/>
        <v>0</v>
      </c>
      <c r="MI75" s="48">
        <f t="shared" si="335"/>
        <v>0</v>
      </c>
      <c r="MJ75" s="48">
        <f t="shared" si="335"/>
        <v>0</v>
      </c>
      <c r="MK75" s="48">
        <f t="shared" si="335"/>
        <v>0</v>
      </c>
      <c r="ML75" s="48">
        <f t="shared" si="335"/>
        <v>0</v>
      </c>
      <c r="MM75" s="48">
        <f t="shared" si="335"/>
        <v>0</v>
      </c>
      <c r="MN75" s="48">
        <f t="shared" si="335"/>
        <v>0</v>
      </c>
      <c r="MO75" s="48">
        <f t="shared" si="335"/>
        <v>0</v>
      </c>
      <c r="MP75" s="48">
        <f t="shared" si="335"/>
        <v>0</v>
      </c>
      <c r="MQ75" s="48">
        <f t="shared" si="335"/>
        <v>0</v>
      </c>
      <c r="MR75" s="48">
        <f t="shared" si="335"/>
        <v>0</v>
      </c>
      <c r="MS75" s="48">
        <f t="shared" si="335"/>
        <v>0</v>
      </c>
      <c r="MT75" s="48">
        <f t="shared" si="335"/>
        <v>0</v>
      </c>
      <c r="MU75" s="48">
        <f t="shared" si="335"/>
        <v>0</v>
      </c>
      <c r="MV75" s="48">
        <f t="shared" si="335"/>
        <v>0</v>
      </c>
      <c r="MW75" s="48">
        <f t="shared" si="335"/>
        <v>0</v>
      </c>
      <c r="MX75" s="48">
        <f t="shared" si="335"/>
        <v>0</v>
      </c>
      <c r="MY75" s="48">
        <f t="shared" si="335"/>
        <v>0</v>
      </c>
      <c r="MZ75" s="48">
        <f t="shared" si="335"/>
        <v>0</v>
      </c>
      <c r="NA75" s="48">
        <f t="shared" si="335"/>
        <v>0</v>
      </c>
      <c r="NB75" s="48">
        <f t="shared" si="335"/>
        <v>0</v>
      </c>
      <c r="NC75" s="48">
        <f t="shared" si="335"/>
        <v>0</v>
      </c>
      <c r="ND75" s="48">
        <f t="shared" si="335"/>
        <v>0</v>
      </c>
      <c r="NE75" s="48">
        <f t="shared" si="335"/>
        <v>0</v>
      </c>
      <c r="NF75" s="48">
        <f t="shared" si="335"/>
        <v>0</v>
      </c>
      <c r="NG75" s="48">
        <f t="shared" si="335"/>
        <v>0</v>
      </c>
      <c r="NH75" s="48">
        <f t="shared" si="335"/>
        <v>0</v>
      </c>
      <c r="NI75" s="48">
        <f t="shared" si="335"/>
        <v>0</v>
      </c>
      <c r="NJ75" s="48">
        <f t="shared" si="335"/>
        <v>0</v>
      </c>
      <c r="NK75" s="48">
        <f t="shared" si="335"/>
        <v>0</v>
      </c>
      <c r="NL75" s="48">
        <f t="shared" si="335"/>
        <v>0</v>
      </c>
      <c r="NM75" s="48">
        <f t="shared" si="335"/>
        <v>0</v>
      </c>
      <c r="NN75" s="48">
        <f t="shared" si="335"/>
        <v>0</v>
      </c>
      <c r="NO75" s="48">
        <f t="shared" si="335"/>
        <v>0</v>
      </c>
      <c r="NP75" s="48">
        <f t="shared" si="335"/>
        <v>0</v>
      </c>
      <c r="NQ75" s="48">
        <f t="shared" si="335"/>
        <v>0</v>
      </c>
      <c r="NR75" s="48">
        <f t="shared" si="335"/>
        <v>0</v>
      </c>
      <c r="NS75" s="48">
        <f t="shared" si="335"/>
        <v>0</v>
      </c>
      <c r="NT75" s="48">
        <f t="shared" si="335"/>
        <v>0</v>
      </c>
      <c r="NU75" s="48">
        <f t="shared" si="335"/>
        <v>0</v>
      </c>
      <c r="NV75" s="48">
        <f t="shared" si="335"/>
        <v>0</v>
      </c>
      <c r="NW75" s="48">
        <f t="shared" si="335"/>
        <v>0</v>
      </c>
      <c r="NX75" s="48">
        <f t="shared" si="335"/>
        <v>0</v>
      </c>
      <c r="NZ75" s="48">
        <f t="shared" si="323"/>
        <v>0</v>
      </c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336">F76</f>
        <v>0</v>
      </c>
      <c r="H76" s="48">
        <f t="shared" si="336"/>
        <v>0</v>
      </c>
      <c r="I76" s="48">
        <f t="shared" si="336"/>
        <v>0</v>
      </c>
      <c r="J76" s="48">
        <f t="shared" si="336"/>
        <v>0</v>
      </c>
      <c r="K76" s="48">
        <f t="shared" si="336"/>
        <v>0</v>
      </c>
      <c r="L76" s="48">
        <f t="shared" si="336"/>
        <v>0</v>
      </c>
      <c r="M76" s="48">
        <f t="shared" si="336"/>
        <v>0</v>
      </c>
      <c r="N76" s="48">
        <f t="shared" si="336"/>
        <v>0</v>
      </c>
      <c r="O76" s="48">
        <f t="shared" si="336"/>
        <v>0</v>
      </c>
      <c r="P76" s="48">
        <f t="shared" si="336"/>
        <v>0</v>
      </c>
      <c r="Q76" s="48">
        <f t="shared" si="336"/>
        <v>0</v>
      </c>
      <c r="R76" s="48">
        <f t="shared" si="336"/>
        <v>0</v>
      </c>
      <c r="S76" s="48">
        <f t="shared" si="336"/>
        <v>0</v>
      </c>
      <c r="T76" s="48">
        <f t="shared" si="336"/>
        <v>0</v>
      </c>
      <c r="U76" s="48">
        <f t="shared" si="336"/>
        <v>0</v>
      </c>
      <c r="V76" s="48">
        <f t="shared" si="336"/>
        <v>0</v>
      </c>
      <c r="W76" s="48">
        <f t="shared" si="336"/>
        <v>0</v>
      </c>
      <c r="X76" s="48">
        <f t="shared" si="336"/>
        <v>0</v>
      </c>
      <c r="Y76" s="48">
        <f t="shared" si="336"/>
        <v>0</v>
      </c>
      <c r="Z76" s="48">
        <f t="shared" si="336"/>
        <v>0</v>
      </c>
      <c r="AA76" s="48">
        <f t="shared" si="336"/>
        <v>0</v>
      </c>
      <c r="AB76" s="48">
        <f t="shared" si="336"/>
        <v>0</v>
      </c>
      <c r="AC76" s="48">
        <f t="shared" si="336"/>
        <v>0</v>
      </c>
      <c r="AD76" s="48">
        <f t="shared" si="336"/>
        <v>0</v>
      </c>
      <c r="AE76" s="48">
        <f t="shared" si="336"/>
        <v>0</v>
      </c>
      <c r="AF76" s="48">
        <f t="shared" si="336"/>
        <v>0</v>
      </c>
      <c r="AG76" s="48">
        <f t="shared" si="336"/>
        <v>0</v>
      </c>
      <c r="AH76" s="48">
        <f t="shared" si="336"/>
        <v>0</v>
      </c>
      <c r="AI76" s="48">
        <f t="shared" si="336"/>
        <v>0</v>
      </c>
      <c r="AJ76" s="48">
        <f t="shared" si="336"/>
        <v>0</v>
      </c>
      <c r="AK76" s="48">
        <f t="shared" si="336"/>
        <v>0</v>
      </c>
      <c r="AL76" s="48">
        <f t="shared" si="336"/>
        <v>0</v>
      </c>
      <c r="AM76" s="48">
        <f t="shared" si="336"/>
        <v>0</v>
      </c>
      <c r="AN76" s="48">
        <f t="shared" si="336"/>
        <v>0</v>
      </c>
      <c r="AO76" s="48">
        <f t="shared" si="336"/>
        <v>0</v>
      </c>
      <c r="AP76" s="48">
        <f t="shared" si="336"/>
        <v>0</v>
      </c>
      <c r="AQ76" s="48">
        <f t="shared" si="336"/>
        <v>0</v>
      </c>
      <c r="AR76" s="48">
        <f t="shared" si="336"/>
        <v>0</v>
      </c>
      <c r="AS76" s="48">
        <f t="shared" si="336"/>
        <v>0</v>
      </c>
      <c r="AT76" s="48">
        <f t="shared" si="336"/>
        <v>0</v>
      </c>
      <c r="AU76" s="48">
        <f t="shared" si="336"/>
        <v>0</v>
      </c>
      <c r="AV76" s="48">
        <f t="shared" si="336"/>
        <v>0</v>
      </c>
      <c r="AW76" s="48">
        <f t="shared" si="336"/>
        <v>0</v>
      </c>
      <c r="AX76" s="48">
        <f t="shared" si="336"/>
        <v>0</v>
      </c>
      <c r="AY76" s="48">
        <f t="shared" si="336"/>
        <v>0</v>
      </c>
      <c r="AZ76" s="48">
        <f t="shared" si="336"/>
        <v>0</v>
      </c>
      <c r="BA76" s="48">
        <f t="shared" si="336"/>
        <v>0</v>
      </c>
      <c r="BB76" s="48">
        <f t="shared" si="336"/>
        <v>0</v>
      </c>
      <c r="BC76" s="48">
        <f t="shared" si="336"/>
        <v>0</v>
      </c>
      <c r="BD76" s="48">
        <f t="shared" si="336"/>
        <v>0</v>
      </c>
      <c r="BE76" s="48">
        <f t="shared" si="336"/>
        <v>0</v>
      </c>
      <c r="BF76" s="48">
        <f t="shared" si="336"/>
        <v>0</v>
      </c>
      <c r="BG76" s="48">
        <f t="shared" si="336"/>
        <v>0</v>
      </c>
      <c r="BH76" s="48">
        <f t="shared" si="336"/>
        <v>0</v>
      </c>
      <c r="BI76" s="48">
        <f t="shared" si="336"/>
        <v>0</v>
      </c>
      <c r="BJ76" s="48">
        <f t="shared" si="336"/>
        <v>0</v>
      </c>
      <c r="BK76" s="48">
        <f t="shared" si="336"/>
        <v>0</v>
      </c>
      <c r="BL76" s="48">
        <f t="shared" si="336"/>
        <v>0</v>
      </c>
      <c r="BM76" s="48">
        <f t="shared" si="336"/>
        <v>0</v>
      </c>
      <c r="BN76" s="48">
        <f t="shared" si="336"/>
        <v>0</v>
      </c>
      <c r="BO76" s="48">
        <f t="shared" si="336"/>
        <v>0</v>
      </c>
      <c r="BP76" s="48">
        <f t="shared" si="336"/>
        <v>0</v>
      </c>
      <c r="BQ76" s="48">
        <f t="shared" si="336"/>
        <v>0</v>
      </c>
      <c r="BR76" s="48">
        <f t="shared" si="336"/>
        <v>0</v>
      </c>
      <c r="BS76" s="48">
        <f t="shared" ref="BS76:ED76" si="337">BR76</f>
        <v>0</v>
      </c>
      <c r="BT76" s="48">
        <f t="shared" si="337"/>
        <v>0</v>
      </c>
      <c r="BU76" s="48">
        <f t="shared" si="337"/>
        <v>0</v>
      </c>
      <c r="BV76" s="48">
        <f t="shared" si="337"/>
        <v>0</v>
      </c>
      <c r="BW76" s="48">
        <f t="shared" si="337"/>
        <v>0</v>
      </c>
      <c r="BX76" s="48">
        <f t="shared" si="337"/>
        <v>0</v>
      </c>
      <c r="BY76" s="48">
        <f t="shared" si="337"/>
        <v>0</v>
      </c>
      <c r="BZ76" s="48">
        <f t="shared" si="337"/>
        <v>0</v>
      </c>
      <c r="CA76" s="48">
        <f t="shared" si="337"/>
        <v>0</v>
      </c>
      <c r="CB76" s="48">
        <f t="shared" si="337"/>
        <v>0</v>
      </c>
      <c r="CC76" s="48">
        <f t="shared" si="337"/>
        <v>0</v>
      </c>
      <c r="CD76" s="48">
        <f t="shared" si="337"/>
        <v>0</v>
      </c>
      <c r="CE76" s="48">
        <f t="shared" si="337"/>
        <v>0</v>
      </c>
      <c r="CF76" s="48">
        <f t="shared" si="337"/>
        <v>0</v>
      </c>
      <c r="CG76" s="48">
        <f t="shared" si="337"/>
        <v>0</v>
      </c>
      <c r="CH76" s="48">
        <f t="shared" si="337"/>
        <v>0</v>
      </c>
      <c r="CI76" s="48">
        <f t="shared" si="337"/>
        <v>0</v>
      </c>
      <c r="CJ76" s="48">
        <f t="shared" si="337"/>
        <v>0</v>
      </c>
      <c r="CK76" s="48">
        <f t="shared" si="337"/>
        <v>0</v>
      </c>
      <c r="CL76" s="48">
        <f t="shared" si="337"/>
        <v>0</v>
      </c>
      <c r="CM76" s="48">
        <f t="shared" si="337"/>
        <v>0</v>
      </c>
      <c r="CN76" s="48">
        <f t="shared" si="337"/>
        <v>0</v>
      </c>
      <c r="CO76" s="48">
        <f t="shared" si="337"/>
        <v>0</v>
      </c>
      <c r="CP76" s="48">
        <f t="shared" si="337"/>
        <v>0</v>
      </c>
      <c r="CQ76" s="48">
        <f t="shared" si="337"/>
        <v>0</v>
      </c>
      <c r="CR76" s="48">
        <f t="shared" si="337"/>
        <v>0</v>
      </c>
      <c r="CS76" s="48">
        <f t="shared" si="337"/>
        <v>0</v>
      </c>
      <c r="CT76" s="48">
        <f t="shared" si="337"/>
        <v>0</v>
      </c>
      <c r="CU76" s="48">
        <f t="shared" si="337"/>
        <v>0</v>
      </c>
      <c r="CV76" s="48">
        <f t="shared" si="337"/>
        <v>0</v>
      </c>
      <c r="CW76" s="48">
        <f t="shared" si="337"/>
        <v>0</v>
      </c>
      <c r="CX76" s="48">
        <f t="shared" si="337"/>
        <v>0</v>
      </c>
      <c r="CY76" s="48">
        <f t="shared" si="337"/>
        <v>0</v>
      </c>
      <c r="CZ76" s="48">
        <f t="shared" si="337"/>
        <v>0</v>
      </c>
      <c r="DA76" s="48">
        <f t="shared" si="337"/>
        <v>0</v>
      </c>
      <c r="DB76" s="48">
        <f t="shared" si="337"/>
        <v>0</v>
      </c>
      <c r="DC76" s="48">
        <f t="shared" si="337"/>
        <v>0</v>
      </c>
      <c r="DD76" s="48">
        <f t="shared" si="337"/>
        <v>0</v>
      </c>
      <c r="DE76" s="48">
        <f t="shared" si="337"/>
        <v>0</v>
      </c>
      <c r="DF76" s="48">
        <f t="shared" si="337"/>
        <v>0</v>
      </c>
      <c r="DG76" s="48">
        <f t="shared" si="337"/>
        <v>0</v>
      </c>
      <c r="DH76" s="48">
        <f t="shared" si="337"/>
        <v>0</v>
      </c>
      <c r="DI76" s="48">
        <f t="shared" si="337"/>
        <v>0</v>
      </c>
      <c r="DJ76" s="48">
        <f t="shared" si="337"/>
        <v>0</v>
      </c>
      <c r="DK76" s="48">
        <f t="shared" si="337"/>
        <v>0</v>
      </c>
      <c r="DL76" s="48">
        <f t="shared" si="337"/>
        <v>0</v>
      </c>
      <c r="DM76" s="48">
        <f t="shared" si="337"/>
        <v>0</v>
      </c>
      <c r="DN76" s="48">
        <f t="shared" si="337"/>
        <v>0</v>
      </c>
      <c r="DO76" s="48">
        <f t="shared" si="337"/>
        <v>0</v>
      </c>
      <c r="DP76" s="48">
        <f t="shared" si="337"/>
        <v>0</v>
      </c>
      <c r="DQ76" s="48">
        <f t="shared" si="337"/>
        <v>0</v>
      </c>
      <c r="DR76" s="48">
        <f t="shared" si="337"/>
        <v>0</v>
      </c>
      <c r="DS76" s="48">
        <f t="shared" si="337"/>
        <v>0</v>
      </c>
      <c r="DT76" s="48">
        <f t="shared" si="337"/>
        <v>0</v>
      </c>
      <c r="DU76" s="48">
        <f t="shared" si="337"/>
        <v>0</v>
      </c>
      <c r="DV76" s="48">
        <f t="shared" si="337"/>
        <v>0</v>
      </c>
      <c r="DW76" s="48">
        <f t="shared" si="337"/>
        <v>0</v>
      </c>
      <c r="DX76" s="48">
        <f t="shared" si="337"/>
        <v>0</v>
      </c>
      <c r="DY76" s="48">
        <f t="shared" si="337"/>
        <v>0</v>
      </c>
      <c r="DZ76" s="48">
        <f t="shared" si="337"/>
        <v>0</v>
      </c>
      <c r="EA76" s="48">
        <f t="shared" si="337"/>
        <v>0</v>
      </c>
      <c r="EB76" s="48">
        <f t="shared" si="337"/>
        <v>0</v>
      </c>
      <c r="EC76" s="48">
        <f t="shared" si="337"/>
        <v>0</v>
      </c>
      <c r="ED76" s="48">
        <f t="shared" si="337"/>
        <v>0</v>
      </c>
      <c r="EE76" s="48">
        <f t="shared" ref="EE76:GP76" si="338">ED76</f>
        <v>0</v>
      </c>
      <c r="EF76" s="48">
        <f t="shared" si="338"/>
        <v>0</v>
      </c>
      <c r="EG76" s="48">
        <f t="shared" si="338"/>
        <v>0</v>
      </c>
      <c r="EH76" s="48">
        <f t="shared" si="338"/>
        <v>0</v>
      </c>
      <c r="EI76" s="48">
        <f t="shared" si="338"/>
        <v>0</v>
      </c>
      <c r="EJ76" s="48">
        <f t="shared" si="338"/>
        <v>0</v>
      </c>
      <c r="EK76" s="48">
        <f t="shared" si="338"/>
        <v>0</v>
      </c>
      <c r="EL76" s="48">
        <f t="shared" si="338"/>
        <v>0</v>
      </c>
      <c r="EM76" s="48">
        <f t="shared" si="338"/>
        <v>0</v>
      </c>
      <c r="EN76" s="48">
        <f t="shared" si="338"/>
        <v>0</v>
      </c>
      <c r="EO76" s="48">
        <f t="shared" si="338"/>
        <v>0</v>
      </c>
      <c r="EP76" s="48">
        <f t="shared" si="338"/>
        <v>0</v>
      </c>
      <c r="EQ76" s="48">
        <f t="shared" si="338"/>
        <v>0</v>
      </c>
      <c r="ER76" s="48">
        <f t="shared" si="338"/>
        <v>0</v>
      </c>
      <c r="ES76" s="48">
        <f t="shared" si="338"/>
        <v>0</v>
      </c>
      <c r="ET76" s="48">
        <f t="shared" si="338"/>
        <v>0</v>
      </c>
      <c r="EU76" s="48">
        <f t="shared" si="338"/>
        <v>0</v>
      </c>
      <c r="EV76" s="48">
        <f t="shared" si="338"/>
        <v>0</v>
      </c>
      <c r="EW76" s="48">
        <f t="shared" si="338"/>
        <v>0</v>
      </c>
      <c r="EX76" s="48">
        <f t="shared" si="338"/>
        <v>0</v>
      </c>
      <c r="EY76" s="48">
        <f t="shared" si="338"/>
        <v>0</v>
      </c>
      <c r="EZ76" s="48">
        <f t="shared" si="338"/>
        <v>0</v>
      </c>
      <c r="FA76" s="48">
        <f t="shared" si="338"/>
        <v>0</v>
      </c>
      <c r="FB76" s="48">
        <f t="shared" si="338"/>
        <v>0</v>
      </c>
      <c r="FC76" s="48">
        <f t="shared" si="338"/>
        <v>0</v>
      </c>
      <c r="FD76" s="48">
        <f t="shared" si="338"/>
        <v>0</v>
      </c>
      <c r="FE76" s="48">
        <f t="shared" si="338"/>
        <v>0</v>
      </c>
      <c r="FF76" s="48">
        <f t="shared" si="338"/>
        <v>0</v>
      </c>
      <c r="FG76" s="48">
        <f t="shared" si="338"/>
        <v>0</v>
      </c>
      <c r="FH76" s="48">
        <f t="shared" si="338"/>
        <v>0</v>
      </c>
      <c r="FI76" s="48">
        <f t="shared" si="338"/>
        <v>0</v>
      </c>
      <c r="FJ76" s="48">
        <f t="shared" si="338"/>
        <v>0</v>
      </c>
      <c r="FK76" s="48">
        <f t="shared" si="338"/>
        <v>0</v>
      </c>
      <c r="FL76" s="48">
        <f t="shared" si="338"/>
        <v>0</v>
      </c>
      <c r="FM76" s="48">
        <f t="shared" si="338"/>
        <v>0</v>
      </c>
      <c r="FN76" s="48">
        <f t="shared" si="338"/>
        <v>0</v>
      </c>
      <c r="FO76" s="48">
        <f t="shared" si="338"/>
        <v>0</v>
      </c>
      <c r="FP76" s="48">
        <f t="shared" si="338"/>
        <v>0</v>
      </c>
      <c r="FQ76" s="48">
        <f t="shared" si="338"/>
        <v>0</v>
      </c>
      <c r="FR76" s="48">
        <f t="shared" si="338"/>
        <v>0</v>
      </c>
      <c r="FS76" s="48">
        <f t="shared" si="338"/>
        <v>0</v>
      </c>
      <c r="FT76" s="48">
        <f t="shared" si="338"/>
        <v>0</v>
      </c>
      <c r="FU76" s="48">
        <f t="shared" si="338"/>
        <v>0</v>
      </c>
      <c r="FV76" s="48">
        <f t="shared" si="338"/>
        <v>0</v>
      </c>
      <c r="FW76" s="48">
        <f t="shared" si="338"/>
        <v>0</v>
      </c>
      <c r="FX76" s="48">
        <f t="shared" si="338"/>
        <v>0</v>
      </c>
      <c r="FY76" s="48">
        <f t="shared" si="338"/>
        <v>0</v>
      </c>
      <c r="FZ76" s="48">
        <f t="shared" si="338"/>
        <v>0</v>
      </c>
      <c r="GA76" s="48">
        <f t="shared" si="338"/>
        <v>0</v>
      </c>
      <c r="GB76" s="48">
        <f t="shared" si="338"/>
        <v>0</v>
      </c>
      <c r="GC76" s="48">
        <f t="shared" si="338"/>
        <v>0</v>
      </c>
      <c r="GD76" s="48">
        <f t="shared" si="338"/>
        <v>0</v>
      </c>
      <c r="GE76" s="48">
        <f t="shared" si="338"/>
        <v>0</v>
      </c>
      <c r="GF76" s="48">
        <f t="shared" si="338"/>
        <v>0</v>
      </c>
      <c r="GG76" s="48">
        <f t="shared" si="338"/>
        <v>0</v>
      </c>
      <c r="GH76" s="48">
        <f t="shared" si="338"/>
        <v>0</v>
      </c>
      <c r="GI76" s="48">
        <f t="shared" si="338"/>
        <v>0</v>
      </c>
      <c r="GJ76" s="48">
        <f t="shared" si="338"/>
        <v>0</v>
      </c>
      <c r="GK76" s="48">
        <f t="shared" si="338"/>
        <v>0</v>
      </c>
      <c r="GL76" s="48">
        <f t="shared" si="338"/>
        <v>0</v>
      </c>
      <c r="GM76" s="48">
        <f t="shared" si="338"/>
        <v>0</v>
      </c>
      <c r="GN76" s="48">
        <f t="shared" si="338"/>
        <v>0</v>
      </c>
      <c r="GO76" s="48">
        <f t="shared" si="338"/>
        <v>0</v>
      </c>
      <c r="GP76" s="48">
        <f t="shared" si="338"/>
        <v>0</v>
      </c>
      <c r="GQ76" s="48">
        <f t="shared" ref="GQ76:JB76" si="339">GP76</f>
        <v>0</v>
      </c>
      <c r="GR76" s="48">
        <f t="shared" si="339"/>
        <v>0</v>
      </c>
      <c r="GS76" s="48">
        <f t="shared" si="339"/>
        <v>0</v>
      </c>
      <c r="GT76" s="48">
        <f t="shared" si="339"/>
        <v>0</v>
      </c>
      <c r="GU76" s="48">
        <f t="shared" si="339"/>
        <v>0</v>
      </c>
      <c r="GV76" s="48">
        <f t="shared" si="339"/>
        <v>0</v>
      </c>
      <c r="GW76" s="48">
        <f t="shared" si="339"/>
        <v>0</v>
      </c>
      <c r="GX76" s="48">
        <f t="shared" si="339"/>
        <v>0</v>
      </c>
      <c r="GY76" s="48">
        <f t="shared" si="339"/>
        <v>0</v>
      </c>
      <c r="GZ76" s="48">
        <f t="shared" si="339"/>
        <v>0</v>
      </c>
      <c r="HA76" s="48">
        <f t="shared" si="339"/>
        <v>0</v>
      </c>
      <c r="HB76" s="48">
        <f t="shared" si="339"/>
        <v>0</v>
      </c>
      <c r="HC76" s="48">
        <f t="shared" si="339"/>
        <v>0</v>
      </c>
      <c r="HD76" s="48">
        <f t="shared" si="339"/>
        <v>0</v>
      </c>
      <c r="HE76" s="48">
        <f t="shared" si="339"/>
        <v>0</v>
      </c>
      <c r="HF76" s="48">
        <f t="shared" si="339"/>
        <v>0</v>
      </c>
      <c r="HG76" s="48">
        <f t="shared" si="339"/>
        <v>0</v>
      </c>
      <c r="HH76" s="48">
        <f t="shared" si="339"/>
        <v>0</v>
      </c>
      <c r="HI76" s="48">
        <f t="shared" si="339"/>
        <v>0</v>
      </c>
      <c r="HJ76" s="48">
        <f t="shared" si="339"/>
        <v>0</v>
      </c>
      <c r="HK76" s="48">
        <f t="shared" si="339"/>
        <v>0</v>
      </c>
      <c r="HL76" s="48">
        <f t="shared" si="339"/>
        <v>0</v>
      </c>
      <c r="HM76" s="48">
        <f t="shared" si="339"/>
        <v>0</v>
      </c>
      <c r="HN76" s="48">
        <f t="shared" si="339"/>
        <v>0</v>
      </c>
      <c r="HO76" s="48">
        <f t="shared" si="339"/>
        <v>0</v>
      </c>
      <c r="HP76" s="48">
        <f t="shared" si="339"/>
        <v>0</v>
      </c>
      <c r="HQ76" s="48">
        <f t="shared" si="339"/>
        <v>0</v>
      </c>
      <c r="HR76" s="48">
        <f t="shared" si="339"/>
        <v>0</v>
      </c>
      <c r="HS76" s="48">
        <f t="shared" si="339"/>
        <v>0</v>
      </c>
      <c r="HT76" s="48">
        <f t="shared" si="339"/>
        <v>0</v>
      </c>
      <c r="HU76" s="48">
        <f t="shared" si="339"/>
        <v>0</v>
      </c>
      <c r="HV76" s="48">
        <f t="shared" si="339"/>
        <v>0</v>
      </c>
      <c r="HW76" s="48">
        <f t="shared" si="339"/>
        <v>0</v>
      </c>
      <c r="HX76" s="48">
        <f t="shared" si="339"/>
        <v>0</v>
      </c>
      <c r="HY76" s="48">
        <f t="shared" si="339"/>
        <v>0</v>
      </c>
      <c r="HZ76" s="48">
        <f t="shared" si="339"/>
        <v>0</v>
      </c>
      <c r="IA76" s="48">
        <f t="shared" si="339"/>
        <v>0</v>
      </c>
      <c r="IB76" s="48">
        <f t="shared" si="339"/>
        <v>0</v>
      </c>
      <c r="IC76" s="48">
        <f t="shared" si="339"/>
        <v>0</v>
      </c>
      <c r="ID76" s="48">
        <f t="shared" si="339"/>
        <v>0</v>
      </c>
      <c r="IE76" s="48">
        <f t="shared" si="339"/>
        <v>0</v>
      </c>
      <c r="IF76" s="48">
        <f t="shared" si="339"/>
        <v>0</v>
      </c>
      <c r="IG76" s="48">
        <f t="shared" si="339"/>
        <v>0</v>
      </c>
      <c r="IH76" s="48">
        <f t="shared" si="339"/>
        <v>0</v>
      </c>
      <c r="II76" s="48">
        <f t="shared" si="339"/>
        <v>0</v>
      </c>
      <c r="IJ76" s="48">
        <f t="shared" si="339"/>
        <v>0</v>
      </c>
      <c r="IK76" s="48">
        <f t="shared" si="339"/>
        <v>0</v>
      </c>
      <c r="IL76" s="48">
        <f t="shared" si="339"/>
        <v>0</v>
      </c>
      <c r="IM76" s="48">
        <f t="shared" si="339"/>
        <v>0</v>
      </c>
      <c r="IN76" s="48">
        <f t="shared" si="339"/>
        <v>0</v>
      </c>
      <c r="IO76" s="48">
        <f t="shared" si="339"/>
        <v>0</v>
      </c>
      <c r="IP76" s="48">
        <f t="shared" si="339"/>
        <v>0</v>
      </c>
      <c r="IQ76" s="48">
        <f t="shared" si="339"/>
        <v>0</v>
      </c>
      <c r="IR76" s="48">
        <f t="shared" si="339"/>
        <v>0</v>
      </c>
      <c r="IS76" s="48">
        <f t="shared" si="339"/>
        <v>0</v>
      </c>
      <c r="IT76" s="48">
        <f t="shared" si="339"/>
        <v>0</v>
      </c>
      <c r="IU76" s="48">
        <f t="shared" si="339"/>
        <v>0</v>
      </c>
      <c r="IV76" s="48">
        <f t="shared" si="339"/>
        <v>0</v>
      </c>
      <c r="IW76" s="48">
        <f t="shared" si="339"/>
        <v>0</v>
      </c>
      <c r="IX76" s="48">
        <f t="shared" si="339"/>
        <v>0</v>
      </c>
      <c r="IY76" s="48">
        <f t="shared" si="339"/>
        <v>0</v>
      </c>
      <c r="IZ76" s="48">
        <f t="shared" si="339"/>
        <v>0</v>
      </c>
      <c r="JA76" s="48">
        <f t="shared" si="339"/>
        <v>0</v>
      </c>
      <c r="JB76" s="48">
        <f t="shared" si="339"/>
        <v>0</v>
      </c>
      <c r="JC76" s="48">
        <f t="shared" ref="JC76:LN76" si="340">JB76</f>
        <v>0</v>
      </c>
      <c r="JD76" s="48">
        <f t="shared" si="340"/>
        <v>0</v>
      </c>
      <c r="JE76" s="48">
        <f t="shared" si="340"/>
        <v>0</v>
      </c>
      <c r="JF76" s="48">
        <f t="shared" si="340"/>
        <v>0</v>
      </c>
      <c r="JG76" s="48">
        <f t="shared" si="340"/>
        <v>0</v>
      </c>
      <c r="JH76" s="48">
        <f t="shared" si="340"/>
        <v>0</v>
      </c>
      <c r="JI76" s="48">
        <f t="shared" si="340"/>
        <v>0</v>
      </c>
      <c r="JJ76" s="48">
        <f t="shared" si="340"/>
        <v>0</v>
      </c>
      <c r="JK76" s="48">
        <f t="shared" si="340"/>
        <v>0</v>
      </c>
      <c r="JL76" s="48">
        <f t="shared" si="340"/>
        <v>0</v>
      </c>
      <c r="JM76" s="48">
        <f t="shared" si="340"/>
        <v>0</v>
      </c>
      <c r="JN76" s="48">
        <f t="shared" si="340"/>
        <v>0</v>
      </c>
      <c r="JO76" s="48">
        <f t="shared" si="340"/>
        <v>0</v>
      </c>
      <c r="JP76" s="48">
        <f t="shared" si="340"/>
        <v>0</v>
      </c>
      <c r="JQ76" s="48">
        <f t="shared" si="340"/>
        <v>0</v>
      </c>
      <c r="JR76" s="48">
        <f t="shared" si="340"/>
        <v>0</v>
      </c>
      <c r="JS76" s="48">
        <f t="shared" si="340"/>
        <v>0</v>
      </c>
      <c r="JT76" s="48">
        <f t="shared" si="340"/>
        <v>0</v>
      </c>
      <c r="JU76" s="48">
        <f t="shared" si="340"/>
        <v>0</v>
      </c>
      <c r="JV76" s="48">
        <f t="shared" si="340"/>
        <v>0</v>
      </c>
      <c r="JW76" s="48">
        <f t="shared" si="340"/>
        <v>0</v>
      </c>
      <c r="JX76" s="48">
        <f t="shared" si="340"/>
        <v>0</v>
      </c>
      <c r="JY76" s="48">
        <f t="shared" si="340"/>
        <v>0</v>
      </c>
      <c r="JZ76" s="48">
        <f t="shared" si="340"/>
        <v>0</v>
      </c>
      <c r="KA76" s="48">
        <f t="shared" si="340"/>
        <v>0</v>
      </c>
      <c r="KB76" s="48">
        <f t="shared" si="340"/>
        <v>0</v>
      </c>
      <c r="KC76" s="48">
        <f t="shared" si="340"/>
        <v>0</v>
      </c>
      <c r="KD76" s="48">
        <f t="shared" si="340"/>
        <v>0</v>
      </c>
      <c r="KE76" s="48">
        <f t="shared" si="340"/>
        <v>0</v>
      </c>
      <c r="KF76" s="48">
        <f t="shared" si="340"/>
        <v>0</v>
      </c>
      <c r="KG76" s="48">
        <f t="shared" si="340"/>
        <v>0</v>
      </c>
      <c r="KH76" s="48">
        <f t="shared" si="340"/>
        <v>0</v>
      </c>
      <c r="KI76" s="48">
        <f t="shared" si="340"/>
        <v>0</v>
      </c>
      <c r="KJ76" s="48">
        <f t="shared" si="340"/>
        <v>0</v>
      </c>
      <c r="KK76" s="48">
        <f t="shared" si="340"/>
        <v>0</v>
      </c>
      <c r="KL76" s="48">
        <f t="shared" si="340"/>
        <v>0</v>
      </c>
      <c r="KM76" s="48">
        <f t="shared" si="340"/>
        <v>0</v>
      </c>
      <c r="KN76" s="48">
        <f t="shared" si="340"/>
        <v>0</v>
      </c>
      <c r="KO76" s="48">
        <f t="shared" si="340"/>
        <v>0</v>
      </c>
      <c r="KP76" s="48">
        <f t="shared" si="340"/>
        <v>0</v>
      </c>
      <c r="KQ76" s="48">
        <f t="shared" si="340"/>
        <v>0</v>
      </c>
      <c r="KR76" s="48">
        <f t="shared" si="340"/>
        <v>0</v>
      </c>
      <c r="KS76" s="48">
        <f t="shared" si="340"/>
        <v>0</v>
      </c>
      <c r="KT76" s="48">
        <f t="shared" si="340"/>
        <v>0</v>
      </c>
      <c r="KU76" s="48">
        <f t="shared" si="340"/>
        <v>0</v>
      </c>
      <c r="KV76" s="48">
        <f t="shared" si="340"/>
        <v>0</v>
      </c>
      <c r="KW76" s="48">
        <f t="shared" si="340"/>
        <v>0</v>
      </c>
      <c r="KX76" s="48">
        <f t="shared" si="340"/>
        <v>0</v>
      </c>
      <c r="KY76" s="48">
        <f t="shared" si="340"/>
        <v>0</v>
      </c>
      <c r="KZ76" s="48">
        <f t="shared" si="340"/>
        <v>0</v>
      </c>
      <c r="LA76" s="48">
        <f t="shared" si="340"/>
        <v>0</v>
      </c>
      <c r="LB76" s="48">
        <f t="shared" si="340"/>
        <v>0</v>
      </c>
      <c r="LC76" s="48">
        <f t="shared" si="340"/>
        <v>0</v>
      </c>
      <c r="LD76" s="48">
        <f t="shared" si="340"/>
        <v>0</v>
      </c>
      <c r="LE76" s="48">
        <f t="shared" si="340"/>
        <v>0</v>
      </c>
      <c r="LF76" s="48">
        <f t="shared" si="340"/>
        <v>0</v>
      </c>
      <c r="LG76" s="48">
        <f t="shared" si="340"/>
        <v>0</v>
      </c>
      <c r="LH76" s="48">
        <f t="shared" si="340"/>
        <v>0</v>
      </c>
      <c r="LI76" s="48">
        <f t="shared" si="340"/>
        <v>0</v>
      </c>
      <c r="LJ76" s="48">
        <f t="shared" si="340"/>
        <v>0</v>
      </c>
      <c r="LK76" s="48">
        <f t="shared" si="340"/>
        <v>0</v>
      </c>
      <c r="LL76" s="48">
        <f t="shared" si="340"/>
        <v>0</v>
      </c>
      <c r="LM76" s="48">
        <f t="shared" si="340"/>
        <v>0</v>
      </c>
      <c r="LN76" s="48">
        <f t="shared" si="340"/>
        <v>0</v>
      </c>
      <c r="LO76" s="48">
        <f t="shared" ref="LO76:NX76" si="341">LN76</f>
        <v>0</v>
      </c>
      <c r="LP76" s="48">
        <f t="shared" si="341"/>
        <v>0</v>
      </c>
      <c r="LQ76" s="48">
        <f t="shared" si="341"/>
        <v>0</v>
      </c>
      <c r="LR76" s="48">
        <f t="shared" si="341"/>
        <v>0</v>
      </c>
      <c r="LS76" s="48">
        <f t="shared" si="341"/>
        <v>0</v>
      </c>
      <c r="LT76" s="48">
        <f t="shared" si="341"/>
        <v>0</v>
      </c>
      <c r="LU76" s="48">
        <f t="shared" si="341"/>
        <v>0</v>
      </c>
      <c r="LV76" s="48">
        <f t="shared" si="341"/>
        <v>0</v>
      </c>
      <c r="LW76" s="48">
        <f t="shared" si="341"/>
        <v>0</v>
      </c>
      <c r="LX76" s="48">
        <f t="shared" si="341"/>
        <v>0</v>
      </c>
      <c r="LY76" s="48">
        <f t="shared" si="341"/>
        <v>0</v>
      </c>
      <c r="LZ76" s="48">
        <f t="shared" si="341"/>
        <v>0</v>
      </c>
      <c r="MA76" s="48">
        <f t="shared" si="341"/>
        <v>0</v>
      </c>
      <c r="MB76" s="48">
        <f t="shared" si="341"/>
        <v>0</v>
      </c>
      <c r="MC76" s="48">
        <f t="shared" si="341"/>
        <v>0</v>
      </c>
      <c r="MD76" s="48">
        <f t="shared" si="341"/>
        <v>0</v>
      </c>
      <c r="ME76" s="48">
        <f t="shared" si="341"/>
        <v>0</v>
      </c>
      <c r="MF76" s="48">
        <f t="shared" si="341"/>
        <v>0</v>
      </c>
      <c r="MG76" s="48">
        <f t="shared" si="341"/>
        <v>0</v>
      </c>
      <c r="MH76" s="48">
        <f t="shared" si="341"/>
        <v>0</v>
      </c>
      <c r="MI76" s="48">
        <f t="shared" si="341"/>
        <v>0</v>
      </c>
      <c r="MJ76" s="48">
        <f t="shared" si="341"/>
        <v>0</v>
      </c>
      <c r="MK76" s="48">
        <f t="shared" si="341"/>
        <v>0</v>
      </c>
      <c r="ML76" s="48">
        <f t="shared" si="341"/>
        <v>0</v>
      </c>
      <c r="MM76" s="48">
        <f t="shared" si="341"/>
        <v>0</v>
      </c>
      <c r="MN76" s="48">
        <f t="shared" si="341"/>
        <v>0</v>
      </c>
      <c r="MO76" s="48">
        <f t="shared" si="341"/>
        <v>0</v>
      </c>
      <c r="MP76" s="48">
        <f t="shared" si="341"/>
        <v>0</v>
      </c>
      <c r="MQ76" s="48">
        <f t="shared" si="341"/>
        <v>0</v>
      </c>
      <c r="MR76" s="48">
        <f t="shared" si="341"/>
        <v>0</v>
      </c>
      <c r="MS76" s="48">
        <f t="shared" si="341"/>
        <v>0</v>
      </c>
      <c r="MT76" s="48">
        <f t="shared" si="341"/>
        <v>0</v>
      </c>
      <c r="MU76" s="48">
        <f t="shared" si="341"/>
        <v>0</v>
      </c>
      <c r="MV76" s="48">
        <f t="shared" si="341"/>
        <v>0</v>
      </c>
      <c r="MW76" s="48">
        <f t="shared" si="341"/>
        <v>0</v>
      </c>
      <c r="MX76" s="48">
        <f t="shared" si="341"/>
        <v>0</v>
      </c>
      <c r="MY76" s="48">
        <f t="shared" si="341"/>
        <v>0</v>
      </c>
      <c r="MZ76" s="48">
        <f t="shared" si="341"/>
        <v>0</v>
      </c>
      <c r="NA76" s="48">
        <f t="shared" si="341"/>
        <v>0</v>
      </c>
      <c r="NB76" s="48">
        <f t="shared" si="341"/>
        <v>0</v>
      </c>
      <c r="NC76" s="48">
        <f t="shared" si="341"/>
        <v>0</v>
      </c>
      <c r="ND76" s="48">
        <f t="shared" si="341"/>
        <v>0</v>
      </c>
      <c r="NE76" s="48">
        <f t="shared" si="341"/>
        <v>0</v>
      </c>
      <c r="NF76" s="48">
        <f t="shared" si="341"/>
        <v>0</v>
      </c>
      <c r="NG76" s="48">
        <f t="shared" si="341"/>
        <v>0</v>
      </c>
      <c r="NH76" s="48">
        <f t="shared" si="341"/>
        <v>0</v>
      </c>
      <c r="NI76" s="48">
        <f t="shared" si="341"/>
        <v>0</v>
      </c>
      <c r="NJ76" s="48">
        <f t="shared" si="341"/>
        <v>0</v>
      </c>
      <c r="NK76" s="48">
        <f t="shared" si="341"/>
        <v>0</v>
      </c>
      <c r="NL76" s="48">
        <f t="shared" si="341"/>
        <v>0</v>
      </c>
      <c r="NM76" s="48">
        <f t="shared" si="341"/>
        <v>0</v>
      </c>
      <c r="NN76" s="48">
        <f t="shared" si="341"/>
        <v>0</v>
      </c>
      <c r="NO76" s="48">
        <f t="shared" si="341"/>
        <v>0</v>
      </c>
      <c r="NP76" s="48">
        <f t="shared" si="341"/>
        <v>0</v>
      </c>
      <c r="NQ76" s="48">
        <f t="shared" si="341"/>
        <v>0</v>
      </c>
      <c r="NR76" s="48">
        <f t="shared" si="341"/>
        <v>0</v>
      </c>
      <c r="NS76" s="48">
        <f t="shared" si="341"/>
        <v>0</v>
      </c>
      <c r="NT76" s="48">
        <f t="shared" si="341"/>
        <v>0</v>
      </c>
      <c r="NU76" s="48">
        <f t="shared" si="341"/>
        <v>0</v>
      </c>
      <c r="NV76" s="48">
        <f t="shared" si="341"/>
        <v>0</v>
      </c>
      <c r="NW76" s="48">
        <f t="shared" si="341"/>
        <v>0</v>
      </c>
      <c r="NX76" s="48">
        <f t="shared" si="341"/>
        <v>0</v>
      </c>
      <c r="NZ76" s="48">
        <f>NX76</f>
        <v>0</v>
      </c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</row>
    <row r="77" spans="1:412" ht="16.5" outlineLevel="1" thickBot="1">
      <c r="B77" s="7"/>
      <c r="C77" s="7" t="s">
        <v>17</v>
      </c>
      <c r="E77" s="9">
        <f t="shared" ref="E77:F77" si="342">SUM(E78:E81)</f>
        <v>7424841.4700000007</v>
      </c>
      <c r="F77" s="9">
        <f t="shared" si="342"/>
        <v>7424841.4700000007</v>
      </c>
      <c r="G77" s="9">
        <f t="shared" ref="G77:BR77" si="343">SUM(G78:G81)</f>
        <v>7424841.4700000007</v>
      </c>
      <c r="H77" s="9">
        <f t="shared" si="343"/>
        <v>7424841.4700000007</v>
      </c>
      <c r="I77" s="9">
        <f t="shared" si="343"/>
        <v>7424841.4700000007</v>
      </c>
      <c r="J77" s="9">
        <f t="shared" si="343"/>
        <v>7424841.4700000007</v>
      </c>
      <c r="K77" s="9">
        <f t="shared" si="343"/>
        <v>7424841.4700000007</v>
      </c>
      <c r="L77" s="9">
        <f t="shared" si="343"/>
        <v>7424841.4700000007</v>
      </c>
      <c r="M77" s="9">
        <f t="shared" si="343"/>
        <v>7424841.4700000007</v>
      </c>
      <c r="N77" s="9">
        <f t="shared" si="343"/>
        <v>7424841.4700000007</v>
      </c>
      <c r="O77" s="9">
        <f t="shared" si="343"/>
        <v>7424841.4700000007</v>
      </c>
      <c r="P77" s="9">
        <f t="shared" si="343"/>
        <v>7424841.4700000007</v>
      </c>
      <c r="Q77" s="9">
        <f t="shared" si="343"/>
        <v>7424841.4700000007</v>
      </c>
      <c r="R77" s="9">
        <f t="shared" si="343"/>
        <v>7424841.4700000007</v>
      </c>
      <c r="S77" s="9">
        <f t="shared" si="343"/>
        <v>7424841.4700000007</v>
      </c>
      <c r="T77" s="9">
        <f t="shared" si="343"/>
        <v>7424841.4700000007</v>
      </c>
      <c r="U77" s="9">
        <f t="shared" si="343"/>
        <v>7424841.4700000007</v>
      </c>
      <c r="V77" s="9">
        <f t="shared" si="343"/>
        <v>7424841.4700000007</v>
      </c>
      <c r="W77" s="9">
        <f t="shared" si="343"/>
        <v>7424841.4700000007</v>
      </c>
      <c r="X77" s="9">
        <f t="shared" si="343"/>
        <v>7424841.4700000007</v>
      </c>
      <c r="Y77" s="9">
        <f t="shared" si="343"/>
        <v>7424841.4700000007</v>
      </c>
      <c r="Z77" s="9">
        <f t="shared" si="343"/>
        <v>7424841.4700000007</v>
      </c>
      <c r="AA77" s="9">
        <f t="shared" si="343"/>
        <v>7424841.4700000007</v>
      </c>
      <c r="AB77" s="9">
        <f t="shared" si="343"/>
        <v>7424841.4700000007</v>
      </c>
      <c r="AC77" s="9">
        <f t="shared" si="343"/>
        <v>7424841.4700000007</v>
      </c>
      <c r="AD77" s="9">
        <f t="shared" si="343"/>
        <v>7424841.4700000007</v>
      </c>
      <c r="AE77" s="9">
        <f t="shared" si="343"/>
        <v>7424841.4700000007</v>
      </c>
      <c r="AF77" s="9">
        <f t="shared" si="343"/>
        <v>7424841.4700000007</v>
      </c>
      <c r="AG77" s="9">
        <f t="shared" si="343"/>
        <v>7424841.4700000007</v>
      </c>
      <c r="AH77" s="9">
        <f t="shared" si="343"/>
        <v>7438588.29</v>
      </c>
      <c r="AI77" s="9">
        <f t="shared" si="343"/>
        <v>7438588.29</v>
      </c>
      <c r="AJ77" s="9">
        <f t="shared" si="343"/>
        <v>7438588.29</v>
      </c>
      <c r="AK77" s="9">
        <f t="shared" si="343"/>
        <v>7438588.29</v>
      </c>
      <c r="AL77" s="9">
        <f t="shared" si="343"/>
        <v>7438588.29</v>
      </c>
      <c r="AM77" s="9">
        <f t="shared" si="343"/>
        <v>7438588.29</v>
      </c>
      <c r="AN77" s="9">
        <f t="shared" si="343"/>
        <v>7438588.29</v>
      </c>
      <c r="AO77" s="9">
        <f t="shared" si="343"/>
        <v>7438588.29</v>
      </c>
      <c r="AP77" s="9">
        <f t="shared" si="343"/>
        <v>7438588.29</v>
      </c>
      <c r="AQ77" s="9">
        <f t="shared" si="343"/>
        <v>7438588.29</v>
      </c>
      <c r="AR77" s="9">
        <f t="shared" si="343"/>
        <v>7438588.29</v>
      </c>
      <c r="AS77" s="9">
        <f t="shared" si="343"/>
        <v>7438588.29</v>
      </c>
      <c r="AT77" s="9">
        <f t="shared" si="343"/>
        <v>7438588.29</v>
      </c>
      <c r="AU77" s="9">
        <f t="shared" si="343"/>
        <v>7438588.29</v>
      </c>
      <c r="AV77" s="9">
        <f t="shared" si="343"/>
        <v>7438588.29</v>
      </c>
      <c r="AW77" s="9">
        <f t="shared" si="343"/>
        <v>7438588.29</v>
      </c>
      <c r="AX77" s="9">
        <f t="shared" si="343"/>
        <v>7438588.29</v>
      </c>
      <c r="AY77" s="9">
        <f t="shared" si="343"/>
        <v>7438588.29</v>
      </c>
      <c r="AZ77" s="9">
        <f t="shared" si="343"/>
        <v>7438588.29</v>
      </c>
      <c r="BA77" s="9">
        <f t="shared" si="343"/>
        <v>7438588.29</v>
      </c>
      <c r="BB77" s="9">
        <f t="shared" si="343"/>
        <v>7438588.29</v>
      </c>
      <c r="BC77" s="9">
        <f t="shared" si="343"/>
        <v>7438588.29</v>
      </c>
      <c r="BD77" s="9">
        <f t="shared" si="343"/>
        <v>7438588.29</v>
      </c>
      <c r="BE77" s="9">
        <f t="shared" si="343"/>
        <v>7438588.29</v>
      </c>
      <c r="BF77" s="9">
        <f t="shared" si="343"/>
        <v>7438588.29</v>
      </c>
      <c r="BG77" s="9">
        <f t="shared" si="343"/>
        <v>7438588.29</v>
      </c>
      <c r="BH77" s="9">
        <f t="shared" si="343"/>
        <v>7438588.29</v>
      </c>
      <c r="BI77" s="9">
        <f t="shared" si="343"/>
        <v>7438588.29</v>
      </c>
      <c r="BJ77" s="9">
        <f t="shared" si="343"/>
        <v>7438588.29</v>
      </c>
      <c r="BK77" s="9">
        <f t="shared" si="343"/>
        <v>7449537.2699999996</v>
      </c>
      <c r="BL77" s="9">
        <f t="shared" si="343"/>
        <v>7449537.2699999996</v>
      </c>
      <c r="BM77" s="9">
        <f t="shared" si="343"/>
        <v>7449537.2699999996</v>
      </c>
      <c r="BN77" s="9">
        <f t="shared" si="343"/>
        <v>7449537.2699999996</v>
      </c>
      <c r="BO77" s="9">
        <f t="shared" si="343"/>
        <v>7449537.2699999996</v>
      </c>
      <c r="BP77" s="9">
        <f t="shared" si="343"/>
        <v>7449537.2699999996</v>
      </c>
      <c r="BQ77" s="9">
        <f t="shared" si="343"/>
        <v>7449537.2699999996</v>
      </c>
      <c r="BR77" s="9">
        <f t="shared" si="343"/>
        <v>7449537.2699999996</v>
      </c>
      <c r="BS77" s="9">
        <f t="shared" ref="BS77:ED77" si="344">SUM(BS78:BS81)</f>
        <v>7449537.2699999996</v>
      </c>
      <c r="BT77" s="9">
        <f t="shared" si="344"/>
        <v>7449537.2699999996</v>
      </c>
      <c r="BU77" s="9">
        <f t="shared" si="344"/>
        <v>7449537.2699999996</v>
      </c>
      <c r="BV77" s="9">
        <f t="shared" si="344"/>
        <v>7449537.2699999996</v>
      </c>
      <c r="BW77" s="9">
        <f t="shared" si="344"/>
        <v>7449537.2699999996</v>
      </c>
      <c r="BX77" s="9">
        <f t="shared" si="344"/>
        <v>7449537.2699999996</v>
      </c>
      <c r="BY77" s="9">
        <f t="shared" si="344"/>
        <v>7449537.2699999996</v>
      </c>
      <c r="BZ77" s="9">
        <f t="shared" si="344"/>
        <v>7449537.2699999996</v>
      </c>
      <c r="CA77" s="9">
        <f t="shared" si="344"/>
        <v>7336289.5999999996</v>
      </c>
      <c r="CB77" s="9">
        <f t="shared" si="344"/>
        <v>7336289.5999999996</v>
      </c>
      <c r="CC77" s="9">
        <f t="shared" si="344"/>
        <v>7336289.5999999996</v>
      </c>
      <c r="CD77" s="9">
        <f t="shared" si="344"/>
        <v>7336289.5999999996</v>
      </c>
      <c r="CE77" s="9">
        <f t="shared" si="344"/>
        <v>7336289.5999999996</v>
      </c>
      <c r="CF77" s="9">
        <f t="shared" si="344"/>
        <v>7336289.5999999996</v>
      </c>
      <c r="CG77" s="9">
        <f t="shared" si="344"/>
        <v>7336289.5999999996</v>
      </c>
      <c r="CH77" s="9">
        <f t="shared" si="344"/>
        <v>7336289.5999999996</v>
      </c>
      <c r="CI77" s="9">
        <f t="shared" si="344"/>
        <v>7336289.5999999996</v>
      </c>
      <c r="CJ77" s="9">
        <f t="shared" si="344"/>
        <v>7336289.5999999996</v>
      </c>
      <c r="CK77" s="9">
        <f t="shared" si="344"/>
        <v>7336289.5999999996</v>
      </c>
      <c r="CL77" s="9">
        <f t="shared" si="344"/>
        <v>7336289.5999999996</v>
      </c>
      <c r="CM77" s="9">
        <f t="shared" si="344"/>
        <v>7336289.5999999996</v>
      </c>
      <c r="CN77" s="9">
        <f t="shared" si="344"/>
        <v>7336289.5999999996</v>
      </c>
      <c r="CO77" s="9">
        <f t="shared" si="344"/>
        <v>7336289.5999999996</v>
      </c>
      <c r="CP77" s="9">
        <f t="shared" si="344"/>
        <v>7336289.5999999996</v>
      </c>
      <c r="CQ77" s="9">
        <f t="shared" si="344"/>
        <v>7336289.5999999996</v>
      </c>
      <c r="CR77" s="9">
        <f t="shared" si="344"/>
        <v>7336289.5999999996</v>
      </c>
      <c r="CS77" s="9">
        <f t="shared" si="344"/>
        <v>7336289.5999999996</v>
      </c>
      <c r="CT77" s="9">
        <f t="shared" si="344"/>
        <v>7336289.5999999996</v>
      </c>
      <c r="CU77" s="9">
        <f t="shared" si="344"/>
        <v>7349927.3799999999</v>
      </c>
      <c r="CV77" s="9">
        <f t="shared" si="344"/>
        <v>7349927.3799999999</v>
      </c>
      <c r="CW77" s="9">
        <f t="shared" si="344"/>
        <v>7349927.3799999999</v>
      </c>
      <c r="CX77" s="9">
        <f t="shared" si="344"/>
        <v>7349927.3799999999</v>
      </c>
      <c r="CY77" s="9">
        <f t="shared" si="344"/>
        <v>7349927.3799999999</v>
      </c>
      <c r="CZ77" s="9">
        <f t="shared" si="344"/>
        <v>7349927.3799999999</v>
      </c>
      <c r="DA77" s="9">
        <f t="shared" si="344"/>
        <v>7349927.3799999999</v>
      </c>
      <c r="DB77" s="9">
        <f t="shared" si="344"/>
        <v>7349927.3799999999</v>
      </c>
      <c r="DC77" s="9">
        <f t="shared" si="344"/>
        <v>7349927.3799999999</v>
      </c>
      <c r="DD77" s="9">
        <f t="shared" si="344"/>
        <v>7349927.3799999999</v>
      </c>
      <c r="DE77" s="9">
        <f t="shared" si="344"/>
        <v>7349927.3799999999</v>
      </c>
      <c r="DF77" s="9">
        <f t="shared" si="344"/>
        <v>7349927.3799999999</v>
      </c>
      <c r="DG77" s="9">
        <f t="shared" si="344"/>
        <v>7349927.3799999999</v>
      </c>
      <c r="DH77" s="9">
        <f t="shared" si="344"/>
        <v>7349927.3799999999</v>
      </c>
      <c r="DI77" s="9">
        <f t="shared" si="344"/>
        <v>7349927.3799999999</v>
      </c>
      <c r="DJ77" s="9">
        <f t="shared" si="344"/>
        <v>7349927.3799999999</v>
      </c>
      <c r="DK77" s="9">
        <f t="shared" si="344"/>
        <v>7349927.3799999999</v>
      </c>
      <c r="DL77" s="9">
        <f t="shared" si="344"/>
        <v>7349927.3799999999</v>
      </c>
      <c r="DM77" s="9">
        <f t="shared" si="344"/>
        <v>7349927.3799999999</v>
      </c>
      <c r="DN77" s="9">
        <f t="shared" si="344"/>
        <v>7349927.3799999999</v>
      </c>
      <c r="DO77" s="9">
        <f t="shared" si="344"/>
        <v>7349927.3799999999</v>
      </c>
      <c r="DP77" s="9">
        <f t="shared" si="344"/>
        <v>7349927.3799999999</v>
      </c>
      <c r="DQ77" s="9">
        <f t="shared" si="344"/>
        <v>7349927.3799999999</v>
      </c>
      <c r="DR77" s="9">
        <f t="shared" si="344"/>
        <v>7349927.3799999999</v>
      </c>
      <c r="DS77" s="9">
        <f t="shared" si="344"/>
        <v>7349927.3799999999</v>
      </c>
      <c r="DT77" s="9">
        <f t="shared" si="344"/>
        <v>7349927.3799999999</v>
      </c>
      <c r="DU77" s="9">
        <f t="shared" si="344"/>
        <v>7349927.3799999999</v>
      </c>
      <c r="DV77" s="9">
        <f t="shared" si="344"/>
        <v>7349927.3799999999</v>
      </c>
      <c r="DW77" s="9">
        <f t="shared" si="344"/>
        <v>7349927.3799999999</v>
      </c>
      <c r="DX77" s="9">
        <f t="shared" si="344"/>
        <v>7349927.3799999999</v>
      </c>
      <c r="DY77" s="9">
        <f t="shared" si="344"/>
        <v>7349927.3799999999</v>
      </c>
      <c r="DZ77" s="9">
        <f t="shared" si="344"/>
        <v>7349927.3799999999</v>
      </c>
      <c r="EA77" s="9">
        <f t="shared" si="344"/>
        <v>7349927.3799999999</v>
      </c>
      <c r="EB77" s="9">
        <f t="shared" si="344"/>
        <v>7349927.3799999999</v>
      </c>
      <c r="EC77" s="9">
        <f t="shared" si="344"/>
        <v>7349927.3799999999</v>
      </c>
      <c r="ED77" s="9">
        <f t="shared" si="344"/>
        <v>7349927.3799999999</v>
      </c>
      <c r="EE77" s="9">
        <f t="shared" ref="EE77:GP77" si="345">SUM(EE78:EE81)</f>
        <v>7349927.3799999999</v>
      </c>
      <c r="EF77" s="9">
        <f t="shared" si="345"/>
        <v>7349927.3799999999</v>
      </c>
      <c r="EG77" s="9">
        <f t="shared" si="345"/>
        <v>7349927.3799999999</v>
      </c>
      <c r="EH77" s="9">
        <f t="shared" si="345"/>
        <v>7349927.3799999999</v>
      </c>
      <c r="EI77" s="9">
        <f t="shared" si="345"/>
        <v>7349927.3799999999</v>
      </c>
      <c r="EJ77" s="9">
        <f t="shared" si="345"/>
        <v>7349927.3799999999</v>
      </c>
      <c r="EK77" s="9">
        <f t="shared" si="345"/>
        <v>7349927.3799999999</v>
      </c>
      <c r="EL77" s="9">
        <f t="shared" si="345"/>
        <v>7349927.3799999999</v>
      </c>
      <c r="EM77" s="9">
        <f t="shared" si="345"/>
        <v>7349927.3799999999</v>
      </c>
      <c r="EN77" s="9">
        <f t="shared" si="345"/>
        <v>7349927.3799999999</v>
      </c>
      <c r="EO77" s="9">
        <f t="shared" si="345"/>
        <v>7349927.3799999999</v>
      </c>
      <c r="EP77" s="9">
        <f t="shared" si="345"/>
        <v>7349927.3799999999</v>
      </c>
      <c r="EQ77" s="9">
        <f t="shared" si="345"/>
        <v>7349927.3799999999</v>
      </c>
      <c r="ER77" s="9">
        <f t="shared" si="345"/>
        <v>7349927.3799999999</v>
      </c>
      <c r="ES77" s="9">
        <f t="shared" si="345"/>
        <v>7349927.3799999999</v>
      </c>
      <c r="ET77" s="9">
        <f t="shared" si="345"/>
        <v>7349927.3799999999</v>
      </c>
      <c r="EU77" s="9">
        <f t="shared" si="345"/>
        <v>7349927.3799999999</v>
      </c>
      <c r="EV77" s="9">
        <f t="shared" si="345"/>
        <v>7349927.3799999999</v>
      </c>
      <c r="EW77" s="9">
        <f t="shared" si="345"/>
        <v>7349927.3799999999</v>
      </c>
      <c r="EX77" s="9">
        <f t="shared" si="345"/>
        <v>7349927.3799999999</v>
      </c>
      <c r="EY77" s="9">
        <f t="shared" si="345"/>
        <v>7349927.3799999999</v>
      </c>
      <c r="EZ77" s="9">
        <f t="shared" si="345"/>
        <v>7349927.3799999999</v>
      </c>
      <c r="FA77" s="9">
        <f t="shared" si="345"/>
        <v>7349927.3799999999</v>
      </c>
      <c r="FB77" s="9">
        <f t="shared" si="345"/>
        <v>7349927.3799999999</v>
      </c>
      <c r="FC77" s="9">
        <f t="shared" si="345"/>
        <v>7349927.3799999999</v>
      </c>
      <c r="FD77" s="9">
        <f t="shared" si="345"/>
        <v>7349927.3799999999</v>
      </c>
      <c r="FE77" s="9">
        <f t="shared" si="345"/>
        <v>7349927.3799999999</v>
      </c>
      <c r="FF77" s="9">
        <f t="shared" si="345"/>
        <v>7349927.3799999999</v>
      </c>
      <c r="FG77" s="9">
        <f t="shared" si="345"/>
        <v>7349927.3799999999</v>
      </c>
      <c r="FH77" s="9">
        <f t="shared" si="345"/>
        <v>7349927.3799999999</v>
      </c>
      <c r="FI77" s="9">
        <f t="shared" si="345"/>
        <v>7349927.3799999999</v>
      </c>
      <c r="FJ77" s="9">
        <f t="shared" si="345"/>
        <v>7349927.3799999999</v>
      </c>
      <c r="FK77" s="9">
        <f t="shared" si="345"/>
        <v>7349927.3799999999</v>
      </c>
      <c r="FL77" s="9">
        <f t="shared" si="345"/>
        <v>7349927.3799999999</v>
      </c>
      <c r="FM77" s="9">
        <f t="shared" si="345"/>
        <v>7349927.3799999999</v>
      </c>
      <c r="FN77" s="9">
        <f t="shared" si="345"/>
        <v>7349927.3799999999</v>
      </c>
      <c r="FO77" s="9">
        <f t="shared" si="345"/>
        <v>7349927.3799999999</v>
      </c>
      <c r="FP77" s="9">
        <f t="shared" si="345"/>
        <v>7349927.3799999999</v>
      </c>
      <c r="FQ77" s="9">
        <f t="shared" si="345"/>
        <v>7349927.3799999999</v>
      </c>
      <c r="FR77" s="9">
        <f t="shared" si="345"/>
        <v>7349927.3799999999</v>
      </c>
      <c r="FS77" s="9">
        <f t="shared" si="345"/>
        <v>7349927.3799999999</v>
      </c>
      <c r="FT77" s="9">
        <f t="shared" si="345"/>
        <v>7349927.3799999999</v>
      </c>
      <c r="FU77" s="9">
        <f t="shared" si="345"/>
        <v>7349927.3799999999</v>
      </c>
      <c r="FV77" s="9">
        <f t="shared" si="345"/>
        <v>7349927.3799999999</v>
      </c>
      <c r="FW77" s="9">
        <f t="shared" si="345"/>
        <v>7349927.3799999999</v>
      </c>
      <c r="FX77" s="9">
        <f t="shared" si="345"/>
        <v>7349927.3799999999</v>
      </c>
      <c r="FY77" s="9">
        <f t="shared" si="345"/>
        <v>7349927.3799999999</v>
      </c>
      <c r="FZ77" s="9">
        <f t="shared" si="345"/>
        <v>7349927.3799999999</v>
      </c>
      <c r="GA77" s="9">
        <f t="shared" si="345"/>
        <v>7349927.3799999999</v>
      </c>
      <c r="GB77" s="9">
        <f t="shared" si="345"/>
        <v>7349927.3799999999</v>
      </c>
      <c r="GC77" s="9">
        <f t="shared" si="345"/>
        <v>7349927.3799999999</v>
      </c>
      <c r="GD77" s="9">
        <f t="shared" si="345"/>
        <v>7349927.3799999999</v>
      </c>
      <c r="GE77" s="9">
        <f t="shared" si="345"/>
        <v>7349927.3799999999</v>
      </c>
      <c r="GF77" s="9">
        <f t="shared" si="345"/>
        <v>7349927.3799999999</v>
      </c>
      <c r="GG77" s="9">
        <f t="shared" si="345"/>
        <v>7349927.3799999999</v>
      </c>
      <c r="GH77" s="9">
        <f t="shared" si="345"/>
        <v>7349927.3799999999</v>
      </c>
      <c r="GI77" s="9">
        <f t="shared" si="345"/>
        <v>7349927.3799999999</v>
      </c>
      <c r="GJ77" s="9">
        <f t="shared" si="345"/>
        <v>7349927.3799999999</v>
      </c>
      <c r="GK77" s="9">
        <f t="shared" si="345"/>
        <v>7349927.3799999999</v>
      </c>
      <c r="GL77" s="9">
        <f t="shared" si="345"/>
        <v>7349927.3799999999</v>
      </c>
      <c r="GM77" s="9">
        <f t="shared" si="345"/>
        <v>7349927.3799999999</v>
      </c>
      <c r="GN77" s="9">
        <f t="shared" si="345"/>
        <v>7349927.3799999999</v>
      </c>
      <c r="GO77" s="9">
        <f t="shared" si="345"/>
        <v>7349927.3799999999</v>
      </c>
      <c r="GP77" s="9">
        <f t="shared" si="345"/>
        <v>7349927.3799999999</v>
      </c>
      <c r="GQ77" s="9">
        <f t="shared" ref="GQ77:JB77" si="346">SUM(GQ78:GQ81)</f>
        <v>7349927.3799999999</v>
      </c>
      <c r="GR77" s="9">
        <f t="shared" si="346"/>
        <v>7349927.3799999999</v>
      </c>
      <c r="GS77" s="9">
        <f t="shared" si="346"/>
        <v>7349927.3799999999</v>
      </c>
      <c r="GT77" s="9">
        <f t="shared" si="346"/>
        <v>7349927.3799999999</v>
      </c>
      <c r="GU77" s="9">
        <f t="shared" si="346"/>
        <v>7349927.3799999999</v>
      </c>
      <c r="GV77" s="9">
        <f t="shared" si="346"/>
        <v>7349927.3799999999</v>
      </c>
      <c r="GW77" s="9">
        <f t="shared" si="346"/>
        <v>7349927.3799999999</v>
      </c>
      <c r="GX77" s="9">
        <f t="shared" si="346"/>
        <v>7349927.3799999999</v>
      </c>
      <c r="GY77" s="9">
        <f t="shared" si="346"/>
        <v>7349927.3799999999</v>
      </c>
      <c r="GZ77" s="9">
        <f t="shared" si="346"/>
        <v>7349927.3799999999</v>
      </c>
      <c r="HA77" s="9">
        <f t="shared" si="346"/>
        <v>7349927.3799999999</v>
      </c>
      <c r="HB77" s="9">
        <f t="shared" si="346"/>
        <v>7349927.3799999999</v>
      </c>
      <c r="HC77" s="9">
        <f t="shared" si="346"/>
        <v>7349927.3799999999</v>
      </c>
      <c r="HD77" s="9">
        <f t="shared" si="346"/>
        <v>7349927.3799999999</v>
      </c>
      <c r="HE77" s="9">
        <f t="shared" si="346"/>
        <v>7349927.3799999999</v>
      </c>
      <c r="HF77" s="9">
        <f t="shared" si="346"/>
        <v>7349927.3799999999</v>
      </c>
      <c r="HG77" s="9">
        <f t="shared" si="346"/>
        <v>7349927.3799999999</v>
      </c>
      <c r="HH77" s="9">
        <f t="shared" si="346"/>
        <v>7349927.3799999999</v>
      </c>
      <c r="HI77" s="9">
        <f t="shared" si="346"/>
        <v>7349927.3799999999</v>
      </c>
      <c r="HJ77" s="9">
        <f t="shared" si="346"/>
        <v>7349927.3799999999</v>
      </c>
      <c r="HK77" s="9">
        <f t="shared" si="346"/>
        <v>7349927.3799999999</v>
      </c>
      <c r="HL77" s="9">
        <f t="shared" si="346"/>
        <v>7349927.3799999999</v>
      </c>
      <c r="HM77" s="9">
        <f t="shared" si="346"/>
        <v>7349927.3799999999</v>
      </c>
      <c r="HN77" s="9">
        <f t="shared" si="346"/>
        <v>7349927.3799999999</v>
      </c>
      <c r="HO77" s="9">
        <f t="shared" si="346"/>
        <v>7349927.3799999999</v>
      </c>
      <c r="HP77" s="9">
        <f t="shared" si="346"/>
        <v>7349927.3799999999</v>
      </c>
      <c r="HQ77" s="9">
        <f t="shared" si="346"/>
        <v>7349927.3799999999</v>
      </c>
      <c r="HR77" s="9">
        <f t="shared" si="346"/>
        <v>7349927.3799999999</v>
      </c>
      <c r="HS77" s="9">
        <f t="shared" si="346"/>
        <v>7349927.3799999999</v>
      </c>
      <c r="HT77" s="9">
        <f t="shared" si="346"/>
        <v>7349927.3799999999</v>
      </c>
      <c r="HU77" s="9">
        <f t="shared" si="346"/>
        <v>7349927.3799999999</v>
      </c>
      <c r="HV77" s="9">
        <f t="shared" si="346"/>
        <v>7349927.3799999999</v>
      </c>
      <c r="HW77" s="9">
        <f t="shared" si="346"/>
        <v>7349927.3799999999</v>
      </c>
      <c r="HX77" s="9">
        <f t="shared" si="346"/>
        <v>7349927.3799999999</v>
      </c>
      <c r="HY77" s="9">
        <f t="shared" si="346"/>
        <v>7349927.3799999999</v>
      </c>
      <c r="HZ77" s="9">
        <f t="shared" si="346"/>
        <v>7349927.3799999999</v>
      </c>
      <c r="IA77" s="9">
        <f t="shared" si="346"/>
        <v>7349927.3799999999</v>
      </c>
      <c r="IB77" s="9">
        <f t="shared" si="346"/>
        <v>7349927.3799999999</v>
      </c>
      <c r="IC77" s="9">
        <f t="shared" si="346"/>
        <v>7349927.3799999999</v>
      </c>
      <c r="ID77" s="9">
        <f t="shared" si="346"/>
        <v>7349927.3799999999</v>
      </c>
      <c r="IE77" s="9">
        <f t="shared" si="346"/>
        <v>7349927.3799999999</v>
      </c>
      <c r="IF77" s="9">
        <f t="shared" si="346"/>
        <v>7349927.3799999999</v>
      </c>
      <c r="IG77" s="9">
        <f t="shared" si="346"/>
        <v>7349927.3799999999</v>
      </c>
      <c r="IH77" s="9">
        <f t="shared" si="346"/>
        <v>7349927.3799999999</v>
      </c>
      <c r="II77" s="9">
        <f t="shared" si="346"/>
        <v>7349927.3799999999</v>
      </c>
      <c r="IJ77" s="9">
        <f t="shared" si="346"/>
        <v>7349927.3799999999</v>
      </c>
      <c r="IK77" s="9">
        <f t="shared" si="346"/>
        <v>7349927.3799999999</v>
      </c>
      <c r="IL77" s="9">
        <f t="shared" si="346"/>
        <v>7349927.3799999999</v>
      </c>
      <c r="IM77" s="9">
        <f t="shared" si="346"/>
        <v>7349927.3799999999</v>
      </c>
      <c r="IN77" s="9">
        <f t="shared" si="346"/>
        <v>7349927.3799999999</v>
      </c>
      <c r="IO77" s="9">
        <f t="shared" si="346"/>
        <v>7349927.3799999999</v>
      </c>
      <c r="IP77" s="9">
        <f t="shared" si="346"/>
        <v>7349927.3799999999</v>
      </c>
      <c r="IQ77" s="9">
        <f t="shared" si="346"/>
        <v>7349927.3799999999</v>
      </c>
      <c r="IR77" s="9">
        <f t="shared" si="346"/>
        <v>7349927.3799999999</v>
      </c>
      <c r="IS77" s="9">
        <f t="shared" si="346"/>
        <v>7349927.3799999999</v>
      </c>
      <c r="IT77" s="9">
        <f t="shared" si="346"/>
        <v>7349927.3799999999</v>
      </c>
      <c r="IU77" s="9">
        <f t="shared" si="346"/>
        <v>7349927.3799999999</v>
      </c>
      <c r="IV77" s="9">
        <f t="shared" si="346"/>
        <v>7349927.3799999999</v>
      </c>
      <c r="IW77" s="9">
        <f t="shared" si="346"/>
        <v>7349927.3799999999</v>
      </c>
      <c r="IX77" s="9">
        <f t="shared" si="346"/>
        <v>7349927.3799999999</v>
      </c>
      <c r="IY77" s="9">
        <f t="shared" si="346"/>
        <v>7349927.3799999999</v>
      </c>
      <c r="IZ77" s="9">
        <f t="shared" si="346"/>
        <v>7349927.3799999999</v>
      </c>
      <c r="JA77" s="9">
        <f t="shared" si="346"/>
        <v>7349927.3799999999</v>
      </c>
      <c r="JB77" s="9">
        <f t="shared" si="346"/>
        <v>7349927.3799999999</v>
      </c>
      <c r="JC77" s="9">
        <f t="shared" ref="JC77:LN77" si="347">SUM(JC78:JC81)</f>
        <v>7349927.3799999999</v>
      </c>
      <c r="JD77" s="9">
        <f t="shared" si="347"/>
        <v>7349927.3799999999</v>
      </c>
      <c r="JE77" s="9">
        <f t="shared" si="347"/>
        <v>7349927.3799999999</v>
      </c>
      <c r="JF77" s="9">
        <f t="shared" si="347"/>
        <v>7349927.3799999999</v>
      </c>
      <c r="JG77" s="9">
        <f t="shared" si="347"/>
        <v>7349927.3799999999</v>
      </c>
      <c r="JH77" s="9">
        <f t="shared" si="347"/>
        <v>7349927.3799999999</v>
      </c>
      <c r="JI77" s="9">
        <f t="shared" si="347"/>
        <v>7349927.3799999999</v>
      </c>
      <c r="JJ77" s="9">
        <f t="shared" si="347"/>
        <v>7349927.3799999999</v>
      </c>
      <c r="JK77" s="9">
        <f t="shared" si="347"/>
        <v>7349927.3799999999</v>
      </c>
      <c r="JL77" s="9">
        <f t="shared" si="347"/>
        <v>7349927.3799999999</v>
      </c>
      <c r="JM77" s="9">
        <f t="shared" si="347"/>
        <v>7349927.3799999999</v>
      </c>
      <c r="JN77" s="9">
        <f t="shared" si="347"/>
        <v>7349927.3799999999</v>
      </c>
      <c r="JO77" s="9">
        <f t="shared" si="347"/>
        <v>7349927.3799999999</v>
      </c>
      <c r="JP77" s="9">
        <f t="shared" si="347"/>
        <v>7349927.3799999999</v>
      </c>
      <c r="JQ77" s="9">
        <f t="shared" si="347"/>
        <v>7349927.3799999999</v>
      </c>
      <c r="JR77" s="9">
        <f t="shared" si="347"/>
        <v>7349927.3799999999</v>
      </c>
      <c r="JS77" s="9">
        <f t="shared" si="347"/>
        <v>7349927.3799999999</v>
      </c>
      <c r="JT77" s="9">
        <f t="shared" si="347"/>
        <v>7349927.3799999999</v>
      </c>
      <c r="JU77" s="9">
        <f t="shared" si="347"/>
        <v>7349927.3799999999</v>
      </c>
      <c r="JV77" s="9">
        <f t="shared" si="347"/>
        <v>7349927.3799999999</v>
      </c>
      <c r="JW77" s="9">
        <f t="shared" si="347"/>
        <v>7349927.3799999999</v>
      </c>
      <c r="JX77" s="9">
        <f t="shared" si="347"/>
        <v>7349927.3799999999</v>
      </c>
      <c r="JY77" s="9">
        <f t="shared" si="347"/>
        <v>7349927.3799999999</v>
      </c>
      <c r="JZ77" s="9">
        <f t="shared" si="347"/>
        <v>7349927.3799999999</v>
      </c>
      <c r="KA77" s="9">
        <f t="shared" si="347"/>
        <v>7349927.3799999999</v>
      </c>
      <c r="KB77" s="9">
        <f t="shared" si="347"/>
        <v>7349927.3799999999</v>
      </c>
      <c r="KC77" s="9">
        <f t="shared" si="347"/>
        <v>7349927.3799999999</v>
      </c>
      <c r="KD77" s="9">
        <f t="shared" si="347"/>
        <v>7349927.3799999999</v>
      </c>
      <c r="KE77" s="9">
        <f t="shared" si="347"/>
        <v>7349927.3799999999</v>
      </c>
      <c r="KF77" s="9">
        <f t="shared" si="347"/>
        <v>7349927.3799999999</v>
      </c>
      <c r="KG77" s="9">
        <f t="shared" si="347"/>
        <v>7349927.3799999999</v>
      </c>
      <c r="KH77" s="9">
        <f t="shared" si="347"/>
        <v>7349927.3799999999</v>
      </c>
      <c r="KI77" s="9">
        <f t="shared" si="347"/>
        <v>7349927.3799999999</v>
      </c>
      <c r="KJ77" s="9">
        <f t="shared" si="347"/>
        <v>7349927.3799999999</v>
      </c>
      <c r="KK77" s="9">
        <f t="shared" si="347"/>
        <v>7349927.3799999999</v>
      </c>
      <c r="KL77" s="9">
        <f t="shared" si="347"/>
        <v>7349927.3799999999</v>
      </c>
      <c r="KM77" s="9">
        <f t="shared" si="347"/>
        <v>7349927.3799999999</v>
      </c>
      <c r="KN77" s="9">
        <f t="shared" si="347"/>
        <v>7349927.3799999999</v>
      </c>
      <c r="KO77" s="9">
        <f t="shared" si="347"/>
        <v>7349927.3799999999</v>
      </c>
      <c r="KP77" s="9">
        <f t="shared" si="347"/>
        <v>7349927.3799999999</v>
      </c>
      <c r="KQ77" s="9">
        <f t="shared" si="347"/>
        <v>7349927.3799999999</v>
      </c>
      <c r="KR77" s="9">
        <f t="shared" si="347"/>
        <v>7349927.3799999999</v>
      </c>
      <c r="KS77" s="9">
        <f t="shared" si="347"/>
        <v>7349927.3799999999</v>
      </c>
      <c r="KT77" s="9">
        <f t="shared" si="347"/>
        <v>7349927.3799999999</v>
      </c>
      <c r="KU77" s="9">
        <f t="shared" si="347"/>
        <v>7349927.3799999999</v>
      </c>
      <c r="KV77" s="9">
        <f t="shared" si="347"/>
        <v>7349927.3799999999</v>
      </c>
      <c r="KW77" s="9">
        <f t="shared" si="347"/>
        <v>7349927.3799999999</v>
      </c>
      <c r="KX77" s="9">
        <f t="shared" si="347"/>
        <v>7349927.3799999999</v>
      </c>
      <c r="KY77" s="9">
        <f t="shared" si="347"/>
        <v>7349927.3799999999</v>
      </c>
      <c r="KZ77" s="9">
        <f t="shared" si="347"/>
        <v>7349927.3799999999</v>
      </c>
      <c r="LA77" s="9">
        <f t="shared" si="347"/>
        <v>7349927.3799999999</v>
      </c>
      <c r="LB77" s="9">
        <f t="shared" si="347"/>
        <v>7349927.3799999999</v>
      </c>
      <c r="LC77" s="9">
        <f t="shared" si="347"/>
        <v>7349927.3799999999</v>
      </c>
      <c r="LD77" s="9">
        <f t="shared" si="347"/>
        <v>7349927.3799999999</v>
      </c>
      <c r="LE77" s="9">
        <f t="shared" si="347"/>
        <v>7349927.3799999999</v>
      </c>
      <c r="LF77" s="9">
        <f t="shared" si="347"/>
        <v>7349927.3799999999</v>
      </c>
      <c r="LG77" s="9">
        <f t="shared" si="347"/>
        <v>7349927.3799999999</v>
      </c>
      <c r="LH77" s="9">
        <f t="shared" si="347"/>
        <v>7349927.3799999999</v>
      </c>
      <c r="LI77" s="9">
        <f t="shared" si="347"/>
        <v>7349927.3799999999</v>
      </c>
      <c r="LJ77" s="9">
        <f t="shared" si="347"/>
        <v>7349927.3799999999</v>
      </c>
      <c r="LK77" s="9">
        <f t="shared" si="347"/>
        <v>7349927.3799999999</v>
      </c>
      <c r="LL77" s="9">
        <f t="shared" si="347"/>
        <v>7349927.3799999999</v>
      </c>
      <c r="LM77" s="9">
        <f t="shared" si="347"/>
        <v>7349927.3799999999</v>
      </c>
      <c r="LN77" s="9">
        <f t="shared" si="347"/>
        <v>7349927.3799999999</v>
      </c>
      <c r="LO77" s="9">
        <f t="shared" ref="LO77:NX77" si="348">SUM(LO78:LO81)</f>
        <v>7349927.3799999999</v>
      </c>
      <c r="LP77" s="9">
        <f t="shared" si="348"/>
        <v>7349927.3799999999</v>
      </c>
      <c r="LQ77" s="9">
        <f t="shared" si="348"/>
        <v>7349927.3799999999</v>
      </c>
      <c r="LR77" s="9">
        <f t="shared" si="348"/>
        <v>7349927.3799999999</v>
      </c>
      <c r="LS77" s="9">
        <f t="shared" si="348"/>
        <v>7349927.3799999999</v>
      </c>
      <c r="LT77" s="9">
        <f t="shared" si="348"/>
        <v>7349927.3799999999</v>
      </c>
      <c r="LU77" s="9">
        <f t="shared" si="348"/>
        <v>7349927.3799999999</v>
      </c>
      <c r="LV77" s="9">
        <f t="shared" si="348"/>
        <v>7349927.3799999999</v>
      </c>
      <c r="LW77" s="9">
        <f t="shared" si="348"/>
        <v>7349927.3799999999</v>
      </c>
      <c r="LX77" s="9">
        <f t="shared" si="348"/>
        <v>7349927.3799999999</v>
      </c>
      <c r="LY77" s="9">
        <f t="shared" si="348"/>
        <v>7349927.3799999999</v>
      </c>
      <c r="LZ77" s="9">
        <f t="shared" si="348"/>
        <v>7349927.3799999999</v>
      </c>
      <c r="MA77" s="9">
        <f t="shared" si="348"/>
        <v>7349927.3799999999</v>
      </c>
      <c r="MB77" s="9">
        <f t="shared" si="348"/>
        <v>7349927.3799999999</v>
      </c>
      <c r="MC77" s="9">
        <f t="shared" si="348"/>
        <v>7349927.3799999999</v>
      </c>
      <c r="MD77" s="9">
        <f t="shared" si="348"/>
        <v>7349927.3799999999</v>
      </c>
      <c r="ME77" s="9">
        <f t="shared" si="348"/>
        <v>7349927.3799999999</v>
      </c>
      <c r="MF77" s="9">
        <f t="shared" si="348"/>
        <v>7349927.3799999999</v>
      </c>
      <c r="MG77" s="9">
        <f t="shared" si="348"/>
        <v>7349927.3799999999</v>
      </c>
      <c r="MH77" s="9">
        <f t="shared" si="348"/>
        <v>7349927.3799999999</v>
      </c>
      <c r="MI77" s="9">
        <f t="shared" si="348"/>
        <v>7349927.3799999999</v>
      </c>
      <c r="MJ77" s="9">
        <f t="shared" si="348"/>
        <v>7349927.3799999999</v>
      </c>
      <c r="MK77" s="9">
        <f t="shared" si="348"/>
        <v>7349927.3799999999</v>
      </c>
      <c r="ML77" s="9">
        <f t="shared" si="348"/>
        <v>7349927.3799999999</v>
      </c>
      <c r="MM77" s="9">
        <f t="shared" si="348"/>
        <v>7349927.3799999999</v>
      </c>
      <c r="MN77" s="9">
        <f t="shared" si="348"/>
        <v>7349927.3799999999</v>
      </c>
      <c r="MO77" s="9">
        <f t="shared" si="348"/>
        <v>7349927.3799999999</v>
      </c>
      <c r="MP77" s="9">
        <f t="shared" si="348"/>
        <v>7349927.3799999999</v>
      </c>
      <c r="MQ77" s="9">
        <f t="shared" si="348"/>
        <v>7349927.3799999999</v>
      </c>
      <c r="MR77" s="9">
        <f t="shared" si="348"/>
        <v>7349927.3799999999</v>
      </c>
      <c r="MS77" s="9">
        <f t="shared" si="348"/>
        <v>7349927.3799999999</v>
      </c>
      <c r="MT77" s="9">
        <f t="shared" si="348"/>
        <v>7349927.3799999999</v>
      </c>
      <c r="MU77" s="9">
        <f t="shared" si="348"/>
        <v>7349927.3799999999</v>
      </c>
      <c r="MV77" s="9">
        <f t="shared" si="348"/>
        <v>7349927.3799999999</v>
      </c>
      <c r="MW77" s="9">
        <f t="shared" si="348"/>
        <v>7349927.3799999999</v>
      </c>
      <c r="MX77" s="9">
        <f t="shared" si="348"/>
        <v>7349927.3799999999</v>
      </c>
      <c r="MY77" s="9">
        <f t="shared" si="348"/>
        <v>7349927.3799999999</v>
      </c>
      <c r="MZ77" s="9">
        <f t="shared" si="348"/>
        <v>7349927.3799999999</v>
      </c>
      <c r="NA77" s="9">
        <f t="shared" si="348"/>
        <v>7349927.3799999999</v>
      </c>
      <c r="NB77" s="9">
        <f t="shared" si="348"/>
        <v>7349927.3799999999</v>
      </c>
      <c r="NC77" s="9">
        <f t="shared" si="348"/>
        <v>7349927.3799999999</v>
      </c>
      <c r="ND77" s="9">
        <f t="shared" si="348"/>
        <v>7349927.3799999999</v>
      </c>
      <c r="NE77" s="9">
        <f t="shared" si="348"/>
        <v>7349927.3799999999</v>
      </c>
      <c r="NF77" s="9">
        <f t="shared" si="348"/>
        <v>7349927.3799999999</v>
      </c>
      <c r="NG77" s="9">
        <f t="shared" si="348"/>
        <v>7349927.3799999999</v>
      </c>
      <c r="NH77" s="9">
        <f t="shared" si="348"/>
        <v>7349927.3799999999</v>
      </c>
      <c r="NI77" s="9">
        <f t="shared" si="348"/>
        <v>7349927.3799999999</v>
      </c>
      <c r="NJ77" s="9">
        <f t="shared" si="348"/>
        <v>7349927.3799999999</v>
      </c>
      <c r="NK77" s="9">
        <f t="shared" si="348"/>
        <v>7349927.3799999999</v>
      </c>
      <c r="NL77" s="9">
        <f t="shared" si="348"/>
        <v>7349927.3799999999</v>
      </c>
      <c r="NM77" s="9">
        <f t="shared" si="348"/>
        <v>7349927.3799999999</v>
      </c>
      <c r="NN77" s="9">
        <f t="shared" si="348"/>
        <v>7349927.3799999999</v>
      </c>
      <c r="NO77" s="9">
        <f t="shared" si="348"/>
        <v>7349927.3799999999</v>
      </c>
      <c r="NP77" s="9">
        <f t="shared" si="348"/>
        <v>7349927.3799999999</v>
      </c>
      <c r="NQ77" s="9">
        <f t="shared" si="348"/>
        <v>7349927.3799999999</v>
      </c>
      <c r="NR77" s="9">
        <f t="shared" si="348"/>
        <v>7349927.3799999999</v>
      </c>
      <c r="NS77" s="9">
        <f t="shared" si="348"/>
        <v>7349927.3799999999</v>
      </c>
      <c r="NT77" s="9">
        <f t="shared" si="348"/>
        <v>7349927.3799999999</v>
      </c>
      <c r="NU77" s="9">
        <f t="shared" si="348"/>
        <v>7349927.3799999999</v>
      </c>
      <c r="NV77" s="9">
        <f t="shared" si="348"/>
        <v>7349927.3799999999</v>
      </c>
      <c r="NW77" s="9">
        <f t="shared" si="348"/>
        <v>7349927.3799999999</v>
      </c>
      <c r="NX77" s="9">
        <f t="shared" si="348"/>
        <v>7349927.3799999999</v>
      </c>
      <c r="NZ77" s="9">
        <f>SUM(NZ78:NZ81)</f>
        <v>7349927.3799999999</v>
      </c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349">E78</f>
        <v>0</v>
      </c>
      <c r="G78" s="48">
        <f t="shared" ref="G78:G81" si="350">F78</f>
        <v>0</v>
      </c>
      <c r="H78" s="48">
        <f t="shared" ref="H78:H81" si="351">G78</f>
        <v>0</v>
      </c>
      <c r="I78" s="48">
        <f t="shared" ref="I78:I81" si="352">H78</f>
        <v>0</v>
      </c>
      <c r="J78" s="48">
        <f t="shared" ref="J78:J81" si="353">I78</f>
        <v>0</v>
      </c>
      <c r="K78" s="48">
        <f t="shared" ref="K78:K81" si="354">J78</f>
        <v>0</v>
      </c>
      <c r="L78" s="48">
        <f t="shared" ref="L78:L81" si="355">K78</f>
        <v>0</v>
      </c>
      <c r="M78" s="48">
        <f t="shared" ref="M78:M81" si="356">L78</f>
        <v>0</v>
      </c>
      <c r="N78" s="48">
        <f t="shared" ref="N78:N81" si="357">M78</f>
        <v>0</v>
      </c>
      <c r="O78" s="48">
        <f t="shared" ref="O78:O81" si="358">N78</f>
        <v>0</v>
      </c>
      <c r="P78" s="48">
        <f t="shared" ref="P78:P81" si="359">O78</f>
        <v>0</v>
      </c>
      <c r="Q78" s="48">
        <f t="shared" ref="Q78:Q81" si="360">P78</f>
        <v>0</v>
      </c>
      <c r="R78" s="48">
        <f t="shared" ref="R78:R81" si="361">Q78</f>
        <v>0</v>
      </c>
      <c r="S78" s="48">
        <f t="shared" ref="S78:S81" si="362">R78</f>
        <v>0</v>
      </c>
      <c r="T78" s="48">
        <f t="shared" ref="T78:T81" si="363">S78</f>
        <v>0</v>
      </c>
      <c r="U78" s="48">
        <f t="shared" ref="U78:U81" si="364">T78</f>
        <v>0</v>
      </c>
      <c r="V78" s="48">
        <f t="shared" ref="V78:V81" si="365">U78</f>
        <v>0</v>
      </c>
      <c r="W78" s="48">
        <f t="shared" ref="W78:W81" si="366">V78</f>
        <v>0</v>
      </c>
      <c r="X78" s="48">
        <f t="shared" ref="X78:X81" si="367">W78</f>
        <v>0</v>
      </c>
      <c r="Y78" s="48">
        <f t="shared" ref="Y78:Y81" si="368">X78</f>
        <v>0</v>
      </c>
      <c r="Z78" s="48">
        <f t="shared" ref="Z78:Z81" si="369">Y78</f>
        <v>0</v>
      </c>
      <c r="AA78" s="48">
        <f t="shared" ref="AA78:AA81" si="370">Z78</f>
        <v>0</v>
      </c>
      <c r="AB78" s="48">
        <f t="shared" ref="AB78:AB81" si="371">AA78</f>
        <v>0</v>
      </c>
      <c r="AC78" s="48">
        <f t="shared" ref="AC78:AC81" si="372">AB78</f>
        <v>0</v>
      </c>
      <c r="AD78" s="48">
        <f t="shared" ref="AD78:AD81" si="373">AC78</f>
        <v>0</v>
      </c>
      <c r="AE78" s="48">
        <f t="shared" ref="AE78:AE81" si="374">AD78</f>
        <v>0</v>
      </c>
      <c r="AF78" s="48">
        <f t="shared" ref="AF78:AF81" si="375">AE78</f>
        <v>0</v>
      </c>
      <c r="AG78" s="48">
        <f t="shared" ref="AG78:AG81" si="376">AF78</f>
        <v>0</v>
      </c>
      <c r="AH78" s="48">
        <f t="shared" ref="AH78:AH81" si="377">AG78</f>
        <v>0</v>
      </c>
      <c r="AI78" s="48">
        <f t="shared" ref="AI78:AI81" si="378">AH78</f>
        <v>0</v>
      </c>
      <c r="AJ78" s="48">
        <f t="shared" ref="AJ78:AJ81" si="379">AI78</f>
        <v>0</v>
      </c>
      <c r="AK78" s="48">
        <f t="shared" ref="AK78:AK81" si="380">AJ78</f>
        <v>0</v>
      </c>
      <c r="AL78" s="48">
        <f t="shared" ref="AL78:AL81" si="381">AK78</f>
        <v>0</v>
      </c>
      <c r="AM78" s="48">
        <f t="shared" ref="AM78:AM81" si="382">AL78</f>
        <v>0</v>
      </c>
      <c r="AN78" s="48">
        <f t="shared" ref="AN78:AN81" si="383">AM78</f>
        <v>0</v>
      </c>
      <c r="AO78" s="48">
        <f t="shared" ref="AO78:AO81" si="384">AN78</f>
        <v>0</v>
      </c>
      <c r="AP78" s="48">
        <f t="shared" ref="AP78:AP81" si="385">AO78</f>
        <v>0</v>
      </c>
      <c r="AQ78" s="48">
        <f t="shared" ref="AQ78:AQ81" si="386">AP78</f>
        <v>0</v>
      </c>
      <c r="AR78" s="48">
        <f t="shared" ref="AR78:AR81" si="387">AQ78</f>
        <v>0</v>
      </c>
      <c r="AS78" s="48">
        <f t="shared" ref="AS78:AS81" si="388">AR78</f>
        <v>0</v>
      </c>
      <c r="AT78" s="48">
        <f t="shared" ref="AT78:AT81" si="389">AS78</f>
        <v>0</v>
      </c>
      <c r="AU78" s="48">
        <f t="shared" ref="AU78:AU81" si="390">AT78</f>
        <v>0</v>
      </c>
      <c r="AV78" s="48">
        <f t="shared" ref="AV78:AV81" si="391">AU78</f>
        <v>0</v>
      </c>
      <c r="AW78" s="48">
        <f t="shared" ref="AW78:AW81" si="392">AV78</f>
        <v>0</v>
      </c>
      <c r="AX78" s="48">
        <f t="shared" ref="AX78:AX81" si="393">AW78</f>
        <v>0</v>
      </c>
      <c r="AY78" s="48">
        <f t="shared" ref="AY78:AY81" si="394">AX78</f>
        <v>0</v>
      </c>
      <c r="AZ78" s="48">
        <f t="shared" ref="AZ78:AZ81" si="395">AY78</f>
        <v>0</v>
      </c>
      <c r="BA78" s="48">
        <f t="shared" ref="BA78:BA81" si="396">AZ78</f>
        <v>0</v>
      </c>
      <c r="BB78" s="48">
        <f t="shared" ref="BB78:BB81" si="397">BA78</f>
        <v>0</v>
      </c>
      <c r="BC78" s="48">
        <f t="shared" ref="BC78:BC81" si="398">BB78</f>
        <v>0</v>
      </c>
      <c r="BD78" s="48">
        <f t="shared" ref="BD78:BD81" si="399">BC78</f>
        <v>0</v>
      </c>
      <c r="BE78" s="48">
        <f t="shared" ref="BE78:BE81" si="400">BD78</f>
        <v>0</v>
      </c>
      <c r="BF78" s="48">
        <f t="shared" ref="BF78:BF81" si="401">BE78</f>
        <v>0</v>
      </c>
      <c r="BG78" s="48">
        <f t="shared" ref="BG78:BG81" si="402">BF78</f>
        <v>0</v>
      </c>
      <c r="BH78" s="48">
        <f t="shared" ref="BH78:BH81" si="403">BG78</f>
        <v>0</v>
      </c>
      <c r="BI78" s="48">
        <f t="shared" ref="BI78:BI81" si="404">BH78</f>
        <v>0</v>
      </c>
      <c r="BJ78" s="48">
        <f t="shared" ref="BJ78:BJ81" si="405">BI78</f>
        <v>0</v>
      </c>
      <c r="BK78" s="48">
        <f t="shared" ref="BK78:BK81" si="406">BJ78</f>
        <v>0</v>
      </c>
      <c r="BL78" s="48">
        <f t="shared" ref="BL78:BL81" si="407">BK78</f>
        <v>0</v>
      </c>
      <c r="BM78" s="48">
        <f t="shared" ref="BM78:BM81" si="408">BL78</f>
        <v>0</v>
      </c>
      <c r="BN78" s="48">
        <f t="shared" ref="BN78:BN81" si="409">BM78</f>
        <v>0</v>
      </c>
      <c r="BO78" s="48">
        <f t="shared" ref="BO78:BO81" si="410">BN78</f>
        <v>0</v>
      </c>
      <c r="BP78" s="48">
        <f t="shared" ref="BP78:BP81" si="411">BO78</f>
        <v>0</v>
      </c>
      <c r="BQ78" s="48">
        <f t="shared" ref="BQ78:BQ81" si="412">BP78</f>
        <v>0</v>
      </c>
      <c r="BR78" s="48">
        <f t="shared" ref="BR78:BR81" si="413">BQ78</f>
        <v>0</v>
      </c>
      <c r="BS78" s="48">
        <f t="shared" ref="BS78:BS81" si="414">BR78</f>
        <v>0</v>
      </c>
      <c r="BT78" s="48">
        <f t="shared" ref="BT78:BT81" si="415">BS78</f>
        <v>0</v>
      </c>
      <c r="BU78" s="48">
        <f t="shared" ref="BU78:BU81" si="416">BT78</f>
        <v>0</v>
      </c>
      <c r="BV78" s="48">
        <f t="shared" ref="BV78:BV81" si="417">BU78</f>
        <v>0</v>
      </c>
      <c r="BW78" s="48">
        <f t="shared" ref="BW78:BW81" si="418">BV78</f>
        <v>0</v>
      </c>
      <c r="BX78" s="48">
        <f t="shared" ref="BX78:BX81" si="419">BW78</f>
        <v>0</v>
      </c>
      <c r="BY78" s="48">
        <f t="shared" ref="BY78:BY81" si="420">BX78</f>
        <v>0</v>
      </c>
      <c r="BZ78" s="48">
        <f t="shared" ref="BZ78:BZ81" si="421">BY78</f>
        <v>0</v>
      </c>
      <c r="CA78" s="48">
        <f t="shared" ref="CA78:CA81" si="422">BZ78</f>
        <v>0</v>
      </c>
      <c r="CB78" s="48">
        <f t="shared" ref="CB78:CB81" si="423">CA78</f>
        <v>0</v>
      </c>
      <c r="CC78" s="48">
        <f t="shared" ref="CC78:CC81" si="424">CB78</f>
        <v>0</v>
      </c>
      <c r="CD78" s="48">
        <f t="shared" ref="CD78:CD81" si="425">CC78</f>
        <v>0</v>
      </c>
      <c r="CE78" s="48">
        <f t="shared" ref="CE78:CE81" si="426">CD78</f>
        <v>0</v>
      </c>
      <c r="CF78" s="48">
        <f t="shared" ref="CF78:CF81" si="427">CE78</f>
        <v>0</v>
      </c>
      <c r="CG78" s="48">
        <f t="shared" ref="CG78:CG81" si="428">CF78</f>
        <v>0</v>
      </c>
      <c r="CH78" s="48">
        <f t="shared" ref="CH78:CH81" si="429">CG78</f>
        <v>0</v>
      </c>
      <c r="CI78" s="48">
        <f t="shared" ref="CI78:CI81" si="430">CH78</f>
        <v>0</v>
      </c>
      <c r="CJ78" s="48">
        <f t="shared" ref="CJ78:CJ81" si="431">CI78</f>
        <v>0</v>
      </c>
      <c r="CK78" s="48">
        <f t="shared" ref="CK78:CK81" si="432">CJ78</f>
        <v>0</v>
      </c>
      <c r="CL78" s="48">
        <f t="shared" ref="CL78:CL81" si="433">CK78</f>
        <v>0</v>
      </c>
      <c r="CM78" s="48">
        <f t="shared" ref="CM78:CM81" si="434">CL78</f>
        <v>0</v>
      </c>
      <c r="CN78" s="48">
        <f t="shared" ref="CN78:CN81" si="435">CM78</f>
        <v>0</v>
      </c>
      <c r="CO78" s="48">
        <f t="shared" ref="CO78:CO81" si="436">CN78</f>
        <v>0</v>
      </c>
      <c r="CP78" s="48">
        <f t="shared" ref="CP78:CP81" si="437">CO78</f>
        <v>0</v>
      </c>
      <c r="CQ78" s="48">
        <f t="shared" ref="CQ78:CQ81" si="438">CP78</f>
        <v>0</v>
      </c>
      <c r="CR78" s="48">
        <f t="shared" ref="CR78:CR81" si="439">CQ78</f>
        <v>0</v>
      </c>
      <c r="CS78" s="48">
        <f t="shared" ref="CS78:CS81" si="440">CR78</f>
        <v>0</v>
      </c>
      <c r="CT78" s="48">
        <f t="shared" ref="CT78:CT81" si="441">CS78</f>
        <v>0</v>
      </c>
      <c r="CU78" s="48">
        <f t="shared" ref="CU78:CU81" si="442">CT78</f>
        <v>0</v>
      </c>
      <c r="CV78" s="48">
        <f t="shared" ref="CV78:CV81" si="443">CU78</f>
        <v>0</v>
      </c>
      <c r="CW78" s="48">
        <f t="shared" ref="CW78:CW81" si="444">CV78</f>
        <v>0</v>
      </c>
      <c r="CX78" s="48">
        <f t="shared" ref="CX78:CX81" si="445">CW78</f>
        <v>0</v>
      </c>
      <c r="CY78" s="48">
        <f t="shared" ref="CY78:CY81" si="446">CX78</f>
        <v>0</v>
      </c>
      <c r="CZ78" s="48">
        <f t="shared" ref="CZ78:CZ81" si="447">CY78</f>
        <v>0</v>
      </c>
      <c r="DA78" s="48">
        <f t="shared" ref="DA78:DA81" si="448">CZ78</f>
        <v>0</v>
      </c>
      <c r="DB78" s="48">
        <f t="shared" ref="DB78:DB81" si="449">DA78</f>
        <v>0</v>
      </c>
      <c r="DC78" s="48">
        <f t="shared" ref="DC78:DC81" si="450">DB78</f>
        <v>0</v>
      </c>
      <c r="DD78" s="48">
        <f t="shared" ref="DD78:DD81" si="451">DC78</f>
        <v>0</v>
      </c>
      <c r="DE78" s="48">
        <f t="shared" ref="DE78:DE81" si="452">DD78</f>
        <v>0</v>
      </c>
      <c r="DF78" s="48">
        <f t="shared" ref="DF78:DF81" si="453">DE78</f>
        <v>0</v>
      </c>
      <c r="DG78" s="48">
        <f t="shared" ref="DG78:DG81" si="454">DF78</f>
        <v>0</v>
      </c>
      <c r="DH78" s="48">
        <f t="shared" ref="DH78:DH81" si="455">DG78</f>
        <v>0</v>
      </c>
      <c r="DI78" s="48">
        <f t="shared" ref="DI78:DI81" si="456">DH78</f>
        <v>0</v>
      </c>
      <c r="DJ78" s="48">
        <f t="shared" ref="DJ78:DJ81" si="457">DI78</f>
        <v>0</v>
      </c>
      <c r="DK78" s="48">
        <f t="shared" ref="DK78:DK81" si="458">DJ78</f>
        <v>0</v>
      </c>
      <c r="DL78" s="48">
        <f t="shared" ref="DL78:DL81" si="459">DK78</f>
        <v>0</v>
      </c>
      <c r="DM78" s="48">
        <f t="shared" ref="DM78:DM81" si="460">DL78</f>
        <v>0</v>
      </c>
      <c r="DN78" s="48">
        <f t="shared" ref="DN78:DN81" si="461">DM78</f>
        <v>0</v>
      </c>
      <c r="DO78" s="48">
        <f t="shared" ref="DO78:DO81" si="462">DN78</f>
        <v>0</v>
      </c>
      <c r="DP78" s="48">
        <f t="shared" ref="DP78:DP81" si="463">DO78</f>
        <v>0</v>
      </c>
      <c r="DQ78" s="48">
        <f t="shared" ref="DQ78:DQ81" si="464">DP78</f>
        <v>0</v>
      </c>
      <c r="DR78" s="48">
        <f t="shared" ref="DR78:DR81" si="465">DQ78</f>
        <v>0</v>
      </c>
      <c r="DS78" s="48">
        <f t="shared" ref="DS78:DS81" si="466">DR78</f>
        <v>0</v>
      </c>
      <c r="DT78" s="48">
        <f t="shared" ref="DT78:DT81" si="467">DS78</f>
        <v>0</v>
      </c>
      <c r="DU78" s="48">
        <f t="shared" ref="DU78:DU81" si="468">DT78</f>
        <v>0</v>
      </c>
      <c r="DV78" s="48">
        <f t="shared" ref="DV78:DV81" si="469">DU78</f>
        <v>0</v>
      </c>
      <c r="DW78" s="48">
        <f t="shared" ref="DW78:DW81" si="470">DV78</f>
        <v>0</v>
      </c>
      <c r="DX78" s="48">
        <f t="shared" ref="DX78:DX81" si="471">DW78</f>
        <v>0</v>
      </c>
      <c r="DY78" s="48">
        <f t="shared" ref="DY78:DY81" si="472">DX78</f>
        <v>0</v>
      </c>
      <c r="DZ78" s="48">
        <f t="shared" ref="DZ78:DZ81" si="473">DY78</f>
        <v>0</v>
      </c>
      <c r="EA78" s="48">
        <f t="shared" ref="EA78:EA81" si="474">DZ78</f>
        <v>0</v>
      </c>
      <c r="EB78" s="48">
        <f t="shared" ref="EB78:EB81" si="475">EA78</f>
        <v>0</v>
      </c>
      <c r="EC78" s="48">
        <f t="shared" ref="EC78:EC81" si="476">EB78</f>
        <v>0</v>
      </c>
      <c r="ED78" s="48">
        <f t="shared" ref="ED78:ED81" si="477">EC78</f>
        <v>0</v>
      </c>
      <c r="EE78" s="48">
        <f t="shared" ref="EE78:EE81" si="478">ED78</f>
        <v>0</v>
      </c>
      <c r="EF78" s="48">
        <f t="shared" ref="EF78:EF81" si="479">EE78</f>
        <v>0</v>
      </c>
      <c r="EG78" s="48">
        <f t="shared" ref="EG78:EG81" si="480">EF78</f>
        <v>0</v>
      </c>
      <c r="EH78" s="48">
        <f t="shared" ref="EH78:EH81" si="481">EG78</f>
        <v>0</v>
      </c>
      <c r="EI78" s="48">
        <f t="shared" ref="EI78:EI81" si="482">EH78</f>
        <v>0</v>
      </c>
      <c r="EJ78" s="48">
        <f t="shared" ref="EJ78:EJ81" si="483">EI78</f>
        <v>0</v>
      </c>
      <c r="EK78" s="48">
        <f t="shared" ref="EK78:EK81" si="484">EJ78</f>
        <v>0</v>
      </c>
      <c r="EL78" s="48">
        <f t="shared" ref="EL78:EL81" si="485">EK78</f>
        <v>0</v>
      </c>
      <c r="EM78" s="48">
        <f t="shared" ref="EM78:EM81" si="486">EL78</f>
        <v>0</v>
      </c>
      <c r="EN78" s="48">
        <f t="shared" ref="EN78:EN81" si="487">EM78</f>
        <v>0</v>
      </c>
      <c r="EO78" s="48">
        <f t="shared" ref="EO78:EO81" si="488">EN78</f>
        <v>0</v>
      </c>
      <c r="EP78" s="48">
        <f t="shared" ref="EP78:EP81" si="489">EO78</f>
        <v>0</v>
      </c>
      <c r="EQ78" s="48">
        <f t="shared" ref="EQ78:EQ81" si="490">EP78</f>
        <v>0</v>
      </c>
      <c r="ER78" s="48">
        <f t="shared" ref="ER78:ER81" si="491">EQ78</f>
        <v>0</v>
      </c>
      <c r="ES78" s="48">
        <f t="shared" ref="ES78:ES81" si="492">ER78</f>
        <v>0</v>
      </c>
      <c r="ET78" s="48">
        <f t="shared" ref="ET78:ET81" si="493">ES78</f>
        <v>0</v>
      </c>
      <c r="EU78" s="48">
        <f t="shared" ref="EU78:EU81" si="494">ET78</f>
        <v>0</v>
      </c>
      <c r="EV78" s="48">
        <f t="shared" ref="EV78:EV81" si="495">EU78</f>
        <v>0</v>
      </c>
      <c r="EW78" s="48">
        <f t="shared" ref="EW78:EW81" si="496">EV78</f>
        <v>0</v>
      </c>
      <c r="EX78" s="48">
        <f t="shared" ref="EX78:EX81" si="497">EW78</f>
        <v>0</v>
      </c>
      <c r="EY78" s="48">
        <f t="shared" ref="EY78:EY81" si="498">EX78</f>
        <v>0</v>
      </c>
      <c r="EZ78" s="48">
        <f t="shared" ref="EZ78:EZ81" si="499">EY78</f>
        <v>0</v>
      </c>
      <c r="FA78" s="48">
        <f t="shared" ref="FA78:FA81" si="500">EZ78</f>
        <v>0</v>
      </c>
      <c r="FB78" s="48">
        <f t="shared" ref="FB78:FB81" si="501">FA78</f>
        <v>0</v>
      </c>
      <c r="FC78" s="48">
        <f t="shared" ref="FC78:FC81" si="502">FB78</f>
        <v>0</v>
      </c>
      <c r="FD78" s="48">
        <f t="shared" ref="FD78:FD81" si="503">FC78</f>
        <v>0</v>
      </c>
      <c r="FE78" s="48">
        <f t="shared" ref="FE78:FE81" si="504">FD78</f>
        <v>0</v>
      </c>
      <c r="FF78" s="48">
        <f t="shared" ref="FF78:FF81" si="505">FE78</f>
        <v>0</v>
      </c>
      <c r="FG78" s="48">
        <f t="shared" ref="FG78:FG81" si="506">FF78</f>
        <v>0</v>
      </c>
      <c r="FH78" s="48">
        <f t="shared" ref="FH78:FH81" si="507">FG78</f>
        <v>0</v>
      </c>
      <c r="FI78" s="48">
        <f t="shared" ref="FI78:FI81" si="508">FH78</f>
        <v>0</v>
      </c>
      <c r="FJ78" s="48">
        <f t="shared" ref="FJ78:FJ81" si="509">FI78</f>
        <v>0</v>
      </c>
      <c r="FK78" s="48">
        <f t="shared" ref="FK78:FK81" si="510">FJ78</f>
        <v>0</v>
      </c>
      <c r="FL78" s="48">
        <f t="shared" ref="FL78:FL81" si="511">FK78</f>
        <v>0</v>
      </c>
      <c r="FM78" s="48">
        <f t="shared" ref="FM78:FM81" si="512">FL78</f>
        <v>0</v>
      </c>
      <c r="FN78" s="48">
        <f t="shared" ref="FN78:FN81" si="513">FM78</f>
        <v>0</v>
      </c>
      <c r="FO78" s="48">
        <f t="shared" ref="FO78:FO81" si="514">FN78</f>
        <v>0</v>
      </c>
      <c r="FP78" s="48">
        <f t="shared" ref="FP78:FP81" si="515">FO78</f>
        <v>0</v>
      </c>
      <c r="FQ78" s="48">
        <f t="shared" ref="FQ78:FQ81" si="516">FP78</f>
        <v>0</v>
      </c>
      <c r="FR78" s="48">
        <f t="shared" ref="FR78:FR81" si="517">FQ78</f>
        <v>0</v>
      </c>
      <c r="FS78" s="48">
        <f t="shared" ref="FS78:FS81" si="518">FR78</f>
        <v>0</v>
      </c>
      <c r="FT78" s="48">
        <f t="shared" ref="FT78:FT81" si="519">FS78</f>
        <v>0</v>
      </c>
      <c r="FU78" s="48">
        <f t="shared" ref="FU78:FU81" si="520">FT78</f>
        <v>0</v>
      </c>
      <c r="FV78" s="48">
        <f t="shared" ref="FV78:FV81" si="521">FU78</f>
        <v>0</v>
      </c>
      <c r="FW78" s="48">
        <f t="shared" ref="FW78:FW81" si="522">FV78</f>
        <v>0</v>
      </c>
      <c r="FX78" s="48">
        <f t="shared" ref="FX78:FX81" si="523">FW78</f>
        <v>0</v>
      </c>
      <c r="FY78" s="48">
        <f t="shared" ref="FY78:FY81" si="524">FX78</f>
        <v>0</v>
      </c>
      <c r="FZ78" s="48">
        <f t="shared" ref="FZ78:FZ81" si="525">FY78</f>
        <v>0</v>
      </c>
      <c r="GA78" s="48">
        <f t="shared" ref="GA78:GA81" si="526">FZ78</f>
        <v>0</v>
      </c>
      <c r="GB78" s="48">
        <f t="shared" ref="GB78:GB81" si="527">GA78</f>
        <v>0</v>
      </c>
      <c r="GC78" s="48">
        <f t="shared" ref="GC78:GC81" si="528">GB78</f>
        <v>0</v>
      </c>
      <c r="GD78" s="48">
        <f t="shared" ref="GD78:GD81" si="529">GC78</f>
        <v>0</v>
      </c>
      <c r="GE78" s="48">
        <f t="shared" ref="GE78:GE81" si="530">GD78</f>
        <v>0</v>
      </c>
      <c r="GF78" s="48">
        <f t="shared" ref="GF78:GF81" si="531">GE78</f>
        <v>0</v>
      </c>
      <c r="GG78" s="48">
        <f t="shared" ref="GG78:GG81" si="532">GF78</f>
        <v>0</v>
      </c>
      <c r="GH78" s="48">
        <f t="shared" ref="GH78:GH81" si="533">GG78</f>
        <v>0</v>
      </c>
      <c r="GI78" s="48">
        <f t="shared" ref="GI78:GI81" si="534">GH78</f>
        <v>0</v>
      </c>
      <c r="GJ78" s="48">
        <f t="shared" ref="GJ78:GJ81" si="535">GI78</f>
        <v>0</v>
      </c>
      <c r="GK78" s="48">
        <f t="shared" ref="GK78:GK81" si="536">GJ78</f>
        <v>0</v>
      </c>
      <c r="GL78" s="48">
        <f t="shared" ref="GL78:GL81" si="537">GK78</f>
        <v>0</v>
      </c>
      <c r="GM78" s="48">
        <f t="shared" ref="GM78:GM81" si="538">GL78</f>
        <v>0</v>
      </c>
      <c r="GN78" s="48">
        <f t="shared" ref="GN78:GN81" si="539">GM78</f>
        <v>0</v>
      </c>
      <c r="GO78" s="48">
        <f t="shared" ref="GO78:GO81" si="540">GN78</f>
        <v>0</v>
      </c>
      <c r="GP78" s="48">
        <f t="shared" ref="GP78:GP81" si="541">GO78</f>
        <v>0</v>
      </c>
      <c r="GQ78" s="48">
        <f t="shared" ref="GQ78:GQ81" si="542">GP78</f>
        <v>0</v>
      </c>
      <c r="GR78" s="48">
        <f t="shared" ref="GR78:GR81" si="543">GQ78</f>
        <v>0</v>
      </c>
      <c r="GS78" s="48">
        <f t="shared" ref="GS78:GS81" si="544">GR78</f>
        <v>0</v>
      </c>
      <c r="GT78" s="48">
        <f t="shared" ref="GT78:GT81" si="545">GS78</f>
        <v>0</v>
      </c>
      <c r="GU78" s="48">
        <f t="shared" ref="GU78:GU81" si="546">GT78</f>
        <v>0</v>
      </c>
      <c r="GV78" s="48">
        <f t="shared" ref="GV78:GV81" si="547">GU78</f>
        <v>0</v>
      </c>
      <c r="GW78" s="48">
        <f t="shared" ref="GW78:GW81" si="548">GV78</f>
        <v>0</v>
      </c>
      <c r="GX78" s="48">
        <f t="shared" ref="GX78:GX81" si="549">GW78</f>
        <v>0</v>
      </c>
      <c r="GY78" s="48">
        <f t="shared" ref="GY78:GY81" si="550">GX78</f>
        <v>0</v>
      </c>
      <c r="GZ78" s="48">
        <f t="shared" ref="GZ78:GZ81" si="551">GY78</f>
        <v>0</v>
      </c>
      <c r="HA78" s="48">
        <f t="shared" ref="HA78:HA81" si="552">GZ78</f>
        <v>0</v>
      </c>
      <c r="HB78" s="48">
        <f t="shared" ref="HB78:HB81" si="553">HA78</f>
        <v>0</v>
      </c>
      <c r="HC78" s="48">
        <f t="shared" ref="HC78:HC81" si="554">HB78</f>
        <v>0</v>
      </c>
      <c r="HD78" s="48">
        <f t="shared" ref="HD78:HD81" si="555">HC78</f>
        <v>0</v>
      </c>
      <c r="HE78" s="48">
        <f t="shared" ref="HE78:HE81" si="556">HD78</f>
        <v>0</v>
      </c>
      <c r="HF78" s="48">
        <f t="shared" ref="HF78:HF81" si="557">HE78</f>
        <v>0</v>
      </c>
      <c r="HG78" s="48">
        <f t="shared" ref="HG78:HG81" si="558">HF78</f>
        <v>0</v>
      </c>
      <c r="HH78" s="48">
        <f t="shared" ref="HH78:HH81" si="559">HG78</f>
        <v>0</v>
      </c>
      <c r="HI78" s="48">
        <f t="shared" ref="HI78:HI81" si="560">HH78</f>
        <v>0</v>
      </c>
      <c r="HJ78" s="48">
        <f t="shared" ref="HJ78:HJ81" si="561">HI78</f>
        <v>0</v>
      </c>
      <c r="HK78" s="48">
        <f t="shared" ref="HK78:HK81" si="562">HJ78</f>
        <v>0</v>
      </c>
      <c r="HL78" s="48">
        <f t="shared" ref="HL78:HL81" si="563">HK78</f>
        <v>0</v>
      </c>
      <c r="HM78" s="48">
        <f t="shared" ref="HM78:HM81" si="564">HL78</f>
        <v>0</v>
      </c>
      <c r="HN78" s="48">
        <f t="shared" ref="HN78:HN81" si="565">HM78</f>
        <v>0</v>
      </c>
      <c r="HO78" s="48">
        <f t="shared" ref="HO78:HO81" si="566">HN78</f>
        <v>0</v>
      </c>
      <c r="HP78" s="48">
        <f t="shared" ref="HP78:HP81" si="567">HO78</f>
        <v>0</v>
      </c>
      <c r="HQ78" s="48">
        <f t="shared" ref="HQ78:HQ81" si="568">HP78</f>
        <v>0</v>
      </c>
      <c r="HR78" s="48">
        <f t="shared" ref="HR78:HR81" si="569">HQ78</f>
        <v>0</v>
      </c>
      <c r="HS78" s="48">
        <f t="shared" ref="HS78:HS81" si="570">HR78</f>
        <v>0</v>
      </c>
      <c r="HT78" s="48">
        <f t="shared" ref="HT78:HT81" si="571">HS78</f>
        <v>0</v>
      </c>
      <c r="HU78" s="48">
        <f t="shared" ref="HU78:HU81" si="572">HT78</f>
        <v>0</v>
      </c>
      <c r="HV78" s="48">
        <f t="shared" ref="HV78:HV81" si="573">HU78</f>
        <v>0</v>
      </c>
      <c r="HW78" s="48">
        <f t="shared" ref="HW78:HW81" si="574">HV78</f>
        <v>0</v>
      </c>
      <c r="HX78" s="48">
        <f t="shared" ref="HX78:HX81" si="575">HW78</f>
        <v>0</v>
      </c>
      <c r="HY78" s="48">
        <f t="shared" ref="HY78:HY81" si="576">HX78</f>
        <v>0</v>
      </c>
      <c r="HZ78" s="48">
        <f t="shared" ref="HZ78:HZ81" si="577">HY78</f>
        <v>0</v>
      </c>
      <c r="IA78" s="48">
        <f t="shared" ref="IA78:IA81" si="578">HZ78</f>
        <v>0</v>
      </c>
      <c r="IB78" s="48">
        <f t="shared" ref="IB78:IB81" si="579">IA78</f>
        <v>0</v>
      </c>
      <c r="IC78" s="48">
        <f t="shared" ref="IC78:IC81" si="580">IB78</f>
        <v>0</v>
      </c>
      <c r="ID78" s="48">
        <f t="shared" ref="ID78:ID81" si="581">IC78</f>
        <v>0</v>
      </c>
      <c r="IE78" s="48">
        <f t="shared" ref="IE78:IE81" si="582">ID78</f>
        <v>0</v>
      </c>
      <c r="IF78" s="48">
        <f t="shared" ref="IF78:IF81" si="583">IE78</f>
        <v>0</v>
      </c>
      <c r="IG78" s="48">
        <f t="shared" ref="IG78:IG81" si="584">IF78</f>
        <v>0</v>
      </c>
      <c r="IH78" s="48">
        <f t="shared" ref="IH78:IH81" si="585">IG78</f>
        <v>0</v>
      </c>
      <c r="II78" s="48">
        <f t="shared" ref="II78:II81" si="586">IH78</f>
        <v>0</v>
      </c>
      <c r="IJ78" s="48">
        <f t="shared" ref="IJ78:IJ81" si="587">II78</f>
        <v>0</v>
      </c>
      <c r="IK78" s="48">
        <f t="shared" ref="IK78:IK81" si="588">IJ78</f>
        <v>0</v>
      </c>
      <c r="IL78" s="48">
        <f t="shared" ref="IL78:IL81" si="589">IK78</f>
        <v>0</v>
      </c>
      <c r="IM78" s="48">
        <f t="shared" ref="IM78:IM81" si="590">IL78</f>
        <v>0</v>
      </c>
      <c r="IN78" s="48">
        <f t="shared" ref="IN78:IN81" si="591">IM78</f>
        <v>0</v>
      </c>
      <c r="IO78" s="48">
        <f t="shared" ref="IO78:IO81" si="592">IN78</f>
        <v>0</v>
      </c>
      <c r="IP78" s="48">
        <f t="shared" ref="IP78:IP81" si="593">IO78</f>
        <v>0</v>
      </c>
      <c r="IQ78" s="48">
        <f t="shared" ref="IQ78:IQ81" si="594">IP78</f>
        <v>0</v>
      </c>
      <c r="IR78" s="48">
        <f t="shared" ref="IR78:IR81" si="595">IQ78</f>
        <v>0</v>
      </c>
      <c r="IS78" s="48">
        <f t="shared" ref="IS78:IS81" si="596">IR78</f>
        <v>0</v>
      </c>
      <c r="IT78" s="48">
        <f t="shared" ref="IT78:IT81" si="597">IS78</f>
        <v>0</v>
      </c>
      <c r="IU78" s="48">
        <f t="shared" ref="IU78:IU81" si="598">IT78</f>
        <v>0</v>
      </c>
      <c r="IV78" s="48">
        <f t="shared" ref="IV78:IV81" si="599">IU78</f>
        <v>0</v>
      </c>
      <c r="IW78" s="48">
        <f t="shared" ref="IW78:IW81" si="600">IV78</f>
        <v>0</v>
      </c>
      <c r="IX78" s="48">
        <f t="shared" ref="IX78:IX81" si="601">IW78</f>
        <v>0</v>
      </c>
      <c r="IY78" s="48">
        <f t="shared" ref="IY78:IY81" si="602">IX78</f>
        <v>0</v>
      </c>
      <c r="IZ78" s="48">
        <f t="shared" ref="IZ78:IZ81" si="603">IY78</f>
        <v>0</v>
      </c>
      <c r="JA78" s="48">
        <f t="shared" ref="JA78:JA81" si="604">IZ78</f>
        <v>0</v>
      </c>
      <c r="JB78" s="48">
        <f t="shared" ref="JB78:JB81" si="605">JA78</f>
        <v>0</v>
      </c>
      <c r="JC78" s="48">
        <f t="shared" ref="JC78:JC81" si="606">JB78</f>
        <v>0</v>
      </c>
      <c r="JD78" s="48">
        <f t="shared" ref="JD78:JD81" si="607">JC78</f>
        <v>0</v>
      </c>
      <c r="JE78" s="48">
        <f t="shared" ref="JE78:JE81" si="608">JD78</f>
        <v>0</v>
      </c>
      <c r="JF78" s="48">
        <f t="shared" ref="JF78:JF81" si="609">JE78</f>
        <v>0</v>
      </c>
      <c r="JG78" s="48">
        <f t="shared" ref="JG78:JG81" si="610">JF78</f>
        <v>0</v>
      </c>
      <c r="JH78" s="48">
        <f t="shared" ref="JH78:JH81" si="611">JG78</f>
        <v>0</v>
      </c>
      <c r="JI78" s="48">
        <f t="shared" ref="JI78:JI81" si="612">JH78</f>
        <v>0</v>
      </c>
      <c r="JJ78" s="48">
        <f t="shared" ref="JJ78:JJ81" si="613">JI78</f>
        <v>0</v>
      </c>
      <c r="JK78" s="48">
        <f t="shared" ref="JK78:JK81" si="614">JJ78</f>
        <v>0</v>
      </c>
      <c r="JL78" s="48">
        <f t="shared" ref="JL78:JL81" si="615">JK78</f>
        <v>0</v>
      </c>
      <c r="JM78" s="48">
        <f t="shared" ref="JM78:JM81" si="616">JL78</f>
        <v>0</v>
      </c>
      <c r="JN78" s="48">
        <f t="shared" ref="JN78:JN81" si="617">JM78</f>
        <v>0</v>
      </c>
      <c r="JO78" s="48">
        <f t="shared" ref="JO78:JO81" si="618">JN78</f>
        <v>0</v>
      </c>
      <c r="JP78" s="48">
        <f t="shared" ref="JP78:JP81" si="619">JO78</f>
        <v>0</v>
      </c>
      <c r="JQ78" s="48">
        <f t="shared" ref="JQ78:JQ81" si="620">JP78</f>
        <v>0</v>
      </c>
      <c r="JR78" s="48">
        <f t="shared" ref="JR78:JR81" si="621">JQ78</f>
        <v>0</v>
      </c>
      <c r="JS78" s="48">
        <f t="shared" ref="JS78:JS81" si="622">JR78</f>
        <v>0</v>
      </c>
      <c r="JT78" s="48">
        <f t="shared" ref="JT78:JT81" si="623">JS78</f>
        <v>0</v>
      </c>
      <c r="JU78" s="48">
        <f t="shared" ref="JU78:JU81" si="624">JT78</f>
        <v>0</v>
      </c>
      <c r="JV78" s="48">
        <f t="shared" ref="JV78:JV81" si="625">JU78</f>
        <v>0</v>
      </c>
      <c r="JW78" s="48">
        <f t="shared" ref="JW78:JW81" si="626">JV78</f>
        <v>0</v>
      </c>
      <c r="JX78" s="48">
        <f t="shared" ref="JX78:JX81" si="627">JW78</f>
        <v>0</v>
      </c>
      <c r="JY78" s="48">
        <f t="shared" ref="JY78:JY81" si="628">JX78</f>
        <v>0</v>
      </c>
      <c r="JZ78" s="48">
        <f t="shared" ref="JZ78:JZ81" si="629">JY78</f>
        <v>0</v>
      </c>
      <c r="KA78" s="48">
        <f t="shared" ref="KA78:KA81" si="630">JZ78</f>
        <v>0</v>
      </c>
      <c r="KB78" s="48">
        <f t="shared" ref="KB78:KB81" si="631">KA78</f>
        <v>0</v>
      </c>
      <c r="KC78" s="48">
        <f t="shared" ref="KC78:KC81" si="632">KB78</f>
        <v>0</v>
      </c>
      <c r="KD78" s="48">
        <f t="shared" ref="KD78:KD81" si="633">KC78</f>
        <v>0</v>
      </c>
      <c r="KE78" s="48">
        <f t="shared" ref="KE78:KE81" si="634">KD78</f>
        <v>0</v>
      </c>
      <c r="KF78" s="48">
        <f t="shared" ref="KF78:KF81" si="635">KE78</f>
        <v>0</v>
      </c>
      <c r="KG78" s="48">
        <f t="shared" ref="KG78:KG81" si="636">KF78</f>
        <v>0</v>
      </c>
      <c r="KH78" s="48">
        <f t="shared" ref="KH78:KH81" si="637">KG78</f>
        <v>0</v>
      </c>
      <c r="KI78" s="48">
        <f t="shared" ref="KI78:KI81" si="638">KH78</f>
        <v>0</v>
      </c>
      <c r="KJ78" s="48">
        <f t="shared" ref="KJ78:KJ81" si="639">KI78</f>
        <v>0</v>
      </c>
      <c r="KK78" s="48">
        <f t="shared" ref="KK78:KK81" si="640">KJ78</f>
        <v>0</v>
      </c>
      <c r="KL78" s="48">
        <f t="shared" ref="KL78:KL81" si="641">KK78</f>
        <v>0</v>
      </c>
      <c r="KM78" s="48">
        <f t="shared" ref="KM78:KM81" si="642">KL78</f>
        <v>0</v>
      </c>
      <c r="KN78" s="48">
        <f t="shared" ref="KN78:KN81" si="643">KM78</f>
        <v>0</v>
      </c>
      <c r="KO78" s="48">
        <f t="shared" ref="KO78:KO81" si="644">KN78</f>
        <v>0</v>
      </c>
      <c r="KP78" s="48">
        <f t="shared" ref="KP78:KP81" si="645">KO78</f>
        <v>0</v>
      </c>
      <c r="KQ78" s="48">
        <f t="shared" ref="KQ78:KQ81" si="646">KP78</f>
        <v>0</v>
      </c>
      <c r="KR78" s="48">
        <f t="shared" ref="KR78:KR81" si="647">KQ78</f>
        <v>0</v>
      </c>
      <c r="KS78" s="48">
        <f t="shared" ref="KS78:KS81" si="648">KR78</f>
        <v>0</v>
      </c>
      <c r="KT78" s="48">
        <f t="shared" ref="KT78:KT81" si="649">KS78</f>
        <v>0</v>
      </c>
      <c r="KU78" s="48">
        <f t="shared" ref="KU78:KU81" si="650">KT78</f>
        <v>0</v>
      </c>
      <c r="KV78" s="48">
        <f t="shared" ref="KV78:KV81" si="651">KU78</f>
        <v>0</v>
      </c>
      <c r="KW78" s="48">
        <f t="shared" ref="KW78:KW81" si="652">KV78</f>
        <v>0</v>
      </c>
      <c r="KX78" s="48">
        <f t="shared" ref="KX78:KX81" si="653">KW78</f>
        <v>0</v>
      </c>
      <c r="KY78" s="48">
        <f t="shared" ref="KY78:KY81" si="654">KX78</f>
        <v>0</v>
      </c>
      <c r="KZ78" s="48">
        <f t="shared" ref="KZ78:KZ81" si="655">KY78</f>
        <v>0</v>
      </c>
      <c r="LA78" s="48">
        <f t="shared" ref="LA78:LA81" si="656">KZ78</f>
        <v>0</v>
      </c>
      <c r="LB78" s="48">
        <f t="shared" ref="LB78:LB81" si="657">LA78</f>
        <v>0</v>
      </c>
      <c r="LC78" s="48">
        <f t="shared" ref="LC78:LC81" si="658">LB78</f>
        <v>0</v>
      </c>
      <c r="LD78" s="48">
        <f t="shared" ref="LD78:LD81" si="659">LC78</f>
        <v>0</v>
      </c>
      <c r="LE78" s="48">
        <f t="shared" ref="LE78:LE81" si="660">LD78</f>
        <v>0</v>
      </c>
      <c r="LF78" s="48">
        <f t="shared" ref="LF78:LF81" si="661">LE78</f>
        <v>0</v>
      </c>
      <c r="LG78" s="48">
        <f t="shared" ref="LG78:LG81" si="662">LF78</f>
        <v>0</v>
      </c>
      <c r="LH78" s="48">
        <f t="shared" ref="LH78:LH81" si="663">LG78</f>
        <v>0</v>
      </c>
      <c r="LI78" s="48">
        <f t="shared" ref="LI78:LI81" si="664">LH78</f>
        <v>0</v>
      </c>
      <c r="LJ78" s="48">
        <f t="shared" ref="LJ78:LJ81" si="665">LI78</f>
        <v>0</v>
      </c>
      <c r="LK78" s="48">
        <f t="shared" ref="LK78:LK81" si="666">LJ78</f>
        <v>0</v>
      </c>
      <c r="LL78" s="48">
        <f t="shared" ref="LL78:LL81" si="667">LK78</f>
        <v>0</v>
      </c>
      <c r="LM78" s="48">
        <f t="shared" ref="LM78:LM81" si="668">LL78</f>
        <v>0</v>
      </c>
      <c r="LN78" s="48">
        <f t="shared" ref="LN78:LN81" si="669">LM78</f>
        <v>0</v>
      </c>
      <c r="LO78" s="48">
        <f t="shared" ref="LO78:LO81" si="670">LN78</f>
        <v>0</v>
      </c>
      <c r="LP78" s="48">
        <f t="shared" ref="LP78:LP81" si="671">LO78</f>
        <v>0</v>
      </c>
      <c r="LQ78" s="48">
        <f t="shared" ref="LQ78:LQ81" si="672">LP78</f>
        <v>0</v>
      </c>
      <c r="LR78" s="48">
        <f t="shared" ref="LR78:LR81" si="673">LQ78</f>
        <v>0</v>
      </c>
      <c r="LS78" s="48">
        <f t="shared" ref="LS78:LS81" si="674">LR78</f>
        <v>0</v>
      </c>
      <c r="LT78" s="48">
        <f t="shared" ref="LT78:LT81" si="675">LS78</f>
        <v>0</v>
      </c>
      <c r="LU78" s="48">
        <f t="shared" ref="LU78:LU81" si="676">LT78</f>
        <v>0</v>
      </c>
      <c r="LV78" s="48">
        <f t="shared" ref="LV78:LV81" si="677">LU78</f>
        <v>0</v>
      </c>
      <c r="LW78" s="48">
        <f t="shared" ref="LW78:LW81" si="678">LV78</f>
        <v>0</v>
      </c>
      <c r="LX78" s="48">
        <f t="shared" ref="LX78:LX81" si="679">LW78</f>
        <v>0</v>
      </c>
      <c r="LY78" s="48">
        <f t="shared" ref="LY78:LY81" si="680">LX78</f>
        <v>0</v>
      </c>
      <c r="LZ78" s="48">
        <f t="shared" ref="LZ78:LZ81" si="681">LY78</f>
        <v>0</v>
      </c>
      <c r="MA78" s="48">
        <f t="shared" ref="MA78:MA81" si="682">LZ78</f>
        <v>0</v>
      </c>
      <c r="MB78" s="48">
        <f t="shared" ref="MB78:MB81" si="683">MA78</f>
        <v>0</v>
      </c>
      <c r="MC78" s="48">
        <f t="shared" ref="MC78:MC81" si="684">MB78</f>
        <v>0</v>
      </c>
      <c r="MD78" s="48">
        <f t="shared" ref="MD78:MD81" si="685">MC78</f>
        <v>0</v>
      </c>
      <c r="ME78" s="48">
        <f t="shared" ref="ME78:ME81" si="686">MD78</f>
        <v>0</v>
      </c>
      <c r="MF78" s="48">
        <f t="shared" ref="MF78:MF81" si="687">ME78</f>
        <v>0</v>
      </c>
      <c r="MG78" s="48">
        <f t="shared" ref="MG78:MG81" si="688">MF78</f>
        <v>0</v>
      </c>
      <c r="MH78" s="48">
        <f t="shared" ref="MH78:MH81" si="689">MG78</f>
        <v>0</v>
      </c>
      <c r="MI78" s="48">
        <f t="shared" ref="MI78:MI81" si="690">MH78</f>
        <v>0</v>
      </c>
      <c r="MJ78" s="48">
        <f t="shared" ref="MJ78:MJ81" si="691">MI78</f>
        <v>0</v>
      </c>
      <c r="MK78" s="48">
        <f t="shared" ref="MK78:MK81" si="692">MJ78</f>
        <v>0</v>
      </c>
      <c r="ML78" s="48">
        <f t="shared" ref="ML78:ML81" si="693">MK78</f>
        <v>0</v>
      </c>
      <c r="MM78" s="48">
        <f t="shared" ref="MM78:MM81" si="694">ML78</f>
        <v>0</v>
      </c>
      <c r="MN78" s="48">
        <f t="shared" ref="MN78:MN81" si="695">MM78</f>
        <v>0</v>
      </c>
      <c r="MO78" s="48">
        <f t="shared" ref="MO78:MO81" si="696">MN78</f>
        <v>0</v>
      </c>
      <c r="MP78" s="48">
        <f t="shared" ref="MP78:MP81" si="697">MO78</f>
        <v>0</v>
      </c>
      <c r="MQ78" s="48">
        <f t="shared" ref="MQ78:MQ81" si="698">MP78</f>
        <v>0</v>
      </c>
      <c r="MR78" s="48">
        <f t="shared" ref="MR78:MR81" si="699">MQ78</f>
        <v>0</v>
      </c>
      <c r="MS78" s="48">
        <f t="shared" ref="MS78:MS81" si="700">MR78</f>
        <v>0</v>
      </c>
      <c r="MT78" s="48">
        <f t="shared" ref="MT78:MT81" si="701">MS78</f>
        <v>0</v>
      </c>
      <c r="MU78" s="48">
        <f t="shared" ref="MU78:MU81" si="702">MT78</f>
        <v>0</v>
      </c>
      <c r="MV78" s="48">
        <f t="shared" ref="MV78:MV81" si="703">MU78</f>
        <v>0</v>
      </c>
      <c r="MW78" s="48">
        <f t="shared" ref="MW78:MW81" si="704">MV78</f>
        <v>0</v>
      </c>
      <c r="MX78" s="48">
        <f t="shared" ref="MX78:MX81" si="705">MW78</f>
        <v>0</v>
      </c>
      <c r="MY78" s="48">
        <f t="shared" ref="MY78:MY81" si="706">MX78</f>
        <v>0</v>
      </c>
      <c r="MZ78" s="48">
        <f t="shared" ref="MZ78:MZ81" si="707">MY78</f>
        <v>0</v>
      </c>
      <c r="NA78" s="48">
        <f t="shared" ref="NA78:NA81" si="708">MZ78</f>
        <v>0</v>
      </c>
      <c r="NB78" s="48">
        <f t="shared" ref="NB78:NB81" si="709">NA78</f>
        <v>0</v>
      </c>
      <c r="NC78" s="48">
        <f t="shared" ref="NC78:NC81" si="710">NB78</f>
        <v>0</v>
      </c>
      <c r="ND78" s="48">
        <f t="shared" ref="ND78:ND81" si="711">NC78</f>
        <v>0</v>
      </c>
      <c r="NE78" s="48">
        <f t="shared" ref="NE78:NE81" si="712">ND78</f>
        <v>0</v>
      </c>
      <c r="NF78" s="48">
        <f t="shared" ref="NF78:NF81" si="713">NE78</f>
        <v>0</v>
      </c>
      <c r="NG78" s="48">
        <f t="shared" ref="NG78:NG81" si="714">NF78</f>
        <v>0</v>
      </c>
      <c r="NH78" s="48">
        <f t="shared" ref="NH78:NH81" si="715">NG78</f>
        <v>0</v>
      </c>
      <c r="NI78" s="48">
        <f t="shared" ref="NI78:NI81" si="716">NH78</f>
        <v>0</v>
      </c>
      <c r="NJ78" s="48">
        <f t="shared" ref="NJ78:NJ81" si="717">NI78</f>
        <v>0</v>
      </c>
      <c r="NK78" s="48">
        <f t="shared" ref="NK78:NK81" si="718">NJ78</f>
        <v>0</v>
      </c>
      <c r="NL78" s="48">
        <f t="shared" ref="NL78:NL81" si="719">NK78</f>
        <v>0</v>
      </c>
      <c r="NM78" s="48">
        <f t="shared" ref="NM78:NM81" si="720">NL78</f>
        <v>0</v>
      </c>
      <c r="NN78" s="48">
        <f t="shared" ref="NN78:NN81" si="721">NM78</f>
        <v>0</v>
      </c>
      <c r="NO78" s="48">
        <f t="shared" ref="NO78:NO81" si="722">NN78</f>
        <v>0</v>
      </c>
      <c r="NP78" s="48">
        <f t="shared" ref="NP78:NP81" si="723">NO78</f>
        <v>0</v>
      </c>
      <c r="NQ78" s="48">
        <f t="shared" ref="NQ78:NQ81" si="724">NP78</f>
        <v>0</v>
      </c>
      <c r="NR78" s="48">
        <f t="shared" ref="NR78:NR81" si="725">NQ78</f>
        <v>0</v>
      </c>
      <c r="NS78" s="48">
        <f t="shared" ref="NS78:NS81" si="726">NR78</f>
        <v>0</v>
      </c>
      <c r="NT78" s="48">
        <f t="shared" ref="NT78:NT81" si="727">NS78</f>
        <v>0</v>
      </c>
      <c r="NU78" s="48">
        <f t="shared" ref="NU78:NU81" si="728">NT78</f>
        <v>0</v>
      </c>
      <c r="NV78" s="48">
        <f t="shared" ref="NV78:NV81" si="729">NU78</f>
        <v>0</v>
      </c>
      <c r="NW78" s="48">
        <f t="shared" ref="NW78:NW81" si="730">NV78</f>
        <v>0</v>
      </c>
      <c r="NX78" s="48">
        <f t="shared" ref="NX78:NX81" si="731">NW78</f>
        <v>0</v>
      </c>
      <c r="NZ78" s="48">
        <f t="shared" ref="NZ78:NZ81" si="732">NX78</f>
        <v>0</v>
      </c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</row>
    <row r="79" spans="1:412" ht="15.75" customHeight="1" outlineLevel="1">
      <c r="B79" s="3" t="s">
        <v>85</v>
      </c>
      <c r="C79" s="3" t="s">
        <v>133</v>
      </c>
      <c r="E79" s="48">
        <v>6000000</v>
      </c>
      <c r="F79" s="48">
        <f t="shared" si="349"/>
        <v>6000000</v>
      </c>
      <c r="G79" s="48">
        <f t="shared" si="350"/>
        <v>6000000</v>
      </c>
      <c r="H79" s="48">
        <f t="shared" si="351"/>
        <v>6000000</v>
      </c>
      <c r="I79" s="48">
        <f t="shared" si="352"/>
        <v>6000000</v>
      </c>
      <c r="J79" s="48">
        <f t="shared" si="353"/>
        <v>6000000</v>
      </c>
      <c r="K79" s="48">
        <f t="shared" si="354"/>
        <v>6000000</v>
      </c>
      <c r="L79" s="48">
        <f t="shared" si="355"/>
        <v>6000000</v>
      </c>
      <c r="M79" s="48">
        <f t="shared" si="356"/>
        <v>6000000</v>
      </c>
      <c r="N79" s="48">
        <f t="shared" si="357"/>
        <v>6000000</v>
      </c>
      <c r="O79" s="48">
        <f t="shared" si="358"/>
        <v>6000000</v>
      </c>
      <c r="P79" s="48">
        <f t="shared" si="359"/>
        <v>6000000</v>
      </c>
      <c r="Q79" s="48">
        <f t="shared" si="360"/>
        <v>6000000</v>
      </c>
      <c r="R79" s="48">
        <f t="shared" si="361"/>
        <v>6000000</v>
      </c>
      <c r="S79" s="48">
        <f t="shared" si="362"/>
        <v>6000000</v>
      </c>
      <c r="T79" s="48">
        <f t="shared" si="363"/>
        <v>6000000</v>
      </c>
      <c r="U79" s="48">
        <f t="shared" si="364"/>
        <v>6000000</v>
      </c>
      <c r="V79" s="48">
        <f t="shared" si="365"/>
        <v>6000000</v>
      </c>
      <c r="W79" s="48">
        <f t="shared" si="366"/>
        <v>6000000</v>
      </c>
      <c r="X79" s="48">
        <f t="shared" si="367"/>
        <v>6000000</v>
      </c>
      <c r="Y79" s="48">
        <f t="shared" si="368"/>
        <v>6000000</v>
      </c>
      <c r="Z79" s="48">
        <f t="shared" si="369"/>
        <v>6000000</v>
      </c>
      <c r="AA79" s="48">
        <f t="shared" si="370"/>
        <v>6000000</v>
      </c>
      <c r="AB79" s="48">
        <f t="shared" si="371"/>
        <v>6000000</v>
      </c>
      <c r="AC79" s="48">
        <f t="shared" si="372"/>
        <v>6000000</v>
      </c>
      <c r="AD79" s="48">
        <f t="shared" si="373"/>
        <v>6000000</v>
      </c>
      <c r="AE79" s="48">
        <f t="shared" si="374"/>
        <v>6000000</v>
      </c>
      <c r="AF79" s="48">
        <f t="shared" si="375"/>
        <v>6000000</v>
      </c>
      <c r="AG79" s="48">
        <f t="shared" si="376"/>
        <v>6000000</v>
      </c>
      <c r="AH79" s="48">
        <f t="shared" si="377"/>
        <v>6000000</v>
      </c>
      <c r="AI79" s="48">
        <f t="shared" si="378"/>
        <v>6000000</v>
      </c>
      <c r="AJ79" s="48">
        <f t="shared" si="379"/>
        <v>6000000</v>
      </c>
      <c r="AK79" s="48">
        <f t="shared" si="380"/>
        <v>6000000</v>
      </c>
      <c r="AL79" s="48">
        <f t="shared" si="381"/>
        <v>6000000</v>
      </c>
      <c r="AM79" s="48">
        <f t="shared" si="382"/>
        <v>6000000</v>
      </c>
      <c r="AN79" s="48">
        <f t="shared" si="383"/>
        <v>6000000</v>
      </c>
      <c r="AO79" s="48">
        <f t="shared" si="384"/>
        <v>6000000</v>
      </c>
      <c r="AP79" s="48">
        <f t="shared" si="385"/>
        <v>6000000</v>
      </c>
      <c r="AQ79" s="48">
        <f t="shared" si="386"/>
        <v>6000000</v>
      </c>
      <c r="AR79" s="48">
        <f t="shared" si="387"/>
        <v>6000000</v>
      </c>
      <c r="AS79" s="48">
        <f t="shared" si="388"/>
        <v>6000000</v>
      </c>
      <c r="AT79" s="48">
        <f t="shared" si="389"/>
        <v>6000000</v>
      </c>
      <c r="AU79" s="48">
        <f t="shared" si="390"/>
        <v>6000000</v>
      </c>
      <c r="AV79" s="48">
        <f t="shared" si="391"/>
        <v>6000000</v>
      </c>
      <c r="AW79" s="48">
        <f t="shared" si="392"/>
        <v>6000000</v>
      </c>
      <c r="AX79" s="48">
        <f t="shared" si="393"/>
        <v>6000000</v>
      </c>
      <c r="AY79" s="48">
        <f t="shared" si="394"/>
        <v>6000000</v>
      </c>
      <c r="AZ79" s="48">
        <f t="shared" si="395"/>
        <v>6000000</v>
      </c>
      <c r="BA79" s="48">
        <f t="shared" si="396"/>
        <v>6000000</v>
      </c>
      <c r="BB79" s="48">
        <f t="shared" si="397"/>
        <v>6000000</v>
      </c>
      <c r="BC79" s="48">
        <f t="shared" si="398"/>
        <v>6000000</v>
      </c>
      <c r="BD79" s="48">
        <f t="shared" si="399"/>
        <v>6000000</v>
      </c>
      <c r="BE79" s="48">
        <f t="shared" si="400"/>
        <v>6000000</v>
      </c>
      <c r="BF79" s="48">
        <f t="shared" si="401"/>
        <v>6000000</v>
      </c>
      <c r="BG79" s="48">
        <f t="shared" si="402"/>
        <v>6000000</v>
      </c>
      <c r="BH79" s="48">
        <f t="shared" si="403"/>
        <v>6000000</v>
      </c>
      <c r="BI79" s="48">
        <f t="shared" si="404"/>
        <v>6000000</v>
      </c>
      <c r="BJ79" s="48">
        <f t="shared" si="405"/>
        <v>6000000</v>
      </c>
      <c r="BK79" s="48">
        <f t="shared" si="406"/>
        <v>6000000</v>
      </c>
      <c r="BL79" s="48">
        <f t="shared" si="407"/>
        <v>6000000</v>
      </c>
      <c r="BM79" s="48">
        <f t="shared" si="408"/>
        <v>6000000</v>
      </c>
      <c r="BN79" s="48">
        <f t="shared" si="409"/>
        <v>6000000</v>
      </c>
      <c r="BO79" s="48">
        <f t="shared" si="410"/>
        <v>6000000</v>
      </c>
      <c r="BP79" s="48">
        <f t="shared" si="411"/>
        <v>6000000</v>
      </c>
      <c r="BQ79" s="48">
        <f t="shared" si="412"/>
        <v>6000000</v>
      </c>
      <c r="BR79" s="48">
        <f t="shared" si="413"/>
        <v>6000000</v>
      </c>
      <c r="BS79" s="48">
        <f t="shared" si="414"/>
        <v>6000000</v>
      </c>
      <c r="BT79" s="48">
        <f t="shared" si="415"/>
        <v>6000000</v>
      </c>
      <c r="BU79" s="48">
        <f t="shared" si="416"/>
        <v>6000000</v>
      </c>
      <c r="BV79" s="48">
        <f t="shared" si="417"/>
        <v>6000000</v>
      </c>
      <c r="BW79" s="48">
        <f t="shared" si="418"/>
        <v>6000000</v>
      </c>
      <c r="BX79" s="48">
        <f t="shared" si="419"/>
        <v>6000000</v>
      </c>
      <c r="BY79" s="48">
        <f t="shared" si="420"/>
        <v>6000000</v>
      </c>
      <c r="BZ79" s="48">
        <f t="shared" si="421"/>
        <v>6000000</v>
      </c>
      <c r="CA79" s="48">
        <f t="shared" si="422"/>
        <v>6000000</v>
      </c>
      <c r="CB79" s="48">
        <f t="shared" si="423"/>
        <v>6000000</v>
      </c>
      <c r="CC79" s="48">
        <f t="shared" si="424"/>
        <v>6000000</v>
      </c>
      <c r="CD79" s="48">
        <f t="shared" si="425"/>
        <v>6000000</v>
      </c>
      <c r="CE79" s="48">
        <f t="shared" si="426"/>
        <v>6000000</v>
      </c>
      <c r="CF79" s="48">
        <f t="shared" si="427"/>
        <v>6000000</v>
      </c>
      <c r="CG79" s="48">
        <f t="shared" si="428"/>
        <v>6000000</v>
      </c>
      <c r="CH79" s="48">
        <f t="shared" si="429"/>
        <v>6000000</v>
      </c>
      <c r="CI79" s="48">
        <f t="shared" si="430"/>
        <v>6000000</v>
      </c>
      <c r="CJ79" s="48">
        <f t="shared" si="431"/>
        <v>6000000</v>
      </c>
      <c r="CK79" s="48">
        <f t="shared" si="432"/>
        <v>6000000</v>
      </c>
      <c r="CL79" s="48">
        <f t="shared" si="433"/>
        <v>6000000</v>
      </c>
      <c r="CM79" s="48">
        <f t="shared" si="434"/>
        <v>6000000</v>
      </c>
      <c r="CN79" s="48">
        <f t="shared" si="435"/>
        <v>6000000</v>
      </c>
      <c r="CO79" s="48">
        <f t="shared" si="436"/>
        <v>6000000</v>
      </c>
      <c r="CP79" s="48">
        <f t="shared" si="437"/>
        <v>6000000</v>
      </c>
      <c r="CQ79" s="48">
        <f t="shared" si="438"/>
        <v>6000000</v>
      </c>
      <c r="CR79" s="48">
        <f t="shared" si="439"/>
        <v>6000000</v>
      </c>
      <c r="CS79" s="48">
        <f t="shared" si="440"/>
        <v>6000000</v>
      </c>
      <c r="CT79" s="48">
        <f t="shared" si="441"/>
        <v>6000000</v>
      </c>
      <c r="CU79" s="48">
        <f t="shared" si="442"/>
        <v>6000000</v>
      </c>
      <c r="CV79" s="48">
        <f t="shared" si="443"/>
        <v>6000000</v>
      </c>
      <c r="CW79" s="48">
        <f t="shared" si="444"/>
        <v>6000000</v>
      </c>
      <c r="CX79" s="48">
        <f t="shared" si="445"/>
        <v>6000000</v>
      </c>
      <c r="CY79" s="48">
        <f t="shared" si="446"/>
        <v>6000000</v>
      </c>
      <c r="CZ79" s="48">
        <f t="shared" si="447"/>
        <v>6000000</v>
      </c>
      <c r="DA79" s="48">
        <f t="shared" si="448"/>
        <v>6000000</v>
      </c>
      <c r="DB79" s="48">
        <f t="shared" si="449"/>
        <v>6000000</v>
      </c>
      <c r="DC79" s="48">
        <f t="shared" si="450"/>
        <v>6000000</v>
      </c>
      <c r="DD79" s="48">
        <f t="shared" si="451"/>
        <v>6000000</v>
      </c>
      <c r="DE79" s="48">
        <f t="shared" si="452"/>
        <v>6000000</v>
      </c>
      <c r="DF79" s="48">
        <f t="shared" si="453"/>
        <v>6000000</v>
      </c>
      <c r="DG79" s="48">
        <f t="shared" si="454"/>
        <v>6000000</v>
      </c>
      <c r="DH79" s="48">
        <f t="shared" si="455"/>
        <v>6000000</v>
      </c>
      <c r="DI79" s="48">
        <f t="shared" si="456"/>
        <v>6000000</v>
      </c>
      <c r="DJ79" s="48">
        <f t="shared" si="457"/>
        <v>6000000</v>
      </c>
      <c r="DK79" s="48">
        <f t="shared" si="458"/>
        <v>6000000</v>
      </c>
      <c r="DL79" s="48">
        <f t="shared" si="459"/>
        <v>6000000</v>
      </c>
      <c r="DM79" s="48">
        <f t="shared" si="460"/>
        <v>6000000</v>
      </c>
      <c r="DN79" s="48">
        <f t="shared" si="461"/>
        <v>6000000</v>
      </c>
      <c r="DO79" s="48">
        <f t="shared" si="462"/>
        <v>6000000</v>
      </c>
      <c r="DP79" s="48">
        <f t="shared" si="463"/>
        <v>6000000</v>
      </c>
      <c r="DQ79" s="48">
        <f t="shared" si="464"/>
        <v>6000000</v>
      </c>
      <c r="DR79" s="48">
        <f t="shared" si="465"/>
        <v>6000000</v>
      </c>
      <c r="DS79" s="48">
        <f t="shared" si="466"/>
        <v>6000000</v>
      </c>
      <c r="DT79" s="48">
        <f t="shared" si="467"/>
        <v>6000000</v>
      </c>
      <c r="DU79" s="48">
        <f t="shared" si="468"/>
        <v>6000000</v>
      </c>
      <c r="DV79" s="48">
        <f t="shared" si="469"/>
        <v>6000000</v>
      </c>
      <c r="DW79" s="48">
        <f t="shared" si="470"/>
        <v>6000000</v>
      </c>
      <c r="DX79" s="48">
        <f t="shared" si="471"/>
        <v>6000000</v>
      </c>
      <c r="DY79" s="48">
        <f t="shared" si="472"/>
        <v>6000000</v>
      </c>
      <c r="DZ79" s="48">
        <f t="shared" si="473"/>
        <v>6000000</v>
      </c>
      <c r="EA79" s="48">
        <f t="shared" si="474"/>
        <v>6000000</v>
      </c>
      <c r="EB79" s="48">
        <f t="shared" si="475"/>
        <v>6000000</v>
      </c>
      <c r="EC79" s="48">
        <f t="shared" si="476"/>
        <v>6000000</v>
      </c>
      <c r="ED79" s="48">
        <f t="shared" si="477"/>
        <v>6000000</v>
      </c>
      <c r="EE79" s="48">
        <f t="shared" si="478"/>
        <v>6000000</v>
      </c>
      <c r="EF79" s="48">
        <f t="shared" si="479"/>
        <v>6000000</v>
      </c>
      <c r="EG79" s="48">
        <f t="shared" si="480"/>
        <v>6000000</v>
      </c>
      <c r="EH79" s="48">
        <f t="shared" si="481"/>
        <v>6000000</v>
      </c>
      <c r="EI79" s="48">
        <f t="shared" si="482"/>
        <v>6000000</v>
      </c>
      <c r="EJ79" s="48">
        <f t="shared" si="483"/>
        <v>6000000</v>
      </c>
      <c r="EK79" s="48">
        <f t="shared" si="484"/>
        <v>6000000</v>
      </c>
      <c r="EL79" s="48">
        <f t="shared" si="485"/>
        <v>6000000</v>
      </c>
      <c r="EM79" s="48">
        <f t="shared" si="486"/>
        <v>6000000</v>
      </c>
      <c r="EN79" s="48">
        <f t="shared" si="487"/>
        <v>6000000</v>
      </c>
      <c r="EO79" s="48">
        <f t="shared" si="488"/>
        <v>6000000</v>
      </c>
      <c r="EP79" s="48">
        <f t="shared" si="489"/>
        <v>6000000</v>
      </c>
      <c r="EQ79" s="48">
        <f t="shared" si="490"/>
        <v>6000000</v>
      </c>
      <c r="ER79" s="48">
        <f t="shared" si="491"/>
        <v>6000000</v>
      </c>
      <c r="ES79" s="48">
        <f t="shared" si="492"/>
        <v>6000000</v>
      </c>
      <c r="ET79" s="48">
        <f t="shared" si="493"/>
        <v>6000000</v>
      </c>
      <c r="EU79" s="48">
        <f t="shared" si="494"/>
        <v>6000000</v>
      </c>
      <c r="EV79" s="48">
        <f t="shared" si="495"/>
        <v>6000000</v>
      </c>
      <c r="EW79" s="48">
        <f t="shared" si="496"/>
        <v>6000000</v>
      </c>
      <c r="EX79" s="48">
        <f t="shared" si="497"/>
        <v>6000000</v>
      </c>
      <c r="EY79" s="48">
        <f t="shared" si="498"/>
        <v>6000000</v>
      </c>
      <c r="EZ79" s="48">
        <f t="shared" si="499"/>
        <v>6000000</v>
      </c>
      <c r="FA79" s="48">
        <f t="shared" si="500"/>
        <v>6000000</v>
      </c>
      <c r="FB79" s="48">
        <f t="shared" si="501"/>
        <v>6000000</v>
      </c>
      <c r="FC79" s="48">
        <f t="shared" si="502"/>
        <v>6000000</v>
      </c>
      <c r="FD79" s="48">
        <f t="shared" si="503"/>
        <v>6000000</v>
      </c>
      <c r="FE79" s="48">
        <f t="shared" si="504"/>
        <v>6000000</v>
      </c>
      <c r="FF79" s="48">
        <f t="shared" si="505"/>
        <v>6000000</v>
      </c>
      <c r="FG79" s="48">
        <f t="shared" si="506"/>
        <v>6000000</v>
      </c>
      <c r="FH79" s="48">
        <f t="shared" si="507"/>
        <v>6000000</v>
      </c>
      <c r="FI79" s="48">
        <f t="shared" si="508"/>
        <v>6000000</v>
      </c>
      <c r="FJ79" s="48">
        <f t="shared" si="509"/>
        <v>6000000</v>
      </c>
      <c r="FK79" s="48">
        <f t="shared" si="510"/>
        <v>6000000</v>
      </c>
      <c r="FL79" s="48">
        <f t="shared" si="511"/>
        <v>6000000</v>
      </c>
      <c r="FM79" s="48">
        <f t="shared" si="512"/>
        <v>6000000</v>
      </c>
      <c r="FN79" s="48">
        <f t="shared" si="513"/>
        <v>6000000</v>
      </c>
      <c r="FO79" s="48">
        <f t="shared" si="514"/>
        <v>6000000</v>
      </c>
      <c r="FP79" s="48">
        <f t="shared" si="515"/>
        <v>6000000</v>
      </c>
      <c r="FQ79" s="48">
        <f t="shared" si="516"/>
        <v>6000000</v>
      </c>
      <c r="FR79" s="48">
        <f t="shared" si="517"/>
        <v>6000000</v>
      </c>
      <c r="FS79" s="48">
        <f t="shared" si="518"/>
        <v>6000000</v>
      </c>
      <c r="FT79" s="48">
        <f t="shared" si="519"/>
        <v>6000000</v>
      </c>
      <c r="FU79" s="48">
        <f t="shared" si="520"/>
        <v>6000000</v>
      </c>
      <c r="FV79" s="48">
        <f t="shared" si="521"/>
        <v>6000000</v>
      </c>
      <c r="FW79" s="48">
        <f t="shared" si="522"/>
        <v>6000000</v>
      </c>
      <c r="FX79" s="48">
        <f t="shared" si="523"/>
        <v>6000000</v>
      </c>
      <c r="FY79" s="48">
        <f t="shared" si="524"/>
        <v>6000000</v>
      </c>
      <c r="FZ79" s="48">
        <f t="shared" si="525"/>
        <v>6000000</v>
      </c>
      <c r="GA79" s="48">
        <f t="shared" si="526"/>
        <v>6000000</v>
      </c>
      <c r="GB79" s="48">
        <f t="shared" si="527"/>
        <v>6000000</v>
      </c>
      <c r="GC79" s="48">
        <f t="shared" si="528"/>
        <v>6000000</v>
      </c>
      <c r="GD79" s="48">
        <f t="shared" si="529"/>
        <v>6000000</v>
      </c>
      <c r="GE79" s="48">
        <f t="shared" si="530"/>
        <v>6000000</v>
      </c>
      <c r="GF79" s="48">
        <f t="shared" si="531"/>
        <v>6000000</v>
      </c>
      <c r="GG79" s="48">
        <f t="shared" si="532"/>
        <v>6000000</v>
      </c>
      <c r="GH79" s="48">
        <f t="shared" si="533"/>
        <v>6000000</v>
      </c>
      <c r="GI79" s="48">
        <f t="shared" si="534"/>
        <v>6000000</v>
      </c>
      <c r="GJ79" s="48">
        <f t="shared" si="535"/>
        <v>6000000</v>
      </c>
      <c r="GK79" s="48">
        <f t="shared" si="536"/>
        <v>6000000</v>
      </c>
      <c r="GL79" s="48">
        <f t="shared" si="537"/>
        <v>6000000</v>
      </c>
      <c r="GM79" s="48">
        <f t="shared" si="538"/>
        <v>6000000</v>
      </c>
      <c r="GN79" s="48">
        <f t="shared" si="539"/>
        <v>6000000</v>
      </c>
      <c r="GO79" s="48">
        <f t="shared" si="540"/>
        <v>6000000</v>
      </c>
      <c r="GP79" s="48">
        <f t="shared" si="541"/>
        <v>6000000</v>
      </c>
      <c r="GQ79" s="48">
        <f t="shared" si="542"/>
        <v>6000000</v>
      </c>
      <c r="GR79" s="48">
        <f t="shared" si="543"/>
        <v>6000000</v>
      </c>
      <c r="GS79" s="48">
        <f t="shared" si="544"/>
        <v>6000000</v>
      </c>
      <c r="GT79" s="48">
        <f t="shared" si="545"/>
        <v>6000000</v>
      </c>
      <c r="GU79" s="48">
        <f t="shared" si="546"/>
        <v>6000000</v>
      </c>
      <c r="GV79" s="48">
        <f t="shared" si="547"/>
        <v>6000000</v>
      </c>
      <c r="GW79" s="48">
        <f t="shared" si="548"/>
        <v>6000000</v>
      </c>
      <c r="GX79" s="48">
        <f t="shared" si="549"/>
        <v>6000000</v>
      </c>
      <c r="GY79" s="48">
        <f t="shared" si="550"/>
        <v>6000000</v>
      </c>
      <c r="GZ79" s="48">
        <f t="shared" si="551"/>
        <v>6000000</v>
      </c>
      <c r="HA79" s="48">
        <f t="shared" si="552"/>
        <v>6000000</v>
      </c>
      <c r="HB79" s="48">
        <f t="shared" si="553"/>
        <v>6000000</v>
      </c>
      <c r="HC79" s="48">
        <f t="shared" si="554"/>
        <v>6000000</v>
      </c>
      <c r="HD79" s="48">
        <f t="shared" si="555"/>
        <v>6000000</v>
      </c>
      <c r="HE79" s="48">
        <f t="shared" si="556"/>
        <v>6000000</v>
      </c>
      <c r="HF79" s="48">
        <f t="shared" si="557"/>
        <v>6000000</v>
      </c>
      <c r="HG79" s="48">
        <f t="shared" si="558"/>
        <v>6000000</v>
      </c>
      <c r="HH79" s="48">
        <f t="shared" si="559"/>
        <v>6000000</v>
      </c>
      <c r="HI79" s="48">
        <f t="shared" si="560"/>
        <v>6000000</v>
      </c>
      <c r="HJ79" s="48">
        <f t="shared" si="561"/>
        <v>6000000</v>
      </c>
      <c r="HK79" s="48">
        <f t="shared" si="562"/>
        <v>6000000</v>
      </c>
      <c r="HL79" s="48">
        <f t="shared" si="563"/>
        <v>6000000</v>
      </c>
      <c r="HM79" s="48">
        <f t="shared" si="564"/>
        <v>6000000</v>
      </c>
      <c r="HN79" s="48">
        <f t="shared" si="565"/>
        <v>6000000</v>
      </c>
      <c r="HO79" s="48">
        <f t="shared" si="566"/>
        <v>6000000</v>
      </c>
      <c r="HP79" s="48">
        <f t="shared" si="567"/>
        <v>6000000</v>
      </c>
      <c r="HQ79" s="48">
        <f t="shared" si="568"/>
        <v>6000000</v>
      </c>
      <c r="HR79" s="48">
        <f t="shared" si="569"/>
        <v>6000000</v>
      </c>
      <c r="HS79" s="48">
        <f t="shared" si="570"/>
        <v>6000000</v>
      </c>
      <c r="HT79" s="48">
        <f t="shared" si="571"/>
        <v>6000000</v>
      </c>
      <c r="HU79" s="48">
        <f t="shared" si="572"/>
        <v>6000000</v>
      </c>
      <c r="HV79" s="48">
        <f t="shared" si="573"/>
        <v>6000000</v>
      </c>
      <c r="HW79" s="48">
        <f t="shared" si="574"/>
        <v>6000000</v>
      </c>
      <c r="HX79" s="48">
        <f t="shared" si="575"/>
        <v>6000000</v>
      </c>
      <c r="HY79" s="48">
        <f t="shared" si="576"/>
        <v>6000000</v>
      </c>
      <c r="HZ79" s="48">
        <f t="shared" si="577"/>
        <v>6000000</v>
      </c>
      <c r="IA79" s="48">
        <f t="shared" si="578"/>
        <v>6000000</v>
      </c>
      <c r="IB79" s="48">
        <f t="shared" si="579"/>
        <v>6000000</v>
      </c>
      <c r="IC79" s="48">
        <f t="shared" si="580"/>
        <v>6000000</v>
      </c>
      <c r="ID79" s="48">
        <f t="shared" si="581"/>
        <v>6000000</v>
      </c>
      <c r="IE79" s="48">
        <f t="shared" si="582"/>
        <v>6000000</v>
      </c>
      <c r="IF79" s="48">
        <f t="shared" si="583"/>
        <v>6000000</v>
      </c>
      <c r="IG79" s="48">
        <f t="shared" si="584"/>
        <v>6000000</v>
      </c>
      <c r="IH79" s="48">
        <f t="shared" si="585"/>
        <v>6000000</v>
      </c>
      <c r="II79" s="48">
        <f t="shared" si="586"/>
        <v>6000000</v>
      </c>
      <c r="IJ79" s="48">
        <f t="shared" si="587"/>
        <v>6000000</v>
      </c>
      <c r="IK79" s="48">
        <f t="shared" si="588"/>
        <v>6000000</v>
      </c>
      <c r="IL79" s="48">
        <f t="shared" si="589"/>
        <v>6000000</v>
      </c>
      <c r="IM79" s="48">
        <f t="shared" si="590"/>
        <v>6000000</v>
      </c>
      <c r="IN79" s="48">
        <f t="shared" si="591"/>
        <v>6000000</v>
      </c>
      <c r="IO79" s="48">
        <f t="shared" si="592"/>
        <v>6000000</v>
      </c>
      <c r="IP79" s="48">
        <f t="shared" si="593"/>
        <v>6000000</v>
      </c>
      <c r="IQ79" s="48">
        <f t="shared" si="594"/>
        <v>6000000</v>
      </c>
      <c r="IR79" s="48">
        <f t="shared" si="595"/>
        <v>6000000</v>
      </c>
      <c r="IS79" s="48">
        <f t="shared" si="596"/>
        <v>6000000</v>
      </c>
      <c r="IT79" s="48">
        <f t="shared" si="597"/>
        <v>6000000</v>
      </c>
      <c r="IU79" s="48">
        <f t="shared" si="598"/>
        <v>6000000</v>
      </c>
      <c r="IV79" s="48">
        <f t="shared" si="599"/>
        <v>6000000</v>
      </c>
      <c r="IW79" s="48">
        <f t="shared" si="600"/>
        <v>6000000</v>
      </c>
      <c r="IX79" s="48">
        <f t="shared" si="601"/>
        <v>6000000</v>
      </c>
      <c r="IY79" s="48">
        <f t="shared" si="602"/>
        <v>6000000</v>
      </c>
      <c r="IZ79" s="48">
        <f t="shared" si="603"/>
        <v>6000000</v>
      </c>
      <c r="JA79" s="48">
        <f t="shared" si="604"/>
        <v>6000000</v>
      </c>
      <c r="JB79" s="48">
        <f t="shared" si="605"/>
        <v>6000000</v>
      </c>
      <c r="JC79" s="48">
        <f t="shared" si="606"/>
        <v>6000000</v>
      </c>
      <c r="JD79" s="48">
        <f t="shared" si="607"/>
        <v>6000000</v>
      </c>
      <c r="JE79" s="48">
        <f t="shared" si="608"/>
        <v>6000000</v>
      </c>
      <c r="JF79" s="48">
        <f t="shared" si="609"/>
        <v>6000000</v>
      </c>
      <c r="JG79" s="48">
        <f t="shared" si="610"/>
        <v>6000000</v>
      </c>
      <c r="JH79" s="48">
        <f t="shared" si="611"/>
        <v>6000000</v>
      </c>
      <c r="JI79" s="48">
        <f t="shared" si="612"/>
        <v>6000000</v>
      </c>
      <c r="JJ79" s="48">
        <f t="shared" si="613"/>
        <v>6000000</v>
      </c>
      <c r="JK79" s="48">
        <f t="shared" si="614"/>
        <v>6000000</v>
      </c>
      <c r="JL79" s="48">
        <f t="shared" si="615"/>
        <v>6000000</v>
      </c>
      <c r="JM79" s="48">
        <f t="shared" si="616"/>
        <v>6000000</v>
      </c>
      <c r="JN79" s="48">
        <f t="shared" si="617"/>
        <v>6000000</v>
      </c>
      <c r="JO79" s="48">
        <f t="shared" si="618"/>
        <v>6000000</v>
      </c>
      <c r="JP79" s="48">
        <f t="shared" si="619"/>
        <v>6000000</v>
      </c>
      <c r="JQ79" s="48">
        <f t="shared" si="620"/>
        <v>6000000</v>
      </c>
      <c r="JR79" s="48">
        <f t="shared" si="621"/>
        <v>6000000</v>
      </c>
      <c r="JS79" s="48">
        <f t="shared" si="622"/>
        <v>6000000</v>
      </c>
      <c r="JT79" s="48">
        <f t="shared" si="623"/>
        <v>6000000</v>
      </c>
      <c r="JU79" s="48">
        <f t="shared" si="624"/>
        <v>6000000</v>
      </c>
      <c r="JV79" s="48">
        <f t="shared" si="625"/>
        <v>6000000</v>
      </c>
      <c r="JW79" s="48">
        <f t="shared" si="626"/>
        <v>6000000</v>
      </c>
      <c r="JX79" s="48">
        <f t="shared" si="627"/>
        <v>6000000</v>
      </c>
      <c r="JY79" s="48">
        <f t="shared" si="628"/>
        <v>6000000</v>
      </c>
      <c r="JZ79" s="48">
        <f t="shared" si="629"/>
        <v>6000000</v>
      </c>
      <c r="KA79" s="48">
        <f t="shared" si="630"/>
        <v>6000000</v>
      </c>
      <c r="KB79" s="48">
        <f t="shared" si="631"/>
        <v>6000000</v>
      </c>
      <c r="KC79" s="48">
        <f t="shared" si="632"/>
        <v>6000000</v>
      </c>
      <c r="KD79" s="48">
        <f t="shared" si="633"/>
        <v>6000000</v>
      </c>
      <c r="KE79" s="48">
        <f t="shared" si="634"/>
        <v>6000000</v>
      </c>
      <c r="KF79" s="48">
        <f t="shared" si="635"/>
        <v>6000000</v>
      </c>
      <c r="KG79" s="48">
        <f t="shared" si="636"/>
        <v>6000000</v>
      </c>
      <c r="KH79" s="48">
        <f t="shared" si="637"/>
        <v>6000000</v>
      </c>
      <c r="KI79" s="48">
        <f t="shared" si="638"/>
        <v>6000000</v>
      </c>
      <c r="KJ79" s="48">
        <f t="shared" si="639"/>
        <v>6000000</v>
      </c>
      <c r="KK79" s="48">
        <f t="shared" si="640"/>
        <v>6000000</v>
      </c>
      <c r="KL79" s="48">
        <f t="shared" si="641"/>
        <v>6000000</v>
      </c>
      <c r="KM79" s="48">
        <f t="shared" si="642"/>
        <v>6000000</v>
      </c>
      <c r="KN79" s="48">
        <f t="shared" si="643"/>
        <v>6000000</v>
      </c>
      <c r="KO79" s="48">
        <f t="shared" si="644"/>
        <v>6000000</v>
      </c>
      <c r="KP79" s="48">
        <f t="shared" si="645"/>
        <v>6000000</v>
      </c>
      <c r="KQ79" s="48">
        <f t="shared" si="646"/>
        <v>6000000</v>
      </c>
      <c r="KR79" s="48">
        <f t="shared" si="647"/>
        <v>6000000</v>
      </c>
      <c r="KS79" s="48">
        <f t="shared" si="648"/>
        <v>6000000</v>
      </c>
      <c r="KT79" s="48">
        <f t="shared" si="649"/>
        <v>6000000</v>
      </c>
      <c r="KU79" s="48">
        <f t="shared" si="650"/>
        <v>6000000</v>
      </c>
      <c r="KV79" s="48">
        <f t="shared" si="651"/>
        <v>6000000</v>
      </c>
      <c r="KW79" s="48">
        <f t="shared" si="652"/>
        <v>6000000</v>
      </c>
      <c r="KX79" s="48">
        <f t="shared" si="653"/>
        <v>6000000</v>
      </c>
      <c r="KY79" s="48">
        <f t="shared" si="654"/>
        <v>6000000</v>
      </c>
      <c r="KZ79" s="48">
        <f t="shared" si="655"/>
        <v>6000000</v>
      </c>
      <c r="LA79" s="48">
        <f t="shared" si="656"/>
        <v>6000000</v>
      </c>
      <c r="LB79" s="48">
        <f t="shared" si="657"/>
        <v>6000000</v>
      </c>
      <c r="LC79" s="48">
        <f t="shared" si="658"/>
        <v>6000000</v>
      </c>
      <c r="LD79" s="48">
        <f t="shared" si="659"/>
        <v>6000000</v>
      </c>
      <c r="LE79" s="48">
        <f t="shared" si="660"/>
        <v>6000000</v>
      </c>
      <c r="LF79" s="48">
        <f t="shared" si="661"/>
        <v>6000000</v>
      </c>
      <c r="LG79" s="48">
        <f t="shared" si="662"/>
        <v>6000000</v>
      </c>
      <c r="LH79" s="48">
        <f t="shared" si="663"/>
        <v>6000000</v>
      </c>
      <c r="LI79" s="48">
        <f t="shared" si="664"/>
        <v>6000000</v>
      </c>
      <c r="LJ79" s="48">
        <f t="shared" si="665"/>
        <v>6000000</v>
      </c>
      <c r="LK79" s="48">
        <f t="shared" si="666"/>
        <v>6000000</v>
      </c>
      <c r="LL79" s="48">
        <f t="shared" si="667"/>
        <v>6000000</v>
      </c>
      <c r="LM79" s="48">
        <f t="shared" si="668"/>
        <v>6000000</v>
      </c>
      <c r="LN79" s="48">
        <f t="shared" si="669"/>
        <v>6000000</v>
      </c>
      <c r="LO79" s="48">
        <f t="shared" si="670"/>
        <v>6000000</v>
      </c>
      <c r="LP79" s="48">
        <f t="shared" si="671"/>
        <v>6000000</v>
      </c>
      <c r="LQ79" s="48">
        <f t="shared" si="672"/>
        <v>6000000</v>
      </c>
      <c r="LR79" s="48">
        <f t="shared" si="673"/>
        <v>6000000</v>
      </c>
      <c r="LS79" s="48">
        <f t="shared" si="674"/>
        <v>6000000</v>
      </c>
      <c r="LT79" s="48">
        <f t="shared" si="675"/>
        <v>6000000</v>
      </c>
      <c r="LU79" s="48">
        <f t="shared" si="676"/>
        <v>6000000</v>
      </c>
      <c r="LV79" s="48">
        <f t="shared" si="677"/>
        <v>6000000</v>
      </c>
      <c r="LW79" s="48">
        <f t="shared" si="678"/>
        <v>6000000</v>
      </c>
      <c r="LX79" s="48">
        <f t="shared" si="679"/>
        <v>6000000</v>
      </c>
      <c r="LY79" s="48">
        <f t="shared" si="680"/>
        <v>6000000</v>
      </c>
      <c r="LZ79" s="48">
        <f t="shared" si="681"/>
        <v>6000000</v>
      </c>
      <c r="MA79" s="48">
        <f t="shared" si="682"/>
        <v>6000000</v>
      </c>
      <c r="MB79" s="48">
        <f t="shared" si="683"/>
        <v>6000000</v>
      </c>
      <c r="MC79" s="48">
        <f t="shared" si="684"/>
        <v>6000000</v>
      </c>
      <c r="MD79" s="48">
        <f t="shared" si="685"/>
        <v>6000000</v>
      </c>
      <c r="ME79" s="48">
        <f t="shared" si="686"/>
        <v>6000000</v>
      </c>
      <c r="MF79" s="48">
        <f t="shared" si="687"/>
        <v>6000000</v>
      </c>
      <c r="MG79" s="48">
        <f t="shared" si="688"/>
        <v>6000000</v>
      </c>
      <c r="MH79" s="48">
        <f t="shared" si="689"/>
        <v>6000000</v>
      </c>
      <c r="MI79" s="48">
        <f t="shared" si="690"/>
        <v>6000000</v>
      </c>
      <c r="MJ79" s="48">
        <f t="shared" si="691"/>
        <v>6000000</v>
      </c>
      <c r="MK79" s="48">
        <f t="shared" si="692"/>
        <v>6000000</v>
      </c>
      <c r="ML79" s="48">
        <f t="shared" si="693"/>
        <v>6000000</v>
      </c>
      <c r="MM79" s="48">
        <f t="shared" si="694"/>
        <v>6000000</v>
      </c>
      <c r="MN79" s="48">
        <f t="shared" si="695"/>
        <v>6000000</v>
      </c>
      <c r="MO79" s="48">
        <f t="shared" si="696"/>
        <v>6000000</v>
      </c>
      <c r="MP79" s="48">
        <f t="shared" si="697"/>
        <v>6000000</v>
      </c>
      <c r="MQ79" s="48">
        <f t="shared" si="698"/>
        <v>6000000</v>
      </c>
      <c r="MR79" s="48">
        <f t="shared" si="699"/>
        <v>6000000</v>
      </c>
      <c r="MS79" s="48">
        <f t="shared" si="700"/>
        <v>6000000</v>
      </c>
      <c r="MT79" s="48">
        <f t="shared" si="701"/>
        <v>6000000</v>
      </c>
      <c r="MU79" s="48">
        <f t="shared" si="702"/>
        <v>6000000</v>
      </c>
      <c r="MV79" s="48">
        <f t="shared" si="703"/>
        <v>6000000</v>
      </c>
      <c r="MW79" s="48">
        <f t="shared" si="704"/>
        <v>6000000</v>
      </c>
      <c r="MX79" s="48">
        <f t="shared" si="705"/>
        <v>6000000</v>
      </c>
      <c r="MY79" s="48">
        <f t="shared" si="706"/>
        <v>6000000</v>
      </c>
      <c r="MZ79" s="48">
        <f t="shared" si="707"/>
        <v>6000000</v>
      </c>
      <c r="NA79" s="48">
        <f t="shared" si="708"/>
        <v>6000000</v>
      </c>
      <c r="NB79" s="48">
        <f t="shared" si="709"/>
        <v>6000000</v>
      </c>
      <c r="NC79" s="48">
        <f t="shared" si="710"/>
        <v>6000000</v>
      </c>
      <c r="ND79" s="48">
        <f t="shared" si="711"/>
        <v>6000000</v>
      </c>
      <c r="NE79" s="48">
        <f t="shared" si="712"/>
        <v>6000000</v>
      </c>
      <c r="NF79" s="48">
        <f t="shared" si="713"/>
        <v>6000000</v>
      </c>
      <c r="NG79" s="48">
        <f t="shared" si="714"/>
        <v>6000000</v>
      </c>
      <c r="NH79" s="48">
        <f t="shared" si="715"/>
        <v>6000000</v>
      </c>
      <c r="NI79" s="48">
        <f t="shared" si="716"/>
        <v>6000000</v>
      </c>
      <c r="NJ79" s="48">
        <f t="shared" si="717"/>
        <v>6000000</v>
      </c>
      <c r="NK79" s="48">
        <f t="shared" si="718"/>
        <v>6000000</v>
      </c>
      <c r="NL79" s="48">
        <f t="shared" si="719"/>
        <v>6000000</v>
      </c>
      <c r="NM79" s="48">
        <f t="shared" si="720"/>
        <v>6000000</v>
      </c>
      <c r="NN79" s="48">
        <f t="shared" si="721"/>
        <v>6000000</v>
      </c>
      <c r="NO79" s="48">
        <f t="shared" si="722"/>
        <v>6000000</v>
      </c>
      <c r="NP79" s="48">
        <f t="shared" si="723"/>
        <v>6000000</v>
      </c>
      <c r="NQ79" s="48">
        <f t="shared" si="724"/>
        <v>6000000</v>
      </c>
      <c r="NR79" s="48">
        <f t="shared" si="725"/>
        <v>6000000</v>
      </c>
      <c r="NS79" s="48">
        <f t="shared" si="726"/>
        <v>6000000</v>
      </c>
      <c r="NT79" s="48">
        <f t="shared" si="727"/>
        <v>6000000</v>
      </c>
      <c r="NU79" s="48">
        <f t="shared" si="728"/>
        <v>6000000</v>
      </c>
      <c r="NV79" s="48">
        <f t="shared" si="729"/>
        <v>6000000</v>
      </c>
      <c r="NW79" s="48">
        <f t="shared" si="730"/>
        <v>6000000</v>
      </c>
      <c r="NX79" s="48">
        <f t="shared" si="731"/>
        <v>6000000</v>
      </c>
      <c r="NZ79" s="48">
        <f t="shared" si="732"/>
        <v>6000000</v>
      </c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</row>
    <row r="80" spans="1:412" ht="15.75" customHeight="1" outlineLevel="1">
      <c r="B80" s="3" t="s">
        <v>132</v>
      </c>
      <c r="C80" s="3" t="s">
        <v>131</v>
      </c>
      <c r="E80" s="48">
        <f>110072.01+98414.55+592764.31+623590.6</f>
        <v>1424841.4700000002</v>
      </c>
      <c r="F80" s="48">
        <f>E80</f>
        <v>1424841.4700000002</v>
      </c>
      <c r="G80" s="48">
        <f t="shared" si="350"/>
        <v>1424841.4700000002</v>
      </c>
      <c r="H80" s="48">
        <f t="shared" si="351"/>
        <v>1424841.4700000002</v>
      </c>
      <c r="I80" s="48">
        <f t="shared" si="352"/>
        <v>1424841.4700000002</v>
      </c>
      <c r="J80" s="48">
        <f t="shared" si="353"/>
        <v>1424841.4700000002</v>
      </c>
      <c r="K80" s="48">
        <f t="shared" si="354"/>
        <v>1424841.4700000002</v>
      </c>
      <c r="L80" s="48">
        <f t="shared" si="355"/>
        <v>1424841.4700000002</v>
      </c>
      <c r="M80" s="48">
        <f t="shared" si="356"/>
        <v>1424841.4700000002</v>
      </c>
      <c r="N80" s="48">
        <f t="shared" si="357"/>
        <v>1424841.4700000002</v>
      </c>
      <c r="O80" s="48">
        <f t="shared" si="358"/>
        <v>1424841.4700000002</v>
      </c>
      <c r="P80" s="48">
        <f t="shared" si="359"/>
        <v>1424841.4700000002</v>
      </c>
      <c r="Q80" s="48">
        <f t="shared" si="360"/>
        <v>1424841.4700000002</v>
      </c>
      <c r="R80" s="48">
        <f t="shared" si="361"/>
        <v>1424841.4700000002</v>
      </c>
      <c r="S80" s="48">
        <f t="shared" si="362"/>
        <v>1424841.4700000002</v>
      </c>
      <c r="T80" s="48">
        <f t="shared" si="363"/>
        <v>1424841.4700000002</v>
      </c>
      <c r="U80" s="48">
        <f t="shared" si="364"/>
        <v>1424841.4700000002</v>
      </c>
      <c r="V80" s="48">
        <f t="shared" si="365"/>
        <v>1424841.4700000002</v>
      </c>
      <c r="W80" s="48">
        <f t="shared" si="366"/>
        <v>1424841.4700000002</v>
      </c>
      <c r="X80" s="48">
        <f t="shared" si="367"/>
        <v>1424841.4700000002</v>
      </c>
      <c r="Y80" s="48">
        <f t="shared" si="368"/>
        <v>1424841.4700000002</v>
      </c>
      <c r="Z80" s="48">
        <f t="shared" si="369"/>
        <v>1424841.4700000002</v>
      </c>
      <c r="AA80" s="48">
        <f t="shared" si="370"/>
        <v>1424841.4700000002</v>
      </c>
      <c r="AB80" s="48">
        <f t="shared" si="371"/>
        <v>1424841.4700000002</v>
      </c>
      <c r="AC80" s="48">
        <f t="shared" si="372"/>
        <v>1424841.4700000002</v>
      </c>
      <c r="AD80" s="48">
        <f t="shared" si="373"/>
        <v>1424841.4700000002</v>
      </c>
      <c r="AE80" s="48">
        <f t="shared" si="374"/>
        <v>1424841.4700000002</v>
      </c>
      <c r="AF80" s="48">
        <f t="shared" si="375"/>
        <v>1424841.4700000002</v>
      </c>
      <c r="AG80" s="48">
        <f t="shared" si="376"/>
        <v>1424841.4700000002</v>
      </c>
      <c r="AH80" s="48">
        <v>1438588.29</v>
      </c>
      <c r="AI80" s="48">
        <f t="shared" si="378"/>
        <v>1438588.29</v>
      </c>
      <c r="AJ80" s="48">
        <f t="shared" si="379"/>
        <v>1438588.29</v>
      </c>
      <c r="AK80" s="48">
        <f t="shared" si="380"/>
        <v>1438588.29</v>
      </c>
      <c r="AL80" s="48">
        <f t="shared" si="381"/>
        <v>1438588.29</v>
      </c>
      <c r="AM80" s="48">
        <f t="shared" si="382"/>
        <v>1438588.29</v>
      </c>
      <c r="AN80" s="48">
        <f t="shared" si="383"/>
        <v>1438588.29</v>
      </c>
      <c r="AO80" s="48">
        <f t="shared" si="384"/>
        <v>1438588.29</v>
      </c>
      <c r="AP80" s="48">
        <f t="shared" si="385"/>
        <v>1438588.29</v>
      </c>
      <c r="AQ80" s="48">
        <f t="shared" si="386"/>
        <v>1438588.29</v>
      </c>
      <c r="AR80" s="48">
        <f t="shared" si="387"/>
        <v>1438588.29</v>
      </c>
      <c r="AS80" s="48">
        <f t="shared" si="388"/>
        <v>1438588.29</v>
      </c>
      <c r="AT80" s="48">
        <f t="shared" si="389"/>
        <v>1438588.29</v>
      </c>
      <c r="AU80" s="48">
        <f t="shared" si="390"/>
        <v>1438588.29</v>
      </c>
      <c r="AV80" s="48">
        <f t="shared" si="391"/>
        <v>1438588.29</v>
      </c>
      <c r="AW80" s="48">
        <f t="shared" si="392"/>
        <v>1438588.29</v>
      </c>
      <c r="AX80" s="48">
        <f t="shared" si="393"/>
        <v>1438588.29</v>
      </c>
      <c r="AY80" s="48">
        <f t="shared" si="394"/>
        <v>1438588.29</v>
      </c>
      <c r="AZ80" s="48">
        <f t="shared" si="395"/>
        <v>1438588.29</v>
      </c>
      <c r="BA80" s="48">
        <f t="shared" si="396"/>
        <v>1438588.29</v>
      </c>
      <c r="BB80" s="48">
        <f t="shared" si="397"/>
        <v>1438588.29</v>
      </c>
      <c r="BC80" s="48">
        <f t="shared" si="398"/>
        <v>1438588.29</v>
      </c>
      <c r="BD80" s="48">
        <f t="shared" si="399"/>
        <v>1438588.29</v>
      </c>
      <c r="BE80" s="48">
        <f t="shared" si="400"/>
        <v>1438588.29</v>
      </c>
      <c r="BF80" s="48">
        <f t="shared" si="401"/>
        <v>1438588.29</v>
      </c>
      <c r="BG80" s="48">
        <f t="shared" si="402"/>
        <v>1438588.29</v>
      </c>
      <c r="BH80" s="48">
        <f t="shared" si="403"/>
        <v>1438588.29</v>
      </c>
      <c r="BI80" s="48">
        <f t="shared" si="404"/>
        <v>1438588.29</v>
      </c>
      <c r="BJ80" s="48">
        <f t="shared" si="405"/>
        <v>1438588.29</v>
      </c>
      <c r="BK80" s="48">
        <f>112186.08+100250.47+602874.34+634226.38</f>
        <v>1449537.27</v>
      </c>
      <c r="BL80" s="48">
        <f t="shared" si="407"/>
        <v>1449537.27</v>
      </c>
      <c r="BM80" s="48">
        <f t="shared" si="408"/>
        <v>1449537.27</v>
      </c>
      <c r="BN80" s="48">
        <f t="shared" si="409"/>
        <v>1449537.27</v>
      </c>
      <c r="BO80" s="48">
        <f t="shared" si="410"/>
        <v>1449537.27</v>
      </c>
      <c r="BP80" s="48">
        <f t="shared" si="411"/>
        <v>1449537.27</v>
      </c>
      <c r="BQ80" s="48">
        <f t="shared" si="412"/>
        <v>1449537.27</v>
      </c>
      <c r="BR80" s="48">
        <f t="shared" si="413"/>
        <v>1449537.27</v>
      </c>
      <c r="BS80" s="48">
        <f t="shared" si="414"/>
        <v>1449537.27</v>
      </c>
      <c r="BT80" s="48">
        <f t="shared" si="415"/>
        <v>1449537.27</v>
      </c>
      <c r="BU80" s="48">
        <f t="shared" si="416"/>
        <v>1449537.27</v>
      </c>
      <c r="BV80" s="48">
        <f t="shared" si="417"/>
        <v>1449537.27</v>
      </c>
      <c r="BW80" s="48">
        <f t="shared" si="418"/>
        <v>1449537.27</v>
      </c>
      <c r="BX80" s="48">
        <f t="shared" si="419"/>
        <v>1449537.27</v>
      </c>
      <c r="BY80" s="48">
        <f t="shared" si="420"/>
        <v>1449537.27</v>
      </c>
      <c r="BZ80" s="48">
        <f t="shared" si="421"/>
        <v>1449537.27</v>
      </c>
      <c r="CA80" s="48">
        <f>BZ80-113247.67</f>
        <v>1336289.6000000001</v>
      </c>
      <c r="CB80" s="48">
        <f t="shared" si="423"/>
        <v>1336289.6000000001</v>
      </c>
      <c r="CC80" s="48">
        <f t="shared" si="424"/>
        <v>1336289.6000000001</v>
      </c>
      <c r="CD80" s="48">
        <f t="shared" si="425"/>
        <v>1336289.6000000001</v>
      </c>
      <c r="CE80" s="48">
        <f t="shared" si="426"/>
        <v>1336289.6000000001</v>
      </c>
      <c r="CF80" s="48">
        <f t="shared" si="427"/>
        <v>1336289.6000000001</v>
      </c>
      <c r="CG80" s="48">
        <f t="shared" si="428"/>
        <v>1336289.6000000001</v>
      </c>
      <c r="CH80" s="48">
        <f t="shared" si="429"/>
        <v>1336289.6000000001</v>
      </c>
      <c r="CI80" s="48">
        <f t="shared" si="430"/>
        <v>1336289.6000000001</v>
      </c>
      <c r="CJ80" s="48">
        <f t="shared" si="431"/>
        <v>1336289.6000000001</v>
      </c>
      <c r="CK80" s="48">
        <f t="shared" si="432"/>
        <v>1336289.6000000001</v>
      </c>
      <c r="CL80" s="48">
        <f t="shared" si="433"/>
        <v>1336289.6000000001</v>
      </c>
      <c r="CM80" s="48">
        <f t="shared" si="434"/>
        <v>1336289.6000000001</v>
      </c>
      <c r="CN80" s="48">
        <f t="shared" si="435"/>
        <v>1336289.6000000001</v>
      </c>
      <c r="CO80" s="48">
        <f t="shared" si="436"/>
        <v>1336289.6000000001</v>
      </c>
      <c r="CP80" s="48">
        <f t="shared" si="437"/>
        <v>1336289.6000000001</v>
      </c>
      <c r="CQ80" s="48">
        <f t="shared" si="438"/>
        <v>1336289.6000000001</v>
      </c>
      <c r="CR80" s="48">
        <f t="shared" si="439"/>
        <v>1336289.6000000001</v>
      </c>
      <c r="CS80" s="48">
        <f t="shared" si="440"/>
        <v>1336289.6000000001</v>
      </c>
      <c r="CT80" s="48">
        <f t="shared" si="441"/>
        <v>1336289.6000000001</v>
      </c>
      <c r="CU80" s="48">
        <v>1349927.38</v>
      </c>
      <c r="CV80" s="48">
        <f t="shared" si="443"/>
        <v>1349927.38</v>
      </c>
      <c r="CW80" s="48">
        <f t="shared" si="444"/>
        <v>1349927.38</v>
      </c>
      <c r="CX80" s="48">
        <f t="shared" si="445"/>
        <v>1349927.38</v>
      </c>
      <c r="CY80" s="48">
        <f t="shared" si="446"/>
        <v>1349927.38</v>
      </c>
      <c r="CZ80" s="48">
        <f t="shared" si="447"/>
        <v>1349927.38</v>
      </c>
      <c r="DA80" s="48">
        <f t="shared" si="448"/>
        <v>1349927.38</v>
      </c>
      <c r="DB80" s="48">
        <f t="shared" si="449"/>
        <v>1349927.38</v>
      </c>
      <c r="DC80" s="48">
        <f t="shared" si="450"/>
        <v>1349927.38</v>
      </c>
      <c r="DD80" s="48">
        <f t="shared" si="451"/>
        <v>1349927.38</v>
      </c>
      <c r="DE80" s="48">
        <f t="shared" si="452"/>
        <v>1349927.38</v>
      </c>
      <c r="DF80" s="48">
        <f t="shared" si="453"/>
        <v>1349927.38</v>
      </c>
      <c r="DG80" s="48">
        <f t="shared" si="454"/>
        <v>1349927.38</v>
      </c>
      <c r="DH80" s="48">
        <f t="shared" si="455"/>
        <v>1349927.38</v>
      </c>
      <c r="DI80" s="48">
        <f t="shared" si="456"/>
        <v>1349927.38</v>
      </c>
      <c r="DJ80" s="48">
        <f t="shared" si="457"/>
        <v>1349927.38</v>
      </c>
      <c r="DK80" s="48">
        <f t="shared" si="458"/>
        <v>1349927.38</v>
      </c>
      <c r="DL80" s="48">
        <f t="shared" si="459"/>
        <v>1349927.38</v>
      </c>
      <c r="DM80" s="48">
        <f t="shared" si="460"/>
        <v>1349927.38</v>
      </c>
      <c r="DN80" s="48">
        <f t="shared" si="461"/>
        <v>1349927.38</v>
      </c>
      <c r="DO80" s="48">
        <f t="shared" si="462"/>
        <v>1349927.38</v>
      </c>
      <c r="DP80" s="48">
        <f t="shared" si="463"/>
        <v>1349927.38</v>
      </c>
      <c r="DQ80" s="48">
        <f t="shared" si="464"/>
        <v>1349927.38</v>
      </c>
      <c r="DR80" s="48">
        <f t="shared" si="465"/>
        <v>1349927.38</v>
      </c>
      <c r="DS80" s="48">
        <f t="shared" si="466"/>
        <v>1349927.38</v>
      </c>
      <c r="DT80" s="48">
        <f t="shared" si="467"/>
        <v>1349927.38</v>
      </c>
      <c r="DU80" s="48">
        <f t="shared" si="468"/>
        <v>1349927.38</v>
      </c>
      <c r="DV80" s="48">
        <f t="shared" si="469"/>
        <v>1349927.38</v>
      </c>
      <c r="DW80" s="48">
        <f t="shared" si="470"/>
        <v>1349927.38</v>
      </c>
      <c r="DX80" s="48">
        <f t="shared" si="471"/>
        <v>1349927.38</v>
      </c>
      <c r="DY80" s="48">
        <f t="shared" si="472"/>
        <v>1349927.38</v>
      </c>
      <c r="DZ80" s="48">
        <f t="shared" si="473"/>
        <v>1349927.38</v>
      </c>
      <c r="EA80" s="48">
        <f t="shared" si="474"/>
        <v>1349927.38</v>
      </c>
      <c r="EB80" s="48">
        <f t="shared" si="475"/>
        <v>1349927.38</v>
      </c>
      <c r="EC80" s="48">
        <f t="shared" si="476"/>
        <v>1349927.38</v>
      </c>
      <c r="ED80" s="48">
        <f t="shared" si="477"/>
        <v>1349927.38</v>
      </c>
      <c r="EE80" s="48">
        <f t="shared" si="478"/>
        <v>1349927.38</v>
      </c>
      <c r="EF80" s="48">
        <f t="shared" si="479"/>
        <v>1349927.38</v>
      </c>
      <c r="EG80" s="48">
        <f t="shared" si="480"/>
        <v>1349927.38</v>
      </c>
      <c r="EH80" s="48">
        <f t="shared" si="481"/>
        <v>1349927.38</v>
      </c>
      <c r="EI80" s="48">
        <f t="shared" si="482"/>
        <v>1349927.38</v>
      </c>
      <c r="EJ80" s="48">
        <f t="shared" si="483"/>
        <v>1349927.38</v>
      </c>
      <c r="EK80" s="48">
        <f t="shared" si="484"/>
        <v>1349927.38</v>
      </c>
      <c r="EL80" s="48">
        <f t="shared" si="485"/>
        <v>1349927.38</v>
      </c>
      <c r="EM80" s="48">
        <f t="shared" si="486"/>
        <v>1349927.38</v>
      </c>
      <c r="EN80" s="48">
        <f t="shared" si="487"/>
        <v>1349927.38</v>
      </c>
      <c r="EO80" s="48">
        <f t="shared" si="488"/>
        <v>1349927.38</v>
      </c>
      <c r="EP80" s="48">
        <f t="shared" si="489"/>
        <v>1349927.38</v>
      </c>
      <c r="EQ80" s="48">
        <f t="shared" si="490"/>
        <v>1349927.38</v>
      </c>
      <c r="ER80" s="48">
        <f t="shared" si="491"/>
        <v>1349927.38</v>
      </c>
      <c r="ES80" s="48">
        <f t="shared" si="492"/>
        <v>1349927.38</v>
      </c>
      <c r="ET80" s="48">
        <f t="shared" si="493"/>
        <v>1349927.38</v>
      </c>
      <c r="EU80" s="48">
        <f t="shared" si="494"/>
        <v>1349927.38</v>
      </c>
      <c r="EV80" s="48">
        <f t="shared" si="495"/>
        <v>1349927.38</v>
      </c>
      <c r="EW80" s="48">
        <f t="shared" si="496"/>
        <v>1349927.38</v>
      </c>
      <c r="EX80" s="48">
        <f t="shared" si="497"/>
        <v>1349927.38</v>
      </c>
      <c r="EY80" s="48">
        <f t="shared" si="498"/>
        <v>1349927.38</v>
      </c>
      <c r="EZ80" s="48">
        <f t="shared" si="499"/>
        <v>1349927.38</v>
      </c>
      <c r="FA80" s="48">
        <f t="shared" si="500"/>
        <v>1349927.38</v>
      </c>
      <c r="FB80" s="48">
        <f t="shared" si="501"/>
        <v>1349927.38</v>
      </c>
      <c r="FC80" s="48">
        <f t="shared" si="502"/>
        <v>1349927.38</v>
      </c>
      <c r="FD80" s="48">
        <f t="shared" si="503"/>
        <v>1349927.38</v>
      </c>
      <c r="FE80" s="48">
        <f t="shared" si="504"/>
        <v>1349927.38</v>
      </c>
      <c r="FF80" s="48">
        <f t="shared" si="505"/>
        <v>1349927.38</v>
      </c>
      <c r="FG80" s="48">
        <f t="shared" si="506"/>
        <v>1349927.38</v>
      </c>
      <c r="FH80" s="48">
        <f t="shared" si="507"/>
        <v>1349927.38</v>
      </c>
      <c r="FI80" s="48">
        <f t="shared" si="508"/>
        <v>1349927.38</v>
      </c>
      <c r="FJ80" s="48">
        <f t="shared" si="509"/>
        <v>1349927.38</v>
      </c>
      <c r="FK80" s="48">
        <f t="shared" si="510"/>
        <v>1349927.38</v>
      </c>
      <c r="FL80" s="48">
        <f t="shared" si="511"/>
        <v>1349927.38</v>
      </c>
      <c r="FM80" s="48">
        <f t="shared" si="512"/>
        <v>1349927.38</v>
      </c>
      <c r="FN80" s="48">
        <f t="shared" si="513"/>
        <v>1349927.38</v>
      </c>
      <c r="FO80" s="48">
        <f t="shared" si="514"/>
        <v>1349927.38</v>
      </c>
      <c r="FP80" s="48">
        <f t="shared" si="515"/>
        <v>1349927.38</v>
      </c>
      <c r="FQ80" s="48">
        <f t="shared" si="516"/>
        <v>1349927.38</v>
      </c>
      <c r="FR80" s="48">
        <f t="shared" si="517"/>
        <v>1349927.38</v>
      </c>
      <c r="FS80" s="48">
        <f t="shared" si="518"/>
        <v>1349927.38</v>
      </c>
      <c r="FT80" s="48">
        <f t="shared" si="519"/>
        <v>1349927.38</v>
      </c>
      <c r="FU80" s="48">
        <f t="shared" si="520"/>
        <v>1349927.38</v>
      </c>
      <c r="FV80" s="48">
        <f t="shared" si="521"/>
        <v>1349927.38</v>
      </c>
      <c r="FW80" s="48">
        <f t="shared" si="522"/>
        <v>1349927.38</v>
      </c>
      <c r="FX80" s="48">
        <f t="shared" si="523"/>
        <v>1349927.38</v>
      </c>
      <c r="FY80" s="48">
        <f t="shared" si="524"/>
        <v>1349927.38</v>
      </c>
      <c r="FZ80" s="48">
        <f t="shared" si="525"/>
        <v>1349927.38</v>
      </c>
      <c r="GA80" s="48">
        <f t="shared" si="526"/>
        <v>1349927.38</v>
      </c>
      <c r="GB80" s="48">
        <f t="shared" si="527"/>
        <v>1349927.38</v>
      </c>
      <c r="GC80" s="48">
        <f t="shared" si="528"/>
        <v>1349927.38</v>
      </c>
      <c r="GD80" s="48">
        <f t="shared" si="529"/>
        <v>1349927.38</v>
      </c>
      <c r="GE80" s="48">
        <f t="shared" si="530"/>
        <v>1349927.38</v>
      </c>
      <c r="GF80" s="48">
        <f t="shared" si="531"/>
        <v>1349927.38</v>
      </c>
      <c r="GG80" s="48">
        <f t="shared" si="532"/>
        <v>1349927.38</v>
      </c>
      <c r="GH80" s="48">
        <f t="shared" si="533"/>
        <v>1349927.38</v>
      </c>
      <c r="GI80" s="48">
        <f t="shared" si="534"/>
        <v>1349927.38</v>
      </c>
      <c r="GJ80" s="48">
        <f t="shared" si="535"/>
        <v>1349927.38</v>
      </c>
      <c r="GK80" s="48">
        <f t="shared" si="536"/>
        <v>1349927.38</v>
      </c>
      <c r="GL80" s="48">
        <f t="shared" si="537"/>
        <v>1349927.38</v>
      </c>
      <c r="GM80" s="48">
        <f t="shared" si="538"/>
        <v>1349927.38</v>
      </c>
      <c r="GN80" s="48">
        <f t="shared" si="539"/>
        <v>1349927.38</v>
      </c>
      <c r="GO80" s="48">
        <f t="shared" si="540"/>
        <v>1349927.38</v>
      </c>
      <c r="GP80" s="48">
        <f t="shared" si="541"/>
        <v>1349927.38</v>
      </c>
      <c r="GQ80" s="48">
        <f t="shared" si="542"/>
        <v>1349927.38</v>
      </c>
      <c r="GR80" s="48">
        <f t="shared" si="543"/>
        <v>1349927.38</v>
      </c>
      <c r="GS80" s="48">
        <f t="shared" si="544"/>
        <v>1349927.38</v>
      </c>
      <c r="GT80" s="48">
        <f t="shared" si="545"/>
        <v>1349927.38</v>
      </c>
      <c r="GU80" s="48">
        <f t="shared" si="546"/>
        <v>1349927.38</v>
      </c>
      <c r="GV80" s="48">
        <f t="shared" si="547"/>
        <v>1349927.38</v>
      </c>
      <c r="GW80" s="48">
        <f t="shared" si="548"/>
        <v>1349927.38</v>
      </c>
      <c r="GX80" s="48">
        <f t="shared" si="549"/>
        <v>1349927.38</v>
      </c>
      <c r="GY80" s="48">
        <f t="shared" si="550"/>
        <v>1349927.38</v>
      </c>
      <c r="GZ80" s="48">
        <f t="shared" si="551"/>
        <v>1349927.38</v>
      </c>
      <c r="HA80" s="48">
        <f t="shared" si="552"/>
        <v>1349927.38</v>
      </c>
      <c r="HB80" s="48">
        <f t="shared" si="553"/>
        <v>1349927.38</v>
      </c>
      <c r="HC80" s="48">
        <f t="shared" si="554"/>
        <v>1349927.38</v>
      </c>
      <c r="HD80" s="48">
        <f t="shared" si="555"/>
        <v>1349927.38</v>
      </c>
      <c r="HE80" s="48">
        <f t="shared" si="556"/>
        <v>1349927.38</v>
      </c>
      <c r="HF80" s="48">
        <f t="shared" si="557"/>
        <v>1349927.38</v>
      </c>
      <c r="HG80" s="48">
        <f t="shared" si="558"/>
        <v>1349927.38</v>
      </c>
      <c r="HH80" s="48">
        <f t="shared" si="559"/>
        <v>1349927.38</v>
      </c>
      <c r="HI80" s="48">
        <f t="shared" si="560"/>
        <v>1349927.38</v>
      </c>
      <c r="HJ80" s="48">
        <f t="shared" si="561"/>
        <v>1349927.38</v>
      </c>
      <c r="HK80" s="48">
        <f t="shared" si="562"/>
        <v>1349927.38</v>
      </c>
      <c r="HL80" s="48">
        <f t="shared" si="563"/>
        <v>1349927.38</v>
      </c>
      <c r="HM80" s="48">
        <f t="shared" si="564"/>
        <v>1349927.38</v>
      </c>
      <c r="HN80" s="48">
        <f t="shared" si="565"/>
        <v>1349927.38</v>
      </c>
      <c r="HO80" s="48">
        <f t="shared" si="566"/>
        <v>1349927.38</v>
      </c>
      <c r="HP80" s="48">
        <f t="shared" si="567"/>
        <v>1349927.38</v>
      </c>
      <c r="HQ80" s="48">
        <f t="shared" si="568"/>
        <v>1349927.38</v>
      </c>
      <c r="HR80" s="48">
        <f t="shared" si="569"/>
        <v>1349927.38</v>
      </c>
      <c r="HS80" s="48">
        <f t="shared" si="570"/>
        <v>1349927.38</v>
      </c>
      <c r="HT80" s="48">
        <f t="shared" si="571"/>
        <v>1349927.38</v>
      </c>
      <c r="HU80" s="48">
        <f t="shared" si="572"/>
        <v>1349927.38</v>
      </c>
      <c r="HV80" s="48">
        <f t="shared" si="573"/>
        <v>1349927.38</v>
      </c>
      <c r="HW80" s="48">
        <f t="shared" si="574"/>
        <v>1349927.38</v>
      </c>
      <c r="HX80" s="48">
        <f t="shared" si="575"/>
        <v>1349927.38</v>
      </c>
      <c r="HY80" s="48">
        <f t="shared" si="576"/>
        <v>1349927.38</v>
      </c>
      <c r="HZ80" s="48">
        <f t="shared" si="577"/>
        <v>1349927.38</v>
      </c>
      <c r="IA80" s="48">
        <f t="shared" si="578"/>
        <v>1349927.38</v>
      </c>
      <c r="IB80" s="48">
        <f t="shared" si="579"/>
        <v>1349927.38</v>
      </c>
      <c r="IC80" s="48">
        <f t="shared" si="580"/>
        <v>1349927.38</v>
      </c>
      <c r="ID80" s="48">
        <f t="shared" si="581"/>
        <v>1349927.38</v>
      </c>
      <c r="IE80" s="48">
        <f t="shared" si="582"/>
        <v>1349927.38</v>
      </c>
      <c r="IF80" s="48">
        <f t="shared" si="583"/>
        <v>1349927.38</v>
      </c>
      <c r="IG80" s="48">
        <f t="shared" si="584"/>
        <v>1349927.38</v>
      </c>
      <c r="IH80" s="48">
        <f t="shared" si="585"/>
        <v>1349927.38</v>
      </c>
      <c r="II80" s="48">
        <f t="shared" si="586"/>
        <v>1349927.38</v>
      </c>
      <c r="IJ80" s="48">
        <f t="shared" si="587"/>
        <v>1349927.38</v>
      </c>
      <c r="IK80" s="48">
        <f t="shared" si="588"/>
        <v>1349927.38</v>
      </c>
      <c r="IL80" s="48">
        <f t="shared" si="589"/>
        <v>1349927.38</v>
      </c>
      <c r="IM80" s="48">
        <f t="shared" si="590"/>
        <v>1349927.38</v>
      </c>
      <c r="IN80" s="48">
        <f t="shared" si="591"/>
        <v>1349927.38</v>
      </c>
      <c r="IO80" s="48">
        <f t="shared" si="592"/>
        <v>1349927.38</v>
      </c>
      <c r="IP80" s="48">
        <f t="shared" si="593"/>
        <v>1349927.38</v>
      </c>
      <c r="IQ80" s="48">
        <f t="shared" si="594"/>
        <v>1349927.38</v>
      </c>
      <c r="IR80" s="48">
        <f t="shared" si="595"/>
        <v>1349927.38</v>
      </c>
      <c r="IS80" s="48">
        <f t="shared" si="596"/>
        <v>1349927.38</v>
      </c>
      <c r="IT80" s="48">
        <f t="shared" si="597"/>
        <v>1349927.38</v>
      </c>
      <c r="IU80" s="48">
        <f t="shared" si="598"/>
        <v>1349927.38</v>
      </c>
      <c r="IV80" s="48">
        <f t="shared" si="599"/>
        <v>1349927.38</v>
      </c>
      <c r="IW80" s="48">
        <f t="shared" si="600"/>
        <v>1349927.38</v>
      </c>
      <c r="IX80" s="48">
        <f t="shared" si="601"/>
        <v>1349927.38</v>
      </c>
      <c r="IY80" s="48">
        <f t="shared" si="602"/>
        <v>1349927.38</v>
      </c>
      <c r="IZ80" s="48">
        <f t="shared" si="603"/>
        <v>1349927.38</v>
      </c>
      <c r="JA80" s="48">
        <f t="shared" si="604"/>
        <v>1349927.38</v>
      </c>
      <c r="JB80" s="48">
        <f t="shared" si="605"/>
        <v>1349927.38</v>
      </c>
      <c r="JC80" s="48">
        <f t="shared" si="606"/>
        <v>1349927.38</v>
      </c>
      <c r="JD80" s="48">
        <f t="shared" si="607"/>
        <v>1349927.38</v>
      </c>
      <c r="JE80" s="48">
        <f t="shared" si="608"/>
        <v>1349927.38</v>
      </c>
      <c r="JF80" s="48">
        <f t="shared" si="609"/>
        <v>1349927.38</v>
      </c>
      <c r="JG80" s="48">
        <f t="shared" si="610"/>
        <v>1349927.38</v>
      </c>
      <c r="JH80" s="48">
        <f t="shared" si="611"/>
        <v>1349927.38</v>
      </c>
      <c r="JI80" s="48">
        <f t="shared" si="612"/>
        <v>1349927.38</v>
      </c>
      <c r="JJ80" s="48">
        <f t="shared" si="613"/>
        <v>1349927.38</v>
      </c>
      <c r="JK80" s="48">
        <f t="shared" si="614"/>
        <v>1349927.38</v>
      </c>
      <c r="JL80" s="48">
        <f t="shared" si="615"/>
        <v>1349927.38</v>
      </c>
      <c r="JM80" s="48">
        <f t="shared" si="616"/>
        <v>1349927.38</v>
      </c>
      <c r="JN80" s="48">
        <f t="shared" si="617"/>
        <v>1349927.38</v>
      </c>
      <c r="JO80" s="48">
        <f t="shared" si="618"/>
        <v>1349927.38</v>
      </c>
      <c r="JP80" s="48">
        <f t="shared" si="619"/>
        <v>1349927.38</v>
      </c>
      <c r="JQ80" s="48">
        <f t="shared" si="620"/>
        <v>1349927.38</v>
      </c>
      <c r="JR80" s="48">
        <f t="shared" si="621"/>
        <v>1349927.38</v>
      </c>
      <c r="JS80" s="48">
        <f t="shared" si="622"/>
        <v>1349927.38</v>
      </c>
      <c r="JT80" s="48">
        <f t="shared" si="623"/>
        <v>1349927.38</v>
      </c>
      <c r="JU80" s="48">
        <f t="shared" si="624"/>
        <v>1349927.38</v>
      </c>
      <c r="JV80" s="48">
        <f t="shared" si="625"/>
        <v>1349927.38</v>
      </c>
      <c r="JW80" s="48">
        <f t="shared" si="626"/>
        <v>1349927.38</v>
      </c>
      <c r="JX80" s="48">
        <f t="shared" si="627"/>
        <v>1349927.38</v>
      </c>
      <c r="JY80" s="48">
        <f t="shared" si="628"/>
        <v>1349927.38</v>
      </c>
      <c r="JZ80" s="48">
        <f t="shared" si="629"/>
        <v>1349927.38</v>
      </c>
      <c r="KA80" s="48">
        <f t="shared" si="630"/>
        <v>1349927.38</v>
      </c>
      <c r="KB80" s="48">
        <f t="shared" si="631"/>
        <v>1349927.38</v>
      </c>
      <c r="KC80" s="48">
        <f t="shared" si="632"/>
        <v>1349927.38</v>
      </c>
      <c r="KD80" s="48">
        <f t="shared" si="633"/>
        <v>1349927.38</v>
      </c>
      <c r="KE80" s="48">
        <f t="shared" si="634"/>
        <v>1349927.38</v>
      </c>
      <c r="KF80" s="48">
        <f t="shared" si="635"/>
        <v>1349927.38</v>
      </c>
      <c r="KG80" s="48">
        <f t="shared" si="636"/>
        <v>1349927.38</v>
      </c>
      <c r="KH80" s="48">
        <f t="shared" si="637"/>
        <v>1349927.38</v>
      </c>
      <c r="KI80" s="48">
        <f t="shared" si="638"/>
        <v>1349927.38</v>
      </c>
      <c r="KJ80" s="48">
        <f t="shared" si="639"/>
        <v>1349927.38</v>
      </c>
      <c r="KK80" s="48">
        <f t="shared" si="640"/>
        <v>1349927.38</v>
      </c>
      <c r="KL80" s="48">
        <f t="shared" si="641"/>
        <v>1349927.38</v>
      </c>
      <c r="KM80" s="48">
        <f t="shared" si="642"/>
        <v>1349927.38</v>
      </c>
      <c r="KN80" s="48">
        <f t="shared" si="643"/>
        <v>1349927.38</v>
      </c>
      <c r="KO80" s="48">
        <f t="shared" si="644"/>
        <v>1349927.38</v>
      </c>
      <c r="KP80" s="48">
        <f t="shared" si="645"/>
        <v>1349927.38</v>
      </c>
      <c r="KQ80" s="48">
        <f t="shared" si="646"/>
        <v>1349927.38</v>
      </c>
      <c r="KR80" s="48">
        <f t="shared" si="647"/>
        <v>1349927.38</v>
      </c>
      <c r="KS80" s="48">
        <f t="shared" si="648"/>
        <v>1349927.38</v>
      </c>
      <c r="KT80" s="48">
        <f t="shared" si="649"/>
        <v>1349927.38</v>
      </c>
      <c r="KU80" s="48">
        <f t="shared" si="650"/>
        <v>1349927.38</v>
      </c>
      <c r="KV80" s="48">
        <f t="shared" si="651"/>
        <v>1349927.38</v>
      </c>
      <c r="KW80" s="48">
        <f t="shared" si="652"/>
        <v>1349927.38</v>
      </c>
      <c r="KX80" s="48">
        <f t="shared" si="653"/>
        <v>1349927.38</v>
      </c>
      <c r="KY80" s="48">
        <f t="shared" si="654"/>
        <v>1349927.38</v>
      </c>
      <c r="KZ80" s="48">
        <f t="shared" si="655"/>
        <v>1349927.38</v>
      </c>
      <c r="LA80" s="48">
        <f t="shared" si="656"/>
        <v>1349927.38</v>
      </c>
      <c r="LB80" s="48">
        <f t="shared" si="657"/>
        <v>1349927.38</v>
      </c>
      <c r="LC80" s="48">
        <f t="shared" si="658"/>
        <v>1349927.38</v>
      </c>
      <c r="LD80" s="48">
        <f t="shared" si="659"/>
        <v>1349927.38</v>
      </c>
      <c r="LE80" s="48">
        <f t="shared" si="660"/>
        <v>1349927.38</v>
      </c>
      <c r="LF80" s="48">
        <f t="shared" si="661"/>
        <v>1349927.38</v>
      </c>
      <c r="LG80" s="48">
        <f t="shared" si="662"/>
        <v>1349927.38</v>
      </c>
      <c r="LH80" s="48">
        <f t="shared" si="663"/>
        <v>1349927.38</v>
      </c>
      <c r="LI80" s="48">
        <f t="shared" si="664"/>
        <v>1349927.38</v>
      </c>
      <c r="LJ80" s="48">
        <f t="shared" si="665"/>
        <v>1349927.38</v>
      </c>
      <c r="LK80" s="48">
        <f t="shared" si="666"/>
        <v>1349927.38</v>
      </c>
      <c r="LL80" s="48">
        <f t="shared" si="667"/>
        <v>1349927.38</v>
      </c>
      <c r="LM80" s="48">
        <f t="shared" si="668"/>
        <v>1349927.38</v>
      </c>
      <c r="LN80" s="48">
        <f t="shared" si="669"/>
        <v>1349927.38</v>
      </c>
      <c r="LO80" s="48">
        <f t="shared" si="670"/>
        <v>1349927.38</v>
      </c>
      <c r="LP80" s="48">
        <f t="shared" si="671"/>
        <v>1349927.38</v>
      </c>
      <c r="LQ80" s="48">
        <f t="shared" si="672"/>
        <v>1349927.38</v>
      </c>
      <c r="LR80" s="48">
        <f t="shared" si="673"/>
        <v>1349927.38</v>
      </c>
      <c r="LS80" s="48">
        <f t="shared" si="674"/>
        <v>1349927.38</v>
      </c>
      <c r="LT80" s="48">
        <f t="shared" si="675"/>
        <v>1349927.38</v>
      </c>
      <c r="LU80" s="48">
        <f t="shared" si="676"/>
        <v>1349927.38</v>
      </c>
      <c r="LV80" s="48">
        <f t="shared" si="677"/>
        <v>1349927.38</v>
      </c>
      <c r="LW80" s="48">
        <f t="shared" si="678"/>
        <v>1349927.38</v>
      </c>
      <c r="LX80" s="48">
        <f t="shared" si="679"/>
        <v>1349927.38</v>
      </c>
      <c r="LY80" s="48">
        <f t="shared" si="680"/>
        <v>1349927.38</v>
      </c>
      <c r="LZ80" s="48">
        <f t="shared" si="681"/>
        <v>1349927.38</v>
      </c>
      <c r="MA80" s="48">
        <f t="shared" si="682"/>
        <v>1349927.38</v>
      </c>
      <c r="MB80" s="48">
        <f t="shared" si="683"/>
        <v>1349927.38</v>
      </c>
      <c r="MC80" s="48">
        <f t="shared" si="684"/>
        <v>1349927.38</v>
      </c>
      <c r="MD80" s="48">
        <f t="shared" si="685"/>
        <v>1349927.38</v>
      </c>
      <c r="ME80" s="48">
        <f t="shared" si="686"/>
        <v>1349927.38</v>
      </c>
      <c r="MF80" s="48">
        <f t="shared" si="687"/>
        <v>1349927.38</v>
      </c>
      <c r="MG80" s="48">
        <f t="shared" si="688"/>
        <v>1349927.38</v>
      </c>
      <c r="MH80" s="48">
        <f t="shared" si="689"/>
        <v>1349927.38</v>
      </c>
      <c r="MI80" s="48">
        <f t="shared" si="690"/>
        <v>1349927.38</v>
      </c>
      <c r="MJ80" s="48">
        <f t="shared" si="691"/>
        <v>1349927.38</v>
      </c>
      <c r="MK80" s="48">
        <f t="shared" si="692"/>
        <v>1349927.38</v>
      </c>
      <c r="ML80" s="48">
        <f t="shared" si="693"/>
        <v>1349927.38</v>
      </c>
      <c r="MM80" s="48">
        <f t="shared" si="694"/>
        <v>1349927.38</v>
      </c>
      <c r="MN80" s="48">
        <f t="shared" si="695"/>
        <v>1349927.38</v>
      </c>
      <c r="MO80" s="48">
        <f t="shared" si="696"/>
        <v>1349927.38</v>
      </c>
      <c r="MP80" s="48">
        <f t="shared" si="697"/>
        <v>1349927.38</v>
      </c>
      <c r="MQ80" s="48">
        <f t="shared" si="698"/>
        <v>1349927.38</v>
      </c>
      <c r="MR80" s="48">
        <f t="shared" si="699"/>
        <v>1349927.38</v>
      </c>
      <c r="MS80" s="48">
        <f t="shared" si="700"/>
        <v>1349927.38</v>
      </c>
      <c r="MT80" s="48">
        <f t="shared" si="701"/>
        <v>1349927.38</v>
      </c>
      <c r="MU80" s="48">
        <f t="shared" si="702"/>
        <v>1349927.38</v>
      </c>
      <c r="MV80" s="48">
        <f t="shared" si="703"/>
        <v>1349927.38</v>
      </c>
      <c r="MW80" s="48">
        <f t="shared" si="704"/>
        <v>1349927.38</v>
      </c>
      <c r="MX80" s="48">
        <f t="shared" si="705"/>
        <v>1349927.38</v>
      </c>
      <c r="MY80" s="48">
        <f t="shared" si="706"/>
        <v>1349927.38</v>
      </c>
      <c r="MZ80" s="48">
        <f t="shared" si="707"/>
        <v>1349927.38</v>
      </c>
      <c r="NA80" s="48">
        <f t="shared" si="708"/>
        <v>1349927.38</v>
      </c>
      <c r="NB80" s="48">
        <f t="shared" si="709"/>
        <v>1349927.38</v>
      </c>
      <c r="NC80" s="48">
        <f t="shared" si="710"/>
        <v>1349927.38</v>
      </c>
      <c r="ND80" s="48">
        <f t="shared" si="711"/>
        <v>1349927.38</v>
      </c>
      <c r="NE80" s="48">
        <f t="shared" si="712"/>
        <v>1349927.38</v>
      </c>
      <c r="NF80" s="48">
        <f t="shared" si="713"/>
        <v>1349927.38</v>
      </c>
      <c r="NG80" s="48">
        <f t="shared" si="714"/>
        <v>1349927.38</v>
      </c>
      <c r="NH80" s="48">
        <f t="shared" si="715"/>
        <v>1349927.38</v>
      </c>
      <c r="NI80" s="48">
        <f t="shared" si="716"/>
        <v>1349927.38</v>
      </c>
      <c r="NJ80" s="48">
        <f t="shared" si="717"/>
        <v>1349927.38</v>
      </c>
      <c r="NK80" s="48">
        <f t="shared" si="718"/>
        <v>1349927.38</v>
      </c>
      <c r="NL80" s="48">
        <f t="shared" si="719"/>
        <v>1349927.38</v>
      </c>
      <c r="NM80" s="48">
        <f t="shared" si="720"/>
        <v>1349927.38</v>
      </c>
      <c r="NN80" s="48">
        <f t="shared" si="721"/>
        <v>1349927.38</v>
      </c>
      <c r="NO80" s="48">
        <f t="shared" si="722"/>
        <v>1349927.38</v>
      </c>
      <c r="NP80" s="48">
        <f t="shared" si="723"/>
        <v>1349927.38</v>
      </c>
      <c r="NQ80" s="48">
        <f t="shared" si="724"/>
        <v>1349927.38</v>
      </c>
      <c r="NR80" s="48">
        <f t="shared" si="725"/>
        <v>1349927.38</v>
      </c>
      <c r="NS80" s="48">
        <f t="shared" si="726"/>
        <v>1349927.38</v>
      </c>
      <c r="NT80" s="48">
        <f t="shared" si="727"/>
        <v>1349927.38</v>
      </c>
      <c r="NU80" s="48">
        <f t="shared" si="728"/>
        <v>1349927.38</v>
      </c>
      <c r="NV80" s="48">
        <f t="shared" si="729"/>
        <v>1349927.38</v>
      </c>
      <c r="NW80" s="48">
        <f t="shared" si="730"/>
        <v>1349927.38</v>
      </c>
      <c r="NX80" s="48">
        <f t="shared" si="731"/>
        <v>1349927.38</v>
      </c>
      <c r="NZ80" s="48">
        <f t="shared" si="732"/>
        <v>1349927.38</v>
      </c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</row>
    <row r="81" spans="2:410" ht="15.75" customHeight="1" outlineLevel="1">
      <c r="B81" s="3" t="s">
        <v>99</v>
      </c>
      <c r="C81" s="3" t="s">
        <v>104</v>
      </c>
      <c r="E81" s="48">
        <v>0</v>
      </c>
      <c r="F81" s="48">
        <f>E81</f>
        <v>0</v>
      </c>
      <c r="G81" s="48">
        <f t="shared" si="350"/>
        <v>0</v>
      </c>
      <c r="H81" s="48">
        <f t="shared" si="351"/>
        <v>0</v>
      </c>
      <c r="I81" s="48">
        <f t="shared" si="352"/>
        <v>0</v>
      </c>
      <c r="J81" s="48">
        <f t="shared" si="353"/>
        <v>0</v>
      </c>
      <c r="K81" s="48">
        <f t="shared" si="354"/>
        <v>0</v>
      </c>
      <c r="L81" s="48">
        <f t="shared" si="355"/>
        <v>0</v>
      </c>
      <c r="M81" s="48">
        <f t="shared" si="356"/>
        <v>0</v>
      </c>
      <c r="N81" s="48">
        <f t="shared" si="357"/>
        <v>0</v>
      </c>
      <c r="O81" s="48">
        <f t="shared" si="358"/>
        <v>0</v>
      </c>
      <c r="P81" s="48">
        <f t="shared" si="359"/>
        <v>0</v>
      </c>
      <c r="Q81" s="48">
        <f t="shared" si="360"/>
        <v>0</v>
      </c>
      <c r="R81" s="48">
        <f t="shared" si="361"/>
        <v>0</v>
      </c>
      <c r="S81" s="48">
        <f t="shared" si="362"/>
        <v>0</v>
      </c>
      <c r="T81" s="48">
        <f t="shared" si="363"/>
        <v>0</v>
      </c>
      <c r="U81" s="48">
        <f t="shared" si="364"/>
        <v>0</v>
      </c>
      <c r="V81" s="48">
        <f t="shared" si="365"/>
        <v>0</v>
      </c>
      <c r="W81" s="48">
        <f t="shared" si="366"/>
        <v>0</v>
      </c>
      <c r="X81" s="48">
        <f t="shared" si="367"/>
        <v>0</v>
      </c>
      <c r="Y81" s="48">
        <f t="shared" si="368"/>
        <v>0</v>
      </c>
      <c r="Z81" s="48">
        <f t="shared" si="369"/>
        <v>0</v>
      </c>
      <c r="AA81" s="48">
        <f t="shared" si="370"/>
        <v>0</v>
      </c>
      <c r="AB81" s="48">
        <f t="shared" si="371"/>
        <v>0</v>
      </c>
      <c r="AC81" s="48">
        <f t="shared" si="372"/>
        <v>0</v>
      </c>
      <c r="AD81" s="48">
        <f t="shared" si="373"/>
        <v>0</v>
      </c>
      <c r="AE81" s="48">
        <f t="shared" si="374"/>
        <v>0</v>
      </c>
      <c r="AF81" s="48">
        <f t="shared" si="375"/>
        <v>0</v>
      </c>
      <c r="AG81" s="48">
        <f t="shared" si="376"/>
        <v>0</v>
      </c>
      <c r="AH81" s="48">
        <f t="shared" si="377"/>
        <v>0</v>
      </c>
      <c r="AI81" s="48">
        <f t="shared" si="378"/>
        <v>0</v>
      </c>
      <c r="AJ81" s="48">
        <f t="shared" si="379"/>
        <v>0</v>
      </c>
      <c r="AK81" s="48">
        <f t="shared" si="380"/>
        <v>0</v>
      </c>
      <c r="AL81" s="48">
        <f t="shared" si="381"/>
        <v>0</v>
      </c>
      <c r="AM81" s="48">
        <f t="shared" si="382"/>
        <v>0</v>
      </c>
      <c r="AN81" s="48">
        <f t="shared" si="383"/>
        <v>0</v>
      </c>
      <c r="AO81" s="48">
        <f t="shared" si="384"/>
        <v>0</v>
      </c>
      <c r="AP81" s="48">
        <f t="shared" si="385"/>
        <v>0</v>
      </c>
      <c r="AQ81" s="48">
        <f t="shared" si="386"/>
        <v>0</v>
      </c>
      <c r="AR81" s="48">
        <f t="shared" si="387"/>
        <v>0</v>
      </c>
      <c r="AS81" s="48">
        <f t="shared" si="388"/>
        <v>0</v>
      </c>
      <c r="AT81" s="48">
        <f t="shared" si="389"/>
        <v>0</v>
      </c>
      <c r="AU81" s="48">
        <f t="shared" si="390"/>
        <v>0</v>
      </c>
      <c r="AV81" s="48">
        <f t="shared" si="391"/>
        <v>0</v>
      </c>
      <c r="AW81" s="48">
        <f t="shared" si="392"/>
        <v>0</v>
      </c>
      <c r="AX81" s="48">
        <f t="shared" si="393"/>
        <v>0</v>
      </c>
      <c r="AY81" s="48">
        <f t="shared" si="394"/>
        <v>0</v>
      </c>
      <c r="AZ81" s="48">
        <f t="shared" si="395"/>
        <v>0</v>
      </c>
      <c r="BA81" s="48">
        <f t="shared" si="396"/>
        <v>0</v>
      </c>
      <c r="BB81" s="48">
        <f t="shared" si="397"/>
        <v>0</v>
      </c>
      <c r="BC81" s="48">
        <f t="shared" si="398"/>
        <v>0</v>
      </c>
      <c r="BD81" s="48">
        <f t="shared" si="399"/>
        <v>0</v>
      </c>
      <c r="BE81" s="48">
        <f t="shared" si="400"/>
        <v>0</v>
      </c>
      <c r="BF81" s="48">
        <f t="shared" si="401"/>
        <v>0</v>
      </c>
      <c r="BG81" s="48">
        <f t="shared" si="402"/>
        <v>0</v>
      </c>
      <c r="BH81" s="48">
        <f t="shared" si="403"/>
        <v>0</v>
      </c>
      <c r="BI81" s="48">
        <f t="shared" si="404"/>
        <v>0</v>
      </c>
      <c r="BJ81" s="48">
        <f t="shared" si="405"/>
        <v>0</v>
      </c>
      <c r="BK81" s="48">
        <f t="shared" si="406"/>
        <v>0</v>
      </c>
      <c r="BL81" s="48">
        <f t="shared" si="407"/>
        <v>0</v>
      </c>
      <c r="BM81" s="48">
        <f t="shared" si="408"/>
        <v>0</v>
      </c>
      <c r="BN81" s="48">
        <f t="shared" si="409"/>
        <v>0</v>
      </c>
      <c r="BO81" s="48">
        <f t="shared" si="410"/>
        <v>0</v>
      </c>
      <c r="BP81" s="48">
        <f t="shared" si="411"/>
        <v>0</v>
      </c>
      <c r="BQ81" s="48">
        <f t="shared" si="412"/>
        <v>0</v>
      </c>
      <c r="BR81" s="48">
        <f t="shared" si="413"/>
        <v>0</v>
      </c>
      <c r="BS81" s="48">
        <f t="shared" si="414"/>
        <v>0</v>
      </c>
      <c r="BT81" s="48">
        <f t="shared" si="415"/>
        <v>0</v>
      </c>
      <c r="BU81" s="48">
        <f t="shared" si="416"/>
        <v>0</v>
      </c>
      <c r="BV81" s="48">
        <f t="shared" si="417"/>
        <v>0</v>
      </c>
      <c r="BW81" s="48">
        <f t="shared" si="418"/>
        <v>0</v>
      </c>
      <c r="BX81" s="48">
        <f t="shared" si="419"/>
        <v>0</v>
      </c>
      <c r="BY81" s="48">
        <f t="shared" si="420"/>
        <v>0</v>
      </c>
      <c r="BZ81" s="48">
        <f t="shared" si="421"/>
        <v>0</v>
      </c>
      <c r="CA81" s="48">
        <f t="shared" si="422"/>
        <v>0</v>
      </c>
      <c r="CB81" s="48">
        <f t="shared" si="423"/>
        <v>0</v>
      </c>
      <c r="CC81" s="48">
        <f t="shared" si="424"/>
        <v>0</v>
      </c>
      <c r="CD81" s="48">
        <f t="shared" si="425"/>
        <v>0</v>
      </c>
      <c r="CE81" s="48">
        <f t="shared" si="426"/>
        <v>0</v>
      </c>
      <c r="CF81" s="48">
        <f t="shared" si="427"/>
        <v>0</v>
      </c>
      <c r="CG81" s="48">
        <f t="shared" si="428"/>
        <v>0</v>
      </c>
      <c r="CH81" s="48">
        <f t="shared" si="429"/>
        <v>0</v>
      </c>
      <c r="CI81" s="48">
        <f t="shared" si="430"/>
        <v>0</v>
      </c>
      <c r="CJ81" s="48">
        <f t="shared" si="431"/>
        <v>0</v>
      </c>
      <c r="CK81" s="48">
        <f t="shared" si="432"/>
        <v>0</v>
      </c>
      <c r="CL81" s="48">
        <f t="shared" si="433"/>
        <v>0</v>
      </c>
      <c r="CM81" s="48">
        <f t="shared" si="434"/>
        <v>0</v>
      </c>
      <c r="CN81" s="48">
        <f t="shared" si="435"/>
        <v>0</v>
      </c>
      <c r="CO81" s="48">
        <f t="shared" si="436"/>
        <v>0</v>
      </c>
      <c r="CP81" s="48">
        <f t="shared" si="437"/>
        <v>0</v>
      </c>
      <c r="CQ81" s="48">
        <f t="shared" si="438"/>
        <v>0</v>
      </c>
      <c r="CR81" s="48">
        <f t="shared" si="439"/>
        <v>0</v>
      </c>
      <c r="CS81" s="48">
        <f t="shared" si="440"/>
        <v>0</v>
      </c>
      <c r="CT81" s="48">
        <f t="shared" si="441"/>
        <v>0</v>
      </c>
      <c r="CU81" s="48">
        <f t="shared" si="442"/>
        <v>0</v>
      </c>
      <c r="CV81" s="48">
        <f t="shared" si="443"/>
        <v>0</v>
      </c>
      <c r="CW81" s="48">
        <f t="shared" si="444"/>
        <v>0</v>
      </c>
      <c r="CX81" s="48">
        <f t="shared" si="445"/>
        <v>0</v>
      </c>
      <c r="CY81" s="48">
        <f t="shared" si="446"/>
        <v>0</v>
      </c>
      <c r="CZ81" s="48">
        <f t="shared" si="447"/>
        <v>0</v>
      </c>
      <c r="DA81" s="48">
        <f t="shared" si="448"/>
        <v>0</v>
      </c>
      <c r="DB81" s="48">
        <f t="shared" si="449"/>
        <v>0</v>
      </c>
      <c r="DC81" s="48">
        <f t="shared" si="450"/>
        <v>0</v>
      </c>
      <c r="DD81" s="48">
        <f t="shared" si="451"/>
        <v>0</v>
      </c>
      <c r="DE81" s="48">
        <f t="shared" si="452"/>
        <v>0</v>
      </c>
      <c r="DF81" s="48">
        <f t="shared" si="453"/>
        <v>0</v>
      </c>
      <c r="DG81" s="48">
        <f t="shared" si="454"/>
        <v>0</v>
      </c>
      <c r="DH81" s="48">
        <f t="shared" si="455"/>
        <v>0</v>
      </c>
      <c r="DI81" s="48">
        <f t="shared" si="456"/>
        <v>0</v>
      </c>
      <c r="DJ81" s="48">
        <f t="shared" si="457"/>
        <v>0</v>
      </c>
      <c r="DK81" s="48">
        <f t="shared" si="458"/>
        <v>0</v>
      </c>
      <c r="DL81" s="48">
        <f t="shared" si="459"/>
        <v>0</v>
      </c>
      <c r="DM81" s="48">
        <f t="shared" si="460"/>
        <v>0</v>
      </c>
      <c r="DN81" s="48">
        <f t="shared" si="461"/>
        <v>0</v>
      </c>
      <c r="DO81" s="48">
        <f t="shared" si="462"/>
        <v>0</v>
      </c>
      <c r="DP81" s="48">
        <f t="shared" si="463"/>
        <v>0</v>
      </c>
      <c r="DQ81" s="48">
        <f t="shared" si="464"/>
        <v>0</v>
      </c>
      <c r="DR81" s="48">
        <f t="shared" si="465"/>
        <v>0</v>
      </c>
      <c r="DS81" s="48">
        <f t="shared" si="466"/>
        <v>0</v>
      </c>
      <c r="DT81" s="48">
        <f t="shared" si="467"/>
        <v>0</v>
      </c>
      <c r="DU81" s="48">
        <f t="shared" si="468"/>
        <v>0</v>
      </c>
      <c r="DV81" s="48">
        <f t="shared" si="469"/>
        <v>0</v>
      </c>
      <c r="DW81" s="48">
        <f t="shared" si="470"/>
        <v>0</v>
      </c>
      <c r="DX81" s="48">
        <f t="shared" si="471"/>
        <v>0</v>
      </c>
      <c r="DY81" s="48">
        <f t="shared" si="472"/>
        <v>0</v>
      </c>
      <c r="DZ81" s="48">
        <f t="shared" si="473"/>
        <v>0</v>
      </c>
      <c r="EA81" s="48">
        <f t="shared" si="474"/>
        <v>0</v>
      </c>
      <c r="EB81" s="48">
        <f t="shared" si="475"/>
        <v>0</v>
      </c>
      <c r="EC81" s="48">
        <f t="shared" si="476"/>
        <v>0</v>
      </c>
      <c r="ED81" s="48">
        <f t="shared" si="477"/>
        <v>0</v>
      </c>
      <c r="EE81" s="48">
        <f t="shared" si="478"/>
        <v>0</v>
      </c>
      <c r="EF81" s="48">
        <f t="shared" si="479"/>
        <v>0</v>
      </c>
      <c r="EG81" s="48">
        <f t="shared" si="480"/>
        <v>0</v>
      </c>
      <c r="EH81" s="48">
        <f t="shared" si="481"/>
        <v>0</v>
      </c>
      <c r="EI81" s="48">
        <f t="shared" si="482"/>
        <v>0</v>
      </c>
      <c r="EJ81" s="48">
        <f t="shared" si="483"/>
        <v>0</v>
      </c>
      <c r="EK81" s="48">
        <f t="shared" si="484"/>
        <v>0</v>
      </c>
      <c r="EL81" s="48">
        <f t="shared" si="485"/>
        <v>0</v>
      </c>
      <c r="EM81" s="48">
        <f t="shared" si="486"/>
        <v>0</v>
      </c>
      <c r="EN81" s="48">
        <f t="shared" si="487"/>
        <v>0</v>
      </c>
      <c r="EO81" s="48">
        <f t="shared" si="488"/>
        <v>0</v>
      </c>
      <c r="EP81" s="48">
        <f t="shared" si="489"/>
        <v>0</v>
      </c>
      <c r="EQ81" s="48">
        <f t="shared" si="490"/>
        <v>0</v>
      </c>
      <c r="ER81" s="48">
        <f t="shared" si="491"/>
        <v>0</v>
      </c>
      <c r="ES81" s="48">
        <f t="shared" si="492"/>
        <v>0</v>
      </c>
      <c r="ET81" s="48">
        <f t="shared" si="493"/>
        <v>0</v>
      </c>
      <c r="EU81" s="48">
        <f t="shared" si="494"/>
        <v>0</v>
      </c>
      <c r="EV81" s="48">
        <f t="shared" si="495"/>
        <v>0</v>
      </c>
      <c r="EW81" s="48">
        <f t="shared" si="496"/>
        <v>0</v>
      </c>
      <c r="EX81" s="48">
        <f t="shared" si="497"/>
        <v>0</v>
      </c>
      <c r="EY81" s="48">
        <f t="shared" si="498"/>
        <v>0</v>
      </c>
      <c r="EZ81" s="48">
        <f t="shared" si="499"/>
        <v>0</v>
      </c>
      <c r="FA81" s="48">
        <f t="shared" si="500"/>
        <v>0</v>
      </c>
      <c r="FB81" s="48">
        <f t="shared" si="501"/>
        <v>0</v>
      </c>
      <c r="FC81" s="48">
        <f t="shared" si="502"/>
        <v>0</v>
      </c>
      <c r="FD81" s="48">
        <f t="shared" si="503"/>
        <v>0</v>
      </c>
      <c r="FE81" s="48">
        <f t="shared" si="504"/>
        <v>0</v>
      </c>
      <c r="FF81" s="48">
        <f t="shared" si="505"/>
        <v>0</v>
      </c>
      <c r="FG81" s="48">
        <f t="shared" si="506"/>
        <v>0</v>
      </c>
      <c r="FH81" s="48">
        <f t="shared" si="507"/>
        <v>0</v>
      </c>
      <c r="FI81" s="48">
        <f t="shared" si="508"/>
        <v>0</v>
      </c>
      <c r="FJ81" s="48">
        <f t="shared" si="509"/>
        <v>0</v>
      </c>
      <c r="FK81" s="48">
        <f t="shared" si="510"/>
        <v>0</v>
      </c>
      <c r="FL81" s="48">
        <f t="shared" si="511"/>
        <v>0</v>
      </c>
      <c r="FM81" s="48">
        <f t="shared" si="512"/>
        <v>0</v>
      </c>
      <c r="FN81" s="48">
        <f t="shared" si="513"/>
        <v>0</v>
      </c>
      <c r="FO81" s="48">
        <f t="shared" si="514"/>
        <v>0</v>
      </c>
      <c r="FP81" s="48">
        <f t="shared" si="515"/>
        <v>0</v>
      </c>
      <c r="FQ81" s="48">
        <f t="shared" si="516"/>
        <v>0</v>
      </c>
      <c r="FR81" s="48">
        <f t="shared" si="517"/>
        <v>0</v>
      </c>
      <c r="FS81" s="48">
        <f t="shared" si="518"/>
        <v>0</v>
      </c>
      <c r="FT81" s="48">
        <f t="shared" si="519"/>
        <v>0</v>
      </c>
      <c r="FU81" s="48">
        <f t="shared" si="520"/>
        <v>0</v>
      </c>
      <c r="FV81" s="48">
        <f t="shared" si="521"/>
        <v>0</v>
      </c>
      <c r="FW81" s="48">
        <f t="shared" si="522"/>
        <v>0</v>
      </c>
      <c r="FX81" s="48">
        <f t="shared" si="523"/>
        <v>0</v>
      </c>
      <c r="FY81" s="48">
        <f t="shared" si="524"/>
        <v>0</v>
      </c>
      <c r="FZ81" s="48">
        <f t="shared" si="525"/>
        <v>0</v>
      </c>
      <c r="GA81" s="48">
        <f t="shared" si="526"/>
        <v>0</v>
      </c>
      <c r="GB81" s="48">
        <f t="shared" si="527"/>
        <v>0</v>
      </c>
      <c r="GC81" s="48">
        <f t="shared" si="528"/>
        <v>0</v>
      </c>
      <c r="GD81" s="48">
        <f t="shared" si="529"/>
        <v>0</v>
      </c>
      <c r="GE81" s="48">
        <f t="shared" si="530"/>
        <v>0</v>
      </c>
      <c r="GF81" s="48">
        <f t="shared" si="531"/>
        <v>0</v>
      </c>
      <c r="GG81" s="48">
        <f t="shared" si="532"/>
        <v>0</v>
      </c>
      <c r="GH81" s="48">
        <f t="shared" si="533"/>
        <v>0</v>
      </c>
      <c r="GI81" s="48">
        <f t="shared" si="534"/>
        <v>0</v>
      </c>
      <c r="GJ81" s="48">
        <f t="shared" si="535"/>
        <v>0</v>
      </c>
      <c r="GK81" s="48">
        <f t="shared" si="536"/>
        <v>0</v>
      </c>
      <c r="GL81" s="48">
        <f t="shared" si="537"/>
        <v>0</v>
      </c>
      <c r="GM81" s="48">
        <f t="shared" si="538"/>
        <v>0</v>
      </c>
      <c r="GN81" s="48">
        <f t="shared" si="539"/>
        <v>0</v>
      </c>
      <c r="GO81" s="48">
        <f t="shared" si="540"/>
        <v>0</v>
      </c>
      <c r="GP81" s="48">
        <f t="shared" si="541"/>
        <v>0</v>
      </c>
      <c r="GQ81" s="48">
        <f t="shared" si="542"/>
        <v>0</v>
      </c>
      <c r="GR81" s="48">
        <f t="shared" si="543"/>
        <v>0</v>
      </c>
      <c r="GS81" s="48">
        <f t="shared" si="544"/>
        <v>0</v>
      </c>
      <c r="GT81" s="48">
        <f t="shared" si="545"/>
        <v>0</v>
      </c>
      <c r="GU81" s="48">
        <f t="shared" si="546"/>
        <v>0</v>
      </c>
      <c r="GV81" s="48">
        <f t="shared" si="547"/>
        <v>0</v>
      </c>
      <c r="GW81" s="48">
        <f t="shared" si="548"/>
        <v>0</v>
      </c>
      <c r="GX81" s="48">
        <f t="shared" si="549"/>
        <v>0</v>
      </c>
      <c r="GY81" s="48">
        <f t="shared" si="550"/>
        <v>0</v>
      </c>
      <c r="GZ81" s="48">
        <f t="shared" si="551"/>
        <v>0</v>
      </c>
      <c r="HA81" s="48">
        <f t="shared" si="552"/>
        <v>0</v>
      </c>
      <c r="HB81" s="48">
        <f t="shared" si="553"/>
        <v>0</v>
      </c>
      <c r="HC81" s="48">
        <f t="shared" si="554"/>
        <v>0</v>
      </c>
      <c r="HD81" s="48">
        <f t="shared" si="555"/>
        <v>0</v>
      </c>
      <c r="HE81" s="48">
        <f t="shared" si="556"/>
        <v>0</v>
      </c>
      <c r="HF81" s="48">
        <f t="shared" si="557"/>
        <v>0</v>
      </c>
      <c r="HG81" s="48">
        <f t="shared" si="558"/>
        <v>0</v>
      </c>
      <c r="HH81" s="48">
        <f t="shared" si="559"/>
        <v>0</v>
      </c>
      <c r="HI81" s="48">
        <f t="shared" si="560"/>
        <v>0</v>
      </c>
      <c r="HJ81" s="48">
        <f t="shared" si="561"/>
        <v>0</v>
      </c>
      <c r="HK81" s="48">
        <f t="shared" si="562"/>
        <v>0</v>
      </c>
      <c r="HL81" s="48">
        <f t="shared" si="563"/>
        <v>0</v>
      </c>
      <c r="HM81" s="48">
        <f t="shared" si="564"/>
        <v>0</v>
      </c>
      <c r="HN81" s="48">
        <f t="shared" si="565"/>
        <v>0</v>
      </c>
      <c r="HO81" s="48">
        <f t="shared" si="566"/>
        <v>0</v>
      </c>
      <c r="HP81" s="48">
        <f t="shared" si="567"/>
        <v>0</v>
      </c>
      <c r="HQ81" s="48">
        <f t="shared" si="568"/>
        <v>0</v>
      </c>
      <c r="HR81" s="48">
        <f t="shared" si="569"/>
        <v>0</v>
      </c>
      <c r="HS81" s="48">
        <f t="shared" si="570"/>
        <v>0</v>
      </c>
      <c r="HT81" s="48">
        <f t="shared" si="571"/>
        <v>0</v>
      </c>
      <c r="HU81" s="48">
        <f t="shared" si="572"/>
        <v>0</v>
      </c>
      <c r="HV81" s="48">
        <f t="shared" si="573"/>
        <v>0</v>
      </c>
      <c r="HW81" s="48">
        <f t="shared" si="574"/>
        <v>0</v>
      </c>
      <c r="HX81" s="48">
        <f t="shared" si="575"/>
        <v>0</v>
      </c>
      <c r="HY81" s="48">
        <f t="shared" si="576"/>
        <v>0</v>
      </c>
      <c r="HZ81" s="48">
        <f t="shared" si="577"/>
        <v>0</v>
      </c>
      <c r="IA81" s="48">
        <f t="shared" si="578"/>
        <v>0</v>
      </c>
      <c r="IB81" s="48">
        <f t="shared" si="579"/>
        <v>0</v>
      </c>
      <c r="IC81" s="48">
        <f t="shared" si="580"/>
        <v>0</v>
      </c>
      <c r="ID81" s="48">
        <f t="shared" si="581"/>
        <v>0</v>
      </c>
      <c r="IE81" s="48">
        <f t="shared" si="582"/>
        <v>0</v>
      </c>
      <c r="IF81" s="48">
        <f t="shared" si="583"/>
        <v>0</v>
      </c>
      <c r="IG81" s="48">
        <f t="shared" si="584"/>
        <v>0</v>
      </c>
      <c r="IH81" s="48">
        <f t="shared" si="585"/>
        <v>0</v>
      </c>
      <c r="II81" s="48">
        <f t="shared" si="586"/>
        <v>0</v>
      </c>
      <c r="IJ81" s="48">
        <f t="shared" si="587"/>
        <v>0</v>
      </c>
      <c r="IK81" s="48">
        <f t="shared" si="588"/>
        <v>0</v>
      </c>
      <c r="IL81" s="48">
        <f t="shared" si="589"/>
        <v>0</v>
      </c>
      <c r="IM81" s="48">
        <f t="shared" si="590"/>
        <v>0</v>
      </c>
      <c r="IN81" s="48">
        <f t="shared" si="591"/>
        <v>0</v>
      </c>
      <c r="IO81" s="48">
        <f t="shared" si="592"/>
        <v>0</v>
      </c>
      <c r="IP81" s="48">
        <f t="shared" si="593"/>
        <v>0</v>
      </c>
      <c r="IQ81" s="48">
        <f t="shared" si="594"/>
        <v>0</v>
      </c>
      <c r="IR81" s="48">
        <f t="shared" si="595"/>
        <v>0</v>
      </c>
      <c r="IS81" s="48">
        <f t="shared" si="596"/>
        <v>0</v>
      </c>
      <c r="IT81" s="48">
        <f t="shared" si="597"/>
        <v>0</v>
      </c>
      <c r="IU81" s="48">
        <f t="shared" si="598"/>
        <v>0</v>
      </c>
      <c r="IV81" s="48">
        <f t="shared" si="599"/>
        <v>0</v>
      </c>
      <c r="IW81" s="48">
        <f t="shared" si="600"/>
        <v>0</v>
      </c>
      <c r="IX81" s="48">
        <f t="shared" si="601"/>
        <v>0</v>
      </c>
      <c r="IY81" s="48">
        <f t="shared" si="602"/>
        <v>0</v>
      </c>
      <c r="IZ81" s="48">
        <f t="shared" si="603"/>
        <v>0</v>
      </c>
      <c r="JA81" s="48">
        <f t="shared" si="604"/>
        <v>0</v>
      </c>
      <c r="JB81" s="48">
        <f t="shared" si="605"/>
        <v>0</v>
      </c>
      <c r="JC81" s="48">
        <f t="shared" si="606"/>
        <v>0</v>
      </c>
      <c r="JD81" s="48">
        <f t="shared" si="607"/>
        <v>0</v>
      </c>
      <c r="JE81" s="48">
        <f t="shared" si="608"/>
        <v>0</v>
      </c>
      <c r="JF81" s="48">
        <f t="shared" si="609"/>
        <v>0</v>
      </c>
      <c r="JG81" s="48">
        <f t="shared" si="610"/>
        <v>0</v>
      </c>
      <c r="JH81" s="48">
        <f t="shared" si="611"/>
        <v>0</v>
      </c>
      <c r="JI81" s="48">
        <f t="shared" si="612"/>
        <v>0</v>
      </c>
      <c r="JJ81" s="48">
        <f t="shared" si="613"/>
        <v>0</v>
      </c>
      <c r="JK81" s="48">
        <f t="shared" si="614"/>
        <v>0</v>
      </c>
      <c r="JL81" s="48">
        <f t="shared" si="615"/>
        <v>0</v>
      </c>
      <c r="JM81" s="48">
        <f t="shared" si="616"/>
        <v>0</v>
      </c>
      <c r="JN81" s="48">
        <f t="shared" si="617"/>
        <v>0</v>
      </c>
      <c r="JO81" s="48">
        <f t="shared" si="618"/>
        <v>0</v>
      </c>
      <c r="JP81" s="48">
        <f t="shared" si="619"/>
        <v>0</v>
      </c>
      <c r="JQ81" s="48">
        <f t="shared" si="620"/>
        <v>0</v>
      </c>
      <c r="JR81" s="48">
        <f t="shared" si="621"/>
        <v>0</v>
      </c>
      <c r="JS81" s="48">
        <f t="shared" si="622"/>
        <v>0</v>
      </c>
      <c r="JT81" s="48">
        <f t="shared" si="623"/>
        <v>0</v>
      </c>
      <c r="JU81" s="48">
        <f t="shared" si="624"/>
        <v>0</v>
      </c>
      <c r="JV81" s="48">
        <f t="shared" si="625"/>
        <v>0</v>
      </c>
      <c r="JW81" s="48">
        <f t="shared" si="626"/>
        <v>0</v>
      </c>
      <c r="JX81" s="48">
        <f t="shared" si="627"/>
        <v>0</v>
      </c>
      <c r="JY81" s="48">
        <f t="shared" si="628"/>
        <v>0</v>
      </c>
      <c r="JZ81" s="48">
        <f t="shared" si="629"/>
        <v>0</v>
      </c>
      <c r="KA81" s="48">
        <f t="shared" si="630"/>
        <v>0</v>
      </c>
      <c r="KB81" s="48">
        <f t="shared" si="631"/>
        <v>0</v>
      </c>
      <c r="KC81" s="48">
        <f t="shared" si="632"/>
        <v>0</v>
      </c>
      <c r="KD81" s="48">
        <f t="shared" si="633"/>
        <v>0</v>
      </c>
      <c r="KE81" s="48">
        <f t="shared" si="634"/>
        <v>0</v>
      </c>
      <c r="KF81" s="48">
        <f t="shared" si="635"/>
        <v>0</v>
      </c>
      <c r="KG81" s="48">
        <f t="shared" si="636"/>
        <v>0</v>
      </c>
      <c r="KH81" s="48">
        <f t="shared" si="637"/>
        <v>0</v>
      </c>
      <c r="KI81" s="48">
        <f t="shared" si="638"/>
        <v>0</v>
      </c>
      <c r="KJ81" s="48">
        <f t="shared" si="639"/>
        <v>0</v>
      </c>
      <c r="KK81" s="48">
        <f t="shared" si="640"/>
        <v>0</v>
      </c>
      <c r="KL81" s="48">
        <f t="shared" si="641"/>
        <v>0</v>
      </c>
      <c r="KM81" s="48">
        <f t="shared" si="642"/>
        <v>0</v>
      </c>
      <c r="KN81" s="48">
        <f t="shared" si="643"/>
        <v>0</v>
      </c>
      <c r="KO81" s="48">
        <f t="shared" si="644"/>
        <v>0</v>
      </c>
      <c r="KP81" s="48">
        <f t="shared" si="645"/>
        <v>0</v>
      </c>
      <c r="KQ81" s="48">
        <f t="shared" si="646"/>
        <v>0</v>
      </c>
      <c r="KR81" s="48">
        <f t="shared" si="647"/>
        <v>0</v>
      </c>
      <c r="KS81" s="48">
        <f t="shared" si="648"/>
        <v>0</v>
      </c>
      <c r="KT81" s="48">
        <f t="shared" si="649"/>
        <v>0</v>
      </c>
      <c r="KU81" s="48">
        <f t="shared" si="650"/>
        <v>0</v>
      </c>
      <c r="KV81" s="48">
        <f t="shared" si="651"/>
        <v>0</v>
      </c>
      <c r="KW81" s="48">
        <f t="shared" si="652"/>
        <v>0</v>
      </c>
      <c r="KX81" s="48">
        <f t="shared" si="653"/>
        <v>0</v>
      </c>
      <c r="KY81" s="48">
        <f t="shared" si="654"/>
        <v>0</v>
      </c>
      <c r="KZ81" s="48">
        <f t="shared" si="655"/>
        <v>0</v>
      </c>
      <c r="LA81" s="48">
        <f t="shared" si="656"/>
        <v>0</v>
      </c>
      <c r="LB81" s="48">
        <f t="shared" si="657"/>
        <v>0</v>
      </c>
      <c r="LC81" s="48">
        <f t="shared" si="658"/>
        <v>0</v>
      </c>
      <c r="LD81" s="48">
        <f t="shared" si="659"/>
        <v>0</v>
      </c>
      <c r="LE81" s="48">
        <f t="shared" si="660"/>
        <v>0</v>
      </c>
      <c r="LF81" s="48">
        <f t="shared" si="661"/>
        <v>0</v>
      </c>
      <c r="LG81" s="48">
        <f t="shared" si="662"/>
        <v>0</v>
      </c>
      <c r="LH81" s="48">
        <f t="shared" si="663"/>
        <v>0</v>
      </c>
      <c r="LI81" s="48">
        <f t="shared" si="664"/>
        <v>0</v>
      </c>
      <c r="LJ81" s="48">
        <f t="shared" si="665"/>
        <v>0</v>
      </c>
      <c r="LK81" s="48">
        <f t="shared" si="666"/>
        <v>0</v>
      </c>
      <c r="LL81" s="48">
        <f t="shared" si="667"/>
        <v>0</v>
      </c>
      <c r="LM81" s="48">
        <f t="shared" si="668"/>
        <v>0</v>
      </c>
      <c r="LN81" s="48">
        <f t="shared" si="669"/>
        <v>0</v>
      </c>
      <c r="LO81" s="48">
        <f t="shared" si="670"/>
        <v>0</v>
      </c>
      <c r="LP81" s="48">
        <f t="shared" si="671"/>
        <v>0</v>
      </c>
      <c r="LQ81" s="48">
        <f t="shared" si="672"/>
        <v>0</v>
      </c>
      <c r="LR81" s="48">
        <f t="shared" si="673"/>
        <v>0</v>
      </c>
      <c r="LS81" s="48">
        <f t="shared" si="674"/>
        <v>0</v>
      </c>
      <c r="LT81" s="48">
        <f t="shared" si="675"/>
        <v>0</v>
      </c>
      <c r="LU81" s="48">
        <f t="shared" si="676"/>
        <v>0</v>
      </c>
      <c r="LV81" s="48">
        <f t="shared" si="677"/>
        <v>0</v>
      </c>
      <c r="LW81" s="48">
        <f t="shared" si="678"/>
        <v>0</v>
      </c>
      <c r="LX81" s="48">
        <f t="shared" si="679"/>
        <v>0</v>
      </c>
      <c r="LY81" s="48">
        <f t="shared" si="680"/>
        <v>0</v>
      </c>
      <c r="LZ81" s="48">
        <f t="shared" si="681"/>
        <v>0</v>
      </c>
      <c r="MA81" s="48">
        <f t="shared" si="682"/>
        <v>0</v>
      </c>
      <c r="MB81" s="48">
        <f t="shared" si="683"/>
        <v>0</v>
      </c>
      <c r="MC81" s="48">
        <f t="shared" si="684"/>
        <v>0</v>
      </c>
      <c r="MD81" s="48">
        <f t="shared" si="685"/>
        <v>0</v>
      </c>
      <c r="ME81" s="48">
        <f t="shared" si="686"/>
        <v>0</v>
      </c>
      <c r="MF81" s="48">
        <f t="shared" si="687"/>
        <v>0</v>
      </c>
      <c r="MG81" s="48">
        <f t="shared" si="688"/>
        <v>0</v>
      </c>
      <c r="MH81" s="48">
        <f t="shared" si="689"/>
        <v>0</v>
      </c>
      <c r="MI81" s="48">
        <f t="shared" si="690"/>
        <v>0</v>
      </c>
      <c r="MJ81" s="48">
        <f t="shared" si="691"/>
        <v>0</v>
      </c>
      <c r="MK81" s="48">
        <f t="shared" si="692"/>
        <v>0</v>
      </c>
      <c r="ML81" s="48">
        <f t="shared" si="693"/>
        <v>0</v>
      </c>
      <c r="MM81" s="48">
        <f t="shared" si="694"/>
        <v>0</v>
      </c>
      <c r="MN81" s="48">
        <f t="shared" si="695"/>
        <v>0</v>
      </c>
      <c r="MO81" s="48">
        <f t="shared" si="696"/>
        <v>0</v>
      </c>
      <c r="MP81" s="48">
        <f t="shared" si="697"/>
        <v>0</v>
      </c>
      <c r="MQ81" s="48">
        <f t="shared" si="698"/>
        <v>0</v>
      </c>
      <c r="MR81" s="48">
        <f t="shared" si="699"/>
        <v>0</v>
      </c>
      <c r="MS81" s="48">
        <f t="shared" si="700"/>
        <v>0</v>
      </c>
      <c r="MT81" s="48">
        <f t="shared" si="701"/>
        <v>0</v>
      </c>
      <c r="MU81" s="48">
        <f t="shared" si="702"/>
        <v>0</v>
      </c>
      <c r="MV81" s="48">
        <f t="shared" si="703"/>
        <v>0</v>
      </c>
      <c r="MW81" s="48">
        <f t="shared" si="704"/>
        <v>0</v>
      </c>
      <c r="MX81" s="48">
        <f t="shared" si="705"/>
        <v>0</v>
      </c>
      <c r="MY81" s="48">
        <f t="shared" si="706"/>
        <v>0</v>
      </c>
      <c r="MZ81" s="48">
        <f t="shared" si="707"/>
        <v>0</v>
      </c>
      <c r="NA81" s="48">
        <f t="shared" si="708"/>
        <v>0</v>
      </c>
      <c r="NB81" s="48">
        <f t="shared" si="709"/>
        <v>0</v>
      </c>
      <c r="NC81" s="48">
        <f t="shared" si="710"/>
        <v>0</v>
      </c>
      <c r="ND81" s="48">
        <f t="shared" si="711"/>
        <v>0</v>
      </c>
      <c r="NE81" s="48">
        <f t="shared" si="712"/>
        <v>0</v>
      </c>
      <c r="NF81" s="48">
        <f t="shared" si="713"/>
        <v>0</v>
      </c>
      <c r="NG81" s="48">
        <f t="shared" si="714"/>
        <v>0</v>
      </c>
      <c r="NH81" s="48">
        <f t="shared" si="715"/>
        <v>0</v>
      </c>
      <c r="NI81" s="48">
        <f t="shared" si="716"/>
        <v>0</v>
      </c>
      <c r="NJ81" s="48">
        <f t="shared" si="717"/>
        <v>0</v>
      </c>
      <c r="NK81" s="48">
        <f t="shared" si="718"/>
        <v>0</v>
      </c>
      <c r="NL81" s="48">
        <f t="shared" si="719"/>
        <v>0</v>
      </c>
      <c r="NM81" s="48">
        <f t="shared" si="720"/>
        <v>0</v>
      </c>
      <c r="NN81" s="48">
        <f t="shared" si="721"/>
        <v>0</v>
      </c>
      <c r="NO81" s="48">
        <f t="shared" si="722"/>
        <v>0</v>
      </c>
      <c r="NP81" s="48">
        <f t="shared" si="723"/>
        <v>0</v>
      </c>
      <c r="NQ81" s="48">
        <f t="shared" si="724"/>
        <v>0</v>
      </c>
      <c r="NR81" s="48">
        <f t="shared" si="725"/>
        <v>0</v>
      </c>
      <c r="NS81" s="48">
        <f t="shared" si="726"/>
        <v>0</v>
      </c>
      <c r="NT81" s="48">
        <f t="shared" si="727"/>
        <v>0</v>
      </c>
      <c r="NU81" s="48">
        <f t="shared" si="728"/>
        <v>0</v>
      </c>
      <c r="NV81" s="48">
        <f t="shared" si="729"/>
        <v>0</v>
      </c>
      <c r="NW81" s="48">
        <f t="shared" si="730"/>
        <v>0</v>
      </c>
      <c r="NX81" s="48">
        <f t="shared" si="731"/>
        <v>0</v>
      </c>
      <c r="NZ81" s="48">
        <f t="shared" si="732"/>
        <v>0</v>
      </c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</row>
    <row r="82" spans="2:410" ht="15.75" customHeight="1">
      <c r="EB82" s="78"/>
      <c r="GJ82" s="33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</row>
    <row r="83" spans="2:410" ht="15.75" customHeight="1">
      <c r="E83" s="78"/>
      <c r="BK83" s="138"/>
      <c r="BL83" s="183"/>
      <c r="BP83" s="138"/>
      <c r="CV83" s="138"/>
      <c r="EJ83" s="138"/>
      <c r="IX83" s="138">
        <f>IY82+IY71-IY66</f>
        <v>-6991900.399999992</v>
      </c>
      <c r="LS83" s="133"/>
    </row>
    <row r="84" spans="2:410" ht="15.75" customHeight="1" thickBot="1"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133"/>
      <c r="V84" s="78"/>
      <c r="W84" s="183"/>
      <c r="X84" s="78"/>
      <c r="Y84" s="78"/>
      <c r="Z84" s="78"/>
      <c r="AA84" s="78"/>
      <c r="AB84" s="78"/>
      <c r="AI84" s="138"/>
      <c r="AJ84" s="33"/>
      <c r="BP84" s="33"/>
      <c r="CV84" s="33"/>
      <c r="CW84" s="78"/>
      <c r="CX84" s="78"/>
      <c r="CY84" s="78"/>
      <c r="CZ84" s="78"/>
      <c r="DA84" s="78"/>
      <c r="DB84" s="78"/>
      <c r="DC84" s="78"/>
      <c r="DD84" s="78"/>
      <c r="DE84" s="78"/>
      <c r="DF84" s="78"/>
      <c r="DG84" s="78"/>
      <c r="DH84" s="78"/>
      <c r="DI84" s="78"/>
      <c r="DJ84" s="78"/>
      <c r="DK84" s="78"/>
      <c r="DL84" s="78"/>
      <c r="DM84" s="78"/>
      <c r="DN84" s="78"/>
      <c r="DO84" s="78"/>
      <c r="DP84" s="78"/>
      <c r="DQ84" s="78"/>
      <c r="DR84" s="78"/>
      <c r="DS84" s="78"/>
      <c r="DT84" s="78"/>
      <c r="DU84" s="78"/>
      <c r="DV84" s="78"/>
      <c r="DW84" s="78"/>
      <c r="DX84" s="78"/>
      <c r="DY84" s="78"/>
      <c r="DZ84" s="78"/>
      <c r="EA84" s="78"/>
      <c r="EB84" s="78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ET84" s="78"/>
      <c r="EU84" s="78"/>
      <c r="EV84" s="78"/>
      <c r="EW84" s="78"/>
      <c r="EX84" s="78"/>
      <c r="EY84" s="78"/>
      <c r="EZ84" s="78"/>
      <c r="FA84" s="78"/>
      <c r="FB84" s="78"/>
      <c r="FC84" s="78"/>
      <c r="FD84" s="78"/>
      <c r="FE84" s="78"/>
      <c r="FF84" s="78"/>
      <c r="FG84" s="78"/>
      <c r="FH84" s="33"/>
      <c r="GN84" s="33"/>
      <c r="HT84" s="33"/>
      <c r="IZ84" s="33"/>
      <c r="KF84" s="33"/>
      <c r="LL84" s="33"/>
      <c r="MR84" s="33"/>
      <c r="NX84" s="33"/>
      <c r="NZ84" s="9">
        <f>NZ77</f>
        <v>7349927.3799999999</v>
      </c>
      <c r="OA84" s="33"/>
      <c r="OB84" s="33"/>
    </row>
    <row r="85" spans="2:410" ht="16.5" thickTop="1">
      <c r="CV85" s="78"/>
      <c r="GN85" s="78"/>
      <c r="GO85" s="78"/>
      <c r="GP85" s="78"/>
      <c r="GQ85" s="78"/>
      <c r="GR85" s="78"/>
      <c r="GS85" s="78"/>
      <c r="GT85" s="78"/>
      <c r="GU85" s="78"/>
      <c r="GV85" s="78"/>
      <c r="GW85" s="78"/>
      <c r="GX85" s="78"/>
      <c r="GY85" s="78"/>
      <c r="GZ85" s="78"/>
      <c r="HA85" s="78"/>
      <c r="HB85" s="78"/>
      <c r="HC85" s="78"/>
      <c r="HD85" s="78"/>
      <c r="HE85" s="78"/>
      <c r="HF85" s="78"/>
      <c r="HG85" s="78"/>
      <c r="HH85" s="78"/>
      <c r="HI85" s="78"/>
      <c r="HJ85" s="78"/>
      <c r="HK85" s="78"/>
      <c r="HL85" s="78"/>
      <c r="HM85" s="78"/>
      <c r="HN85" s="78"/>
      <c r="HO85" s="78"/>
      <c r="HP85" s="78"/>
      <c r="HQ85" s="78"/>
      <c r="HR85" s="78"/>
      <c r="HS85" s="78"/>
      <c r="HT85" s="78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OV88"/>
  <sheetViews>
    <sheetView zoomScale="70" zoomScaleNormal="70" workbookViewId="0">
      <pane xSplit="4" ySplit="5" topLeftCell="EC58" activePane="bottomRight" state="frozen"/>
      <selection activeCell="B54" sqref="B54"/>
      <selection pane="topRight" activeCell="B54" sqref="B54"/>
      <selection pane="bottomLeft" activeCell="B54" sqref="B54"/>
      <selection pane="bottomRight" activeCell="EH68" sqref="EH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1.7109375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24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P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ref="HQ3" si="7">HP3+1</f>
        <v>46232</v>
      </c>
      <c r="HR3" s="23">
        <f t="shared" ref="HR3" si="8">HQ3+1</f>
        <v>46233</v>
      </c>
      <c r="HS3" s="23">
        <f t="shared" ref="HS3" si="9">HR3+1</f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V3" si="10">HV3+1</f>
        <v>46237</v>
      </c>
      <c r="HX3" s="23">
        <f t="shared" si="10"/>
        <v>46238</v>
      </c>
      <c r="HY3" s="23">
        <f t="shared" si="10"/>
        <v>46239</v>
      </c>
      <c r="HZ3" s="23">
        <f t="shared" si="10"/>
        <v>46240</v>
      </c>
      <c r="IA3" s="23">
        <f t="shared" si="10"/>
        <v>46241</v>
      </c>
      <c r="IB3" s="23">
        <f t="shared" si="10"/>
        <v>46242</v>
      </c>
      <c r="IC3" s="23">
        <f t="shared" si="10"/>
        <v>46243</v>
      </c>
      <c r="ID3" s="23">
        <f t="shared" si="10"/>
        <v>46244</v>
      </c>
      <c r="IE3" s="23">
        <f t="shared" si="10"/>
        <v>46245</v>
      </c>
      <c r="IF3" s="23">
        <f t="shared" si="10"/>
        <v>46246</v>
      </c>
      <c r="IG3" s="23">
        <f t="shared" si="10"/>
        <v>46247</v>
      </c>
      <c r="IH3" s="23">
        <f t="shared" si="10"/>
        <v>46248</v>
      </c>
      <c r="II3" s="23">
        <f t="shared" si="10"/>
        <v>46249</v>
      </c>
      <c r="IJ3" s="23">
        <f t="shared" si="10"/>
        <v>46250</v>
      </c>
      <c r="IK3" s="23">
        <f t="shared" si="10"/>
        <v>46251</v>
      </c>
      <c r="IL3" s="23">
        <f t="shared" si="10"/>
        <v>46252</v>
      </c>
      <c r="IM3" s="23">
        <f t="shared" si="10"/>
        <v>46253</v>
      </c>
      <c r="IN3" s="23">
        <f t="shared" si="10"/>
        <v>46254</v>
      </c>
      <c r="IO3" s="23">
        <f t="shared" si="10"/>
        <v>46255</v>
      </c>
      <c r="IP3" s="23">
        <f t="shared" si="10"/>
        <v>46256</v>
      </c>
      <c r="IQ3" s="23">
        <f t="shared" si="10"/>
        <v>46257</v>
      </c>
      <c r="IR3" s="23">
        <f t="shared" si="10"/>
        <v>46258</v>
      </c>
      <c r="IS3" s="23">
        <f t="shared" si="10"/>
        <v>46259</v>
      </c>
      <c r="IT3" s="23">
        <f t="shared" si="10"/>
        <v>46260</v>
      </c>
      <c r="IU3" s="23">
        <f t="shared" si="10"/>
        <v>46261</v>
      </c>
      <c r="IV3" s="23">
        <f t="shared" si="10"/>
        <v>46262</v>
      </c>
      <c r="IW3" s="23">
        <f t="shared" ref="IW3" si="11">IV3+1</f>
        <v>46263</v>
      </c>
      <c r="IX3" s="23">
        <f t="shared" ref="IX3" si="12">IW3+1</f>
        <v>46264</v>
      </c>
      <c r="IY3" s="23">
        <f t="shared" ref="IY3" si="13">IX3+1</f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B3" si="14">JB3+1</f>
        <v>46268</v>
      </c>
      <c r="JD3" s="23">
        <f t="shared" si="14"/>
        <v>46269</v>
      </c>
      <c r="JE3" s="23">
        <f t="shared" si="14"/>
        <v>46270</v>
      </c>
      <c r="JF3" s="23">
        <f t="shared" si="14"/>
        <v>46271</v>
      </c>
      <c r="JG3" s="23">
        <f t="shared" si="14"/>
        <v>46272</v>
      </c>
      <c r="JH3" s="23">
        <f t="shared" si="14"/>
        <v>46273</v>
      </c>
      <c r="JI3" s="23">
        <f t="shared" si="14"/>
        <v>46274</v>
      </c>
      <c r="JJ3" s="23">
        <f t="shared" si="14"/>
        <v>46275</v>
      </c>
      <c r="JK3" s="23">
        <f t="shared" si="14"/>
        <v>46276</v>
      </c>
      <c r="JL3" s="23">
        <f t="shared" si="14"/>
        <v>46277</v>
      </c>
      <c r="JM3" s="23">
        <f t="shared" si="14"/>
        <v>46278</v>
      </c>
      <c r="JN3" s="23">
        <f t="shared" si="14"/>
        <v>46279</v>
      </c>
      <c r="JO3" s="23">
        <f t="shared" si="14"/>
        <v>46280</v>
      </c>
      <c r="JP3" s="23">
        <f t="shared" si="14"/>
        <v>46281</v>
      </c>
      <c r="JQ3" s="23">
        <f t="shared" si="14"/>
        <v>46282</v>
      </c>
      <c r="JR3" s="23">
        <f t="shared" si="14"/>
        <v>46283</v>
      </c>
      <c r="JS3" s="23">
        <f t="shared" si="14"/>
        <v>46284</v>
      </c>
      <c r="JT3" s="23">
        <f t="shared" si="14"/>
        <v>46285</v>
      </c>
      <c r="JU3" s="23">
        <f t="shared" si="14"/>
        <v>46286</v>
      </c>
      <c r="JV3" s="23">
        <f t="shared" si="14"/>
        <v>46287</v>
      </c>
      <c r="JW3" s="23">
        <f t="shared" si="14"/>
        <v>46288</v>
      </c>
      <c r="JX3" s="23">
        <f t="shared" si="14"/>
        <v>46289</v>
      </c>
      <c r="JY3" s="23">
        <f t="shared" si="14"/>
        <v>46290</v>
      </c>
      <c r="JZ3" s="23">
        <f t="shared" si="14"/>
        <v>46291</v>
      </c>
      <c r="KA3" s="23">
        <f t="shared" si="14"/>
        <v>46292</v>
      </c>
      <c r="KB3" s="23">
        <f t="shared" si="14"/>
        <v>46293</v>
      </c>
      <c r="KC3" s="23">
        <f t="shared" ref="KC3" si="15">KB3+1</f>
        <v>46294</v>
      </c>
      <c r="KD3" s="23">
        <f t="shared" ref="KD3" si="16">KC3+1</f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H3" si="17">KH3+1</f>
        <v>46298</v>
      </c>
      <c r="KJ3" s="23">
        <f t="shared" si="17"/>
        <v>46299</v>
      </c>
      <c r="KK3" s="23">
        <f t="shared" si="17"/>
        <v>46300</v>
      </c>
      <c r="KL3" s="23">
        <f t="shared" si="17"/>
        <v>46301</v>
      </c>
      <c r="KM3" s="23">
        <f t="shared" si="17"/>
        <v>46302</v>
      </c>
      <c r="KN3" s="23">
        <f t="shared" si="17"/>
        <v>46303</v>
      </c>
      <c r="KO3" s="23">
        <f t="shared" si="17"/>
        <v>46304</v>
      </c>
      <c r="KP3" s="23">
        <f t="shared" si="17"/>
        <v>46305</v>
      </c>
      <c r="KQ3" s="23">
        <f t="shared" si="17"/>
        <v>46306</v>
      </c>
      <c r="KR3" s="23">
        <f t="shared" si="17"/>
        <v>46307</v>
      </c>
      <c r="KS3" s="23">
        <f t="shared" si="17"/>
        <v>46308</v>
      </c>
      <c r="KT3" s="23">
        <f t="shared" si="17"/>
        <v>46309</v>
      </c>
      <c r="KU3" s="23">
        <f t="shared" si="17"/>
        <v>46310</v>
      </c>
      <c r="KV3" s="23">
        <f t="shared" si="17"/>
        <v>46311</v>
      </c>
      <c r="KW3" s="23">
        <f t="shared" si="17"/>
        <v>46312</v>
      </c>
      <c r="KX3" s="23">
        <f t="shared" si="17"/>
        <v>46313</v>
      </c>
      <c r="KY3" s="23">
        <f t="shared" si="17"/>
        <v>46314</v>
      </c>
      <c r="KZ3" s="23">
        <f t="shared" si="17"/>
        <v>46315</v>
      </c>
      <c r="LA3" s="23">
        <f t="shared" si="17"/>
        <v>46316</v>
      </c>
      <c r="LB3" s="23">
        <f t="shared" si="17"/>
        <v>46317</v>
      </c>
      <c r="LC3" s="23">
        <f t="shared" si="17"/>
        <v>46318</v>
      </c>
      <c r="LD3" s="23">
        <f t="shared" si="17"/>
        <v>46319</v>
      </c>
      <c r="LE3" s="23">
        <f t="shared" si="17"/>
        <v>46320</v>
      </c>
      <c r="LF3" s="23">
        <f t="shared" si="17"/>
        <v>46321</v>
      </c>
      <c r="LG3" s="23">
        <f t="shared" si="17"/>
        <v>46322</v>
      </c>
      <c r="LH3" s="23">
        <f t="shared" si="17"/>
        <v>46323</v>
      </c>
      <c r="LI3" s="23">
        <f t="shared" ref="LI3" si="18">LH3+1</f>
        <v>46324</v>
      </c>
      <c r="LJ3" s="23">
        <f t="shared" ref="LJ3" si="19">LI3+1</f>
        <v>46325</v>
      </c>
      <c r="LK3" s="23">
        <f t="shared" ref="LK3" si="20">LJ3+1</f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N3" si="21">LN3+1</f>
        <v>46329</v>
      </c>
      <c r="LP3" s="23">
        <f t="shared" si="21"/>
        <v>46330</v>
      </c>
      <c r="LQ3" s="23">
        <f t="shared" si="21"/>
        <v>46331</v>
      </c>
      <c r="LR3" s="23">
        <f t="shared" si="21"/>
        <v>46332</v>
      </c>
      <c r="LS3" s="23">
        <f t="shared" si="21"/>
        <v>46333</v>
      </c>
      <c r="LT3" s="23">
        <f t="shared" si="21"/>
        <v>46334</v>
      </c>
      <c r="LU3" s="23">
        <f t="shared" si="21"/>
        <v>46335</v>
      </c>
      <c r="LV3" s="23">
        <f t="shared" si="21"/>
        <v>46336</v>
      </c>
      <c r="LW3" s="23">
        <f t="shared" si="21"/>
        <v>46337</v>
      </c>
      <c r="LX3" s="23">
        <f t="shared" si="21"/>
        <v>46338</v>
      </c>
      <c r="LY3" s="23">
        <f t="shared" si="21"/>
        <v>46339</v>
      </c>
      <c r="LZ3" s="23">
        <f t="shared" si="21"/>
        <v>46340</v>
      </c>
      <c r="MA3" s="23">
        <f t="shared" si="21"/>
        <v>46341</v>
      </c>
      <c r="MB3" s="23">
        <f t="shared" si="21"/>
        <v>46342</v>
      </c>
      <c r="MC3" s="23">
        <f t="shared" si="21"/>
        <v>46343</v>
      </c>
      <c r="MD3" s="23">
        <f t="shared" si="21"/>
        <v>46344</v>
      </c>
      <c r="ME3" s="23">
        <f t="shared" si="21"/>
        <v>46345</v>
      </c>
      <c r="MF3" s="23">
        <f t="shared" si="21"/>
        <v>46346</v>
      </c>
      <c r="MG3" s="23">
        <f t="shared" si="21"/>
        <v>46347</v>
      </c>
      <c r="MH3" s="23">
        <f t="shared" si="21"/>
        <v>46348</v>
      </c>
      <c r="MI3" s="23">
        <f t="shared" si="21"/>
        <v>46349</v>
      </c>
      <c r="MJ3" s="23">
        <f t="shared" si="21"/>
        <v>46350</v>
      </c>
      <c r="MK3" s="23">
        <f t="shared" si="21"/>
        <v>46351</v>
      </c>
      <c r="ML3" s="23">
        <f t="shared" si="21"/>
        <v>46352</v>
      </c>
      <c r="MM3" s="23">
        <f t="shared" si="21"/>
        <v>46353</v>
      </c>
      <c r="MN3" s="23">
        <f t="shared" si="21"/>
        <v>46354</v>
      </c>
      <c r="MO3" s="23">
        <f t="shared" ref="MO3" si="22">MN3+1</f>
        <v>46355</v>
      </c>
      <c r="MP3" s="23">
        <f t="shared" ref="MP3" si="23">MO3+1</f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T3" si="24">MT3+1</f>
        <v>46359</v>
      </c>
      <c r="MV3" s="23">
        <f t="shared" si="24"/>
        <v>46360</v>
      </c>
      <c r="MW3" s="23">
        <f t="shared" si="24"/>
        <v>46361</v>
      </c>
      <c r="MX3" s="23">
        <f t="shared" si="24"/>
        <v>46362</v>
      </c>
      <c r="MY3" s="23">
        <f t="shared" si="24"/>
        <v>46363</v>
      </c>
      <c r="MZ3" s="23">
        <f t="shared" si="24"/>
        <v>46364</v>
      </c>
      <c r="NA3" s="23">
        <f t="shared" si="24"/>
        <v>46365</v>
      </c>
      <c r="NB3" s="23">
        <f t="shared" si="24"/>
        <v>46366</v>
      </c>
      <c r="NC3" s="23">
        <f t="shared" si="24"/>
        <v>46367</v>
      </c>
      <c r="ND3" s="23">
        <f t="shared" si="24"/>
        <v>46368</v>
      </c>
      <c r="NE3" s="23">
        <f t="shared" si="24"/>
        <v>46369</v>
      </c>
      <c r="NF3" s="23">
        <f t="shared" si="24"/>
        <v>46370</v>
      </c>
      <c r="NG3" s="23">
        <f t="shared" si="24"/>
        <v>46371</v>
      </c>
      <c r="NH3" s="23">
        <f t="shared" si="24"/>
        <v>46372</v>
      </c>
      <c r="NI3" s="23">
        <f t="shared" si="24"/>
        <v>46373</v>
      </c>
      <c r="NJ3" s="23">
        <f t="shared" si="24"/>
        <v>46374</v>
      </c>
      <c r="NK3" s="23">
        <f t="shared" si="24"/>
        <v>46375</v>
      </c>
      <c r="NL3" s="23">
        <f t="shared" si="24"/>
        <v>46376</v>
      </c>
      <c r="NM3" s="23">
        <f t="shared" si="24"/>
        <v>46377</v>
      </c>
      <c r="NN3" s="23">
        <f t="shared" si="24"/>
        <v>46378</v>
      </c>
      <c r="NO3" s="23">
        <f t="shared" si="24"/>
        <v>46379</v>
      </c>
      <c r="NP3" s="23">
        <f t="shared" si="24"/>
        <v>46380</v>
      </c>
      <c r="NQ3" s="23">
        <f t="shared" si="24"/>
        <v>46381</v>
      </c>
      <c r="NR3" s="23">
        <f t="shared" si="24"/>
        <v>46382</v>
      </c>
      <c r="NS3" s="23">
        <f t="shared" si="24"/>
        <v>46383</v>
      </c>
      <c r="NT3" s="23">
        <f t="shared" si="24"/>
        <v>46384</v>
      </c>
      <c r="NU3" s="23">
        <f t="shared" ref="NU3" si="25">NT3+1</f>
        <v>46385</v>
      </c>
      <c r="NV3" s="23">
        <f t="shared" ref="NV3" si="26">NU3+1</f>
        <v>46386</v>
      </c>
      <c r="NW3" s="23">
        <f t="shared" ref="NW3" si="27">NV3+1</f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24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f>650605.15</f>
        <v>650605.15</v>
      </c>
      <c r="F5" s="64">
        <f>E66</f>
        <v>650605.15</v>
      </c>
      <c r="G5" s="64">
        <f t="shared" ref="G5:AI5" si="28">F66</f>
        <v>635531.61</v>
      </c>
      <c r="H5" s="64">
        <f t="shared" si="28"/>
        <v>635531.61</v>
      </c>
      <c r="I5" s="64">
        <f t="shared" si="28"/>
        <v>635531.61</v>
      </c>
      <c r="J5" s="64">
        <f t="shared" si="28"/>
        <v>635444.89</v>
      </c>
      <c r="K5" s="64">
        <f t="shared" si="28"/>
        <v>643638.32999999996</v>
      </c>
      <c r="L5" s="64">
        <f t="shared" si="28"/>
        <v>640792.32999999996</v>
      </c>
      <c r="M5" s="64">
        <f t="shared" si="28"/>
        <v>778043.26</v>
      </c>
      <c r="N5" s="64">
        <f t="shared" si="28"/>
        <v>778043.26</v>
      </c>
      <c r="O5" s="64">
        <f t="shared" si="28"/>
        <v>778043.26</v>
      </c>
      <c r="P5" s="64">
        <f t="shared" si="28"/>
        <v>778043.26</v>
      </c>
      <c r="Q5" s="64">
        <f t="shared" si="28"/>
        <v>723045.5</v>
      </c>
      <c r="R5" s="64">
        <f t="shared" si="28"/>
        <v>721799.61</v>
      </c>
      <c r="S5" s="64">
        <f t="shared" si="28"/>
        <v>721689.61</v>
      </c>
      <c r="T5" s="64">
        <f t="shared" si="28"/>
        <v>715721.82</v>
      </c>
      <c r="U5" s="64">
        <f t="shared" si="28"/>
        <v>710221.82</v>
      </c>
      <c r="V5" s="64">
        <f t="shared" si="28"/>
        <v>710221.82</v>
      </c>
      <c r="W5" s="64">
        <f t="shared" si="28"/>
        <v>710221.82</v>
      </c>
      <c r="X5" s="64">
        <f t="shared" si="28"/>
        <v>698766.1399999999</v>
      </c>
      <c r="Y5" s="64">
        <f t="shared" si="28"/>
        <v>697859.83999999985</v>
      </c>
      <c r="Z5" s="64">
        <f t="shared" si="28"/>
        <v>696474.64999999991</v>
      </c>
      <c r="AA5" s="64">
        <f t="shared" si="28"/>
        <v>694960.83</v>
      </c>
      <c r="AB5" s="64">
        <f t="shared" si="28"/>
        <v>744855.83</v>
      </c>
      <c r="AC5" s="64">
        <f t="shared" si="28"/>
        <v>744855.83</v>
      </c>
      <c r="AD5" s="64">
        <f t="shared" si="28"/>
        <v>744855.83</v>
      </c>
      <c r="AE5" s="64">
        <f t="shared" si="28"/>
        <v>678624.61</v>
      </c>
      <c r="AF5" s="64">
        <f t="shared" si="28"/>
        <v>678624.61</v>
      </c>
      <c r="AG5" s="64">
        <f t="shared" si="28"/>
        <v>678624.61</v>
      </c>
      <c r="AH5" s="64">
        <f t="shared" si="28"/>
        <v>673625.17999999993</v>
      </c>
      <c r="AI5" s="64">
        <f t="shared" si="28"/>
        <v>667925.17999999993</v>
      </c>
      <c r="AJ5" s="64">
        <f>E5</f>
        <v>650605.15</v>
      </c>
      <c r="AK5" s="64">
        <f>AJ66</f>
        <v>669261.34000000008</v>
      </c>
      <c r="AL5" s="64">
        <f t="shared" ref="AL5:BO5" si="29">AK66</f>
        <v>669261.34000000008</v>
      </c>
      <c r="AM5" s="64">
        <f t="shared" si="29"/>
        <v>651210.90000000014</v>
      </c>
      <c r="AN5" s="64">
        <f t="shared" si="29"/>
        <v>727601.4600000002</v>
      </c>
      <c r="AO5" s="64">
        <f t="shared" si="29"/>
        <v>736567.32000000018</v>
      </c>
      <c r="AP5" s="64">
        <f t="shared" si="29"/>
        <v>736567.32000000018</v>
      </c>
      <c r="AQ5" s="64">
        <f t="shared" si="29"/>
        <v>731567.38000000024</v>
      </c>
      <c r="AR5" s="64">
        <f t="shared" si="29"/>
        <v>731567.38000000024</v>
      </c>
      <c r="AS5" s="64">
        <f t="shared" si="29"/>
        <v>731567.38000000024</v>
      </c>
      <c r="AT5" s="64">
        <f t="shared" si="29"/>
        <v>708896.88000000024</v>
      </c>
      <c r="AU5" s="64">
        <f t="shared" si="29"/>
        <v>708251.16000000027</v>
      </c>
      <c r="AV5" s="64">
        <f t="shared" si="29"/>
        <v>703251.24000000022</v>
      </c>
      <c r="AW5" s="64">
        <f t="shared" si="29"/>
        <v>695553.50000000023</v>
      </c>
      <c r="AX5" s="64">
        <f t="shared" si="29"/>
        <v>695553.50000000023</v>
      </c>
      <c r="AY5" s="64">
        <f t="shared" si="29"/>
        <v>695553.50000000023</v>
      </c>
      <c r="AZ5" s="64">
        <f t="shared" si="29"/>
        <v>695553.50000000023</v>
      </c>
      <c r="BA5" s="64">
        <f t="shared" si="29"/>
        <v>695553.50000000023</v>
      </c>
      <c r="BB5" s="64">
        <f t="shared" si="29"/>
        <v>695553.50000000023</v>
      </c>
      <c r="BC5" s="64">
        <f t="shared" si="29"/>
        <v>694363.55000000028</v>
      </c>
      <c r="BD5" s="64">
        <f t="shared" si="29"/>
        <v>689363.79000000027</v>
      </c>
      <c r="BE5" s="64">
        <f t="shared" si="29"/>
        <v>672304.5700000003</v>
      </c>
      <c r="BF5" s="64">
        <f t="shared" si="29"/>
        <v>672304.5700000003</v>
      </c>
      <c r="BG5" s="64">
        <f t="shared" si="29"/>
        <v>672304.5700000003</v>
      </c>
      <c r="BH5" s="64">
        <f t="shared" si="29"/>
        <v>670456.64000000025</v>
      </c>
      <c r="BI5" s="64">
        <f t="shared" si="29"/>
        <v>630524.81000000029</v>
      </c>
      <c r="BJ5" s="64">
        <f t="shared" si="29"/>
        <v>655525.27000000025</v>
      </c>
      <c r="BK5" s="64">
        <f t="shared" si="29"/>
        <v>655525.27000000025</v>
      </c>
      <c r="BL5" s="64">
        <f t="shared" si="29"/>
        <v>671789.48000000021</v>
      </c>
      <c r="BM5" s="64">
        <f t="shared" si="29"/>
        <v>671789.48000000021</v>
      </c>
      <c r="BN5" s="64">
        <f t="shared" si="29"/>
        <v>671789.48000000021</v>
      </c>
      <c r="BO5" s="64">
        <f t="shared" si="29"/>
        <v>671789.48000000021</v>
      </c>
      <c r="BP5" s="64">
        <f>AK5</f>
        <v>669261.34000000008</v>
      </c>
      <c r="BQ5" s="64">
        <f>BP66</f>
        <v>671789.4800000001</v>
      </c>
      <c r="BR5" s="64">
        <f t="shared" ref="BR5:CU5" si="30">BQ66</f>
        <v>671789.4800000001</v>
      </c>
      <c r="BS5" s="64">
        <f t="shared" si="30"/>
        <v>854880.93000000017</v>
      </c>
      <c r="BT5" s="64">
        <f t="shared" si="30"/>
        <v>854794.13000000012</v>
      </c>
      <c r="BU5" s="64">
        <f t="shared" si="30"/>
        <v>863759.99000000011</v>
      </c>
      <c r="BV5" s="64">
        <f t="shared" si="30"/>
        <v>863759.99000000011</v>
      </c>
      <c r="BW5" s="64">
        <f t="shared" si="30"/>
        <v>855537.97000000009</v>
      </c>
      <c r="BX5" s="64">
        <f t="shared" si="30"/>
        <v>855537.97000000009</v>
      </c>
      <c r="BY5" s="64">
        <f t="shared" si="30"/>
        <v>855537.97000000009</v>
      </c>
      <c r="BZ5" s="64">
        <f t="shared" si="30"/>
        <v>851142.82000000007</v>
      </c>
      <c r="CA5" s="64">
        <f t="shared" si="30"/>
        <v>834605.49000000011</v>
      </c>
      <c r="CB5" s="64">
        <f t="shared" si="30"/>
        <v>834605.49000000011</v>
      </c>
      <c r="CC5" s="64">
        <f t="shared" si="30"/>
        <v>833949.13000000012</v>
      </c>
      <c r="CD5" s="64">
        <f t="shared" si="30"/>
        <v>823631.69000000018</v>
      </c>
      <c r="CE5" s="64">
        <f t="shared" si="30"/>
        <v>823631.69000000018</v>
      </c>
      <c r="CF5" s="64">
        <f t="shared" si="30"/>
        <v>823631.69000000018</v>
      </c>
      <c r="CG5" s="64">
        <f t="shared" si="30"/>
        <v>810699.55000000016</v>
      </c>
      <c r="CH5" s="64">
        <f t="shared" si="30"/>
        <v>810699.55000000016</v>
      </c>
      <c r="CI5" s="64">
        <f t="shared" si="30"/>
        <v>804890.5900000002</v>
      </c>
      <c r="CJ5" s="64">
        <f t="shared" si="30"/>
        <v>802913.04000000015</v>
      </c>
      <c r="CK5" s="64">
        <f t="shared" si="30"/>
        <v>800292.6100000001</v>
      </c>
      <c r="CL5" s="64">
        <f t="shared" si="30"/>
        <v>800292.6100000001</v>
      </c>
      <c r="CM5" s="64">
        <f t="shared" si="30"/>
        <v>800292.6100000001</v>
      </c>
      <c r="CN5" s="64">
        <f t="shared" si="30"/>
        <v>800292.6100000001</v>
      </c>
      <c r="CO5" s="64">
        <f t="shared" si="30"/>
        <v>754521.49000000011</v>
      </c>
      <c r="CP5" s="64">
        <f t="shared" si="30"/>
        <v>749526.1100000001</v>
      </c>
      <c r="CQ5" s="64">
        <f t="shared" si="30"/>
        <v>747672.59000000008</v>
      </c>
      <c r="CR5" s="64">
        <f t="shared" si="30"/>
        <v>742016.8</v>
      </c>
      <c r="CS5" s="64">
        <f t="shared" si="30"/>
        <v>742016.8</v>
      </c>
      <c r="CT5" s="64">
        <f t="shared" si="30"/>
        <v>742016.8</v>
      </c>
      <c r="CU5" s="64">
        <f t="shared" si="30"/>
        <v>728125.62</v>
      </c>
      <c r="CV5" s="64">
        <f>BQ5</f>
        <v>671789.4800000001</v>
      </c>
      <c r="CW5" s="64">
        <f>CV66</f>
        <v>714670.45000000007</v>
      </c>
      <c r="CX5" s="64">
        <f t="shared" ref="CX5:EA5" si="31">CW66</f>
        <v>699600.59000000008</v>
      </c>
      <c r="CY5" s="64">
        <f t="shared" si="31"/>
        <v>698742.10000000009</v>
      </c>
      <c r="CZ5" s="64">
        <f t="shared" si="31"/>
        <v>698742.10000000009</v>
      </c>
      <c r="DA5" s="64">
        <f t="shared" si="31"/>
        <v>698742.10000000009</v>
      </c>
      <c r="DB5" s="64">
        <f t="shared" si="31"/>
        <v>698742.10000000009</v>
      </c>
      <c r="DC5" s="64">
        <f t="shared" si="31"/>
        <v>706150.84000000008</v>
      </c>
      <c r="DD5" s="64">
        <f t="shared" si="31"/>
        <v>706150.84000000008</v>
      </c>
      <c r="DE5" s="64">
        <f t="shared" si="31"/>
        <v>690453.94000000006</v>
      </c>
      <c r="DF5" s="64">
        <f t="shared" si="31"/>
        <v>689639.39</v>
      </c>
      <c r="DG5" s="64">
        <f t="shared" si="31"/>
        <v>677936.47</v>
      </c>
      <c r="DH5" s="64">
        <f t="shared" si="31"/>
        <v>677936.47</v>
      </c>
      <c r="DI5" s="64">
        <f t="shared" si="31"/>
        <v>677936.47</v>
      </c>
      <c r="DJ5" s="64">
        <f t="shared" si="31"/>
        <v>667631.28</v>
      </c>
      <c r="DK5" s="64">
        <f t="shared" si="31"/>
        <v>679631.28</v>
      </c>
      <c r="DL5" s="64">
        <f t="shared" si="31"/>
        <v>723281.36</v>
      </c>
      <c r="DM5" s="64">
        <f t="shared" si="31"/>
        <v>706391.37</v>
      </c>
      <c r="DN5" s="64">
        <f t="shared" si="31"/>
        <v>702923.25</v>
      </c>
      <c r="DO5" s="64">
        <f t="shared" si="31"/>
        <v>702923.25</v>
      </c>
      <c r="DP5" s="64">
        <f t="shared" si="31"/>
        <v>702923.25</v>
      </c>
      <c r="DQ5" s="64">
        <f t="shared" si="31"/>
        <v>702923.25</v>
      </c>
      <c r="DR5" s="64">
        <f t="shared" si="31"/>
        <v>702923.25</v>
      </c>
      <c r="DS5" s="64">
        <f t="shared" si="31"/>
        <v>700303.09</v>
      </c>
      <c r="DT5" s="64">
        <f t="shared" si="31"/>
        <v>660273.27</v>
      </c>
      <c r="DU5" s="64">
        <f t="shared" si="31"/>
        <v>660273.27</v>
      </c>
      <c r="DV5" s="64">
        <f t="shared" si="31"/>
        <v>660273.27</v>
      </c>
      <c r="DW5" s="64">
        <f t="shared" si="31"/>
        <v>660273.27</v>
      </c>
      <c r="DX5" s="64">
        <f t="shared" si="31"/>
        <v>654143.27</v>
      </c>
      <c r="DY5" s="64">
        <f t="shared" si="31"/>
        <v>675197.04</v>
      </c>
      <c r="DZ5" s="64">
        <f t="shared" si="31"/>
        <v>652215.08000000007</v>
      </c>
      <c r="EA5" s="64">
        <f t="shared" si="31"/>
        <v>655215.08000000007</v>
      </c>
      <c r="EB5" s="64">
        <f>CW5</f>
        <v>714670.45000000007</v>
      </c>
      <c r="EC5" s="64">
        <f>EB66</f>
        <v>655215.08000000019</v>
      </c>
      <c r="ED5" s="64">
        <f t="shared" ref="ED5:FG5" si="32">EC66</f>
        <v>655215.08000000019</v>
      </c>
      <c r="EE5" s="64">
        <f t="shared" si="32"/>
        <v>655215.08000000019</v>
      </c>
      <c r="EF5" s="64">
        <f t="shared" si="32"/>
        <v>655215.08000000019</v>
      </c>
      <c r="EG5" s="64">
        <f t="shared" si="32"/>
        <v>980253.16000000015</v>
      </c>
      <c r="EH5" s="64">
        <f t="shared" si="32"/>
        <v>980253.16000000015</v>
      </c>
      <c r="EI5" s="64">
        <f t="shared" si="32"/>
        <v>963234.92000000016</v>
      </c>
      <c r="EJ5" s="64">
        <f t="shared" si="32"/>
        <v>947234.92000000016</v>
      </c>
      <c r="EK5" s="64">
        <f t="shared" si="32"/>
        <v>947234.92000000016</v>
      </c>
      <c r="EL5" s="64">
        <f t="shared" si="32"/>
        <v>947234.92000000016</v>
      </c>
      <c r="EM5" s="64">
        <f t="shared" si="32"/>
        <v>947234.92000000016</v>
      </c>
      <c r="EN5" s="64">
        <f t="shared" si="32"/>
        <v>947234.92000000016</v>
      </c>
      <c r="EO5" s="64">
        <f t="shared" si="32"/>
        <v>903487.12000000011</v>
      </c>
      <c r="EP5" s="64">
        <f t="shared" si="32"/>
        <v>903487.12000000011</v>
      </c>
      <c r="EQ5" s="64">
        <f t="shared" si="32"/>
        <v>897971.59000000008</v>
      </c>
      <c r="ER5" s="64">
        <f t="shared" si="32"/>
        <v>895171.59000000008</v>
      </c>
      <c r="ES5" s="64">
        <f t="shared" si="32"/>
        <v>895171.59000000008</v>
      </c>
      <c r="ET5" s="64">
        <f t="shared" si="32"/>
        <v>895171.59000000008</v>
      </c>
      <c r="EU5" s="64">
        <f t="shared" si="32"/>
        <v>895171.59000000008</v>
      </c>
      <c r="EV5" s="64">
        <f t="shared" si="32"/>
        <v>882407.08000000007</v>
      </c>
      <c r="EW5" s="64">
        <f t="shared" si="32"/>
        <v>880011.56</v>
      </c>
      <c r="EX5" s="64">
        <f t="shared" si="32"/>
        <v>875011.56</v>
      </c>
      <c r="EY5" s="64">
        <f t="shared" si="32"/>
        <v>874540.76</v>
      </c>
      <c r="EZ5" s="64">
        <f t="shared" si="32"/>
        <v>849462.76</v>
      </c>
      <c r="FA5" s="64">
        <f t="shared" si="32"/>
        <v>849462.76</v>
      </c>
      <c r="FB5" s="64">
        <f t="shared" si="32"/>
        <v>842412.76</v>
      </c>
      <c r="FC5" s="64">
        <f t="shared" si="32"/>
        <v>570622.76</v>
      </c>
      <c r="FD5" s="64">
        <f t="shared" si="32"/>
        <v>570622.76</v>
      </c>
      <c r="FE5" s="64">
        <f t="shared" si="32"/>
        <v>561242.76</v>
      </c>
      <c r="FF5" s="64">
        <f t="shared" si="32"/>
        <v>561242.76</v>
      </c>
      <c r="FG5" s="64">
        <f t="shared" si="32"/>
        <v>549642.76</v>
      </c>
      <c r="FH5" s="64">
        <f>EC5</f>
        <v>655215.08000000019</v>
      </c>
      <c r="FI5" s="64">
        <f>FH66</f>
        <v>552178.4600000002</v>
      </c>
      <c r="FJ5" s="64">
        <f t="shared" ref="FJ5:GM5" si="33">FI66</f>
        <v>552178.4600000002</v>
      </c>
      <c r="FK5" s="64">
        <f t="shared" si="33"/>
        <v>537114.67000000016</v>
      </c>
      <c r="FL5" s="64">
        <f t="shared" si="33"/>
        <v>537027.87000000011</v>
      </c>
      <c r="FM5" s="64">
        <f t="shared" si="33"/>
        <v>545466.43000000017</v>
      </c>
      <c r="FN5" s="64">
        <f t="shared" si="33"/>
        <v>545466.43000000017</v>
      </c>
      <c r="FO5" s="64">
        <f t="shared" si="33"/>
        <v>545087.85000000021</v>
      </c>
      <c r="FP5" s="64">
        <f t="shared" si="33"/>
        <v>545087.85000000021</v>
      </c>
      <c r="FQ5" s="64">
        <f t="shared" si="33"/>
        <v>545087.85000000021</v>
      </c>
      <c r="FR5" s="64">
        <f t="shared" si="33"/>
        <v>510945.93000000023</v>
      </c>
      <c r="FS5" s="64">
        <f t="shared" si="33"/>
        <v>510632.64000000025</v>
      </c>
      <c r="FT5" s="64">
        <f t="shared" si="33"/>
        <v>510632.64000000025</v>
      </c>
      <c r="FU5" s="64">
        <f t="shared" si="33"/>
        <v>501996.62000000023</v>
      </c>
      <c r="FV5" s="64">
        <f t="shared" si="33"/>
        <v>501996.62000000023</v>
      </c>
      <c r="FW5" s="64">
        <f t="shared" si="33"/>
        <v>501996.62000000023</v>
      </c>
      <c r="FX5" s="64">
        <f t="shared" si="33"/>
        <v>501996.62000000023</v>
      </c>
      <c r="FY5" s="64">
        <f t="shared" si="33"/>
        <v>485971.40000000026</v>
      </c>
      <c r="FZ5" s="64">
        <f t="shared" si="33"/>
        <v>485971.40000000026</v>
      </c>
      <c r="GA5" s="64">
        <f t="shared" si="33"/>
        <v>482836.04000000027</v>
      </c>
      <c r="GB5" s="64">
        <f t="shared" si="33"/>
        <v>482836.04000000027</v>
      </c>
      <c r="GC5" s="64">
        <f t="shared" si="33"/>
        <v>482836.04000000027</v>
      </c>
      <c r="GD5" s="64">
        <f t="shared" si="33"/>
        <v>482836.04000000027</v>
      </c>
      <c r="GE5" s="64">
        <f t="shared" si="33"/>
        <v>482836.04000000027</v>
      </c>
      <c r="GF5" s="64">
        <f t="shared" si="33"/>
        <v>467201.72000000026</v>
      </c>
      <c r="GG5" s="64">
        <f t="shared" si="33"/>
        <v>467201.72000000026</v>
      </c>
      <c r="GH5" s="64">
        <f t="shared" si="33"/>
        <v>427702.92000000027</v>
      </c>
      <c r="GI5" s="64">
        <f t="shared" si="33"/>
        <v>429144.92000000027</v>
      </c>
      <c r="GJ5" s="64">
        <f t="shared" si="33"/>
        <v>424144.92000000027</v>
      </c>
      <c r="GK5" s="64">
        <f t="shared" si="33"/>
        <v>424144.92000000027</v>
      </c>
      <c r="GL5" s="64">
        <f t="shared" si="33"/>
        <v>424144.92000000027</v>
      </c>
      <c r="GM5" s="64">
        <f t="shared" si="33"/>
        <v>413765.52000000025</v>
      </c>
      <c r="GN5" s="64">
        <f>FI5</f>
        <v>552178.4600000002</v>
      </c>
      <c r="GO5" s="64">
        <f>GN66</f>
        <v>413765.52000000019</v>
      </c>
      <c r="GP5" s="64">
        <f t="shared" ref="GP5:HS5" si="34">GO66</f>
        <v>402537.93000000017</v>
      </c>
      <c r="GQ5" s="64">
        <f t="shared" si="34"/>
        <v>402451.13000000018</v>
      </c>
      <c r="GR5" s="64">
        <f t="shared" si="34"/>
        <v>410889.69000000018</v>
      </c>
      <c r="GS5" s="64">
        <f t="shared" si="34"/>
        <v>410889.69000000018</v>
      </c>
      <c r="GT5" s="64">
        <f t="shared" si="34"/>
        <v>410889.69000000018</v>
      </c>
      <c r="GU5" s="64">
        <f t="shared" si="34"/>
        <v>410889.69000000018</v>
      </c>
      <c r="GV5" s="64">
        <f t="shared" si="34"/>
        <v>400878.2200000002</v>
      </c>
      <c r="GW5" s="64">
        <f t="shared" si="34"/>
        <v>394571.30000000022</v>
      </c>
      <c r="GX5" s="64">
        <f t="shared" si="34"/>
        <v>394571.30000000022</v>
      </c>
      <c r="GY5" s="64">
        <f t="shared" si="34"/>
        <v>353503.20000000024</v>
      </c>
      <c r="GZ5" s="64">
        <f t="shared" si="34"/>
        <v>353503.20000000024</v>
      </c>
      <c r="HA5" s="64">
        <f t="shared" si="34"/>
        <v>352150.44000000024</v>
      </c>
      <c r="HB5" s="64">
        <f t="shared" si="34"/>
        <v>352150.44000000024</v>
      </c>
      <c r="HC5" s="64">
        <f t="shared" si="34"/>
        <v>345907.04000000021</v>
      </c>
      <c r="HD5" s="64">
        <f t="shared" si="34"/>
        <v>343907.04000000021</v>
      </c>
      <c r="HE5" s="64">
        <f t="shared" si="34"/>
        <v>338907.04000000021</v>
      </c>
      <c r="HF5" s="64">
        <f t="shared" si="34"/>
        <v>338907.04000000021</v>
      </c>
      <c r="HG5" s="64">
        <f t="shared" si="34"/>
        <v>333097.7800000002</v>
      </c>
      <c r="HH5" s="64">
        <f t="shared" si="34"/>
        <v>333097.7800000002</v>
      </c>
      <c r="HI5" s="64">
        <f t="shared" si="34"/>
        <v>333097.7800000002</v>
      </c>
      <c r="HJ5" s="64">
        <f t="shared" si="34"/>
        <v>328853.60000000021</v>
      </c>
      <c r="HK5" s="64">
        <f t="shared" si="34"/>
        <v>328853.60000000021</v>
      </c>
      <c r="HL5" s="64">
        <f t="shared" si="34"/>
        <v>302381.49000000022</v>
      </c>
      <c r="HM5" s="64">
        <f t="shared" si="34"/>
        <v>302381.49000000022</v>
      </c>
      <c r="HN5" s="64">
        <f t="shared" si="34"/>
        <v>295331.49000000022</v>
      </c>
      <c r="HO5" s="64">
        <f t="shared" si="34"/>
        <v>296773.49000000022</v>
      </c>
      <c r="HP5" s="64">
        <f t="shared" si="34"/>
        <v>296773.49000000022</v>
      </c>
      <c r="HQ5" s="64">
        <f t="shared" si="34"/>
        <v>286361.49000000022</v>
      </c>
      <c r="HR5" s="64">
        <f t="shared" si="34"/>
        <v>286361.49000000022</v>
      </c>
      <c r="HS5" s="64">
        <f t="shared" si="34"/>
        <v>267361.49000000022</v>
      </c>
      <c r="HT5" s="64">
        <f>GO5</f>
        <v>413765.52000000019</v>
      </c>
      <c r="HU5" s="64">
        <f>HT66</f>
        <v>267361.49000000022</v>
      </c>
      <c r="HV5" s="64">
        <f t="shared" ref="HV5:IY5" si="35">HU66</f>
        <v>233109.27000000022</v>
      </c>
      <c r="HW5" s="64">
        <f t="shared" si="35"/>
        <v>233109.27000000022</v>
      </c>
      <c r="HX5" s="64">
        <f t="shared" si="35"/>
        <v>233109.27000000022</v>
      </c>
      <c r="HY5" s="64">
        <f t="shared" si="35"/>
        <v>233022.47000000023</v>
      </c>
      <c r="HZ5" s="64">
        <f t="shared" si="35"/>
        <v>235511.03000000023</v>
      </c>
      <c r="IA5" s="64">
        <f t="shared" si="35"/>
        <v>235511.03000000023</v>
      </c>
      <c r="IB5" s="64">
        <f t="shared" si="35"/>
        <v>235511.03000000023</v>
      </c>
      <c r="IC5" s="64">
        <f t="shared" si="35"/>
        <v>234877.72000000023</v>
      </c>
      <c r="ID5" s="64">
        <f t="shared" si="35"/>
        <v>234877.72000000023</v>
      </c>
      <c r="IE5" s="64">
        <f t="shared" si="35"/>
        <v>234564.43000000023</v>
      </c>
      <c r="IF5" s="64">
        <f t="shared" si="35"/>
        <v>196929.05000000022</v>
      </c>
      <c r="IG5" s="64">
        <f t="shared" si="35"/>
        <v>194897.00000000023</v>
      </c>
      <c r="IH5" s="64">
        <f t="shared" si="35"/>
        <v>194039.57000000024</v>
      </c>
      <c r="II5" s="64">
        <f t="shared" si="35"/>
        <v>194039.57000000024</v>
      </c>
      <c r="IJ5" s="64">
        <f t="shared" si="35"/>
        <v>180796.17000000025</v>
      </c>
      <c r="IK5" s="64">
        <f t="shared" si="35"/>
        <v>180796.17000000025</v>
      </c>
      <c r="IL5" s="64">
        <f t="shared" si="35"/>
        <v>180796.17000000025</v>
      </c>
      <c r="IM5" s="64">
        <f t="shared" si="35"/>
        <v>175355.77000000025</v>
      </c>
      <c r="IN5" s="64">
        <f t="shared" si="35"/>
        <v>175355.77000000025</v>
      </c>
      <c r="IO5" s="64">
        <f t="shared" si="35"/>
        <v>169361.64000000025</v>
      </c>
      <c r="IP5" s="64">
        <f t="shared" si="35"/>
        <v>219361.64000000025</v>
      </c>
      <c r="IQ5" s="64">
        <f t="shared" si="35"/>
        <v>169687.33000000025</v>
      </c>
      <c r="IR5" s="64">
        <f t="shared" si="35"/>
        <v>169687.33000000025</v>
      </c>
      <c r="IS5" s="64">
        <f t="shared" si="35"/>
        <v>169687.33000000025</v>
      </c>
      <c r="IT5" s="64">
        <f t="shared" si="35"/>
        <v>162637.33000000025</v>
      </c>
      <c r="IU5" s="64">
        <f t="shared" si="35"/>
        <v>157479.33000000025</v>
      </c>
      <c r="IV5" s="64">
        <f t="shared" si="35"/>
        <v>157479.33000000025</v>
      </c>
      <c r="IW5" s="64">
        <f t="shared" si="35"/>
        <v>152479.33000000025</v>
      </c>
      <c r="IX5" s="64">
        <f t="shared" si="35"/>
        <v>201347.87000000026</v>
      </c>
      <c r="IY5" s="64">
        <f t="shared" si="35"/>
        <v>182347.87000000026</v>
      </c>
      <c r="IZ5" s="64">
        <f>HU5</f>
        <v>267361.49000000022</v>
      </c>
      <c r="JA5" s="64">
        <f>IZ66</f>
        <v>182347.87000000023</v>
      </c>
      <c r="JB5" s="64">
        <f t="shared" ref="JB5:KE5" si="36">JA66</f>
        <v>169838.12000000023</v>
      </c>
      <c r="JC5" s="64">
        <f t="shared" si="36"/>
        <v>169751.32000000024</v>
      </c>
      <c r="JD5" s="64">
        <f t="shared" si="36"/>
        <v>178189.88000000024</v>
      </c>
      <c r="JE5" s="64">
        <f t="shared" si="36"/>
        <v>173189.88000000024</v>
      </c>
      <c r="JF5" s="64">
        <f t="shared" si="36"/>
        <v>170279.88000000024</v>
      </c>
      <c r="JG5" s="64">
        <f t="shared" si="36"/>
        <v>170279.88000000024</v>
      </c>
      <c r="JH5" s="64">
        <f t="shared" si="36"/>
        <v>161779.88000000024</v>
      </c>
      <c r="JI5" s="64">
        <f t="shared" si="36"/>
        <v>129836.93000000024</v>
      </c>
      <c r="JJ5" s="64">
        <f t="shared" si="36"/>
        <v>128086.53000000025</v>
      </c>
      <c r="JK5" s="64">
        <f t="shared" si="36"/>
        <v>122773.24000000025</v>
      </c>
      <c r="JL5" s="64">
        <f t="shared" si="36"/>
        <v>122773.24000000025</v>
      </c>
      <c r="JM5" s="64">
        <f t="shared" si="36"/>
        <v>117079.98000000026</v>
      </c>
      <c r="JN5" s="64">
        <f t="shared" si="36"/>
        <v>117079.98000000026</v>
      </c>
      <c r="JO5" s="64">
        <f t="shared" si="36"/>
        <v>117079.98000000026</v>
      </c>
      <c r="JP5" s="64">
        <f t="shared" si="36"/>
        <v>96949.860000000248</v>
      </c>
      <c r="JQ5" s="64">
        <f t="shared" si="36"/>
        <v>96949.860000000248</v>
      </c>
      <c r="JR5" s="64">
        <f t="shared" si="36"/>
        <v>96949.860000000248</v>
      </c>
      <c r="JS5" s="64">
        <f t="shared" si="36"/>
        <v>96949.860000000248</v>
      </c>
      <c r="JT5" s="64">
        <f t="shared" si="36"/>
        <v>86385.320000000254</v>
      </c>
      <c r="JU5" s="64">
        <f t="shared" si="36"/>
        <v>86385.320000000254</v>
      </c>
      <c r="JV5" s="64">
        <f t="shared" si="36"/>
        <v>86385.320000000254</v>
      </c>
      <c r="JW5" s="64">
        <f t="shared" si="36"/>
        <v>86385.320000000254</v>
      </c>
      <c r="JX5" s="64">
        <f t="shared" si="36"/>
        <v>49248.140000000254</v>
      </c>
      <c r="JY5" s="64">
        <f t="shared" si="36"/>
        <v>49248.140000000254</v>
      </c>
      <c r="JZ5" s="64">
        <f t="shared" si="36"/>
        <v>30801.470000000256</v>
      </c>
      <c r="KA5" s="64">
        <f t="shared" si="36"/>
        <v>32243.470000000256</v>
      </c>
      <c r="KB5" s="64">
        <f t="shared" si="36"/>
        <v>32243.470000000256</v>
      </c>
      <c r="KC5" s="64">
        <f t="shared" si="36"/>
        <v>32243.470000000256</v>
      </c>
      <c r="KD5" s="64">
        <f t="shared" si="36"/>
        <v>32243.470000000256</v>
      </c>
      <c r="KE5" s="64">
        <f t="shared" si="36"/>
        <v>15710.636666666924</v>
      </c>
      <c r="KF5" s="64">
        <f>JA5</f>
        <v>182347.87000000023</v>
      </c>
      <c r="KG5" s="64">
        <f>KF66</f>
        <v>15710.636666666891</v>
      </c>
      <c r="KH5" s="64">
        <f t="shared" ref="KH5:LK5" si="37">KG66</f>
        <v>-49163.073333333108</v>
      </c>
      <c r="KI5" s="64">
        <f t="shared" si="37"/>
        <v>-49249.873333333111</v>
      </c>
      <c r="KJ5" s="64">
        <f t="shared" si="37"/>
        <v>-49427.983333333112</v>
      </c>
      <c r="KK5" s="64">
        <f t="shared" si="37"/>
        <v>-49427.983333333112</v>
      </c>
      <c r="KL5" s="64">
        <f t="shared" si="37"/>
        <v>100572.0166666669</v>
      </c>
      <c r="KM5" s="64">
        <f t="shared" si="37"/>
        <v>95414.926666666899</v>
      </c>
      <c r="KN5" s="64">
        <f t="shared" si="37"/>
        <v>95414.926666666899</v>
      </c>
      <c r="KO5" s="64">
        <f t="shared" si="37"/>
        <v>93651.756666666901</v>
      </c>
      <c r="KP5" s="64">
        <f t="shared" si="37"/>
        <v>93651.756666666901</v>
      </c>
      <c r="KQ5" s="64">
        <f t="shared" si="37"/>
        <v>59697.116666666901</v>
      </c>
      <c r="KR5" s="64">
        <f t="shared" si="37"/>
        <v>59697.116666666901</v>
      </c>
      <c r="KS5" s="64">
        <f t="shared" si="37"/>
        <v>59697.116666666901</v>
      </c>
      <c r="KT5" s="64">
        <f t="shared" si="37"/>
        <v>56455.856666666899</v>
      </c>
      <c r="KU5" s="64">
        <f t="shared" si="37"/>
        <v>56455.856666666899</v>
      </c>
      <c r="KV5" s="64">
        <f t="shared" si="37"/>
        <v>48212.456666666898</v>
      </c>
      <c r="KW5" s="64">
        <f t="shared" si="37"/>
        <v>48212.456666666898</v>
      </c>
      <c r="KX5" s="64">
        <f t="shared" si="37"/>
        <v>37376.086666666903</v>
      </c>
      <c r="KY5" s="64">
        <f t="shared" si="37"/>
        <v>37376.086666666903</v>
      </c>
      <c r="KZ5" s="64">
        <f t="shared" si="37"/>
        <v>37376.086666666903</v>
      </c>
      <c r="LA5" s="64">
        <f t="shared" si="37"/>
        <v>33169.476666666902</v>
      </c>
      <c r="LB5" s="64">
        <f t="shared" si="37"/>
        <v>33169.476666666902</v>
      </c>
      <c r="LC5" s="64">
        <f t="shared" si="37"/>
        <v>33169.476666666902</v>
      </c>
      <c r="LD5" s="64">
        <f t="shared" si="37"/>
        <v>-3324.1233333330965</v>
      </c>
      <c r="LE5" s="64">
        <f t="shared" si="37"/>
        <v>-3324.1233333330965</v>
      </c>
      <c r="LF5" s="64">
        <f t="shared" si="37"/>
        <v>-10374.123333333097</v>
      </c>
      <c r="LG5" s="64">
        <f t="shared" si="37"/>
        <v>-8932.1233333330965</v>
      </c>
      <c r="LH5" s="64">
        <f t="shared" si="37"/>
        <v>-8932.1233333330965</v>
      </c>
      <c r="LI5" s="64">
        <f t="shared" si="37"/>
        <v>-8932.1233333330965</v>
      </c>
      <c r="LJ5" s="64">
        <f t="shared" si="37"/>
        <v>-8932.1233333330965</v>
      </c>
      <c r="LK5" s="64">
        <f t="shared" si="37"/>
        <v>-8932.1233333330965</v>
      </c>
      <c r="LL5" s="64">
        <f>KG5</f>
        <v>15710.636666666891</v>
      </c>
      <c r="LM5" s="64">
        <f>LL66</f>
        <v>-10643.783333333151</v>
      </c>
      <c r="LN5" s="64">
        <f t="shared" ref="LN5:MQ5" si="38">LM66</f>
        <v>-10643.783333333151</v>
      </c>
      <c r="LO5" s="64">
        <f t="shared" si="38"/>
        <v>-10643.783333333151</v>
      </c>
      <c r="LP5" s="64">
        <f t="shared" si="38"/>
        <v>-20402.773333333149</v>
      </c>
      <c r="LQ5" s="64">
        <f t="shared" si="38"/>
        <v>-30402.773333333149</v>
      </c>
      <c r="LR5" s="64">
        <f t="shared" si="38"/>
        <v>-30402.773333333149</v>
      </c>
      <c r="LS5" s="64">
        <f t="shared" si="38"/>
        <v>-35402.773333333149</v>
      </c>
      <c r="LT5" s="64">
        <f t="shared" si="38"/>
        <v>-35402.773333333149</v>
      </c>
      <c r="LU5" s="64">
        <f t="shared" si="38"/>
        <v>-35402.773333333149</v>
      </c>
      <c r="LV5" s="64">
        <f t="shared" si="38"/>
        <v>114597.22666666686</v>
      </c>
      <c r="LW5" s="64">
        <f t="shared" si="38"/>
        <v>70747.68666666685</v>
      </c>
      <c r="LX5" s="64">
        <f t="shared" si="38"/>
        <v>70747.68666666685</v>
      </c>
      <c r="LY5" s="64">
        <f t="shared" si="38"/>
        <v>67798.736666666853</v>
      </c>
      <c r="LZ5" s="64">
        <f t="shared" si="38"/>
        <v>67798.736666666853</v>
      </c>
      <c r="MA5" s="64">
        <f t="shared" si="38"/>
        <v>67798.736666666853</v>
      </c>
      <c r="MB5" s="64">
        <f t="shared" si="38"/>
        <v>59555.336666666852</v>
      </c>
      <c r="MC5" s="64">
        <f t="shared" si="38"/>
        <v>59555.336666666852</v>
      </c>
      <c r="MD5" s="64">
        <f t="shared" si="38"/>
        <v>59555.336666666852</v>
      </c>
      <c r="ME5" s="64">
        <f t="shared" si="38"/>
        <v>58877.336666666852</v>
      </c>
      <c r="MF5" s="64">
        <f t="shared" si="38"/>
        <v>56671.856666666848</v>
      </c>
      <c r="MG5" s="64">
        <f t="shared" si="38"/>
        <v>46603.231666666848</v>
      </c>
      <c r="MH5" s="64">
        <f t="shared" si="38"/>
        <v>24563.231666666848</v>
      </c>
      <c r="MI5" s="64">
        <f t="shared" si="38"/>
        <v>24563.231666666848</v>
      </c>
      <c r="MJ5" s="64">
        <f t="shared" si="38"/>
        <v>10455.231666666848</v>
      </c>
      <c r="MK5" s="64">
        <f t="shared" si="38"/>
        <v>455.23166666684847</v>
      </c>
      <c r="ML5" s="64">
        <f t="shared" si="38"/>
        <v>-16574.768333333152</v>
      </c>
      <c r="MM5" s="64">
        <f t="shared" si="38"/>
        <v>-15132.768333333152</v>
      </c>
      <c r="MN5" s="64">
        <f t="shared" si="38"/>
        <v>-15132.768333333152</v>
      </c>
      <c r="MO5" s="64">
        <f t="shared" si="38"/>
        <v>-15245.168333333151</v>
      </c>
      <c r="MP5" s="64">
        <f t="shared" si="38"/>
        <v>-15245.168333333151</v>
      </c>
      <c r="MQ5" s="64">
        <f t="shared" si="38"/>
        <v>-29601.501666666485</v>
      </c>
      <c r="MR5" s="64">
        <f>LM5</f>
        <v>-10643.783333333151</v>
      </c>
      <c r="MS5" s="64">
        <f>MR66</f>
        <v>-29601.501666666474</v>
      </c>
      <c r="MT5" s="64">
        <f t="shared" ref="MT5:NW5" si="39">MS66</f>
        <v>-39681.401666666476</v>
      </c>
      <c r="MU5" s="64">
        <f t="shared" si="39"/>
        <v>-40342.851666666473</v>
      </c>
      <c r="MV5" s="64">
        <f t="shared" si="39"/>
        <v>-34188.561666666472</v>
      </c>
      <c r="MW5" s="64">
        <f t="shared" si="39"/>
        <v>-34188.561666666472</v>
      </c>
      <c r="MX5" s="64">
        <f t="shared" si="39"/>
        <v>-38110.131666666472</v>
      </c>
      <c r="MY5" s="64">
        <f t="shared" si="39"/>
        <v>-38110.131666666472</v>
      </c>
      <c r="MZ5" s="64">
        <f t="shared" si="39"/>
        <v>-39829.681666666474</v>
      </c>
      <c r="NA5" s="64">
        <f t="shared" si="39"/>
        <v>-39829.681666666474</v>
      </c>
      <c r="NB5" s="64">
        <f t="shared" si="39"/>
        <v>110170.31833333353</v>
      </c>
      <c r="NC5" s="64">
        <f t="shared" si="39"/>
        <v>42086.788333333534</v>
      </c>
      <c r="ND5" s="64">
        <f t="shared" si="39"/>
        <v>42086.788333333534</v>
      </c>
      <c r="NE5" s="64">
        <f t="shared" si="39"/>
        <v>40969.248333333533</v>
      </c>
      <c r="NF5" s="64">
        <f t="shared" si="39"/>
        <v>40969.248333333533</v>
      </c>
      <c r="NG5" s="64">
        <f t="shared" si="39"/>
        <v>40969.248333333533</v>
      </c>
      <c r="NH5" s="64">
        <f t="shared" si="39"/>
        <v>37969.248333333533</v>
      </c>
      <c r="NI5" s="64">
        <f t="shared" si="39"/>
        <v>37969.248333333533</v>
      </c>
      <c r="NJ5" s="64">
        <f t="shared" si="39"/>
        <v>37969.248333333533</v>
      </c>
      <c r="NK5" s="64">
        <f t="shared" si="39"/>
        <v>37291.248333333533</v>
      </c>
      <c r="NL5" s="64">
        <f t="shared" si="39"/>
        <v>35085.76833333353</v>
      </c>
      <c r="NM5" s="64">
        <f t="shared" si="39"/>
        <v>30522.943333333529</v>
      </c>
      <c r="NN5" s="64">
        <f t="shared" si="39"/>
        <v>11009.14333333353</v>
      </c>
      <c r="NO5" s="64">
        <f t="shared" si="39"/>
        <v>11009.14333333353</v>
      </c>
      <c r="NP5" s="64">
        <f t="shared" si="39"/>
        <v>-926.85666666647012</v>
      </c>
      <c r="NQ5" s="64">
        <f t="shared" si="39"/>
        <v>-926.85666666647012</v>
      </c>
      <c r="NR5" s="64">
        <f t="shared" si="39"/>
        <v>-56585.85666666647</v>
      </c>
      <c r="NS5" s="64">
        <f t="shared" si="39"/>
        <v>-56585.85666666647</v>
      </c>
      <c r="NT5" s="64">
        <f t="shared" si="39"/>
        <v>-56585.85666666647</v>
      </c>
      <c r="NU5" s="64">
        <f t="shared" si="39"/>
        <v>-56698.256666666472</v>
      </c>
      <c r="NV5" s="64">
        <f t="shared" si="39"/>
        <v>-56698.256666666472</v>
      </c>
      <c r="NW5" s="64">
        <f t="shared" si="39"/>
        <v>-56698.256666666472</v>
      </c>
      <c r="NX5" s="64">
        <f>MS5</f>
        <v>-29601.501666666474</v>
      </c>
      <c r="NY5" s="10"/>
      <c r="NZ5" s="64">
        <f>AJ5</f>
        <v>650605.15</v>
      </c>
      <c r="OA5" s="32">
        <f>NZ5</f>
        <v>650605.15</v>
      </c>
      <c r="OB5" s="31"/>
      <c r="OG5" s="63" t="s">
        <v>91</v>
      </c>
      <c r="OH5" s="10"/>
      <c r="OI5" s="64">
        <f>AJ5</f>
        <v>650605.15</v>
      </c>
      <c r="OJ5" s="64">
        <f>OI66</f>
        <v>632231.43999999994</v>
      </c>
      <c r="OK5" s="64">
        <f t="shared" ref="OK5:OT5" si="40">OJ66</f>
        <v>671716.32</v>
      </c>
      <c r="OL5" s="64">
        <f t="shared" si="40"/>
        <v>694014.99</v>
      </c>
      <c r="OM5" s="64">
        <f t="shared" si="40"/>
        <v>707409.59</v>
      </c>
      <c r="ON5" s="64">
        <f t="shared" si="40"/>
        <v>620361.76</v>
      </c>
      <c r="OO5" s="64">
        <f t="shared" si="40"/>
        <v>495717.71</v>
      </c>
      <c r="OP5" s="64">
        <f t="shared" si="40"/>
        <v>370506.31</v>
      </c>
      <c r="OQ5" s="64">
        <f t="shared" si="40"/>
        <v>299132.24</v>
      </c>
      <c r="OR5" s="64">
        <f t="shared" si="40"/>
        <v>144112.22666666665</v>
      </c>
      <c r="OS5" s="64">
        <f t="shared" si="40"/>
        <v>125644.49666666659</v>
      </c>
      <c r="OT5" s="64">
        <f t="shared" si="40"/>
        <v>101308.98833333328</v>
      </c>
      <c r="OU5" s="10"/>
      <c r="OV5" s="64">
        <f>OI5</f>
        <v>650605.15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41">SUM(F8:F11)</f>
        <v>0</v>
      </c>
      <c r="G7" s="149">
        <f t="shared" si="41"/>
        <v>0</v>
      </c>
      <c r="H7" s="149">
        <f t="shared" si="41"/>
        <v>0</v>
      </c>
      <c r="I7" s="149">
        <f t="shared" si="41"/>
        <v>0</v>
      </c>
      <c r="J7" s="149">
        <f t="shared" si="41"/>
        <v>8693.4399999999987</v>
      </c>
      <c r="K7" s="149">
        <f t="shared" si="41"/>
        <v>0</v>
      </c>
      <c r="L7" s="149">
        <f t="shared" si="41"/>
        <v>0</v>
      </c>
      <c r="M7" s="149">
        <f t="shared" si="41"/>
        <v>0</v>
      </c>
      <c r="N7" s="149">
        <f t="shared" si="41"/>
        <v>0</v>
      </c>
      <c r="O7" s="149">
        <f t="shared" si="41"/>
        <v>0</v>
      </c>
      <c r="P7" s="149">
        <f t="shared" si="41"/>
        <v>0</v>
      </c>
      <c r="Q7" s="149">
        <f t="shared" si="41"/>
        <v>0</v>
      </c>
      <c r="R7" s="149">
        <f t="shared" si="41"/>
        <v>0</v>
      </c>
      <c r="S7" s="149">
        <f t="shared" si="41"/>
        <v>0</v>
      </c>
      <c r="T7" s="149">
        <f t="shared" si="41"/>
        <v>0</v>
      </c>
      <c r="U7" s="149">
        <f t="shared" si="41"/>
        <v>0</v>
      </c>
      <c r="V7" s="149">
        <f t="shared" si="41"/>
        <v>0</v>
      </c>
      <c r="W7" s="149">
        <f t="shared" si="41"/>
        <v>0</v>
      </c>
      <c r="X7" s="149">
        <f t="shared" si="41"/>
        <v>0</v>
      </c>
      <c r="Y7" s="149">
        <f t="shared" si="41"/>
        <v>0</v>
      </c>
      <c r="Z7" s="149">
        <f t="shared" si="41"/>
        <v>0</v>
      </c>
      <c r="AA7" s="149">
        <f t="shared" si="41"/>
        <v>50000</v>
      </c>
      <c r="AB7" s="149">
        <f t="shared" si="41"/>
        <v>0</v>
      </c>
      <c r="AC7" s="149">
        <f t="shared" si="41"/>
        <v>0</v>
      </c>
      <c r="AD7" s="149">
        <f t="shared" si="41"/>
        <v>1442</v>
      </c>
      <c r="AE7" s="149">
        <f t="shared" si="41"/>
        <v>0</v>
      </c>
      <c r="AF7" s="149">
        <f t="shared" si="41"/>
        <v>0</v>
      </c>
      <c r="AG7" s="149">
        <f t="shared" si="41"/>
        <v>0</v>
      </c>
      <c r="AH7" s="149">
        <f t="shared" si="41"/>
        <v>0</v>
      </c>
      <c r="AI7" s="149">
        <f t="shared" si="41"/>
        <v>0</v>
      </c>
      <c r="AJ7" s="149">
        <f t="shared" si="41"/>
        <v>60135.44</v>
      </c>
      <c r="AK7" s="149">
        <f>SUM(AK8:AK11)</f>
        <v>0</v>
      </c>
      <c r="AL7" s="149">
        <f t="shared" ref="AL7:BP7" si="42">SUM(AL8:AL11)</f>
        <v>0</v>
      </c>
      <c r="AM7" s="149">
        <f t="shared" si="42"/>
        <v>77500</v>
      </c>
      <c r="AN7" s="149">
        <f t="shared" si="42"/>
        <v>8965.86</v>
      </c>
      <c r="AO7" s="149">
        <f t="shared" si="42"/>
        <v>0</v>
      </c>
      <c r="AP7" s="149">
        <f t="shared" si="42"/>
        <v>0</v>
      </c>
      <c r="AQ7" s="149">
        <f t="shared" si="42"/>
        <v>0</v>
      </c>
      <c r="AR7" s="149">
        <f t="shared" si="42"/>
        <v>0</v>
      </c>
      <c r="AS7" s="149">
        <f t="shared" si="42"/>
        <v>0</v>
      </c>
      <c r="AT7" s="149">
        <f t="shared" si="42"/>
        <v>0</v>
      </c>
      <c r="AU7" s="149">
        <f t="shared" si="42"/>
        <v>0</v>
      </c>
      <c r="AV7" s="149">
        <f t="shared" si="42"/>
        <v>0</v>
      </c>
      <c r="AW7" s="149">
        <f t="shared" si="42"/>
        <v>0</v>
      </c>
      <c r="AX7" s="149">
        <f t="shared" si="42"/>
        <v>0</v>
      </c>
      <c r="AY7" s="149">
        <f t="shared" si="42"/>
        <v>0</v>
      </c>
      <c r="AZ7" s="149">
        <f t="shared" si="42"/>
        <v>0</v>
      </c>
      <c r="BA7" s="149">
        <f t="shared" si="42"/>
        <v>0</v>
      </c>
      <c r="BB7" s="149">
        <f t="shared" si="42"/>
        <v>0</v>
      </c>
      <c r="BC7" s="149">
        <f t="shared" si="42"/>
        <v>0</v>
      </c>
      <c r="BD7" s="149">
        <f t="shared" si="42"/>
        <v>0</v>
      </c>
      <c r="BE7" s="149">
        <f t="shared" si="42"/>
        <v>0</v>
      </c>
      <c r="BF7" s="149">
        <f t="shared" si="42"/>
        <v>0</v>
      </c>
      <c r="BG7" s="149">
        <f t="shared" si="42"/>
        <v>0</v>
      </c>
      <c r="BH7" s="149">
        <f t="shared" si="42"/>
        <v>1443</v>
      </c>
      <c r="BI7" s="149">
        <f t="shared" si="42"/>
        <v>0</v>
      </c>
      <c r="BJ7" s="149">
        <f t="shared" si="42"/>
        <v>0</v>
      </c>
      <c r="BK7" s="149">
        <f t="shared" si="42"/>
        <v>0</v>
      </c>
      <c r="BL7" s="149">
        <f t="shared" si="42"/>
        <v>0</v>
      </c>
      <c r="BM7" s="149">
        <f t="shared" si="42"/>
        <v>0</v>
      </c>
      <c r="BN7" s="149">
        <f t="shared" si="42"/>
        <v>0</v>
      </c>
      <c r="BO7" s="149">
        <f t="shared" si="42"/>
        <v>0</v>
      </c>
      <c r="BP7" s="149">
        <f t="shared" si="42"/>
        <v>87908.86</v>
      </c>
      <c r="BQ7" s="149">
        <f>SUM(BQ8:BQ11)</f>
        <v>0</v>
      </c>
      <c r="BR7" s="149">
        <f t="shared" ref="BR7:CV7" si="43">SUM(BR8:BR11)</f>
        <v>0</v>
      </c>
      <c r="BS7" s="149">
        <f t="shared" si="43"/>
        <v>0</v>
      </c>
      <c r="BT7" s="149">
        <f t="shared" si="43"/>
        <v>8965.86</v>
      </c>
      <c r="BU7" s="149">
        <f t="shared" si="43"/>
        <v>0</v>
      </c>
      <c r="BV7" s="149">
        <f t="shared" si="43"/>
        <v>0</v>
      </c>
      <c r="BW7" s="149">
        <f t="shared" si="43"/>
        <v>0</v>
      </c>
      <c r="BX7" s="149">
        <f t="shared" si="43"/>
        <v>0</v>
      </c>
      <c r="BY7" s="149">
        <f t="shared" si="43"/>
        <v>0</v>
      </c>
      <c r="BZ7" s="149">
        <f t="shared" si="43"/>
        <v>0</v>
      </c>
      <c r="CA7" s="149">
        <f t="shared" si="43"/>
        <v>0</v>
      </c>
      <c r="CB7" s="149">
        <f t="shared" si="43"/>
        <v>0</v>
      </c>
      <c r="CC7" s="149">
        <f t="shared" si="43"/>
        <v>0</v>
      </c>
      <c r="CD7" s="149">
        <f t="shared" si="43"/>
        <v>0</v>
      </c>
      <c r="CE7" s="149">
        <f t="shared" si="43"/>
        <v>0</v>
      </c>
      <c r="CF7" s="149">
        <f t="shared" si="43"/>
        <v>0</v>
      </c>
      <c r="CG7" s="149">
        <f t="shared" si="43"/>
        <v>0</v>
      </c>
      <c r="CH7" s="149">
        <f t="shared" si="43"/>
        <v>0</v>
      </c>
      <c r="CI7" s="149">
        <f t="shared" si="43"/>
        <v>0</v>
      </c>
      <c r="CJ7" s="149">
        <f t="shared" si="43"/>
        <v>0</v>
      </c>
      <c r="CK7" s="149">
        <f t="shared" si="43"/>
        <v>0</v>
      </c>
      <c r="CL7" s="149">
        <f t="shared" si="43"/>
        <v>0</v>
      </c>
      <c r="CM7" s="149">
        <f t="shared" si="43"/>
        <v>0</v>
      </c>
      <c r="CN7" s="149">
        <f t="shared" si="43"/>
        <v>1443</v>
      </c>
      <c r="CO7" s="149">
        <f t="shared" si="43"/>
        <v>0</v>
      </c>
      <c r="CP7" s="149">
        <f t="shared" si="43"/>
        <v>0</v>
      </c>
      <c r="CQ7" s="149">
        <f t="shared" si="43"/>
        <v>0</v>
      </c>
      <c r="CR7" s="149">
        <f t="shared" si="43"/>
        <v>0</v>
      </c>
      <c r="CS7" s="149">
        <f t="shared" si="43"/>
        <v>0</v>
      </c>
      <c r="CT7" s="149">
        <f t="shared" si="43"/>
        <v>0</v>
      </c>
      <c r="CU7" s="149">
        <f t="shared" si="43"/>
        <v>0</v>
      </c>
      <c r="CV7" s="149">
        <f t="shared" si="43"/>
        <v>10408.86</v>
      </c>
      <c r="CW7" s="149">
        <f>SUM(CW8:CW11)</f>
        <v>0</v>
      </c>
      <c r="CX7" s="149">
        <f t="shared" ref="CX7:EB7" si="44">SUM(CX8:CX11)</f>
        <v>0</v>
      </c>
      <c r="CY7" s="149">
        <f t="shared" si="44"/>
        <v>0</v>
      </c>
      <c r="CZ7" s="149">
        <f t="shared" si="44"/>
        <v>0</v>
      </c>
      <c r="DA7" s="149">
        <f t="shared" si="44"/>
        <v>0</v>
      </c>
      <c r="DB7" s="149">
        <f t="shared" si="44"/>
        <v>8965.86</v>
      </c>
      <c r="DC7" s="149">
        <f t="shared" si="44"/>
        <v>0</v>
      </c>
      <c r="DD7" s="149">
        <f t="shared" si="44"/>
        <v>0</v>
      </c>
      <c r="DE7" s="149">
        <f t="shared" si="44"/>
        <v>0</v>
      </c>
      <c r="DF7" s="149">
        <f t="shared" si="44"/>
        <v>0</v>
      </c>
      <c r="DG7" s="149">
        <f t="shared" si="44"/>
        <v>0</v>
      </c>
      <c r="DH7" s="149">
        <f t="shared" si="44"/>
        <v>0</v>
      </c>
      <c r="DI7" s="149">
        <f t="shared" si="44"/>
        <v>0</v>
      </c>
      <c r="DJ7" s="149">
        <f t="shared" si="44"/>
        <v>12000</v>
      </c>
      <c r="DK7" s="149">
        <f t="shared" si="44"/>
        <v>0</v>
      </c>
      <c r="DL7" s="149">
        <f t="shared" si="44"/>
        <v>0</v>
      </c>
      <c r="DM7" s="149">
        <f t="shared" si="44"/>
        <v>0</v>
      </c>
      <c r="DN7" s="149">
        <f t="shared" si="44"/>
        <v>0</v>
      </c>
      <c r="DO7" s="149">
        <f t="shared" si="44"/>
        <v>0</v>
      </c>
      <c r="DP7" s="149">
        <f t="shared" si="44"/>
        <v>0</v>
      </c>
      <c r="DQ7" s="149">
        <f t="shared" si="44"/>
        <v>0</v>
      </c>
      <c r="DR7" s="149">
        <f t="shared" si="44"/>
        <v>0</v>
      </c>
      <c r="DS7" s="149">
        <f t="shared" si="44"/>
        <v>1442</v>
      </c>
      <c r="DT7" s="149">
        <f t="shared" si="44"/>
        <v>0</v>
      </c>
      <c r="DU7" s="149">
        <f t="shared" si="44"/>
        <v>0</v>
      </c>
      <c r="DV7" s="149">
        <f t="shared" si="44"/>
        <v>0</v>
      </c>
      <c r="DW7" s="149">
        <f t="shared" si="44"/>
        <v>0</v>
      </c>
      <c r="DX7" s="149">
        <f t="shared" si="44"/>
        <v>0</v>
      </c>
      <c r="DY7" s="149">
        <f t="shared" si="44"/>
        <v>0</v>
      </c>
      <c r="DZ7" s="149">
        <f t="shared" si="44"/>
        <v>0</v>
      </c>
      <c r="EA7" s="149">
        <f t="shared" si="44"/>
        <v>0</v>
      </c>
      <c r="EB7" s="149">
        <f t="shared" si="44"/>
        <v>22407.86</v>
      </c>
      <c r="EC7" s="149">
        <f>SUM(EC8:EC11)</f>
        <v>0</v>
      </c>
      <c r="ED7" s="149">
        <f t="shared" ref="ED7:FH7" si="45">SUM(ED8:ED11)</f>
        <v>0</v>
      </c>
      <c r="EE7" s="149">
        <f t="shared" si="45"/>
        <v>0</v>
      </c>
      <c r="EF7" s="149">
        <f t="shared" si="45"/>
        <v>0</v>
      </c>
      <c r="EG7" s="149">
        <f t="shared" si="45"/>
        <v>0</v>
      </c>
      <c r="EH7" s="149">
        <f t="shared" si="45"/>
        <v>0</v>
      </c>
      <c r="EI7" s="149">
        <f t="shared" si="45"/>
        <v>0</v>
      </c>
      <c r="EJ7" s="149">
        <f t="shared" si="45"/>
        <v>0</v>
      </c>
      <c r="EK7" s="149">
        <f t="shared" si="45"/>
        <v>0</v>
      </c>
      <c r="EL7" s="149">
        <f t="shared" si="45"/>
        <v>0</v>
      </c>
      <c r="EM7" s="149">
        <f t="shared" si="45"/>
        <v>0</v>
      </c>
      <c r="EN7" s="149">
        <f t="shared" si="45"/>
        <v>0</v>
      </c>
      <c r="EO7" s="149">
        <f t="shared" si="45"/>
        <v>0</v>
      </c>
      <c r="EP7" s="149">
        <f t="shared" si="45"/>
        <v>0</v>
      </c>
      <c r="EQ7" s="149">
        <f t="shared" si="45"/>
        <v>0</v>
      </c>
      <c r="ER7" s="149">
        <f t="shared" si="45"/>
        <v>0</v>
      </c>
      <c r="ES7" s="149">
        <f t="shared" si="45"/>
        <v>0</v>
      </c>
      <c r="ET7" s="149">
        <f t="shared" si="45"/>
        <v>0</v>
      </c>
      <c r="EU7" s="149">
        <f t="shared" si="45"/>
        <v>0</v>
      </c>
      <c r="EV7" s="149">
        <f t="shared" si="45"/>
        <v>0</v>
      </c>
      <c r="EW7" s="149">
        <f t="shared" si="45"/>
        <v>0</v>
      </c>
      <c r="EX7" s="149">
        <f t="shared" si="45"/>
        <v>0</v>
      </c>
      <c r="EY7" s="149">
        <f t="shared" si="45"/>
        <v>0</v>
      </c>
      <c r="EZ7" s="149">
        <f t="shared" si="45"/>
        <v>0</v>
      </c>
      <c r="FA7" s="149">
        <f t="shared" si="45"/>
        <v>0</v>
      </c>
      <c r="FB7" s="149">
        <f t="shared" si="45"/>
        <v>1442</v>
      </c>
      <c r="FC7" s="149">
        <f t="shared" si="45"/>
        <v>0</v>
      </c>
      <c r="FD7" s="149">
        <f t="shared" si="45"/>
        <v>0</v>
      </c>
      <c r="FE7" s="149">
        <f t="shared" si="45"/>
        <v>0</v>
      </c>
      <c r="FF7" s="149">
        <f t="shared" si="45"/>
        <v>0</v>
      </c>
      <c r="FG7" s="149">
        <f t="shared" si="45"/>
        <v>0</v>
      </c>
      <c r="FH7" s="149">
        <f t="shared" si="45"/>
        <v>1442</v>
      </c>
      <c r="FI7" s="149">
        <f>SUM(FI8:FI11)</f>
        <v>0</v>
      </c>
      <c r="FJ7" s="149">
        <f t="shared" ref="FJ7:GN7" si="46">SUM(FJ8:FJ11)</f>
        <v>0</v>
      </c>
      <c r="FK7" s="149">
        <f t="shared" si="46"/>
        <v>0</v>
      </c>
      <c r="FL7" s="149">
        <f t="shared" si="46"/>
        <v>8438.5600000000013</v>
      </c>
      <c r="FM7" s="149">
        <f t="shared" si="46"/>
        <v>0</v>
      </c>
      <c r="FN7" s="149">
        <f t="shared" si="46"/>
        <v>0</v>
      </c>
      <c r="FO7" s="149">
        <f t="shared" si="46"/>
        <v>0</v>
      </c>
      <c r="FP7" s="149">
        <f t="shared" si="46"/>
        <v>0</v>
      </c>
      <c r="FQ7" s="149">
        <f t="shared" si="46"/>
        <v>0</v>
      </c>
      <c r="FR7" s="149">
        <f t="shared" si="46"/>
        <v>0</v>
      </c>
      <c r="FS7" s="149">
        <f t="shared" si="46"/>
        <v>0</v>
      </c>
      <c r="FT7" s="149">
        <f t="shared" si="46"/>
        <v>0</v>
      </c>
      <c r="FU7" s="149">
        <f t="shared" si="46"/>
        <v>0</v>
      </c>
      <c r="FV7" s="149">
        <f t="shared" si="46"/>
        <v>0</v>
      </c>
      <c r="FW7" s="149">
        <f t="shared" si="46"/>
        <v>0</v>
      </c>
      <c r="FX7" s="149">
        <f t="shared" si="46"/>
        <v>0</v>
      </c>
      <c r="FY7" s="149">
        <f t="shared" si="46"/>
        <v>0</v>
      </c>
      <c r="FZ7" s="149">
        <f t="shared" si="46"/>
        <v>0</v>
      </c>
      <c r="GA7" s="149">
        <f t="shared" si="46"/>
        <v>0</v>
      </c>
      <c r="GB7" s="149">
        <f t="shared" si="46"/>
        <v>0</v>
      </c>
      <c r="GC7" s="149">
        <f t="shared" si="46"/>
        <v>0</v>
      </c>
      <c r="GD7" s="149">
        <f t="shared" si="46"/>
        <v>0</v>
      </c>
      <c r="GE7" s="149">
        <f t="shared" si="46"/>
        <v>0</v>
      </c>
      <c r="GF7" s="149">
        <f t="shared" si="46"/>
        <v>0</v>
      </c>
      <c r="GG7" s="149">
        <f t="shared" si="46"/>
        <v>0</v>
      </c>
      <c r="GH7" s="149">
        <f t="shared" si="46"/>
        <v>1442</v>
      </c>
      <c r="GI7" s="149">
        <f t="shared" si="46"/>
        <v>0</v>
      </c>
      <c r="GJ7" s="149">
        <f t="shared" si="46"/>
        <v>0</v>
      </c>
      <c r="GK7" s="149">
        <f t="shared" si="46"/>
        <v>0</v>
      </c>
      <c r="GL7" s="149">
        <f t="shared" si="46"/>
        <v>0</v>
      </c>
      <c r="GM7" s="149">
        <f t="shared" si="46"/>
        <v>0</v>
      </c>
      <c r="GN7" s="149">
        <f t="shared" si="46"/>
        <v>9880.5600000000013</v>
      </c>
      <c r="GO7" s="149">
        <f>SUM(GO8:GO11)</f>
        <v>0</v>
      </c>
      <c r="GP7" s="149">
        <f t="shared" ref="GP7:HT7" si="47">SUM(GP8:GP11)</f>
        <v>0</v>
      </c>
      <c r="GQ7" s="149">
        <f t="shared" si="47"/>
        <v>8438.5600000000013</v>
      </c>
      <c r="GR7" s="149">
        <f t="shared" si="47"/>
        <v>0</v>
      </c>
      <c r="GS7" s="149">
        <f t="shared" si="47"/>
        <v>0</v>
      </c>
      <c r="GT7" s="149">
        <f t="shared" si="47"/>
        <v>0</v>
      </c>
      <c r="GU7" s="149">
        <f t="shared" si="47"/>
        <v>0</v>
      </c>
      <c r="GV7" s="149">
        <f t="shared" si="47"/>
        <v>0</v>
      </c>
      <c r="GW7" s="149">
        <f t="shared" si="47"/>
        <v>0</v>
      </c>
      <c r="GX7" s="149">
        <f t="shared" si="47"/>
        <v>0</v>
      </c>
      <c r="GY7" s="149">
        <f t="shared" si="47"/>
        <v>0</v>
      </c>
      <c r="GZ7" s="149">
        <f t="shared" si="47"/>
        <v>0</v>
      </c>
      <c r="HA7" s="149">
        <f t="shared" si="47"/>
        <v>0</v>
      </c>
      <c r="HB7" s="149">
        <f t="shared" si="47"/>
        <v>0</v>
      </c>
      <c r="HC7" s="149">
        <f t="shared" si="47"/>
        <v>0</v>
      </c>
      <c r="HD7" s="149">
        <f t="shared" si="47"/>
        <v>0</v>
      </c>
      <c r="HE7" s="149">
        <f t="shared" si="47"/>
        <v>0</v>
      </c>
      <c r="HF7" s="149">
        <f t="shared" si="47"/>
        <v>0</v>
      </c>
      <c r="HG7" s="149">
        <f t="shared" si="47"/>
        <v>0</v>
      </c>
      <c r="HH7" s="149">
        <f t="shared" si="47"/>
        <v>0</v>
      </c>
      <c r="HI7" s="149">
        <f t="shared" si="47"/>
        <v>0</v>
      </c>
      <c r="HJ7" s="149">
        <f t="shared" si="47"/>
        <v>0</v>
      </c>
      <c r="HK7" s="149">
        <f t="shared" si="47"/>
        <v>0</v>
      </c>
      <c r="HL7" s="149">
        <f t="shared" si="47"/>
        <v>0</v>
      </c>
      <c r="HM7" s="149">
        <f t="shared" si="47"/>
        <v>0</v>
      </c>
      <c r="HN7" s="149">
        <f t="shared" si="47"/>
        <v>1442</v>
      </c>
      <c r="HO7" s="149">
        <f t="shared" si="47"/>
        <v>0</v>
      </c>
      <c r="HP7" s="149">
        <f t="shared" si="47"/>
        <v>0</v>
      </c>
      <c r="HQ7" s="149">
        <f t="shared" si="47"/>
        <v>0</v>
      </c>
      <c r="HR7" s="149">
        <f t="shared" si="47"/>
        <v>0</v>
      </c>
      <c r="HS7" s="149">
        <f t="shared" si="47"/>
        <v>0</v>
      </c>
      <c r="HT7" s="149">
        <f t="shared" si="47"/>
        <v>9880.5600000000013</v>
      </c>
      <c r="HU7" s="149">
        <f>SUM(HU8:HU11)</f>
        <v>0</v>
      </c>
      <c r="HV7" s="149">
        <f t="shared" ref="HV7:IZ7" si="48">SUM(HV8:HV11)</f>
        <v>0</v>
      </c>
      <c r="HW7" s="149">
        <f t="shared" si="48"/>
        <v>0</v>
      </c>
      <c r="HX7" s="149">
        <f t="shared" si="48"/>
        <v>0</v>
      </c>
      <c r="HY7" s="149">
        <f t="shared" si="48"/>
        <v>8438.5600000000013</v>
      </c>
      <c r="HZ7" s="149">
        <f t="shared" si="48"/>
        <v>0</v>
      </c>
      <c r="IA7" s="149">
        <f t="shared" si="48"/>
        <v>0</v>
      </c>
      <c r="IB7" s="149">
        <f t="shared" si="48"/>
        <v>0</v>
      </c>
      <c r="IC7" s="149">
        <f t="shared" si="48"/>
        <v>0</v>
      </c>
      <c r="ID7" s="149">
        <f t="shared" si="48"/>
        <v>0</v>
      </c>
      <c r="IE7" s="149">
        <f t="shared" si="48"/>
        <v>0</v>
      </c>
      <c r="IF7" s="149">
        <f t="shared" si="48"/>
        <v>0</v>
      </c>
      <c r="IG7" s="149">
        <f t="shared" si="48"/>
        <v>0</v>
      </c>
      <c r="IH7" s="149">
        <f t="shared" si="48"/>
        <v>0</v>
      </c>
      <c r="II7" s="149">
        <f t="shared" si="48"/>
        <v>0</v>
      </c>
      <c r="IJ7" s="149">
        <f t="shared" si="48"/>
        <v>0</v>
      </c>
      <c r="IK7" s="149">
        <f t="shared" si="48"/>
        <v>0</v>
      </c>
      <c r="IL7" s="149">
        <f t="shared" si="48"/>
        <v>0</v>
      </c>
      <c r="IM7" s="149">
        <f t="shared" si="48"/>
        <v>0</v>
      </c>
      <c r="IN7" s="149">
        <f t="shared" si="48"/>
        <v>0</v>
      </c>
      <c r="IO7" s="149">
        <f t="shared" si="48"/>
        <v>50000</v>
      </c>
      <c r="IP7" s="149">
        <f t="shared" si="48"/>
        <v>0</v>
      </c>
      <c r="IQ7" s="149">
        <f t="shared" si="48"/>
        <v>0</v>
      </c>
      <c r="IR7" s="149">
        <f t="shared" si="48"/>
        <v>0</v>
      </c>
      <c r="IS7" s="149">
        <f t="shared" si="48"/>
        <v>0</v>
      </c>
      <c r="IT7" s="149">
        <f t="shared" si="48"/>
        <v>1442</v>
      </c>
      <c r="IU7" s="149">
        <f t="shared" si="48"/>
        <v>0</v>
      </c>
      <c r="IV7" s="149">
        <f t="shared" si="48"/>
        <v>0</v>
      </c>
      <c r="IW7" s="149">
        <f t="shared" si="48"/>
        <v>75000</v>
      </c>
      <c r="IX7" s="149">
        <f t="shared" si="48"/>
        <v>0</v>
      </c>
      <c r="IY7" s="149">
        <f t="shared" si="48"/>
        <v>0</v>
      </c>
      <c r="IZ7" s="149">
        <f t="shared" si="48"/>
        <v>134880.56</v>
      </c>
      <c r="JA7" s="149">
        <f>SUM(JA8:JA11)</f>
        <v>0</v>
      </c>
      <c r="JB7" s="149">
        <f t="shared" ref="JB7:KF7" si="49">SUM(JB8:JB11)</f>
        <v>0</v>
      </c>
      <c r="JC7" s="149">
        <f t="shared" si="49"/>
        <v>8438.5600000000013</v>
      </c>
      <c r="JD7" s="149">
        <f t="shared" si="49"/>
        <v>0</v>
      </c>
      <c r="JE7" s="149">
        <f t="shared" si="49"/>
        <v>0</v>
      </c>
      <c r="JF7" s="149">
        <f t="shared" si="49"/>
        <v>0</v>
      </c>
      <c r="JG7" s="149">
        <f t="shared" si="49"/>
        <v>0</v>
      </c>
      <c r="JH7" s="149">
        <f t="shared" si="49"/>
        <v>0</v>
      </c>
      <c r="JI7" s="149">
        <f t="shared" si="49"/>
        <v>0</v>
      </c>
      <c r="JJ7" s="149">
        <f t="shared" si="49"/>
        <v>0</v>
      </c>
      <c r="JK7" s="149">
        <f t="shared" si="49"/>
        <v>0</v>
      </c>
      <c r="JL7" s="149">
        <f t="shared" si="49"/>
        <v>0</v>
      </c>
      <c r="JM7" s="149">
        <f t="shared" si="49"/>
        <v>0</v>
      </c>
      <c r="JN7" s="149">
        <f t="shared" si="49"/>
        <v>0</v>
      </c>
      <c r="JO7" s="149">
        <f t="shared" si="49"/>
        <v>0</v>
      </c>
      <c r="JP7" s="149">
        <f t="shared" si="49"/>
        <v>0</v>
      </c>
      <c r="JQ7" s="149">
        <f t="shared" si="49"/>
        <v>0</v>
      </c>
      <c r="JR7" s="149">
        <f t="shared" si="49"/>
        <v>0</v>
      </c>
      <c r="JS7" s="149">
        <f t="shared" si="49"/>
        <v>0</v>
      </c>
      <c r="JT7" s="149">
        <f t="shared" si="49"/>
        <v>0</v>
      </c>
      <c r="JU7" s="149">
        <f t="shared" si="49"/>
        <v>0</v>
      </c>
      <c r="JV7" s="149">
        <f t="shared" si="49"/>
        <v>0</v>
      </c>
      <c r="JW7" s="149">
        <f t="shared" si="49"/>
        <v>0</v>
      </c>
      <c r="JX7" s="149">
        <f t="shared" si="49"/>
        <v>0</v>
      </c>
      <c r="JY7" s="149">
        <f t="shared" si="49"/>
        <v>0</v>
      </c>
      <c r="JZ7" s="149">
        <f t="shared" si="49"/>
        <v>1442</v>
      </c>
      <c r="KA7" s="149">
        <f t="shared" si="49"/>
        <v>0</v>
      </c>
      <c r="KB7" s="149">
        <f t="shared" si="49"/>
        <v>0</v>
      </c>
      <c r="KC7" s="149">
        <f t="shared" si="49"/>
        <v>0</v>
      </c>
      <c r="KD7" s="149">
        <f t="shared" si="49"/>
        <v>0</v>
      </c>
      <c r="KE7" s="149">
        <f t="shared" si="49"/>
        <v>0</v>
      </c>
      <c r="KF7" s="149">
        <f t="shared" si="49"/>
        <v>9880.5600000000013</v>
      </c>
      <c r="KG7" s="149">
        <f>SUM(KG8:KG11)</f>
        <v>0</v>
      </c>
      <c r="KH7" s="149">
        <f t="shared" ref="KH7:LL7" si="50">SUM(KH8:KH11)</f>
        <v>0</v>
      </c>
      <c r="KI7" s="149">
        <f t="shared" si="50"/>
        <v>8438.5600000000013</v>
      </c>
      <c r="KJ7" s="149">
        <f t="shared" si="50"/>
        <v>0</v>
      </c>
      <c r="KK7" s="149">
        <f t="shared" si="50"/>
        <v>0</v>
      </c>
      <c r="KL7" s="149">
        <f t="shared" si="50"/>
        <v>0</v>
      </c>
      <c r="KM7" s="149">
        <f t="shared" si="50"/>
        <v>0</v>
      </c>
      <c r="KN7" s="149">
        <f t="shared" si="50"/>
        <v>0</v>
      </c>
      <c r="KO7" s="149">
        <f t="shared" si="50"/>
        <v>0</v>
      </c>
      <c r="KP7" s="149">
        <f t="shared" si="50"/>
        <v>0</v>
      </c>
      <c r="KQ7" s="149">
        <f t="shared" si="50"/>
        <v>0</v>
      </c>
      <c r="KR7" s="149">
        <f t="shared" si="50"/>
        <v>0</v>
      </c>
      <c r="KS7" s="149">
        <f t="shared" si="50"/>
        <v>0</v>
      </c>
      <c r="KT7" s="149">
        <f t="shared" si="50"/>
        <v>0</v>
      </c>
      <c r="KU7" s="149">
        <f t="shared" si="50"/>
        <v>0</v>
      </c>
      <c r="KV7" s="149">
        <f t="shared" si="50"/>
        <v>0</v>
      </c>
      <c r="KW7" s="149">
        <f t="shared" si="50"/>
        <v>0</v>
      </c>
      <c r="KX7" s="149">
        <f t="shared" si="50"/>
        <v>0</v>
      </c>
      <c r="KY7" s="149">
        <f t="shared" si="50"/>
        <v>0</v>
      </c>
      <c r="KZ7" s="149">
        <f t="shared" si="50"/>
        <v>0</v>
      </c>
      <c r="LA7" s="149">
        <f t="shared" si="50"/>
        <v>0</v>
      </c>
      <c r="LB7" s="149">
        <f t="shared" si="50"/>
        <v>0</v>
      </c>
      <c r="LC7" s="149">
        <f t="shared" si="50"/>
        <v>0</v>
      </c>
      <c r="LD7" s="149">
        <f t="shared" si="50"/>
        <v>0</v>
      </c>
      <c r="LE7" s="149">
        <f t="shared" si="50"/>
        <v>0</v>
      </c>
      <c r="LF7" s="149">
        <f t="shared" si="50"/>
        <v>1442</v>
      </c>
      <c r="LG7" s="149">
        <f t="shared" si="50"/>
        <v>0</v>
      </c>
      <c r="LH7" s="149">
        <f t="shared" si="50"/>
        <v>0</v>
      </c>
      <c r="LI7" s="149">
        <f t="shared" si="50"/>
        <v>0</v>
      </c>
      <c r="LJ7" s="149">
        <f t="shared" si="50"/>
        <v>0</v>
      </c>
      <c r="LK7" s="149">
        <f t="shared" si="50"/>
        <v>0</v>
      </c>
      <c r="LL7" s="149">
        <f t="shared" si="50"/>
        <v>9880.5600000000013</v>
      </c>
      <c r="LM7" s="149">
        <f>SUM(LM8:LM11)</f>
        <v>0</v>
      </c>
      <c r="LN7" s="149">
        <f t="shared" ref="LN7:MR7" si="51">SUM(LN8:LN11)</f>
        <v>0</v>
      </c>
      <c r="LO7" s="149">
        <f t="shared" si="51"/>
        <v>8438.5600000000013</v>
      </c>
      <c r="LP7" s="149">
        <f t="shared" si="51"/>
        <v>0</v>
      </c>
      <c r="LQ7" s="149">
        <f t="shared" si="51"/>
        <v>0</v>
      </c>
      <c r="LR7" s="149">
        <f t="shared" si="51"/>
        <v>0</v>
      </c>
      <c r="LS7" s="149">
        <f t="shared" si="51"/>
        <v>0</v>
      </c>
      <c r="LT7" s="149">
        <f t="shared" si="51"/>
        <v>0</v>
      </c>
      <c r="LU7" s="149">
        <f t="shared" si="51"/>
        <v>0</v>
      </c>
      <c r="LV7" s="149">
        <f t="shared" si="51"/>
        <v>0</v>
      </c>
      <c r="LW7" s="149">
        <f t="shared" si="51"/>
        <v>0</v>
      </c>
      <c r="LX7" s="149">
        <f t="shared" si="51"/>
        <v>0</v>
      </c>
      <c r="LY7" s="149">
        <f t="shared" si="51"/>
        <v>0</v>
      </c>
      <c r="LZ7" s="149">
        <f t="shared" si="51"/>
        <v>0</v>
      </c>
      <c r="MA7" s="149">
        <f t="shared" si="51"/>
        <v>0</v>
      </c>
      <c r="MB7" s="149">
        <f t="shared" si="51"/>
        <v>0</v>
      </c>
      <c r="MC7" s="149">
        <f t="shared" si="51"/>
        <v>0</v>
      </c>
      <c r="MD7" s="149">
        <f t="shared" si="51"/>
        <v>0</v>
      </c>
      <c r="ME7" s="149">
        <f t="shared" si="51"/>
        <v>0</v>
      </c>
      <c r="MF7" s="149">
        <f t="shared" si="51"/>
        <v>0</v>
      </c>
      <c r="MG7" s="149">
        <f t="shared" si="51"/>
        <v>0</v>
      </c>
      <c r="MH7" s="149">
        <f t="shared" si="51"/>
        <v>0</v>
      </c>
      <c r="MI7" s="149">
        <f t="shared" si="51"/>
        <v>0</v>
      </c>
      <c r="MJ7" s="149">
        <f t="shared" si="51"/>
        <v>0</v>
      </c>
      <c r="MK7" s="149">
        <f t="shared" si="51"/>
        <v>0</v>
      </c>
      <c r="ML7" s="149">
        <f t="shared" si="51"/>
        <v>1442</v>
      </c>
      <c r="MM7" s="149">
        <f t="shared" si="51"/>
        <v>0</v>
      </c>
      <c r="MN7" s="149">
        <f t="shared" si="51"/>
        <v>0</v>
      </c>
      <c r="MO7" s="149">
        <f t="shared" si="51"/>
        <v>0</v>
      </c>
      <c r="MP7" s="149">
        <f t="shared" si="51"/>
        <v>0</v>
      </c>
      <c r="MQ7" s="149">
        <f t="shared" si="51"/>
        <v>0</v>
      </c>
      <c r="MR7" s="149">
        <f t="shared" si="51"/>
        <v>9880.5600000000013</v>
      </c>
      <c r="MS7" s="149">
        <f>SUM(MS8:MS11)</f>
        <v>0</v>
      </c>
      <c r="MT7" s="149">
        <f t="shared" ref="MT7:NX7" si="52">SUM(MT8:MT11)</f>
        <v>0</v>
      </c>
      <c r="MU7" s="149">
        <f t="shared" si="52"/>
        <v>8438.5600000000013</v>
      </c>
      <c r="MV7" s="149">
        <f t="shared" si="52"/>
        <v>0</v>
      </c>
      <c r="MW7" s="149">
        <f t="shared" si="52"/>
        <v>0</v>
      </c>
      <c r="MX7" s="149">
        <f t="shared" si="52"/>
        <v>0</v>
      </c>
      <c r="MY7" s="149">
        <f t="shared" si="52"/>
        <v>0</v>
      </c>
      <c r="MZ7" s="149">
        <f t="shared" si="52"/>
        <v>0</v>
      </c>
      <c r="NA7" s="149">
        <f t="shared" si="52"/>
        <v>0</v>
      </c>
      <c r="NB7" s="149">
        <f t="shared" si="52"/>
        <v>0</v>
      </c>
      <c r="NC7" s="149">
        <f t="shared" si="52"/>
        <v>0</v>
      </c>
      <c r="ND7" s="149">
        <f t="shared" si="52"/>
        <v>0</v>
      </c>
      <c r="NE7" s="149">
        <f t="shared" si="52"/>
        <v>0</v>
      </c>
      <c r="NF7" s="149">
        <f t="shared" si="52"/>
        <v>0</v>
      </c>
      <c r="NG7" s="149">
        <f t="shared" si="52"/>
        <v>0</v>
      </c>
      <c r="NH7" s="149">
        <f t="shared" si="52"/>
        <v>0</v>
      </c>
      <c r="NI7" s="149">
        <f t="shared" si="52"/>
        <v>0</v>
      </c>
      <c r="NJ7" s="149">
        <f t="shared" si="52"/>
        <v>0</v>
      </c>
      <c r="NK7" s="149">
        <f t="shared" si="52"/>
        <v>0</v>
      </c>
      <c r="NL7" s="149">
        <f t="shared" si="52"/>
        <v>1442</v>
      </c>
      <c r="NM7" s="149">
        <f t="shared" si="52"/>
        <v>0</v>
      </c>
      <c r="NN7" s="149">
        <f t="shared" si="52"/>
        <v>0</v>
      </c>
      <c r="NO7" s="149">
        <f t="shared" si="52"/>
        <v>0</v>
      </c>
      <c r="NP7" s="149">
        <f t="shared" si="52"/>
        <v>0</v>
      </c>
      <c r="NQ7" s="149">
        <f t="shared" si="52"/>
        <v>0</v>
      </c>
      <c r="NR7" s="149">
        <f t="shared" si="52"/>
        <v>0</v>
      </c>
      <c r="NS7" s="149">
        <f t="shared" si="52"/>
        <v>0</v>
      </c>
      <c r="NT7" s="149">
        <f t="shared" si="52"/>
        <v>0</v>
      </c>
      <c r="NU7" s="149">
        <f t="shared" si="52"/>
        <v>0</v>
      </c>
      <c r="NV7" s="149">
        <f t="shared" si="52"/>
        <v>0</v>
      </c>
      <c r="NW7" s="149">
        <f t="shared" si="52"/>
        <v>0</v>
      </c>
      <c r="NX7" s="149">
        <f t="shared" si="52"/>
        <v>9880.5600000000013</v>
      </c>
      <c r="NZ7" s="149">
        <f>SUM(NZ8:NZ11)</f>
        <v>376466.94</v>
      </c>
      <c r="OA7" s="150">
        <f>SUM(OA8:OA12)</f>
        <v>374981.65</v>
      </c>
      <c r="OB7" s="151">
        <f>IF(NZ7=0,"",(OA7/NZ7)-1)</f>
        <v>-3.9453397953084224E-3</v>
      </c>
      <c r="OD7" s="181"/>
      <c r="OG7" s="161" t="s">
        <v>95</v>
      </c>
      <c r="OI7" s="162">
        <f>SUM(OI8:OI11)</f>
        <v>9823.5600000000013</v>
      </c>
      <c r="OJ7" s="162">
        <f t="shared" ref="OJ7:OT7" si="53">SUM(OJ8:OJ11)</f>
        <v>9823.5600000000013</v>
      </c>
      <c r="OK7" s="162">
        <f t="shared" si="53"/>
        <v>172803.56</v>
      </c>
      <c r="OL7" s="162">
        <f t="shared" si="53"/>
        <v>9823.5600000000013</v>
      </c>
      <c r="OM7" s="162">
        <f t="shared" si="53"/>
        <v>14228</v>
      </c>
      <c r="ON7" s="162">
        <f t="shared" si="53"/>
        <v>13832.29</v>
      </c>
      <c r="OO7" s="162">
        <f t="shared" si="53"/>
        <v>9823.5600000000013</v>
      </c>
      <c r="OP7" s="162">
        <f t="shared" si="53"/>
        <v>134823.56</v>
      </c>
      <c r="OQ7" s="162">
        <f t="shared" si="53"/>
        <v>9823.5600000000013</v>
      </c>
      <c r="OR7" s="162">
        <f t="shared" si="53"/>
        <v>9823.5600000000013</v>
      </c>
      <c r="OS7" s="162">
        <f t="shared" si="53"/>
        <v>9823.5600000000013</v>
      </c>
      <c r="OT7" s="162">
        <f t="shared" si="53"/>
        <v>9823.5600000000013</v>
      </c>
      <c r="OV7" s="162">
        <f>SUM(OV8:OV11)</f>
        <v>414275.89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>
        <v>0</v>
      </c>
      <c r="OJ8" s="164">
        <v>0</v>
      </c>
      <c r="OK8" s="164">
        <v>0</v>
      </c>
      <c r="OL8" s="164">
        <v>0</v>
      </c>
      <c r="OM8" s="164">
        <v>0</v>
      </c>
      <c r="ON8" s="164">
        <v>0</v>
      </c>
      <c r="OO8" s="164">
        <v>0</v>
      </c>
      <c r="OP8" s="164">
        <v>0</v>
      </c>
      <c r="OQ8" s="164">
        <v>0</v>
      </c>
      <c r="OR8" s="164">
        <v>0</v>
      </c>
      <c r="OS8" s="164">
        <v>0</v>
      </c>
      <c r="OT8" s="164">
        <v>0</v>
      </c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54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55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56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57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58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59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60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61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62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63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64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65">SUM(MS9:NW9)</f>
        <v>0</v>
      </c>
      <c r="NY9" s="10"/>
      <c r="NZ9" s="141">
        <f>AJ9+BP9+CV9+EB9+FH9+GN9+HT9+IZ9+KF9+LL9+MR9+NX9</f>
        <v>0</v>
      </c>
      <c r="OA9" s="143">
        <f t="shared" ref="OA9:OA11" si="66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>
        <v>0</v>
      </c>
      <c r="OJ9" s="164">
        <v>0</v>
      </c>
      <c r="OK9" s="164">
        <v>0</v>
      </c>
      <c r="OL9" s="164">
        <v>0</v>
      </c>
      <c r="OM9" s="164">
        <v>0</v>
      </c>
      <c r="ON9" s="164">
        <v>0</v>
      </c>
      <c r="OO9" s="164">
        <v>0</v>
      </c>
      <c r="OP9" s="164">
        <v>0</v>
      </c>
      <c r="OQ9" s="164">
        <v>0</v>
      </c>
      <c r="OR9" s="164">
        <v>0</v>
      </c>
      <c r="OS9" s="164">
        <v>0</v>
      </c>
      <c r="OT9" s="164">
        <v>0</v>
      </c>
      <c r="OU9" s="10"/>
      <c r="OV9" s="164">
        <f t="shared" ref="OV9:OV11" si="67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50000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54"/>
        <v>50000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77500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55"/>
        <v>77500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56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12000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57"/>
        <v>12000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58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59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60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50000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75000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61"/>
        <v>125000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62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63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64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65"/>
        <v>0</v>
      </c>
      <c r="NY10" s="10"/>
      <c r="NZ10" s="141">
        <f>AJ10+BP10+CV10+EB10+FH10+GN10+HT10+IZ10+KF10+LL10+MR10+NX10</f>
        <v>264500</v>
      </c>
      <c r="OA10" s="143">
        <f t="shared" si="66"/>
        <v>287980</v>
      </c>
      <c r="OB10" s="145">
        <f>IF(OA10=0,"",(NZ10/OA10)-1)</f>
        <v>-8.1533439822209841E-2</v>
      </c>
      <c r="OD10" s="181"/>
      <c r="OG10" s="163" t="s">
        <v>32</v>
      </c>
      <c r="OH10" s="10"/>
      <c r="OI10" s="164">
        <v>0</v>
      </c>
      <c r="OJ10" s="164">
        <v>0</v>
      </c>
      <c r="OK10" s="164">
        <v>162980</v>
      </c>
      <c r="OL10" s="164">
        <v>0</v>
      </c>
      <c r="OM10" s="164">
        <v>0</v>
      </c>
      <c r="ON10" s="164">
        <v>0</v>
      </c>
      <c r="OO10" s="164">
        <v>0</v>
      </c>
      <c r="OP10" s="164">
        <v>125000</v>
      </c>
      <c r="OQ10" s="164">
        <v>0</v>
      </c>
      <c r="OR10" s="164">
        <v>0</v>
      </c>
      <c r="OS10" s="164">
        <v>0</v>
      </c>
      <c r="OT10" s="164">
        <v>0</v>
      </c>
      <c r="OU10" s="10"/>
      <c r="OV10" s="164">
        <f t="shared" si="67"/>
        <v>287980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8693.4399999999987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1442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54"/>
        <v>10135.439999999999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8965.86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1443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55"/>
        <v>10408.86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8965.86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1443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56"/>
        <v>10408.86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8965.86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1442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57"/>
        <v>10407.86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1442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58"/>
        <v>1442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8438.5600000000013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1442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59"/>
        <v>9880.5600000000013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8438.5600000000013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1442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60"/>
        <v>9880.5600000000013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8438.5600000000013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1442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61"/>
        <v>9880.5600000000013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8438.5600000000013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1442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62"/>
        <v>9880.5600000000013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8438.5600000000013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1442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63"/>
        <v>9880.5600000000013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8438.5600000000013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1442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64"/>
        <v>9880.5600000000013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8438.5600000000013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1442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65"/>
        <v>9880.5600000000013</v>
      </c>
      <c r="NY11" s="10"/>
      <c r="NZ11" s="141">
        <f>AJ11+BP11+CV11+EB11+FH11+GN11+HT11+IZ11+KF11+LL11+MR11+NX11</f>
        <v>111966.93999999999</v>
      </c>
      <c r="OA11" s="143">
        <f t="shared" si="66"/>
        <v>87001.65</v>
      </c>
      <c r="OB11" s="145">
        <f>IF(OA11=0,"",(NZ11/OA11)-1)</f>
        <v>0.28695191413036425</v>
      </c>
      <c r="OD11" s="181"/>
      <c r="OG11" s="163" t="s">
        <v>29</v>
      </c>
      <c r="OH11" s="10"/>
      <c r="OI11" s="164">
        <v>9823.5600000000013</v>
      </c>
      <c r="OJ11" s="164">
        <v>9823.5600000000013</v>
      </c>
      <c r="OK11" s="164">
        <v>9823.5600000000013</v>
      </c>
      <c r="OL11" s="164">
        <v>9823.5600000000013</v>
      </c>
      <c r="OM11" s="164">
        <v>14228</v>
      </c>
      <c r="ON11" s="164">
        <v>13832.29</v>
      </c>
      <c r="OO11" s="164">
        <v>9823.5600000000013</v>
      </c>
      <c r="OP11" s="164">
        <v>9823.5600000000013</v>
      </c>
      <c r="OQ11" s="164">
        <v>9823.5600000000013</v>
      </c>
      <c r="OR11" s="164">
        <v>9823.5600000000013</v>
      </c>
      <c r="OS11" s="164">
        <v>9823.5600000000013</v>
      </c>
      <c r="OT11" s="164">
        <v>9823.5600000000013</v>
      </c>
      <c r="OU11" s="10"/>
      <c r="OV11" s="164">
        <f t="shared" si="67"/>
        <v>126295.88999999998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68">SUM(F13:F14)</f>
        <v>0</v>
      </c>
      <c r="G12" s="149">
        <f t="shared" si="68"/>
        <v>0</v>
      </c>
      <c r="H12" s="149">
        <f t="shared" si="68"/>
        <v>0</v>
      </c>
      <c r="I12" s="149">
        <f t="shared" si="68"/>
        <v>0</v>
      </c>
      <c r="J12" s="149">
        <f t="shared" si="68"/>
        <v>0</v>
      </c>
      <c r="K12" s="149">
        <f t="shared" si="68"/>
        <v>0</v>
      </c>
      <c r="L12" s="149">
        <f t="shared" si="68"/>
        <v>0</v>
      </c>
      <c r="M12" s="149">
        <f t="shared" si="68"/>
        <v>0</v>
      </c>
      <c r="N12" s="149">
        <f t="shared" si="68"/>
        <v>0</v>
      </c>
      <c r="O12" s="149">
        <f t="shared" si="68"/>
        <v>0</v>
      </c>
      <c r="P12" s="149">
        <f t="shared" si="68"/>
        <v>0</v>
      </c>
      <c r="Q12" s="149">
        <f t="shared" si="68"/>
        <v>0</v>
      </c>
      <c r="R12" s="149">
        <f t="shared" si="68"/>
        <v>0</v>
      </c>
      <c r="S12" s="149">
        <f t="shared" si="68"/>
        <v>0</v>
      </c>
      <c r="T12" s="149">
        <f t="shared" si="68"/>
        <v>0</v>
      </c>
      <c r="U12" s="149">
        <f t="shared" si="68"/>
        <v>0</v>
      </c>
      <c r="V12" s="149">
        <f t="shared" si="68"/>
        <v>0</v>
      </c>
      <c r="W12" s="149">
        <f t="shared" si="68"/>
        <v>0</v>
      </c>
      <c r="X12" s="149">
        <f t="shared" si="68"/>
        <v>0</v>
      </c>
      <c r="Y12" s="149">
        <f t="shared" si="68"/>
        <v>0</v>
      </c>
      <c r="Z12" s="149">
        <f t="shared" si="68"/>
        <v>0</v>
      </c>
      <c r="AA12" s="149">
        <f t="shared" si="68"/>
        <v>0</v>
      </c>
      <c r="AB12" s="149">
        <f t="shared" si="68"/>
        <v>0</v>
      </c>
      <c r="AC12" s="149">
        <f t="shared" si="68"/>
        <v>0</v>
      </c>
      <c r="AD12" s="149">
        <f t="shared" si="68"/>
        <v>0</v>
      </c>
      <c r="AE12" s="149">
        <f t="shared" si="68"/>
        <v>0</v>
      </c>
      <c r="AF12" s="149">
        <f t="shared" si="68"/>
        <v>0</v>
      </c>
      <c r="AG12" s="149">
        <f t="shared" si="68"/>
        <v>0</v>
      </c>
      <c r="AH12" s="149">
        <f t="shared" si="68"/>
        <v>0</v>
      </c>
      <c r="AI12" s="149">
        <f t="shared" si="68"/>
        <v>0</v>
      </c>
      <c r="AJ12" s="149">
        <f t="shared" si="68"/>
        <v>0</v>
      </c>
      <c r="AK12" s="149">
        <f>SUM(AK13:AK14)</f>
        <v>0</v>
      </c>
      <c r="AL12" s="149">
        <f t="shared" ref="AL12:BP12" si="69">SUM(AL13:AL14)</f>
        <v>0</v>
      </c>
      <c r="AM12" s="149">
        <f t="shared" si="69"/>
        <v>0</v>
      </c>
      <c r="AN12" s="149">
        <f t="shared" si="69"/>
        <v>0</v>
      </c>
      <c r="AO12" s="149">
        <f t="shared" si="69"/>
        <v>0</v>
      </c>
      <c r="AP12" s="149">
        <f t="shared" si="69"/>
        <v>0</v>
      </c>
      <c r="AQ12" s="149">
        <f t="shared" si="69"/>
        <v>0</v>
      </c>
      <c r="AR12" s="149">
        <f t="shared" si="69"/>
        <v>0</v>
      </c>
      <c r="AS12" s="149">
        <f t="shared" si="69"/>
        <v>0</v>
      </c>
      <c r="AT12" s="149">
        <f t="shared" si="69"/>
        <v>0</v>
      </c>
      <c r="AU12" s="149">
        <f t="shared" si="69"/>
        <v>0</v>
      </c>
      <c r="AV12" s="149">
        <f t="shared" si="69"/>
        <v>0</v>
      </c>
      <c r="AW12" s="149">
        <f t="shared" si="69"/>
        <v>0</v>
      </c>
      <c r="AX12" s="149">
        <f t="shared" si="69"/>
        <v>0</v>
      </c>
      <c r="AY12" s="149">
        <f t="shared" si="69"/>
        <v>0</v>
      </c>
      <c r="AZ12" s="149">
        <f t="shared" si="69"/>
        <v>0</v>
      </c>
      <c r="BA12" s="149">
        <f t="shared" si="69"/>
        <v>0</v>
      </c>
      <c r="BB12" s="149">
        <f t="shared" si="69"/>
        <v>0</v>
      </c>
      <c r="BC12" s="149">
        <f t="shared" si="69"/>
        <v>0</v>
      </c>
      <c r="BD12" s="149">
        <f t="shared" si="69"/>
        <v>0</v>
      </c>
      <c r="BE12" s="149">
        <f t="shared" si="69"/>
        <v>0</v>
      </c>
      <c r="BF12" s="149">
        <f t="shared" si="69"/>
        <v>0</v>
      </c>
      <c r="BG12" s="149">
        <f t="shared" si="69"/>
        <v>0</v>
      </c>
      <c r="BH12" s="149">
        <f t="shared" si="69"/>
        <v>0</v>
      </c>
      <c r="BI12" s="149">
        <f t="shared" si="69"/>
        <v>0</v>
      </c>
      <c r="BJ12" s="149">
        <f t="shared" si="69"/>
        <v>0</v>
      </c>
      <c r="BK12" s="149">
        <f t="shared" si="69"/>
        <v>0</v>
      </c>
      <c r="BL12" s="149">
        <f t="shared" si="69"/>
        <v>0</v>
      </c>
      <c r="BM12" s="149">
        <f t="shared" si="69"/>
        <v>0</v>
      </c>
      <c r="BN12" s="149">
        <f t="shared" si="69"/>
        <v>0</v>
      </c>
      <c r="BO12" s="149">
        <f t="shared" si="69"/>
        <v>0</v>
      </c>
      <c r="BP12" s="149">
        <f t="shared" si="69"/>
        <v>0</v>
      </c>
      <c r="BQ12" s="149">
        <f>SUM(BQ13:BQ14)</f>
        <v>0</v>
      </c>
      <c r="BR12" s="149">
        <f t="shared" ref="BR12:CV12" si="70">SUM(BR13:BR14)</f>
        <v>0</v>
      </c>
      <c r="BS12" s="149">
        <f t="shared" si="70"/>
        <v>0</v>
      </c>
      <c r="BT12" s="149">
        <f t="shared" si="70"/>
        <v>0</v>
      </c>
      <c r="BU12" s="149">
        <f t="shared" si="70"/>
        <v>0</v>
      </c>
      <c r="BV12" s="149">
        <f t="shared" si="70"/>
        <v>0</v>
      </c>
      <c r="BW12" s="149">
        <f t="shared" si="70"/>
        <v>0</v>
      </c>
      <c r="BX12" s="149">
        <f t="shared" si="70"/>
        <v>0</v>
      </c>
      <c r="BY12" s="149">
        <f t="shared" si="70"/>
        <v>0</v>
      </c>
      <c r="BZ12" s="149">
        <f t="shared" si="70"/>
        <v>0</v>
      </c>
      <c r="CA12" s="149">
        <f t="shared" si="70"/>
        <v>0</v>
      </c>
      <c r="CB12" s="149">
        <f t="shared" si="70"/>
        <v>0</v>
      </c>
      <c r="CC12" s="149">
        <f t="shared" si="70"/>
        <v>0</v>
      </c>
      <c r="CD12" s="149">
        <f t="shared" si="70"/>
        <v>0</v>
      </c>
      <c r="CE12" s="149">
        <f t="shared" si="70"/>
        <v>0</v>
      </c>
      <c r="CF12" s="149">
        <f t="shared" si="70"/>
        <v>0</v>
      </c>
      <c r="CG12" s="149">
        <f t="shared" si="70"/>
        <v>0</v>
      </c>
      <c r="CH12" s="149">
        <f t="shared" si="70"/>
        <v>0</v>
      </c>
      <c r="CI12" s="149">
        <f t="shared" si="70"/>
        <v>0</v>
      </c>
      <c r="CJ12" s="149">
        <f t="shared" si="70"/>
        <v>0</v>
      </c>
      <c r="CK12" s="149">
        <f t="shared" si="70"/>
        <v>0</v>
      </c>
      <c r="CL12" s="149">
        <f t="shared" si="70"/>
        <v>0</v>
      </c>
      <c r="CM12" s="149">
        <f t="shared" si="70"/>
        <v>0</v>
      </c>
      <c r="CN12" s="149">
        <f t="shared" si="70"/>
        <v>0</v>
      </c>
      <c r="CO12" s="149">
        <f t="shared" si="70"/>
        <v>0</v>
      </c>
      <c r="CP12" s="149">
        <f t="shared" si="70"/>
        <v>0</v>
      </c>
      <c r="CQ12" s="149">
        <f t="shared" si="70"/>
        <v>0</v>
      </c>
      <c r="CR12" s="149">
        <f t="shared" si="70"/>
        <v>0</v>
      </c>
      <c r="CS12" s="149">
        <f t="shared" si="70"/>
        <v>0</v>
      </c>
      <c r="CT12" s="149">
        <f t="shared" si="70"/>
        <v>0</v>
      </c>
      <c r="CU12" s="149">
        <f t="shared" si="70"/>
        <v>0</v>
      </c>
      <c r="CV12" s="149">
        <f t="shared" si="70"/>
        <v>0</v>
      </c>
      <c r="CW12" s="149">
        <f>SUM(CW13:CW14)</f>
        <v>0</v>
      </c>
      <c r="CX12" s="149">
        <f t="shared" ref="CX12:EB12" si="71">SUM(CX13:CX14)</f>
        <v>0</v>
      </c>
      <c r="CY12" s="149">
        <f t="shared" si="71"/>
        <v>0</v>
      </c>
      <c r="CZ12" s="149">
        <f t="shared" si="71"/>
        <v>0</v>
      </c>
      <c r="DA12" s="149">
        <f t="shared" si="71"/>
        <v>0</v>
      </c>
      <c r="DB12" s="149">
        <f t="shared" si="71"/>
        <v>0</v>
      </c>
      <c r="DC12" s="149">
        <f t="shared" si="71"/>
        <v>0</v>
      </c>
      <c r="DD12" s="149">
        <f t="shared" si="71"/>
        <v>0</v>
      </c>
      <c r="DE12" s="149">
        <f t="shared" si="71"/>
        <v>0</v>
      </c>
      <c r="DF12" s="149">
        <f t="shared" si="71"/>
        <v>0</v>
      </c>
      <c r="DG12" s="149">
        <f t="shared" si="71"/>
        <v>0</v>
      </c>
      <c r="DH12" s="149">
        <f t="shared" si="71"/>
        <v>0</v>
      </c>
      <c r="DI12" s="149">
        <f t="shared" si="71"/>
        <v>0</v>
      </c>
      <c r="DJ12" s="149">
        <f t="shared" si="71"/>
        <v>0</v>
      </c>
      <c r="DK12" s="149">
        <f t="shared" si="71"/>
        <v>0</v>
      </c>
      <c r="DL12" s="149">
        <f t="shared" si="71"/>
        <v>0</v>
      </c>
      <c r="DM12" s="149">
        <f t="shared" si="71"/>
        <v>0</v>
      </c>
      <c r="DN12" s="149">
        <f t="shared" si="71"/>
        <v>0</v>
      </c>
      <c r="DO12" s="149">
        <f t="shared" si="71"/>
        <v>0</v>
      </c>
      <c r="DP12" s="149">
        <f t="shared" si="71"/>
        <v>0</v>
      </c>
      <c r="DQ12" s="149">
        <f t="shared" si="71"/>
        <v>0</v>
      </c>
      <c r="DR12" s="149">
        <f t="shared" si="71"/>
        <v>0</v>
      </c>
      <c r="DS12" s="149">
        <f t="shared" si="71"/>
        <v>0</v>
      </c>
      <c r="DT12" s="149">
        <f t="shared" si="71"/>
        <v>0</v>
      </c>
      <c r="DU12" s="149">
        <f t="shared" si="71"/>
        <v>0</v>
      </c>
      <c r="DV12" s="149">
        <f t="shared" si="71"/>
        <v>0</v>
      </c>
      <c r="DW12" s="149">
        <f t="shared" si="71"/>
        <v>0</v>
      </c>
      <c r="DX12" s="149">
        <f t="shared" si="71"/>
        <v>0</v>
      </c>
      <c r="DY12" s="149">
        <f t="shared" si="71"/>
        <v>0</v>
      </c>
      <c r="DZ12" s="149">
        <f t="shared" si="71"/>
        <v>0</v>
      </c>
      <c r="EA12" s="149">
        <f t="shared" si="71"/>
        <v>0</v>
      </c>
      <c r="EB12" s="149">
        <f t="shared" si="71"/>
        <v>0</v>
      </c>
      <c r="EC12" s="149">
        <f>SUM(EC13:EC14)</f>
        <v>0</v>
      </c>
      <c r="ED12" s="149">
        <f t="shared" ref="ED12:FH12" si="72">SUM(ED13:ED14)</f>
        <v>0</v>
      </c>
      <c r="EE12" s="149">
        <f t="shared" si="72"/>
        <v>0</v>
      </c>
      <c r="EF12" s="149">
        <f t="shared" si="72"/>
        <v>0</v>
      </c>
      <c r="EG12" s="149">
        <f t="shared" si="72"/>
        <v>0</v>
      </c>
      <c r="EH12" s="149">
        <f t="shared" si="72"/>
        <v>0</v>
      </c>
      <c r="EI12" s="149">
        <f t="shared" si="72"/>
        <v>0</v>
      </c>
      <c r="EJ12" s="149">
        <f t="shared" si="72"/>
        <v>0</v>
      </c>
      <c r="EK12" s="149">
        <f t="shared" si="72"/>
        <v>0</v>
      </c>
      <c r="EL12" s="149">
        <f t="shared" si="72"/>
        <v>0</v>
      </c>
      <c r="EM12" s="149">
        <f t="shared" si="72"/>
        <v>0</v>
      </c>
      <c r="EN12" s="149">
        <f t="shared" si="72"/>
        <v>0</v>
      </c>
      <c r="EO12" s="149">
        <f t="shared" si="72"/>
        <v>0</v>
      </c>
      <c r="EP12" s="149">
        <f t="shared" si="72"/>
        <v>0</v>
      </c>
      <c r="EQ12" s="149">
        <f t="shared" si="72"/>
        <v>0</v>
      </c>
      <c r="ER12" s="149">
        <f t="shared" si="72"/>
        <v>0</v>
      </c>
      <c r="ES12" s="149">
        <f t="shared" si="72"/>
        <v>0</v>
      </c>
      <c r="ET12" s="149">
        <f t="shared" si="72"/>
        <v>0</v>
      </c>
      <c r="EU12" s="149">
        <f t="shared" si="72"/>
        <v>0</v>
      </c>
      <c r="EV12" s="149">
        <f t="shared" si="72"/>
        <v>0</v>
      </c>
      <c r="EW12" s="149">
        <f t="shared" si="72"/>
        <v>0</v>
      </c>
      <c r="EX12" s="149">
        <f t="shared" si="72"/>
        <v>0</v>
      </c>
      <c r="EY12" s="149">
        <f t="shared" si="72"/>
        <v>0</v>
      </c>
      <c r="EZ12" s="149">
        <f t="shared" si="72"/>
        <v>0</v>
      </c>
      <c r="FA12" s="149">
        <f t="shared" si="72"/>
        <v>0</v>
      </c>
      <c r="FB12" s="149">
        <f t="shared" si="72"/>
        <v>0</v>
      </c>
      <c r="FC12" s="149">
        <f t="shared" si="72"/>
        <v>0</v>
      </c>
      <c r="FD12" s="149">
        <f t="shared" si="72"/>
        <v>0</v>
      </c>
      <c r="FE12" s="149">
        <f t="shared" si="72"/>
        <v>0</v>
      </c>
      <c r="FF12" s="149">
        <f t="shared" si="72"/>
        <v>0</v>
      </c>
      <c r="FG12" s="149">
        <f t="shared" si="72"/>
        <v>0</v>
      </c>
      <c r="FH12" s="149">
        <f t="shared" si="72"/>
        <v>0</v>
      </c>
      <c r="FI12" s="149">
        <f>SUM(FI13:FI14)</f>
        <v>0</v>
      </c>
      <c r="FJ12" s="149">
        <f t="shared" ref="FJ12:GN12" si="73">SUM(FJ13:FJ14)</f>
        <v>0</v>
      </c>
      <c r="FK12" s="149">
        <f t="shared" si="73"/>
        <v>0</v>
      </c>
      <c r="FL12" s="149">
        <f t="shared" si="73"/>
        <v>0</v>
      </c>
      <c r="FM12" s="149">
        <f t="shared" si="73"/>
        <v>0</v>
      </c>
      <c r="FN12" s="149">
        <f t="shared" si="73"/>
        <v>0</v>
      </c>
      <c r="FO12" s="149">
        <f t="shared" si="73"/>
        <v>0</v>
      </c>
      <c r="FP12" s="149">
        <f t="shared" si="73"/>
        <v>0</v>
      </c>
      <c r="FQ12" s="149">
        <f t="shared" si="73"/>
        <v>0</v>
      </c>
      <c r="FR12" s="149">
        <f t="shared" si="73"/>
        <v>0</v>
      </c>
      <c r="FS12" s="149">
        <f t="shared" si="73"/>
        <v>0</v>
      </c>
      <c r="FT12" s="149">
        <f t="shared" si="73"/>
        <v>0</v>
      </c>
      <c r="FU12" s="149">
        <f t="shared" si="73"/>
        <v>0</v>
      </c>
      <c r="FV12" s="149">
        <f t="shared" si="73"/>
        <v>0</v>
      </c>
      <c r="FW12" s="149">
        <f t="shared" si="73"/>
        <v>0</v>
      </c>
      <c r="FX12" s="149">
        <f t="shared" si="73"/>
        <v>0</v>
      </c>
      <c r="FY12" s="149">
        <f t="shared" si="73"/>
        <v>0</v>
      </c>
      <c r="FZ12" s="149">
        <f t="shared" si="73"/>
        <v>0</v>
      </c>
      <c r="GA12" s="149">
        <f t="shared" si="73"/>
        <v>0</v>
      </c>
      <c r="GB12" s="149">
        <f t="shared" si="73"/>
        <v>0</v>
      </c>
      <c r="GC12" s="149">
        <f t="shared" si="73"/>
        <v>0</v>
      </c>
      <c r="GD12" s="149">
        <f t="shared" si="73"/>
        <v>0</v>
      </c>
      <c r="GE12" s="149">
        <f t="shared" si="73"/>
        <v>0</v>
      </c>
      <c r="GF12" s="149">
        <f t="shared" si="73"/>
        <v>0</v>
      </c>
      <c r="GG12" s="149">
        <f t="shared" si="73"/>
        <v>0</v>
      </c>
      <c r="GH12" s="149">
        <f t="shared" si="73"/>
        <v>0</v>
      </c>
      <c r="GI12" s="149">
        <f t="shared" si="73"/>
        <v>0</v>
      </c>
      <c r="GJ12" s="149">
        <f t="shared" si="73"/>
        <v>0</v>
      </c>
      <c r="GK12" s="149">
        <f t="shared" si="73"/>
        <v>0</v>
      </c>
      <c r="GL12" s="149">
        <f t="shared" si="73"/>
        <v>0</v>
      </c>
      <c r="GM12" s="149">
        <f t="shared" si="73"/>
        <v>0</v>
      </c>
      <c r="GN12" s="149">
        <f t="shared" si="73"/>
        <v>0</v>
      </c>
      <c r="GO12" s="149">
        <f>SUM(GO13:GO14)</f>
        <v>0</v>
      </c>
      <c r="GP12" s="149">
        <f t="shared" ref="GP12:HT12" si="74">SUM(GP13:GP14)</f>
        <v>0</v>
      </c>
      <c r="GQ12" s="149">
        <f t="shared" si="74"/>
        <v>0</v>
      </c>
      <c r="GR12" s="149">
        <f t="shared" si="74"/>
        <v>0</v>
      </c>
      <c r="GS12" s="149">
        <f t="shared" si="74"/>
        <v>0</v>
      </c>
      <c r="GT12" s="149">
        <f t="shared" si="74"/>
        <v>0</v>
      </c>
      <c r="GU12" s="149">
        <f t="shared" si="74"/>
        <v>0</v>
      </c>
      <c r="GV12" s="149">
        <f t="shared" si="74"/>
        <v>0</v>
      </c>
      <c r="GW12" s="149">
        <f t="shared" si="74"/>
        <v>0</v>
      </c>
      <c r="GX12" s="149">
        <f t="shared" si="74"/>
        <v>0</v>
      </c>
      <c r="GY12" s="149">
        <f t="shared" si="74"/>
        <v>0</v>
      </c>
      <c r="GZ12" s="149">
        <f t="shared" si="74"/>
        <v>0</v>
      </c>
      <c r="HA12" s="149">
        <f t="shared" si="74"/>
        <v>0</v>
      </c>
      <c r="HB12" s="149">
        <f t="shared" si="74"/>
        <v>0</v>
      </c>
      <c r="HC12" s="149">
        <f t="shared" si="74"/>
        <v>0</v>
      </c>
      <c r="HD12" s="149">
        <f t="shared" si="74"/>
        <v>0</v>
      </c>
      <c r="HE12" s="149">
        <f t="shared" si="74"/>
        <v>0</v>
      </c>
      <c r="HF12" s="149">
        <f t="shared" si="74"/>
        <v>0</v>
      </c>
      <c r="HG12" s="149">
        <f t="shared" si="74"/>
        <v>0</v>
      </c>
      <c r="HH12" s="149">
        <f t="shared" si="74"/>
        <v>0</v>
      </c>
      <c r="HI12" s="149">
        <f t="shared" si="74"/>
        <v>0</v>
      </c>
      <c r="HJ12" s="149">
        <f t="shared" si="74"/>
        <v>0</v>
      </c>
      <c r="HK12" s="149">
        <f t="shared" si="74"/>
        <v>0</v>
      </c>
      <c r="HL12" s="149">
        <f t="shared" si="74"/>
        <v>0</v>
      </c>
      <c r="HM12" s="149">
        <f t="shared" si="74"/>
        <v>0</v>
      </c>
      <c r="HN12" s="149">
        <f t="shared" si="74"/>
        <v>0</v>
      </c>
      <c r="HO12" s="149">
        <f t="shared" si="74"/>
        <v>0</v>
      </c>
      <c r="HP12" s="149">
        <f t="shared" si="74"/>
        <v>0</v>
      </c>
      <c r="HQ12" s="149">
        <f t="shared" si="74"/>
        <v>0</v>
      </c>
      <c r="HR12" s="149">
        <f t="shared" si="74"/>
        <v>0</v>
      </c>
      <c r="HS12" s="149">
        <f t="shared" si="74"/>
        <v>0</v>
      </c>
      <c r="HT12" s="149">
        <f t="shared" si="74"/>
        <v>0</v>
      </c>
      <c r="HU12" s="149">
        <f>SUM(HU13:HU14)</f>
        <v>0</v>
      </c>
      <c r="HV12" s="149">
        <f t="shared" ref="HV12:IZ12" si="75">SUM(HV13:HV14)</f>
        <v>0</v>
      </c>
      <c r="HW12" s="149">
        <f t="shared" si="75"/>
        <v>0</v>
      </c>
      <c r="HX12" s="149">
        <f t="shared" si="75"/>
        <v>0</v>
      </c>
      <c r="HY12" s="149">
        <f t="shared" si="75"/>
        <v>0</v>
      </c>
      <c r="HZ12" s="149">
        <f t="shared" si="75"/>
        <v>0</v>
      </c>
      <c r="IA12" s="149">
        <f t="shared" si="75"/>
        <v>0</v>
      </c>
      <c r="IB12" s="149">
        <f t="shared" si="75"/>
        <v>0</v>
      </c>
      <c r="IC12" s="149">
        <f t="shared" si="75"/>
        <v>0</v>
      </c>
      <c r="ID12" s="149">
        <f t="shared" si="75"/>
        <v>0</v>
      </c>
      <c r="IE12" s="149">
        <f t="shared" si="75"/>
        <v>0</v>
      </c>
      <c r="IF12" s="149">
        <f t="shared" si="75"/>
        <v>0</v>
      </c>
      <c r="IG12" s="149">
        <f t="shared" si="75"/>
        <v>0</v>
      </c>
      <c r="IH12" s="149">
        <f t="shared" si="75"/>
        <v>0</v>
      </c>
      <c r="II12" s="149">
        <f t="shared" si="75"/>
        <v>0</v>
      </c>
      <c r="IJ12" s="149">
        <f t="shared" si="75"/>
        <v>0</v>
      </c>
      <c r="IK12" s="149">
        <f t="shared" si="75"/>
        <v>0</v>
      </c>
      <c r="IL12" s="149">
        <f t="shared" si="75"/>
        <v>0</v>
      </c>
      <c r="IM12" s="149">
        <f t="shared" si="75"/>
        <v>0</v>
      </c>
      <c r="IN12" s="149">
        <f t="shared" si="75"/>
        <v>0</v>
      </c>
      <c r="IO12" s="149">
        <f t="shared" si="75"/>
        <v>0</v>
      </c>
      <c r="IP12" s="149">
        <f t="shared" si="75"/>
        <v>0</v>
      </c>
      <c r="IQ12" s="149">
        <f t="shared" si="75"/>
        <v>0</v>
      </c>
      <c r="IR12" s="149">
        <f t="shared" si="75"/>
        <v>0</v>
      </c>
      <c r="IS12" s="149">
        <f t="shared" si="75"/>
        <v>0</v>
      </c>
      <c r="IT12" s="149">
        <f t="shared" si="75"/>
        <v>0</v>
      </c>
      <c r="IU12" s="149">
        <f t="shared" si="75"/>
        <v>0</v>
      </c>
      <c r="IV12" s="149">
        <f t="shared" si="75"/>
        <v>0</v>
      </c>
      <c r="IW12" s="149">
        <f t="shared" si="75"/>
        <v>0</v>
      </c>
      <c r="IX12" s="149">
        <f t="shared" si="75"/>
        <v>0</v>
      </c>
      <c r="IY12" s="149">
        <f t="shared" si="75"/>
        <v>0</v>
      </c>
      <c r="IZ12" s="149">
        <f t="shared" si="75"/>
        <v>0</v>
      </c>
      <c r="JA12" s="149">
        <f>SUM(JA13:JA14)</f>
        <v>0</v>
      </c>
      <c r="JB12" s="149">
        <f t="shared" ref="JB12:KF12" si="76">SUM(JB13:JB14)</f>
        <v>0</v>
      </c>
      <c r="JC12" s="149">
        <f t="shared" si="76"/>
        <v>0</v>
      </c>
      <c r="JD12" s="149">
        <f t="shared" si="76"/>
        <v>0</v>
      </c>
      <c r="JE12" s="149">
        <f t="shared" si="76"/>
        <v>0</v>
      </c>
      <c r="JF12" s="149">
        <f t="shared" si="76"/>
        <v>0</v>
      </c>
      <c r="JG12" s="149">
        <f t="shared" si="76"/>
        <v>0</v>
      </c>
      <c r="JH12" s="149">
        <f t="shared" si="76"/>
        <v>0</v>
      </c>
      <c r="JI12" s="149">
        <f t="shared" si="76"/>
        <v>0</v>
      </c>
      <c r="JJ12" s="149">
        <f t="shared" si="76"/>
        <v>0</v>
      </c>
      <c r="JK12" s="149">
        <f t="shared" si="76"/>
        <v>0</v>
      </c>
      <c r="JL12" s="149">
        <f t="shared" si="76"/>
        <v>0</v>
      </c>
      <c r="JM12" s="149">
        <f t="shared" si="76"/>
        <v>0</v>
      </c>
      <c r="JN12" s="149">
        <f t="shared" si="76"/>
        <v>0</v>
      </c>
      <c r="JO12" s="149">
        <f t="shared" si="76"/>
        <v>0</v>
      </c>
      <c r="JP12" s="149">
        <f t="shared" si="76"/>
        <v>0</v>
      </c>
      <c r="JQ12" s="149">
        <f t="shared" si="76"/>
        <v>0</v>
      </c>
      <c r="JR12" s="149">
        <f t="shared" si="76"/>
        <v>0</v>
      </c>
      <c r="JS12" s="149">
        <f t="shared" si="76"/>
        <v>0</v>
      </c>
      <c r="JT12" s="149">
        <f t="shared" si="76"/>
        <v>0</v>
      </c>
      <c r="JU12" s="149">
        <f t="shared" si="76"/>
        <v>0</v>
      </c>
      <c r="JV12" s="149">
        <f t="shared" si="76"/>
        <v>0</v>
      </c>
      <c r="JW12" s="149">
        <f t="shared" si="76"/>
        <v>0</v>
      </c>
      <c r="JX12" s="149">
        <f t="shared" si="76"/>
        <v>0</v>
      </c>
      <c r="JY12" s="149">
        <f t="shared" si="76"/>
        <v>0</v>
      </c>
      <c r="JZ12" s="149">
        <f t="shared" si="76"/>
        <v>0</v>
      </c>
      <c r="KA12" s="149">
        <f t="shared" si="76"/>
        <v>0</v>
      </c>
      <c r="KB12" s="149">
        <f t="shared" si="76"/>
        <v>0</v>
      </c>
      <c r="KC12" s="149">
        <f t="shared" si="76"/>
        <v>0</v>
      </c>
      <c r="KD12" s="149">
        <f t="shared" si="76"/>
        <v>0</v>
      </c>
      <c r="KE12" s="149">
        <f t="shared" si="76"/>
        <v>0</v>
      </c>
      <c r="KF12" s="149">
        <f t="shared" si="76"/>
        <v>0</v>
      </c>
      <c r="KG12" s="149">
        <f>SUM(KG13:KG14)</f>
        <v>0</v>
      </c>
      <c r="KH12" s="149">
        <f t="shared" ref="KH12:LL12" si="77">SUM(KH13:KH14)</f>
        <v>0</v>
      </c>
      <c r="KI12" s="149">
        <f t="shared" si="77"/>
        <v>0</v>
      </c>
      <c r="KJ12" s="149">
        <f t="shared" si="77"/>
        <v>0</v>
      </c>
      <c r="KK12" s="149">
        <f t="shared" si="77"/>
        <v>0</v>
      </c>
      <c r="KL12" s="149">
        <f t="shared" si="77"/>
        <v>0</v>
      </c>
      <c r="KM12" s="149">
        <f t="shared" si="77"/>
        <v>0</v>
      </c>
      <c r="KN12" s="149">
        <f t="shared" si="77"/>
        <v>0</v>
      </c>
      <c r="KO12" s="149">
        <f t="shared" si="77"/>
        <v>0</v>
      </c>
      <c r="KP12" s="149">
        <f t="shared" si="77"/>
        <v>0</v>
      </c>
      <c r="KQ12" s="149">
        <f t="shared" si="77"/>
        <v>0</v>
      </c>
      <c r="KR12" s="149">
        <f t="shared" si="77"/>
        <v>0</v>
      </c>
      <c r="KS12" s="149">
        <f t="shared" si="77"/>
        <v>0</v>
      </c>
      <c r="KT12" s="149">
        <f t="shared" si="77"/>
        <v>0</v>
      </c>
      <c r="KU12" s="149">
        <f t="shared" si="77"/>
        <v>0</v>
      </c>
      <c r="KV12" s="149">
        <f t="shared" si="77"/>
        <v>0</v>
      </c>
      <c r="KW12" s="149">
        <f t="shared" si="77"/>
        <v>0</v>
      </c>
      <c r="KX12" s="149">
        <f t="shared" si="77"/>
        <v>0</v>
      </c>
      <c r="KY12" s="149">
        <f t="shared" si="77"/>
        <v>0</v>
      </c>
      <c r="KZ12" s="149">
        <f t="shared" si="77"/>
        <v>0</v>
      </c>
      <c r="LA12" s="149">
        <f t="shared" si="77"/>
        <v>0</v>
      </c>
      <c r="LB12" s="149">
        <f t="shared" si="77"/>
        <v>0</v>
      </c>
      <c r="LC12" s="149">
        <f t="shared" si="77"/>
        <v>0</v>
      </c>
      <c r="LD12" s="149">
        <f t="shared" si="77"/>
        <v>0</v>
      </c>
      <c r="LE12" s="149">
        <f t="shared" si="77"/>
        <v>0</v>
      </c>
      <c r="LF12" s="149">
        <f t="shared" si="77"/>
        <v>0</v>
      </c>
      <c r="LG12" s="149">
        <f t="shared" si="77"/>
        <v>0</v>
      </c>
      <c r="LH12" s="149">
        <f t="shared" si="77"/>
        <v>0</v>
      </c>
      <c r="LI12" s="149">
        <f t="shared" si="77"/>
        <v>0</v>
      </c>
      <c r="LJ12" s="149">
        <f t="shared" si="77"/>
        <v>0</v>
      </c>
      <c r="LK12" s="149">
        <f t="shared" si="77"/>
        <v>0</v>
      </c>
      <c r="LL12" s="149">
        <f t="shared" si="77"/>
        <v>0</v>
      </c>
      <c r="LM12" s="149">
        <f>SUM(LM13:LM14)</f>
        <v>0</v>
      </c>
      <c r="LN12" s="149">
        <f t="shared" ref="LN12:MR12" si="78">SUM(LN13:LN14)</f>
        <v>0</v>
      </c>
      <c r="LO12" s="149">
        <f t="shared" si="78"/>
        <v>0</v>
      </c>
      <c r="LP12" s="149">
        <f t="shared" si="78"/>
        <v>0</v>
      </c>
      <c r="LQ12" s="149">
        <f t="shared" si="78"/>
        <v>0</v>
      </c>
      <c r="LR12" s="149">
        <f t="shared" si="78"/>
        <v>0</v>
      </c>
      <c r="LS12" s="149">
        <f t="shared" si="78"/>
        <v>0</v>
      </c>
      <c r="LT12" s="149">
        <f t="shared" si="78"/>
        <v>0</v>
      </c>
      <c r="LU12" s="149">
        <f t="shared" si="78"/>
        <v>0</v>
      </c>
      <c r="LV12" s="149">
        <f t="shared" si="78"/>
        <v>0</v>
      </c>
      <c r="LW12" s="149">
        <f t="shared" si="78"/>
        <v>0</v>
      </c>
      <c r="LX12" s="149">
        <f t="shared" si="78"/>
        <v>0</v>
      </c>
      <c r="LY12" s="149">
        <f t="shared" si="78"/>
        <v>0</v>
      </c>
      <c r="LZ12" s="149">
        <f t="shared" si="78"/>
        <v>0</v>
      </c>
      <c r="MA12" s="149">
        <f t="shared" si="78"/>
        <v>0</v>
      </c>
      <c r="MB12" s="149">
        <f t="shared" si="78"/>
        <v>0</v>
      </c>
      <c r="MC12" s="149">
        <f t="shared" si="78"/>
        <v>0</v>
      </c>
      <c r="MD12" s="149">
        <f t="shared" si="78"/>
        <v>0</v>
      </c>
      <c r="ME12" s="149">
        <f t="shared" si="78"/>
        <v>0</v>
      </c>
      <c r="MF12" s="149">
        <f t="shared" si="78"/>
        <v>0</v>
      </c>
      <c r="MG12" s="149">
        <f t="shared" si="78"/>
        <v>0</v>
      </c>
      <c r="MH12" s="149">
        <f t="shared" si="78"/>
        <v>0</v>
      </c>
      <c r="MI12" s="149">
        <f t="shared" si="78"/>
        <v>0</v>
      </c>
      <c r="MJ12" s="149">
        <f t="shared" si="78"/>
        <v>0</v>
      </c>
      <c r="MK12" s="149">
        <f t="shared" si="78"/>
        <v>0</v>
      </c>
      <c r="ML12" s="149">
        <f t="shared" si="78"/>
        <v>0</v>
      </c>
      <c r="MM12" s="149">
        <f t="shared" si="78"/>
        <v>0</v>
      </c>
      <c r="MN12" s="149">
        <f t="shared" si="78"/>
        <v>0</v>
      </c>
      <c r="MO12" s="149">
        <f t="shared" si="78"/>
        <v>0</v>
      </c>
      <c r="MP12" s="149">
        <f t="shared" si="78"/>
        <v>0</v>
      </c>
      <c r="MQ12" s="149">
        <f t="shared" si="78"/>
        <v>0</v>
      </c>
      <c r="MR12" s="149">
        <f t="shared" si="78"/>
        <v>0</v>
      </c>
      <c r="MS12" s="149">
        <f>SUM(MS13:MS14)</f>
        <v>0</v>
      </c>
      <c r="MT12" s="149">
        <f t="shared" ref="MT12:NX12" si="79">SUM(MT13:MT14)</f>
        <v>0</v>
      </c>
      <c r="MU12" s="149">
        <f t="shared" si="79"/>
        <v>0</v>
      </c>
      <c r="MV12" s="149">
        <f t="shared" si="79"/>
        <v>0</v>
      </c>
      <c r="MW12" s="149">
        <f t="shared" si="79"/>
        <v>0</v>
      </c>
      <c r="MX12" s="149">
        <f t="shared" si="79"/>
        <v>0</v>
      </c>
      <c r="MY12" s="149">
        <f t="shared" si="79"/>
        <v>0</v>
      </c>
      <c r="MZ12" s="149">
        <f t="shared" si="79"/>
        <v>0</v>
      </c>
      <c r="NA12" s="149">
        <f t="shared" si="79"/>
        <v>0</v>
      </c>
      <c r="NB12" s="149">
        <f t="shared" si="79"/>
        <v>0</v>
      </c>
      <c r="NC12" s="149">
        <f t="shared" si="79"/>
        <v>0</v>
      </c>
      <c r="ND12" s="149">
        <f t="shared" si="79"/>
        <v>0</v>
      </c>
      <c r="NE12" s="149">
        <f t="shared" si="79"/>
        <v>0</v>
      </c>
      <c r="NF12" s="149">
        <f t="shared" si="79"/>
        <v>0</v>
      </c>
      <c r="NG12" s="149">
        <f t="shared" si="79"/>
        <v>0</v>
      </c>
      <c r="NH12" s="149">
        <f t="shared" si="79"/>
        <v>0</v>
      </c>
      <c r="NI12" s="149">
        <f t="shared" si="79"/>
        <v>0</v>
      </c>
      <c r="NJ12" s="149">
        <f t="shared" si="79"/>
        <v>0</v>
      </c>
      <c r="NK12" s="149">
        <f t="shared" si="79"/>
        <v>0</v>
      </c>
      <c r="NL12" s="149">
        <f t="shared" si="79"/>
        <v>0</v>
      </c>
      <c r="NM12" s="149">
        <f t="shared" si="79"/>
        <v>0</v>
      </c>
      <c r="NN12" s="149">
        <f t="shared" si="79"/>
        <v>0</v>
      </c>
      <c r="NO12" s="149">
        <f t="shared" si="79"/>
        <v>0</v>
      </c>
      <c r="NP12" s="149">
        <f t="shared" si="79"/>
        <v>0</v>
      </c>
      <c r="NQ12" s="149">
        <f t="shared" si="79"/>
        <v>0</v>
      </c>
      <c r="NR12" s="149">
        <f t="shared" si="79"/>
        <v>0</v>
      </c>
      <c r="NS12" s="149">
        <f t="shared" si="79"/>
        <v>0</v>
      </c>
      <c r="NT12" s="149">
        <f t="shared" si="79"/>
        <v>0</v>
      </c>
      <c r="NU12" s="149">
        <f t="shared" si="79"/>
        <v>0</v>
      </c>
      <c r="NV12" s="149">
        <f t="shared" si="79"/>
        <v>0</v>
      </c>
      <c r="NW12" s="149">
        <f t="shared" si="79"/>
        <v>0</v>
      </c>
      <c r="NX12" s="149">
        <f t="shared" si="79"/>
        <v>0</v>
      </c>
      <c r="NZ12" s="149">
        <f t="shared" ref="NZ12" si="80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81">SUM(OI13:OI14)</f>
        <v>0</v>
      </c>
      <c r="OJ12" s="162">
        <f t="shared" si="81"/>
        <v>0</v>
      </c>
      <c r="OK12" s="162">
        <f t="shared" si="81"/>
        <v>0</v>
      </c>
      <c r="OL12" s="162">
        <f t="shared" si="81"/>
        <v>0</v>
      </c>
      <c r="OM12" s="162">
        <f t="shared" si="81"/>
        <v>0</v>
      </c>
      <c r="ON12" s="162">
        <f t="shared" si="81"/>
        <v>0</v>
      </c>
      <c r="OO12" s="162">
        <f t="shared" si="81"/>
        <v>0</v>
      </c>
      <c r="OP12" s="162">
        <f t="shared" si="81"/>
        <v>0</v>
      </c>
      <c r="OQ12" s="162">
        <f t="shared" si="81"/>
        <v>0</v>
      </c>
      <c r="OR12" s="162">
        <f t="shared" si="81"/>
        <v>0</v>
      </c>
      <c r="OS12" s="162">
        <f t="shared" si="81"/>
        <v>0</v>
      </c>
      <c r="OT12" s="162">
        <f t="shared" si="81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54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82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83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84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85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86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87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88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89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90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91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92">SUM(MS13:NW13)</f>
        <v>0</v>
      </c>
      <c r="NY13" s="10"/>
      <c r="NZ13" s="142">
        <f>AJ13+BP13+CV13+EB13+FH13+GN13+HT13+IZ13+KF13+LL13+MR13+NX13</f>
        <v>0</v>
      </c>
      <c r="OA13" s="143">
        <f t="shared" ref="OA13:OA14" si="93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94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54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82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83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84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85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86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87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88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89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90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91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92"/>
        <v>0</v>
      </c>
      <c r="NY14" s="10"/>
      <c r="NZ14" s="142">
        <f>AJ14+BP14+CV14+EB14+FH14+GN14+HT14+IZ14+KF14+LL14+MR14+NX14</f>
        <v>0</v>
      </c>
      <c r="OA14" s="143">
        <f t="shared" si="93"/>
        <v>0</v>
      </c>
      <c r="OB14" s="144" t="str">
        <f t="shared" ref="OB14:OB29" si="95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94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95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96">E7+E12</f>
        <v>0</v>
      </c>
      <c r="F16" s="66">
        <f t="shared" si="96"/>
        <v>0</v>
      </c>
      <c r="G16" s="66">
        <f t="shared" si="96"/>
        <v>0</v>
      </c>
      <c r="H16" s="66">
        <f t="shared" si="96"/>
        <v>0</v>
      </c>
      <c r="I16" s="66">
        <f t="shared" si="96"/>
        <v>0</v>
      </c>
      <c r="J16" s="66">
        <f t="shared" si="96"/>
        <v>8693.4399999999987</v>
      </c>
      <c r="K16" s="66">
        <f t="shared" si="96"/>
        <v>0</v>
      </c>
      <c r="L16" s="66">
        <f t="shared" si="96"/>
        <v>0</v>
      </c>
      <c r="M16" s="66">
        <f t="shared" si="96"/>
        <v>0</v>
      </c>
      <c r="N16" s="66">
        <f t="shared" si="96"/>
        <v>0</v>
      </c>
      <c r="O16" s="66">
        <f t="shared" si="96"/>
        <v>0</v>
      </c>
      <c r="P16" s="66">
        <f t="shared" si="96"/>
        <v>0</v>
      </c>
      <c r="Q16" s="66">
        <f t="shared" si="96"/>
        <v>0</v>
      </c>
      <c r="R16" s="66">
        <f t="shared" si="96"/>
        <v>0</v>
      </c>
      <c r="S16" s="66">
        <f t="shared" si="96"/>
        <v>0</v>
      </c>
      <c r="T16" s="66">
        <f t="shared" si="96"/>
        <v>0</v>
      </c>
      <c r="U16" s="66">
        <f t="shared" si="96"/>
        <v>0</v>
      </c>
      <c r="V16" s="66">
        <f t="shared" si="96"/>
        <v>0</v>
      </c>
      <c r="W16" s="66">
        <f t="shared" si="96"/>
        <v>0</v>
      </c>
      <c r="X16" s="66">
        <f t="shared" si="96"/>
        <v>0</v>
      </c>
      <c r="Y16" s="66">
        <f t="shared" si="96"/>
        <v>0</v>
      </c>
      <c r="Z16" s="66">
        <f t="shared" si="96"/>
        <v>0</v>
      </c>
      <c r="AA16" s="66">
        <f t="shared" si="96"/>
        <v>50000</v>
      </c>
      <c r="AB16" s="66">
        <f t="shared" si="96"/>
        <v>0</v>
      </c>
      <c r="AC16" s="66">
        <f t="shared" si="96"/>
        <v>0</v>
      </c>
      <c r="AD16" s="66">
        <f t="shared" si="96"/>
        <v>1442</v>
      </c>
      <c r="AE16" s="66">
        <f t="shared" si="96"/>
        <v>0</v>
      </c>
      <c r="AF16" s="66">
        <f t="shared" si="96"/>
        <v>0</v>
      </c>
      <c r="AG16" s="66">
        <f t="shared" si="96"/>
        <v>0</v>
      </c>
      <c r="AH16" s="66">
        <f t="shared" si="96"/>
        <v>0</v>
      </c>
      <c r="AI16" s="66">
        <f t="shared" si="96"/>
        <v>0</v>
      </c>
      <c r="AJ16" s="66">
        <f t="shared" si="96"/>
        <v>60135.44</v>
      </c>
      <c r="AK16" s="66">
        <f t="shared" si="96"/>
        <v>0</v>
      </c>
      <c r="AL16" s="66">
        <f t="shared" si="96"/>
        <v>0</v>
      </c>
      <c r="AM16" s="66">
        <f t="shared" si="96"/>
        <v>77500</v>
      </c>
      <c r="AN16" s="66">
        <f t="shared" si="96"/>
        <v>8965.86</v>
      </c>
      <c r="AO16" s="66">
        <f t="shared" si="96"/>
        <v>0</v>
      </c>
      <c r="AP16" s="66">
        <f t="shared" si="96"/>
        <v>0</v>
      </c>
      <c r="AQ16" s="66">
        <f t="shared" si="96"/>
        <v>0</v>
      </c>
      <c r="AR16" s="66">
        <f t="shared" si="96"/>
        <v>0</v>
      </c>
      <c r="AS16" s="66">
        <f t="shared" si="96"/>
        <v>0</v>
      </c>
      <c r="AT16" s="66">
        <f t="shared" si="96"/>
        <v>0</v>
      </c>
      <c r="AU16" s="66">
        <f t="shared" si="96"/>
        <v>0</v>
      </c>
      <c r="AV16" s="66">
        <f t="shared" si="96"/>
        <v>0</v>
      </c>
      <c r="AW16" s="66">
        <f t="shared" si="96"/>
        <v>0</v>
      </c>
      <c r="AX16" s="66">
        <f t="shared" si="96"/>
        <v>0</v>
      </c>
      <c r="AY16" s="66">
        <f t="shared" si="96"/>
        <v>0</v>
      </c>
      <c r="AZ16" s="66">
        <f t="shared" si="96"/>
        <v>0</v>
      </c>
      <c r="BA16" s="66">
        <f t="shared" si="96"/>
        <v>0</v>
      </c>
      <c r="BB16" s="66">
        <f t="shared" si="96"/>
        <v>0</v>
      </c>
      <c r="BC16" s="66">
        <f t="shared" si="96"/>
        <v>0</v>
      </c>
      <c r="BD16" s="66">
        <f t="shared" si="96"/>
        <v>0</v>
      </c>
      <c r="BE16" s="66">
        <f t="shared" si="96"/>
        <v>0</v>
      </c>
      <c r="BF16" s="66">
        <f t="shared" si="96"/>
        <v>0</v>
      </c>
      <c r="BG16" s="66">
        <f t="shared" si="96"/>
        <v>0</v>
      </c>
      <c r="BH16" s="66">
        <f t="shared" si="96"/>
        <v>1443</v>
      </c>
      <c r="BI16" s="66">
        <f t="shared" si="96"/>
        <v>0</v>
      </c>
      <c r="BJ16" s="66">
        <f t="shared" si="96"/>
        <v>0</v>
      </c>
      <c r="BK16" s="66">
        <f t="shared" si="96"/>
        <v>0</v>
      </c>
      <c r="BL16" s="66">
        <f t="shared" si="96"/>
        <v>0</v>
      </c>
      <c r="BM16" s="66">
        <f t="shared" si="96"/>
        <v>0</v>
      </c>
      <c r="BN16" s="66">
        <f t="shared" si="96"/>
        <v>0</v>
      </c>
      <c r="BO16" s="66">
        <f t="shared" si="96"/>
        <v>0</v>
      </c>
      <c r="BP16" s="66">
        <f t="shared" si="96"/>
        <v>87908.86</v>
      </c>
      <c r="BQ16" s="66">
        <f t="shared" ref="BQ16:EB16" si="97">BQ7+BQ12</f>
        <v>0</v>
      </c>
      <c r="BR16" s="66">
        <f t="shared" si="97"/>
        <v>0</v>
      </c>
      <c r="BS16" s="66">
        <f t="shared" si="97"/>
        <v>0</v>
      </c>
      <c r="BT16" s="66">
        <f t="shared" si="97"/>
        <v>8965.86</v>
      </c>
      <c r="BU16" s="66">
        <f t="shared" si="97"/>
        <v>0</v>
      </c>
      <c r="BV16" s="66">
        <f t="shared" si="97"/>
        <v>0</v>
      </c>
      <c r="BW16" s="66">
        <f t="shared" si="97"/>
        <v>0</v>
      </c>
      <c r="BX16" s="66">
        <f t="shared" si="97"/>
        <v>0</v>
      </c>
      <c r="BY16" s="66">
        <f t="shared" si="97"/>
        <v>0</v>
      </c>
      <c r="BZ16" s="66">
        <f t="shared" si="97"/>
        <v>0</v>
      </c>
      <c r="CA16" s="66">
        <f t="shared" si="97"/>
        <v>0</v>
      </c>
      <c r="CB16" s="66">
        <f t="shared" si="97"/>
        <v>0</v>
      </c>
      <c r="CC16" s="66">
        <f t="shared" si="97"/>
        <v>0</v>
      </c>
      <c r="CD16" s="66">
        <f t="shared" si="97"/>
        <v>0</v>
      </c>
      <c r="CE16" s="66">
        <f t="shared" si="97"/>
        <v>0</v>
      </c>
      <c r="CF16" s="66">
        <f t="shared" si="97"/>
        <v>0</v>
      </c>
      <c r="CG16" s="66">
        <f t="shared" si="97"/>
        <v>0</v>
      </c>
      <c r="CH16" s="66">
        <f t="shared" si="97"/>
        <v>0</v>
      </c>
      <c r="CI16" s="66">
        <f t="shared" si="97"/>
        <v>0</v>
      </c>
      <c r="CJ16" s="66">
        <f t="shared" si="97"/>
        <v>0</v>
      </c>
      <c r="CK16" s="66">
        <f t="shared" si="97"/>
        <v>0</v>
      </c>
      <c r="CL16" s="66">
        <f t="shared" si="97"/>
        <v>0</v>
      </c>
      <c r="CM16" s="66">
        <f t="shared" si="97"/>
        <v>0</v>
      </c>
      <c r="CN16" s="66">
        <f t="shared" si="97"/>
        <v>1443</v>
      </c>
      <c r="CO16" s="66">
        <f t="shared" si="97"/>
        <v>0</v>
      </c>
      <c r="CP16" s="66">
        <f t="shared" si="97"/>
        <v>0</v>
      </c>
      <c r="CQ16" s="66">
        <f t="shared" si="97"/>
        <v>0</v>
      </c>
      <c r="CR16" s="66">
        <f t="shared" si="97"/>
        <v>0</v>
      </c>
      <c r="CS16" s="66">
        <f t="shared" si="97"/>
        <v>0</v>
      </c>
      <c r="CT16" s="66">
        <f t="shared" si="97"/>
        <v>0</v>
      </c>
      <c r="CU16" s="66">
        <f t="shared" si="97"/>
        <v>0</v>
      </c>
      <c r="CV16" s="66">
        <f t="shared" si="97"/>
        <v>10408.86</v>
      </c>
      <c r="CW16" s="66">
        <f t="shared" si="97"/>
        <v>0</v>
      </c>
      <c r="CX16" s="66">
        <f t="shared" si="97"/>
        <v>0</v>
      </c>
      <c r="CY16" s="66">
        <f t="shared" si="97"/>
        <v>0</v>
      </c>
      <c r="CZ16" s="66">
        <f t="shared" si="97"/>
        <v>0</v>
      </c>
      <c r="DA16" s="66">
        <f t="shared" si="97"/>
        <v>0</v>
      </c>
      <c r="DB16" s="66">
        <f t="shared" si="97"/>
        <v>8965.86</v>
      </c>
      <c r="DC16" s="66">
        <f t="shared" si="97"/>
        <v>0</v>
      </c>
      <c r="DD16" s="66">
        <f t="shared" si="97"/>
        <v>0</v>
      </c>
      <c r="DE16" s="66">
        <f t="shared" si="97"/>
        <v>0</v>
      </c>
      <c r="DF16" s="66">
        <f t="shared" si="97"/>
        <v>0</v>
      </c>
      <c r="DG16" s="66">
        <f t="shared" si="97"/>
        <v>0</v>
      </c>
      <c r="DH16" s="66">
        <f t="shared" si="97"/>
        <v>0</v>
      </c>
      <c r="DI16" s="66">
        <f t="shared" si="97"/>
        <v>0</v>
      </c>
      <c r="DJ16" s="66">
        <f t="shared" si="97"/>
        <v>12000</v>
      </c>
      <c r="DK16" s="66">
        <f t="shared" si="97"/>
        <v>0</v>
      </c>
      <c r="DL16" s="66">
        <f t="shared" si="97"/>
        <v>0</v>
      </c>
      <c r="DM16" s="66">
        <f t="shared" si="97"/>
        <v>0</v>
      </c>
      <c r="DN16" s="66">
        <f t="shared" si="97"/>
        <v>0</v>
      </c>
      <c r="DO16" s="66">
        <f t="shared" si="97"/>
        <v>0</v>
      </c>
      <c r="DP16" s="66">
        <f t="shared" si="97"/>
        <v>0</v>
      </c>
      <c r="DQ16" s="66">
        <f t="shared" si="97"/>
        <v>0</v>
      </c>
      <c r="DR16" s="66">
        <f t="shared" si="97"/>
        <v>0</v>
      </c>
      <c r="DS16" s="66">
        <f t="shared" si="97"/>
        <v>1442</v>
      </c>
      <c r="DT16" s="66">
        <f t="shared" si="97"/>
        <v>0</v>
      </c>
      <c r="DU16" s="66">
        <f t="shared" si="97"/>
        <v>0</v>
      </c>
      <c r="DV16" s="66">
        <f t="shared" si="97"/>
        <v>0</v>
      </c>
      <c r="DW16" s="66">
        <f t="shared" si="97"/>
        <v>0</v>
      </c>
      <c r="DX16" s="66">
        <f t="shared" si="97"/>
        <v>0</v>
      </c>
      <c r="DY16" s="66">
        <f t="shared" si="97"/>
        <v>0</v>
      </c>
      <c r="DZ16" s="66">
        <f t="shared" si="97"/>
        <v>0</v>
      </c>
      <c r="EA16" s="66">
        <f t="shared" si="97"/>
        <v>0</v>
      </c>
      <c r="EB16" s="66">
        <f t="shared" si="97"/>
        <v>22407.86</v>
      </c>
      <c r="EC16" s="66">
        <f t="shared" ref="EC16:GN16" si="98">EC7+EC12</f>
        <v>0</v>
      </c>
      <c r="ED16" s="66">
        <f t="shared" si="98"/>
        <v>0</v>
      </c>
      <c r="EE16" s="66">
        <f t="shared" si="98"/>
        <v>0</v>
      </c>
      <c r="EF16" s="66">
        <f t="shared" si="98"/>
        <v>0</v>
      </c>
      <c r="EG16" s="66">
        <f t="shared" si="98"/>
        <v>0</v>
      </c>
      <c r="EH16" s="66">
        <f t="shared" si="98"/>
        <v>0</v>
      </c>
      <c r="EI16" s="66">
        <f t="shared" si="98"/>
        <v>0</v>
      </c>
      <c r="EJ16" s="66">
        <f t="shared" si="98"/>
        <v>0</v>
      </c>
      <c r="EK16" s="66">
        <f t="shared" si="98"/>
        <v>0</v>
      </c>
      <c r="EL16" s="66">
        <f t="shared" si="98"/>
        <v>0</v>
      </c>
      <c r="EM16" s="66">
        <f t="shared" si="98"/>
        <v>0</v>
      </c>
      <c r="EN16" s="66">
        <f t="shared" si="98"/>
        <v>0</v>
      </c>
      <c r="EO16" s="66">
        <f t="shared" si="98"/>
        <v>0</v>
      </c>
      <c r="EP16" s="66">
        <f t="shared" si="98"/>
        <v>0</v>
      </c>
      <c r="EQ16" s="66">
        <f t="shared" si="98"/>
        <v>0</v>
      </c>
      <c r="ER16" s="66">
        <f t="shared" si="98"/>
        <v>0</v>
      </c>
      <c r="ES16" s="66">
        <f t="shared" si="98"/>
        <v>0</v>
      </c>
      <c r="ET16" s="66">
        <f t="shared" si="98"/>
        <v>0</v>
      </c>
      <c r="EU16" s="66">
        <f t="shared" si="98"/>
        <v>0</v>
      </c>
      <c r="EV16" s="66">
        <f t="shared" si="98"/>
        <v>0</v>
      </c>
      <c r="EW16" s="66">
        <f t="shared" si="98"/>
        <v>0</v>
      </c>
      <c r="EX16" s="66">
        <f t="shared" si="98"/>
        <v>0</v>
      </c>
      <c r="EY16" s="66">
        <f t="shared" si="98"/>
        <v>0</v>
      </c>
      <c r="EZ16" s="66">
        <f t="shared" si="98"/>
        <v>0</v>
      </c>
      <c r="FA16" s="66">
        <f t="shared" si="98"/>
        <v>0</v>
      </c>
      <c r="FB16" s="66">
        <f t="shared" si="98"/>
        <v>1442</v>
      </c>
      <c r="FC16" s="66">
        <f t="shared" si="98"/>
        <v>0</v>
      </c>
      <c r="FD16" s="66">
        <f t="shared" si="98"/>
        <v>0</v>
      </c>
      <c r="FE16" s="66">
        <f t="shared" si="98"/>
        <v>0</v>
      </c>
      <c r="FF16" s="66">
        <f t="shared" si="98"/>
        <v>0</v>
      </c>
      <c r="FG16" s="66">
        <f t="shared" si="98"/>
        <v>0</v>
      </c>
      <c r="FH16" s="66">
        <f t="shared" si="98"/>
        <v>1442</v>
      </c>
      <c r="FI16" s="66">
        <f t="shared" si="98"/>
        <v>0</v>
      </c>
      <c r="FJ16" s="66">
        <f t="shared" si="98"/>
        <v>0</v>
      </c>
      <c r="FK16" s="66">
        <f t="shared" si="98"/>
        <v>0</v>
      </c>
      <c r="FL16" s="66">
        <f t="shared" si="98"/>
        <v>8438.5600000000013</v>
      </c>
      <c r="FM16" s="66">
        <f t="shared" si="98"/>
        <v>0</v>
      </c>
      <c r="FN16" s="66">
        <f t="shared" si="98"/>
        <v>0</v>
      </c>
      <c r="FO16" s="66">
        <f t="shared" si="98"/>
        <v>0</v>
      </c>
      <c r="FP16" s="66">
        <f t="shared" si="98"/>
        <v>0</v>
      </c>
      <c r="FQ16" s="66">
        <f t="shared" si="98"/>
        <v>0</v>
      </c>
      <c r="FR16" s="66">
        <f t="shared" si="98"/>
        <v>0</v>
      </c>
      <c r="FS16" s="66">
        <f t="shared" si="98"/>
        <v>0</v>
      </c>
      <c r="FT16" s="66">
        <f t="shared" si="98"/>
        <v>0</v>
      </c>
      <c r="FU16" s="66">
        <f t="shared" si="98"/>
        <v>0</v>
      </c>
      <c r="FV16" s="66">
        <f t="shared" si="98"/>
        <v>0</v>
      </c>
      <c r="FW16" s="66">
        <f t="shared" si="98"/>
        <v>0</v>
      </c>
      <c r="FX16" s="66">
        <f t="shared" si="98"/>
        <v>0</v>
      </c>
      <c r="FY16" s="66">
        <f t="shared" si="98"/>
        <v>0</v>
      </c>
      <c r="FZ16" s="66">
        <f t="shared" si="98"/>
        <v>0</v>
      </c>
      <c r="GA16" s="66">
        <f t="shared" si="98"/>
        <v>0</v>
      </c>
      <c r="GB16" s="66">
        <f t="shared" si="98"/>
        <v>0</v>
      </c>
      <c r="GC16" s="66">
        <f t="shared" si="98"/>
        <v>0</v>
      </c>
      <c r="GD16" s="66">
        <f t="shared" si="98"/>
        <v>0</v>
      </c>
      <c r="GE16" s="66">
        <f t="shared" si="98"/>
        <v>0</v>
      </c>
      <c r="GF16" s="66">
        <f t="shared" si="98"/>
        <v>0</v>
      </c>
      <c r="GG16" s="66">
        <f t="shared" si="98"/>
        <v>0</v>
      </c>
      <c r="GH16" s="66">
        <f t="shared" si="98"/>
        <v>1442</v>
      </c>
      <c r="GI16" s="66">
        <f t="shared" si="98"/>
        <v>0</v>
      </c>
      <c r="GJ16" s="66">
        <f t="shared" si="98"/>
        <v>0</v>
      </c>
      <c r="GK16" s="66">
        <f t="shared" si="98"/>
        <v>0</v>
      </c>
      <c r="GL16" s="66">
        <f t="shared" si="98"/>
        <v>0</v>
      </c>
      <c r="GM16" s="66">
        <f t="shared" si="98"/>
        <v>0</v>
      </c>
      <c r="GN16" s="66">
        <f t="shared" si="98"/>
        <v>9880.5600000000013</v>
      </c>
      <c r="GO16" s="66">
        <f t="shared" ref="GO16:IZ16" si="99">GO7+GO12</f>
        <v>0</v>
      </c>
      <c r="GP16" s="66">
        <f t="shared" si="99"/>
        <v>0</v>
      </c>
      <c r="GQ16" s="66">
        <f t="shared" si="99"/>
        <v>8438.5600000000013</v>
      </c>
      <c r="GR16" s="66">
        <f t="shared" si="99"/>
        <v>0</v>
      </c>
      <c r="GS16" s="66">
        <f t="shared" si="99"/>
        <v>0</v>
      </c>
      <c r="GT16" s="66">
        <f t="shared" si="99"/>
        <v>0</v>
      </c>
      <c r="GU16" s="66">
        <f t="shared" si="99"/>
        <v>0</v>
      </c>
      <c r="GV16" s="66">
        <f t="shared" si="99"/>
        <v>0</v>
      </c>
      <c r="GW16" s="66">
        <f t="shared" si="99"/>
        <v>0</v>
      </c>
      <c r="GX16" s="66">
        <f t="shared" si="99"/>
        <v>0</v>
      </c>
      <c r="GY16" s="66">
        <f t="shared" si="99"/>
        <v>0</v>
      </c>
      <c r="GZ16" s="66">
        <f t="shared" si="99"/>
        <v>0</v>
      </c>
      <c r="HA16" s="66">
        <f t="shared" si="99"/>
        <v>0</v>
      </c>
      <c r="HB16" s="66">
        <f t="shared" si="99"/>
        <v>0</v>
      </c>
      <c r="HC16" s="66">
        <f t="shared" si="99"/>
        <v>0</v>
      </c>
      <c r="HD16" s="66">
        <f t="shared" si="99"/>
        <v>0</v>
      </c>
      <c r="HE16" s="66">
        <f t="shared" si="99"/>
        <v>0</v>
      </c>
      <c r="HF16" s="66">
        <f t="shared" si="99"/>
        <v>0</v>
      </c>
      <c r="HG16" s="66">
        <f t="shared" si="99"/>
        <v>0</v>
      </c>
      <c r="HH16" s="66">
        <f t="shared" si="99"/>
        <v>0</v>
      </c>
      <c r="HI16" s="66">
        <f t="shared" si="99"/>
        <v>0</v>
      </c>
      <c r="HJ16" s="66">
        <f t="shared" si="99"/>
        <v>0</v>
      </c>
      <c r="HK16" s="66">
        <f t="shared" si="99"/>
        <v>0</v>
      </c>
      <c r="HL16" s="66">
        <f t="shared" si="99"/>
        <v>0</v>
      </c>
      <c r="HM16" s="66">
        <f t="shared" si="99"/>
        <v>0</v>
      </c>
      <c r="HN16" s="66">
        <f t="shared" si="99"/>
        <v>1442</v>
      </c>
      <c r="HO16" s="66">
        <f t="shared" si="99"/>
        <v>0</v>
      </c>
      <c r="HP16" s="66">
        <f t="shared" si="99"/>
        <v>0</v>
      </c>
      <c r="HQ16" s="66">
        <f t="shared" si="99"/>
        <v>0</v>
      </c>
      <c r="HR16" s="66">
        <f t="shared" si="99"/>
        <v>0</v>
      </c>
      <c r="HS16" s="66">
        <f t="shared" si="99"/>
        <v>0</v>
      </c>
      <c r="HT16" s="66">
        <f t="shared" si="99"/>
        <v>9880.5600000000013</v>
      </c>
      <c r="HU16" s="66">
        <f t="shared" si="99"/>
        <v>0</v>
      </c>
      <c r="HV16" s="66">
        <f t="shared" si="99"/>
        <v>0</v>
      </c>
      <c r="HW16" s="66">
        <f t="shared" si="99"/>
        <v>0</v>
      </c>
      <c r="HX16" s="66">
        <f t="shared" si="99"/>
        <v>0</v>
      </c>
      <c r="HY16" s="66">
        <f t="shared" si="99"/>
        <v>8438.5600000000013</v>
      </c>
      <c r="HZ16" s="66">
        <f t="shared" si="99"/>
        <v>0</v>
      </c>
      <c r="IA16" s="66">
        <f t="shared" si="99"/>
        <v>0</v>
      </c>
      <c r="IB16" s="66">
        <f t="shared" si="99"/>
        <v>0</v>
      </c>
      <c r="IC16" s="66">
        <f t="shared" si="99"/>
        <v>0</v>
      </c>
      <c r="ID16" s="66">
        <f t="shared" si="99"/>
        <v>0</v>
      </c>
      <c r="IE16" s="66">
        <f t="shared" si="99"/>
        <v>0</v>
      </c>
      <c r="IF16" s="66">
        <f t="shared" si="99"/>
        <v>0</v>
      </c>
      <c r="IG16" s="66">
        <f t="shared" si="99"/>
        <v>0</v>
      </c>
      <c r="IH16" s="66">
        <f t="shared" si="99"/>
        <v>0</v>
      </c>
      <c r="II16" s="66">
        <f t="shared" si="99"/>
        <v>0</v>
      </c>
      <c r="IJ16" s="66">
        <f t="shared" si="99"/>
        <v>0</v>
      </c>
      <c r="IK16" s="66">
        <f t="shared" si="99"/>
        <v>0</v>
      </c>
      <c r="IL16" s="66">
        <f t="shared" si="99"/>
        <v>0</v>
      </c>
      <c r="IM16" s="66">
        <f t="shared" si="99"/>
        <v>0</v>
      </c>
      <c r="IN16" s="66">
        <f t="shared" si="99"/>
        <v>0</v>
      </c>
      <c r="IO16" s="66">
        <f t="shared" si="99"/>
        <v>50000</v>
      </c>
      <c r="IP16" s="66">
        <f t="shared" si="99"/>
        <v>0</v>
      </c>
      <c r="IQ16" s="66">
        <f t="shared" si="99"/>
        <v>0</v>
      </c>
      <c r="IR16" s="66">
        <f t="shared" si="99"/>
        <v>0</v>
      </c>
      <c r="IS16" s="66">
        <f t="shared" si="99"/>
        <v>0</v>
      </c>
      <c r="IT16" s="66">
        <f t="shared" si="99"/>
        <v>1442</v>
      </c>
      <c r="IU16" s="66">
        <f t="shared" si="99"/>
        <v>0</v>
      </c>
      <c r="IV16" s="66">
        <f t="shared" si="99"/>
        <v>0</v>
      </c>
      <c r="IW16" s="66">
        <f t="shared" si="99"/>
        <v>75000</v>
      </c>
      <c r="IX16" s="66">
        <f t="shared" si="99"/>
        <v>0</v>
      </c>
      <c r="IY16" s="66">
        <f t="shared" si="99"/>
        <v>0</v>
      </c>
      <c r="IZ16" s="66">
        <f t="shared" si="99"/>
        <v>134880.56</v>
      </c>
      <c r="JA16" s="66">
        <f t="shared" ref="JA16:LL16" si="100">JA7+JA12</f>
        <v>0</v>
      </c>
      <c r="JB16" s="66">
        <f t="shared" si="100"/>
        <v>0</v>
      </c>
      <c r="JC16" s="66">
        <f t="shared" si="100"/>
        <v>8438.5600000000013</v>
      </c>
      <c r="JD16" s="66">
        <f t="shared" si="100"/>
        <v>0</v>
      </c>
      <c r="JE16" s="66">
        <f t="shared" si="100"/>
        <v>0</v>
      </c>
      <c r="JF16" s="66">
        <f t="shared" si="100"/>
        <v>0</v>
      </c>
      <c r="JG16" s="66">
        <f t="shared" si="100"/>
        <v>0</v>
      </c>
      <c r="JH16" s="66">
        <f t="shared" si="100"/>
        <v>0</v>
      </c>
      <c r="JI16" s="66">
        <f t="shared" si="100"/>
        <v>0</v>
      </c>
      <c r="JJ16" s="66">
        <f t="shared" si="100"/>
        <v>0</v>
      </c>
      <c r="JK16" s="66">
        <f t="shared" si="100"/>
        <v>0</v>
      </c>
      <c r="JL16" s="66">
        <f t="shared" si="100"/>
        <v>0</v>
      </c>
      <c r="JM16" s="66">
        <f t="shared" si="100"/>
        <v>0</v>
      </c>
      <c r="JN16" s="66">
        <f t="shared" si="100"/>
        <v>0</v>
      </c>
      <c r="JO16" s="66">
        <f t="shared" si="100"/>
        <v>0</v>
      </c>
      <c r="JP16" s="66">
        <f t="shared" si="100"/>
        <v>0</v>
      </c>
      <c r="JQ16" s="66">
        <f t="shared" si="100"/>
        <v>0</v>
      </c>
      <c r="JR16" s="66">
        <f t="shared" si="100"/>
        <v>0</v>
      </c>
      <c r="JS16" s="66">
        <f t="shared" si="100"/>
        <v>0</v>
      </c>
      <c r="JT16" s="66">
        <f t="shared" si="100"/>
        <v>0</v>
      </c>
      <c r="JU16" s="66">
        <f t="shared" si="100"/>
        <v>0</v>
      </c>
      <c r="JV16" s="66">
        <f t="shared" si="100"/>
        <v>0</v>
      </c>
      <c r="JW16" s="66">
        <f t="shared" si="100"/>
        <v>0</v>
      </c>
      <c r="JX16" s="66">
        <f t="shared" si="100"/>
        <v>0</v>
      </c>
      <c r="JY16" s="66">
        <f t="shared" si="100"/>
        <v>0</v>
      </c>
      <c r="JZ16" s="66">
        <f t="shared" si="100"/>
        <v>1442</v>
      </c>
      <c r="KA16" s="66">
        <f t="shared" si="100"/>
        <v>0</v>
      </c>
      <c r="KB16" s="66">
        <f t="shared" si="100"/>
        <v>0</v>
      </c>
      <c r="KC16" s="66">
        <f t="shared" si="100"/>
        <v>0</v>
      </c>
      <c r="KD16" s="66">
        <f t="shared" si="100"/>
        <v>0</v>
      </c>
      <c r="KE16" s="66">
        <f t="shared" si="100"/>
        <v>0</v>
      </c>
      <c r="KF16" s="66">
        <f t="shared" si="100"/>
        <v>9880.5600000000013</v>
      </c>
      <c r="KG16" s="66">
        <f t="shared" si="100"/>
        <v>0</v>
      </c>
      <c r="KH16" s="66">
        <f t="shared" si="100"/>
        <v>0</v>
      </c>
      <c r="KI16" s="66">
        <f t="shared" si="100"/>
        <v>8438.5600000000013</v>
      </c>
      <c r="KJ16" s="66">
        <f t="shared" si="100"/>
        <v>0</v>
      </c>
      <c r="KK16" s="66">
        <f t="shared" si="100"/>
        <v>0</v>
      </c>
      <c r="KL16" s="66">
        <f t="shared" si="100"/>
        <v>0</v>
      </c>
      <c r="KM16" s="66">
        <f t="shared" si="100"/>
        <v>0</v>
      </c>
      <c r="KN16" s="66">
        <f t="shared" si="100"/>
        <v>0</v>
      </c>
      <c r="KO16" s="66">
        <f t="shared" si="100"/>
        <v>0</v>
      </c>
      <c r="KP16" s="66">
        <f t="shared" si="100"/>
        <v>0</v>
      </c>
      <c r="KQ16" s="66">
        <f t="shared" si="100"/>
        <v>0</v>
      </c>
      <c r="KR16" s="66">
        <f t="shared" si="100"/>
        <v>0</v>
      </c>
      <c r="KS16" s="66">
        <f t="shared" si="100"/>
        <v>0</v>
      </c>
      <c r="KT16" s="66">
        <f t="shared" si="100"/>
        <v>0</v>
      </c>
      <c r="KU16" s="66">
        <f t="shared" si="100"/>
        <v>0</v>
      </c>
      <c r="KV16" s="66">
        <f t="shared" si="100"/>
        <v>0</v>
      </c>
      <c r="KW16" s="66">
        <f t="shared" si="100"/>
        <v>0</v>
      </c>
      <c r="KX16" s="66">
        <f t="shared" si="100"/>
        <v>0</v>
      </c>
      <c r="KY16" s="66">
        <f t="shared" si="100"/>
        <v>0</v>
      </c>
      <c r="KZ16" s="66">
        <f t="shared" si="100"/>
        <v>0</v>
      </c>
      <c r="LA16" s="66">
        <f t="shared" si="100"/>
        <v>0</v>
      </c>
      <c r="LB16" s="66">
        <f t="shared" si="100"/>
        <v>0</v>
      </c>
      <c r="LC16" s="66">
        <f t="shared" si="100"/>
        <v>0</v>
      </c>
      <c r="LD16" s="66">
        <f t="shared" si="100"/>
        <v>0</v>
      </c>
      <c r="LE16" s="66">
        <f t="shared" si="100"/>
        <v>0</v>
      </c>
      <c r="LF16" s="66">
        <f t="shared" si="100"/>
        <v>1442</v>
      </c>
      <c r="LG16" s="66">
        <f t="shared" si="100"/>
        <v>0</v>
      </c>
      <c r="LH16" s="66">
        <f t="shared" si="100"/>
        <v>0</v>
      </c>
      <c r="LI16" s="66">
        <f t="shared" si="100"/>
        <v>0</v>
      </c>
      <c r="LJ16" s="66">
        <f t="shared" si="100"/>
        <v>0</v>
      </c>
      <c r="LK16" s="66">
        <f t="shared" si="100"/>
        <v>0</v>
      </c>
      <c r="LL16" s="66">
        <f t="shared" si="100"/>
        <v>9880.5600000000013</v>
      </c>
      <c r="LM16" s="66">
        <f t="shared" ref="LM16:NX16" si="101">LM7+LM12</f>
        <v>0</v>
      </c>
      <c r="LN16" s="66">
        <f t="shared" si="101"/>
        <v>0</v>
      </c>
      <c r="LO16" s="66">
        <f t="shared" si="101"/>
        <v>8438.5600000000013</v>
      </c>
      <c r="LP16" s="66">
        <f t="shared" si="101"/>
        <v>0</v>
      </c>
      <c r="LQ16" s="66">
        <f t="shared" si="101"/>
        <v>0</v>
      </c>
      <c r="LR16" s="66">
        <f t="shared" si="101"/>
        <v>0</v>
      </c>
      <c r="LS16" s="66">
        <f t="shared" si="101"/>
        <v>0</v>
      </c>
      <c r="LT16" s="66">
        <f t="shared" si="101"/>
        <v>0</v>
      </c>
      <c r="LU16" s="66">
        <f t="shared" si="101"/>
        <v>0</v>
      </c>
      <c r="LV16" s="66">
        <f t="shared" si="101"/>
        <v>0</v>
      </c>
      <c r="LW16" s="66">
        <f t="shared" si="101"/>
        <v>0</v>
      </c>
      <c r="LX16" s="66">
        <f t="shared" si="101"/>
        <v>0</v>
      </c>
      <c r="LY16" s="66">
        <f t="shared" si="101"/>
        <v>0</v>
      </c>
      <c r="LZ16" s="66">
        <f t="shared" si="101"/>
        <v>0</v>
      </c>
      <c r="MA16" s="66">
        <f t="shared" si="101"/>
        <v>0</v>
      </c>
      <c r="MB16" s="66">
        <f t="shared" si="101"/>
        <v>0</v>
      </c>
      <c r="MC16" s="66">
        <f t="shared" si="101"/>
        <v>0</v>
      </c>
      <c r="MD16" s="66">
        <f t="shared" si="101"/>
        <v>0</v>
      </c>
      <c r="ME16" s="66">
        <f t="shared" si="101"/>
        <v>0</v>
      </c>
      <c r="MF16" s="66">
        <f t="shared" si="101"/>
        <v>0</v>
      </c>
      <c r="MG16" s="66">
        <f t="shared" si="101"/>
        <v>0</v>
      </c>
      <c r="MH16" s="66">
        <f t="shared" si="101"/>
        <v>0</v>
      </c>
      <c r="MI16" s="66">
        <f t="shared" si="101"/>
        <v>0</v>
      </c>
      <c r="MJ16" s="66">
        <f t="shared" si="101"/>
        <v>0</v>
      </c>
      <c r="MK16" s="66">
        <f t="shared" si="101"/>
        <v>0</v>
      </c>
      <c r="ML16" s="66">
        <f t="shared" si="101"/>
        <v>1442</v>
      </c>
      <c r="MM16" s="66">
        <f t="shared" si="101"/>
        <v>0</v>
      </c>
      <c r="MN16" s="66">
        <f t="shared" si="101"/>
        <v>0</v>
      </c>
      <c r="MO16" s="66">
        <f t="shared" si="101"/>
        <v>0</v>
      </c>
      <c r="MP16" s="66">
        <f t="shared" si="101"/>
        <v>0</v>
      </c>
      <c r="MQ16" s="66">
        <f t="shared" si="101"/>
        <v>0</v>
      </c>
      <c r="MR16" s="66">
        <f t="shared" si="101"/>
        <v>9880.5600000000013</v>
      </c>
      <c r="MS16" s="66">
        <f t="shared" si="101"/>
        <v>0</v>
      </c>
      <c r="MT16" s="66">
        <f t="shared" si="101"/>
        <v>0</v>
      </c>
      <c r="MU16" s="66">
        <f t="shared" si="101"/>
        <v>8438.5600000000013</v>
      </c>
      <c r="MV16" s="66">
        <f t="shared" si="101"/>
        <v>0</v>
      </c>
      <c r="MW16" s="66">
        <f t="shared" si="101"/>
        <v>0</v>
      </c>
      <c r="MX16" s="66">
        <f t="shared" si="101"/>
        <v>0</v>
      </c>
      <c r="MY16" s="66">
        <f t="shared" si="101"/>
        <v>0</v>
      </c>
      <c r="MZ16" s="66">
        <f t="shared" si="101"/>
        <v>0</v>
      </c>
      <c r="NA16" s="66">
        <f t="shared" si="101"/>
        <v>0</v>
      </c>
      <c r="NB16" s="66">
        <f t="shared" si="101"/>
        <v>0</v>
      </c>
      <c r="NC16" s="66">
        <f t="shared" si="101"/>
        <v>0</v>
      </c>
      <c r="ND16" s="66">
        <f t="shared" si="101"/>
        <v>0</v>
      </c>
      <c r="NE16" s="66">
        <f t="shared" si="101"/>
        <v>0</v>
      </c>
      <c r="NF16" s="66">
        <f t="shared" si="101"/>
        <v>0</v>
      </c>
      <c r="NG16" s="66">
        <f t="shared" si="101"/>
        <v>0</v>
      </c>
      <c r="NH16" s="66">
        <f t="shared" si="101"/>
        <v>0</v>
      </c>
      <c r="NI16" s="66">
        <f t="shared" si="101"/>
        <v>0</v>
      </c>
      <c r="NJ16" s="66">
        <f t="shared" si="101"/>
        <v>0</v>
      </c>
      <c r="NK16" s="66">
        <f t="shared" si="101"/>
        <v>0</v>
      </c>
      <c r="NL16" s="66">
        <f t="shared" si="101"/>
        <v>1442</v>
      </c>
      <c r="NM16" s="66">
        <f t="shared" si="101"/>
        <v>0</v>
      </c>
      <c r="NN16" s="66">
        <f t="shared" si="101"/>
        <v>0</v>
      </c>
      <c r="NO16" s="66">
        <f t="shared" si="101"/>
        <v>0</v>
      </c>
      <c r="NP16" s="66">
        <f t="shared" si="101"/>
        <v>0</v>
      </c>
      <c r="NQ16" s="66">
        <f t="shared" si="101"/>
        <v>0</v>
      </c>
      <c r="NR16" s="66">
        <f t="shared" si="101"/>
        <v>0</v>
      </c>
      <c r="NS16" s="66">
        <f t="shared" si="101"/>
        <v>0</v>
      </c>
      <c r="NT16" s="66">
        <f t="shared" si="101"/>
        <v>0</v>
      </c>
      <c r="NU16" s="66">
        <f t="shared" si="101"/>
        <v>0</v>
      </c>
      <c r="NV16" s="66">
        <f t="shared" si="101"/>
        <v>0</v>
      </c>
      <c r="NW16" s="66">
        <f t="shared" si="101"/>
        <v>0</v>
      </c>
      <c r="NX16" s="66">
        <f t="shared" si="101"/>
        <v>9880.5600000000013</v>
      </c>
      <c r="NY16" s="10"/>
      <c r="NZ16" s="66">
        <f>NZ7+NZ12</f>
        <v>376466.94</v>
      </c>
      <c r="OA16" s="66">
        <f>OA7+OA12</f>
        <v>374981.65</v>
      </c>
      <c r="OB16" s="151">
        <f>IF(OA16=0,"",((NZ16/OA16)-1)*-1)</f>
        <v>-3.9609671566593896E-3</v>
      </c>
      <c r="OD16" s="181"/>
      <c r="OG16" s="65" t="s">
        <v>89</v>
      </c>
      <c r="OH16" s="10"/>
      <c r="OI16" s="66">
        <f t="shared" ref="OI16:OT16" si="102">OI7+OI12</f>
        <v>9823.5600000000013</v>
      </c>
      <c r="OJ16" s="66">
        <f t="shared" si="102"/>
        <v>9823.5600000000013</v>
      </c>
      <c r="OK16" s="66">
        <f t="shared" si="102"/>
        <v>172803.56</v>
      </c>
      <c r="OL16" s="66">
        <f t="shared" si="102"/>
        <v>9823.5600000000013</v>
      </c>
      <c r="OM16" s="66">
        <f t="shared" si="102"/>
        <v>14228</v>
      </c>
      <c r="ON16" s="66">
        <f t="shared" si="102"/>
        <v>13832.29</v>
      </c>
      <c r="OO16" s="66">
        <f t="shared" si="102"/>
        <v>9823.5600000000013</v>
      </c>
      <c r="OP16" s="66">
        <f t="shared" si="102"/>
        <v>134823.56</v>
      </c>
      <c r="OQ16" s="66">
        <f t="shared" si="102"/>
        <v>9823.5600000000013</v>
      </c>
      <c r="OR16" s="66">
        <f t="shared" si="102"/>
        <v>9823.5600000000013</v>
      </c>
      <c r="OS16" s="66">
        <f t="shared" si="102"/>
        <v>9823.5600000000013</v>
      </c>
      <c r="OT16" s="66">
        <f t="shared" si="102"/>
        <v>9823.5600000000013</v>
      </c>
      <c r="OU16" s="10"/>
      <c r="OV16" s="66">
        <f>OV7+OV12</f>
        <v>414275.89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103">SUM(F19:F31)</f>
        <v>-15073.54</v>
      </c>
      <c r="G18" s="149">
        <f t="shared" si="103"/>
        <v>0</v>
      </c>
      <c r="H18" s="149">
        <f t="shared" si="103"/>
        <v>0</v>
      </c>
      <c r="I18" s="149">
        <f t="shared" si="103"/>
        <v>0</v>
      </c>
      <c r="J18" s="149">
        <f t="shared" si="103"/>
        <v>-500</v>
      </c>
      <c r="K18" s="149">
        <f t="shared" si="103"/>
        <v>-2846</v>
      </c>
      <c r="L18" s="149">
        <f t="shared" si="103"/>
        <v>-12750.970000000001</v>
      </c>
      <c r="M18" s="149">
        <f t="shared" si="103"/>
        <v>0</v>
      </c>
      <c r="N18" s="149">
        <f t="shared" si="103"/>
        <v>0</v>
      </c>
      <c r="O18" s="149">
        <f t="shared" si="103"/>
        <v>0</v>
      </c>
      <c r="P18" s="149">
        <f t="shared" si="103"/>
        <v>-54997.759999999995</v>
      </c>
      <c r="Q18" s="149">
        <f t="shared" si="103"/>
        <v>-1246.25</v>
      </c>
      <c r="R18" s="149">
        <f t="shared" si="103"/>
        <v>-110</v>
      </c>
      <c r="S18" s="149">
        <f t="shared" si="103"/>
        <v>-5967.97</v>
      </c>
      <c r="T18" s="149">
        <f t="shared" si="103"/>
        <v>-5500</v>
      </c>
      <c r="U18" s="149">
        <f t="shared" si="103"/>
        <v>0</v>
      </c>
      <c r="V18" s="149">
        <f t="shared" si="103"/>
        <v>0</v>
      </c>
      <c r="W18" s="149">
        <f t="shared" si="103"/>
        <v>-11455.699999999999</v>
      </c>
      <c r="X18" s="149">
        <f t="shared" si="103"/>
        <v>-30606.3</v>
      </c>
      <c r="Y18" s="149">
        <f t="shared" si="103"/>
        <v>-1385.19</v>
      </c>
      <c r="Z18" s="149">
        <f t="shared" si="103"/>
        <v>-1513.8200000000002</v>
      </c>
      <c r="AA18" s="149">
        <f t="shared" si="103"/>
        <v>-105</v>
      </c>
      <c r="AB18" s="149">
        <f t="shared" si="103"/>
        <v>0</v>
      </c>
      <c r="AC18" s="149">
        <f t="shared" si="103"/>
        <v>0</v>
      </c>
      <c r="AD18" s="149">
        <f t="shared" si="103"/>
        <v>-53673.22</v>
      </c>
      <c r="AE18" s="149">
        <f t="shared" si="103"/>
        <v>0</v>
      </c>
      <c r="AF18" s="149">
        <f t="shared" si="103"/>
        <v>0</v>
      </c>
      <c r="AG18" s="149">
        <f t="shared" si="103"/>
        <v>-5000</v>
      </c>
      <c r="AH18" s="149">
        <f t="shared" si="103"/>
        <v>-5700</v>
      </c>
      <c r="AI18" s="149">
        <f t="shared" si="103"/>
        <v>0</v>
      </c>
      <c r="AJ18" s="149">
        <f t="shared" si="103"/>
        <v>-208431.72000000003</v>
      </c>
      <c r="AK18" s="149">
        <f>SUM(AK19:AK31)</f>
        <v>0</v>
      </c>
      <c r="AL18" s="149">
        <f t="shared" ref="AL18:BP18" si="104">SUM(AL19:AL31)</f>
        <v>-18050.809999999998</v>
      </c>
      <c r="AM18" s="149">
        <f t="shared" si="104"/>
        <v>-1022.64</v>
      </c>
      <c r="AN18" s="149">
        <f t="shared" si="104"/>
        <v>0</v>
      </c>
      <c r="AO18" s="149">
        <f t="shared" si="104"/>
        <v>0</v>
      </c>
      <c r="AP18" s="149">
        <f t="shared" si="104"/>
        <v>-5000</v>
      </c>
      <c r="AQ18" s="149">
        <f t="shared" si="104"/>
        <v>0</v>
      </c>
      <c r="AR18" s="149">
        <f t="shared" si="104"/>
        <v>0</v>
      </c>
      <c r="AS18" s="149">
        <f t="shared" si="104"/>
        <v>-22670.5</v>
      </c>
      <c r="AT18" s="149">
        <f t="shared" si="104"/>
        <v>-645.72</v>
      </c>
      <c r="AU18" s="149">
        <f t="shared" si="104"/>
        <v>-5000</v>
      </c>
      <c r="AV18" s="149">
        <f t="shared" si="104"/>
        <v>-7697.74</v>
      </c>
      <c r="AW18" s="149">
        <f t="shared" si="104"/>
        <v>0</v>
      </c>
      <c r="AX18" s="149">
        <f t="shared" si="104"/>
        <v>0</v>
      </c>
      <c r="AY18" s="149">
        <f t="shared" si="104"/>
        <v>0</v>
      </c>
      <c r="AZ18" s="149">
        <f t="shared" si="104"/>
        <v>0</v>
      </c>
      <c r="BA18" s="149">
        <f t="shared" si="104"/>
        <v>0</v>
      </c>
      <c r="BB18" s="149">
        <f t="shared" si="104"/>
        <v>-1190</v>
      </c>
      <c r="BC18" s="149">
        <f t="shared" si="104"/>
        <v>-5000</v>
      </c>
      <c r="BD18" s="149">
        <f t="shared" si="104"/>
        <v>-17059.759999999998</v>
      </c>
      <c r="BE18" s="149">
        <f t="shared" si="104"/>
        <v>0</v>
      </c>
      <c r="BF18" s="149">
        <f t="shared" si="104"/>
        <v>0</v>
      </c>
      <c r="BG18" s="149">
        <f t="shared" si="104"/>
        <v>-1850</v>
      </c>
      <c r="BH18" s="149">
        <f t="shared" si="104"/>
        <v>-41374.83</v>
      </c>
      <c r="BI18" s="149">
        <f t="shared" si="104"/>
        <v>-5000</v>
      </c>
      <c r="BJ18" s="149">
        <f t="shared" si="104"/>
        <v>0</v>
      </c>
      <c r="BK18" s="149">
        <f t="shared" si="104"/>
        <v>-11125</v>
      </c>
      <c r="BL18" s="149">
        <f t="shared" si="104"/>
        <v>0</v>
      </c>
      <c r="BM18" s="149">
        <f t="shared" si="104"/>
        <v>0</v>
      </c>
      <c r="BN18" s="149">
        <f t="shared" si="104"/>
        <v>0</v>
      </c>
      <c r="BO18" s="149">
        <f t="shared" si="104"/>
        <v>0</v>
      </c>
      <c r="BP18" s="149">
        <f t="shared" si="104"/>
        <v>-142687</v>
      </c>
      <c r="BQ18" s="149">
        <f>SUM(BQ19:BQ31)</f>
        <v>0</v>
      </c>
      <c r="BR18" s="149">
        <f t="shared" ref="BR18:CV18" si="105">SUM(BR19:BR31)</f>
        <v>-16908.55</v>
      </c>
      <c r="BS18" s="149">
        <f t="shared" si="105"/>
        <v>0</v>
      </c>
      <c r="BT18" s="149">
        <f t="shared" si="105"/>
        <v>0</v>
      </c>
      <c r="BU18" s="149">
        <f t="shared" si="105"/>
        <v>0</v>
      </c>
      <c r="BV18" s="149">
        <f t="shared" si="105"/>
        <v>-8222.02</v>
      </c>
      <c r="BW18" s="149">
        <f t="shared" si="105"/>
        <v>0</v>
      </c>
      <c r="BX18" s="149">
        <f t="shared" si="105"/>
        <v>0</v>
      </c>
      <c r="BY18" s="149">
        <f t="shared" si="105"/>
        <v>-4396.58</v>
      </c>
      <c r="BZ18" s="149">
        <f t="shared" si="105"/>
        <v>-16537.330000000002</v>
      </c>
      <c r="CA18" s="149">
        <f t="shared" si="105"/>
        <v>0</v>
      </c>
      <c r="CB18" s="149">
        <f t="shared" si="105"/>
        <v>-656.36</v>
      </c>
      <c r="CC18" s="149">
        <f t="shared" si="105"/>
        <v>-10322.99</v>
      </c>
      <c r="CD18" s="149">
        <f t="shared" si="105"/>
        <v>0</v>
      </c>
      <c r="CE18" s="149">
        <f t="shared" si="105"/>
        <v>0</v>
      </c>
      <c r="CF18" s="149">
        <f t="shared" si="105"/>
        <v>-12932.14</v>
      </c>
      <c r="CG18" s="149">
        <f t="shared" si="105"/>
        <v>0</v>
      </c>
      <c r="CH18" s="149">
        <f t="shared" si="105"/>
        <v>-5815</v>
      </c>
      <c r="CI18" s="149">
        <f t="shared" si="105"/>
        <v>-1980</v>
      </c>
      <c r="CJ18" s="149">
        <f t="shared" si="105"/>
        <v>-2620.4299999999998</v>
      </c>
      <c r="CK18" s="149">
        <f t="shared" si="105"/>
        <v>0</v>
      </c>
      <c r="CL18" s="149">
        <f t="shared" si="105"/>
        <v>0</v>
      </c>
      <c r="CM18" s="149">
        <f t="shared" si="105"/>
        <v>0</v>
      </c>
      <c r="CN18" s="149">
        <f t="shared" si="105"/>
        <v>-47214.119999999995</v>
      </c>
      <c r="CO18" s="149">
        <f t="shared" si="105"/>
        <v>-5000</v>
      </c>
      <c r="CP18" s="149">
        <f t="shared" si="105"/>
        <v>-1853.71</v>
      </c>
      <c r="CQ18" s="149">
        <f t="shared" si="105"/>
        <v>-5656.36</v>
      </c>
      <c r="CR18" s="149">
        <f t="shared" si="105"/>
        <v>0</v>
      </c>
      <c r="CS18" s="149">
        <f t="shared" si="105"/>
        <v>0</v>
      </c>
      <c r="CT18" s="149">
        <f t="shared" si="105"/>
        <v>-23891.232</v>
      </c>
      <c r="CU18" s="149">
        <f t="shared" si="105"/>
        <v>-15800</v>
      </c>
      <c r="CV18" s="149">
        <f t="shared" si="105"/>
        <v>-179806.82200000001</v>
      </c>
      <c r="CW18" s="149">
        <f>SUM(CW19:CW31)</f>
        <v>-15069.86</v>
      </c>
      <c r="CX18" s="149">
        <f t="shared" ref="CX18:EB18" si="106">SUM(CX19:CX31)</f>
        <v>-771.69999999999993</v>
      </c>
      <c r="CY18" s="149">
        <f t="shared" si="106"/>
        <v>0</v>
      </c>
      <c r="CZ18" s="149">
        <f t="shared" si="106"/>
        <v>0</v>
      </c>
      <c r="DA18" s="149">
        <f t="shared" si="106"/>
        <v>0</v>
      </c>
      <c r="DB18" s="149">
        <f t="shared" si="106"/>
        <v>-1557.12</v>
      </c>
      <c r="DC18" s="149">
        <f t="shared" si="106"/>
        <v>0</v>
      </c>
      <c r="DD18" s="149">
        <f t="shared" si="106"/>
        <v>-15696.91</v>
      </c>
      <c r="DE18" s="149">
        <f t="shared" si="106"/>
        <v>-814.55000000000007</v>
      </c>
      <c r="DF18" s="149">
        <f t="shared" si="106"/>
        <v>-11702.95</v>
      </c>
      <c r="DG18" s="149">
        <f t="shared" si="106"/>
        <v>0</v>
      </c>
      <c r="DH18" s="149">
        <f t="shared" si="106"/>
        <v>0</v>
      </c>
      <c r="DI18" s="149">
        <f t="shared" si="106"/>
        <v>-10305.200000000001</v>
      </c>
      <c r="DJ18" s="149">
        <f t="shared" si="106"/>
        <v>0</v>
      </c>
      <c r="DK18" s="149">
        <f t="shared" si="106"/>
        <v>-6350</v>
      </c>
      <c r="DL18" s="149">
        <f t="shared" si="106"/>
        <v>-16890</v>
      </c>
      <c r="DM18" s="149">
        <f t="shared" si="106"/>
        <v>-3468.1200000000003</v>
      </c>
      <c r="DN18" s="149">
        <f t="shared" si="106"/>
        <v>0</v>
      </c>
      <c r="DO18" s="149">
        <f t="shared" si="106"/>
        <v>0</v>
      </c>
      <c r="DP18" s="149">
        <f t="shared" si="106"/>
        <v>0</v>
      </c>
      <c r="DQ18" s="149">
        <f t="shared" si="106"/>
        <v>0</v>
      </c>
      <c r="DR18" s="149">
        <f t="shared" si="106"/>
        <v>-2620.16</v>
      </c>
      <c r="DS18" s="149">
        <f t="shared" si="106"/>
        <v>-41471.960000000006</v>
      </c>
      <c r="DT18" s="149">
        <f t="shared" si="106"/>
        <v>0</v>
      </c>
      <c r="DU18" s="149">
        <f t="shared" si="106"/>
        <v>0</v>
      </c>
      <c r="DV18" s="149">
        <f t="shared" si="106"/>
        <v>0</v>
      </c>
      <c r="DW18" s="149">
        <f t="shared" si="106"/>
        <v>-6129.9999999999745</v>
      </c>
      <c r="DX18" s="149">
        <f t="shared" si="106"/>
        <v>-18946.23</v>
      </c>
      <c r="DY18" s="149">
        <f t="shared" si="106"/>
        <v>-22981.960000000003</v>
      </c>
      <c r="DZ18" s="149">
        <f t="shared" si="106"/>
        <v>-7000</v>
      </c>
      <c r="EA18" s="149">
        <f t="shared" si="106"/>
        <v>0</v>
      </c>
      <c r="EB18" s="149">
        <f t="shared" si="106"/>
        <v>-181776.71999999994</v>
      </c>
      <c r="EC18" s="149">
        <f>SUM(EC19:EC31)</f>
        <v>0</v>
      </c>
      <c r="ED18" s="149">
        <f t="shared" ref="ED18:FH18" si="107">SUM(ED19:ED31)</f>
        <v>0</v>
      </c>
      <c r="EE18" s="149">
        <f t="shared" si="107"/>
        <v>0</v>
      </c>
      <c r="EF18" s="149">
        <f t="shared" si="107"/>
        <v>-9949.6400000000012</v>
      </c>
      <c r="EG18" s="149">
        <f t="shared" si="107"/>
        <v>0</v>
      </c>
      <c r="EH18" s="149">
        <f t="shared" si="107"/>
        <v>-17018.240000000002</v>
      </c>
      <c r="EI18" s="149">
        <f t="shared" si="107"/>
        <v>-16000</v>
      </c>
      <c r="EJ18" s="149">
        <f t="shared" si="107"/>
        <v>0</v>
      </c>
      <c r="EK18" s="149">
        <f t="shared" si="107"/>
        <v>0</v>
      </c>
      <c r="EL18" s="149">
        <f t="shared" si="107"/>
        <v>0</v>
      </c>
      <c r="EM18" s="149">
        <f t="shared" si="107"/>
        <v>0</v>
      </c>
      <c r="EN18" s="149">
        <f t="shared" si="107"/>
        <v>-43747.8</v>
      </c>
      <c r="EO18" s="149">
        <f t="shared" si="107"/>
        <v>0</v>
      </c>
      <c r="EP18" s="149">
        <f t="shared" si="107"/>
        <v>-5515.53</v>
      </c>
      <c r="EQ18" s="149">
        <f t="shared" si="107"/>
        <v>-2800</v>
      </c>
      <c r="ER18" s="149">
        <f t="shared" si="107"/>
        <v>0</v>
      </c>
      <c r="ES18" s="149">
        <f t="shared" si="107"/>
        <v>0</v>
      </c>
      <c r="ET18" s="149">
        <f t="shared" si="107"/>
        <v>0</v>
      </c>
      <c r="EU18" s="149">
        <f t="shared" si="107"/>
        <v>-12764.51</v>
      </c>
      <c r="EV18" s="149">
        <f t="shared" si="107"/>
        <v>-2395.52</v>
      </c>
      <c r="EW18" s="149">
        <f t="shared" si="107"/>
        <v>-5000</v>
      </c>
      <c r="EX18" s="149">
        <f t="shared" si="107"/>
        <v>-470.8</v>
      </c>
      <c r="EY18" s="149">
        <f t="shared" si="107"/>
        <v>-25078</v>
      </c>
      <c r="EZ18" s="149">
        <f t="shared" si="107"/>
        <v>0</v>
      </c>
      <c r="FA18" s="149">
        <f t="shared" si="107"/>
        <v>-7050</v>
      </c>
      <c r="FB18" s="149">
        <f t="shared" si="107"/>
        <v>-273232</v>
      </c>
      <c r="FC18" s="149">
        <f t="shared" si="107"/>
        <v>0</v>
      </c>
      <c r="FD18" s="149">
        <f t="shared" si="107"/>
        <v>-9380</v>
      </c>
      <c r="FE18" s="149">
        <f t="shared" si="107"/>
        <v>0</v>
      </c>
      <c r="FF18" s="149">
        <f t="shared" si="107"/>
        <v>-11600</v>
      </c>
      <c r="FG18" s="149">
        <f t="shared" si="107"/>
        <v>0</v>
      </c>
      <c r="FH18" s="149">
        <f t="shared" si="107"/>
        <v>-442002.04000000004</v>
      </c>
      <c r="FI18" s="149">
        <f>SUM(FI19:FI31)</f>
        <v>0</v>
      </c>
      <c r="FJ18" s="149">
        <f t="shared" ref="FJ18:GN18" si="108">SUM(FJ19:FJ31)</f>
        <v>-15063.79</v>
      </c>
      <c r="FK18" s="149">
        <f t="shared" si="108"/>
        <v>0</v>
      </c>
      <c r="FL18" s="149">
        <f t="shared" si="108"/>
        <v>0</v>
      </c>
      <c r="FM18" s="149">
        <f t="shared" si="108"/>
        <v>0</v>
      </c>
      <c r="FN18" s="149">
        <f t="shared" si="108"/>
        <v>-378.58</v>
      </c>
      <c r="FO18" s="149">
        <f t="shared" si="108"/>
        <v>0</v>
      </c>
      <c r="FP18" s="149">
        <f t="shared" si="108"/>
        <v>0</v>
      </c>
      <c r="FQ18" s="149">
        <f t="shared" si="108"/>
        <v>-34141.919999999998</v>
      </c>
      <c r="FR18" s="149">
        <f t="shared" si="108"/>
        <v>-313.29000000000002</v>
      </c>
      <c r="FS18" s="149">
        <f t="shared" si="108"/>
        <v>0</v>
      </c>
      <c r="FT18" s="149">
        <f t="shared" si="108"/>
        <v>-8636.02</v>
      </c>
      <c r="FU18" s="149">
        <f t="shared" si="108"/>
        <v>0</v>
      </c>
      <c r="FV18" s="149">
        <f t="shared" si="108"/>
        <v>0</v>
      </c>
      <c r="FW18" s="149">
        <f t="shared" si="108"/>
        <v>0</v>
      </c>
      <c r="FX18" s="149">
        <f t="shared" si="108"/>
        <v>-16025.22</v>
      </c>
      <c r="FY18" s="149">
        <f t="shared" si="108"/>
        <v>0</v>
      </c>
      <c r="FZ18" s="149">
        <f t="shared" si="108"/>
        <v>-3135.36</v>
      </c>
      <c r="GA18" s="149">
        <f t="shared" si="108"/>
        <v>0</v>
      </c>
      <c r="GB18" s="149">
        <f t="shared" si="108"/>
        <v>0</v>
      </c>
      <c r="GC18" s="149">
        <f t="shared" si="108"/>
        <v>0</v>
      </c>
      <c r="GD18" s="149">
        <f t="shared" si="108"/>
        <v>0</v>
      </c>
      <c r="GE18" s="149">
        <f t="shared" si="108"/>
        <v>-15634.32</v>
      </c>
      <c r="GF18" s="149">
        <f t="shared" si="108"/>
        <v>0</v>
      </c>
      <c r="GG18" s="149">
        <f t="shared" si="108"/>
        <v>-39498.800000000003</v>
      </c>
      <c r="GH18" s="149">
        <f t="shared" si="108"/>
        <v>0</v>
      </c>
      <c r="GI18" s="149">
        <f t="shared" si="108"/>
        <v>-5000</v>
      </c>
      <c r="GJ18" s="149">
        <f t="shared" si="108"/>
        <v>0</v>
      </c>
      <c r="GK18" s="149">
        <f t="shared" si="108"/>
        <v>0</v>
      </c>
      <c r="GL18" s="149">
        <f t="shared" si="108"/>
        <v>-10379.4</v>
      </c>
      <c r="GM18" s="149">
        <f t="shared" si="108"/>
        <v>0</v>
      </c>
      <c r="GN18" s="149">
        <f t="shared" si="108"/>
        <v>-148206.70000000001</v>
      </c>
      <c r="GO18" s="149">
        <f>SUM(GO19:GO31)</f>
        <v>-11227.59</v>
      </c>
      <c r="GP18" s="149">
        <f t="shared" ref="GP18:HT18" si="109">SUM(GP19:GP31)</f>
        <v>0</v>
      </c>
      <c r="GQ18" s="149">
        <f t="shared" si="109"/>
        <v>0</v>
      </c>
      <c r="GR18" s="149">
        <f t="shared" si="109"/>
        <v>0</v>
      </c>
      <c r="GS18" s="149">
        <f t="shared" si="109"/>
        <v>0</v>
      </c>
      <c r="GT18" s="149">
        <f t="shared" si="109"/>
        <v>0</v>
      </c>
      <c r="GU18" s="149">
        <f t="shared" si="109"/>
        <v>-10011.469999999999</v>
      </c>
      <c r="GV18" s="149">
        <f t="shared" si="109"/>
        <v>-6306.92</v>
      </c>
      <c r="GW18" s="149">
        <f t="shared" si="109"/>
        <v>0</v>
      </c>
      <c r="GX18" s="149">
        <f t="shared" si="109"/>
        <v>-41068.1</v>
      </c>
      <c r="GY18" s="149">
        <f t="shared" si="109"/>
        <v>0</v>
      </c>
      <c r="GZ18" s="149">
        <f t="shared" si="109"/>
        <v>-1352.76</v>
      </c>
      <c r="HA18" s="149">
        <f t="shared" si="109"/>
        <v>0</v>
      </c>
      <c r="HB18" s="149">
        <f t="shared" si="109"/>
        <v>-6243.4</v>
      </c>
      <c r="HC18" s="149">
        <f t="shared" si="109"/>
        <v>-2000</v>
      </c>
      <c r="HD18" s="149">
        <f t="shared" si="109"/>
        <v>-5000</v>
      </c>
      <c r="HE18" s="149">
        <f t="shared" si="109"/>
        <v>0</v>
      </c>
      <c r="HF18" s="149">
        <f t="shared" si="109"/>
        <v>-5809.2599999999993</v>
      </c>
      <c r="HG18" s="149">
        <f t="shared" si="109"/>
        <v>0</v>
      </c>
      <c r="HH18" s="149">
        <f t="shared" si="109"/>
        <v>0</v>
      </c>
      <c r="HI18" s="149">
        <f t="shared" si="109"/>
        <v>-4244.18</v>
      </c>
      <c r="HJ18" s="149">
        <f t="shared" si="109"/>
        <v>0</v>
      </c>
      <c r="HK18" s="149">
        <f t="shared" si="109"/>
        <v>-26472.11</v>
      </c>
      <c r="HL18" s="149">
        <f t="shared" si="109"/>
        <v>0</v>
      </c>
      <c r="HM18" s="149">
        <f t="shared" si="109"/>
        <v>-7050</v>
      </c>
      <c r="HN18" s="149">
        <f t="shared" si="109"/>
        <v>0</v>
      </c>
      <c r="HO18" s="149">
        <f t="shared" si="109"/>
        <v>0</v>
      </c>
      <c r="HP18" s="149">
        <f t="shared" si="109"/>
        <v>-10412</v>
      </c>
      <c r="HQ18" s="149">
        <f t="shared" si="109"/>
        <v>0</v>
      </c>
      <c r="HR18" s="149">
        <f t="shared" si="109"/>
        <v>-19000</v>
      </c>
      <c r="HS18" s="149">
        <f t="shared" si="109"/>
        <v>0</v>
      </c>
      <c r="HT18" s="149">
        <f t="shared" si="109"/>
        <v>-156197.78999999998</v>
      </c>
      <c r="HU18" s="149">
        <f>SUM(HU19:HU31)</f>
        <v>-34252.22</v>
      </c>
      <c r="HV18" s="149">
        <f t="shared" ref="HV18:IZ18" si="110">SUM(HV19:HV31)</f>
        <v>0</v>
      </c>
      <c r="HW18" s="149">
        <f t="shared" si="110"/>
        <v>0</v>
      </c>
      <c r="HX18" s="149">
        <f t="shared" si="110"/>
        <v>0</v>
      </c>
      <c r="HY18" s="149">
        <f t="shared" si="110"/>
        <v>-5950</v>
      </c>
      <c r="HZ18" s="149">
        <f t="shared" si="110"/>
        <v>0</v>
      </c>
      <c r="IA18" s="149">
        <f t="shared" si="110"/>
        <v>0</v>
      </c>
      <c r="IB18" s="149">
        <f t="shared" si="110"/>
        <v>-633.30999999999995</v>
      </c>
      <c r="IC18" s="149">
        <f t="shared" si="110"/>
        <v>0</v>
      </c>
      <c r="ID18" s="149">
        <f t="shared" si="110"/>
        <v>-313.29000000000002</v>
      </c>
      <c r="IE18" s="149">
        <f t="shared" si="110"/>
        <v>-37635.379999999997</v>
      </c>
      <c r="IF18" s="149">
        <f t="shared" si="110"/>
        <v>-2032.0500000000002</v>
      </c>
      <c r="IG18" s="149">
        <f t="shared" si="110"/>
        <v>-857.43</v>
      </c>
      <c r="IH18" s="149">
        <f t="shared" si="110"/>
        <v>0</v>
      </c>
      <c r="II18" s="149">
        <f t="shared" si="110"/>
        <v>-13243.4</v>
      </c>
      <c r="IJ18" s="149">
        <f t="shared" si="110"/>
        <v>0</v>
      </c>
      <c r="IK18" s="149">
        <f t="shared" si="110"/>
        <v>0</v>
      </c>
      <c r="IL18" s="149">
        <f t="shared" si="110"/>
        <v>-5440.4</v>
      </c>
      <c r="IM18" s="149">
        <f t="shared" si="110"/>
        <v>0</v>
      </c>
      <c r="IN18" s="149">
        <f t="shared" si="110"/>
        <v>-5994.13</v>
      </c>
      <c r="IO18" s="149">
        <f t="shared" si="110"/>
        <v>0</v>
      </c>
      <c r="IP18" s="149">
        <f t="shared" si="110"/>
        <v>-49674.31</v>
      </c>
      <c r="IQ18" s="149">
        <f t="shared" si="110"/>
        <v>0</v>
      </c>
      <c r="IR18" s="149">
        <f t="shared" si="110"/>
        <v>0</v>
      </c>
      <c r="IS18" s="149">
        <f t="shared" si="110"/>
        <v>-7050</v>
      </c>
      <c r="IT18" s="149">
        <f t="shared" si="110"/>
        <v>-6600</v>
      </c>
      <c r="IU18" s="149">
        <f t="shared" si="110"/>
        <v>0</v>
      </c>
      <c r="IV18" s="149">
        <f t="shared" si="110"/>
        <v>-5000</v>
      </c>
      <c r="IW18" s="149">
        <f t="shared" si="110"/>
        <v>-26131.46</v>
      </c>
      <c r="IX18" s="149">
        <f t="shared" si="110"/>
        <v>-19000</v>
      </c>
      <c r="IY18" s="149">
        <f t="shared" si="110"/>
        <v>0</v>
      </c>
      <c r="IZ18" s="149">
        <f t="shared" si="110"/>
        <v>-219807.37999999998</v>
      </c>
      <c r="JA18" s="149">
        <f>SUM(JA19:JA31)</f>
        <v>-12509.75</v>
      </c>
      <c r="JB18" s="149">
        <f t="shared" ref="JB18:KF18" si="111">SUM(JB19:JB31)</f>
        <v>0</v>
      </c>
      <c r="JC18" s="149">
        <f t="shared" si="111"/>
        <v>0</v>
      </c>
      <c r="JD18" s="149">
        <f t="shared" si="111"/>
        <v>-5000</v>
      </c>
      <c r="JE18" s="149">
        <f t="shared" si="111"/>
        <v>-2910</v>
      </c>
      <c r="JF18" s="149">
        <f t="shared" si="111"/>
        <v>0</v>
      </c>
      <c r="JG18" s="149">
        <f t="shared" si="111"/>
        <v>-8500</v>
      </c>
      <c r="JH18" s="149">
        <f t="shared" si="111"/>
        <v>-31942.95</v>
      </c>
      <c r="JI18" s="149">
        <f t="shared" si="111"/>
        <v>-1750.4</v>
      </c>
      <c r="JJ18" s="149">
        <f t="shared" si="111"/>
        <v>-5313.29</v>
      </c>
      <c r="JK18" s="149">
        <f t="shared" si="111"/>
        <v>0</v>
      </c>
      <c r="JL18" s="149">
        <f t="shared" si="111"/>
        <v>-5693.26</v>
      </c>
      <c r="JM18" s="149">
        <f t="shared" si="111"/>
        <v>0</v>
      </c>
      <c r="JN18" s="149">
        <f t="shared" si="111"/>
        <v>0</v>
      </c>
      <c r="JO18" s="149">
        <f t="shared" si="111"/>
        <v>-20130.120000000003</v>
      </c>
      <c r="JP18" s="149">
        <f t="shared" si="111"/>
        <v>0</v>
      </c>
      <c r="JQ18" s="149">
        <f t="shared" si="111"/>
        <v>0</v>
      </c>
      <c r="JR18" s="149">
        <f t="shared" si="111"/>
        <v>0</v>
      </c>
      <c r="JS18" s="149">
        <f t="shared" si="111"/>
        <v>-10564.539999999999</v>
      </c>
      <c r="JT18" s="149">
        <f t="shared" si="111"/>
        <v>0</v>
      </c>
      <c r="JU18" s="149">
        <f t="shared" si="111"/>
        <v>0</v>
      </c>
      <c r="JV18" s="149">
        <f t="shared" si="111"/>
        <v>0</v>
      </c>
      <c r="JW18" s="149">
        <f t="shared" si="111"/>
        <v>-37137.18</v>
      </c>
      <c r="JX18" s="149">
        <f t="shared" si="111"/>
        <v>0</v>
      </c>
      <c r="JY18" s="149">
        <f t="shared" si="111"/>
        <v>-18446.669999999998</v>
      </c>
      <c r="JZ18" s="149">
        <f t="shared" si="111"/>
        <v>0</v>
      </c>
      <c r="KA18" s="149">
        <f t="shared" si="111"/>
        <v>0</v>
      </c>
      <c r="KB18" s="149">
        <f t="shared" si="111"/>
        <v>0</v>
      </c>
      <c r="KC18" s="149">
        <f t="shared" si="111"/>
        <v>0</v>
      </c>
      <c r="KD18" s="149">
        <f t="shared" si="111"/>
        <v>-19162.333333333332</v>
      </c>
      <c r="KE18" s="149">
        <f t="shared" si="111"/>
        <v>0</v>
      </c>
      <c r="KF18" s="149">
        <f t="shared" si="111"/>
        <v>-179060.49333333335</v>
      </c>
      <c r="KG18" s="149">
        <f>SUM(KG19:KG31)</f>
        <v>-64873.71</v>
      </c>
      <c r="KH18" s="149">
        <f t="shared" ref="KH18:LL18" si="112">SUM(KH19:KH31)</f>
        <v>0</v>
      </c>
      <c r="KI18" s="149">
        <f t="shared" si="112"/>
        <v>-8616.67</v>
      </c>
      <c r="KJ18" s="149">
        <f t="shared" si="112"/>
        <v>0</v>
      </c>
      <c r="KK18" s="149">
        <f t="shared" si="112"/>
        <v>0</v>
      </c>
      <c r="KL18" s="149">
        <f t="shared" si="112"/>
        <v>-5157.09</v>
      </c>
      <c r="KM18" s="149">
        <f t="shared" si="112"/>
        <v>0</v>
      </c>
      <c r="KN18" s="149">
        <f t="shared" si="112"/>
        <v>-1763.17</v>
      </c>
      <c r="KO18" s="149">
        <f t="shared" si="112"/>
        <v>0</v>
      </c>
      <c r="KP18" s="149">
        <f t="shared" si="112"/>
        <v>-33954.639999999999</v>
      </c>
      <c r="KQ18" s="149">
        <f t="shared" si="112"/>
        <v>0</v>
      </c>
      <c r="KR18" s="149">
        <f t="shared" si="112"/>
        <v>0</v>
      </c>
      <c r="KS18" s="149">
        <f t="shared" si="112"/>
        <v>-3241.26</v>
      </c>
      <c r="KT18" s="149">
        <f t="shared" si="112"/>
        <v>0</v>
      </c>
      <c r="KU18" s="149">
        <f t="shared" si="112"/>
        <v>-8243.4</v>
      </c>
      <c r="KV18" s="149">
        <f t="shared" si="112"/>
        <v>0</v>
      </c>
      <c r="KW18" s="149">
        <f t="shared" si="112"/>
        <v>-10836.369999999999</v>
      </c>
      <c r="KX18" s="149">
        <f t="shared" si="112"/>
        <v>0</v>
      </c>
      <c r="KY18" s="149">
        <f t="shared" si="112"/>
        <v>0</v>
      </c>
      <c r="KZ18" s="149">
        <f t="shared" si="112"/>
        <v>-4206.6099999999997</v>
      </c>
      <c r="LA18" s="149">
        <f t="shared" si="112"/>
        <v>0</v>
      </c>
      <c r="LB18" s="149">
        <f t="shared" si="112"/>
        <v>0</v>
      </c>
      <c r="LC18" s="149">
        <f t="shared" si="112"/>
        <v>-36493.599999999999</v>
      </c>
      <c r="LD18" s="149">
        <f t="shared" si="112"/>
        <v>0</v>
      </c>
      <c r="LE18" s="149">
        <f t="shared" si="112"/>
        <v>-7050</v>
      </c>
      <c r="LF18" s="149">
        <f t="shared" si="112"/>
        <v>0</v>
      </c>
      <c r="LG18" s="149">
        <f t="shared" si="112"/>
        <v>0</v>
      </c>
      <c r="LH18" s="149">
        <f t="shared" si="112"/>
        <v>0</v>
      </c>
      <c r="LI18" s="149">
        <f t="shared" si="112"/>
        <v>0</v>
      </c>
      <c r="LJ18" s="149">
        <f t="shared" si="112"/>
        <v>0</v>
      </c>
      <c r="LK18" s="149">
        <f t="shared" si="112"/>
        <v>0</v>
      </c>
      <c r="LL18" s="149">
        <f t="shared" si="112"/>
        <v>-184436.52000000002</v>
      </c>
      <c r="LM18" s="149">
        <f>SUM(LM19:LM31)</f>
        <v>0</v>
      </c>
      <c r="LN18" s="149">
        <f t="shared" ref="LN18:MR18" si="113">SUM(LN19:LN31)</f>
        <v>0</v>
      </c>
      <c r="LO18" s="149">
        <f t="shared" si="113"/>
        <v>-18110.75</v>
      </c>
      <c r="LP18" s="149">
        <f t="shared" si="113"/>
        <v>-10000</v>
      </c>
      <c r="LQ18" s="149">
        <f t="shared" si="113"/>
        <v>0</v>
      </c>
      <c r="LR18" s="149">
        <f t="shared" si="113"/>
        <v>-5000</v>
      </c>
      <c r="LS18" s="149">
        <f t="shared" si="113"/>
        <v>0</v>
      </c>
      <c r="LT18" s="149">
        <f t="shared" si="113"/>
        <v>0</v>
      </c>
      <c r="LU18" s="149">
        <f t="shared" si="113"/>
        <v>0</v>
      </c>
      <c r="LV18" s="149">
        <f t="shared" si="113"/>
        <v>-43849.54</v>
      </c>
      <c r="LW18" s="149">
        <f t="shared" si="113"/>
        <v>0</v>
      </c>
      <c r="LX18" s="149">
        <f t="shared" si="113"/>
        <v>-2948.95</v>
      </c>
      <c r="LY18" s="149">
        <f t="shared" si="113"/>
        <v>0</v>
      </c>
      <c r="LZ18" s="149">
        <f t="shared" si="113"/>
        <v>0</v>
      </c>
      <c r="MA18" s="149">
        <f t="shared" si="113"/>
        <v>-8243.4</v>
      </c>
      <c r="MB18" s="149">
        <f t="shared" si="113"/>
        <v>0</v>
      </c>
      <c r="MC18" s="149">
        <f t="shared" si="113"/>
        <v>0</v>
      </c>
      <c r="MD18" s="149">
        <f t="shared" si="113"/>
        <v>-678</v>
      </c>
      <c r="ME18" s="149">
        <f t="shared" si="113"/>
        <v>-2205.48</v>
      </c>
      <c r="MF18" s="149">
        <f t="shared" si="113"/>
        <v>-10068.625</v>
      </c>
      <c r="MG18" s="149">
        <f t="shared" si="113"/>
        <v>-22040</v>
      </c>
      <c r="MH18" s="149">
        <f t="shared" si="113"/>
        <v>0</v>
      </c>
      <c r="MI18" s="149">
        <f t="shared" si="113"/>
        <v>-14108</v>
      </c>
      <c r="MJ18" s="149">
        <f t="shared" si="113"/>
        <v>-10000</v>
      </c>
      <c r="MK18" s="149">
        <f t="shared" si="113"/>
        <v>-17030</v>
      </c>
      <c r="ML18" s="149">
        <f t="shared" si="113"/>
        <v>0</v>
      </c>
      <c r="MM18" s="149">
        <f t="shared" si="113"/>
        <v>0</v>
      </c>
      <c r="MN18" s="149">
        <f t="shared" si="113"/>
        <v>-112.4</v>
      </c>
      <c r="MO18" s="149">
        <f t="shared" si="113"/>
        <v>0</v>
      </c>
      <c r="MP18" s="149">
        <f t="shared" si="113"/>
        <v>-14356.333333333334</v>
      </c>
      <c r="MQ18" s="149">
        <f t="shared" si="113"/>
        <v>0</v>
      </c>
      <c r="MR18" s="149">
        <f t="shared" si="113"/>
        <v>-178751.47833333333</v>
      </c>
      <c r="MS18" s="149">
        <f>SUM(MS19:MS31)</f>
        <v>-10079.9</v>
      </c>
      <c r="MT18" s="149">
        <f t="shared" ref="MT18:NX18" si="114">SUM(MT19:MT31)</f>
        <v>-661.45</v>
      </c>
      <c r="MU18" s="149">
        <f t="shared" si="114"/>
        <v>-2197.4700000000003</v>
      </c>
      <c r="MV18" s="149">
        <f t="shared" si="114"/>
        <v>0</v>
      </c>
      <c r="MW18" s="149">
        <f t="shared" si="114"/>
        <v>-3921.5699999999997</v>
      </c>
      <c r="MX18" s="149">
        <f t="shared" si="114"/>
        <v>0</v>
      </c>
      <c r="MY18" s="149">
        <f t="shared" si="114"/>
        <v>-1719.55</v>
      </c>
      <c r="MZ18" s="149">
        <f t="shared" si="114"/>
        <v>0</v>
      </c>
      <c r="NA18" s="149">
        <f t="shared" si="114"/>
        <v>0</v>
      </c>
      <c r="NB18" s="149">
        <f t="shared" si="114"/>
        <v>-68083.53</v>
      </c>
      <c r="NC18" s="149">
        <f t="shared" si="114"/>
        <v>0</v>
      </c>
      <c r="ND18" s="149">
        <f t="shared" si="114"/>
        <v>-1117.54</v>
      </c>
      <c r="NE18" s="149">
        <f t="shared" si="114"/>
        <v>0</v>
      </c>
      <c r="NF18" s="149">
        <f t="shared" si="114"/>
        <v>0</v>
      </c>
      <c r="NG18" s="149">
        <f t="shared" si="114"/>
        <v>-3000</v>
      </c>
      <c r="NH18" s="149">
        <f t="shared" si="114"/>
        <v>0</v>
      </c>
      <c r="NI18" s="149">
        <f t="shared" si="114"/>
        <v>0</v>
      </c>
      <c r="NJ18" s="149">
        <f t="shared" si="114"/>
        <v>-678</v>
      </c>
      <c r="NK18" s="149">
        <f t="shared" si="114"/>
        <v>-2205.48</v>
      </c>
      <c r="NL18" s="149">
        <f t="shared" si="114"/>
        <v>-6004.8250000000007</v>
      </c>
      <c r="NM18" s="149">
        <f t="shared" si="114"/>
        <v>-19513.8</v>
      </c>
      <c r="NN18" s="149">
        <f t="shared" si="114"/>
        <v>0</v>
      </c>
      <c r="NO18" s="149">
        <f t="shared" si="114"/>
        <v>-11936</v>
      </c>
      <c r="NP18" s="149">
        <f t="shared" si="114"/>
        <v>0</v>
      </c>
      <c r="NQ18" s="149">
        <f t="shared" si="114"/>
        <v>-55659</v>
      </c>
      <c r="NR18" s="149">
        <f t="shared" si="114"/>
        <v>0</v>
      </c>
      <c r="NS18" s="149">
        <f t="shared" si="114"/>
        <v>0</v>
      </c>
      <c r="NT18" s="149">
        <f t="shared" si="114"/>
        <v>-112.4</v>
      </c>
      <c r="NU18" s="149">
        <f t="shared" si="114"/>
        <v>0</v>
      </c>
      <c r="NV18" s="149">
        <f t="shared" si="114"/>
        <v>0</v>
      </c>
      <c r="NW18" s="149">
        <f t="shared" si="114"/>
        <v>0</v>
      </c>
      <c r="NX18" s="149">
        <f t="shared" si="114"/>
        <v>-186890.51500000001</v>
      </c>
      <c r="NZ18" s="149">
        <f>SUM(NZ19:NZ31)</f>
        <v>-2408055.1786666666</v>
      </c>
      <c r="OA18" s="150">
        <f>OA19+OA20+OA21+OA22+OA23+OA24+OA25+OA26+OA27+OA28+OA29</f>
        <v>-1405907.6</v>
      </c>
      <c r="OB18" s="151">
        <f>IF(OA18=0,"",((NZ18/OA18)-1)*-1)</f>
        <v>-0.71281183675702908</v>
      </c>
      <c r="OD18" s="181"/>
      <c r="OG18" s="168" t="s">
        <v>92</v>
      </c>
      <c r="OI18" s="162">
        <f t="shared" ref="OI18:OT18" si="115">SUM(OI19:OI31)</f>
        <v>-178110.47000000003</v>
      </c>
      <c r="OJ18" s="162">
        <f t="shared" si="115"/>
        <v>-170251.88</v>
      </c>
      <c r="OK18" s="162">
        <f t="shared" si="115"/>
        <v>-150418.09</v>
      </c>
      <c r="OL18" s="162">
        <f t="shared" si="115"/>
        <v>-161320.01999999999</v>
      </c>
      <c r="OM18" s="162">
        <f t="shared" si="115"/>
        <v>-430514.73</v>
      </c>
      <c r="ON18" s="162">
        <f t="shared" si="115"/>
        <v>-138389.53999999998</v>
      </c>
      <c r="OO18" s="162">
        <f t="shared" si="115"/>
        <v>-134948.16</v>
      </c>
      <c r="OP18" s="162">
        <f t="shared" si="115"/>
        <v>-206110.83</v>
      </c>
      <c r="OQ18" s="162">
        <f t="shared" si="115"/>
        <v>-167386.27333333335</v>
      </c>
      <c r="OR18" s="162">
        <f t="shared" si="115"/>
        <v>-176492.83000000005</v>
      </c>
      <c r="OS18" s="162">
        <f t="shared" si="115"/>
        <v>-184072.26833333331</v>
      </c>
      <c r="OT18" s="162">
        <f t="shared" si="115"/>
        <v>-195525.52499999997</v>
      </c>
      <c r="OV18" s="162">
        <f>SUM(OV19:OV31)</f>
        <v>-2293540.6166666667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-5091.82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-1513.8200000000002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-29958.469999999998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29" si="116">SUM(E19:AI19)</f>
        <v>-36564.11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-5532.61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-28774.83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29" si="117">SUM(AK19:BO19)</f>
        <v>-34307.440000000002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-3054.1099999999997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-2620.4299999999998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-27806.75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29" si="118">SUM(BQ19:CU19)</f>
        <v>-33481.29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-1155.8399999999999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-2231.36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-2620.16</v>
      </c>
      <c r="DS19" s="141">
        <f>SUMIFS([1]Movimento!$R:$R,[1]Movimento!$B:$B,$C$3,[1]Movimento!$M:$M,$B19,[1]Movimento!$A:$A,DS$3)</f>
        <v>-25133.27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-2300</v>
      </c>
      <c r="DX19" s="141">
        <f>SUMIFS([1]Movimento!$R:$R,[1]Movimento!$B:$B,$C$3,[1]Movimento!$M:$M,$B19,[1]Movimento!$A:$A,DX$3)</f>
        <v>-2701.23</v>
      </c>
      <c r="DY19" s="141">
        <f>SUMIFS([1]Movimento!$R:$R,[1]Movimento!$B:$B,$C$3,[1]Movimento!$M:$M,$B19,[1]Movimento!$A:$A,DY$3)</f>
        <v>-116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29" si="119">SUM(CW19:EA19)</f>
        <v>-36257.860000000008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-4025.35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-669.02</v>
      </c>
      <c r="EV19" s="141">
        <f>SUMIFS([1]Movimento!$R:$R,[1]Movimento!$B:$B,$C$3,[1]Movimento!$M:$M,$B19,[1]Movimento!$A:$A,EV$3)</f>
        <v>-2395.52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-470.8</v>
      </c>
      <c r="EY19" s="141">
        <f>SUMIFS([1]Movimento!$R:$R,[1]Movimento!$B:$B,$C$3,[1]Movimento!$M:$M,$B19,[1]Movimento!$A:$A,EY$3)</f>
        <v>-23478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29" si="120">SUM(EC19:FG19)</f>
        <v>-31038.69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-313.29000000000002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-3121.29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-669.02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-2512.96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-23948.799999999999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-4497</v>
      </c>
      <c r="GM19" s="141">
        <f>SUMIFS([1]Movimento!$R:$R,[1]Movimento!$B:$B,$C$3,[1]Movimento!$M:$M,$B19,[1]Movimento!$A:$A,GM$3)</f>
        <v>0</v>
      </c>
      <c r="GN19" s="141">
        <f t="shared" ref="GN19:GN29" si="121">SUM(FI19:GM19)</f>
        <v>-35062.36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-313.29000000000002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-1352.76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-4755.8099999999995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-23948.799999999999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29" si="122">SUM(GO19:HS19)</f>
        <v>-30370.66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-313.29000000000002</v>
      </c>
      <c r="IE19" s="141">
        <f>SUMIFS([1]Movimento!$R:$R,[1]Movimento!$B:$B,$C$3,[1]Movimento!$M:$M,$B19,[1]Movimento!$A:$A,IE$3)</f>
        <v>-726.58</v>
      </c>
      <c r="IF19" s="141">
        <f>SUMIFS([1]Movimento!$R:$R,[1]Movimento!$B:$B,$C$3,[1]Movimento!$M:$M,$B19,[1]Movimento!$A:$A,IF$3)</f>
        <v>-978.6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-3803.58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-3803.58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-24831.8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29" si="123">SUM(HU19:IY19)</f>
        <v>-34457.43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-313.29000000000002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-821.41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-4659.4799999999996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-24831.8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-3812.333333333333</v>
      </c>
      <c r="KE19" s="141">
        <f>SUMIFS([1]Movimento!$R:$R,[1]Movimento!$B:$B,$C$3,[1]Movimento!$M:$M,$B19,[1]Movimento!$A:$A,KE$3)</f>
        <v>0</v>
      </c>
      <c r="KF19" s="141">
        <f t="shared" ref="KF19:KF29" si="124">SUM(JA19:KE19)</f>
        <v>-34438.313333333332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-313.29000000000002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-1576.73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-821.41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-24831.8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29" si="125">SUM(KG19:LK19)</f>
        <v>-27543.23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-313.29000000000002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-1895.5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-2205.48</v>
      </c>
      <c r="MF19" s="141">
        <f>SUMIFS([1]Movimento!$R:$R,[1]Movimento!$B:$B,$C$3,[1]Movimento!$M:$M,$B19,[1]Movimento!$A:$A,MF$3)</f>
        <v>-9282.7999999999993</v>
      </c>
      <c r="MG19" s="141">
        <f>SUMIFS([1]Movimento!$R:$R,[1]Movimento!$B:$B,$C$3,[1]Movimento!$M:$M,$B19,[1]Movimento!$A:$A,MG$3)</f>
        <v>-22040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-4346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-4980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-14356.333333333334</v>
      </c>
      <c r="MQ19" s="141">
        <f>SUMIFS([1]Movimento!$R:$R,[1]Movimento!$B:$B,$C$3,[1]Movimento!$M:$M,$B19,[1]Movimento!$A:$A,MQ$3)</f>
        <v>0</v>
      </c>
      <c r="MR19" s="141">
        <f t="shared" ref="MR19:MR29" si="126">SUM(LM19:MQ19)</f>
        <v>-59419.403333333335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-661.45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-1719.55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-313.29000000000002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-2205.48</v>
      </c>
      <c r="NL19" s="141">
        <f>SUMIFS([1]Movimento!$R:$R,[1]Movimento!$B:$B,$C$3,[1]Movimento!$M:$M,$B19,[1]Movimento!$A:$A,NL$3)</f>
        <v>-5219</v>
      </c>
      <c r="NM19" s="141">
        <f>SUMIFS([1]Movimento!$R:$R,[1]Movimento!$B:$B,$C$3,[1]Movimento!$M:$M,$B19,[1]Movimento!$A:$A,NM$3)</f>
        <v>-19513.8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-2174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-43609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29" si="127">SUM(MS19:NW19)</f>
        <v>-75415.570000000007</v>
      </c>
      <c r="NY19" s="10"/>
      <c r="NZ19" s="141">
        <f>AJ19+BP19+CV19+EB19+FH19+GN19+HT19+IZ19+KF19+LL19+MR19+NX19</f>
        <v>-468356.35666666669</v>
      </c>
      <c r="OA19" s="143">
        <f t="shared" ref="OA19:OA31" si="128">SUM(OI19:OP19)</f>
        <v>-276658.21000000002</v>
      </c>
      <c r="OB19" s="145">
        <f t="shared" si="95"/>
        <v>-0.69290604701977454</v>
      </c>
      <c r="OD19" s="181"/>
      <c r="OG19" s="163" t="s">
        <v>5</v>
      </c>
      <c r="OH19" s="10"/>
      <c r="OI19" s="164">
        <v>-31863.93</v>
      </c>
      <c r="OJ19" s="164">
        <v>-32649.29</v>
      </c>
      <c r="OK19" s="164">
        <v>-33924.75</v>
      </c>
      <c r="OL19" s="164">
        <v>-33313.33</v>
      </c>
      <c r="OM19" s="164">
        <v>-49952.88</v>
      </c>
      <c r="ON19" s="164">
        <v>-31612.78</v>
      </c>
      <c r="OO19" s="164">
        <v>-28688.61</v>
      </c>
      <c r="OP19" s="164">
        <v>-34652.639999999999</v>
      </c>
      <c r="OQ19" s="164">
        <v>-32738.023333333331</v>
      </c>
      <c r="OR19" s="164">
        <v>-25842.94</v>
      </c>
      <c r="OS19" s="164">
        <v>-65823.763333333336</v>
      </c>
      <c r="OT19" s="164">
        <v>-84050.579999999987</v>
      </c>
      <c r="OU19" s="10"/>
      <c r="OV19" s="164">
        <f t="shared" ref="OV19:OV31" si="129">SUM(OI19:OU19)</f>
        <v>-485113.5166666666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-8550.08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-3680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-3720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16"/>
        <v>-15950.08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-8550.08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-934.15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17"/>
        <v>-9484.23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-8550.08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-2895</v>
      </c>
      <c r="BZ20" s="141">
        <f>SUMIFS([1]Movimento!$R:$R,[1]Movimento!$B:$B,$C$3,[1]Movimento!$M:$M,$B20,[1]Movimento!$A:$A,BZ$3)</f>
        <v>-123.4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-1500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-3840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18"/>
        <v>-16908.48</v>
      </c>
      <c r="CW20" s="141">
        <f>SUMIFS([1]Movimento!$R:$R,[1]Movimento!$B:$B,$C$3,[1]Movimento!$M:$M,$B20,[1]Movimento!$A:$A,CW$3)</f>
        <v>-11050.08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19"/>
        <v>-11050.08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-8550.08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-3354.26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-3470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20"/>
        <v>-15374.34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-8479.9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-622.4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21"/>
        <v>-9102.2999999999993</v>
      </c>
      <c r="GO20" s="141">
        <f>SUMIFS([1]Movimento!$R:$R,[1]Movimento!$B:$B,$C$3,[1]Movimento!$M:$M,$B20,[1]Movimento!$A:$A,GO$3)</f>
        <v>-8479.9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-6222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-300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-650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22"/>
        <v>-15651.9</v>
      </c>
      <c r="HU20" s="141">
        <f>SUMIFS([1]Movimento!$R:$R,[1]Movimento!$B:$B,$C$3,[1]Movimento!$M:$M,$B20,[1]Movimento!$A:$A,HU$3)</f>
        <v>-8479.9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-3732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-1000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23"/>
        <v>-13211.9</v>
      </c>
      <c r="JA20" s="141">
        <f>SUMIFS([1]Movimento!$R:$R,[1]Movimento!$B:$B,$C$3,[1]Movimento!$M:$M,$B20,[1]Movimento!$A:$A,JA$3)</f>
        <v>-8479.9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-1600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-381.27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-550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-2500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-11396.67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24"/>
        <v>-24907.84</v>
      </c>
      <c r="KG20" s="141">
        <f>SUMIFS([1]Movimento!$R:$R,[1]Movimento!$B:$B,$C$3,[1]Movimento!$M:$M,$B20,[1]Movimento!$A:$A,KG$3)</f>
        <v>-8990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-8616.67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-1020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-1210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25"/>
        <v>-19836.669999999998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-8990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-700.8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-5000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26"/>
        <v>-14690.8</v>
      </c>
      <c r="MS20" s="141">
        <f>SUMIFS([1]Movimento!$R:$R,[1]Movimento!$B:$B,$C$3,[1]Movimento!$M:$M,$B20,[1]Movimento!$A:$A,MS$3)</f>
        <v>-8479.9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-5000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27"/>
        <v>-13479.9</v>
      </c>
      <c r="NY20" s="10"/>
      <c r="NZ20" s="141">
        <f t="shared" ref="NZ20:NZ31" si="130">AJ20+BP20+CV20+EB20+FH20+GN20+HT20+IZ20+KF20+LL20+MR20+NX20</f>
        <v>-179648.52</v>
      </c>
      <c r="OA20" s="143">
        <f t="shared" si="128"/>
        <v>-139827.83000000002</v>
      </c>
      <c r="OB20" s="145">
        <f t="shared" si="95"/>
        <v>-0.28478372295414989</v>
      </c>
      <c r="OD20" s="181"/>
      <c r="OG20" s="163" t="s">
        <v>25</v>
      </c>
      <c r="OH20" s="10"/>
      <c r="OI20" s="164">
        <v>-30527.25</v>
      </c>
      <c r="OJ20" s="164">
        <v>-14448.599999999999</v>
      </c>
      <c r="OK20" s="164">
        <v>-16692.71</v>
      </c>
      <c r="OL20" s="164">
        <v>-24889.010000000002</v>
      </c>
      <c r="OM20" s="164">
        <v>-15304.16</v>
      </c>
      <c r="ON20" s="164">
        <v>-9102.2999999999993</v>
      </c>
      <c r="OO20" s="164">
        <v>-15651.9</v>
      </c>
      <c r="OP20" s="164">
        <v>-13211.9</v>
      </c>
      <c r="OQ20" s="164">
        <v>-24907.84</v>
      </c>
      <c r="OR20" s="164">
        <v>-19836.669999999998</v>
      </c>
      <c r="OS20" s="164">
        <v>-14690.8</v>
      </c>
      <c r="OT20" s="164">
        <v>-13479.9</v>
      </c>
      <c r="OU20" s="10"/>
      <c r="OV20" s="164">
        <f t="shared" si="129"/>
        <v>-212743.04000000001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-226.16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-2141.17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-322.99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-39.75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16"/>
        <v>-2730.0699999999997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-165.23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-2104.9500000000003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-40.6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17"/>
        <v>-2310.7800000000002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-220.22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-1501.58</v>
      </c>
      <c r="BZ21" s="141">
        <f>SUMIFS([1]Movimento!$R:$R,[1]Movimento!$B:$B,$C$3,[1]Movimento!$M:$M,$B21,[1]Movimento!$A:$A,BZ$3)</f>
        <v>-290.34999999999997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-656.36</v>
      </c>
      <c r="CC21" s="141">
        <f>SUMIFS([1]Movimento!$R:$R,[1]Movimento!$B:$B,$C$3,[1]Movimento!$M:$M,$B21,[1]Movimento!$A:$A,CC$3)</f>
        <v>-322.99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-39.18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-656.36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18"/>
        <v>-3687.04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-544.58000000000004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-682.88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-277.95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-36.76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19"/>
        <v>-1542.17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-229.44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-590.73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-27.13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20"/>
        <v>-847.30000000000007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-193.09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-1262.33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-514.73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0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21"/>
        <v>-1970.1499999999999</v>
      </c>
      <c r="GO21" s="141">
        <f>SUMIFS([1]Movimento!$R:$R,[1]Movimento!$B:$B,$C$3,[1]Movimento!$M:$M,$B21,[1]Movimento!$A:$A,GO$3)</f>
        <v>-147.69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-311.98</v>
      </c>
      <c r="GV21" s="141">
        <f>SUMIFS([1]Movimento!$R:$R,[1]Movimento!$B:$B,$C$3,[1]Movimento!$M:$M,$B21,[1]Movimento!$A:$A,GV$3)</f>
        <v>-1306.92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-284.81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-73.31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22"/>
        <v>-2124.71</v>
      </c>
      <c r="HU21" s="141">
        <f>SUMIFS([1]Movimento!$R:$R,[1]Movimento!$B:$B,$C$3,[1]Movimento!$M:$M,$B21,[1]Movimento!$A:$A,HU$3)</f>
        <v>-146.69999999999999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-633.30999999999995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-596.79999999999995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-857.43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-39.1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23"/>
        <v>-2273.3399999999997</v>
      </c>
      <c r="JA21" s="141">
        <f>SUMIFS([1]Movimento!$R:$R,[1]Movimento!$B:$B,$C$3,[1]Movimento!$M:$M,$B21,[1]Movimento!$A:$A,JA$3)</f>
        <v>-149.85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-272.95</v>
      </c>
      <c r="JI21" s="141">
        <f>SUMIFS([1]Movimento!$R:$R,[1]Movimento!$B:$B,$C$3,[1]Movimento!$M:$M,$B21,[1]Movimento!$A:$A,JI$3)</f>
        <v>-1750.4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-311.99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-11.86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-43.38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24"/>
        <v>-2540.4299999999998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-157.09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-1763.17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-603.25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-43.82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25"/>
        <v>-2567.3300000000004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-174.75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-2352.16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-678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-259.10000000000002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-112.4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26"/>
        <v>-3576.41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-621.56999999999994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-64.09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-678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-259.10000000000002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-112.4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27"/>
        <v>-1735.1599999999999</v>
      </c>
      <c r="NY21" s="10"/>
      <c r="NZ21" s="141">
        <f t="shared" si="130"/>
        <v>-27904.89</v>
      </c>
      <c r="OA21" s="143">
        <f t="shared" si="128"/>
        <v>-16472.100000000002</v>
      </c>
      <c r="OB21" s="145">
        <f t="shared" si="95"/>
        <v>-0.69406997286320471</v>
      </c>
      <c r="OD21" s="181"/>
      <c r="OG21" s="163" t="s">
        <v>6</v>
      </c>
      <c r="OH21" s="10"/>
      <c r="OI21" s="164">
        <v>-1083.78</v>
      </c>
      <c r="OJ21" s="164">
        <v>-2080.5499999999997</v>
      </c>
      <c r="OK21" s="164">
        <v>-2718.2300000000005</v>
      </c>
      <c r="OL21" s="164">
        <v>-2798.72</v>
      </c>
      <c r="OM21" s="164">
        <v>-1422.6200000000001</v>
      </c>
      <c r="ON21" s="164">
        <v>-1970.1499999999999</v>
      </c>
      <c r="OO21" s="164">
        <v>-2124.71</v>
      </c>
      <c r="OP21" s="164">
        <v>-2273.3399999999997</v>
      </c>
      <c r="OQ21" s="164">
        <v>-2540.4299999999998</v>
      </c>
      <c r="OR21" s="164">
        <v>-2567.3300000000004</v>
      </c>
      <c r="OS21" s="164">
        <v>-3576.41</v>
      </c>
      <c r="OT21" s="164">
        <v>-1735.1599999999999</v>
      </c>
      <c r="OU21" s="10"/>
      <c r="OV21" s="164">
        <f t="shared" si="129"/>
        <v>-26891.430000000004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-2880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-500</v>
      </c>
      <c r="K22" s="141">
        <f>SUMIFS([1]Movimento!$R:$R,[1]Movimento!$B:$B,$C$3,[1]Movimento!$M:$M,$B22,[1]Movimento!$A:$A,K$3)</f>
        <v>-2846</v>
      </c>
      <c r="L22" s="141">
        <f>SUMIFS([1]Movimento!$R:$R,[1]Movimento!$B:$B,$C$3,[1]Movimento!$M:$M,$B22,[1]Movimento!$A:$A,L$3)</f>
        <v>-1001.87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-53621.32</v>
      </c>
      <c r="Q22" s="141">
        <f>SUMIFS([1]Movimento!$R:$R,[1]Movimento!$B:$B,$C$3,[1]Movimento!$M:$M,$B22,[1]Movimento!$A:$A,Q$3)</f>
        <v>-1246.25</v>
      </c>
      <c r="R22" s="141">
        <f>SUMIFS([1]Movimento!$R:$R,[1]Movimento!$B:$B,$C$3,[1]Movimento!$M:$M,$B22,[1]Movimento!$A:$A,R$3)</f>
        <v>-110</v>
      </c>
      <c r="S22" s="141">
        <f>SUMIFS([1]Movimento!$R:$R,[1]Movimento!$B:$B,$C$3,[1]Movimento!$M:$M,$B22,[1]Movimento!$A:$A,S$3)</f>
        <v>-5967.97</v>
      </c>
      <c r="T22" s="141">
        <f>SUMIFS([1]Movimento!$R:$R,[1]Movimento!$B:$B,$C$3,[1]Movimento!$M:$M,$B22,[1]Movimento!$A:$A,T$3)</f>
        <v>-5500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-2753.8999999999996</v>
      </c>
      <c r="X22" s="141">
        <f>SUMIFS([1]Movimento!$R:$R,[1]Movimento!$B:$B,$C$3,[1]Movimento!$M:$M,$B22,[1]Movimento!$A:$A,X$3)</f>
        <v>-906.3</v>
      </c>
      <c r="Y22" s="141">
        <f>SUMIFS([1]Movimento!$R:$R,[1]Movimento!$B:$B,$C$3,[1]Movimento!$M:$M,$B22,[1]Movimento!$A:$A,Y$3)</f>
        <v>-1385.19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-105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-3393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-5000</v>
      </c>
      <c r="AH22" s="141">
        <f>SUMIFS([1]Movimento!$R:$R,[1]Movimento!$B:$B,$C$3,[1]Movimento!$M:$M,$B22,[1]Movimento!$A:$A,AH$3)</f>
        <v>-5700</v>
      </c>
      <c r="AI22" s="141">
        <f>SUMIFS([1]Movimento!$R:$R,[1]Movimento!$B:$B,$C$3,[1]Movimento!$M:$M,$B22,[1]Movimento!$A:$A,AI$3)</f>
        <v>0</v>
      </c>
      <c r="AJ22" s="141">
        <f t="shared" si="116"/>
        <v>-92916.800000000003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-7213</v>
      </c>
      <c r="AM22" s="141">
        <f>SUMIFS([1]Movimento!$R:$R,[1]Movimento!$B:$B,$C$3,[1]Movimento!$M:$M,$B22,[1]Movimento!$A:$A,AM$3)</f>
        <v>-1022.64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-5000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-17565.55</v>
      </c>
      <c r="AT22" s="141">
        <f>SUMIFS([1]Movimento!$R:$R,[1]Movimento!$B:$B,$C$3,[1]Movimento!$M:$M,$B22,[1]Movimento!$A:$A,AT$3)</f>
        <v>-645.72</v>
      </c>
      <c r="AU22" s="141">
        <f>SUMIFS([1]Movimento!$R:$R,[1]Movimento!$B:$B,$C$3,[1]Movimento!$M:$M,$B22,[1]Movimento!$A:$A,AU$3)</f>
        <v>-5000</v>
      </c>
      <c r="AV22" s="141">
        <f>SUMIFS([1]Movimento!$R:$R,[1]Movimento!$B:$B,$C$3,[1]Movimento!$M:$M,$B22,[1]Movimento!$A:$A,AV$3)</f>
        <v>-313.29000000000002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-1190</v>
      </c>
      <c r="BC22" s="141">
        <f>SUMIFS([1]Movimento!$R:$R,[1]Movimento!$B:$B,$C$3,[1]Movimento!$M:$M,$B22,[1]Movimento!$A:$A,BC$3)</f>
        <v>-5000</v>
      </c>
      <c r="BD22" s="141">
        <f>SUMIFS([1]Movimento!$R:$R,[1]Movimento!$B:$B,$C$3,[1]Movimento!$M:$M,$B22,[1]Movimento!$A:$A,BD$3)</f>
        <v>-10193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-5000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17"/>
        <v>-58143.200000000004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-4900.34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-8001.8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-12443.58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-5000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-5815</v>
      </c>
      <c r="CI22" s="141">
        <f>SUMIFS([1]Movimento!$R:$R,[1]Movimento!$B:$B,$C$3,[1]Movimento!$M:$M,$B22,[1]Movimento!$A:$A,CI$3)</f>
        <v>-1980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-3999.63</v>
      </c>
      <c r="CO22" s="141">
        <f>SUMIFS([1]Movimento!$R:$R,[1]Movimento!$B:$B,$C$3,[1]Movimento!$M:$M,$B22,[1]Movimento!$A:$A,CO$3)</f>
        <v>-5000</v>
      </c>
      <c r="CP22" s="141">
        <f>SUMIFS([1]Movimento!$R:$R,[1]Movimento!$B:$B,$C$3,[1]Movimento!$M:$M,$B22,[1]Movimento!$A:$A,CP$3)</f>
        <v>-1853.71</v>
      </c>
      <c r="CQ22" s="141">
        <f>SUMIFS([1]Movimento!$R:$R,[1]Movimento!$B:$B,$C$3,[1]Movimento!$M:$M,$B22,[1]Movimento!$A:$A,CQ$3)</f>
        <v>-5000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-22891.232</v>
      </c>
      <c r="CU22" s="141">
        <f>SUMIFS([1]Movimento!$R:$R,[1]Movimento!$B:$B,$C$3,[1]Movimento!$M:$M,$B22,[1]Movimento!$A:$A,CU$3)</f>
        <v>0</v>
      </c>
      <c r="CV22" s="141">
        <f t="shared" si="118"/>
        <v>-76885.292000000001</v>
      </c>
      <c r="CW22" s="141">
        <f>SUMIFS([1]Movimento!$R:$R,[1]Movimento!$B:$B,$C$3,[1]Movimento!$M:$M,$B22,[1]Movimento!$A:$A,CW$3)</f>
        <v>-3019.78</v>
      </c>
      <c r="CX22" s="141">
        <f>SUMIFS([1]Movimento!$R:$R,[1]Movimento!$B:$B,$C$3,[1]Movimento!$M:$M,$B22,[1]Movimento!$A:$A,CX$3)</f>
        <v>-771.69999999999993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-492.42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-13994.03</v>
      </c>
      <c r="DE22" s="141">
        <f>SUMIFS([1]Movimento!$R:$R,[1]Movimento!$B:$B,$C$3,[1]Movimento!$M:$M,$B22,[1]Movimento!$A:$A,DE$3)</f>
        <v>-814.55000000000007</v>
      </c>
      <c r="DF22" s="141">
        <f>SUMIFS([1]Movimento!$R:$R,[1]Movimento!$B:$B,$C$3,[1]Movimento!$M:$M,$B22,[1]Movimento!$A:$A,DF$3)</f>
        <v>-5125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-623.41000000000008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-6350</v>
      </c>
      <c r="DL22" s="141">
        <f>SUMIFS([1]Movimento!$R:$R,[1]Movimento!$B:$B,$C$3,[1]Movimento!$M:$M,$B22,[1]Movimento!$A:$A,DL$3)</f>
        <v>-890</v>
      </c>
      <c r="DM22" s="141">
        <f>SUMIFS([1]Movimento!$R:$R,[1]Movimento!$B:$B,$C$3,[1]Movimento!$M:$M,$B22,[1]Movimento!$A:$A,DM$3)</f>
        <v>-1200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-10962.89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-500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-8122.7000000000007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19"/>
        <v>-52866.479999999996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-170.12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-1018.24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-37765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-5515.53</v>
      </c>
      <c r="EQ22" s="141">
        <f>SUMIFS([1]Movimento!$R:$R,[1]Movimento!$B:$B,$C$3,[1]Movimento!$M:$M,$B22,[1]Movimento!$A:$A,EQ$3)</f>
        <v>-800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-2470.6999999999998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-5000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-7680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20"/>
        <v>-60419.59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-3890.8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-78.58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-32566.3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-5000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-9112.7999999999993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-5000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-82.4</v>
      </c>
      <c r="GM22" s="141">
        <f>SUMIFS([1]Movimento!$R:$R,[1]Movimento!$B:$B,$C$3,[1]Movimento!$M:$M,$B22,[1]Movimento!$A:$A,GM$3)</f>
        <v>0</v>
      </c>
      <c r="GN22" s="141">
        <f t="shared" si="121"/>
        <v>-55730.879999999997</v>
      </c>
      <c r="GO22" s="141">
        <f>SUMIFS([1]Movimento!$R:$R,[1]Movimento!$B:$B,$C$3,[1]Movimento!$M:$M,$B22,[1]Movimento!$A:$A,GO$3)</f>
        <v>-1600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-569.6</v>
      </c>
      <c r="GV22" s="141">
        <f>SUMIFS([1]Movimento!$R:$R,[1]Movimento!$B:$B,$C$3,[1]Movimento!$M:$M,$B22,[1]Movimento!$A:$A,GV$3)</f>
        <v>-5000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-31670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-5000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-4244.18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22"/>
        <v>-48083.78</v>
      </c>
      <c r="HU22" s="141">
        <f>SUMIFS([1]Movimento!$R:$R,[1]Movimento!$B:$B,$C$3,[1]Movimento!$M:$M,$B22,[1]Movimento!$A:$A,HU$3)</f>
        <v>-23125.620000000003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-5950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-32580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-5000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-636.81999999999994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-1098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-680.49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-5000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-5000</v>
      </c>
      <c r="IW22" s="141">
        <f>SUMIFS([1]Movimento!$R:$R,[1]Movimento!$B:$B,$C$3,[1]Movimento!$M:$M,$B22,[1]Movimento!$A:$A,IW$3)</f>
        <v>-26000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23"/>
        <v>-105070.93000000001</v>
      </c>
      <c r="JA22" s="141">
        <f>SUMIFS([1]Movimento!$R:$R,[1]Movimento!$B:$B,$C$3,[1]Movimento!$M:$M,$B22,[1]Movimento!$A:$A,JA$3)</f>
        <v>-2880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-5000</v>
      </c>
      <c r="JE22" s="141">
        <f>SUMIFS([1]Movimento!$R:$R,[1]Movimento!$B:$B,$C$3,[1]Movimento!$M:$M,$B22,[1]Movimento!$A:$A,JE$3)</f>
        <v>-1310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-31670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-5000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-5000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-10000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-5000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-5000</v>
      </c>
      <c r="KE22" s="141">
        <f>SUMIFS([1]Movimento!$R:$R,[1]Movimento!$B:$B,$C$3,[1]Movimento!$M:$M,$B22,[1]Movimento!$A:$A,KE$3)</f>
        <v>0</v>
      </c>
      <c r="KF22" s="141">
        <f t="shared" si="124"/>
        <v>-70860</v>
      </c>
      <c r="KG22" s="141">
        <f>SUMIFS([1]Movimento!$R:$R,[1]Movimento!$B:$B,$C$3,[1]Movimento!$M:$M,$B22,[1]Movimento!$A:$A,KG$3)</f>
        <v>-43127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-5000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-32018.1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-2187.81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-1980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-1899.8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25"/>
        <v>-86212.71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-7946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-5000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-31983.29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26"/>
        <v>-44929.29</v>
      </c>
      <c r="MS22" s="141">
        <f>SUMIFS([1]Movimento!$R:$R,[1]Movimento!$B:$B,$C$3,[1]Movimento!$M:$M,$B22,[1]Movimento!$A:$A,MS$3)</f>
        <v>-1600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-1197.47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-67770.240000000005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27"/>
        <v>-70567.710000000006</v>
      </c>
      <c r="NY22" s="10"/>
      <c r="NZ22" s="141">
        <f t="shared" si="130"/>
        <v>-822686.66200000001</v>
      </c>
      <c r="OA22" s="143">
        <f t="shared" si="128"/>
        <v>-520634.99000000005</v>
      </c>
      <c r="OB22" s="145">
        <f t="shared" si="95"/>
        <v>-0.58016014636280966</v>
      </c>
      <c r="OD22" s="181"/>
      <c r="OG22" s="163" t="s">
        <v>7</v>
      </c>
      <c r="OH22" s="10"/>
      <c r="OI22" s="164">
        <v>-62344.33</v>
      </c>
      <c r="OJ22" s="164">
        <v>-66609.02</v>
      </c>
      <c r="OK22" s="164">
        <v>-51991.12</v>
      </c>
      <c r="OL22" s="164">
        <v>-58174.400000000001</v>
      </c>
      <c r="OM22" s="164">
        <v>-72630.53</v>
      </c>
      <c r="ON22" s="164">
        <v>-55730.879999999997</v>
      </c>
      <c r="OO22" s="164">
        <v>-48083.78</v>
      </c>
      <c r="OP22" s="164">
        <v>-105070.93000000001</v>
      </c>
      <c r="OQ22" s="164">
        <v>-70860</v>
      </c>
      <c r="OR22" s="164">
        <v>-86212.71</v>
      </c>
      <c r="OS22" s="164">
        <v>-44929.29</v>
      </c>
      <c r="OT22" s="164">
        <v>-70567.710000000006</v>
      </c>
      <c r="OU22" s="10"/>
      <c r="OV22" s="164">
        <f t="shared" si="129"/>
        <v>-793204.7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-1053.45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-9762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16"/>
        <v>-10815.45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-1100.45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-10445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17"/>
        <v>-11545.45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-1100.45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-10445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18"/>
        <v>-11545.45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-1100.45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-10445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19"/>
        <v>-11545.45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-1053.43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-9762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20"/>
        <v>-10815.43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-10815.45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21"/>
        <v>-10815.45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-1053.45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-9762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22"/>
        <v>-10815.45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-1053.45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-1053.45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-9762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23"/>
        <v>-11868.9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-1053.45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-9762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24"/>
        <v>-10815.45</v>
      </c>
      <c r="KG23" s="141">
        <f>SUMIFS([1]Movimento!$R:$R,[1]Movimento!$B:$B,$C$3,[1]Movimento!$M:$M,$B23,[1]Movimento!$A:$A,KG$3)</f>
        <v>-31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-1053.45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-9762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25"/>
        <v>-10846.45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-1053.45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-526.72500000000002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-9762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26"/>
        <v>-11342.174999999999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-1053.45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-526.72500000000002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-9762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27"/>
        <v>-11342.174999999999</v>
      </c>
      <c r="NY23" s="10"/>
      <c r="NZ23" s="141">
        <f t="shared" si="130"/>
        <v>-134113.28</v>
      </c>
      <c r="OA23" s="143">
        <f t="shared" si="128"/>
        <v>-87577.03</v>
      </c>
      <c r="OB23" s="145">
        <f t="shared" si="95"/>
        <v>-0.53137506490000863</v>
      </c>
      <c r="OD23" s="181"/>
      <c r="OG23" s="163" t="s">
        <v>8</v>
      </c>
      <c r="OH23" s="10"/>
      <c r="OI23" s="164">
        <v>-10815.45</v>
      </c>
      <c r="OJ23" s="164">
        <v>-10815.45</v>
      </c>
      <c r="OK23" s="164">
        <v>-10815.45</v>
      </c>
      <c r="OL23" s="164">
        <v>-10815.45</v>
      </c>
      <c r="OM23" s="164">
        <v>-10815.43</v>
      </c>
      <c r="ON23" s="164">
        <v>-10815.45</v>
      </c>
      <c r="OO23" s="164">
        <v>-10815.45</v>
      </c>
      <c r="OP23" s="164">
        <v>-11868.9</v>
      </c>
      <c r="OQ23" s="164">
        <v>-10815.45</v>
      </c>
      <c r="OR23" s="164">
        <v>-10846.45</v>
      </c>
      <c r="OS23" s="164">
        <v>-11342.174999999999</v>
      </c>
      <c r="OT23" s="164">
        <v>-11342.174999999999</v>
      </c>
      <c r="OU23" s="10"/>
      <c r="OV23" s="164">
        <f t="shared" si="129"/>
        <v>-131923.28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-2417.3000000000002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-927.93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16"/>
        <v>-3345.23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17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-2495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18"/>
        <v>-2495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-11853.56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19"/>
        <v>-11853.56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20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-4818.87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21"/>
        <v>-4818.87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-2907.89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22"/>
        <v>-2907.89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-5183.0200000000004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23"/>
        <v>-5183.0200000000004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24"/>
        <v>0</v>
      </c>
      <c r="KG24" s="141">
        <f>SUMIFS([1]Movimento!$R:$R,[1]Movimento!$B:$B,$C$3,[1]Movimento!$M:$M,$B24,[1]Movimento!$A:$A,KG$3)</f>
        <v>-3225.71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-3385.2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25"/>
        <v>-6610.91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26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27"/>
        <v>0</v>
      </c>
      <c r="NY24" s="10"/>
      <c r="NZ24" s="141">
        <f t="shared" si="130"/>
        <v>-37214.479999999996</v>
      </c>
      <c r="OA24" s="143">
        <f t="shared" si="128"/>
        <v>-15327.08</v>
      </c>
      <c r="OB24" s="145">
        <f t="shared" si="95"/>
        <v>-1.4280215148612778</v>
      </c>
      <c r="OD24" s="181"/>
      <c r="OG24" s="163" t="s">
        <v>9</v>
      </c>
      <c r="OH24" s="10"/>
      <c r="OI24" s="164">
        <v>-2417.3000000000002</v>
      </c>
      <c r="OJ24" s="164">
        <v>0</v>
      </c>
      <c r="OK24" s="164">
        <v>0</v>
      </c>
      <c r="OL24" s="164">
        <v>0</v>
      </c>
      <c r="OM24" s="164">
        <v>0</v>
      </c>
      <c r="ON24" s="164">
        <v>-4818.87</v>
      </c>
      <c r="OO24" s="164">
        <v>-2907.89</v>
      </c>
      <c r="OP24" s="164">
        <v>-5183.0200000000004</v>
      </c>
      <c r="OQ24" s="164">
        <v>0</v>
      </c>
      <c r="OR24" s="164">
        <v>-6610.91</v>
      </c>
      <c r="OS24" s="164">
        <v>0</v>
      </c>
      <c r="OT24" s="164">
        <v>0</v>
      </c>
      <c r="OU24" s="10"/>
      <c r="OV24" s="164">
        <f t="shared" si="129"/>
        <v>-21937.989999999998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16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17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-2334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18"/>
        <v>-2334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-169.7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19"/>
        <v>-169.7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20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21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22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23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24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25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26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-1000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27"/>
        <v>-1000</v>
      </c>
      <c r="NY25" s="10"/>
      <c r="NZ25" s="141">
        <f t="shared" si="130"/>
        <v>-3503.7</v>
      </c>
      <c r="OA25" s="143">
        <f t="shared" si="128"/>
        <v>-4876.2700000000004</v>
      </c>
      <c r="OB25" s="145">
        <f t="shared" si="95"/>
        <v>0.28147949149657436</v>
      </c>
      <c r="OD25" s="181"/>
      <c r="OG25" s="163" t="s">
        <v>49</v>
      </c>
      <c r="OH25" s="10"/>
      <c r="OI25" s="164">
        <v>0</v>
      </c>
      <c r="OJ25" s="164">
        <v>-3576.27</v>
      </c>
      <c r="OK25" s="164">
        <v>0</v>
      </c>
      <c r="OL25" s="164">
        <v>-1300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-1000</v>
      </c>
      <c r="OU25" s="10"/>
      <c r="OV25" s="164">
        <f t="shared" si="129"/>
        <v>-5876.27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16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17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18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19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20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21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22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23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24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25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26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27"/>
        <v>0</v>
      </c>
      <c r="NY26" s="10"/>
      <c r="NZ26" s="141">
        <f t="shared" si="130"/>
        <v>0</v>
      </c>
      <c r="OA26" s="143">
        <f t="shared" si="128"/>
        <v>0</v>
      </c>
      <c r="OB26" s="145" t="str">
        <f t="shared" si="95"/>
        <v/>
      </c>
      <c r="OD26" s="181"/>
      <c r="OG26" s="163" t="s">
        <v>26</v>
      </c>
      <c r="OH26" s="10"/>
      <c r="OI26" s="164">
        <v>0</v>
      </c>
      <c r="OJ26" s="164">
        <v>0</v>
      </c>
      <c r="OK26" s="164">
        <v>0</v>
      </c>
      <c r="OL26" s="164">
        <v>0</v>
      </c>
      <c r="OM26" s="164">
        <v>0</v>
      </c>
      <c r="ON26" s="164">
        <v>0</v>
      </c>
      <c r="OO26" s="164">
        <v>0</v>
      </c>
      <c r="OP26" s="164">
        <v>0</v>
      </c>
      <c r="OQ26" s="164">
        <v>0</v>
      </c>
      <c r="OR26" s="164">
        <v>0</v>
      </c>
      <c r="OS26" s="164">
        <v>0</v>
      </c>
      <c r="OT26" s="164">
        <v>0</v>
      </c>
      <c r="OU26" s="10"/>
      <c r="OV26" s="164">
        <f t="shared" si="129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-1418.9199999999998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16"/>
        <v>-1418.9199999999998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-6243.4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17"/>
        <v>-6243.4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0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-6243.4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-874.5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18"/>
        <v>-7117.9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-6575.5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19"/>
        <v>-6575.5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-313.29000000000002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-6243.4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-260000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20"/>
        <v>-266556.69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-313.29000000000002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-6243.4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21"/>
        <v>-6556.69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0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-6243.4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22"/>
        <v>-6243.4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-6243.4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-717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23"/>
        <v>-6960.4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-6243.4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-355.06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24"/>
        <v>-6598.46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-6243.4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-5675.82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25"/>
        <v>-11919.22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-6243.4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26"/>
        <v>-6243.4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27"/>
        <v>0</v>
      </c>
      <c r="NY27" s="10"/>
      <c r="NZ27" s="141">
        <f t="shared" si="130"/>
        <v>-332433.9800000001</v>
      </c>
      <c r="OA27" s="143">
        <f t="shared" si="128"/>
        <v>-311719.46000000002</v>
      </c>
      <c r="OB27" s="145">
        <f t="shared" si="95"/>
        <v>-6.6452444130373101E-2</v>
      </c>
      <c r="OD27" s="181"/>
      <c r="OG27" s="163" t="s">
        <v>10</v>
      </c>
      <c r="OH27" s="10"/>
      <c r="OI27" s="164">
        <v>-1425.26</v>
      </c>
      <c r="OJ27" s="164">
        <v>-8906.58</v>
      </c>
      <c r="OK27" s="164">
        <v>-5675.83</v>
      </c>
      <c r="OL27" s="164">
        <v>-5989.11</v>
      </c>
      <c r="OM27" s="164">
        <v>-265989.11</v>
      </c>
      <c r="ON27" s="164">
        <v>-5989.11</v>
      </c>
      <c r="OO27" s="164">
        <v>-5675.82</v>
      </c>
      <c r="OP27" s="164">
        <v>-12068.64</v>
      </c>
      <c r="OQ27" s="164">
        <v>-6124.5300000000007</v>
      </c>
      <c r="OR27" s="164">
        <v>-5675.82</v>
      </c>
      <c r="OS27" s="164">
        <v>-5159.83</v>
      </c>
      <c r="OT27" s="164">
        <v>0</v>
      </c>
      <c r="OU27" s="10"/>
      <c r="OV27" s="164">
        <f t="shared" si="129"/>
        <v>-328679.64000000007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-266.08999999999997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16"/>
        <v>-266.08999999999997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17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18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19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20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21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22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-131.46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23"/>
        <v>-131.46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24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25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26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27"/>
        <v>0</v>
      </c>
      <c r="NY28" s="10"/>
      <c r="NZ28" s="141">
        <f t="shared" si="130"/>
        <v>-397.54999999999995</v>
      </c>
      <c r="OA28" s="143">
        <f t="shared" si="128"/>
        <v>-414.63</v>
      </c>
      <c r="OB28" s="145">
        <f t="shared" si="95"/>
        <v>4.1193353110001829E-2</v>
      </c>
      <c r="OD28" s="181"/>
      <c r="OG28" s="163" t="s">
        <v>11</v>
      </c>
      <c r="OH28" s="10"/>
      <c r="OI28" s="164">
        <v>-283.17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-131.46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29"/>
        <v>-414.63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16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17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18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19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-4050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20"/>
        <v>-4050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-4050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21"/>
        <v>-4050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-4050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22"/>
        <v>-4050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-4050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23"/>
        <v>-4050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-4050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24"/>
        <v>-4050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-4050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25"/>
        <v>-4050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-4050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26"/>
        <v>-4050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-4050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27"/>
        <v>-4050</v>
      </c>
      <c r="NY29" s="10"/>
      <c r="NZ29" s="141">
        <f t="shared" si="130"/>
        <v>-32400</v>
      </c>
      <c r="OA29" s="143">
        <f t="shared" si="128"/>
        <v>-32400</v>
      </c>
      <c r="OB29" s="145">
        <f t="shared" si="95"/>
        <v>0</v>
      </c>
      <c r="OD29" s="181"/>
      <c r="OG29" s="163" t="s">
        <v>54</v>
      </c>
      <c r="OH29" s="10"/>
      <c r="OI29" s="164">
        <v>-4050</v>
      </c>
      <c r="OJ29" s="164">
        <v>-4050</v>
      </c>
      <c r="OK29" s="164">
        <v>-4050</v>
      </c>
      <c r="OL29" s="164">
        <v>-4050</v>
      </c>
      <c r="OM29" s="164">
        <v>-4050</v>
      </c>
      <c r="ON29" s="164">
        <v>-4050</v>
      </c>
      <c r="OO29" s="164">
        <v>-4050</v>
      </c>
      <c r="OP29" s="164">
        <v>-4050</v>
      </c>
      <c r="OQ29" s="164">
        <v>-4050</v>
      </c>
      <c r="OR29" s="164">
        <v>-4050</v>
      </c>
      <c r="OS29" s="164">
        <v>-4050</v>
      </c>
      <c r="OT29" s="164">
        <v>-4050</v>
      </c>
      <c r="OU29" s="10"/>
      <c r="OV29" s="164">
        <f t="shared" si="129"/>
        <v>-48600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-29700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ref="AJ30" si="131">SUM(E30:AI30)</f>
        <v>-29700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-850</v>
      </c>
      <c r="BH30" s="141">
        <f>SUMIFS([1]Movimento!$R:$R,[1]Movimento!$B:$B,$C$3,[1]Movimento!$M:$M,$B30,[1]Movimento!$A:$A,BH$3)</f>
        <v>-12600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-680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ref="BP30" si="132">SUM(AK30:BO30)</f>
        <v>-14130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-124.13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-680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-3500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-248.24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-15800</v>
      </c>
      <c r="CV30" s="141">
        <f t="shared" ref="CV30" si="133">SUM(BQ30:CU30)</f>
        <v>-20352.37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-1020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-850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-535.79999999999995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-5800</v>
      </c>
      <c r="DY30" s="141">
        <f>SUMIFS([1]Movimento!$R:$R,[1]Movimento!$B:$B,$C$3,[1]Movimento!$M:$M,$B30,[1]Movimento!$A:$A,DY$3)</f>
        <v>-2720</v>
      </c>
      <c r="DZ30" s="141">
        <f>SUMIFS([1]Movimento!$R:$R,[1]Movimento!$B:$B,$C$3,[1]Movimento!$M:$M,$B30,[1]Movimento!$A:$A,DZ$3)</f>
        <v>-7000</v>
      </c>
      <c r="EA30" s="141">
        <f>SUMIFS([1]Movimento!$R:$R,[1]Movimento!$B:$B,$C$3,[1]Movimento!$M:$M,$B30,[1]Movimento!$A:$A,EA$3)</f>
        <v>0</v>
      </c>
      <c r="EB30" s="141">
        <f t="shared" ref="EB30" si="134">SUM(CW30:EA30)</f>
        <v>-17925.8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-16000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-1600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-1700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-11600</v>
      </c>
      <c r="FG30" s="141">
        <f>SUMIFS([1]Movimento!$R:$R,[1]Movimento!$B:$B,$C$3,[1]Movimento!$M:$M,$B30,[1]Movimento!$A:$A,FG$3)</f>
        <v>0</v>
      </c>
      <c r="FH30" s="141">
        <f t="shared" ref="FH30" si="135">SUM(EC30:FG30)</f>
        <v>-30900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-1500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-300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-8500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-5800</v>
      </c>
      <c r="GM30" s="141">
        <f>SUMIFS([1]Movimento!$R:$R,[1]Movimento!$B:$B,$C$3,[1]Movimento!$M:$M,$B30,[1]Movimento!$A:$A,GM$3)</f>
        <v>0</v>
      </c>
      <c r="GN30" s="141">
        <f t="shared" ref="GN30" si="136">SUM(FI30:GM30)</f>
        <v>-16100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-8500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-2450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-19000</v>
      </c>
      <c r="HS30" s="141">
        <f>SUMIFS([1]Movimento!$R:$R,[1]Movimento!$B:$B,$C$3,[1]Movimento!$M:$M,$B30,[1]Movimento!$A:$A,HS$3)</f>
        <v>0</v>
      </c>
      <c r="HT30" s="141">
        <f t="shared" ref="HT30" si="137">SUM(GO30:HS30)</f>
        <v>-29950</v>
      </c>
      <c r="HU30" s="141">
        <f>SUMIFS([1]Movimento!$R:$R,[1]Movimento!$B:$B,$C$3,[1]Movimento!$M:$M,$B30,[1]Movimento!$A:$A,HU$3)</f>
        <v>-1500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-8500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-1600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-19000</v>
      </c>
      <c r="IY30" s="141">
        <f>SUMIFS([1]Movimento!$R:$R,[1]Movimento!$B:$B,$C$3,[1]Movimento!$M:$M,$B30,[1]Movimento!$A:$A,IY$3)</f>
        <v>0</v>
      </c>
      <c r="IZ30" s="141">
        <f t="shared" ref="IZ30" si="138">SUM(HU30:IY30)</f>
        <v>-30600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-8500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-10350</v>
      </c>
      <c r="KE30" s="141">
        <f>SUMIFS([1]Movimento!$R:$R,[1]Movimento!$B:$B,$C$3,[1]Movimento!$M:$M,$B30,[1]Movimento!$A:$A,KE$3)</f>
        <v>0</v>
      </c>
      <c r="KF30" s="141">
        <f t="shared" ref="KF30" si="139">SUM(JA30:KE30)</f>
        <v>-18850</v>
      </c>
      <c r="KG30" s="141">
        <f>SUMIFS([1]Movimento!$R:$R,[1]Movimento!$B:$B,$C$3,[1]Movimento!$M:$M,$B30,[1]Movimento!$A:$A,KG$3)</f>
        <v>-8500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-350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ref="LL30" si="140">SUM(KG30:LK30)</f>
        <v>-8850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-10000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-8500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-10000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ref="MR30" si="141">SUM(LM30:MQ30)</f>
        <v>-28500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-3300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ref="NX30" si="142">SUM(MS30:NW30)</f>
        <v>-3300</v>
      </c>
      <c r="NY30" s="10"/>
      <c r="NZ30" s="141">
        <f t="shared" ref="NZ30" si="143">AJ30+BP30+CV30+EB30+FH30+GN30+HT30+IZ30+KF30+LL30+MR30+NX30</f>
        <v>-249158.16999999998</v>
      </c>
      <c r="OA30" s="143">
        <f t="shared" ref="OA30" si="144">SUM(OI30:OP30)</f>
        <v>-118156.12</v>
      </c>
      <c r="OB30" s="145">
        <f t="shared" ref="OB30" si="145">IF(OA30=0,"",((NZ30/OA30)-1)*-1)</f>
        <v>-1.1087199715088816</v>
      </c>
      <c r="OD30" s="181"/>
      <c r="OG30" s="163" t="s">
        <v>110</v>
      </c>
      <c r="OH30" s="10"/>
      <c r="OI30" s="164">
        <v>-27300</v>
      </c>
      <c r="OJ30" s="164">
        <v>-21116.12</v>
      </c>
      <c r="OK30" s="164">
        <v>-18550</v>
      </c>
      <c r="OL30" s="164">
        <v>-13990</v>
      </c>
      <c r="OM30" s="164">
        <v>-4350</v>
      </c>
      <c r="ON30" s="164">
        <v>-10300</v>
      </c>
      <c r="OO30" s="164">
        <v>-10950</v>
      </c>
      <c r="OP30" s="164">
        <v>-11600</v>
      </c>
      <c r="OQ30" s="164">
        <v>-9350</v>
      </c>
      <c r="OR30" s="164">
        <v>-8850</v>
      </c>
      <c r="OS30" s="164">
        <v>-28500</v>
      </c>
      <c r="OT30" s="164">
        <v>-3300</v>
      </c>
      <c r="OU30" s="10"/>
      <c r="OV30" s="164">
        <f t="shared" si="129"/>
        <v>-168156.12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-1000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-5000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-1924.97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-6800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-14724.970000000001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-2122.5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-3000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-400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-1000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-6522.5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-1000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-3000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-1000</v>
      </c>
      <c r="CU31" s="141">
        <f>SUMIFS([1]Movimento!$R:$R,[1]Movimento!$B:$B,$C$3,[1]Movimento!$M:$M,$B31,[1]Movimento!$A:$A,CU$3)</f>
        <v>0</v>
      </c>
      <c r="CV31" s="141">
        <f>SUM(BQ31:CU31)</f>
        <v>-5000</v>
      </c>
      <c r="CW31" s="141">
        <f>SUMIFS([1]Movimento!$R:$R,[1]Movimento!$B:$B,$C$3,[1]Movimento!$M:$M,$B31,[1]Movimento!$A:$A,CW$3)</f>
        <v>-1000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-520.12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-6300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-16000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-4840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-3329.9999999999745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-31990.119999999974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-1000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-16000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-2000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-3000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-22000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-1000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-3000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-4000</v>
      </c>
      <c r="GO31" s="141">
        <f>SUMIFS([1]Movimento!$R:$R,[1]Movimento!$B:$B,$C$3,[1]Movimento!$M:$M,$B31,[1]Movimento!$A:$A,GO$3)</f>
        <v>-1000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-2000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-3000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-6000</v>
      </c>
      <c r="HU31" s="141">
        <f>SUMIFS([1]Movimento!$R:$R,[1]Movimento!$B:$B,$C$3,[1]Movimento!$M:$M,$B31,[1]Movimento!$A:$A,HU$3)</f>
        <v>-1000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-2000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-3000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-6000</v>
      </c>
      <c r="JA31" s="141">
        <f>SUMIFS([1]Movimento!$R:$R,[1]Movimento!$B:$B,$C$3,[1]Movimento!$M:$M,$B31,[1]Movimento!$A:$A,JA$3)</f>
        <v>-1000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-2000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-3000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-6000</v>
      </c>
      <c r="KG31" s="141">
        <f>SUMIFS([1]Movimento!$R:$R,[1]Movimento!$B:$B,$C$3,[1]Movimento!$M:$M,$B31,[1]Movimento!$A:$A,KG$3)</f>
        <v>-1000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-2000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-3000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-6000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-1000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-2000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-3000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-6000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-1000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-2000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-3000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-6000</v>
      </c>
      <c r="NY31" s="10"/>
      <c r="NZ31" s="141">
        <f t="shared" si="130"/>
        <v>-120237.58999999997</v>
      </c>
      <c r="OA31" s="143">
        <f t="shared" si="128"/>
        <v>-46000</v>
      </c>
      <c r="OB31" s="145">
        <f>IF(OA31=0,"",((NZ31/OA31)-1)*-1)</f>
        <v>-1.6138606521739125</v>
      </c>
      <c r="OD31" s="181"/>
      <c r="OG31" s="163" t="s">
        <v>60</v>
      </c>
      <c r="OH31" s="10"/>
      <c r="OI31" s="164">
        <v>-6000</v>
      </c>
      <c r="OJ31" s="164">
        <v>-6000</v>
      </c>
      <c r="OK31" s="164">
        <v>-6000</v>
      </c>
      <c r="OL31" s="164">
        <v>-6000</v>
      </c>
      <c r="OM31" s="164">
        <v>-6000</v>
      </c>
      <c r="ON31" s="164">
        <v>-4000</v>
      </c>
      <c r="OO31" s="164">
        <v>-6000</v>
      </c>
      <c r="OP31" s="164">
        <v>-6000</v>
      </c>
      <c r="OQ31" s="164">
        <v>-6000</v>
      </c>
      <c r="OR31" s="164">
        <v>-6000</v>
      </c>
      <c r="OS31" s="164">
        <v>-6000</v>
      </c>
      <c r="OT31" s="164">
        <v>-6000</v>
      </c>
      <c r="OU31" s="10"/>
      <c r="OV31" s="164">
        <f t="shared" si="129"/>
        <v>-70000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46">F34+F36+F38</f>
        <v>0</v>
      </c>
      <c r="G33" s="149">
        <f t="shared" si="146"/>
        <v>0</v>
      </c>
      <c r="H33" s="149">
        <f t="shared" si="146"/>
        <v>0</v>
      </c>
      <c r="I33" s="149">
        <f t="shared" si="146"/>
        <v>-86.72</v>
      </c>
      <c r="J33" s="149">
        <f t="shared" si="146"/>
        <v>0</v>
      </c>
      <c r="K33" s="149">
        <f t="shared" si="146"/>
        <v>0</v>
      </c>
      <c r="L33" s="149">
        <f t="shared" si="146"/>
        <v>150001.9</v>
      </c>
      <c r="M33" s="149">
        <f t="shared" si="146"/>
        <v>0</v>
      </c>
      <c r="N33" s="149">
        <f t="shared" si="146"/>
        <v>0</v>
      </c>
      <c r="O33" s="149">
        <f t="shared" si="146"/>
        <v>0</v>
      </c>
      <c r="P33" s="149">
        <f t="shared" si="146"/>
        <v>0</v>
      </c>
      <c r="Q33" s="149">
        <f t="shared" si="146"/>
        <v>0.36000000000000004</v>
      </c>
      <c r="R33" s="149">
        <f t="shared" si="146"/>
        <v>0</v>
      </c>
      <c r="S33" s="149">
        <f t="shared" si="146"/>
        <v>0.18</v>
      </c>
      <c r="T33" s="149">
        <f t="shared" si="146"/>
        <v>0</v>
      </c>
      <c r="U33" s="149">
        <f t="shared" si="146"/>
        <v>0</v>
      </c>
      <c r="V33" s="149">
        <f t="shared" si="146"/>
        <v>0</v>
      </c>
      <c r="W33" s="149">
        <f t="shared" si="146"/>
        <v>0.02</v>
      </c>
      <c r="X33" s="149">
        <f t="shared" si="146"/>
        <v>0</v>
      </c>
      <c r="Y33" s="149">
        <f t="shared" si="146"/>
        <v>0</v>
      </c>
      <c r="Z33" s="149">
        <f t="shared" si="146"/>
        <v>0</v>
      </c>
      <c r="AA33" s="149">
        <f t="shared" si="146"/>
        <v>0</v>
      </c>
      <c r="AB33" s="149">
        <f t="shared" si="146"/>
        <v>0</v>
      </c>
      <c r="AC33" s="149">
        <f t="shared" si="146"/>
        <v>0</v>
      </c>
      <c r="AD33" s="149">
        <f t="shared" si="146"/>
        <v>-14000</v>
      </c>
      <c r="AE33" s="149">
        <f t="shared" si="146"/>
        <v>0</v>
      </c>
      <c r="AF33" s="149">
        <f t="shared" si="146"/>
        <v>0</v>
      </c>
      <c r="AG33" s="149">
        <f t="shared" si="146"/>
        <v>0.56999999999970896</v>
      </c>
      <c r="AH33" s="149">
        <f t="shared" si="146"/>
        <v>0</v>
      </c>
      <c r="AI33" s="149">
        <f t="shared" si="146"/>
        <v>1336.1600000000326</v>
      </c>
      <c r="AJ33" s="149">
        <f t="shared" si="146"/>
        <v>137252.47000000003</v>
      </c>
      <c r="AK33" s="149">
        <f t="shared" si="146"/>
        <v>0</v>
      </c>
      <c r="AL33" s="149">
        <f t="shared" si="146"/>
        <v>0.37</v>
      </c>
      <c r="AM33" s="149">
        <f>AM34+AM36+AM38</f>
        <v>-86.8</v>
      </c>
      <c r="AN33" s="149">
        <f t="shared" si="146"/>
        <v>0</v>
      </c>
      <c r="AO33" s="149">
        <f t="shared" si="146"/>
        <v>0</v>
      </c>
      <c r="AP33" s="149">
        <f t="shared" si="146"/>
        <v>0.06</v>
      </c>
      <c r="AQ33" s="149">
        <f t="shared" si="146"/>
        <v>0</v>
      </c>
      <c r="AR33" s="149">
        <f t="shared" si="146"/>
        <v>0</v>
      </c>
      <c r="AS33" s="149">
        <f t="shared" si="146"/>
        <v>0</v>
      </c>
      <c r="AT33" s="149">
        <f t="shared" si="146"/>
        <v>0</v>
      </c>
      <c r="AU33" s="149">
        <f t="shared" si="146"/>
        <v>0.08</v>
      </c>
      <c r="AV33" s="149">
        <f t="shared" si="146"/>
        <v>0</v>
      </c>
      <c r="AW33" s="149">
        <f t="shared" si="146"/>
        <v>0</v>
      </c>
      <c r="AX33" s="149">
        <f t="shared" si="146"/>
        <v>0</v>
      </c>
      <c r="AY33" s="149">
        <f t="shared" si="146"/>
        <v>0</v>
      </c>
      <c r="AZ33" s="149">
        <f t="shared" si="146"/>
        <v>0</v>
      </c>
      <c r="BA33" s="149">
        <f t="shared" si="146"/>
        <v>0</v>
      </c>
      <c r="BB33" s="149">
        <f t="shared" si="146"/>
        <v>0.05</v>
      </c>
      <c r="BC33" s="149">
        <f t="shared" si="146"/>
        <v>0.24</v>
      </c>
      <c r="BD33" s="149">
        <f t="shared" si="146"/>
        <v>0.54</v>
      </c>
      <c r="BE33" s="149">
        <f t="shared" si="146"/>
        <v>0</v>
      </c>
      <c r="BF33" s="149">
        <f t="shared" si="146"/>
        <v>0</v>
      </c>
      <c r="BG33" s="149">
        <f t="shared" si="146"/>
        <v>2.0699999999999998</v>
      </c>
      <c r="BH33" s="149">
        <f t="shared" si="146"/>
        <v>0</v>
      </c>
      <c r="BI33" s="149">
        <f t="shared" si="146"/>
        <v>30000.46</v>
      </c>
      <c r="BJ33" s="149">
        <f t="shared" si="146"/>
        <v>0</v>
      </c>
      <c r="BK33" s="149">
        <f t="shared" si="146"/>
        <v>27389.21</v>
      </c>
      <c r="BL33" s="149">
        <f t="shared" si="146"/>
        <v>0</v>
      </c>
      <c r="BM33" s="149">
        <f t="shared" si="146"/>
        <v>0</v>
      </c>
      <c r="BN33" s="149">
        <f t="shared" si="146"/>
        <v>0</v>
      </c>
      <c r="BO33" s="149">
        <f t="shared" si="146"/>
        <v>0</v>
      </c>
      <c r="BP33" s="149">
        <f t="shared" si="146"/>
        <v>57306.28</v>
      </c>
      <c r="BQ33" s="149">
        <f t="shared" si="146"/>
        <v>0</v>
      </c>
      <c r="BR33" s="149">
        <f t="shared" ref="BR33:EC33" si="147">BR34+BR36+BR38</f>
        <v>200000</v>
      </c>
      <c r="BS33" s="149">
        <f t="shared" si="147"/>
        <v>-86.8</v>
      </c>
      <c r="BT33" s="149">
        <f t="shared" si="147"/>
        <v>0</v>
      </c>
      <c r="BU33" s="149">
        <f t="shared" si="147"/>
        <v>0</v>
      </c>
      <c r="BV33" s="149">
        <f t="shared" si="147"/>
        <v>0</v>
      </c>
      <c r="BW33" s="149">
        <f t="shared" si="147"/>
        <v>0</v>
      </c>
      <c r="BX33" s="149">
        <f t="shared" si="147"/>
        <v>0</v>
      </c>
      <c r="BY33" s="149">
        <f t="shared" si="147"/>
        <v>1.4299999999966531</v>
      </c>
      <c r="BZ33" s="149">
        <f t="shared" si="147"/>
        <v>0</v>
      </c>
      <c r="CA33" s="149">
        <f t="shared" si="147"/>
        <v>0</v>
      </c>
      <c r="CB33" s="149">
        <f t="shared" si="147"/>
        <v>0</v>
      </c>
      <c r="CC33" s="149">
        <f t="shared" si="147"/>
        <v>5.55</v>
      </c>
      <c r="CD33" s="149">
        <f t="shared" si="147"/>
        <v>0</v>
      </c>
      <c r="CE33" s="149">
        <f t="shared" si="147"/>
        <v>0</v>
      </c>
      <c r="CF33" s="149">
        <f t="shared" si="147"/>
        <v>0</v>
      </c>
      <c r="CG33" s="149">
        <f t="shared" si="147"/>
        <v>0</v>
      </c>
      <c r="CH33" s="149">
        <f t="shared" si="147"/>
        <v>6.04</v>
      </c>
      <c r="CI33" s="149">
        <f t="shared" si="147"/>
        <v>2.4500000000000002</v>
      </c>
      <c r="CJ33" s="149">
        <f t="shared" si="147"/>
        <v>0</v>
      </c>
      <c r="CK33" s="149">
        <f t="shared" si="147"/>
        <v>0</v>
      </c>
      <c r="CL33" s="149">
        <f t="shared" si="147"/>
        <v>0</v>
      </c>
      <c r="CM33" s="149">
        <f t="shared" si="147"/>
        <v>0</v>
      </c>
      <c r="CN33" s="149">
        <f t="shared" si="147"/>
        <v>0</v>
      </c>
      <c r="CO33" s="149">
        <f t="shared" si="147"/>
        <v>4.62</v>
      </c>
      <c r="CP33" s="149">
        <f t="shared" si="147"/>
        <v>0.19</v>
      </c>
      <c r="CQ33" s="149">
        <f t="shared" si="147"/>
        <v>0.56999999999999995</v>
      </c>
      <c r="CR33" s="149">
        <f t="shared" si="147"/>
        <v>0</v>
      </c>
      <c r="CS33" s="149">
        <f t="shared" si="147"/>
        <v>0</v>
      </c>
      <c r="CT33" s="149">
        <f t="shared" si="147"/>
        <v>10000.051999999998</v>
      </c>
      <c r="CU33" s="149">
        <f t="shared" si="147"/>
        <v>2344.8299999999581</v>
      </c>
      <c r="CV33" s="149">
        <f t="shared" si="147"/>
        <v>212278.93199999994</v>
      </c>
      <c r="CW33" s="149">
        <f t="shared" si="147"/>
        <v>0</v>
      </c>
      <c r="CX33" s="149">
        <f t="shared" si="147"/>
        <v>-86.789999999999992</v>
      </c>
      <c r="CY33" s="149">
        <f t="shared" si="147"/>
        <v>0</v>
      </c>
      <c r="CZ33" s="149">
        <f t="shared" si="147"/>
        <v>0</v>
      </c>
      <c r="DA33" s="149">
        <f t="shared" si="147"/>
        <v>0</v>
      </c>
      <c r="DB33" s="149">
        <f t="shared" si="147"/>
        <v>0</v>
      </c>
      <c r="DC33" s="149">
        <f t="shared" si="147"/>
        <v>0</v>
      </c>
      <c r="DD33" s="149">
        <f t="shared" si="147"/>
        <v>0.01</v>
      </c>
      <c r="DE33" s="149">
        <f t="shared" si="147"/>
        <v>0</v>
      </c>
      <c r="DF33" s="149">
        <f t="shared" si="147"/>
        <v>0.03</v>
      </c>
      <c r="DG33" s="149">
        <f t="shared" si="147"/>
        <v>0</v>
      </c>
      <c r="DH33" s="149">
        <f t="shared" si="147"/>
        <v>0</v>
      </c>
      <c r="DI33" s="149">
        <f t="shared" si="147"/>
        <v>0.01</v>
      </c>
      <c r="DJ33" s="149">
        <f t="shared" si="147"/>
        <v>0</v>
      </c>
      <c r="DK33" s="149">
        <f t="shared" si="147"/>
        <v>50000.08</v>
      </c>
      <c r="DL33" s="149">
        <f t="shared" si="147"/>
        <v>0.01</v>
      </c>
      <c r="DM33" s="149">
        <f t="shared" si="147"/>
        <v>0</v>
      </c>
      <c r="DN33" s="149">
        <f t="shared" si="147"/>
        <v>0</v>
      </c>
      <c r="DO33" s="149">
        <f t="shared" si="147"/>
        <v>0</v>
      </c>
      <c r="DP33" s="149">
        <f t="shared" si="147"/>
        <v>0</v>
      </c>
      <c r="DQ33" s="149">
        <f t="shared" si="147"/>
        <v>0</v>
      </c>
      <c r="DR33" s="149">
        <f t="shared" si="147"/>
        <v>0</v>
      </c>
      <c r="DS33" s="149">
        <f t="shared" si="147"/>
        <v>0.14000000000000001</v>
      </c>
      <c r="DT33" s="149">
        <f t="shared" si="147"/>
        <v>0</v>
      </c>
      <c r="DU33" s="149">
        <f t="shared" si="147"/>
        <v>0</v>
      </c>
      <c r="DV33" s="149">
        <f t="shared" si="147"/>
        <v>0</v>
      </c>
      <c r="DW33" s="149">
        <f t="shared" si="147"/>
        <v>0</v>
      </c>
      <c r="DX33" s="149">
        <f t="shared" si="147"/>
        <v>40000</v>
      </c>
      <c r="DY33" s="149">
        <f t="shared" si="147"/>
        <v>0</v>
      </c>
      <c r="DZ33" s="149">
        <f t="shared" si="147"/>
        <v>10000</v>
      </c>
      <c r="EA33" s="149">
        <f t="shared" si="147"/>
        <v>0</v>
      </c>
      <c r="EB33" s="149">
        <f t="shared" si="147"/>
        <v>99913.49</v>
      </c>
      <c r="EC33" s="149">
        <f t="shared" si="147"/>
        <v>0</v>
      </c>
      <c r="ED33" s="149">
        <f t="shared" ref="ED33:GO33" si="148">ED34+ED36+ED38</f>
        <v>0</v>
      </c>
      <c r="EE33" s="149">
        <f t="shared" si="148"/>
        <v>0</v>
      </c>
      <c r="EF33" s="149">
        <f t="shared" si="148"/>
        <v>0</v>
      </c>
      <c r="EG33" s="149">
        <f t="shared" si="148"/>
        <v>0</v>
      </c>
      <c r="EH33" s="149">
        <f t="shared" si="148"/>
        <v>0</v>
      </c>
      <c r="EI33" s="149">
        <f t="shared" si="148"/>
        <v>0</v>
      </c>
      <c r="EJ33" s="149">
        <f t="shared" si="148"/>
        <v>0</v>
      </c>
      <c r="EK33" s="149">
        <f t="shared" si="148"/>
        <v>0</v>
      </c>
      <c r="EL33" s="149">
        <f t="shared" si="148"/>
        <v>0</v>
      </c>
      <c r="EM33" s="149">
        <f t="shared" si="148"/>
        <v>0</v>
      </c>
      <c r="EN33" s="149">
        <f t="shared" si="148"/>
        <v>0</v>
      </c>
      <c r="EO33" s="149">
        <f t="shared" si="148"/>
        <v>0</v>
      </c>
      <c r="EP33" s="149">
        <f t="shared" si="148"/>
        <v>0</v>
      </c>
      <c r="EQ33" s="149">
        <f t="shared" si="148"/>
        <v>0</v>
      </c>
      <c r="ER33" s="149">
        <f t="shared" si="148"/>
        <v>0</v>
      </c>
      <c r="ES33" s="149">
        <f t="shared" si="148"/>
        <v>0</v>
      </c>
      <c r="ET33" s="149">
        <f t="shared" si="148"/>
        <v>0</v>
      </c>
      <c r="EU33" s="149">
        <f t="shared" si="148"/>
        <v>0</v>
      </c>
      <c r="EV33" s="149">
        <f t="shared" si="148"/>
        <v>0</v>
      </c>
      <c r="EW33" s="149">
        <f t="shared" si="148"/>
        <v>0</v>
      </c>
      <c r="EX33" s="149">
        <f t="shared" si="148"/>
        <v>0</v>
      </c>
      <c r="EY33" s="149">
        <f t="shared" si="148"/>
        <v>0</v>
      </c>
      <c r="EZ33" s="149">
        <f t="shared" si="148"/>
        <v>0</v>
      </c>
      <c r="FA33" s="149">
        <f t="shared" si="148"/>
        <v>0</v>
      </c>
      <c r="FB33" s="149">
        <f t="shared" si="148"/>
        <v>0</v>
      </c>
      <c r="FC33" s="149">
        <f t="shared" si="148"/>
        <v>0</v>
      </c>
      <c r="FD33" s="149">
        <f t="shared" si="148"/>
        <v>0</v>
      </c>
      <c r="FE33" s="149">
        <f t="shared" si="148"/>
        <v>0</v>
      </c>
      <c r="FF33" s="149">
        <f t="shared" si="148"/>
        <v>0</v>
      </c>
      <c r="FG33" s="149">
        <f t="shared" si="148"/>
        <v>2535.7000000000116</v>
      </c>
      <c r="FH33" s="149">
        <f t="shared" si="148"/>
        <v>2535.7000000000116</v>
      </c>
      <c r="FI33" s="149">
        <f t="shared" si="148"/>
        <v>0</v>
      </c>
      <c r="FJ33" s="149">
        <f t="shared" si="148"/>
        <v>0</v>
      </c>
      <c r="FK33" s="149">
        <f t="shared" si="148"/>
        <v>-86.8</v>
      </c>
      <c r="FL33" s="149">
        <f t="shared" si="148"/>
        <v>0</v>
      </c>
      <c r="FM33" s="149">
        <f t="shared" si="148"/>
        <v>0</v>
      </c>
      <c r="FN33" s="149">
        <f t="shared" si="148"/>
        <v>0</v>
      </c>
      <c r="FO33" s="149">
        <f t="shared" si="148"/>
        <v>0</v>
      </c>
      <c r="FP33" s="149">
        <f t="shared" si="148"/>
        <v>0</v>
      </c>
      <c r="FQ33" s="149">
        <f t="shared" si="148"/>
        <v>0</v>
      </c>
      <c r="FR33" s="149">
        <f t="shared" si="148"/>
        <v>0</v>
      </c>
      <c r="FS33" s="149">
        <f t="shared" si="148"/>
        <v>0</v>
      </c>
      <c r="FT33" s="149">
        <f t="shared" si="148"/>
        <v>0</v>
      </c>
      <c r="FU33" s="149">
        <f t="shared" si="148"/>
        <v>0</v>
      </c>
      <c r="FV33" s="149">
        <f t="shared" si="148"/>
        <v>0</v>
      </c>
      <c r="FW33" s="149">
        <f t="shared" si="148"/>
        <v>0</v>
      </c>
      <c r="FX33" s="149">
        <f t="shared" si="148"/>
        <v>0</v>
      </c>
      <c r="FY33" s="149">
        <f t="shared" si="148"/>
        <v>0</v>
      </c>
      <c r="FZ33" s="149">
        <f t="shared" si="148"/>
        <v>0</v>
      </c>
      <c r="GA33" s="149">
        <f t="shared" si="148"/>
        <v>0</v>
      </c>
      <c r="GB33" s="149">
        <f t="shared" si="148"/>
        <v>0</v>
      </c>
      <c r="GC33" s="149">
        <f t="shared" si="148"/>
        <v>0</v>
      </c>
      <c r="GD33" s="149">
        <f t="shared" si="148"/>
        <v>0</v>
      </c>
      <c r="GE33" s="149">
        <f t="shared" si="148"/>
        <v>0</v>
      </c>
      <c r="GF33" s="149">
        <f t="shared" si="148"/>
        <v>0</v>
      </c>
      <c r="GG33" s="149">
        <f t="shared" si="148"/>
        <v>0</v>
      </c>
      <c r="GH33" s="149">
        <f t="shared" si="148"/>
        <v>0</v>
      </c>
      <c r="GI33" s="149">
        <f t="shared" si="148"/>
        <v>0</v>
      </c>
      <c r="GJ33" s="149">
        <f t="shared" si="148"/>
        <v>0</v>
      </c>
      <c r="GK33" s="149">
        <f t="shared" si="148"/>
        <v>0</v>
      </c>
      <c r="GL33" s="149">
        <f t="shared" si="148"/>
        <v>0</v>
      </c>
      <c r="GM33" s="149">
        <f t="shared" si="148"/>
        <v>0</v>
      </c>
      <c r="GN33" s="149">
        <f t="shared" si="148"/>
        <v>-86.8</v>
      </c>
      <c r="GO33" s="149">
        <f t="shared" si="148"/>
        <v>0</v>
      </c>
      <c r="GP33" s="149">
        <f t="shared" ref="GP33:JA33" si="149">GP34+GP36+GP38</f>
        <v>-86.8</v>
      </c>
      <c r="GQ33" s="149">
        <f t="shared" si="149"/>
        <v>0</v>
      </c>
      <c r="GR33" s="149">
        <f t="shared" si="149"/>
        <v>0</v>
      </c>
      <c r="GS33" s="149">
        <f t="shared" si="149"/>
        <v>0</v>
      </c>
      <c r="GT33" s="149">
        <f t="shared" si="149"/>
        <v>0</v>
      </c>
      <c r="GU33" s="149">
        <f t="shared" si="149"/>
        <v>0</v>
      </c>
      <c r="GV33" s="149">
        <f t="shared" si="149"/>
        <v>0</v>
      </c>
      <c r="GW33" s="149">
        <f t="shared" si="149"/>
        <v>0</v>
      </c>
      <c r="GX33" s="149">
        <f t="shared" si="149"/>
        <v>0</v>
      </c>
      <c r="GY33" s="149">
        <f t="shared" si="149"/>
        <v>0</v>
      </c>
      <c r="GZ33" s="149">
        <f t="shared" si="149"/>
        <v>0</v>
      </c>
      <c r="HA33" s="149">
        <f t="shared" si="149"/>
        <v>0</v>
      </c>
      <c r="HB33" s="149">
        <f t="shared" si="149"/>
        <v>0</v>
      </c>
      <c r="HC33" s="149">
        <f t="shared" si="149"/>
        <v>0</v>
      </c>
      <c r="HD33" s="149">
        <f t="shared" si="149"/>
        <v>0</v>
      </c>
      <c r="HE33" s="149">
        <f t="shared" si="149"/>
        <v>0</v>
      </c>
      <c r="HF33" s="149">
        <f t="shared" si="149"/>
        <v>0</v>
      </c>
      <c r="HG33" s="149">
        <f t="shared" si="149"/>
        <v>0</v>
      </c>
      <c r="HH33" s="149">
        <f t="shared" si="149"/>
        <v>0</v>
      </c>
      <c r="HI33" s="149">
        <f t="shared" si="149"/>
        <v>0</v>
      </c>
      <c r="HJ33" s="149">
        <f t="shared" si="149"/>
        <v>0</v>
      </c>
      <c r="HK33" s="149">
        <f t="shared" si="149"/>
        <v>0</v>
      </c>
      <c r="HL33" s="149">
        <f t="shared" si="149"/>
        <v>0</v>
      </c>
      <c r="HM33" s="149">
        <f t="shared" si="149"/>
        <v>0</v>
      </c>
      <c r="HN33" s="149">
        <f t="shared" si="149"/>
        <v>0</v>
      </c>
      <c r="HO33" s="149">
        <f t="shared" si="149"/>
        <v>0</v>
      </c>
      <c r="HP33" s="149">
        <f t="shared" si="149"/>
        <v>0</v>
      </c>
      <c r="HQ33" s="149">
        <f t="shared" si="149"/>
        <v>0</v>
      </c>
      <c r="HR33" s="149">
        <f t="shared" si="149"/>
        <v>0</v>
      </c>
      <c r="HS33" s="149">
        <f t="shared" si="149"/>
        <v>0</v>
      </c>
      <c r="HT33" s="149">
        <f t="shared" si="149"/>
        <v>-86.8</v>
      </c>
      <c r="HU33" s="149">
        <f t="shared" si="149"/>
        <v>0</v>
      </c>
      <c r="HV33" s="149">
        <f t="shared" si="149"/>
        <v>0</v>
      </c>
      <c r="HW33" s="149">
        <f t="shared" si="149"/>
        <v>0</v>
      </c>
      <c r="HX33" s="149">
        <f t="shared" si="149"/>
        <v>-86.8</v>
      </c>
      <c r="HY33" s="149">
        <f t="shared" si="149"/>
        <v>0</v>
      </c>
      <c r="HZ33" s="149">
        <f t="shared" si="149"/>
        <v>0</v>
      </c>
      <c r="IA33" s="149">
        <f t="shared" si="149"/>
        <v>0</v>
      </c>
      <c r="IB33" s="149">
        <f t="shared" si="149"/>
        <v>0</v>
      </c>
      <c r="IC33" s="149">
        <f t="shared" si="149"/>
        <v>0</v>
      </c>
      <c r="ID33" s="149">
        <f t="shared" si="149"/>
        <v>0</v>
      </c>
      <c r="IE33" s="149">
        <f t="shared" si="149"/>
        <v>0</v>
      </c>
      <c r="IF33" s="149">
        <f t="shared" si="149"/>
        <v>0</v>
      </c>
      <c r="IG33" s="149">
        <f t="shared" si="149"/>
        <v>0</v>
      </c>
      <c r="IH33" s="149">
        <f t="shared" si="149"/>
        <v>0</v>
      </c>
      <c r="II33" s="149">
        <f t="shared" si="149"/>
        <v>0</v>
      </c>
      <c r="IJ33" s="149">
        <f t="shared" si="149"/>
        <v>0</v>
      </c>
      <c r="IK33" s="149">
        <f t="shared" si="149"/>
        <v>0</v>
      </c>
      <c r="IL33" s="149">
        <f t="shared" si="149"/>
        <v>0</v>
      </c>
      <c r="IM33" s="149">
        <f t="shared" si="149"/>
        <v>0</v>
      </c>
      <c r="IN33" s="149">
        <f t="shared" si="149"/>
        <v>0</v>
      </c>
      <c r="IO33" s="149">
        <f t="shared" si="149"/>
        <v>0</v>
      </c>
      <c r="IP33" s="149">
        <f t="shared" si="149"/>
        <v>0</v>
      </c>
      <c r="IQ33" s="149">
        <f t="shared" si="149"/>
        <v>0</v>
      </c>
      <c r="IR33" s="149">
        <f t="shared" si="149"/>
        <v>0</v>
      </c>
      <c r="IS33" s="149">
        <f t="shared" si="149"/>
        <v>0</v>
      </c>
      <c r="IT33" s="149">
        <f t="shared" si="149"/>
        <v>0</v>
      </c>
      <c r="IU33" s="149">
        <f t="shared" si="149"/>
        <v>0</v>
      </c>
      <c r="IV33" s="149">
        <f t="shared" si="149"/>
        <v>0</v>
      </c>
      <c r="IW33" s="149">
        <f t="shared" si="149"/>
        <v>0</v>
      </c>
      <c r="IX33" s="149">
        <f t="shared" si="149"/>
        <v>0</v>
      </c>
      <c r="IY33" s="149">
        <f t="shared" si="149"/>
        <v>0</v>
      </c>
      <c r="IZ33" s="149">
        <f t="shared" si="149"/>
        <v>-86.8</v>
      </c>
      <c r="JA33" s="149">
        <f t="shared" si="149"/>
        <v>0</v>
      </c>
      <c r="JB33" s="149">
        <f t="shared" ref="JB33:LM33" si="150">JB34+JB36+JB38</f>
        <v>-86.8</v>
      </c>
      <c r="JC33" s="149">
        <f t="shared" si="150"/>
        <v>0</v>
      </c>
      <c r="JD33" s="149">
        <f t="shared" si="150"/>
        <v>0</v>
      </c>
      <c r="JE33" s="149">
        <f t="shared" si="150"/>
        <v>0</v>
      </c>
      <c r="JF33" s="149">
        <f t="shared" si="150"/>
        <v>0</v>
      </c>
      <c r="JG33" s="149">
        <f t="shared" si="150"/>
        <v>0</v>
      </c>
      <c r="JH33" s="149">
        <f t="shared" si="150"/>
        <v>0</v>
      </c>
      <c r="JI33" s="149">
        <f t="shared" si="150"/>
        <v>0</v>
      </c>
      <c r="JJ33" s="149">
        <f t="shared" si="150"/>
        <v>0</v>
      </c>
      <c r="JK33" s="149">
        <f t="shared" si="150"/>
        <v>0</v>
      </c>
      <c r="JL33" s="149">
        <f t="shared" si="150"/>
        <v>0</v>
      </c>
      <c r="JM33" s="149">
        <f t="shared" si="150"/>
        <v>0</v>
      </c>
      <c r="JN33" s="149">
        <f t="shared" si="150"/>
        <v>0</v>
      </c>
      <c r="JO33" s="149">
        <f t="shared" si="150"/>
        <v>0</v>
      </c>
      <c r="JP33" s="149">
        <f t="shared" si="150"/>
        <v>0</v>
      </c>
      <c r="JQ33" s="149">
        <f t="shared" si="150"/>
        <v>0</v>
      </c>
      <c r="JR33" s="149">
        <f t="shared" si="150"/>
        <v>0</v>
      </c>
      <c r="JS33" s="149">
        <f t="shared" si="150"/>
        <v>0</v>
      </c>
      <c r="JT33" s="149">
        <f t="shared" si="150"/>
        <v>0</v>
      </c>
      <c r="JU33" s="149">
        <f t="shared" si="150"/>
        <v>0</v>
      </c>
      <c r="JV33" s="149">
        <f t="shared" si="150"/>
        <v>0</v>
      </c>
      <c r="JW33" s="149">
        <f t="shared" si="150"/>
        <v>0</v>
      </c>
      <c r="JX33" s="149">
        <f t="shared" si="150"/>
        <v>0</v>
      </c>
      <c r="JY33" s="149">
        <f t="shared" si="150"/>
        <v>0</v>
      </c>
      <c r="JZ33" s="149">
        <f t="shared" si="150"/>
        <v>0</v>
      </c>
      <c r="KA33" s="149">
        <f t="shared" si="150"/>
        <v>0</v>
      </c>
      <c r="KB33" s="149">
        <f t="shared" si="150"/>
        <v>0</v>
      </c>
      <c r="KC33" s="149">
        <f t="shared" si="150"/>
        <v>0</v>
      </c>
      <c r="KD33" s="149">
        <f t="shared" si="150"/>
        <v>2629.5</v>
      </c>
      <c r="KE33" s="149">
        <f t="shared" si="150"/>
        <v>0</v>
      </c>
      <c r="KF33" s="149">
        <f t="shared" si="150"/>
        <v>2542.6999999999998</v>
      </c>
      <c r="KG33" s="149">
        <f t="shared" si="150"/>
        <v>0</v>
      </c>
      <c r="KH33" s="149">
        <f t="shared" si="150"/>
        <v>-86.8</v>
      </c>
      <c r="KI33" s="149">
        <f t="shared" si="150"/>
        <v>0</v>
      </c>
      <c r="KJ33" s="149">
        <f t="shared" si="150"/>
        <v>0</v>
      </c>
      <c r="KK33" s="149">
        <f t="shared" si="150"/>
        <v>0</v>
      </c>
      <c r="KL33" s="149">
        <f t="shared" si="150"/>
        <v>0</v>
      </c>
      <c r="KM33" s="149">
        <f t="shared" si="150"/>
        <v>0</v>
      </c>
      <c r="KN33" s="149">
        <f t="shared" si="150"/>
        <v>0</v>
      </c>
      <c r="KO33" s="149">
        <f t="shared" si="150"/>
        <v>0</v>
      </c>
      <c r="KP33" s="149">
        <f t="shared" si="150"/>
        <v>0</v>
      </c>
      <c r="KQ33" s="149">
        <f t="shared" si="150"/>
        <v>0</v>
      </c>
      <c r="KR33" s="149">
        <f t="shared" si="150"/>
        <v>0</v>
      </c>
      <c r="KS33" s="149">
        <f t="shared" si="150"/>
        <v>0</v>
      </c>
      <c r="KT33" s="149">
        <f t="shared" si="150"/>
        <v>0</v>
      </c>
      <c r="KU33" s="149">
        <f t="shared" si="150"/>
        <v>0</v>
      </c>
      <c r="KV33" s="149">
        <f t="shared" si="150"/>
        <v>0</v>
      </c>
      <c r="KW33" s="149">
        <f t="shared" si="150"/>
        <v>0</v>
      </c>
      <c r="KX33" s="149">
        <f t="shared" si="150"/>
        <v>0</v>
      </c>
      <c r="KY33" s="149">
        <f t="shared" si="150"/>
        <v>0</v>
      </c>
      <c r="KZ33" s="149">
        <f t="shared" si="150"/>
        <v>0</v>
      </c>
      <c r="LA33" s="149">
        <f t="shared" si="150"/>
        <v>0</v>
      </c>
      <c r="LB33" s="149">
        <f t="shared" si="150"/>
        <v>0</v>
      </c>
      <c r="LC33" s="149">
        <f t="shared" si="150"/>
        <v>0</v>
      </c>
      <c r="LD33" s="149">
        <f t="shared" si="150"/>
        <v>0</v>
      </c>
      <c r="LE33" s="149">
        <f t="shared" si="150"/>
        <v>0</v>
      </c>
      <c r="LF33" s="149">
        <f t="shared" si="150"/>
        <v>0</v>
      </c>
      <c r="LG33" s="149">
        <f t="shared" si="150"/>
        <v>0</v>
      </c>
      <c r="LH33" s="149">
        <f t="shared" si="150"/>
        <v>0</v>
      </c>
      <c r="LI33" s="149">
        <f t="shared" si="150"/>
        <v>0</v>
      </c>
      <c r="LJ33" s="149">
        <f t="shared" si="150"/>
        <v>0</v>
      </c>
      <c r="LK33" s="149">
        <f t="shared" si="150"/>
        <v>-1711.6600000000326</v>
      </c>
      <c r="LL33" s="149">
        <f t="shared" si="150"/>
        <v>-1798.4600000000326</v>
      </c>
      <c r="LM33" s="149">
        <f t="shared" si="150"/>
        <v>0</v>
      </c>
      <c r="LN33" s="149">
        <f t="shared" ref="LN33:NX33" si="151">LN34+LN36+LN38</f>
        <v>0</v>
      </c>
      <c r="LO33" s="149">
        <f t="shared" si="151"/>
        <v>-86.8</v>
      </c>
      <c r="LP33" s="149">
        <f t="shared" si="151"/>
        <v>0</v>
      </c>
      <c r="LQ33" s="149">
        <f t="shared" si="151"/>
        <v>0</v>
      </c>
      <c r="LR33" s="149">
        <f t="shared" si="151"/>
        <v>0</v>
      </c>
      <c r="LS33" s="149">
        <f t="shared" si="151"/>
        <v>0</v>
      </c>
      <c r="LT33" s="149">
        <f t="shared" si="151"/>
        <v>0</v>
      </c>
      <c r="LU33" s="149">
        <f t="shared" si="151"/>
        <v>0</v>
      </c>
      <c r="LV33" s="149">
        <f t="shared" si="151"/>
        <v>0</v>
      </c>
      <c r="LW33" s="149">
        <f t="shared" si="151"/>
        <v>0</v>
      </c>
      <c r="LX33" s="149">
        <f t="shared" si="151"/>
        <v>0</v>
      </c>
      <c r="LY33" s="149">
        <f t="shared" si="151"/>
        <v>0</v>
      </c>
      <c r="LZ33" s="149">
        <f t="shared" si="151"/>
        <v>0</v>
      </c>
      <c r="MA33" s="149">
        <f t="shared" si="151"/>
        <v>0</v>
      </c>
      <c r="MB33" s="149">
        <f t="shared" si="151"/>
        <v>0</v>
      </c>
      <c r="MC33" s="149">
        <f t="shared" si="151"/>
        <v>0</v>
      </c>
      <c r="MD33" s="149">
        <f t="shared" si="151"/>
        <v>0</v>
      </c>
      <c r="ME33" s="149">
        <f t="shared" si="151"/>
        <v>0</v>
      </c>
      <c r="MF33" s="149">
        <f t="shared" si="151"/>
        <v>0</v>
      </c>
      <c r="MG33" s="149">
        <f t="shared" si="151"/>
        <v>0</v>
      </c>
      <c r="MH33" s="149">
        <f t="shared" si="151"/>
        <v>0</v>
      </c>
      <c r="MI33" s="149">
        <f t="shared" si="151"/>
        <v>0</v>
      </c>
      <c r="MJ33" s="149">
        <f t="shared" si="151"/>
        <v>0</v>
      </c>
      <c r="MK33" s="149">
        <f t="shared" si="151"/>
        <v>0</v>
      </c>
      <c r="ML33" s="149">
        <f t="shared" si="151"/>
        <v>0</v>
      </c>
      <c r="MM33" s="149">
        <f t="shared" si="151"/>
        <v>0</v>
      </c>
      <c r="MN33" s="149">
        <f t="shared" si="151"/>
        <v>0</v>
      </c>
      <c r="MO33" s="149">
        <f t="shared" si="151"/>
        <v>0</v>
      </c>
      <c r="MP33" s="149">
        <f t="shared" si="151"/>
        <v>0</v>
      </c>
      <c r="MQ33" s="149">
        <f t="shared" si="151"/>
        <v>0</v>
      </c>
      <c r="MR33" s="149">
        <f t="shared" si="151"/>
        <v>-86.8</v>
      </c>
      <c r="MS33" s="149">
        <f t="shared" si="151"/>
        <v>0</v>
      </c>
      <c r="MT33" s="149">
        <f t="shared" si="151"/>
        <v>0</v>
      </c>
      <c r="MU33" s="149">
        <f t="shared" si="151"/>
        <v>-86.8</v>
      </c>
      <c r="MV33" s="149">
        <f t="shared" si="151"/>
        <v>0</v>
      </c>
      <c r="MW33" s="149">
        <f t="shared" si="151"/>
        <v>0</v>
      </c>
      <c r="MX33" s="149">
        <f t="shared" si="151"/>
        <v>0</v>
      </c>
      <c r="MY33" s="149">
        <f t="shared" si="151"/>
        <v>0</v>
      </c>
      <c r="MZ33" s="149">
        <f t="shared" si="151"/>
        <v>0</v>
      </c>
      <c r="NA33" s="149">
        <f t="shared" si="151"/>
        <v>0</v>
      </c>
      <c r="NB33" s="149">
        <f t="shared" si="151"/>
        <v>0</v>
      </c>
      <c r="NC33" s="149">
        <f t="shared" si="151"/>
        <v>0</v>
      </c>
      <c r="ND33" s="149">
        <f t="shared" si="151"/>
        <v>0</v>
      </c>
      <c r="NE33" s="149">
        <f t="shared" si="151"/>
        <v>0</v>
      </c>
      <c r="NF33" s="149">
        <f t="shared" si="151"/>
        <v>0</v>
      </c>
      <c r="NG33" s="149">
        <f t="shared" si="151"/>
        <v>0</v>
      </c>
      <c r="NH33" s="149">
        <f t="shared" si="151"/>
        <v>0</v>
      </c>
      <c r="NI33" s="149">
        <f t="shared" si="151"/>
        <v>0</v>
      </c>
      <c r="NJ33" s="149">
        <f t="shared" si="151"/>
        <v>0</v>
      </c>
      <c r="NK33" s="149">
        <f t="shared" si="151"/>
        <v>0</v>
      </c>
      <c r="NL33" s="149">
        <f t="shared" si="151"/>
        <v>0</v>
      </c>
      <c r="NM33" s="149">
        <f t="shared" si="151"/>
        <v>0</v>
      </c>
      <c r="NN33" s="149">
        <f t="shared" si="151"/>
        <v>0</v>
      </c>
      <c r="NO33" s="149">
        <f t="shared" si="151"/>
        <v>0</v>
      </c>
      <c r="NP33" s="149">
        <f t="shared" si="151"/>
        <v>0</v>
      </c>
      <c r="NQ33" s="149">
        <f t="shared" si="151"/>
        <v>0</v>
      </c>
      <c r="NR33" s="149">
        <f t="shared" si="151"/>
        <v>0</v>
      </c>
      <c r="NS33" s="149">
        <f t="shared" si="151"/>
        <v>0</v>
      </c>
      <c r="NT33" s="149">
        <f t="shared" si="151"/>
        <v>0</v>
      </c>
      <c r="NU33" s="149">
        <f t="shared" si="151"/>
        <v>0</v>
      </c>
      <c r="NV33" s="149">
        <f t="shared" si="151"/>
        <v>0</v>
      </c>
      <c r="NW33" s="149">
        <f t="shared" si="151"/>
        <v>0</v>
      </c>
      <c r="NX33" s="149">
        <f t="shared" si="151"/>
        <v>-86.8</v>
      </c>
      <c r="NZ33" s="149">
        <f>NZ34+NZ36+NZ38</f>
        <v>509597.11199999996</v>
      </c>
      <c r="OA33" s="150">
        <f>OA34+OA36+OA38</f>
        <v>1254609.1599999999</v>
      </c>
      <c r="OB33" s="151">
        <f>IF(OA33=0,"",((NZ33/OA33)-1)*-1)</f>
        <v>0.59382002917944576</v>
      </c>
      <c r="OD33" s="181"/>
      <c r="OG33" s="168" t="s">
        <v>13</v>
      </c>
      <c r="OI33" s="162">
        <f t="shared" ref="OI33:OO33" si="152">OI34+OI36+OI38</f>
        <v>149913.20000000001</v>
      </c>
      <c r="OJ33" s="162">
        <f t="shared" si="152"/>
        <v>199913.2</v>
      </c>
      <c r="OK33" s="162">
        <f t="shared" si="152"/>
        <v>-86.8</v>
      </c>
      <c r="OL33" s="162">
        <f t="shared" si="152"/>
        <v>114891.05999999998</v>
      </c>
      <c r="OM33" s="162">
        <f t="shared" si="152"/>
        <v>329238.90000000002</v>
      </c>
      <c r="ON33" s="162">
        <f t="shared" si="152"/>
        <v>-86.8</v>
      </c>
      <c r="OO33" s="162">
        <f t="shared" si="152"/>
        <v>-86.8</v>
      </c>
      <c r="OP33" s="162">
        <f>OP34+OP36+OP38</f>
        <v>-86.8</v>
      </c>
      <c r="OQ33" s="162">
        <f t="shared" ref="OQ33:OT33" si="153">OQ34+OQ36+OQ38</f>
        <v>2542.6999999999998</v>
      </c>
      <c r="OR33" s="162">
        <f t="shared" si="153"/>
        <v>-1798.4600000000326</v>
      </c>
      <c r="OS33" s="162">
        <f t="shared" si="153"/>
        <v>-86.8</v>
      </c>
      <c r="OT33" s="162">
        <f t="shared" si="153"/>
        <v>-86.8</v>
      </c>
      <c r="OV33" s="162">
        <f t="shared" ref="OV33" si="154">OV34+OV36+OV38</f>
        <v>794179.8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55">SUM(E35:E35)</f>
        <v>0</v>
      </c>
      <c r="F34" s="149">
        <f t="shared" si="155"/>
        <v>0</v>
      </c>
      <c r="G34" s="149">
        <f t="shared" si="155"/>
        <v>0</v>
      </c>
      <c r="H34" s="149">
        <f t="shared" si="155"/>
        <v>0</v>
      </c>
      <c r="I34" s="149">
        <f t="shared" si="155"/>
        <v>0.08</v>
      </c>
      <c r="J34" s="149">
        <f t="shared" si="155"/>
        <v>0</v>
      </c>
      <c r="K34" s="149">
        <f t="shared" si="155"/>
        <v>0</v>
      </c>
      <c r="L34" s="149">
        <f t="shared" si="155"/>
        <v>1.9</v>
      </c>
      <c r="M34" s="149">
        <f t="shared" si="155"/>
        <v>0</v>
      </c>
      <c r="N34" s="149">
        <f t="shared" si="155"/>
        <v>0</v>
      </c>
      <c r="O34" s="149">
        <f t="shared" si="155"/>
        <v>0</v>
      </c>
      <c r="P34" s="149">
        <f t="shared" si="155"/>
        <v>0</v>
      </c>
      <c r="Q34" s="149">
        <f t="shared" si="155"/>
        <v>0.36000000000000004</v>
      </c>
      <c r="R34" s="149">
        <f t="shared" si="155"/>
        <v>0</v>
      </c>
      <c r="S34" s="149">
        <f t="shared" si="155"/>
        <v>0.18</v>
      </c>
      <c r="T34" s="149">
        <f t="shared" si="155"/>
        <v>0</v>
      </c>
      <c r="U34" s="149">
        <f t="shared" si="155"/>
        <v>0</v>
      </c>
      <c r="V34" s="149">
        <f t="shared" si="155"/>
        <v>0</v>
      </c>
      <c r="W34" s="149">
        <f t="shared" si="155"/>
        <v>0.02</v>
      </c>
      <c r="X34" s="149">
        <f t="shared" si="155"/>
        <v>0</v>
      </c>
      <c r="Y34" s="149">
        <f t="shared" si="155"/>
        <v>0</v>
      </c>
      <c r="Z34" s="149">
        <f t="shared" si="155"/>
        <v>0</v>
      </c>
      <c r="AA34" s="149">
        <f t="shared" si="155"/>
        <v>0</v>
      </c>
      <c r="AB34" s="149">
        <f t="shared" si="155"/>
        <v>0</v>
      </c>
      <c r="AC34" s="149">
        <f t="shared" si="155"/>
        <v>0</v>
      </c>
      <c r="AD34" s="149">
        <f t="shared" si="155"/>
        <v>0</v>
      </c>
      <c r="AE34" s="149">
        <f t="shared" si="155"/>
        <v>0</v>
      </c>
      <c r="AF34" s="149">
        <f t="shared" si="155"/>
        <v>0</v>
      </c>
      <c r="AG34" s="149">
        <f t="shared" si="155"/>
        <v>0.56999999999970896</v>
      </c>
      <c r="AH34" s="149">
        <f t="shared" si="155"/>
        <v>0</v>
      </c>
      <c r="AI34" s="149">
        <f t="shared" si="155"/>
        <v>1336.1600000000326</v>
      </c>
      <c r="AJ34" s="149">
        <f t="shared" si="155"/>
        <v>1339.2700000000323</v>
      </c>
      <c r="AK34" s="149">
        <f t="shared" si="155"/>
        <v>0</v>
      </c>
      <c r="AL34" s="149">
        <f t="shared" si="155"/>
        <v>0.37</v>
      </c>
      <c r="AM34" s="149">
        <f t="shared" si="155"/>
        <v>0</v>
      </c>
      <c r="AN34" s="149">
        <f t="shared" si="155"/>
        <v>0</v>
      </c>
      <c r="AO34" s="149">
        <f t="shared" si="155"/>
        <v>0</v>
      </c>
      <c r="AP34" s="149">
        <f t="shared" si="155"/>
        <v>0.06</v>
      </c>
      <c r="AQ34" s="149">
        <f t="shared" si="155"/>
        <v>0</v>
      </c>
      <c r="AR34" s="149">
        <f t="shared" si="155"/>
        <v>0</v>
      </c>
      <c r="AS34" s="149">
        <f t="shared" si="155"/>
        <v>0</v>
      </c>
      <c r="AT34" s="149">
        <f t="shared" si="155"/>
        <v>0</v>
      </c>
      <c r="AU34" s="149">
        <f t="shared" si="155"/>
        <v>0.08</v>
      </c>
      <c r="AV34" s="149">
        <f t="shared" si="155"/>
        <v>0</v>
      </c>
      <c r="AW34" s="149">
        <f t="shared" si="155"/>
        <v>0</v>
      </c>
      <c r="AX34" s="149">
        <f t="shared" si="155"/>
        <v>0</v>
      </c>
      <c r="AY34" s="149">
        <f t="shared" si="155"/>
        <v>0</v>
      </c>
      <c r="AZ34" s="149">
        <f t="shared" si="155"/>
        <v>0</v>
      </c>
      <c r="BA34" s="149">
        <f t="shared" si="155"/>
        <v>0</v>
      </c>
      <c r="BB34" s="149">
        <f t="shared" si="155"/>
        <v>0.05</v>
      </c>
      <c r="BC34" s="149">
        <f t="shared" si="155"/>
        <v>0.24</v>
      </c>
      <c r="BD34" s="149">
        <f t="shared" si="155"/>
        <v>0.54</v>
      </c>
      <c r="BE34" s="149">
        <f t="shared" si="155"/>
        <v>0</v>
      </c>
      <c r="BF34" s="149">
        <f t="shared" si="155"/>
        <v>0</v>
      </c>
      <c r="BG34" s="149">
        <f t="shared" si="155"/>
        <v>2.0699999999999998</v>
      </c>
      <c r="BH34" s="149">
        <f t="shared" si="155"/>
        <v>0</v>
      </c>
      <c r="BI34" s="149">
        <f t="shared" si="155"/>
        <v>0.46</v>
      </c>
      <c r="BJ34" s="149">
        <f t="shared" si="155"/>
        <v>0</v>
      </c>
      <c r="BK34" s="149">
        <f t="shared" si="155"/>
        <v>27389.21</v>
      </c>
      <c r="BL34" s="149">
        <f t="shared" si="155"/>
        <v>0</v>
      </c>
      <c r="BM34" s="149">
        <f t="shared" si="155"/>
        <v>0</v>
      </c>
      <c r="BN34" s="149">
        <f t="shared" si="155"/>
        <v>0</v>
      </c>
      <c r="BO34" s="149">
        <f t="shared" si="155"/>
        <v>0</v>
      </c>
      <c r="BP34" s="149">
        <f t="shared" si="155"/>
        <v>27393.079999999998</v>
      </c>
      <c r="BQ34" s="149">
        <f t="shared" ref="BQ34:EB34" si="156">SUM(BQ35:BQ35)</f>
        <v>0</v>
      </c>
      <c r="BR34" s="149">
        <f t="shared" si="156"/>
        <v>0</v>
      </c>
      <c r="BS34" s="149">
        <f t="shared" si="156"/>
        <v>0</v>
      </c>
      <c r="BT34" s="149">
        <f t="shared" si="156"/>
        <v>0</v>
      </c>
      <c r="BU34" s="149">
        <f t="shared" si="156"/>
        <v>0</v>
      </c>
      <c r="BV34" s="149">
        <f t="shared" si="156"/>
        <v>0</v>
      </c>
      <c r="BW34" s="149">
        <f t="shared" si="156"/>
        <v>0</v>
      </c>
      <c r="BX34" s="149">
        <f t="shared" si="156"/>
        <v>0</v>
      </c>
      <c r="BY34" s="149">
        <f t="shared" si="156"/>
        <v>1.4299999999966531</v>
      </c>
      <c r="BZ34" s="149">
        <f t="shared" si="156"/>
        <v>0</v>
      </c>
      <c r="CA34" s="149">
        <f t="shared" si="156"/>
        <v>0</v>
      </c>
      <c r="CB34" s="149">
        <f t="shared" si="156"/>
        <v>0</v>
      </c>
      <c r="CC34" s="149">
        <f t="shared" si="156"/>
        <v>5.55</v>
      </c>
      <c r="CD34" s="149">
        <f t="shared" si="156"/>
        <v>0</v>
      </c>
      <c r="CE34" s="149">
        <f t="shared" si="156"/>
        <v>0</v>
      </c>
      <c r="CF34" s="149">
        <f t="shared" si="156"/>
        <v>0</v>
      </c>
      <c r="CG34" s="149">
        <f t="shared" si="156"/>
        <v>0</v>
      </c>
      <c r="CH34" s="149">
        <f t="shared" si="156"/>
        <v>6.04</v>
      </c>
      <c r="CI34" s="149">
        <f t="shared" si="156"/>
        <v>2.4500000000000002</v>
      </c>
      <c r="CJ34" s="149">
        <f t="shared" si="156"/>
        <v>0</v>
      </c>
      <c r="CK34" s="149">
        <f t="shared" si="156"/>
        <v>0</v>
      </c>
      <c r="CL34" s="149">
        <f t="shared" si="156"/>
        <v>0</v>
      </c>
      <c r="CM34" s="149">
        <f t="shared" si="156"/>
        <v>0</v>
      </c>
      <c r="CN34" s="149">
        <f t="shared" si="156"/>
        <v>0</v>
      </c>
      <c r="CO34" s="149">
        <f t="shared" si="156"/>
        <v>4.62</v>
      </c>
      <c r="CP34" s="149">
        <f t="shared" si="156"/>
        <v>0.19</v>
      </c>
      <c r="CQ34" s="149">
        <f t="shared" si="156"/>
        <v>0.56999999999999995</v>
      </c>
      <c r="CR34" s="149">
        <f t="shared" si="156"/>
        <v>0</v>
      </c>
      <c r="CS34" s="149">
        <f t="shared" si="156"/>
        <v>0</v>
      </c>
      <c r="CT34" s="149">
        <f t="shared" si="156"/>
        <v>5.1999999998088242E-2</v>
      </c>
      <c r="CU34" s="149">
        <f t="shared" si="156"/>
        <v>2344.8299999999581</v>
      </c>
      <c r="CV34" s="149">
        <f t="shared" si="156"/>
        <v>2365.7319999999527</v>
      </c>
      <c r="CW34" s="149">
        <f t="shared" si="156"/>
        <v>0</v>
      </c>
      <c r="CX34" s="149">
        <f t="shared" si="156"/>
        <v>0.01</v>
      </c>
      <c r="CY34" s="149">
        <f t="shared" si="156"/>
        <v>0</v>
      </c>
      <c r="CZ34" s="149">
        <f t="shared" si="156"/>
        <v>0</v>
      </c>
      <c r="DA34" s="149">
        <f t="shared" si="156"/>
        <v>0</v>
      </c>
      <c r="DB34" s="149">
        <f t="shared" si="156"/>
        <v>0</v>
      </c>
      <c r="DC34" s="149">
        <f t="shared" si="156"/>
        <v>0</v>
      </c>
      <c r="DD34" s="149">
        <f t="shared" si="156"/>
        <v>0.01</v>
      </c>
      <c r="DE34" s="149">
        <f t="shared" si="156"/>
        <v>0</v>
      </c>
      <c r="DF34" s="149">
        <f t="shared" si="156"/>
        <v>0.03</v>
      </c>
      <c r="DG34" s="149">
        <f t="shared" si="156"/>
        <v>0</v>
      </c>
      <c r="DH34" s="149">
        <f t="shared" si="156"/>
        <v>0</v>
      </c>
      <c r="DI34" s="149">
        <f t="shared" si="156"/>
        <v>0.01</v>
      </c>
      <c r="DJ34" s="149">
        <f t="shared" si="156"/>
        <v>0</v>
      </c>
      <c r="DK34" s="149">
        <f t="shared" si="156"/>
        <v>0.08</v>
      </c>
      <c r="DL34" s="149">
        <f t="shared" si="156"/>
        <v>0.01</v>
      </c>
      <c r="DM34" s="149">
        <f t="shared" si="156"/>
        <v>0</v>
      </c>
      <c r="DN34" s="149">
        <f t="shared" si="156"/>
        <v>0</v>
      </c>
      <c r="DO34" s="149">
        <f t="shared" si="156"/>
        <v>0</v>
      </c>
      <c r="DP34" s="149">
        <f t="shared" si="156"/>
        <v>0</v>
      </c>
      <c r="DQ34" s="149">
        <f t="shared" si="156"/>
        <v>0</v>
      </c>
      <c r="DR34" s="149">
        <f t="shared" si="156"/>
        <v>0</v>
      </c>
      <c r="DS34" s="149">
        <f t="shared" si="156"/>
        <v>0.14000000000000001</v>
      </c>
      <c r="DT34" s="149">
        <f t="shared" si="156"/>
        <v>0</v>
      </c>
      <c r="DU34" s="149">
        <f t="shared" si="156"/>
        <v>0</v>
      </c>
      <c r="DV34" s="149">
        <f t="shared" si="156"/>
        <v>0</v>
      </c>
      <c r="DW34" s="149">
        <f t="shared" si="156"/>
        <v>0</v>
      </c>
      <c r="DX34" s="149">
        <f t="shared" si="156"/>
        <v>0</v>
      </c>
      <c r="DY34" s="149">
        <f t="shared" si="156"/>
        <v>0</v>
      </c>
      <c r="DZ34" s="149">
        <f t="shared" si="156"/>
        <v>0</v>
      </c>
      <c r="EA34" s="149">
        <f t="shared" si="156"/>
        <v>0</v>
      </c>
      <c r="EB34" s="149">
        <f t="shared" si="156"/>
        <v>0.29000000000000004</v>
      </c>
      <c r="EC34" s="149">
        <f t="shared" ref="EC34:GN34" si="157">SUM(EC35:EC35)</f>
        <v>0</v>
      </c>
      <c r="ED34" s="149">
        <f t="shared" si="157"/>
        <v>0</v>
      </c>
      <c r="EE34" s="149">
        <f t="shared" si="157"/>
        <v>0</v>
      </c>
      <c r="EF34" s="149">
        <f t="shared" si="157"/>
        <v>0</v>
      </c>
      <c r="EG34" s="149">
        <f t="shared" si="157"/>
        <v>0</v>
      </c>
      <c r="EH34" s="149">
        <f t="shared" si="157"/>
        <v>0</v>
      </c>
      <c r="EI34" s="149">
        <f t="shared" si="157"/>
        <v>0</v>
      </c>
      <c r="EJ34" s="149">
        <f t="shared" si="157"/>
        <v>0</v>
      </c>
      <c r="EK34" s="149">
        <f t="shared" si="157"/>
        <v>0</v>
      </c>
      <c r="EL34" s="149">
        <f t="shared" si="157"/>
        <v>0</v>
      </c>
      <c r="EM34" s="149">
        <f t="shared" si="157"/>
        <v>0</v>
      </c>
      <c r="EN34" s="149">
        <f t="shared" si="157"/>
        <v>0</v>
      </c>
      <c r="EO34" s="149">
        <f t="shared" si="157"/>
        <v>0</v>
      </c>
      <c r="EP34" s="149">
        <f t="shared" si="157"/>
        <v>0</v>
      </c>
      <c r="EQ34" s="149">
        <f t="shared" si="157"/>
        <v>0</v>
      </c>
      <c r="ER34" s="149">
        <f t="shared" si="157"/>
        <v>0</v>
      </c>
      <c r="ES34" s="149">
        <f t="shared" si="157"/>
        <v>0</v>
      </c>
      <c r="ET34" s="149">
        <f t="shared" si="157"/>
        <v>0</v>
      </c>
      <c r="EU34" s="149">
        <f t="shared" si="157"/>
        <v>0</v>
      </c>
      <c r="EV34" s="149">
        <f t="shared" si="157"/>
        <v>0</v>
      </c>
      <c r="EW34" s="149">
        <f t="shared" si="157"/>
        <v>0</v>
      </c>
      <c r="EX34" s="149">
        <f t="shared" si="157"/>
        <v>0</v>
      </c>
      <c r="EY34" s="149">
        <f t="shared" si="157"/>
        <v>0</v>
      </c>
      <c r="EZ34" s="149">
        <f t="shared" si="157"/>
        <v>0</v>
      </c>
      <c r="FA34" s="149">
        <f t="shared" si="157"/>
        <v>0</v>
      </c>
      <c r="FB34" s="149">
        <f t="shared" si="157"/>
        <v>0</v>
      </c>
      <c r="FC34" s="149">
        <f t="shared" si="157"/>
        <v>0</v>
      </c>
      <c r="FD34" s="149">
        <f t="shared" si="157"/>
        <v>0</v>
      </c>
      <c r="FE34" s="149">
        <f t="shared" si="157"/>
        <v>0</v>
      </c>
      <c r="FF34" s="149">
        <f t="shared" si="157"/>
        <v>0</v>
      </c>
      <c r="FG34" s="149">
        <f t="shared" si="157"/>
        <v>2535.7000000000116</v>
      </c>
      <c r="FH34" s="149">
        <f t="shared" si="157"/>
        <v>2535.7000000000116</v>
      </c>
      <c r="FI34" s="149">
        <f t="shared" si="157"/>
        <v>0</v>
      </c>
      <c r="FJ34" s="149">
        <f t="shared" si="157"/>
        <v>0</v>
      </c>
      <c r="FK34" s="149">
        <f t="shared" si="157"/>
        <v>0</v>
      </c>
      <c r="FL34" s="149">
        <f t="shared" si="157"/>
        <v>0</v>
      </c>
      <c r="FM34" s="149">
        <f t="shared" si="157"/>
        <v>0</v>
      </c>
      <c r="FN34" s="149">
        <f t="shared" si="157"/>
        <v>0</v>
      </c>
      <c r="FO34" s="149">
        <f t="shared" si="157"/>
        <v>0</v>
      </c>
      <c r="FP34" s="149">
        <f t="shared" si="157"/>
        <v>0</v>
      </c>
      <c r="FQ34" s="149">
        <f t="shared" si="157"/>
        <v>0</v>
      </c>
      <c r="FR34" s="149">
        <f t="shared" si="157"/>
        <v>0</v>
      </c>
      <c r="FS34" s="149">
        <f t="shared" si="157"/>
        <v>0</v>
      </c>
      <c r="FT34" s="149">
        <f t="shared" si="157"/>
        <v>0</v>
      </c>
      <c r="FU34" s="149">
        <f t="shared" si="157"/>
        <v>0</v>
      </c>
      <c r="FV34" s="149">
        <f t="shared" si="157"/>
        <v>0</v>
      </c>
      <c r="FW34" s="149">
        <f t="shared" si="157"/>
        <v>0</v>
      </c>
      <c r="FX34" s="149">
        <f t="shared" si="157"/>
        <v>0</v>
      </c>
      <c r="FY34" s="149">
        <f t="shared" si="157"/>
        <v>0</v>
      </c>
      <c r="FZ34" s="149">
        <f t="shared" si="157"/>
        <v>0</v>
      </c>
      <c r="GA34" s="149">
        <f t="shared" si="157"/>
        <v>0</v>
      </c>
      <c r="GB34" s="149">
        <f t="shared" si="157"/>
        <v>0</v>
      </c>
      <c r="GC34" s="149">
        <f t="shared" si="157"/>
        <v>0</v>
      </c>
      <c r="GD34" s="149">
        <f t="shared" si="157"/>
        <v>0</v>
      </c>
      <c r="GE34" s="149">
        <f t="shared" si="157"/>
        <v>0</v>
      </c>
      <c r="GF34" s="149">
        <f t="shared" si="157"/>
        <v>0</v>
      </c>
      <c r="GG34" s="149">
        <f t="shared" si="157"/>
        <v>0</v>
      </c>
      <c r="GH34" s="149">
        <f t="shared" si="157"/>
        <v>0</v>
      </c>
      <c r="GI34" s="149">
        <f t="shared" si="157"/>
        <v>0</v>
      </c>
      <c r="GJ34" s="149">
        <f t="shared" si="157"/>
        <v>0</v>
      </c>
      <c r="GK34" s="149">
        <f t="shared" si="157"/>
        <v>0</v>
      </c>
      <c r="GL34" s="149">
        <f t="shared" si="157"/>
        <v>0</v>
      </c>
      <c r="GM34" s="149">
        <f t="shared" si="157"/>
        <v>0</v>
      </c>
      <c r="GN34" s="149">
        <f t="shared" si="157"/>
        <v>0</v>
      </c>
      <c r="GO34" s="149">
        <f t="shared" ref="GO34:IZ34" si="158">SUM(GO35:GO35)</f>
        <v>0</v>
      </c>
      <c r="GP34" s="149">
        <f t="shared" si="158"/>
        <v>0</v>
      </c>
      <c r="GQ34" s="149">
        <f t="shared" si="158"/>
        <v>0</v>
      </c>
      <c r="GR34" s="149">
        <f t="shared" si="158"/>
        <v>0</v>
      </c>
      <c r="GS34" s="149">
        <f t="shared" si="158"/>
        <v>0</v>
      </c>
      <c r="GT34" s="149">
        <f t="shared" si="158"/>
        <v>0</v>
      </c>
      <c r="GU34" s="149">
        <f t="shared" si="158"/>
        <v>0</v>
      </c>
      <c r="GV34" s="149">
        <f t="shared" si="158"/>
        <v>0</v>
      </c>
      <c r="GW34" s="149">
        <f t="shared" si="158"/>
        <v>0</v>
      </c>
      <c r="GX34" s="149">
        <f t="shared" si="158"/>
        <v>0</v>
      </c>
      <c r="GY34" s="149">
        <f t="shared" si="158"/>
        <v>0</v>
      </c>
      <c r="GZ34" s="149">
        <f t="shared" si="158"/>
        <v>0</v>
      </c>
      <c r="HA34" s="149">
        <f t="shared" si="158"/>
        <v>0</v>
      </c>
      <c r="HB34" s="149">
        <f t="shared" si="158"/>
        <v>0</v>
      </c>
      <c r="HC34" s="149">
        <f t="shared" si="158"/>
        <v>0</v>
      </c>
      <c r="HD34" s="149">
        <f t="shared" si="158"/>
        <v>0</v>
      </c>
      <c r="HE34" s="149">
        <f t="shared" si="158"/>
        <v>0</v>
      </c>
      <c r="HF34" s="149">
        <f t="shared" si="158"/>
        <v>0</v>
      </c>
      <c r="HG34" s="149">
        <f t="shared" si="158"/>
        <v>0</v>
      </c>
      <c r="HH34" s="149">
        <f t="shared" si="158"/>
        <v>0</v>
      </c>
      <c r="HI34" s="149">
        <f t="shared" si="158"/>
        <v>0</v>
      </c>
      <c r="HJ34" s="149">
        <f t="shared" si="158"/>
        <v>0</v>
      </c>
      <c r="HK34" s="149">
        <f t="shared" si="158"/>
        <v>0</v>
      </c>
      <c r="HL34" s="149">
        <f t="shared" si="158"/>
        <v>0</v>
      </c>
      <c r="HM34" s="149">
        <f t="shared" si="158"/>
        <v>0</v>
      </c>
      <c r="HN34" s="149">
        <f t="shared" si="158"/>
        <v>0</v>
      </c>
      <c r="HO34" s="149">
        <f t="shared" si="158"/>
        <v>0</v>
      </c>
      <c r="HP34" s="149">
        <f t="shared" si="158"/>
        <v>0</v>
      </c>
      <c r="HQ34" s="149">
        <f t="shared" si="158"/>
        <v>0</v>
      </c>
      <c r="HR34" s="149">
        <f t="shared" si="158"/>
        <v>0</v>
      </c>
      <c r="HS34" s="149">
        <f t="shared" si="158"/>
        <v>0</v>
      </c>
      <c r="HT34" s="149">
        <f t="shared" si="158"/>
        <v>0</v>
      </c>
      <c r="HU34" s="149">
        <f t="shared" si="158"/>
        <v>0</v>
      </c>
      <c r="HV34" s="149">
        <f t="shared" si="158"/>
        <v>0</v>
      </c>
      <c r="HW34" s="149">
        <f t="shared" si="158"/>
        <v>0</v>
      </c>
      <c r="HX34" s="149">
        <f t="shared" si="158"/>
        <v>0</v>
      </c>
      <c r="HY34" s="149">
        <f t="shared" si="158"/>
        <v>0</v>
      </c>
      <c r="HZ34" s="149">
        <f t="shared" si="158"/>
        <v>0</v>
      </c>
      <c r="IA34" s="149">
        <f t="shared" si="158"/>
        <v>0</v>
      </c>
      <c r="IB34" s="149">
        <f t="shared" si="158"/>
        <v>0</v>
      </c>
      <c r="IC34" s="149">
        <f t="shared" si="158"/>
        <v>0</v>
      </c>
      <c r="ID34" s="149">
        <f t="shared" si="158"/>
        <v>0</v>
      </c>
      <c r="IE34" s="149">
        <f t="shared" si="158"/>
        <v>0</v>
      </c>
      <c r="IF34" s="149">
        <f t="shared" si="158"/>
        <v>0</v>
      </c>
      <c r="IG34" s="149">
        <f t="shared" si="158"/>
        <v>0</v>
      </c>
      <c r="IH34" s="149">
        <f t="shared" si="158"/>
        <v>0</v>
      </c>
      <c r="II34" s="149">
        <f t="shared" si="158"/>
        <v>0</v>
      </c>
      <c r="IJ34" s="149">
        <f t="shared" si="158"/>
        <v>0</v>
      </c>
      <c r="IK34" s="149">
        <f t="shared" si="158"/>
        <v>0</v>
      </c>
      <c r="IL34" s="149">
        <f t="shared" si="158"/>
        <v>0</v>
      </c>
      <c r="IM34" s="149">
        <f t="shared" si="158"/>
        <v>0</v>
      </c>
      <c r="IN34" s="149">
        <f t="shared" si="158"/>
        <v>0</v>
      </c>
      <c r="IO34" s="149">
        <f t="shared" si="158"/>
        <v>0</v>
      </c>
      <c r="IP34" s="149">
        <f t="shared" si="158"/>
        <v>0</v>
      </c>
      <c r="IQ34" s="149">
        <f t="shared" si="158"/>
        <v>0</v>
      </c>
      <c r="IR34" s="149">
        <f t="shared" si="158"/>
        <v>0</v>
      </c>
      <c r="IS34" s="149">
        <f t="shared" si="158"/>
        <v>0</v>
      </c>
      <c r="IT34" s="149">
        <f t="shared" si="158"/>
        <v>0</v>
      </c>
      <c r="IU34" s="149">
        <f t="shared" si="158"/>
        <v>0</v>
      </c>
      <c r="IV34" s="149">
        <f t="shared" si="158"/>
        <v>0</v>
      </c>
      <c r="IW34" s="149">
        <f t="shared" si="158"/>
        <v>0</v>
      </c>
      <c r="IX34" s="149">
        <f t="shared" si="158"/>
        <v>0</v>
      </c>
      <c r="IY34" s="149">
        <f t="shared" si="158"/>
        <v>0</v>
      </c>
      <c r="IZ34" s="149">
        <f t="shared" si="158"/>
        <v>0</v>
      </c>
      <c r="JA34" s="149">
        <f t="shared" ref="JA34:LL34" si="159">SUM(JA35:JA35)</f>
        <v>0</v>
      </c>
      <c r="JB34" s="149">
        <f t="shared" si="159"/>
        <v>0</v>
      </c>
      <c r="JC34" s="149">
        <f t="shared" si="159"/>
        <v>0</v>
      </c>
      <c r="JD34" s="149">
        <f t="shared" si="159"/>
        <v>0</v>
      </c>
      <c r="JE34" s="149">
        <f t="shared" si="159"/>
        <v>0</v>
      </c>
      <c r="JF34" s="149">
        <f t="shared" si="159"/>
        <v>0</v>
      </c>
      <c r="JG34" s="149">
        <f t="shared" si="159"/>
        <v>0</v>
      </c>
      <c r="JH34" s="149">
        <f t="shared" si="159"/>
        <v>0</v>
      </c>
      <c r="JI34" s="149">
        <f t="shared" si="159"/>
        <v>0</v>
      </c>
      <c r="JJ34" s="149">
        <f t="shared" si="159"/>
        <v>0</v>
      </c>
      <c r="JK34" s="149">
        <f t="shared" si="159"/>
        <v>0</v>
      </c>
      <c r="JL34" s="149">
        <f t="shared" si="159"/>
        <v>0</v>
      </c>
      <c r="JM34" s="149">
        <f t="shared" si="159"/>
        <v>0</v>
      </c>
      <c r="JN34" s="149">
        <f t="shared" si="159"/>
        <v>0</v>
      </c>
      <c r="JO34" s="149">
        <f t="shared" si="159"/>
        <v>0</v>
      </c>
      <c r="JP34" s="149">
        <f t="shared" si="159"/>
        <v>0</v>
      </c>
      <c r="JQ34" s="149">
        <f t="shared" si="159"/>
        <v>0</v>
      </c>
      <c r="JR34" s="149">
        <f t="shared" si="159"/>
        <v>0</v>
      </c>
      <c r="JS34" s="149">
        <f t="shared" si="159"/>
        <v>0</v>
      </c>
      <c r="JT34" s="149">
        <f t="shared" si="159"/>
        <v>0</v>
      </c>
      <c r="JU34" s="149">
        <f t="shared" si="159"/>
        <v>0</v>
      </c>
      <c r="JV34" s="149">
        <f t="shared" si="159"/>
        <v>0</v>
      </c>
      <c r="JW34" s="149">
        <f t="shared" si="159"/>
        <v>0</v>
      </c>
      <c r="JX34" s="149">
        <f t="shared" si="159"/>
        <v>0</v>
      </c>
      <c r="JY34" s="149">
        <f t="shared" si="159"/>
        <v>0</v>
      </c>
      <c r="JZ34" s="149">
        <f t="shared" si="159"/>
        <v>0</v>
      </c>
      <c r="KA34" s="149">
        <f t="shared" si="159"/>
        <v>0</v>
      </c>
      <c r="KB34" s="149">
        <f t="shared" si="159"/>
        <v>0</v>
      </c>
      <c r="KC34" s="149">
        <f t="shared" si="159"/>
        <v>0</v>
      </c>
      <c r="KD34" s="149">
        <f t="shared" si="159"/>
        <v>2629.5</v>
      </c>
      <c r="KE34" s="149">
        <f t="shared" si="159"/>
        <v>0</v>
      </c>
      <c r="KF34" s="149">
        <f t="shared" si="159"/>
        <v>2629.5</v>
      </c>
      <c r="KG34" s="149">
        <f t="shared" si="159"/>
        <v>0</v>
      </c>
      <c r="KH34" s="149">
        <f t="shared" si="159"/>
        <v>0</v>
      </c>
      <c r="KI34" s="149">
        <f t="shared" si="159"/>
        <v>0</v>
      </c>
      <c r="KJ34" s="149">
        <f t="shared" si="159"/>
        <v>0</v>
      </c>
      <c r="KK34" s="149">
        <f t="shared" si="159"/>
        <v>0</v>
      </c>
      <c r="KL34" s="149">
        <f t="shared" si="159"/>
        <v>0</v>
      </c>
      <c r="KM34" s="149">
        <f t="shared" si="159"/>
        <v>0</v>
      </c>
      <c r="KN34" s="149">
        <f t="shared" si="159"/>
        <v>0</v>
      </c>
      <c r="KO34" s="149">
        <f t="shared" si="159"/>
        <v>0</v>
      </c>
      <c r="KP34" s="149">
        <f t="shared" si="159"/>
        <v>0</v>
      </c>
      <c r="KQ34" s="149">
        <f t="shared" si="159"/>
        <v>0</v>
      </c>
      <c r="KR34" s="149">
        <f t="shared" si="159"/>
        <v>0</v>
      </c>
      <c r="KS34" s="149">
        <f t="shared" si="159"/>
        <v>0</v>
      </c>
      <c r="KT34" s="149">
        <f t="shared" si="159"/>
        <v>0</v>
      </c>
      <c r="KU34" s="149">
        <f t="shared" si="159"/>
        <v>0</v>
      </c>
      <c r="KV34" s="149">
        <f t="shared" si="159"/>
        <v>0</v>
      </c>
      <c r="KW34" s="149">
        <f t="shared" si="159"/>
        <v>0</v>
      </c>
      <c r="KX34" s="149">
        <f t="shared" si="159"/>
        <v>0</v>
      </c>
      <c r="KY34" s="149">
        <f t="shared" si="159"/>
        <v>0</v>
      </c>
      <c r="KZ34" s="149">
        <f t="shared" si="159"/>
        <v>0</v>
      </c>
      <c r="LA34" s="149">
        <f t="shared" si="159"/>
        <v>0</v>
      </c>
      <c r="LB34" s="149">
        <f t="shared" si="159"/>
        <v>0</v>
      </c>
      <c r="LC34" s="149">
        <f t="shared" si="159"/>
        <v>0</v>
      </c>
      <c r="LD34" s="149">
        <f t="shared" si="159"/>
        <v>0</v>
      </c>
      <c r="LE34" s="149">
        <f t="shared" si="159"/>
        <v>0</v>
      </c>
      <c r="LF34" s="149">
        <f t="shared" si="159"/>
        <v>0</v>
      </c>
      <c r="LG34" s="149">
        <f t="shared" si="159"/>
        <v>0</v>
      </c>
      <c r="LH34" s="149">
        <f t="shared" si="159"/>
        <v>0</v>
      </c>
      <c r="LI34" s="149">
        <f t="shared" si="159"/>
        <v>0</v>
      </c>
      <c r="LJ34" s="149">
        <f t="shared" si="159"/>
        <v>0</v>
      </c>
      <c r="LK34" s="149">
        <f t="shared" si="159"/>
        <v>-1711.6600000000326</v>
      </c>
      <c r="LL34" s="149">
        <f t="shared" si="159"/>
        <v>-1711.6600000000326</v>
      </c>
      <c r="LM34" s="149">
        <f t="shared" ref="LM34:NX34" si="160">SUM(LM35:LM35)</f>
        <v>0</v>
      </c>
      <c r="LN34" s="149">
        <f t="shared" si="160"/>
        <v>0</v>
      </c>
      <c r="LO34" s="149">
        <f t="shared" si="160"/>
        <v>0</v>
      </c>
      <c r="LP34" s="149">
        <f t="shared" si="160"/>
        <v>0</v>
      </c>
      <c r="LQ34" s="149">
        <f t="shared" si="160"/>
        <v>0</v>
      </c>
      <c r="LR34" s="149">
        <f t="shared" si="160"/>
        <v>0</v>
      </c>
      <c r="LS34" s="149">
        <f t="shared" si="160"/>
        <v>0</v>
      </c>
      <c r="LT34" s="149">
        <f t="shared" si="160"/>
        <v>0</v>
      </c>
      <c r="LU34" s="149">
        <f t="shared" si="160"/>
        <v>0</v>
      </c>
      <c r="LV34" s="149">
        <f t="shared" si="160"/>
        <v>0</v>
      </c>
      <c r="LW34" s="149">
        <f t="shared" si="160"/>
        <v>0</v>
      </c>
      <c r="LX34" s="149">
        <f t="shared" si="160"/>
        <v>0</v>
      </c>
      <c r="LY34" s="149">
        <f t="shared" si="160"/>
        <v>0</v>
      </c>
      <c r="LZ34" s="149">
        <f t="shared" si="160"/>
        <v>0</v>
      </c>
      <c r="MA34" s="149">
        <f t="shared" si="160"/>
        <v>0</v>
      </c>
      <c r="MB34" s="149">
        <f t="shared" si="160"/>
        <v>0</v>
      </c>
      <c r="MC34" s="149">
        <f t="shared" si="160"/>
        <v>0</v>
      </c>
      <c r="MD34" s="149">
        <f t="shared" si="160"/>
        <v>0</v>
      </c>
      <c r="ME34" s="149">
        <f t="shared" si="160"/>
        <v>0</v>
      </c>
      <c r="MF34" s="149">
        <f t="shared" si="160"/>
        <v>0</v>
      </c>
      <c r="MG34" s="149">
        <f t="shared" si="160"/>
        <v>0</v>
      </c>
      <c r="MH34" s="149">
        <f t="shared" si="160"/>
        <v>0</v>
      </c>
      <c r="MI34" s="149">
        <f t="shared" si="160"/>
        <v>0</v>
      </c>
      <c r="MJ34" s="149">
        <f t="shared" si="160"/>
        <v>0</v>
      </c>
      <c r="MK34" s="149">
        <f t="shared" si="160"/>
        <v>0</v>
      </c>
      <c r="ML34" s="149">
        <f t="shared" si="160"/>
        <v>0</v>
      </c>
      <c r="MM34" s="149">
        <f t="shared" si="160"/>
        <v>0</v>
      </c>
      <c r="MN34" s="149">
        <f t="shared" si="160"/>
        <v>0</v>
      </c>
      <c r="MO34" s="149">
        <f t="shared" si="160"/>
        <v>0</v>
      </c>
      <c r="MP34" s="149">
        <f t="shared" si="160"/>
        <v>0</v>
      </c>
      <c r="MQ34" s="149">
        <f t="shared" si="160"/>
        <v>0</v>
      </c>
      <c r="MR34" s="149">
        <f t="shared" si="160"/>
        <v>0</v>
      </c>
      <c r="MS34" s="149">
        <f t="shared" si="160"/>
        <v>0</v>
      </c>
      <c r="MT34" s="149">
        <f t="shared" si="160"/>
        <v>0</v>
      </c>
      <c r="MU34" s="149">
        <f t="shared" si="160"/>
        <v>0</v>
      </c>
      <c r="MV34" s="149">
        <f t="shared" si="160"/>
        <v>0</v>
      </c>
      <c r="MW34" s="149">
        <f t="shared" si="160"/>
        <v>0</v>
      </c>
      <c r="MX34" s="149">
        <f t="shared" si="160"/>
        <v>0</v>
      </c>
      <c r="MY34" s="149">
        <f t="shared" si="160"/>
        <v>0</v>
      </c>
      <c r="MZ34" s="149">
        <f t="shared" si="160"/>
        <v>0</v>
      </c>
      <c r="NA34" s="149">
        <f t="shared" si="160"/>
        <v>0</v>
      </c>
      <c r="NB34" s="149">
        <f t="shared" si="160"/>
        <v>0</v>
      </c>
      <c r="NC34" s="149">
        <f t="shared" si="160"/>
        <v>0</v>
      </c>
      <c r="ND34" s="149">
        <f t="shared" si="160"/>
        <v>0</v>
      </c>
      <c r="NE34" s="149">
        <f t="shared" si="160"/>
        <v>0</v>
      </c>
      <c r="NF34" s="149">
        <f t="shared" si="160"/>
        <v>0</v>
      </c>
      <c r="NG34" s="149">
        <f t="shared" si="160"/>
        <v>0</v>
      </c>
      <c r="NH34" s="149">
        <f t="shared" si="160"/>
        <v>0</v>
      </c>
      <c r="NI34" s="149">
        <f t="shared" si="160"/>
        <v>0</v>
      </c>
      <c r="NJ34" s="149">
        <f t="shared" si="160"/>
        <v>0</v>
      </c>
      <c r="NK34" s="149">
        <f t="shared" si="160"/>
        <v>0</v>
      </c>
      <c r="NL34" s="149">
        <f t="shared" si="160"/>
        <v>0</v>
      </c>
      <c r="NM34" s="149">
        <f t="shared" si="160"/>
        <v>0</v>
      </c>
      <c r="NN34" s="149">
        <f t="shared" si="160"/>
        <v>0</v>
      </c>
      <c r="NO34" s="149">
        <f t="shared" si="160"/>
        <v>0</v>
      </c>
      <c r="NP34" s="149">
        <f t="shared" si="160"/>
        <v>0</v>
      </c>
      <c r="NQ34" s="149">
        <f t="shared" si="160"/>
        <v>0</v>
      </c>
      <c r="NR34" s="149">
        <f t="shared" si="160"/>
        <v>0</v>
      </c>
      <c r="NS34" s="149">
        <f t="shared" si="160"/>
        <v>0</v>
      </c>
      <c r="NT34" s="149">
        <f t="shared" si="160"/>
        <v>0</v>
      </c>
      <c r="NU34" s="149">
        <f t="shared" si="160"/>
        <v>0</v>
      </c>
      <c r="NV34" s="149">
        <f t="shared" si="160"/>
        <v>0</v>
      </c>
      <c r="NW34" s="149">
        <f t="shared" si="160"/>
        <v>0</v>
      </c>
      <c r="NX34" s="149">
        <f t="shared" si="160"/>
        <v>0</v>
      </c>
      <c r="NY34" s="155"/>
      <c r="NZ34" s="149">
        <f>SUM(NZ35:NZ35)</f>
        <v>34551.911999999968</v>
      </c>
      <c r="OA34" s="150">
        <f>SUM(OA35:OA35)</f>
        <v>333303.56</v>
      </c>
      <c r="OB34" s="151">
        <f>IF(OA34=0,"",((NZ34/OA34)-1)*-1)</f>
        <v>0.89633500464261473</v>
      </c>
      <c r="OD34" s="181"/>
      <c r="OG34" s="170" t="s">
        <v>78</v>
      </c>
      <c r="OH34" s="155"/>
      <c r="OI34" s="162">
        <f t="shared" ref="OI34:OV34" si="161">SUM(OI35:OI35)</f>
        <v>0</v>
      </c>
      <c r="OJ34" s="162">
        <f t="shared" si="161"/>
        <v>0</v>
      </c>
      <c r="OK34" s="162">
        <f t="shared" si="161"/>
        <v>0</v>
      </c>
      <c r="OL34" s="162">
        <f t="shared" si="161"/>
        <v>3977.859999999986</v>
      </c>
      <c r="OM34" s="162">
        <f t="shared" si="161"/>
        <v>329325.7</v>
      </c>
      <c r="ON34" s="162">
        <f t="shared" si="161"/>
        <v>0</v>
      </c>
      <c r="OO34" s="162">
        <f t="shared" si="161"/>
        <v>0</v>
      </c>
      <c r="OP34" s="162">
        <f t="shared" si="161"/>
        <v>0</v>
      </c>
      <c r="OQ34" s="162">
        <f t="shared" si="161"/>
        <v>2629.5</v>
      </c>
      <c r="OR34" s="162">
        <f t="shared" si="161"/>
        <v>-1711.6600000000326</v>
      </c>
      <c r="OS34" s="162">
        <f t="shared" si="161"/>
        <v>0</v>
      </c>
      <c r="OT34" s="162">
        <f t="shared" si="161"/>
        <v>0</v>
      </c>
      <c r="OU34" s="155"/>
      <c r="OV34" s="162">
        <f t="shared" si="161"/>
        <v>334221.39999999997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0.08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1.9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0.36000000000000004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0.18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0.02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0.56999999999970896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1336.1600000000326</v>
      </c>
      <c r="AJ35" s="141">
        <f>SUM(E35:AI35)</f>
        <v>1339.2700000000323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0.37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0.06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0.08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0.05</v>
      </c>
      <c r="BC35" s="141">
        <f>SUMIFS([1]Movimento!$R:$R,[1]Movimento!$B:$B,$C$3,[1]Movimento!$M:$M,$B35,[1]Movimento!$A:$A,BC$3)</f>
        <v>0.24</v>
      </c>
      <c r="BD35" s="141">
        <f>SUMIFS([1]Movimento!$R:$R,[1]Movimento!$B:$B,$C$3,[1]Movimento!$M:$M,$B35,[1]Movimento!$A:$A,BD$3)</f>
        <v>0.54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2.0699999999999998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0.46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27389.21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27393.079999999998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1.4299999999966531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5.55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6.04</v>
      </c>
      <c r="CI35" s="141">
        <f>SUMIFS([1]Movimento!$R:$R,[1]Movimento!$B:$B,$C$3,[1]Movimento!$M:$M,$B35,[1]Movimento!$A:$A,CI$3)</f>
        <v>2.4500000000000002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4.62</v>
      </c>
      <c r="CP35" s="141">
        <f>SUMIFS([1]Movimento!$R:$R,[1]Movimento!$B:$B,$C$3,[1]Movimento!$M:$M,$B35,[1]Movimento!$A:$A,CP$3)</f>
        <v>0.19</v>
      </c>
      <c r="CQ35" s="141">
        <f>SUMIFS([1]Movimento!$R:$R,[1]Movimento!$B:$B,$C$3,[1]Movimento!$M:$M,$B35,[1]Movimento!$A:$A,CQ$3)</f>
        <v>0.56999999999999995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5.1999999998088242E-2</v>
      </c>
      <c r="CU35" s="141">
        <f>SUMIFS([1]Movimento!$R:$R,[1]Movimento!$B:$B,$C$3,[1]Movimento!$M:$M,$B35,[1]Movimento!$A:$A,CU$3)</f>
        <v>2344.8299999999581</v>
      </c>
      <c r="CV35" s="141">
        <f>SUM(BQ35:CU35)</f>
        <v>2365.7319999999527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0.01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0.01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0.03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0.01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0.08</v>
      </c>
      <c r="DL35" s="141">
        <f>SUMIFS([1]Movimento!$R:$R,[1]Movimento!$B:$B,$C$3,[1]Movimento!$M:$M,$B35,[1]Movimento!$A:$A,DL$3)</f>
        <v>0.01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0.14000000000000001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</v>
      </c>
      <c r="EA35" s="141">
        <f>SUMIFS([1]Movimento!$R:$R,[1]Movimento!$B:$B,$C$3,[1]Movimento!$M:$M,$B35,[1]Movimento!$A:$A,EA$3)</f>
        <v>0</v>
      </c>
      <c r="EB35" s="141">
        <f>SUM(CW35:EA35)</f>
        <v>0.29000000000000004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2535.7000000000116</v>
      </c>
      <c r="FH35" s="141">
        <f>SUM(EC35:FG35)</f>
        <v>2535.7000000000116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2629.5</v>
      </c>
      <c r="KE35" s="141">
        <f>SUMIFS([1]Movimento!$R:$R,[1]Movimento!$B:$B,$C$3,[1]Movimento!$M:$M,$B35,[1]Movimento!$A:$A,KE$3)</f>
        <v>0</v>
      </c>
      <c r="KF35" s="141">
        <f>SUM(JA35:KE35)</f>
        <v>2629.5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-1711.6600000000326</v>
      </c>
      <c r="LL35" s="141">
        <f>SUM(KG35:LK35)</f>
        <v>-1711.6600000000326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34551.911999999968</v>
      </c>
      <c r="OA35" s="143">
        <f>SUM(OI35:OP35)</f>
        <v>333303.56</v>
      </c>
      <c r="OB35" s="145">
        <f>IF(NZ35=0,"",(OA35/NZ35)-1)</f>
        <v>8.6464577705569603</v>
      </c>
      <c r="OD35" s="181"/>
      <c r="OG35" s="163" t="s">
        <v>56</v>
      </c>
      <c r="OH35" s="10"/>
      <c r="OI35" s="164">
        <v>0</v>
      </c>
      <c r="OJ35" s="164">
        <v>0</v>
      </c>
      <c r="OK35" s="164">
        <v>0</v>
      </c>
      <c r="OL35" s="164">
        <v>3977.859999999986</v>
      </c>
      <c r="OM35" s="164">
        <v>329325.7</v>
      </c>
      <c r="ON35" s="164">
        <v>0</v>
      </c>
      <c r="OO35" s="164">
        <v>0</v>
      </c>
      <c r="OP35" s="164">
        <v>0</v>
      </c>
      <c r="OQ35" s="164">
        <v>2629.5</v>
      </c>
      <c r="OR35" s="164">
        <v>-1711.6600000000326</v>
      </c>
      <c r="OS35" s="164">
        <v>0</v>
      </c>
      <c r="OT35" s="164">
        <v>0</v>
      </c>
      <c r="OU35" s="10"/>
      <c r="OV35" s="164">
        <f t="shared" ref="OV35" si="162">SUM(OI35:OU35)</f>
        <v>334221.39999999997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63">SUM(F37)</f>
        <v>0</v>
      </c>
      <c r="G36" s="149">
        <f t="shared" si="163"/>
        <v>0</v>
      </c>
      <c r="H36" s="149">
        <f t="shared" si="163"/>
        <v>0</v>
      </c>
      <c r="I36" s="149">
        <f t="shared" si="163"/>
        <v>-86.8</v>
      </c>
      <c r="J36" s="149">
        <f t="shared" si="163"/>
        <v>0</v>
      </c>
      <c r="K36" s="149">
        <f t="shared" si="163"/>
        <v>0</v>
      </c>
      <c r="L36" s="149">
        <f t="shared" si="163"/>
        <v>0</v>
      </c>
      <c r="M36" s="149">
        <f t="shared" si="163"/>
        <v>0</v>
      </c>
      <c r="N36" s="149">
        <f t="shared" si="163"/>
        <v>0</v>
      </c>
      <c r="O36" s="149">
        <f t="shared" si="163"/>
        <v>0</v>
      </c>
      <c r="P36" s="149">
        <f t="shared" si="163"/>
        <v>0</v>
      </c>
      <c r="Q36" s="149">
        <f t="shared" si="163"/>
        <v>0</v>
      </c>
      <c r="R36" s="149">
        <f t="shared" si="163"/>
        <v>0</v>
      </c>
      <c r="S36" s="149">
        <f t="shared" si="163"/>
        <v>0</v>
      </c>
      <c r="T36" s="149">
        <f t="shared" si="163"/>
        <v>0</v>
      </c>
      <c r="U36" s="149">
        <f t="shared" si="163"/>
        <v>0</v>
      </c>
      <c r="V36" s="149">
        <f t="shared" si="163"/>
        <v>0</v>
      </c>
      <c r="W36" s="149">
        <f t="shared" si="163"/>
        <v>0</v>
      </c>
      <c r="X36" s="149">
        <f t="shared" si="163"/>
        <v>0</v>
      </c>
      <c r="Y36" s="149">
        <f t="shared" si="163"/>
        <v>0</v>
      </c>
      <c r="Z36" s="149">
        <f t="shared" si="163"/>
        <v>0</v>
      </c>
      <c r="AA36" s="149">
        <f t="shared" si="163"/>
        <v>0</v>
      </c>
      <c r="AB36" s="149">
        <f t="shared" si="163"/>
        <v>0</v>
      </c>
      <c r="AC36" s="149">
        <f t="shared" si="163"/>
        <v>0</v>
      </c>
      <c r="AD36" s="149">
        <f t="shared" si="163"/>
        <v>0</v>
      </c>
      <c r="AE36" s="149">
        <f t="shared" si="163"/>
        <v>0</v>
      </c>
      <c r="AF36" s="149">
        <f t="shared" si="163"/>
        <v>0</v>
      </c>
      <c r="AG36" s="149">
        <f t="shared" si="163"/>
        <v>0</v>
      </c>
      <c r="AH36" s="149">
        <f t="shared" si="163"/>
        <v>0</v>
      </c>
      <c r="AI36" s="149">
        <f t="shared" si="163"/>
        <v>0</v>
      </c>
      <c r="AJ36" s="149">
        <f t="shared" si="163"/>
        <v>-86.8</v>
      </c>
      <c r="AK36" s="149">
        <f t="shared" si="163"/>
        <v>0</v>
      </c>
      <c r="AL36" s="149">
        <f t="shared" si="163"/>
        <v>0</v>
      </c>
      <c r="AM36" s="149">
        <f t="shared" si="163"/>
        <v>-86.8</v>
      </c>
      <c r="AN36" s="149">
        <f t="shared" si="163"/>
        <v>0</v>
      </c>
      <c r="AO36" s="149">
        <f t="shared" si="163"/>
        <v>0</v>
      </c>
      <c r="AP36" s="149">
        <f t="shared" si="163"/>
        <v>0</v>
      </c>
      <c r="AQ36" s="149">
        <f t="shared" si="163"/>
        <v>0</v>
      </c>
      <c r="AR36" s="149">
        <f t="shared" si="163"/>
        <v>0</v>
      </c>
      <c r="AS36" s="149">
        <f t="shared" si="163"/>
        <v>0</v>
      </c>
      <c r="AT36" s="149">
        <f t="shared" si="163"/>
        <v>0</v>
      </c>
      <c r="AU36" s="149">
        <f t="shared" si="163"/>
        <v>0</v>
      </c>
      <c r="AV36" s="149">
        <f t="shared" si="163"/>
        <v>0</v>
      </c>
      <c r="AW36" s="149">
        <f t="shared" si="163"/>
        <v>0</v>
      </c>
      <c r="AX36" s="149">
        <f t="shared" si="163"/>
        <v>0</v>
      </c>
      <c r="AY36" s="149">
        <f t="shared" si="163"/>
        <v>0</v>
      </c>
      <c r="AZ36" s="149">
        <f t="shared" si="163"/>
        <v>0</v>
      </c>
      <c r="BA36" s="149">
        <f t="shared" si="163"/>
        <v>0</v>
      </c>
      <c r="BB36" s="149">
        <f t="shared" si="163"/>
        <v>0</v>
      </c>
      <c r="BC36" s="149">
        <f t="shared" si="163"/>
        <v>0</v>
      </c>
      <c r="BD36" s="149">
        <f t="shared" si="163"/>
        <v>0</v>
      </c>
      <c r="BE36" s="149">
        <f t="shared" si="163"/>
        <v>0</v>
      </c>
      <c r="BF36" s="149">
        <f t="shared" si="163"/>
        <v>0</v>
      </c>
      <c r="BG36" s="149">
        <f t="shared" si="163"/>
        <v>0</v>
      </c>
      <c r="BH36" s="149">
        <f t="shared" si="163"/>
        <v>0</v>
      </c>
      <c r="BI36" s="149">
        <f t="shared" si="163"/>
        <v>0</v>
      </c>
      <c r="BJ36" s="149">
        <f t="shared" si="163"/>
        <v>0</v>
      </c>
      <c r="BK36" s="149">
        <f t="shared" si="163"/>
        <v>0</v>
      </c>
      <c r="BL36" s="149">
        <f t="shared" si="163"/>
        <v>0</v>
      </c>
      <c r="BM36" s="149">
        <f t="shared" si="163"/>
        <v>0</v>
      </c>
      <c r="BN36" s="149">
        <f t="shared" si="163"/>
        <v>0</v>
      </c>
      <c r="BO36" s="149">
        <f t="shared" si="163"/>
        <v>0</v>
      </c>
      <c r="BP36" s="149">
        <f t="shared" si="163"/>
        <v>-86.8</v>
      </c>
      <c r="BQ36" s="149">
        <f t="shared" si="163"/>
        <v>0</v>
      </c>
      <c r="BR36" s="149">
        <f t="shared" ref="BR36:EC36" si="164">SUM(BR37)</f>
        <v>0</v>
      </c>
      <c r="BS36" s="149">
        <f t="shared" si="164"/>
        <v>-86.8</v>
      </c>
      <c r="BT36" s="149">
        <f t="shared" si="164"/>
        <v>0</v>
      </c>
      <c r="BU36" s="149">
        <f t="shared" si="164"/>
        <v>0</v>
      </c>
      <c r="BV36" s="149">
        <f t="shared" si="164"/>
        <v>0</v>
      </c>
      <c r="BW36" s="149">
        <f t="shared" si="164"/>
        <v>0</v>
      </c>
      <c r="BX36" s="149">
        <f t="shared" si="164"/>
        <v>0</v>
      </c>
      <c r="BY36" s="149">
        <f t="shared" si="164"/>
        <v>0</v>
      </c>
      <c r="BZ36" s="149">
        <f t="shared" si="164"/>
        <v>0</v>
      </c>
      <c r="CA36" s="149">
        <f t="shared" si="164"/>
        <v>0</v>
      </c>
      <c r="CB36" s="149">
        <f t="shared" si="164"/>
        <v>0</v>
      </c>
      <c r="CC36" s="149">
        <f t="shared" si="164"/>
        <v>0</v>
      </c>
      <c r="CD36" s="149">
        <f t="shared" si="164"/>
        <v>0</v>
      </c>
      <c r="CE36" s="149">
        <f t="shared" si="164"/>
        <v>0</v>
      </c>
      <c r="CF36" s="149">
        <f t="shared" si="164"/>
        <v>0</v>
      </c>
      <c r="CG36" s="149">
        <f t="shared" si="164"/>
        <v>0</v>
      </c>
      <c r="CH36" s="149">
        <f t="shared" si="164"/>
        <v>0</v>
      </c>
      <c r="CI36" s="149">
        <f t="shared" si="164"/>
        <v>0</v>
      </c>
      <c r="CJ36" s="149">
        <f t="shared" si="164"/>
        <v>0</v>
      </c>
      <c r="CK36" s="149">
        <f t="shared" si="164"/>
        <v>0</v>
      </c>
      <c r="CL36" s="149">
        <f t="shared" si="164"/>
        <v>0</v>
      </c>
      <c r="CM36" s="149">
        <f t="shared" si="164"/>
        <v>0</v>
      </c>
      <c r="CN36" s="149">
        <f t="shared" si="164"/>
        <v>0</v>
      </c>
      <c r="CO36" s="149">
        <f t="shared" si="164"/>
        <v>0</v>
      </c>
      <c r="CP36" s="149">
        <f t="shared" si="164"/>
        <v>0</v>
      </c>
      <c r="CQ36" s="149">
        <f t="shared" si="164"/>
        <v>0</v>
      </c>
      <c r="CR36" s="149">
        <f t="shared" si="164"/>
        <v>0</v>
      </c>
      <c r="CS36" s="149">
        <f t="shared" si="164"/>
        <v>0</v>
      </c>
      <c r="CT36" s="149">
        <f t="shared" si="164"/>
        <v>10000</v>
      </c>
      <c r="CU36" s="149">
        <f t="shared" si="164"/>
        <v>0</v>
      </c>
      <c r="CV36" s="149">
        <f t="shared" si="164"/>
        <v>9913.2000000000007</v>
      </c>
      <c r="CW36" s="149">
        <f t="shared" si="164"/>
        <v>0</v>
      </c>
      <c r="CX36" s="149">
        <f t="shared" si="164"/>
        <v>-86.8</v>
      </c>
      <c r="CY36" s="149">
        <f t="shared" si="164"/>
        <v>0</v>
      </c>
      <c r="CZ36" s="149">
        <f t="shared" si="164"/>
        <v>0</v>
      </c>
      <c r="DA36" s="149">
        <f t="shared" si="164"/>
        <v>0</v>
      </c>
      <c r="DB36" s="149">
        <f t="shared" si="164"/>
        <v>0</v>
      </c>
      <c r="DC36" s="149">
        <f t="shared" si="164"/>
        <v>0</v>
      </c>
      <c r="DD36" s="149">
        <f t="shared" si="164"/>
        <v>0</v>
      </c>
      <c r="DE36" s="149">
        <f t="shared" si="164"/>
        <v>0</v>
      </c>
      <c r="DF36" s="149">
        <f t="shared" si="164"/>
        <v>0</v>
      </c>
      <c r="DG36" s="149">
        <f t="shared" si="164"/>
        <v>0</v>
      </c>
      <c r="DH36" s="149">
        <f t="shared" si="164"/>
        <v>0</v>
      </c>
      <c r="DI36" s="149">
        <f t="shared" si="164"/>
        <v>0</v>
      </c>
      <c r="DJ36" s="149">
        <f t="shared" si="164"/>
        <v>0</v>
      </c>
      <c r="DK36" s="149">
        <f t="shared" si="164"/>
        <v>0</v>
      </c>
      <c r="DL36" s="149">
        <f t="shared" si="164"/>
        <v>0</v>
      </c>
      <c r="DM36" s="149">
        <f t="shared" si="164"/>
        <v>0</v>
      </c>
      <c r="DN36" s="149">
        <f t="shared" si="164"/>
        <v>0</v>
      </c>
      <c r="DO36" s="149">
        <f t="shared" si="164"/>
        <v>0</v>
      </c>
      <c r="DP36" s="149">
        <f t="shared" si="164"/>
        <v>0</v>
      </c>
      <c r="DQ36" s="149">
        <f t="shared" si="164"/>
        <v>0</v>
      </c>
      <c r="DR36" s="149">
        <f t="shared" si="164"/>
        <v>0</v>
      </c>
      <c r="DS36" s="149">
        <f t="shared" si="164"/>
        <v>0</v>
      </c>
      <c r="DT36" s="149">
        <f t="shared" si="164"/>
        <v>0</v>
      </c>
      <c r="DU36" s="149">
        <f t="shared" si="164"/>
        <v>0</v>
      </c>
      <c r="DV36" s="149">
        <f t="shared" si="164"/>
        <v>0</v>
      </c>
      <c r="DW36" s="149">
        <f t="shared" si="164"/>
        <v>0</v>
      </c>
      <c r="DX36" s="149">
        <f t="shared" si="164"/>
        <v>0</v>
      </c>
      <c r="DY36" s="149">
        <f t="shared" si="164"/>
        <v>0</v>
      </c>
      <c r="DZ36" s="149">
        <f t="shared" si="164"/>
        <v>0</v>
      </c>
      <c r="EA36" s="149">
        <f t="shared" si="164"/>
        <v>0</v>
      </c>
      <c r="EB36" s="149">
        <f t="shared" si="164"/>
        <v>-86.8</v>
      </c>
      <c r="EC36" s="149">
        <f t="shared" si="164"/>
        <v>0</v>
      </c>
      <c r="ED36" s="149">
        <f t="shared" ref="ED36:GO36" si="165">SUM(ED37)</f>
        <v>0</v>
      </c>
      <c r="EE36" s="149">
        <f t="shared" si="165"/>
        <v>0</v>
      </c>
      <c r="EF36" s="149">
        <f t="shared" si="165"/>
        <v>0</v>
      </c>
      <c r="EG36" s="149">
        <f t="shared" si="165"/>
        <v>0</v>
      </c>
      <c r="EH36" s="149">
        <f t="shared" si="165"/>
        <v>0</v>
      </c>
      <c r="EI36" s="149">
        <f t="shared" si="165"/>
        <v>0</v>
      </c>
      <c r="EJ36" s="149">
        <f t="shared" si="165"/>
        <v>0</v>
      </c>
      <c r="EK36" s="149">
        <f t="shared" si="165"/>
        <v>0</v>
      </c>
      <c r="EL36" s="149">
        <f t="shared" si="165"/>
        <v>0</v>
      </c>
      <c r="EM36" s="149">
        <f t="shared" si="165"/>
        <v>0</v>
      </c>
      <c r="EN36" s="149">
        <f t="shared" si="165"/>
        <v>0</v>
      </c>
      <c r="EO36" s="149">
        <f t="shared" si="165"/>
        <v>0</v>
      </c>
      <c r="EP36" s="149">
        <f t="shared" si="165"/>
        <v>0</v>
      </c>
      <c r="EQ36" s="149">
        <f t="shared" si="165"/>
        <v>0</v>
      </c>
      <c r="ER36" s="149">
        <f t="shared" si="165"/>
        <v>0</v>
      </c>
      <c r="ES36" s="149">
        <f t="shared" si="165"/>
        <v>0</v>
      </c>
      <c r="ET36" s="149">
        <f t="shared" si="165"/>
        <v>0</v>
      </c>
      <c r="EU36" s="149">
        <f t="shared" si="165"/>
        <v>0</v>
      </c>
      <c r="EV36" s="149">
        <f t="shared" si="165"/>
        <v>0</v>
      </c>
      <c r="EW36" s="149">
        <f t="shared" si="165"/>
        <v>0</v>
      </c>
      <c r="EX36" s="149">
        <f t="shared" si="165"/>
        <v>0</v>
      </c>
      <c r="EY36" s="149">
        <f t="shared" si="165"/>
        <v>0</v>
      </c>
      <c r="EZ36" s="149">
        <f t="shared" si="165"/>
        <v>0</v>
      </c>
      <c r="FA36" s="149">
        <f t="shared" si="165"/>
        <v>0</v>
      </c>
      <c r="FB36" s="149">
        <f t="shared" si="165"/>
        <v>0</v>
      </c>
      <c r="FC36" s="149">
        <f t="shared" si="165"/>
        <v>0</v>
      </c>
      <c r="FD36" s="149">
        <f t="shared" si="165"/>
        <v>0</v>
      </c>
      <c r="FE36" s="149">
        <f t="shared" si="165"/>
        <v>0</v>
      </c>
      <c r="FF36" s="149">
        <f t="shared" si="165"/>
        <v>0</v>
      </c>
      <c r="FG36" s="149">
        <f t="shared" si="165"/>
        <v>0</v>
      </c>
      <c r="FH36" s="149">
        <f t="shared" si="165"/>
        <v>0</v>
      </c>
      <c r="FI36" s="149">
        <f t="shared" si="165"/>
        <v>0</v>
      </c>
      <c r="FJ36" s="149">
        <f t="shared" si="165"/>
        <v>0</v>
      </c>
      <c r="FK36" s="149">
        <f t="shared" si="165"/>
        <v>-86.8</v>
      </c>
      <c r="FL36" s="149">
        <f t="shared" si="165"/>
        <v>0</v>
      </c>
      <c r="FM36" s="149">
        <f t="shared" si="165"/>
        <v>0</v>
      </c>
      <c r="FN36" s="149">
        <f t="shared" si="165"/>
        <v>0</v>
      </c>
      <c r="FO36" s="149">
        <f t="shared" si="165"/>
        <v>0</v>
      </c>
      <c r="FP36" s="149">
        <f t="shared" si="165"/>
        <v>0</v>
      </c>
      <c r="FQ36" s="149">
        <f t="shared" si="165"/>
        <v>0</v>
      </c>
      <c r="FR36" s="149">
        <f t="shared" si="165"/>
        <v>0</v>
      </c>
      <c r="FS36" s="149">
        <f t="shared" si="165"/>
        <v>0</v>
      </c>
      <c r="FT36" s="149">
        <f t="shared" si="165"/>
        <v>0</v>
      </c>
      <c r="FU36" s="149">
        <f t="shared" si="165"/>
        <v>0</v>
      </c>
      <c r="FV36" s="149">
        <f t="shared" si="165"/>
        <v>0</v>
      </c>
      <c r="FW36" s="149">
        <f t="shared" si="165"/>
        <v>0</v>
      </c>
      <c r="FX36" s="149">
        <f t="shared" si="165"/>
        <v>0</v>
      </c>
      <c r="FY36" s="149">
        <f t="shared" si="165"/>
        <v>0</v>
      </c>
      <c r="FZ36" s="149">
        <f t="shared" si="165"/>
        <v>0</v>
      </c>
      <c r="GA36" s="149">
        <f t="shared" si="165"/>
        <v>0</v>
      </c>
      <c r="GB36" s="149">
        <f t="shared" si="165"/>
        <v>0</v>
      </c>
      <c r="GC36" s="149">
        <f t="shared" si="165"/>
        <v>0</v>
      </c>
      <c r="GD36" s="149">
        <f t="shared" si="165"/>
        <v>0</v>
      </c>
      <c r="GE36" s="149">
        <f t="shared" si="165"/>
        <v>0</v>
      </c>
      <c r="GF36" s="149">
        <f t="shared" si="165"/>
        <v>0</v>
      </c>
      <c r="GG36" s="149">
        <f t="shared" si="165"/>
        <v>0</v>
      </c>
      <c r="GH36" s="149">
        <f t="shared" si="165"/>
        <v>0</v>
      </c>
      <c r="GI36" s="149">
        <f t="shared" si="165"/>
        <v>0</v>
      </c>
      <c r="GJ36" s="149">
        <f t="shared" si="165"/>
        <v>0</v>
      </c>
      <c r="GK36" s="149">
        <f t="shared" si="165"/>
        <v>0</v>
      </c>
      <c r="GL36" s="149">
        <f t="shared" si="165"/>
        <v>0</v>
      </c>
      <c r="GM36" s="149">
        <f t="shared" si="165"/>
        <v>0</v>
      </c>
      <c r="GN36" s="149">
        <f t="shared" si="165"/>
        <v>-86.8</v>
      </c>
      <c r="GO36" s="149">
        <f t="shared" si="165"/>
        <v>0</v>
      </c>
      <c r="GP36" s="149">
        <f t="shared" ref="GP36:JA36" si="166">SUM(GP37)</f>
        <v>-86.8</v>
      </c>
      <c r="GQ36" s="149">
        <f t="shared" si="166"/>
        <v>0</v>
      </c>
      <c r="GR36" s="149">
        <f t="shared" si="166"/>
        <v>0</v>
      </c>
      <c r="GS36" s="149">
        <f t="shared" si="166"/>
        <v>0</v>
      </c>
      <c r="GT36" s="149">
        <f t="shared" si="166"/>
        <v>0</v>
      </c>
      <c r="GU36" s="149">
        <f t="shared" si="166"/>
        <v>0</v>
      </c>
      <c r="GV36" s="149">
        <f t="shared" si="166"/>
        <v>0</v>
      </c>
      <c r="GW36" s="149">
        <f t="shared" si="166"/>
        <v>0</v>
      </c>
      <c r="GX36" s="149">
        <f t="shared" si="166"/>
        <v>0</v>
      </c>
      <c r="GY36" s="149">
        <f t="shared" si="166"/>
        <v>0</v>
      </c>
      <c r="GZ36" s="149">
        <f t="shared" si="166"/>
        <v>0</v>
      </c>
      <c r="HA36" s="149">
        <f t="shared" si="166"/>
        <v>0</v>
      </c>
      <c r="HB36" s="149">
        <f t="shared" si="166"/>
        <v>0</v>
      </c>
      <c r="HC36" s="149">
        <f t="shared" si="166"/>
        <v>0</v>
      </c>
      <c r="HD36" s="149">
        <f t="shared" si="166"/>
        <v>0</v>
      </c>
      <c r="HE36" s="149">
        <f t="shared" si="166"/>
        <v>0</v>
      </c>
      <c r="HF36" s="149">
        <f t="shared" si="166"/>
        <v>0</v>
      </c>
      <c r="HG36" s="149">
        <f t="shared" si="166"/>
        <v>0</v>
      </c>
      <c r="HH36" s="149">
        <f t="shared" si="166"/>
        <v>0</v>
      </c>
      <c r="HI36" s="149">
        <f t="shared" si="166"/>
        <v>0</v>
      </c>
      <c r="HJ36" s="149">
        <f t="shared" si="166"/>
        <v>0</v>
      </c>
      <c r="HK36" s="149">
        <f t="shared" si="166"/>
        <v>0</v>
      </c>
      <c r="HL36" s="149">
        <f t="shared" si="166"/>
        <v>0</v>
      </c>
      <c r="HM36" s="149">
        <f t="shared" si="166"/>
        <v>0</v>
      </c>
      <c r="HN36" s="149">
        <f t="shared" si="166"/>
        <v>0</v>
      </c>
      <c r="HO36" s="149">
        <f t="shared" si="166"/>
        <v>0</v>
      </c>
      <c r="HP36" s="149">
        <f t="shared" si="166"/>
        <v>0</v>
      </c>
      <c r="HQ36" s="149">
        <f t="shared" si="166"/>
        <v>0</v>
      </c>
      <c r="HR36" s="149">
        <f t="shared" si="166"/>
        <v>0</v>
      </c>
      <c r="HS36" s="149">
        <f t="shared" si="166"/>
        <v>0</v>
      </c>
      <c r="HT36" s="149">
        <f t="shared" si="166"/>
        <v>-86.8</v>
      </c>
      <c r="HU36" s="149">
        <f t="shared" si="166"/>
        <v>0</v>
      </c>
      <c r="HV36" s="149">
        <f t="shared" si="166"/>
        <v>0</v>
      </c>
      <c r="HW36" s="149">
        <f t="shared" si="166"/>
        <v>0</v>
      </c>
      <c r="HX36" s="149">
        <f t="shared" si="166"/>
        <v>-86.8</v>
      </c>
      <c r="HY36" s="149">
        <f t="shared" si="166"/>
        <v>0</v>
      </c>
      <c r="HZ36" s="149">
        <f t="shared" si="166"/>
        <v>0</v>
      </c>
      <c r="IA36" s="149">
        <f t="shared" si="166"/>
        <v>0</v>
      </c>
      <c r="IB36" s="149">
        <f t="shared" si="166"/>
        <v>0</v>
      </c>
      <c r="IC36" s="149">
        <f t="shared" si="166"/>
        <v>0</v>
      </c>
      <c r="ID36" s="149">
        <f t="shared" si="166"/>
        <v>0</v>
      </c>
      <c r="IE36" s="149">
        <f t="shared" si="166"/>
        <v>0</v>
      </c>
      <c r="IF36" s="149">
        <f t="shared" si="166"/>
        <v>0</v>
      </c>
      <c r="IG36" s="149">
        <f t="shared" si="166"/>
        <v>0</v>
      </c>
      <c r="IH36" s="149">
        <f t="shared" si="166"/>
        <v>0</v>
      </c>
      <c r="II36" s="149">
        <f t="shared" si="166"/>
        <v>0</v>
      </c>
      <c r="IJ36" s="149">
        <f t="shared" si="166"/>
        <v>0</v>
      </c>
      <c r="IK36" s="149">
        <f t="shared" si="166"/>
        <v>0</v>
      </c>
      <c r="IL36" s="149">
        <f t="shared" si="166"/>
        <v>0</v>
      </c>
      <c r="IM36" s="149">
        <f t="shared" si="166"/>
        <v>0</v>
      </c>
      <c r="IN36" s="149">
        <f t="shared" si="166"/>
        <v>0</v>
      </c>
      <c r="IO36" s="149">
        <f t="shared" si="166"/>
        <v>0</v>
      </c>
      <c r="IP36" s="149">
        <f t="shared" si="166"/>
        <v>0</v>
      </c>
      <c r="IQ36" s="149">
        <f t="shared" si="166"/>
        <v>0</v>
      </c>
      <c r="IR36" s="149">
        <f t="shared" si="166"/>
        <v>0</v>
      </c>
      <c r="IS36" s="149">
        <f t="shared" si="166"/>
        <v>0</v>
      </c>
      <c r="IT36" s="149">
        <f t="shared" si="166"/>
        <v>0</v>
      </c>
      <c r="IU36" s="149">
        <f t="shared" si="166"/>
        <v>0</v>
      </c>
      <c r="IV36" s="149">
        <f t="shared" si="166"/>
        <v>0</v>
      </c>
      <c r="IW36" s="149">
        <f t="shared" si="166"/>
        <v>0</v>
      </c>
      <c r="IX36" s="149">
        <f t="shared" si="166"/>
        <v>0</v>
      </c>
      <c r="IY36" s="149">
        <f t="shared" si="166"/>
        <v>0</v>
      </c>
      <c r="IZ36" s="149">
        <f t="shared" si="166"/>
        <v>-86.8</v>
      </c>
      <c r="JA36" s="149">
        <f t="shared" si="166"/>
        <v>0</v>
      </c>
      <c r="JB36" s="149">
        <f t="shared" ref="JB36:LM36" si="167">SUM(JB37)</f>
        <v>-86.8</v>
      </c>
      <c r="JC36" s="149">
        <f t="shared" si="167"/>
        <v>0</v>
      </c>
      <c r="JD36" s="149">
        <f t="shared" si="167"/>
        <v>0</v>
      </c>
      <c r="JE36" s="149">
        <f t="shared" si="167"/>
        <v>0</v>
      </c>
      <c r="JF36" s="149">
        <f t="shared" si="167"/>
        <v>0</v>
      </c>
      <c r="JG36" s="149">
        <f t="shared" si="167"/>
        <v>0</v>
      </c>
      <c r="JH36" s="149">
        <f t="shared" si="167"/>
        <v>0</v>
      </c>
      <c r="JI36" s="149">
        <f t="shared" si="167"/>
        <v>0</v>
      </c>
      <c r="JJ36" s="149">
        <f t="shared" si="167"/>
        <v>0</v>
      </c>
      <c r="JK36" s="149">
        <f t="shared" si="167"/>
        <v>0</v>
      </c>
      <c r="JL36" s="149">
        <f t="shared" si="167"/>
        <v>0</v>
      </c>
      <c r="JM36" s="149">
        <f t="shared" si="167"/>
        <v>0</v>
      </c>
      <c r="JN36" s="149">
        <f t="shared" si="167"/>
        <v>0</v>
      </c>
      <c r="JO36" s="149">
        <f t="shared" si="167"/>
        <v>0</v>
      </c>
      <c r="JP36" s="149">
        <f t="shared" si="167"/>
        <v>0</v>
      </c>
      <c r="JQ36" s="149">
        <f t="shared" si="167"/>
        <v>0</v>
      </c>
      <c r="JR36" s="149">
        <f t="shared" si="167"/>
        <v>0</v>
      </c>
      <c r="JS36" s="149">
        <f t="shared" si="167"/>
        <v>0</v>
      </c>
      <c r="JT36" s="149">
        <f t="shared" si="167"/>
        <v>0</v>
      </c>
      <c r="JU36" s="149">
        <f t="shared" si="167"/>
        <v>0</v>
      </c>
      <c r="JV36" s="149">
        <f t="shared" si="167"/>
        <v>0</v>
      </c>
      <c r="JW36" s="149">
        <f t="shared" si="167"/>
        <v>0</v>
      </c>
      <c r="JX36" s="149">
        <f t="shared" si="167"/>
        <v>0</v>
      </c>
      <c r="JY36" s="149">
        <f t="shared" si="167"/>
        <v>0</v>
      </c>
      <c r="JZ36" s="149">
        <f t="shared" si="167"/>
        <v>0</v>
      </c>
      <c r="KA36" s="149">
        <f t="shared" si="167"/>
        <v>0</v>
      </c>
      <c r="KB36" s="149">
        <f t="shared" si="167"/>
        <v>0</v>
      </c>
      <c r="KC36" s="149">
        <f t="shared" si="167"/>
        <v>0</v>
      </c>
      <c r="KD36" s="149">
        <f t="shared" si="167"/>
        <v>0</v>
      </c>
      <c r="KE36" s="149">
        <f t="shared" si="167"/>
        <v>0</v>
      </c>
      <c r="KF36" s="149">
        <f t="shared" si="167"/>
        <v>-86.8</v>
      </c>
      <c r="KG36" s="149">
        <f t="shared" si="167"/>
        <v>0</v>
      </c>
      <c r="KH36" s="149">
        <f t="shared" si="167"/>
        <v>-86.8</v>
      </c>
      <c r="KI36" s="149">
        <f t="shared" si="167"/>
        <v>0</v>
      </c>
      <c r="KJ36" s="149">
        <f t="shared" si="167"/>
        <v>0</v>
      </c>
      <c r="KK36" s="149">
        <f t="shared" si="167"/>
        <v>0</v>
      </c>
      <c r="KL36" s="149">
        <f t="shared" si="167"/>
        <v>0</v>
      </c>
      <c r="KM36" s="149">
        <f t="shared" si="167"/>
        <v>0</v>
      </c>
      <c r="KN36" s="149">
        <f t="shared" si="167"/>
        <v>0</v>
      </c>
      <c r="KO36" s="149">
        <f t="shared" si="167"/>
        <v>0</v>
      </c>
      <c r="KP36" s="149">
        <f t="shared" si="167"/>
        <v>0</v>
      </c>
      <c r="KQ36" s="149">
        <f t="shared" si="167"/>
        <v>0</v>
      </c>
      <c r="KR36" s="149">
        <f t="shared" si="167"/>
        <v>0</v>
      </c>
      <c r="KS36" s="149">
        <f t="shared" si="167"/>
        <v>0</v>
      </c>
      <c r="KT36" s="149">
        <f t="shared" si="167"/>
        <v>0</v>
      </c>
      <c r="KU36" s="149">
        <f t="shared" si="167"/>
        <v>0</v>
      </c>
      <c r="KV36" s="149">
        <f t="shared" si="167"/>
        <v>0</v>
      </c>
      <c r="KW36" s="149">
        <f t="shared" si="167"/>
        <v>0</v>
      </c>
      <c r="KX36" s="149">
        <f t="shared" si="167"/>
        <v>0</v>
      </c>
      <c r="KY36" s="149">
        <f t="shared" si="167"/>
        <v>0</v>
      </c>
      <c r="KZ36" s="149">
        <f t="shared" si="167"/>
        <v>0</v>
      </c>
      <c r="LA36" s="149">
        <f t="shared" si="167"/>
        <v>0</v>
      </c>
      <c r="LB36" s="149">
        <f t="shared" si="167"/>
        <v>0</v>
      </c>
      <c r="LC36" s="149">
        <f t="shared" si="167"/>
        <v>0</v>
      </c>
      <c r="LD36" s="149">
        <f t="shared" si="167"/>
        <v>0</v>
      </c>
      <c r="LE36" s="149">
        <f t="shared" si="167"/>
        <v>0</v>
      </c>
      <c r="LF36" s="149">
        <f t="shared" si="167"/>
        <v>0</v>
      </c>
      <c r="LG36" s="149">
        <f t="shared" si="167"/>
        <v>0</v>
      </c>
      <c r="LH36" s="149">
        <f t="shared" si="167"/>
        <v>0</v>
      </c>
      <c r="LI36" s="149">
        <f t="shared" si="167"/>
        <v>0</v>
      </c>
      <c r="LJ36" s="149">
        <f t="shared" si="167"/>
        <v>0</v>
      </c>
      <c r="LK36" s="149">
        <f t="shared" si="167"/>
        <v>0</v>
      </c>
      <c r="LL36" s="149">
        <f t="shared" si="167"/>
        <v>-86.8</v>
      </c>
      <c r="LM36" s="149">
        <f t="shared" si="167"/>
        <v>0</v>
      </c>
      <c r="LN36" s="149">
        <f t="shared" ref="LN36:NX36" si="168">SUM(LN37)</f>
        <v>0</v>
      </c>
      <c r="LO36" s="149">
        <f t="shared" si="168"/>
        <v>-86.8</v>
      </c>
      <c r="LP36" s="149">
        <f t="shared" si="168"/>
        <v>0</v>
      </c>
      <c r="LQ36" s="149">
        <f t="shared" si="168"/>
        <v>0</v>
      </c>
      <c r="LR36" s="149">
        <f t="shared" si="168"/>
        <v>0</v>
      </c>
      <c r="LS36" s="149">
        <f t="shared" si="168"/>
        <v>0</v>
      </c>
      <c r="LT36" s="149">
        <f t="shared" si="168"/>
        <v>0</v>
      </c>
      <c r="LU36" s="149">
        <f t="shared" si="168"/>
        <v>0</v>
      </c>
      <c r="LV36" s="149">
        <f t="shared" si="168"/>
        <v>0</v>
      </c>
      <c r="LW36" s="149">
        <f t="shared" si="168"/>
        <v>0</v>
      </c>
      <c r="LX36" s="149">
        <f t="shared" si="168"/>
        <v>0</v>
      </c>
      <c r="LY36" s="149">
        <f t="shared" si="168"/>
        <v>0</v>
      </c>
      <c r="LZ36" s="149">
        <f t="shared" si="168"/>
        <v>0</v>
      </c>
      <c r="MA36" s="149">
        <f t="shared" si="168"/>
        <v>0</v>
      </c>
      <c r="MB36" s="149">
        <f t="shared" si="168"/>
        <v>0</v>
      </c>
      <c r="MC36" s="149">
        <f t="shared" si="168"/>
        <v>0</v>
      </c>
      <c r="MD36" s="149">
        <f t="shared" si="168"/>
        <v>0</v>
      </c>
      <c r="ME36" s="149">
        <f t="shared" si="168"/>
        <v>0</v>
      </c>
      <c r="MF36" s="149">
        <f t="shared" si="168"/>
        <v>0</v>
      </c>
      <c r="MG36" s="149">
        <f t="shared" si="168"/>
        <v>0</v>
      </c>
      <c r="MH36" s="149">
        <f t="shared" si="168"/>
        <v>0</v>
      </c>
      <c r="MI36" s="149">
        <f t="shared" si="168"/>
        <v>0</v>
      </c>
      <c r="MJ36" s="149">
        <f t="shared" si="168"/>
        <v>0</v>
      </c>
      <c r="MK36" s="149">
        <f t="shared" si="168"/>
        <v>0</v>
      </c>
      <c r="ML36" s="149">
        <f t="shared" si="168"/>
        <v>0</v>
      </c>
      <c r="MM36" s="149">
        <f t="shared" si="168"/>
        <v>0</v>
      </c>
      <c r="MN36" s="149">
        <f t="shared" si="168"/>
        <v>0</v>
      </c>
      <c r="MO36" s="149">
        <f t="shared" si="168"/>
        <v>0</v>
      </c>
      <c r="MP36" s="149">
        <f t="shared" si="168"/>
        <v>0</v>
      </c>
      <c r="MQ36" s="149">
        <f t="shared" si="168"/>
        <v>0</v>
      </c>
      <c r="MR36" s="149">
        <f t="shared" si="168"/>
        <v>-86.8</v>
      </c>
      <c r="MS36" s="149">
        <f t="shared" si="168"/>
        <v>0</v>
      </c>
      <c r="MT36" s="149">
        <f t="shared" si="168"/>
        <v>0</v>
      </c>
      <c r="MU36" s="149">
        <f t="shared" si="168"/>
        <v>-86.8</v>
      </c>
      <c r="MV36" s="149">
        <f t="shared" si="168"/>
        <v>0</v>
      </c>
      <c r="MW36" s="149">
        <f t="shared" si="168"/>
        <v>0</v>
      </c>
      <c r="MX36" s="149">
        <f t="shared" si="168"/>
        <v>0</v>
      </c>
      <c r="MY36" s="149">
        <f t="shared" si="168"/>
        <v>0</v>
      </c>
      <c r="MZ36" s="149">
        <f t="shared" si="168"/>
        <v>0</v>
      </c>
      <c r="NA36" s="149">
        <f t="shared" si="168"/>
        <v>0</v>
      </c>
      <c r="NB36" s="149">
        <f t="shared" si="168"/>
        <v>0</v>
      </c>
      <c r="NC36" s="149">
        <f t="shared" si="168"/>
        <v>0</v>
      </c>
      <c r="ND36" s="149">
        <f t="shared" si="168"/>
        <v>0</v>
      </c>
      <c r="NE36" s="149">
        <f t="shared" si="168"/>
        <v>0</v>
      </c>
      <c r="NF36" s="149">
        <f t="shared" si="168"/>
        <v>0</v>
      </c>
      <c r="NG36" s="149">
        <f t="shared" si="168"/>
        <v>0</v>
      </c>
      <c r="NH36" s="149">
        <f t="shared" si="168"/>
        <v>0</v>
      </c>
      <c r="NI36" s="149">
        <f t="shared" si="168"/>
        <v>0</v>
      </c>
      <c r="NJ36" s="149">
        <f t="shared" si="168"/>
        <v>0</v>
      </c>
      <c r="NK36" s="149">
        <f t="shared" si="168"/>
        <v>0</v>
      </c>
      <c r="NL36" s="149">
        <f t="shared" si="168"/>
        <v>0</v>
      </c>
      <c r="NM36" s="149">
        <f t="shared" si="168"/>
        <v>0</v>
      </c>
      <c r="NN36" s="149">
        <f t="shared" si="168"/>
        <v>0</v>
      </c>
      <c r="NO36" s="149">
        <f t="shared" si="168"/>
        <v>0</v>
      </c>
      <c r="NP36" s="149">
        <f t="shared" si="168"/>
        <v>0</v>
      </c>
      <c r="NQ36" s="149">
        <f t="shared" si="168"/>
        <v>0</v>
      </c>
      <c r="NR36" s="149">
        <f t="shared" si="168"/>
        <v>0</v>
      </c>
      <c r="NS36" s="149">
        <f t="shared" si="168"/>
        <v>0</v>
      </c>
      <c r="NT36" s="149">
        <f t="shared" si="168"/>
        <v>0</v>
      </c>
      <c r="NU36" s="149">
        <f t="shared" si="168"/>
        <v>0</v>
      </c>
      <c r="NV36" s="149">
        <f t="shared" si="168"/>
        <v>0</v>
      </c>
      <c r="NW36" s="149">
        <f t="shared" si="168"/>
        <v>0</v>
      </c>
      <c r="NX36" s="149">
        <f t="shared" si="168"/>
        <v>-86.8</v>
      </c>
      <c r="NY36" s="155"/>
      <c r="NZ36" s="149">
        <f>SUM(NZ37)</f>
        <v>9045.2000000000062</v>
      </c>
      <c r="OA36" s="150">
        <f>SUM(OA37:OA38)</f>
        <v>460305.6</v>
      </c>
      <c r="OB36" s="151">
        <f>IF(OA36=0,"",((NZ36/OA36)-1)*-1)</f>
        <v>0.98034957645529408</v>
      </c>
      <c r="OD36" s="181"/>
      <c r="OG36" s="170" t="s">
        <v>79</v>
      </c>
      <c r="OH36" s="155"/>
      <c r="OI36" s="162">
        <f t="shared" ref="OI36:OV36" si="169">SUM(OI37)</f>
        <v>-86.8</v>
      </c>
      <c r="OJ36" s="162">
        <f t="shared" si="169"/>
        <v>-86.8</v>
      </c>
      <c r="OK36" s="162">
        <f t="shared" si="169"/>
        <v>-86.8</v>
      </c>
      <c r="OL36" s="162">
        <f t="shared" si="169"/>
        <v>-86.8</v>
      </c>
      <c r="OM36" s="162">
        <f t="shared" si="169"/>
        <v>-86.8</v>
      </c>
      <c r="ON36" s="162">
        <f t="shared" si="169"/>
        <v>-86.8</v>
      </c>
      <c r="OO36" s="162">
        <f t="shared" si="169"/>
        <v>-86.8</v>
      </c>
      <c r="OP36" s="162">
        <f t="shared" si="169"/>
        <v>-86.8</v>
      </c>
      <c r="OQ36" s="162">
        <f t="shared" si="169"/>
        <v>-86.8</v>
      </c>
      <c r="OR36" s="162">
        <f t="shared" si="169"/>
        <v>-86.8</v>
      </c>
      <c r="OS36" s="162">
        <f t="shared" si="169"/>
        <v>-86.8</v>
      </c>
      <c r="OT36" s="162">
        <f t="shared" si="169"/>
        <v>-86.8</v>
      </c>
      <c r="OU36" s="155"/>
      <c r="OV36" s="162">
        <f t="shared" si="169"/>
        <v>-1041.5999999999997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-86.8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-86.8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-86.8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-86.8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-86.8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10000</v>
      </c>
      <c r="CU37" s="141">
        <f>SUMIFS([1]Movimento!$R:$R,[1]Movimento!$B:$B,$C$3,[1]Movimento!$M:$M,$B37,[1]Movimento!$A:$A,CU$3)</f>
        <v>0</v>
      </c>
      <c r="CV37" s="141">
        <f>SUM(BQ37:CU37)</f>
        <v>9913.2000000000007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-86.8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-86.8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-86.8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-86.8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-86.8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-86.8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-86.8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-86.8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-86.8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-86.8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-86.8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-86.8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-86.8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-86.8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-86.8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-86.8</v>
      </c>
      <c r="NY37" s="10"/>
      <c r="NZ37" s="141">
        <f>AJ37+BP37+CV37+EB37+FH37+GN37+HT37+IZ37+KF37+LL37+MR37+NX37</f>
        <v>9045.2000000000062</v>
      </c>
      <c r="OA37" s="143">
        <f>SUM(OI37:OP37)</f>
        <v>-694.39999999999986</v>
      </c>
      <c r="OB37" s="145">
        <f>IF(OA37=0,"",((NZ37/OA37)-1)*-1)</f>
        <v>14.025921658986187</v>
      </c>
      <c r="OD37" s="181"/>
      <c r="OG37" s="163" t="s">
        <v>58</v>
      </c>
      <c r="OH37" s="10"/>
      <c r="OI37" s="164">
        <v>-86.8</v>
      </c>
      <c r="OJ37" s="164">
        <v>-86.8</v>
      </c>
      <c r="OK37" s="164">
        <v>-86.8</v>
      </c>
      <c r="OL37" s="164">
        <v>-86.8</v>
      </c>
      <c r="OM37" s="164">
        <v>-86.8</v>
      </c>
      <c r="ON37" s="164">
        <v>-86.8</v>
      </c>
      <c r="OO37" s="164">
        <v>-86.8</v>
      </c>
      <c r="OP37" s="164">
        <v>-86.8</v>
      </c>
      <c r="OQ37" s="164">
        <v>-86.8</v>
      </c>
      <c r="OR37" s="164">
        <v>-86.8</v>
      </c>
      <c r="OS37" s="164">
        <v>-86.8</v>
      </c>
      <c r="OT37" s="164">
        <v>-86.8</v>
      </c>
      <c r="OU37" s="10"/>
      <c r="OV37" s="164">
        <f t="shared" ref="OV37" si="170">SUM(OI37:OU37)</f>
        <v>-1041.5999999999997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" si="171">SUM(E39:E40)</f>
        <v>0</v>
      </c>
      <c r="F38" s="81">
        <f t="shared" ref="F38:BQ38" si="172">SUM(F39:F40)</f>
        <v>0</v>
      </c>
      <c r="G38" s="81">
        <f t="shared" si="172"/>
        <v>0</v>
      </c>
      <c r="H38" s="81">
        <f t="shared" si="172"/>
        <v>0</v>
      </c>
      <c r="I38" s="81">
        <f t="shared" si="172"/>
        <v>0</v>
      </c>
      <c r="J38" s="81">
        <f t="shared" si="172"/>
        <v>0</v>
      </c>
      <c r="K38" s="81">
        <f t="shared" si="172"/>
        <v>0</v>
      </c>
      <c r="L38" s="81">
        <f t="shared" si="172"/>
        <v>150000</v>
      </c>
      <c r="M38" s="81">
        <f t="shared" si="172"/>
        <v>0</v>
      </c>
      <c r="N38" s="81">
        <f t="shared" si="172"/>
        <v>0</v>
      </c>
      <c r="O38" s="81">
        <f t="shared" si="172"/>
        <v>0</v>
      </c>
      <c r="P38" s="81">
        <f t="shared" si="172"/>
        <v>0</v>
      </c>
      <c r="Q38" s="81">
        <f t="shared" si="172"/>
        <v>0</v>
      </c>
      <c r="R38" s="81">
        <f t="shared" si="172"/>
        <v>0</v>
      </c>
      <c r="S38" s="81">
        <f t="shared" si="172"/>
        <v>0</v>
      </c>
      <c r="T38" s="81">
        <f t="shared" si="172"/>
        <v>0</v>
      </c>
      <c r="U38" s="81">
        <f t="shared" si="172"/>
        <v>0</v>
      </c>
      <c r="V38" s="81">
        <f t="shared" si="172"/>
        <v>0</v>
      </c>
      <c r="W38" s="81">
        <f t="shared" si="172"/>
        <v>0</v>
      </c>
      <c r="X38" s="81">
        <f t="shared" si="172"/>
        <v>0</v>
      </c>
      <c r="Y38" s="81">
        <f t="shared" si="172"/>
        <v>0</v>
      </c>
      <c r="Z38" s="81">
        <f t="shared" si="172"/>
        <v>0</v>
      </c>
      <c r="AA38" s="81">
        <f t="shared" si="172"/>
        <v>0</v>
      </c>
      <c r="AB38" s="81">
        <f t="shared" si="172"/>
        <v>0</v>
      </c>
      <c r="AC38" s="81">
        <f t="shared" si="172"/>
        <v>0</v>
      </c>
      <c r="AD38" s="81">
        <f t="shared" si="172"/>
        <v>-14000</v>
      </c>
      <c r="AE38" s="81">
        <f t="shared" si="172"/>
        <v>0</v>
      </c>
      <c r="AF38" s="81">
        <f t="shared" si="172"/>
        <v>0</v>
      </c>
      <c r="AG38" s="81">
        <f t="shared" si="172"/>
        <v>0</v>
      </c>
      <c r="AH38" s="81">
        <f t="shared" si="172"/>
        <v>0</v>
      </c>
      <c r="AI38" s="81">
        <f t="shared" si="172"/>
        <v>0</v>
      </c>
      <c r="AJ38" s="81">
        <f t="shared" si="172"/>
        <v>136000</v>
      </c>
      <c r="AK38" s="81">
        <f t="shared" si="172"/>
        <v>0</v>
      </c>
      <c r="AL38" s="81">
        <f t="shared" si="172"/>
        <v>0</v>
      </c>
      <c r="AM38" s="81">
        <f t="shared" si="172"/>
        <v>0</v>
      </c>
      <c r="AN38" s="81">
        <f t="shared" si="172"/>
        <v>0</v>
      </c>
      <c r="AO38" s="81">
        <f t="shared" si="172"/>
        <v>0</v>
      </c>
      <c r="AP38" s="81">
        <f t="shared" si="172"/>
        <v>0</v>
      </c>
      <c r="AQ38" s="81">
        <f t="shared" si="172"/>
        <v>0</v>
      </c>
      <c r="AR38" s="81">
        <f t="shared" si="172"/>
        <v>0</v>
      </c>
      <c r="AS38" s="81">
        <f t="shared" si="172"/>
        <v>0</v>
      </c>
      <c r="AT38" s="81">
        <f t="shared" si="172"/>
        <v>0</v>
      </c>
      <c r="AU38" s="81">
        <f t="shared" si="172"/>
        <v>0</v>
      </c>
      <c r="AV38" s="81">
        <f t="shared" si="172"/>
        <v>0</v>
      </c>
      <c r="AW38" s="81">
        <f t="shared" si="172"/>
        <v>0</v>
      </c>
      <c r="AX38" s="81">
        <f t="shared" si="172"/>
        <v>0</v>
      </c>
      <c r="AY38" s="81">
        <f t="shared" si="172"/>
        <v>0</v>
      </c>
      <c r="AZ38" s="81">
        <f t="shared" si="172"/>
        <v>0</v>
      </c>
      <c r="BA38" s="81">
        <f t="shared" si="172"/>
        <v>0</v>
      </c>
      <c r="BB38" s="81">
        <f t="shared" si="172"/>
        <v>0</v>
      </c>
      <c r="BC38" s="81">
        <f t="shared" si="172"/>
        <v>0</v>
      </c>
      <c r="BD38" s="81">
        <f t="shared" si="172"/>
        <v>0</v>
      </c>
      <c r="BE38" s="81">
        <f t="shared" si="172"/>
        <v>0</v>
      </c>
      <c r="BF38" s="81">
        <f t="shared" si="172"/>
        <v>0</v>
      </c>
      <c r="BG38" s="81">
        <f t="shared" si="172"/>
        <v>0</v>
      </c>
      <c r="BH38" s="81">
        <f t="shared" si="172"/>
        <v>0</v>
      </c>
      <c r="BI38" s="81">
        <f t="shared" si="172"/>
        <v>30000</v>
      </c>
      <c r="BJ38" s="81">
        <f t="shared" si="172"/>
        <v>0</v>
      </c>
      <c r="BK38" s="81">
        <f t="shared" si="172"/>
        <v>0</v>
      </c>
      <c r="BL38" s="81">
        <f t="shared" si="172"/>
        <v>0</v>
      </c>
      <c r="BM38" s="81">
        <f t="shared" si="172"/>
        <v>0</v>
      </c>
      <c r="BN38" s="81">
        <f t="shared" si="172"/>
        <v>0</v>
      </c>
      <c r="BO38" s="81">
        <f t="shared" si="172"/>
        <v>0</v>
      </c>
      <c r="BP38" s="81">
        <f t="shared" si="172"/>
        <v>30000</v>
      </c>
      <c r="BQ38" s="81">
        <f t="shared" si="172"/>
        <v>0</v>
      </c>
      <c r="BR38" s="81">
        <f t="shared" ref="BR38:EC38" si="173">SUM(BR39:BR40)</f>
        <v>200000</v>
      </c>
      <c r="BS38" s="81">
        <f t="shared" si="173"/>
        <v>0</v>
      </c>
      <c r="BT38" s="81">
        <f t="shared" si="173"/>
        <v>0</v>
      </c>
      <c r="BU38" s="81">
        <f t="shared" si="173"/>
        <v>0</v>
      </c>
      <c r="BV38" s="81">
        <f t="shared" si="173"/>
        <v>0</v>
      </c>
      <c r="BW38" s="81">
        <f t="shared" si="173"/>
        <v>0</v>
      </c>
      <c r="BX38" s="81">
        <f t="shared" si="173"/>
        <v>0</v>
      </c>
      <c r="BY38" s="81">
        <f t="shared" si="173"/>
        <v>0</v>
      </c>
      <c r="BZ38" s="81">
        <f t="shared" si="173"/>
        <v>0</v>
      </c>
      <c r="CA38" s="81">
        <f t="shared" si="173"/>
        <v>0</v>
      </c>
      <c r="CB38" s="81">
        <f t="shared" si="173"/>
        <v>0</v>
      </c>
      <c r="CC38" s="81">
        <f t="shared" si="173"/>
        <v>0</v>
      </c>
      <c r="CD38" s="81">
        <f t="shared" si="173"/>
        <v>0</v>
      </c>
      <c r="CE38" s="81">
        <f t="shared" si="173"/>
        <v>0</v>
      </c>
      <c r="CF38" s="81">
        <f t="shared" si="173"/>
        <v>0</v>
      </c>
      <c r="CG38" s="81">
        <f t="shared" si="173"/>
        <v>0</v>
      </c>
      <c r="CH38" s="81">
        <f t="shared" si="173"/>
        <v>0</v>
      </c>
      <c r="CI38" s="81">
        <f t="shared" si="173"/>
        <v>0</v>
      </c>
      <c r="CJ38" s="81">
        <f t="shared" si="173"/>
        <v>0</v>
      </c>
      <c r="CK38" s="81">
        <f t="shared" si="173"/>
        <v>0</v>
      </c>
      <c r="CL38" s="81">
        <f t="shared" si="173"/>
        <v>0</v>
      </c>
      <c r="CM38" s="81">
        <f t="shared" si="173"/>
        <v>0</v>
      </c>
      <c r="CN38" s="81">
        <f t="shared" si="173"/>
        <v>0</v>
      </c>
      <c r="CO38" s="81">
        <f t="shared" si="173"/>
        <v>0</v>
      </c>
      <c r="CP38" s="81">
        <f t="shared" si="173"/>
        <v>0</v>
      </c>
      <c r="CQ38" s="81">
        <f t="shared" si="173"/>
        <v>0</v>
      </c>
      <c r="CR38" s="81">
        <f t="shared" si="173"/>
        <v>0</v>
      </c>
      <c r="CS38" s="81">
        <f t="shared" si="173"/>
        <v>0</v>
      </c>
      <c r="CT38" s="81">
        <f t="shared" si="173"/>
        <v>0</v>
      </c>
      <c r="CU38" s="81">
        <f t="shared" si="173"/>
        <v>0</v>
      </c>
      <c r="CV38" s="81">
        <f t="shared" si="173"/>
        <v>200000</v>
      </c>
      <c r="CW38" s="81">
        <f t="shared" si="173"/>
        <v>0</v>
      </c>
      <c r="CX38" s="81">
        <f t="shared" si="173"/>
        <v>0</v>
      </c>
      <c r="CY38" s="81">
        <f t="shared" si="173"/>
        <v>0</v>
      </c>
      <c r="CZ38" s="81">
        <f t="shared" si="173"/>
        <v>0</v>
      </c>
      <c r="DA38" s="81">
        <f t="shared" si="173"/>
        <v>0</v>
      </c>
      <c r="DB38" s="81">
        <f t="shared" si="173"/>
        <v>0</v>
      </c>
      <c r="DC38" s="81">
        <f t="shared" si="173"/>
        <v>0</v>
      </c>
      <c r="DD38" s="81">
        <f t="shared" si="173"/>
        <v>0</v>
      </c>
      <c r="DE38" s="81">
        <f t="shared" si="173"/>
        <v>0</v>
      </c>
      <c r="DF38" s="81">
        <f t="shared" si="173"/>
        <v>0</v>
      </c>
      <c r="DG38" s="81">
        <f t="shared" si="173"/>
        <v>0</v>
      </c>
      <c r="DH38" s="81">
        <f t="shared" si="173"/>
        <v>0</v>
      </c>
      <c r="DI38" s="81">
        <f t="shared" si="173"/>
        <v>0</v>
      </c>
      <c r="DJ38" s="81">
        <f t="shared" si="173"/>
        <v>0</v>
      </c>
      <c r="DK38" s="81">
        <f t="shared" si="173"/>
        <v>50000</v>
      </c>
      <c r="DL38" s="81">
        <f t="shared" si="173"/>
        <v>0</v>
      </c>
      <c r="DM38" s="81">
        <f t="shared" si="173"/>
        <v>0</v>
      </c>
      <c r="DN38" s="81">
        <f t="shared" si="173"/>
        <v>0</v>
      </c>
      <c r="DO38" s="81">
        <f t="shared" si="173"/>
        <v>0</v>
      </c>
      <c r="DP38" s="81">
        <f t="shared" si="173"/>
        <v>0</v>
      </c>
      <c r="DQ38" s="81">
        <f t="shared" si="173"/>
        <v>0</v>
      </c>
      <c r="DR38" s="81">
        <f t="shared" si="173"/>
        <v>0</v>
      </c>
      <c r="DS38" s="81">
        <f t="shared" si="173"/>
        <v>0</v>
      </c>
      <c r="DT38" s="81">
        <f t="shared" si="173"/>
        <v>0</v>
      </c>
      <c r="DU38" s="81">
        <f t="shared" si="173"/>
        <v>0</v>
      </c>
      <c r="DV38" s="81">
        <f t="shared" si="173"/>
        <v>0</v>
      </c>
      <c r="DW38" s="81">
        <f t="shared" si="173"/>
        <v>0</v>
      </c>
      <c r="DX38" s="81">
        <f t="shared" si="173"/>
        <v>40000</v>
      </c>
      <c r="DY38" s="81">
        <f t="shared" si="173"/>
        <v>0</v>
      </c>
      <c r="DZ38" s="81">
        <f t="shared" si="173"/>
        <v>10000</v>
      </c>
      <c r="EA38" s="81">
        <f t="shared" si="173"/>
        <v>0</v>
      </c>
      <c r="EB38" s="81">
        <f t="shared" si="173"/>
        <v>100000</v>
      </c>
      <c r="EC38" s="81">
        <f t="shared" si="173"/>
        <v>0</v>
      </c>
      <c r="ED38" s="81">
        <f t="shared" ref="ED38:GO38" si="174">SUM(ED39:ED40)</f>
        <v>0</v>
      </c>
      <c r="EE38" s="81">
        <f t="shared" si="174"/>
        <v>0</v>
      </c>
      <c r="EF38" s="81">
        <f t="shared" si="174"/>
        <v>0</v>
      </c>
      <c r="EG38" s="81">
        <f t="shared" si="174"/>
        <v>0</v>
      </c>
      <c r="EH38" s="81">
        <f t="shared" si="174"/>
        <v>0</v>
      </c>
      <c r="EI38" s="81">
        <f t="shared" si="174"/>
        <v>0</v>
      </c>
      <c r="EJ38" s="81">
        <f t="shared" si="174"/>
        <v>0</v>
      </c>
      <c r="EK38" s="81">
        <f t="shared" si="174"/>
        <v>0</v>
      </c>
      <c r="EL38" s="81">
        <f t="shared" si="174"/>
        <v>0</v>
      </c>
      <c r="EM38" s="81">
        <f t="shared" si="174"/>
        <v>0</v>
      </c>
      <c r="EN38" s="81">
        <f t="shared" si="174"/>
        <v>0</v>
      </c>
      <c r="EO38" s="81">
        <f t="shared" si="174"/>
        <v>0</v>
      </c>
      <c r="EP38" s="81">
        <f t="shared" si="174"/>
        <v>0</v>
      </c>
      <c r="EQ38" s="81">
        <f t="shared" si="174"/>
        <v>0</v>
      </c>
      <c r="ER38" s="81">
        <f t="shared" si="174"/>
        <v>0</v>
      </c>
      <c r="ES38" s="81">
        <f t="shared" si="174"/>
        <v>0</v>
      </c>
      <c r="ET38" s="81">
        <f t="shared" si="174"/>
        <v>0</v>
      </c>
      <c r="EU38" s="81">
        <f t="shared" si="174"/>
        <v>0</v>
      </c>
      <c r="EV38" s="81">
        <f t="shared" si="174"/>
        <v>0</v>
      </c>
      <c r="EW38" s="81">
        <f t="shared" si="174"/>
        <v>0</v>
      </c>
      <c r="EX38" s="81">
        <f t="shared" si="174"/>
        <v>0</v>
      </c>
      <c r="EY38" s="81">
        <f t="shared" si="174"/>
        <v>0</v>
      </c>
      <c r="EZ38" s="81">
        <f t="shared" si="174"/>
        <v>0</v>
      </c>
      <c r="FA38" s="81">
        <f t="shared" si="174"/>
        <v>0</v>
      </c>
      <c r="FB38" s="81">
        <f t="shared" si="174"/>
        <v>0</v>
      </c>
      <c r="FC38" s="81">
        <f t="shared" si="174"/>
        <v>0</v>
      </c>
      <c r="FD38" s="81">
        <f t="shared" si="174"/>
        <v>0</v>
      </c>
      <c r="FE38" s="81">
        <f t="shared" si="174"/>
        <v>0</v>
      </c>
      <c r="FF38" s="81">
        <f t="shared" si="174"/>
        <v>0</v>
      </c>
      <c r="FG38" s="81">
        <f t="shared" si="174"/>
        <v>0</v>
      </c>
      <c r="FH38" s="81">
        <f t="shared" si="174"/>
        <v>0</v>
      </c>
      <c r="FI38" s="81">
        <f t="shared" si="174"/>
        <v>0</v>
      </c>
      <c r="FJ38" s="81">
        <f t="shared" si="174"/>
        <v>0</v>
      </c>
      <c r="FK38" s="81">
        <f t="shared" si="174"/>
        <v>0</v>
      </c>
      <c r="FL38" s="81">
        <f t="shared" si="174"/>
        <v>0</v>
      </c>
      <c r="FM38" s="81">
        <f t="shared" si="174"/>
        <v>0</v>
      </c>
      <c r="FN38" s="81">
        <f t="shared" si="174"/>
        <v>0</v>
      </c>
      <c r="FO38" s="81">
        <f t="shared" si="174"/>
        <v>0</v>
      </c>
      <c r="FP38" s="81">
        <f t="shared" si="174"/>
        <v>0</v>
      </c>
      <c r="FQ38" s="81">
        <f t="shared" si="174"/>
        <v>0</v>
      </c>
      <c r="FR38" s="81">
        <f t="shared" si="174"/>
        <v>0</v>
      </c>
      <c r="FS38" s="81">
        <f t="shared" si="174"/>
        <v>0</v>
      </c>
      <c r="FT38" s="81">
        <f t="shared" si="174"/>
        <v>0</v>
      </c>
      <c r="FU38" s="81">
        <f t="shared" si="174"/>
        <v>0</v>
      </c>
      <c r="FV38" s="81">
        <f t="shared" si="174"/>
        <v>0</v>
      </c>
      <c r="FW38" s="81">
        <f t="shared" si="174"/>
        <v>0</v>
      </c>
      <c r="FX38" s="81">
        <f t="shared" si="174"/>
        <v>0</v>
      </c>
      <c r="FY38" s="81">
        <f t="shared" si="174"/>
        <v>0</v>
      </c>
      <c r="FZ38" s="81">
        <f t="shared" si="174"/>
        <v>0</v>
      </c>
      <c r="GA38" s="81">
        <f t="shared" si="174"/>
        <v>0</v>
      </c>
      <c r="GB38" s="81">
        <f t="shared" si="174"/>
        <v>0</v>
      </c>
      <c r="GC38" s="81">
        <f t="shared" si="174"/>
        <v>0</v>
      </c>
      <c r="GD38" s="81">
        <f t="shared" si="174"/>
        <v>0</v>
      </c>
      <c r="GE38" s="81">
        <f t="shared" si="174"/>
        <v>0</v>
      </c>
      <c r="GF38" s="81">
        <f t="shared" si="174"/>
        <v>0</v>
      </c>
      <c r="GG38" s="81">
        <f t="shared" si="174"/>
        <v>0</v>
      </c>
      <c r="GH38" s="81">
        <f t="shared" si="174"/>
        <v>0</v>
      </c>
      <c r="GI38" s="81">
        <f t="shared" si="174"/>
        <v>0</v>
      </c>
      <c r="GJ38" s="81">
        <f t="shared" si="174"/>
        <v>0</v>
      </c>
      <c r="GK38" s="81">
        <f t="shared" si="174"/>
        <v>0</v>
      </c>
      <c r="GL38" s="81">
        <f t="shared" si="174"/>
        <v>0</v>
      </c>
      <c r="GM38" s="81">
        <f t="shared" si="174"/>
        <v>0</v>
      </c>
      <c r="GN38" s="81">
        <f t="shared" si="174"/>
        <v>0</v>
      </c>
      <c r="GO38" s="81">
        <f t="shared" si="174"/>
        <v>0</v>
      </c>
      <c r="GP38" s="81">
        <f t="shared" ref="GP38:JA38" si="175">SUM(GP39:GP40)</f>
        <v>0</v>
      </c>
      <c r="GQ38" s="81">
        <f t="shared" si="175"/>
        <v>0</v>
      </c>
      <c r="GR38" s="81">
        <f t="shared" si="175"/>
        <v>0</v>
      </c>
      <c r="GS38" s="81">
        <f t="shared" si="175"/>
        <v>0</v>
      </c>
      <c r="GT38" s="81">
        <f t="shared" si="175"/>
        <v>0</v>
      </c>
      <c r="GU38" s="81">
        <f t="shared" si="175"/>
        <v>0</v>
      </c>
      <c r="GV38" s="81">
        <f t="shared" si="175"/>
        <v>0</v>
      </c>
      <c r="GW38" s="81">
        <f t="shared" si="175"/>
        <v>0</v>
      </c>
      <c r="GX38" s="81">
        <f t="shared" si="175"/>
        <v>0</v>
      </c>
      <c r="GY38" s="81">
        <f t="shared" si="175"/>
        <v>0</v>
      </c>
      <c r="GZ38" s="81">
        <f t="shared" si="175"/>
        <v>0</v>
      </c>
      <c r="HA38" s="81">
        <f t="shared" si="175"/>
        <v>0</v>
      </c>
      <c r="HB38" s="81">
        <f t="shared" si="175"/>
        <v>0</v>
      </c>
      <c r="HC38" s="81">
        <f t="shared" si="175"/>
        <v>0</v>
      </c>
      <c r="HD38" s="81">
        <f t="shared" si="175"/>
        <v>0</v>
      </c>
      <c r="HE38" s="81">
        <f t="shared" si="175"/>
        <v>0</v>
      </c>
      <c r="HF38" s="81">
        <f t="shared" si="175"/>
        <v>0</v>
      </c>
      <c r="HG38" s="81">
        <f t="shared" si="175"/>
        <v>0</v>
      </c>
      <c r="HH38" s="81">
        <f t="shared" si="175"/>
        <v>0</v>
      </c>
      <c r="HI38" s="81">
        <f t="shared" si="175"/>
        <v>0</v>
      </c>
      <c r="HJ38" s="81">
        <f t="shared" si="175"/>
        <v>0</v>
      </c>
      <c r="HK38" s="81">
        <f t="shared" si="175"/>
        <v>0</v>
      </c>
      <c r="HL38" s="81">
        <f t="shared" si="175"/>
        <v>0</v>
      </c>
      <c r="HM38" s="81">
        <f t="shared" si="175"/>
        <v>0</v>
      </c>
      <c r="HN38" s="81">
        <f t="shared" si="175"/>
        <v>0</v>
      </c>
      <c r="HO38" s="81">
        <f t="shared" si="175"/>
        <v>0</v>
      </c>
      <c r="HP38" s="81">
        <f t="shared" si="175"/>
        <v>0</v>
      </c>
      <c r="HQ38" s="81">
        <f t="shared" si="175"/>
        <v>0</v>
      </c>
      <c r="HR38" s="81">
        <f t="shared" si="175"/>
        <v>0</v>
      </c>
      <c r="HS38" s="81">
        <f t="shared" si="175"/>
        <v>0</v>
      </c>
      <c r="HT38" s="81">
        <f t="shared" si="175"/>
        <v>0</v>
      </c>
      <c r="HU38" s="81">
        <f t="shared" si="175"/>
        <v>0</v>
      </c>
      <c r="HV38" s="81">
        <f t="shared" si="175"/>
        <v>0</v>
      </c>
      <c r="HW38" s="81">
        <f t="shared" si="175"/>
        <v>0</v>
      </c>
      <c r="HX38" s="81">
        <f t="shared" si="175"/>
        <v>0</v>
      </c>
      <c r="HY38" s="81">
        <f t="shared" si="175"/>
        <v>0</v>
      </c>
      <c r="HZ38" s="81">
        <f t="shared" si="175"/>
        <v>0</v>
      </c>
      <c r="IA38" s="81">
        <f t="shared" si="175"/>
        <v>0</v>
      </c>
      <c r="IB38" s="81">
        <f t="shared" si="175"/>
        <v>0</v>
      </c>
      <c r="IC38" s="81">
        <f t="shared" si="175"/>
        <v>0</v>
      </c>
      <c r="ID38" s="81">
        <f t="shared" si="175"/>
        <v>0</v>
      </c>
      <c r="IE38" s="81">
        <f t="shared" si="175"/>
        <v>0</v>
      </c>
      <c r="IF38" s="81">
        <f t="shared" si="175"/>
        <v>0</v>
      </c>
      <c r="IG38" s="81">
        <f t="shared" si="175"/>
        <v>0</v>
      </c>
      <c r="IH38" s="81">
        <f t="shared" si="175"/>
        <v>0</v>
      </c>
      <c r="II38" s="81">
        <f t="shared" si="175"/>
        <v>0</v>
      </c>
      <c r="IJ38" s="81">
        <f t="shared" si="175"/>
        <v>0</v>
      </c>
      <c r="IK38" s="81">
        <f t="shared" si="175"/>
        <v>0</v>
      </c>
      <c r="IL38" s="81">
        <f t="shared" si="175"/>
        <v>0</v>
      </c>
      <c r="IM38" s="81">
        <f t="shared" si="175"/>
        <v>0</v>
      </c>
      <c r="IN38" s="81">
        <f t="shared" si="175"/>
        <v>0</v>
      </c>
      <c r="IO38" s="81">
        <f t="shared" si="175"/>
        <v>0</v>
      </c>
      <c r="IP38" s="81">
        <f t="shared" si="175"/>
        <v>0</v>
      </c>
      <c r="IQ38" s="81">
        <f t="shared" si="175"/>
        <v>0</v>
      </c>
      <c r="IR38" s="81">
        <f t="shared" si="175"/>
        <v>0</v>
      </c>
      <c r="IS38" s="81">
        <f t="shared" si="175"/>
        <v>0</v>
      </c>
      <c r="IT38" s="81">
        <f t="shared" si="175"/>
        <v>0</v>
      </c>
      <c r="IU38" s="81">
        <f t="shared" si="175"/>
        <v>0</v>
      </c>
      <c r="IV38" s="81">
        <f t="shared" si="175"/>
        <v>0</v>
      </c>
      <c r="IW38" s="81">
        <f t="shared" si="175"/>
        <v>0</v>
      </c>
      <c r="IX38" s="81">
        <f t="shared" si="175"/>
        <v>0</v>
      </c>
      <c r="IY38" s="81">
        <f t="shared" si="175"/>
        <v>0</v>
      </c>
      <c r="IZ38" s="81">
        <f t="shared" si="175"/>
        <v>0</v>
      </c>
      <c r="JA38" s="81">
        <f t="shared" si="175"/>
        <v>0</v>
      </c>
      <c r="JB38" s="81">
        <f t="shared" ref="JB38:LM38" si="176">SUM(JB39:JB40)</f>
        <v>0</v>
      </c>
      <c r="JC38" s="81">
        <f t="shared" si="176"/>
        <v>0</v>
      </c>
      <c r="JD38" s="81">
        <f t="shared" si="176"/>
        <v>0</v>
      </c>
      <c r="JE38" s="81">
        <f t="shared" si="176"/>
        <v>0</v>
      </c>
      <c r="JF38" s="81">
        <f t="shared" si="176"/>
        <v>0</v>
      </c>
      <c r="JG38" s="81">
        <f t="shared" si="176"/>
        <v>0</v>
      </c>
      <c r="JH38" s="81">
        <f t="shared" si="176"/>
        <v>0</v>
      </c>
      <c r="JI38" s="81">
        <f t="shared" si="176"/>
        <v>0</v>
      </c>
      <c r="JJ38" s="81">
        <f t="shared" si="176"/>
        <v>0</v>
      </c>
      <c r="JK38" s="81">
        <f t="shared" si="176"/>
        <v>0</v>
      </c>
      <c r="JL38" s="81">
        <f t="shared" si="176"/>
        <v>0</v>
      </c>
      <c r="JM38" s="81">
        <f t="shared" si="176"/>
        <v>0</v>
      </c>
      <c r="JN38" s="81">
        <f t="shared" si="176"/>
        <v>0</v>
      </c>
      <c r="JO38" s="81">
        <f t="shared" si="176"/>
        <v>0</v>
      </c>
      <c r="JP38" s="81">
        <f t="shared" si="176"/>
        <v>0</v>
      </c>
      <c r="JQ38" s="81">
        <f t="shared" si="176"/>
        <v>0</v>
      </c>
      <c r="JR38" s="81">
        <f t="shared" si="176"/>
        <v>0</v>
      </c>
      <c r="JS38" s="81">
        <f t="shared" si="176"/>
        <v>0</v>
      </c>
      <c r="JT38" s="81">
        <f t="shared" si="176"/>
        <v>0</v>
      </c>
      <c r="JU38" s="81">
        <f t="shared" si="176"/>
        <v>0</v>
      </c>
      <c r="JV38" s="81">
        <f t="shared" si="176"/>
        <v>0</v>
      </c>
      <c r="JW38" s="81">
        <f t="shared" si="176"/>
        <v>0</v>
      </c>
      <c r="JX38" s="81">
        <f t="shared" si="176"/>
        <v>0</v>
      </c>
      <c r="JY38" s="81">
        <f t="shared" si="176"/>
        <v>0</v>
      </c>
      <c r="JZ38" s="81">
        <f t="shared" si="176"/>
        <v>0</v>
      </c>
      <c r="KA38" s="81">
        <f t="shared" si="176"/>
        <v>0</v>
      </c>
      <c r="KB38" s="81">
        <f t="shared" si="176"/>
        <v>0</v>
      </c>
      <c r="KC38" s="81">
        <f t="shared" si="176"/>
        <v>0</v>
      </c>
      <c r="KD38" s="81">
        <f t="shared" si="176"/>
        <v>0</v>
      </c>
      <c r="KE38" s="81">
        <f t="shared" si="176"/>
        <v>0</v>
      </c>
      <c r="KF38" s="81">
        <f t="shared" si="176"/>
        <v>0</v>
      </c>
      <c r="KG38" s="81">
        <f t="shared" si="176"/>
        <v>0</v>
      </c>
      <c r="KH38" s="81">
        <f t="shared" si="176"/>
        <v>0</v>
      </c>
      <c r="KI38" s="81">
        <f t="shared" si="176"/>
        <v>0</v>
      </c>
      <c r="KJ38" s="81">
        <f t="shared" si="176"/>
        <v>0</v>
      </c>
      <c r="KK38" s="81">
        <f t="shared" si="176"/>
        <v>0</v>
      </c>
      <c r="KL38" s="81">
        <f t="shared" si="176"/>
        <v>0</v>
      </c>
      <c r="KM38" s="81">
        <f t="shared" si="176"/>
        <v>0</v>
      </c>
      <c r="KN38" s="81">
        <f t="shared" si="176"/>
        <v>0</v>
      </c>
      <c r="KO38" s="81">
        <f t="shared" si="176"/>
        <v>0</v>
      </c>
      <c r="KP38" s="81">
        <f t="shared" si="176"/>
        <v>0</v>
      </c>
      <c r="KQ38" s="81">
        <f t="shared" si="176"/>
        <v>0</v>
      </c>
      <c r="KR38" s="81">
        <f t="shared" si="176"/>
        <v>0</v>
      </c>
      <c r="KS38" s="81">
        <f t="shared" si="176"/>
        <v>0</v>
      </c>
      <c r="KT38" s="81">
        <f t="shared" si="176"/>
        <v>0</v>
      </c>
      <c r="KU38" s="81">
        <f t="shared" si="176"/>
        <v>0</v>
      </c>
      <c r="KV38" s="81">
        <f t="shared" si="176"/>
        <v>0</v>
      </c>
      <c r="KW38" s="81">
        <f t="shared" si="176"/>
        <v>0</v>
      </c>
      <c r="KX38" s="81">
        <f t="shared" si="176"/>
        <v>0</v>
      </c>
      <c r="KY38" s="81">
        <f t="shared" si="176"/>
        <v>0</v>
      </c>
      <c r="KZ38" s="81">
        <f t="shared" si="176"/>
        <v>0</v>
      </c>
      <c r="LA38" s="81">
        <f t="shared" si="176"/>
        <v>0</v>
      </c>
      <c r="LB38" s="81">
        <f t="shared" si="176"/>
        <v>0</v>
      </c>
      <c r="LC38" s="81">
        <f t="shared" si="176"/>
        <v>0</v>
      </c>
      <c r="LD38" s="81">
        <f t="shared" si="176"/>
        <v>0</v>
      </c>
      <c r="LE38" s="81">
        <f t="shared" si="176"/>
        <v>0</v>
      </c>
      <c r="LF38" s="81">
        <f t="shared" si="176"/>
        <v>0</v>
      </c>
      <c r="LG38" s="81">
        <f t="shared" si="176"/>
        <v>0</v>
      </c>
      <c r="LH38" s="81">
        <f t="shared" si="176"/>
        <v>0</v>
      </c>
      <c r="LI38" s="81">
        <f t="shared" si="176"/>
        <v>0</v>
      </c>
      <c r="LJ38" s="81">
        <f t="shared" si="176"/>
        <v>0</v>
      </c>
      <c r="LK38" s="81">
        <f t="shared" si="176"/>
        <v>0</v>
      </c>
      <c r="LL38" s="81">
        <f t="shared" si="176"/>
        <v>0</v>
      </c>
      <c r="LM38" s="81">
        <f t="shared" si="176"/>
        <v>0</v>
      </c>
      <c r="LN38" s="81">
        <f t="shared" ref="LN38:NX38" si="177">SUM(LN39:LN40)</f>
        <v>0</v>
      </c>
      <c r="LO38" s="81">
        <f t="shared" si="177"/>
        <v>0</v>
      </c>
      <c r="LP38" s="81">
        <f t="shared" si="177"/>
        <v>0</v>
      </c>
      <c r="LQ38" s="81">
        <f t="shared" si="177"/>
        <v>0</v>
      </c>
      <c r="LR38" s="81">
        <f t="shared" si="177"/>
        <v>0</v>
      </c>
      <c r="LS38" s="81">
        <f t="shared" si="177"/>
        <v>0</v>
      </c>
      <c r="LT38" s="81">
        <f t="shared" si="177"/>
        <v>0</v>
      </c>
      <c r="LU38" s="81">
        <f t="shared" si="177"/>
        <v>0</v>
      </c>
      <c r="LV38" s="81">
        <f t="shared" si="177"/>
        <v>0</v>
      </c>
      <c r="LW38" s="81">
        <f t="shared" si="177"/>
        <v>0</v>
      </c>
      <c r="LX38" s="81">
        <f t="shared" si="177"/>
        <v>0</v>
      </c>
      <c r="LY38" s="81">
        <f t="shared" si="177"/>
        <v>0</v>
      </c>
      <c r="LZ38" s="81">
        <f t="shared" si="177"/>
        <v>0</v>
      </c>
      <c r="MA38" s="81">
        <f t="shared" si="177"/>
        <v>0</v>
      </c>
      <c r="MB38" s="81">
        <f t="shared" si="177"/>
        <v>0</v>
      </c>
      <c r="MC38" s="81">
        <f t="shared" si="177"/>
        <v>0</v>
      </c>
      <c r="MD38" s="81">
        <f t="shared" si="177"/>
        <v>0</v>
      </c>
      <c r="ME38" s="81">
        <f t="shared" si="177"/>
        <v>0</v>
      </c>
      <c r="MF38" s="81">
        <f t="shared" si="177"/>
        <v>0</v>
      </c>
      <c r="MG38" s="81">
        <f t="shared" si="177"/>
        <v>0</v>
      </c>
      <c r="MH38" s="81">
        <f t="shared" si="177"/>
        <v>0</v>
      </c>
      <c r="MI38" s="81">
        <f t="shared" si="177"/>
        <v>0</v>
      </c>
      <c r="MJ38" s="81">
        <f t="shared" si="177"/>
        <v>0</v>
      </c>
      <c r="MK38" s="81">
        <f t="shared" si="177"/>
        <v>0</v>
      </c>
      <c r="ML38" s="81">
        <f t="shared" si="177"/>
        <v>0</v>
      </c>
      <c r="MM38" s="81">
        <f t="shared" si="177"/>
        <v>0</v>
      </c>
      <c r="MN38" s="81">
        <f t="shared" si="177"/>
        <v>0</v>
      </c>
      <c r="MO38" s="81">
        <f t="shared" si="177"/>
        <v>0</v>
      </c>
      <c r="MP38" s="81">
        <f t="shared" si="177"/>
        <v>0</v>
      </c>
      <c r="MQ38" s="81">
        <f t="shared" si="177"/>
        <v>0</v>
      </c>
      <c r="MR38" s="81">
        <f t="shared" si="177"/>
        <v>0</v>
      </c>
      <c r="MS38" s="81">
        <f t="shared" si="177"/>
        <v>0</v>
      </c>
      <c r="MT38" s="81">
        <f t="shared" si="177"/>
        <v>0</v>
      </c>
      <c r="MU38" s="81">
        <f t="shared" si="177"/>
        <v>0</v>
      </c>
      <c r="MV38" s="81">
        <f t="shared" si="177"/>
        <v>0</v>
      </c>
      <c r="MW38" s="81">
        <f t="shared" si="177"/>
        <v>0</v>
      </c>
      <c r="MX38" s="81">
        <f t="shared" si="177"/>
        <v>0</v>
      </c>
      <c r="MY38" s="81">
        <f t="shared" si="177"/>
        <v>0</v>
      </c>
      <c r="MZ38" s="81">
        <f t="shared" si="177"/>
        <v>0</v>
      </c>
      <c r="NA38" s="81">
        <f t="shared" si="177"/>
        <v>0</v>
      </c>
      <c r="NB38" s="81">
        <f t="shared" si="177"/>
        <v>0</v>
      </c>
      <c r="NC38" s="81">
        <f t="shared" si="177"/>
        <v>0</v>
      </c>
      <c r="ND38" s="81">
        <f t="shared" si="177"/>
        <v>0</v>
      </c>
      <c r="NE38" s="81">
        <f t="shared" si="177"/>
        <v>0</v>
      </c>
      <c r="NF38" s="81">
        <f t="shared" si="177"/>
        <v>0</v>
      </c>
      <c r="NG38" s="81">
        <f t="shared" si="177"/>
        <v>0</v>
      </c>
      <c r="NH38" s="81">
        <f t="shared" si="177"/>
        <v>0</v>
      </c>
      <c r="NI38" s="81">
        <f t="shared" si="177"/>
        <v>0</v>
      </c>
      <c r="NJ38" s="81">
        <f t="shared" si="177"/>
        <v>0</v>
      </c>
      <c r="NK38" s="81">
        <f t="shared" si="177"/>
        <v>0</v>
      </c>
      <c r="NL38" s="81">
        <f t="shared" si="177"/>
        <v>0</v>
      </c>
      <c r="NM38" s="81">
        <f t="shared" si="177"/>
        <v>0</v>
      </c>
      <c r="NN38" s="81">
        <f t="shared" si="177"/>
        <v>0</v>
      </c>
      <c r="NO38" s="81">
        <f t="shared" si="177"/>
        <v>0</v>
      </c>
      <c r="NP38" s="81">
        <f t="shared" si="177"/>
        <v>0</v>
      </c>
      <c r="NQ38" s="81">
        <f t="shared" si="177"/>
        <v>0</v>
      </c>
      <c r="NR38" s="81">
        <f t="shared" si="177"/>
        <v>0</v>
      </c>
      <c r="NS38" s="81">
        <f t="shared" si="177"/>
        <v>0</v>
      </c>
      <c r="NT38" s="81">
        <f t="shared" si="177"/>
        <v>0</v>
      </c>
      <c r="NU38" s="81">
        <f t="shared" si="177"/>
        <v>0</v>
      </c>
      <c r="NV38" s="81">
        <f t="shared" si="177"/>
        <v>0</v>
      </c>
      <c r="NW38" s="81">
        <f t="shared" si="177"/>
        <v>0</v>
      </c>
      <c r="NX38" s="81">
        <f t="shared" si="177"/>
        <v>0</v>
      </c>
      <c r="NY38" s="10"/>
      <c r="NZ38" s="81">
        <f>SUM(NZ39:NZ40)</f>
        <v>466000</v>
      </c>
      <c r="OA38" s="36">
        <f>SUM(OA39:OA40)</f>
        <v>461000</v>
      </c>
      <c r="OB38" s="37">
        <f>IF(OA38=0,"",((NZ38/OA38)-1)*-1)</f>
        <v>-1.0845986984815648E-2</v>
      </c>
      <c r="OD38" s="181"/>
      <c r="OG38" s="170" t="s">
        <v>97</v>
      </c>
      <c r="OH38" s="10"/>
      <c r="OI38" s="180">
        <f t="shared" ref="OI38:OV38" si="178">SUM(OI39:OI40)</f>
        <v>150000</v>
      </c>
      <c r="OJ38" s="180">
        <f t="shared" si="178"/>
        <v>200000</v>
      </c>
      <c r="OK38" s="180">
        <f t="shared" si="178"/>
        <v>0</v>
      </c>
      <c r="OL38" s="180">
        <f t="shared" si="178"/>
        <v>111000</v>
      </c>
      <c r="OM38" s="180">
        <f t="shared" si="178"/>
        <v>0</v>
      </c>
      <c r="ON38" s="180">
        <f t="shared" si="178"/>
        <v>0</v>
      </c>
      <c r="OO38" s="180">
        <f t="shared" si="178"/>
        <v>0</v>
      </c>
      <c r="OP38" s="180">
        <f t="shared" si="178"/>
        <v>0</v>
      </c>
      <c r="OQ38" s="180">
        <f t="shared" si="178"/>
        <v>0</v>
      </c>
      <c r="OR38" s="180">
        <f t="shared" si="178"/>
        <v>0</v>
      </c>
      <c r="OS38" s="180">
        <f t="shared" si="178"/>
        <v>0</v>
      </c>
      <c r="OT38" s="180">
        <f t="shared" si="178"/>
        <v>0</v>
      </c>
      <c r="OU38" s="10"/>
      <c r="OV38" s="180">
        <f t="shared" si="178"/>
        <v>461000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150000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-14000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136000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30000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30000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200000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200000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50000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40000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10000</v>
      </c>
      <c r="EA39" s="141">
        <f>SUMIFS([1]Movimento!$R:$R,[1]Movimento!$B:$B,$C$3,[1]Movimento!$M:$M,$B39,[1]Movimento!$A:$A,EA$3)</f>
        <v>0</v>
      </c>
      <c r="EB39" s="142">
        <f>SUM(CW39:EA39)</f>
        <v>100000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466000</v>
      </c>
      <c r="OA39" s="143">
        <f>SUM(OI39:OP39)</f>
        <v>461000</v>
      </c>
      <c r="OB39" s="144">
        <f>IF(OA39=0,"",((NZ39/OA39)-1)*-1)</f>
        <v>-1.0845986984815648E-2</v>
      </c>
      <c r="OD39" s="181"/>
      <c r="OG39" s="163" t="s">
        <v>97</v>
      </c>
      <c r="OH39" s="10"/>
      <c r="OI39" s="165">
        <v>150000</v>
      </c>
      <c r="OJ39" s="165">
        <v>200000</v>
      </c>
      <c r="OK39" s="165">
        <v>0</v>
      </c>
      <c r="OL39" s="165">
        <v>111000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79">SUM(OI39:OU39)</f>
        <v>461000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80">E16+E18+E33</f>
        <v>0</v>
      </c>
      <c r="F42" s="72">
        <f t="shared" si="180"/>
        <v>-15073.54</v>
      </c>
      <c r="G42" s="72">
        <f t="shared" si="180"/>
        <v>0</v>
      </c>
      <c r="H42" s="72">
        <f t="shared" si="180"/>
        <v>0</v>
      </c>
      <c r="I42" s="72">
        <f t="shared" si="180"/>
        <v>-86.72</v>
      </c>
      <c r="J42" s="72">
        <f t="shared" si="180"/>
        <v>8193.4399999999987</v>
      </c>
      <c r="K42" s="72">
        <f t="shared" si="180"/>
        <v>-2846</v>
      </c>
      <c r="L42" s="72">
        <f t="shared" si="180"/>
        <v>137250.93</v>
      </c>
      <c r="M42" s="72">
        <f t="shared" si="180"/>
        <v>0</v>
      </c>
      <c r="N42" s="72">
        <f t="shared" si="180"/>
        <v>0</v>
      </c>
      <c r="O42" s="72">
        <f t="shared" si="180"/>
        <v>0</v>
      </c>
      <c r="P42" s="72">
        <f t="shared" si="180"/>
        <v>-54997.759999999995</v>
      </c>
      <c r="Q42" s="72">
        <f t="shared" si="180"/>
        <v>-1245.8900000000001</v>
      </c>
      <c r="R42" s="72">
        <f t="shared" si="180"/>
        <v>-110</v>
      </c>
      <c r="S42" s="72">
        <f t="shared" si="180"/>
        <v>-5967.79</v>
      </c>
      <c r="T42" s="72">
        <f t="shared" si="180"/>
        <v>-5500</v>
      </c>
      <c r="U42" s="72">
        <f t="shared" si="180"/>
        <v>0</v>
      </c>
      <c r="V42" s="72">
        <f t="shared" si="180"/>
        <v>0</v>
      </c>
      <c r="W42" s="72">
        <f t="shared" si="180"/>
        <v>-11455.679999999998</v>
      </c>
      <c r="X42" s="72">
        <f t="shared" si="180"/>
        <v>-30606.3</v>
      </c>
      <c r="Y42" s="72">
        <f t="shared" si="180"/>
        <v>-1385.19</v>
      </c>
      <c r="Z42" s="72">
        <f t="shared" si="180"/>
        <v>-1513.8200000000002</v>
      </c>
      <c r="AA42" s="72">
        <f t="shared" si="180"/>
        <v>49895</v>
      </c>
      <c r="AB42" s="72">
        <f t="shared" si="180"/>
        <v>0</v>
      </c>
      <c r="AC42" s="72">
        <f t="shared" si="180"/>
        <v>0</v>
      </c>
      <c r="AD42" s="72">
        <f t="shared" si="180"/>
        <v>-66231.22</v>
      </c>
      <c r="AE42" s="72">
        <f t="shared" si="180"/>
        <v>0</v>
      </c>
      <c r="AF42" s="72">
        <f t="shared" si="180"/>
        <v>0</v>
      </c>
      <c r="AG42" s="72">
        <f t="shared" si="180"/>
        <v>-4999.43</v>
      </c>
      <c r="AH42" s="72">
        <f t="shared" si="180"/>
        <v>-5700</v>
      </c>
      <c r="AI42" s="72">
        <f t="shared" si="180"/>
        <v>1336.1600000000326</v>
      </c>
      <c r="AJ42" s="72">
        <f t="shared" si="180"/>
        <v>-11043.809999999998</v>
      </c>
      <c r="AK42" s="72">
        <f t="shared" si="180"/>
        <v>0</v>
      </c>
      <c r="AL42" s="72">
        <f t="shared" si="180"/>
        <v>-18050.439999999999</v>
      </c>
      <c r="AM42" s="72">
        <f>AM16+AM18+AM33</f>
        <v>76390.559999999998</v>
      </c>
      <c r="AN42" s="72">
        <f t="shared" si="180"/>
        <v>8965.86</v>
      </c>
      <c r="AO42" s="72">
        <f t="shared" si="180"/>
        <v>0</v>
      </c>
      <c r="AP42" s="72">
        <f t="shared" si="180"/>
        <v>-4999.9399999999996</v>
      </c>
      <c r="AQ42" s="72">
        <f t="shared" si="180"/>
        <v>0</v>
      </c>
      <c r="AR42" s="72">
        <f t="shared" si="180"/>
        <v>0</v>
      </c>
      <c r="AS42" s="72">
        <f t="shared" si="180"/>
        <v>-22670.5</v>
      </c>
      <c r="AT42" s="72">
        <f t="shared" si="180"/>
        <v>-645.72</v>
      </c>
      <c r="AU42" s="72">
        <f t="shared" si="180"/>
        <v>-4999.92</v>
      </c>
      <c r="AV42" s="72">
        <f t="shared" si="180"/>
        <v>-7697.74</v>
      </c>
      <c r="AW42" s="72">
        <f t="shared" si="180"/>
        <v>0</v>
      </c>
      <c r="AX42" s="72">
        <f t="shared" si="180"/>
        <v>0</v>
      </c>
      <c r="AY42" s="72">
        <f t="shared" si="180"/>
        <v>0</v>
      </c>
      <c r="AZ42" s="72">
        <f t="shared" si="180"/>
        <v>0</v>
      </c>
      <c r="BA42" s="72">
        <f t="shared" si="180"/>
        <v>0</v>
      </c>
      <c r="BB42" s="72">
        <f t="shared" si="180"/>
        <v>-1189.95</v>
      </c>
      <c r="BC42" s="72">
        <f t="shared" si="180"/>
        <v>-4999.76</v>
      </c>
      <c r="BD42" s="72">
        <f t="shared" si="180"/>
        <v>-17059.219999999998</v>
      </c>
      <c r="BE42" s="72">
        <f t="shared" si="180"/>
        <v>0</v>
      </c>
      <c r="BF42" s="72">
        <f t="shared" si="180"/>
        <v>0</v>
      </c>
      <c r="BG42" s="72">
        <f t="shared" si="180"/>
        <v>-1847.93</v>
      </c>
      <c r="BH42" s="72">
        <f t="shared" si="180"/>
        <v>-39931.83</v>
      </c>
      <c r="BI42" s="72">
        <f t="shared" si="180"/>
        <v>25000.46</v>
      </c>
      <c r="BJ42" s="72">
        <f t="shared" si="180"/>
        <v>0</v>
      </c>
      <c r="BK42" s="72">
        <f t="shared" si="180"/>
        <v>16264.21</v>
      </c>
      <c r="BL42" s="72">
        <f t="shared" si="180"/>
        <v>0</v>
      </c>
      <c r="BM42" s="72">
        <f t="shared" si="180"/>
        <v>0</v>
      </c>
      <c r="BN42" s="72">
        <f t="shared" si="180"/>
        <v>0</v>
      </c>
      <c r="BO42" s="72">
        <f t="shared" si="180"/>
        <v>0</v>
      </c>
      <c r="BP42" s="72">
        <f t="shared" si="180"/>
        <v>2528.1399999999994</v>
      </c>
      <c r="BQ42" s="72">
        <f t="shared" ref="BQ42:EB42" si="181">BQ16+BQ18+BQ33</f>
        <v>0</v>
      </c>
      <c r="BR42" s="72">
        <f t="shared" si="181"/>
        <v>183091.45</v>
      </c>
      <c r="BS42" s="72">
        <f t="shared" si="181"/>
        <v>-86.8</v>
      </c>
      <c r="BT42" s="72">
        <f t="shared" si="181"/>
        <v>8965.86</v>
      </c>
      <c r="BU42" s="72">
        <f t="shared" si="181"/>
        <v>0</v>
      </c>
      <c r="BV42" s="72">
        <f t="shared" si="181"/>
        <v>-8222.02</v>
      </c>
      <c r="BW42" s="72">
        <f t="shared" si="181"/>
        <v>0</v>
      </c>
      <c r="BX42" s="72">
        <f t="shared" si="181"/>
        <v>0</v>
      </c>
      <c r="BY42" s="72">
        <f t="shared" si="181"/>
        <v>-4395.1500000000033</v>
      </c>
      <c r="BZ42" s="72">
        <f t="shared" si="181"/>
        <v>-16537.330000000002</v>
      </c>
      <c r="CA42" s="72">
        <f t="shared" si="181"/>
        <v>0</v>
      </c>
      <c r="CB42" s="72">
        <f t="shared" si="181"/>
        <v>-656.36</v>
      </c>
      <c r="CC42" s="72">
        <f t="shared" si="181"/>
        <v>-10317.44</v>
      </c>
      <c r="CD42" s="72">
        <f t="shared" si="181"/>
        <v>0</v>
      </c>
      <c r="CE42" s="72">
        <f t="shared" si="181"/>
        <v>0</v>
      </c>
      <c r="CF42" s="72">
        <f t="shared" si="181"/>
        <v>-12932.14</v>
      </c>
      <c r="CG42" s="72">
        <f t="shared" si="181"/>
        <v>0</v>
      </c>
      <c r="CH42" s="72">
        <f t="shared" si="181"/>
        <v>-5808.96</v>
      </c>
      <c r="CI42" s="72">
        <f t="shared" si="181"/>
        <v>-1977.55</v>
      </c>
      <c r="CJ42" s="72">
        <f t="shared" si="181"/>
        <v>-2620.4299999999998</v>
      </c>
      <c r="CK42" s="72">
        <f t="shared" si="181"/>
        <v>0</v>
      </c>
      <c r="CL42" s="72">
        <f t="shared" si="181"/>
        <v>0</v>
      </c>
      <c r="CM42" s="72">
        <f t="shared" si="181"/>
        <v>0</v>
      </c>
      <c r="CN42" s="72">
        <f t="shared" si="181"/>
        <v>-45771.119999999995</v>
      </c>
      <c r="CO42" s="72">
        <f t="shared" si="181"/>
        <v>-4995.38</v>
      </c>
      <c r="CP42" s="72">
        <f t="shared" si="181"/>
        <v>-1853.52</v>
      </c>
      <c r="CQ42" s="72">
        <f t="shared" si="181"/>
        <v>-5655.79</v>
      </c>
      <c r="CR42" s="72">
        <f t="shared" si="181"/>
        <v>0</v>
      </c>
      <c r="CS42" s="72">
        <f t="shared" si="181"/>
        <v>0</v>
      </c>
      <c r="CT42" s="72">
        <f t="shared" si="181"/>
        <v>-13891.180000000002</v>
      </c>
      <c r="CU42" s="72">
        <f t="shared" si="181"/>
        <v>-13455.170000000042</v>
      </c>
      <c r="CV42" s="72">
        <f t="shared" si="181"/>
        <v>42880.969999999943</v>
      </c>
      <c r="CW42" s="72">
        <f t="shared" si="181"/>
        <v>-15069.86</v>
      </c>
      <c r="CX42" s="72">
        <f t="shared" si="181"/>
        <v>-858.4899999999999</v>
      </c>
      <c r="CY42" s="72">
        <f t="shared" si="181"/>
        <v>0</v>
      </c>
      <c r="CZ42" s="72">
        <f t="shared" si="181"/>
        <v>0</v>
      </c>
      <c r="DA42" s="72">
        <f t="shared" si="181"/>
        <v>0</v>
      </c>
      <c r="DB42" s="72">
        <f t="shared" si="181"/>
        <v>7408.7400000000007</v>
      </c>
      <c r="DC42" s="72">
        <f t="shared" si="181"/>
        <v>0</v>
      </c>
      <c r="DD42" s="72">
        <f t="shared" si="181"/>
        <v>-15696.9</v>
      </c>
      <c r="DE42" s="72">
        <f t="shared" si="181"/>
        <v>-814.55000000000007</v>
      </c>
      <c r="DF42" s="72">
        <f t="shared" si="181"/>
        <v>-11702.92</v>
      </c>
      <c r="DG42" s="72">
        <f t="shared" si="181"/>
        <v>0</v>
      </c>
      <c r="DH42" s="72">
        <f t="shared" si="181"/>
        <v>0</v>
      </c>
      <c r="DI42" s="72">
        <f t="shared" si="181"/>
        <v>-10305.19</v>
      </c>
      <c r="DJ42" s="72">
        <f t="shared" si="181"/>
        <v>12000</v>
      </c>
      <c r="DK42" s="72">
        <f t="shared" si="181"/>
        <v>43650.080000000002</v>
      </c>
      <c r="DL42" s="72">
        <f t="shared" si="181"/>
        <v>-16889.990000000002</v>
      </c>
      <c r="DM42" s="72">
        <f t="shared" si="181"/>
        <v>-3468.1200000000003</v>
      </c>
      <c r="DN42" s="72">
        <f t="shared" si="181"/>
        <v>0</v>
      </c>
      <c r="DO42" s="72">
        <f t="shared" si="181"/>
        <v>0</v>
      </c>
      <c r="DP42" s="72">
        <f t="shared" si="181"/>
        <v>0</v>
      </c>
      <c r="DQ42" s="72">
        <f t="shared" si="181"/>
        <v>0</v>
      </c>
      <c r="DR42" s="72">
        <f t="shared" si="181"/>
        <v>-2620.16</v>
      </c>
      <c r="DS42" s="72">
        <f t="shared" si="181"/>
        <v>-40029.820000000007</v>
      </c>
      <c r="DT42" s="72">
        <f t="shared" si="181"/>
        <v>0</v>
      </c>
      <c r="DU42" s="72">
        <f t="shared" si="181"/>
        <v>0</v>
      </c>
      <c r="DV42" s="72">
        <f t="shared" si="181"/>
        <v>0</v>
      </c>
      <c r="DW42" s="72">
        <f t="shared" si="181"/>
        <v>-6129.9999999999745</v>
      </c>
      <c r="DX42" s="72">
        <f t="shared" si="181"/>
        <v>21053.77</v>
      </c>
      <c r="DY42" s="72">
        <f t="shared" si="181"/>
        <v>-22981.960000000003</v>
      </c>
      <c r="DZ42" s="72">
        <f t="shared" si="181"/>
        <v>3000</v>
      </c>
      <c r="EA42" s="72">
        <f t="shared" si="181"/>
        <v>0</v>
      </c>
      <c r="EB42" s="72">
        <f t="shared" si="181"/>
        <v>-59455.369999999923</v>
      </c>
      <c r="EC42" s="72">
        <f t="shared" ref="EC42:GN42" si="182">EC16+EC18+EC33</f>
        <v>0</v>
      </c>
      <c r="ED42" s="72">
        <f t="shared" si="182"/>
        <v>0</v>
      </c>
      <c r="EE42" s="72">
        <f t="shared" si="182"/>
        <v>0</v>
      </c>
      <c r="EF42" s="72">
        <f t="shared" si="182"/>
        <v>-9949.6400000000012</v>
      </c>
      <c r="EG42" s="72">
        <f t="shared" si="182"/>
        <v>0</v>
      </c>
      <c r="EH42" s="72">
        <f t="shared" si="182"/>
        <v>-17018.240000000002</v>
      </c>
      <c r="EI42" s="72">
        <f t="shared" si="182"/>
        <v>-16000</v>
      </c>
      <c r="EJ42" s="72">
        <f t="shared" si="182"/>
        <v>0</v>
      </c>
      <c r="EK42" s="72">
        <f t="shared" si="182"/>
        <v>0</v>
      </c>
      <c r="EL42" s="72">
        <f t="shared" si="182"/>
        <v>0</v>
      </c>
      <c r="EM42" s="72">
        <f t="shared" si="182"/>
        <v>0</v>
      </c>
      <c r="EN42" s="72">
        <f t="shared" si="182"/>
        <v>-43747.8</v>
      </c>
      <c r="EO42" s="72">
        <f t="shared" si="182"/>
        <v>0</v>
      </c>
      <c r="EP42" s="72">
        <f t="shared" si="182"/>
        <v>-5515.53</v>
      </c>
      <c r="EQ42" s="72">
        <f t="shared" si="182"/>
        <v>-2800</v>
      </c>
      <c r="ER42" s="72">
        <f t="shared" si="182"/>
        <v>0</v>
      </c>
      <c r="ES42" s="72">
        <f t="shared" si="182"/>
        <v>0</v>
      </c>
      <c r="ET42" s="72">
        <f t="shared" si="182"/>
        <v>0</v>
      </c>
      <c r="EU42" s="72">
        <f t="shared" si="182"/>
        <v>-12764.51</v>
      </c>
      <c r="EV42" s="72">
        <f t="shared" si="182"/>
        <v>-2395.52</v>
      </c>
      <c r="EW42" s="72">
        <f t="shared" si="182"/>
        <v>-5000</v>
      </c>
      <c r="EX42" s="72">
        <f t="shared" si="182"/>
        <v>-470.8</v>
      </c>
      <c r="EY42" s="72">
        <f t="shared" si="182"/>
        <v>-25078</v>
      </c>
      <c r="EZ42" s="72">
        <f t="shared" si="182"/>
        <v>0</v>
      </c>
      <c r="FA42" s="72">
        <f t="shared" si="182"/>
        <v>-7050</v>
      </c>
      <c r="FB42" s="72">
        <f t="shared" si="182"/>
        <v>-271790</v>
      </c>
      <c r="FC42" s="72">
        <f t="shared" si="182"/>
        <v>0</v>
      </c>
      <c r="FD42" s="72">
        <f t="shared" si="182"/>
        <v>-9380</v>
      </c>
      <c r="FE42" s="72">
        <f t="shared" si="182"/>
        <v>0</v>
      </c>
      <c r="FF42" s="72">
        <f t="shared" si="182"/>
        <v>-11600</v>
      </c>
      <c r="FG42" s="72">
        <f t="shared" si="182"/>
        <v>2535.7000000000116</v>
      </c>
      <c r="FH42" s="72">
        <f t="shared" si="182"/>
        <v>-438024.34</v>
      </c>
      <c r="FI42" s="72">
        <f t="shared" si="182"/>
        <v>0</v>
      </c>
      <c r="FJ42" s="72">
        <f t="shared" si="182"/>
        <v>-15063.79</v>
      </c>
      <c r="FK42" s="72">
        <f t="shared" si="182"/>
        <v>-86.8</v>
      </c>
      <c r="FL42" s="72">
        <f t="shared" si="182"/>
        <v>8438.5600000000013</v>
      </c>
      <c r="FM42" s="72">
        <f t="shared" si="182"/>
        <v>0</v>
      </c>
      <c r="FN42" s="72">
        <f t="shared" si="182"/>
        <v>-378.58</v>
      </c>
      <c r="FO42" s="72">
        <f t="shared" si="182"/>
        <v>0</v>
      </c>
      <c r="FP42" s="72">
        <f t="shared" si="182"/>
        <v>0</v>
      </c>
      <c r="FQ42" s="72">
        <f t="shared" si="182"/>
        <v>-34141.919999999998</v>
      </c>
      <c r="FR42" s="72">
        <f t="shared" si="182"/>
        <v>-313.29000000000002</v>
      </c>
      <c r="FS42" s="72">
        <f t="shared" si="182"/>
        <v>0</v>
      </c>
      <c r="FT42" s="72">
        <f t="shared" si="182"/>
        <v>-8636.02</v>
      </c>
      <c r="FU42" s="72">
        <f t="shared" si="182"/>
        <v>0</v>
      </c>
      <c r="FV42" s="72">
        <f t="shared" si="182"/>
        <v>0</v>
      </c>
      <c r="FW42" s="72">
        <f t="shared" si="182"/>
        <v>0</v>
      </c>
      <c r="FX42" s="72">
        <f t="shared" si="182"/>
        <v>-16025.22</v>
      </c>
      <c r="FY42" s="72">
        <f t="shared" si="182"/>
        <v>0</v>
      </c>
      <c r="FZ42" s="72">
        <f t="shared" si="182"/>
        <v>-3135.36</v>
      </c>
      <c r="GA42" s="72">
        <f t="shared" si="182"/>
        <v>0</v>
      </c>
      <c r="GB42" s="72">
        <f t="shared" si="182"/>
        <v>0</v>
      </c>
      <c r="GC42" s="72">
        <f t="shared" si="182"/>
        <v>0</v>
      </c>
      <c r="GD42" s="72">
        <f t="shared" si="182"/>
        <v>0</v>
      </c>
      <c r="GE42" s="72">
        <f t="shared" si="182"/>
        <v>-15634.32</v>
      </c>
      <c r="GF42" s="72">
        <f t="shared" si="182"/>
        <v>0</v>
      </c>
      <c r="GG42" s="72">
        <f t="shared" si="182"/>
        <v>-39498.800000000003</v>
      </c>
      <c r="GH42" s="72">
        <f t="shared" si="182"/>
        <v>1442</v>
      </c>
      <c r="GI42" s="72">
        <f t="shared" si="182"/>
        <v>-5000</v>
      </c>
      <c r="GJ42" s="72">
        <f t="shared" si="182"/>
        <v>0</v>
      </c>
      <c r="GK42" s="72">
        <f t="shared" si="182"/>
        <v>0</v>
      </c>
      <c r="GL42" s="72">
        <f t="shared" si="182"/>
        <v>-10379.4</v>
      </c>
      <c r="GM42" s="72">
        <f t="shared" si="182"/>
        <v>0</v>
      </c>
      <c r="GN42" s="72">
        <f t="shared" si="182"/>
        <v>-138412.94</v>
      </c>
      <c r="GO42" s="72">
        <f t="shared" ref="GO42:IZ42" si="183">GO16+GO18+GO33</f>
        <v>-11227.59</v>
      </c>
      <c r="GP42" s="72">
        <f t="shared" si="183"/>
        <v>-86.8</v>
      </c>
      <c r="GQ42" s="72">
        <f t="shared" si="183"/>
        <v>8438.5600000000013</v>
      </c>
      <c r="GR42" s="72">
        <f t="shared" si="183"/>
        <v>0</v>
      </c>
      <c r="GS42" s="72">
        <f t="shared" si="183"/>
        <v>0</v>
      </c>
      <c r="GT42" s="72">
        <f t="shared" si="183"/>
        <v>0</v>
      </c>
      <c r="GU42" s="72">
        <f t="shared" si="183"/>
        <v>-10011.469999999999</v>
      </c>
      <c r="GV42" s="72">
        <f t="shared" si="183"/>
        <v>-6306.92</v>
      </c>
      <c r="GW42" s="72">
        <f t="shared" si="183"/>
        <v>0</v>
      </c>
      <c r="GX42" s="72">
        <f t="shared" si="183"/>
        <v>-41068.1</v>
      </c>
      <c r="GY42" s="72">
        <f t="shared" si="183"/>
        <v>0</v>
      </c>
      <c r="GZ42" s="72">
        <f t="shared" si="183"/>
        <v>-1352.76</v>
      </c>
      <c r="HA42" s="72">
        <f t="shared" si="183"/>
        <v>0</v>
      </c>
      <c r="HB42" s="72">
        <f t="shared" si="183"/>
        <v>-6243.4</v>
      </c>
      <c r="HC42" s="72">
        <f t="shared" si="183"/>
        <v>-2000</v>
      </c>
      <c r="HD42" s="72">
        <f t="shared" si="183"/>
        <v>-5000</v>
      </c>
      <c r="HE42" s="72">
        <f t="shared" si="183"/>
        <v>0</v>
      </c>
      <c r="HF42" s="72">
        <f t="shared" si="183"/>
        <v>-5809.2599999999993</v>
      </c>
      <c r="HG42" s="72">
        <f t="shared" si="183"/>
        <v>0</v>
      </c>
      <c r="HH42" s="72">
        <f t="shared" si="183"/>
        <v>0</v>
      </c>
      <c r="HI42" s="72">
        <f t="shared" si="183"/>
        <v>-4244.18</v>
      </c>
      <c r="HJ42" s="72">
        <f t="shared" si="183"/>
        <v>0</v>
      </c>
      <c r="HK42" s="72">
        <f t="shared" si="183"/>
        <v>-26472.11</v>
      </c>
      <c r="HL42" s="72">
        <f t="shared" si="183"/>
        <v>0</v>
      </c>
      <c r="HM42" s="72">
        <f t="shared" si="183"/>
        <v>-7050</v>
      </c>
      <c r="HN42" s="72">
        <f t="shared" si="183"/>
        <v>1442</v>
      </c>
      <c r="HO42" s="72">
        <f t="shared" si="183"/>
        <v>0</v>
      </c>
      <c r="HP42" s="72">
        <f t="shared" si="183"/>
        <v>-10412</v>
      </c>
      <c r="HQ42" s="72">
        <f t="shared" si="183"/>
        <v>0</v>
      </c>
      <c r="HR42" s="72">
        <f t="shared" si="183"/>
        <v>-19000</v>
      </c>
      <c r="HS42" s="72">
        <f t="shared" si="183"/>
        <v>0</v>
      </c>
      <c r="HT42" s="72">
        <f t="shared" si="183"/>
        <v>-146404.02999999997</v>
      </c>
      <c r="HU42" s="72">
        <f t="shared" si="183"/>
        <v>-34252.22</v>
      </c>
      <c r="HV42" s="72">
        <f t="shared" si="183"/>
        <v>0</v>
      </c>
      <c r="HW42" s="72">
        <f t="shared" si="183"/>
        <v>0</v>
      </c>
      <c r="HX42" s="72">
        <f t="shared" si="183"/>
        <v>-86.8</v>
      </c>
      <c r="HY42" s="72">
        <f t="shared" si="183"/>
        <v>2488.5600000000013</v>
      </c>
      <c r="HZ42" s="72">
        <f t="shared" si="183"/>
        <v>0</v>
      </c>
      <c r="IA42" s="72">
        <f t="shared" si="183"/>
        <v>0</v>
      </c>
      <c r="IB42" s="72">
        <f t="shared" si="183"/>
        <v>-633.30999999999995</v>
      </c>
      <c r="IC42" s="72">
        <f t="shared" si="183"/>
        <v>0</v>
      </c>
      <c r="ID42" s="72">
        <f t="shared" si="183"/>
        <v>-313.29000000000002</v>
      </c>
      <c r="IE42" s="72">
        <f t="shared" si="183"/>
        <v>-37635.379999999997</v>
      </c>
      <c r="IF42" s="72">
        <f t="shared" si="183"/>
        <v>-2032.0500000000002</v>
      </c>
      <c r="IG42" s="72">
        <f t="shared" si="183"/>
        <v>-857.43</v>
      </c>
      <c r="IH42" s="72">
        <f t="shared" si="183"/>
        <v>0</v>
      </c>
      <c r="II42" s="72">
        <f t="shared" si="183"/>
        <v>-13243.4</v>
      </c>
      <c r="IJ42" s="72">
        <f t="shared" si="183"/>
        <v>0</v>
      </c>
      <c r="IK42" s="72">
        <f t="shared" si="183"/>
        <v>0</v>
      </c>
      <c r="IL42" s="72">
        <f t="shared" si="183"/>
        <v>-5440.4</v>
      </c>
      <c r="IM42" s="72">
        <f t="shared" si="183"/>
        <v>0</v>
      </c>
      <c r="IN42" s="72">
        <f t="shared" si="183"/>
        <v>-5994.13</v>
      </c>
      <c r="IO42" s="72">
        <f t="shared" si="183"/>
        <v>50000</v>
      </c>
      <c r="IP42" s="72">
        <f t="shared" si="183"/>
        <v>-49674.31</v>
      </c>
      <c r="IQ42" s="72">
        <f t="shared" si="183"/>
        <v>0</v>
      </c>
      <c r="IR42" s="72">
        <f t="shared" si="183"/>
        <v>0</v>
      </c>
      <c r="IS42" s="72">
        <f t="shared" si="183"/>
        <v>-7050</v>
      </c>
      <c r="IT42" s="72">
        <f t="shared" si="183"/>
        <v>-5158</v>
      </c>
      <c r="IU42" s="72">
        <f t="shared" si="183"/>
        <v>0</v>
      </c>
      <c r="IV42" s="72">
        <f t="shared" si="183"/>
        <v>-5000</v>
      </c>
      <c r="IW42" s="72">
        <f t="shared" si="183"/>
        <v>48868.54</v>
      </c>
      <c r="IX42" s="72">
        <f t="shared" si="183"/>
        <v>-19000</v>
      </c>
      <c r="IY42" s="72">
        <f t="shared" si="183"/>
        <v>0</v>
      </c>
      <c r="IZ42" s="72">
        <f t="shared" si="183"/>
        <v>-85013.619999999981</v>
      </c>
      <c r="JA42" s="72">
        <f t="shared" ref="JA42:LL42" si="184">JA16+JA18+JA33</f>
        <v>-12509.75</v>
      </c>
      <c r="JB42" s="72">
        <f t="shared" si="184"/>
        <v>-86.8</v>
      </c>
      <c r="JC42" s="72">
        <f t="shared" si="184"/>
        <v>8438.5600000000013</v>
      </c>
      <c r="JD42" s="72">
        <f t="shared" si="184"/>
        <v>-5000</v>
      </c>
      <c r="JE42" s="72">
        <f t="shared" si="184"/>
        <v>-2910</v>
      </c>
      <c r="JF42" s="72">
        <f t="shared" si="184"/>
        <v>0</v>
      </c>
      <c r="JG42" s="72">
        <f t="shared" si="184"/>
        <v>-8500</v>
      </c>
      <c r="JH42" s="72">
        <f t="shared" si="184"/>
        <v>-31942.95</v>
      </c>
      <c r="JI42" s="72">
        <f t="shared" si="184"/>
        <v>-1750.4</v>
      </c>
      <c r="JJ42" s="72">
        <f t="shared" si="184"/>
        <v>-5313.29</v>
      </c>
      <c r="JK42" s="72">
        <f t="shared" si="184"/>
        <v>0</v>
      </c>
      <c r="JL42" s="72">
        <f t="shared" si="184"/>
        <v>-5693.26</v>
      </c>
      <c r="JM42" s="72">
        <f t="shared" si="184"/>
        <v>0</v>
      </c>
      <c r="JN42" s="72">
        <f t="shared" si="184"/>
        <v>0</v>
      </c>
      <c r="JO42" s="72">
        <f t="shared" si="184"/>
        <v>-20130.120000000003</v>
      </c>
      <c r="JP42" s="72">
        <f t="shared" si="184"/>
        <v>0</v>
      </c>
      <c r="JQ42" s="72">
        <f t="shared" si="184"/>
        <v>0</v>
      </c>
      <c r="JR42" s="72">
        <f t="shared" si="184"/>
        <v>0</v>
      </c>
      <c r="JS42" s="72">
        <f t="shared" si="184"/>
        <v>-10564.539999999999</v>
      </c>
      <c r="JT42" s="72">
        <f t="shared" si="184"/>
        <v>0</v>
      </c>
      <c r="JU42" s="72">
        <f t="shared" si="184"/>
        <v>0</v>
      </c>
      <c r="JV42" s="72">
        <f t="shared" si="184"/>
        <v>0</v>
      </c>
      <c r="JW42" s="72">
        <f t="shared" si="184"/>
        <v>-37137.18</v>
      </c>
      <c r="JX42" s="72">
        <f t="shared" si="184"/>
        <v>0</v>
      </c>
      <c r="JY42" s="72">
        <f t="shared" si="184"/>
        <v>-18446.669999999998</v>
      </c>
      <c r="JZ42" s="72">
        <f t="shared" si="184"/>
        <v>1442</v>
      </c>
      <c r="KA42" s="72">
        <f t="shared" si="184"/>
        <v>0</v>
      </c>
      <c r="KB42" s="72">
        <f t="shared" si="184"/>
        <v>0</v>
      </c>
      <c r="KC42" s="72">
        <f t="shared" si="184"/>
        <v>0</v>
      </c>
      <c r="KD42" s="72">
        <f t="shared" si="184"/>
        <v>-16532.833333333332</v>
      </c>
      <c r="KE42" s="72">
        <f t="shared" si="184"/>
        <v>0</v>
      </c>
      <c r="KF42" s="72">
        <f t="shared" si="184"/>
        <v>-166637.23333333334</v>
      </c>
      <c r="KG42" s="72">
        <f t="shared" si="184"/>
        <v>-64873.71</v>
      </c>
      <c r="KH42" s="72">
        <f t="shared" si="184"/>
        <v>-86.8</v>
      </c>
      <c r="KI42" s="72">
        <f t="shared" si="184"/>
        <v>-178.10999999999876</v>
      </c>
      <c r="KJ42" s="72">
        <f t="shared" si="184"/>
        <v>0</v>
      </c>
      <c r="KK42" s="72">
        <f t="shared" si="184"/>
        <v>0</v>
      </c>
      <c r="KL42" s="72">
        <f t="shared" si="184"/>
        <v>-5157.09</v>
      </c>
      <c r="KM42" s="72">
        <f t="shared" si="184"/>
        <v>0</v>
      </c>
      <c r="KN42" s="72">
        <f t="shared" si="184"/>
        <v>-1763.17</v>
      </c>
      <c r="KO42" s="72">
        <f t="shared" si="184"/>
        <v>0</v>
      </c>
      <c r="KP42" s="72">
        <f t="shared" si="184"/>
        <v>-33954.639999999999</v>
      </c>
      <c r="KQ42" s="72">
        <f t="shared" si="184"/>
        <v>0</v>
      </c>
      <c r="KR42" s="72">
        <f t="shared" si="184"/>
        <v>0</v>
      </c>
      <c r="KS42" s="72">
        <f t="shared" si="184"/>
        <v>-3241.26</v>
      </c>
      <c r="KT42" s="72">
        <f t="shared" si="184"/>
        <v>0</v>
      </c>
      <c r="KU42" s="72">
        <f t="shared" si="184"/>
        <v>-8243.4</v>
      </c>
      <c r="KV42" s="72">
        <f t="shared" si="184"/>
        <v>0</v>
      </c>
      <c r="KW42" s="72">
        <f t="shared" si="184"/>
        <v>-10836.369999999999</v>
      </c>
      <c r="KX42" s="72">
        <f t="shared" si="184"/>
        <v>0</v>
      </c>
      <c r="KY42" s="72">
        <f t="shared" si="184"/>
        <v>0</v>
      </c>
      <c r="KZ42" s="72">
        <f t="shared" si="184"/>
        <v>-4206.6099999999997</v>
      </c>
      <c r="LA42" s="72">
        <f t="shared" si="184"/>
        <v>0</v>
      </c>
      <c r="LB42" s="72">
        <f t="shared" si="184"/>
        <v>0</v>
      </c>
      <c r="LC42" s="72">
        <f t="shared" si="184"/>
        <v>-36493.599999999999</v>
      </c>
      <c r="LD42" s="72">
        <f t="shared" si="184"/>
        <v>0</v>
      </c>
      <c r="LE42" s="72">
        <f t="shared" si="184"/>
        <v>-7050</v>
      </c>
      <c r="LF42" s="72">
        <f t="shared" si="184"/>
        <v>1442</v>
      </c>
      <c r="LG42" s="72">
        <f t="shared" si="184"/>
        <v>0</v>
      </c>
      <c r="LH42" s="72">
        <f t="shared" si="184"/>
        <v>0</v>
      </c>
      <c r="LI42" s="72">
        <f t="shared" si="184"/>
        <v>0</v>
      </c>
      <c r="LJ42" s="72">
        <f t="shared" si="184"/>
        <v>0</v>
      </c>
      <c r="LK42" s="72">
        <f t="shared" si="184"/>
        <v>-1711.6600000000326</v>
      </c>
      <c r="LL42" s="72">
        <f t="shared" si="184"/>
        <v>-176354.42000000004</v>
      </c>
      <c r="LM42" s="72">
        <f t="shared" ref="LM42:NX42" si="185">LM16+LM18+LM33</f>
        <v>0</v>
      </c>
      <c r="LN42" s="72">
        <f t="shared" si="185"/>
        <v>0</v>
      </c>
      <c r="LO42" s="72">
        <f t="shared" si="185"/>
        <v>-9758.989999999998</v>
      </c>
      <c r="LP42" s="72">
        <f t="shared" si="185"/>
        <v>-10000</v>
      </c>
      <c r="LQ42" s="72">
        <f t="shared" si="185"/>
        <v>0</v>
      </c>
      <c r="LR42" s="72">
        <f t="shared" si="185"/>
        <v>-5000</v>
      </c>
      <c r="LS42" s="72">
        <f t="shared" si="185"/>
        <v>0</v>
      </c>
      <c r="LT42" s="72">
        <f t="shared" si="185"/>
        <v>0</v>
      </c>
      <c r="LU42" s="72">
        <f t="shared" si="185"/>
        <v>0</v>
      </c>
      <c r="LV42" s="72">
        <f t="shared" si="185"/>
        <v>-43849.54</v>
      </c>
      <c r="LW42" s="72">
        <f t="shared" si="185"/>
        <v>0</v>
      </c>
      <c r="LX42" s="72">
        <f t="shared" si="185"/>
        <v>-2948.95</v>
      </c>
      <c r="LY42" s="72">
        <f t="shared" si="185"/>
        <v>0</v>
      </c>
      <c r="LZ42" s="72">
        <f t="shared" si="185"/>
        <v>0</v>
      </c>
      <c r="MA42" s="72">
        <f t="shared" si="185"/>
        <v>-8243.4</v>
      </c>
      <c r="MB42" s="72">
        <f t="shared" si="185"/>
        <v>0</v>
      </c>
      <c r="MC42" s="72">
        <f t="shared" si="185"/>
        <v>0</v>
      </c>
      <c r="MD42" s="72">
        <f t="shared" si="185"/>
        <v>-678</v>
      </c>
      <c r="ME42" s="72">
        <f t="shared" si="185"/>
        <v>-2205.48</v>
      </c>
      <c r="MF42" s="72">
        <f t="shared" si="185"/>
        <v>-10068.625</v>
      </c>
      <c r="MG42" s="72">
        <f t="shared" si="185"/>
        <v>-22040</v>
      </c>
      <c r="MH42" s="72">
        <f t="shared" si="185"/>
        <v>0</v>
      </c>
      <c r="MI42" s="72">
        <f t="shared" si="185"/>
        <v>-14108</v>
      </c>
      <c r="MJ42" s="72">
        <f t="shared" si="185"/>
        <v>-10000</v>
      </c>
      <c r="MK42" s="72">
        <f t="shared" si="185"/>
        <v>-17030</v>
      </c>
      <c r="ML42" s="72">
        <f t="shared" si="185"/>
        <v>1442</v>
      </c>
      <c r="MM42" s="72">
        <f t="shared" si="185"/>
        <v>0</v>
      </c>
      <c r="MN42" s="72">
        <f t="shared" si="185"/>
        <v>-112.4</v>
      </c>
      <c r="MO42" s="72">
        <f t="shared" si="185"/>
        <v>0</v>
      </c>
      <c r="MP42" s="72">
        <f t="shared" si="185"/>
        <v>-14356.333333333334</v>
      </c>
      <c r="MQ42" s="72">
        <f t="shared" si="185"/>
        <v>0</v>
      </c>
      <c r="MR42" s="72">
        <f t="shared" si="185"/>
        <v>-168957.71833333332</v>
      </c>
      <c r="MS42" s="72">
        <f t="shared" si="185"/>
        <v>-10079.9</v>
      </c>
      <c r="MT42" s="72">
        <f t="shared" si="185"/>
        <v>-661.45</v>
      </c>
      <c r="MU42" s="72">
        <f t="shared" si="185"/>
        <v>6154.2900000000009</v>
      </c>
      <c r="MV42" s="72">
        <f t="shared" si="185"/>
        <v>0</v>
      </c>
      <c r="MW42" s="72">
        <f t="shared" si="185"/>
        <v>-3921.5699999999997</v>
      </c>
      <c r="MX42" s="72">
        <f t="shared" si="185"/>
        <v>0</v>
      </c>
      <c r="MY42" s="72">
        <f t="shared" si="185"/>
        <v>-1719.55</v>
      </c>
      <c r="MZ42" s="72">
        <f t="shared" si="185"/>
        <v>0</v>
      </c>
      <c r="NA42" s="72">
        <f t="shared" si="185"/>
        <v>0</v>
      </c>
      <c r="NB42" s="72">
        <f t="shared" si="185"/>
        <v>-68083.53</v>
      </c>
      <c r="NC42" s="72">
        <f t="shared" si="185"/>
        <v>0</v>
      </c>
      <c r="ND42" s="72">
        <f t="shared" si="185"/>
        <v>-1117.54</v>
      </c>
      <c r="NE42" s="72">
        <f t="shared" si="185"/>
        <v>0</v>
      </c>
      <c r="NF42" s="72">
        <f t="shared" si="185"/>
        <v>0</v>
      </c>
      <c r="NG42" s="72">
        <f t="shared" si="185"/>
        <v>-3000</v>
      </c>
      <c r="NH42" s="72">
        <f t="shared" si="185"/>
        <v>0</v>
      </c>
      <c r="NI42" s="72">
        <f t="shared" si="185"/>
        <v>0</v>
      </c>
      <c r="NJ42" s="72">
        <f t="shared" si="185"/>
        <v>-678</v>
      </c>
      <c r="NK42" s="72">
        <f t="shared" si="185"/>
        <v>-2205.48</v>
      </c>
      <c r="NL42" s="72">
        <f t="shared" si="185"/>
        <v>-4562.8250000000007</v>
      </c>
      <c r="NM42" s="72">
        <f t="shared" si="185"/>
        <v>-19513.8</v>
      </c>
      <c r="NN42" s="72">
        <f t="shared" si="185"/>
        <v>0</v>
      </c>
      <c r="NO42" s="72">
        <f t="shared" si="185"/>
        <v>-11936</v>
      </c>
      <c r="NP42" s="72">
        <f t="shared" si="185"/>
        <v>0</v>
      </c>
      <c r="NQ42" s="72">
        <f t="shared" si="185"/>
        <v>-55659</v>
      </c>
      <c r="NR42" s="72">
        <f t="shared" si="185"/>
        <v>0</v>
      </c>
      <c r="NS42" s="72">
        <f t="shared" si="185"/>
        <v>0</v>
      </c>
      <c r="NT42" s="72">
        <f t="shared" si="185"/>
        <v>-112.4</v>
      </c>
      <c r="NU42" s="72">
        <f t="shared" si="185"/>
        <v>0</v>
      </c>
      <c r="NV42" s="72">
        <f t="shared" si="185"/>
        <v>0</v>
      </c>
      <c r="NW42" s="72">
        <f t="shared" si="185"/>
        <v>0</v>
      </c>
      <c r="NX42" s="72">
        <f t="shared" si="185"/>
        <v>-177096.755</v>
      </c>
      <c r="NY42" s="10"/>
      <c r="NZ42" s="72">
        <f>NZ16+NZ18+NZ33</f>
        <v>-1521991.1266666667</v>
      </c>
      <c r="OA42" s="72">
        <f>OA16+OA18+OA33</f>
        <v>223683.20999999985</v>
      </c>
      <c r="OB42" s="71">
        <f>IF(OA42=0,"",((NZ42/OA42)-1)*-1)</f>
        <v>7.8042260600009623</v>
      </c>
      <c r="OC42" s="20"/>
      <c r="OD42" s="181"/>
      <c r="OG42" s="71" t="s">
        <v>93</v>
      </c>
      <c r="OH42" s="10"/>
      <c r="OI42" s="72">
        <f t="shared" ref="OI42:OV42" si="186">OI16+OI18+OI33</f>
        <v>-18373.710000000021</v>
      </c>
      <c r="OJ42" s="72">
        <f t="shared" si="186"/>
        <v>39484.880000000005</v>
      </c>
      <c r="OK42" s="72">
        <f t="shared" si="186"/>
        <v>22298.670000000002</v>
      </c>
      <c r="OL42" s="72">
        <f t="shared" si="186"/>
        <v>-36605.400000000009</v>
      </c>
      <c r="OM42" s="72">
        <f t="shared" si="186"/>
        <v>-87047.829999999958</v>
      </c>
      <c r="ON42" s="72">
        <f t="shared" si="186"/>
        <v>-124644.04999999997</v>
      </c>
      <c r="OO42" s="72">
        <f t="shared" si="186"/>
        <v>-125211.40000000001</v>
      </c>
      <c r="OP42" s="72">
        <f t="shared" si="186"/>
        <v>-71374.069999999992</v>
      </c>
      <c r="OQ42" s="72">
        <f t="shared" si="186"/>
        <v>-155020.01333333334</v>
      </c>
      <c r="OR42" s="72">
        <f t="shared" si="186"/>
        <v>-168467.73000000007</v>
      </c>
      <c r="OS42" s="72">
        <f t="shared" si="186"/>
        <v>-174335.5083333333</v>
      </c>
      <c r="OT42" s="72">
        <f t="shared" si="186"/>
        <v>-185788.76499999996</v>
      </c>
      <c r="OU42" s="10"/>
      <c r="OV42" s="72">
        <f t="shared" si="186"/>
        <v>-1085084.9266666665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87">SUM(F45:F57)</f>
        <v>0</v>
      </c>
      <c r="G44" s="149">
        <f t="shared" si="187"/>
        <v>0</v>
      </c>
      <c r="H44" s="149">
        <f t="shared" si="187"/>
        <v>0</v>
      </c>
      <c r="I44" s="149">
        <f t="shared" si="187"/>
        <v>0</v>
      </c>
      <c r="J44" s="149">
        <f t="shared" si="187"/>
        <v>0</v>
      </c>
      <c r="K44" s="149">
        <f t="shared" si="187"/>
        <v>0</v>
      </c>
      <c r="L44" s="149">
        <f t="shared" si="187"/>
        <v>0</v>
      </c>
      <c r="M44" s="149">
        <f t="shared" si="187"/>
        <v>0</v>
      </c>
      <c r="N44" s="149">
        <f t="shared" si="187"/>
        <v>0</v>
      </c>
      <c r="O44" s="149">
        <f t="shared" si="187"/>
        <v>0</v>
      </c>
      <c r="P44" s="149">
        <f t="shared" si="187"/>
        <v>0</v>
      </c>
      <c r="Q44" s="149">
        <f t="shared" si="187"/>
        <v>0</v>
      </c>
      <c r="R44" s="149">
        <f t="shared" si="187"/>
        <v>0</v>
      </c>
      <c r="S44" s="149">
        <f t="shared" si="187"/>
        <v>0</v>
      </c>
      <c r="T44" s="149">
        <f t="shared" si="187"/>
        <v>0</v>
      </c>
      <c r="U44" s="149">
        <f t="shared" si="187"/>
        <v>0</v>
      </c>
      <c r="V44" s="149">
        <f t="shared" si="187"/>
        <v>0</v>
      </c>
      <c r="W44" s="149">
        <f t="shared" si="187"/>
        <v>0</v>
      </c>
      <c r="X44" s="149">
        <f t="shared" si="187"/>
        <v>0</v>
      </c>
      <c r="Y44" s="149">
        <f t="shared" si="187"/>
        <v>0</v>
      </c>
      <c r="Z44" s="149">
        <f t="shared" si="187"/>
        <v>0</v>
      </c>
      <c r="AA44" s="149">
        <f t="shared" si="187"/>
        <v>0</v>
      </c>
      <c r="AB44" s="149">
        <f t="shared" si="187"/>
        <v>0</v>
      </c>
      <c r="AC44" s="149">
        <f t="shared" si="187"/>
        <v>0</v>
      </c>
      <c r="AD44" s="149">
        <f t="shared" si="187"/>
        <v>0</v>
      </c>
      <c r="AE44" s="149">
        <f t="shared" si="187"/>
        <v>0</v>
      </c>
      <c r="AF44" s="149">
        <f t="shared" si="187"/>
        <v>0</v>
      </c>
      <c r="AG44" s="149">
        <f t="shared" si="187"/>
        <v>0</v>
      </c>
      <c r="AH44" s="149">
        <f t="shared" si="187"/>
        <v>0</v>
      </c>
      <c r="AI44" s="149">
        <f t="shared" si="187"/>
        <v>0</v>
      </c>
      <c r="AJ44" s="149">
        <f t="shared" si="187"/>
        <v>0</v>
      </c>
      <c r="AK44" s="149">
        <f t="shared" si="187"/>
        <v>0</v>
      </c>
      <c r="AL44" s="149">
        <f t="shared" si="187"/>
        <v>0</v>
      </c>
      <c r="AM44" s="149">
        <f t="shared" si="187"/>
        <v>0</v>
      </c>
      <c r="AN44" s="149">
        <f t="shared" si="187"/>
        <v>0</v>
      </c>
      <c r="AO44" s="149">
        <f t="shared" si="187"/>
        <v>0</v>
      </c>
      <c r="AP44" s="149">
        <f t="shared" si="187"/>
        <v>0</v>
      </c>
      <c r="AQ44" s="149">
        <f t="shared" si="187"/>
        <v>0</v>
      </c>
      <c r="AR44" s="149">
        <f t="shared" si="187"/>
        <v>0</v>
      </c>
      <c r="AS44" s="149">
        <f t="shared" si="187"/>
        <v>0</v>
      </c>
      <c r="AT44" s="149">
        <f t="shared" si="187"/>
        <v>0</v>
      </c>
      <c r="AU44" s="149">
        <f t="shared" si="187"/>
        <v>0</v>
      </c>
      <c r="AV44" s="149">
        <f t="shared" si="187"/>
        <v>0</v>
      </c>
      <c r="AW44" s="149">
        <f t="shared" si="187"/>
        <v>0</v>
      </c>
      <c r="AX44" s="149">
        <f t="shared" si="187"/>
        <v>0</v>
      </c>
      <c r="AY44" s="149">
        <f t="shared" si="187"/>
        <v>0</v>
      </c>
      <c r="AZ44" s="149">
        <f t="shared" si="187"/>
        <v>0</v>
      </c>
      <c r="BA44" s="149">
        <f t="shared" si="187"/>
        <v>0</v>
      </c>
      <c r="BB44" s="149">
        <f t="shared" si="187"/>
        <v>0</v>
      </c>
      <c r="BC44" s="149">
        <f t="shared" si="187"/>
        <v>0</v>
      </c>
      <c r="BD44" s="149">
        <f t="shared" si="187"/>
        <v>0</v>
      </c>
      <c r="BE44" s="149">
        <f t="shared" si="187"/>
        <v>0</v>
      </c>
      <c r="BF44" s="149">
        <f t="shared" si="187"/>
        <v>0</v>
      </c>
      <c r="BG44" s="149">
        <f t="shared" si="187"/>
        <v>0</v>
      </c>
      <c r="BH44" s="149">
        <f t="shared" si="187"/>
        <v>0</v>
      </c>
      <c r="BI44" s="149">
        <f t="shared" si="187"/>
        <v>0</v>
      </c>
      <c r="BJ44" s="149">
        <f t="shared" si="187"/>
        <v>0</v>
      </c>
      <c r="BK44" s="149">
        <f t="shared" si="187"/>
        <v>0</v>
      </c>
      <c r="BL44" s="149">
        <f t="shared" si="187"/>
        <v>0</v>
      </c>
      <c r="BM44" s="149">
        <f t="shared" si="187"/>
        <v>0</v>
      </c>
      <c r="BN44" s="149">
        <f t="shared" si="187"/>
        <v>0</v>
      </c>
      <c r="BO44" s="149">
        <f t="shared" si="187"/>
        <v>0</v>
      </c>
      <c r="BP44" s="149">
        <f t="shared" si="187"/>
        <v>0</v>
      </c>
      <c r="BQ44" s="149">
        <f t="shared" si="187"/>
        <v>0</v>
      </c>
      <c r="BR44" s="149">
        <f t="shared" ref="BR44:EC44" si="188">SUM(BR45:BR57)</f>
        <v>0</v>
      </c>
      <c r="BS44" s="149">
        <f t="shared" si="188"/>
        <v>0</v>
      </c>
      <c r="BT44" s="149">
        <f t="shared" si="188"/>
        <v>0</v>
      </c>
      <c r="BU44" s="149">
        <f t="shared" si="188"/>
        <v>0</v>
      </c>
      <c r="BV44" s="149">
        <f t="shared" si="188"/>
        <v>0</v>
      </c>
      <c r="BW44" s="149">
        <f t="shared" si="188"/>
        <v>0</v>
      </c>
      <c r="BX44" s="149">
        <f t="shared" si="188"/>
        <v>0</v>
      </c>
      <c r="BY44" s="149">
        <f t="shared" si="188"/>
        <v>0</v>
      </c>
      <c r="BZ44" s="149">
        <f t="shared" si="188"/>
        <v>0</v>
      </c>
      <c r="CA44" s="149">
        <f t="shared" si="188"/>
        <v>0</v>
      </c>
      <c r="CB44" s="149">
        <f t="shared" si="188"/>
        <v>0</v>
      </c>
      <c r="CC44" s="149">
        <f t="shared" si="188"/>
        <v>0</v>
      </c>
      <c r="CD44" s="149">
        <f t="shared" si="188"/>
        <v>0</v>
      </c>
      <c r="CE44" s="149">
        <f t="shared" si="188"/>
        <v>0</v>
      </c>
      <c r="CF44" s="149">
        <f t="shared" si="188"/>
        <v>0</v>
      </c>
      <c r="CG44" s="149">
        <f t="shared" si="188"/>
        <v>0</v>
      </c>
      <c r="CH44" s="149">
        <f t="shared" si="188"/>
        <v>0</v>
      </c>
      <c r="CI44" s="149">
        <f t="shared" si="188"/>
        <v>0</v>
      </c>
      <c r="CJ44" s="149">
        <f t="shared" si="188"/>
        <v>0</v>
      </c>
      <c r="CK44" s="149">
        <f t="shared" si="188"/>
        <v>0</v>
      </c>
      <c r="CL44" s="149">
        <f t="shared" si="188"/>
        <v>0</v>
      </c>
      <c r="CM44" s="149">
        <f t="shared" si="188"/>
        <v>0</v>
      </c>
      <c r="CN44" s="149">
        <f t="shared" si="188"/>
        <v>0</v>
      </c>
      <c r="CO44" s="149">
        <f t="shared" si="188"/>
        <v>0</v>
      </c>
      <c r="CP44" s="149">
        <f t="shared" si="188"/>
        <v>0</v>
      </c>
      <c r="CQ44" s="149">
        <f t="shared" si="188"/>
        <v>0</v>
      </c>
      <c r="CR44" s="149">
        <f t="shared" si="188"/>
        <v>0</v>
      </c>
      <c r="CS44" s="149">
        <f t="shared" si="188"/>
        <v>0</v>
      </c>
      <c r="CT44" s="149">
        <f t="shared" si="188"/>
        <v>0</v>
      </c>
      <c r="CU44" s="149">
        <f t="shared" si="188"/>
        <v>0</v>
      </c>
      <c r="CV44" s="149">
        <f t="shared" si="188"/>
        <v>0</v>
      </c>
      <c r="CW44" s="149">
        <f t="shared" si="188"/>
        <v>0</v>
      </c>
      <c r="CX44" s="149">
        <f t="shared" si="188"/>
        <v>0</v>
      </c>
      <c r="CY44" s="149">
        <f t="shared" si="188"/>
        <v>0</v>
      </c>
      <c r="CZ44" s="149">
        <f t="shared" si="188"/>
        <v>0</v>
      </c>
      <c r="DA44" s="149">
        <f t="shared" si="188"/>
        <v>0</v>
      </c>
      <c r="DB44" s="149">
        <f t="shared" si="188"/>
        <v>0</v>
      </c>
      <c r="DC44" s="149">
        <f t="shared" si="188"/>
        <v>0</v>
      </c>
      <c r="DD44" s="149">
        <f t="shared" si="188"/>
        <v>0</v>
      </c>
      <c r="DE44" s="149">
        <f t="shared" si="188"/>
        <v>0</v>
      </c>
      <c r="DF44" s="149">
        <f t="shared" si="188"/>
        <v>0</v>
      </c>
      <c r="DG44" s="149">
        <f t="shared" si="188"/>
        <v>0</v>
      </c>
      <c r="DH44" s="149">
        <f t="shared" si="188"/>
        <v>0</v>
      </c>
      <c r="DI44" s="149">
        <f t="shared" si="188"/>
        <v>0</v>
      </c>
      <c r="DJ44" s="149">
        <f t="shared" si="188"/>
        <v>0</v>
      </c>
      <c r="DK44" s="149">
        <f t="shared" si="188"/>
        <v>0</v>
      </c>
      <c r="DL44" s="149">
        <f t="shared" si="188"/>
        <v>0</v>
      </c>
      <c r="DM44" s="149">
        <f t="shared" si="188"/>
        <v>0</v>
      </c>
      <c r="DN44" s="149">
        <f t="shared" si="188"/>
        <v>0</v>
      </c>
      <c r="DO44" s="149">
        <f t="shared" si="188"/>
        <v>0</v>
      </c>
      <c r="DP44" s="149">
        <f t="shared" si="188"/>
        <v>0</v>
      </c>
      <c r="DQ44" s="149">
        <f t="shared" si="188"/>
        <v>0</v>
      </c>
      <c r="DR44" s="149">
        <f t="shared" si="188"/>
        <v>0</v>
      </c>
      <c r="DS44" s="149">
        <f t="shared" si="188"/>
        <v>0</v>
      </c>
      <c r="DT44" s="149">
        <f t="shared" si="188"/>
        <v>0</v>
      </c>
      <c r="DU44" s="149">
        <f t="shared" si="188"/>
        <v>0</v>
      </c>
      <c r="DV44" s="149">
        <f t="shared" si="188"/>
        <v>0</v>
      </c>
      <c r="DW44" s="149">
        <f t="shared" si="188"/>
        <v>0</v>
      </c>
      <c r="DX44" s="149">
        <f t="shared" si="188"/>
        <v>0</v>
      </c>
      <c r="DY44" s="149">
        <f t="shared" si="188"/>
        <v>0</v>
      </c>
      <c r="DZ44" s="149">
        <f t="shared" si="188"/>
        <v>0</v>
      </c>
      <c r="EA44" s="149">
        <f t="shared" si="188"/>
        <v>0</v>
      </c>
      <c r="EB44" s="149">
        <f t="shared" si="188"/>
        <v>0</v>
      </c>
      <c r="EC44" s="149">
        <f t="shared" si="188"/>
        <v>0</v>
      </c>
      <c r="ED44" s="149">
        <f t="shared" ref="ED44:GO44" si="189">SUM(ED45:ED57)</f>
        <v>0</v>
      </c>
      <c r="EE44" s="149">
        <f t="shared" si="189"/>
        <v>0</v>
      </c>
      <c r="EF44" s="149">
        <f t="shared" si="189"/>
        <v>334987.71999999997</v>
      </c>
      <c r="EG44" s="149">
        <f t="shared" si="189"/>
        <v>0</v>
      </c>
      <c r="EH44" s="149">
        <f t="shared" si="189"/>
        <v>0</v>
      </c>
      <c r="EI44" s="149">
        <f t="shared" si="189"/>
        <v>0</v>
      </c>
      <c r="EJ44" s="149">
        <f t="shared" si="189"/>
        <v>0</v>
      </c>
      <c r="EK44" s="149">
        <f t="shared" si="189"/>
        <v>0</v>
      </c>
      <c r="EL44" s="149">
        <f t="shared" si="189"/>
        <v>0</v>
      </c>
      <c r="EM44" s="149">
        <f t="shared" si="189"/>
        <v>0</v>
      </c>
      <c r="EN44" s="149">
        <f t="shared" si="189"/>
        <v>0</v>
      </c>
      <c r="EO44" s="149">
        <f t="shared" si="189"/>
        <v>0</v>
      </c>
      <c r="EP44" s="149">
        <f t="shared" si="189"/>
        <v>0</v>
      </c>
      <c r="EQ44" s="149">
        <f t="shared" si="189"/>
        <v>0</v>
      </c>
      <c r="ER44" s="149">
        <f t="shared" si="189"/>
        <v>0</v>
      </c>
      <c r="ES44" s="149">
        <f t="shared" si="189"/>
        <v>0</v>
      </c>
      <c r="ET44" s="149">
        <f t="shared" si="189"/>
        <v>0</v>
      </c>
      <c r="EU44" s="149">
        <f t="shared" si="189"/>
        <v>0</v>
      </c>
      <c r="EV44" s="149">
        <f t="shared" si="189"/>
        <v>0</v>
      </c>
      <c r="EW44" s="149">
        <f t="shared" si="189"/>
        <v>0</v>
      </c>
      <c r="EX44" s="149">
        <f t="shared" si="189"/>
        <v>0</v>
      </c>
      <c r="EY44" s="149">
        <f t="shared" si="189"/>
        <v>0</v>
      </c>
      <c r="EZ44" s="149">
        <f t="shared" si="189"/>
        <v>0</v>
      </c>
      <c r="FA44" s="149">
        <f t="shared" si="189"/>
        <v>0</v>
      </c>
      <c r="FB44" s="149">
        <f t="shared" si="189"/>
        <v>0</v>
      </c>
      <c r="FC44" s="149">
        <f t="shared" si="189"/>
        <v>0</v>
      </c>
      <c r="FD44" s="149">
        <f t="shared" si="189"/>
        <v>0</v>
      </c>
      <c r="FE44" s="149">
        <f t="shared" si="189"/>
        <v>0</v>
      </c>
      <c r="FF44" s="149">
        <f t="shared" si="189"/>
        <v>0</v>
      </c>
      <c r="FG44" s="149">
        <f t="shared" si="189"/>
        <v>0</v>
      </c>
      <c r="FH44" s="149">
        <f t="shared" si="189"/>
        <v>334987.71999999997</v>
      </c>
      <c r="FI44" s="149">
        <f t="shared" si="189"/>
        <v>0</v>
      </c>
      <c r="FJ44" s="149">
        <f t="shared" si="189"/>
        <v>0</v>
      </c>
      <c r="FK44" s="149">
        <f t="shared" si="189"/>
        <v>0</v>
      </c>
      <c r="FL44" s="149">
        <f t="shared" si="189"/>
        <v>0</v>
      </c>
      <c r="FM44" s="149">
        <f t="shared" si="189"/>
        <v>0</v>
      </c>
      <c r="FN44" s="149">
        <f t="shared" si="189"/>
        <v>0</v>
      </c>
      <c r="FO44" s="149">
        <f t="shared" si="189"/>
        <v>0</v>
      </c>
      <c r="FP44" s="149">
        <f t="shared" si="189"/>
        <v>0</v>
      </c>
      <c r="FQ44" s="149">
        <f t="shared" si="189"/>
        <v>0</v>
      </c>
      <c r="FR44" s="149">
        <f t="shared" si="189"/>
        <v>0</v>
      </c>
      <c r="FS44" s="149">
        <f t="shared" si="189"/>
        <v>0</v>
      </c>
      <c r="FT44" s="149">
        <f t="shared" si="189"/>
        <v>0</v>
      </c>
      <c r="FU44" s="149">
        <f t="shared" si="189"/>
        <v>0</v>
      </c>
      <c r="FV44" s="149">
        <f t="shared" si="189"/>
        <v>0</v>
      </c>
      <c r="FW44" s="149">
        <f t="shared" si="189"/>
        <v>0</v>
      </c>
      <c r="FX44" s="149">
        <f t="shared" si="189"/>
        <v>0</v>
      </c>
      <c r="FY44" s="149">
        <f t="shared" si="189"/>
        <v>0</v>
      </c>
      <c r="FZ44" s="149">
        <f t="shared" si="189"/>
        <v>0</v>
      </c>
      <c r="GA44" s="149">
        <f t="shared" si="189"/>
        <v>0</v>
      </c>
      <c r="GB44" s="149">
        <f t="shared" si="189"/>
        <v>0</v>
      </c>
      <c r="GC44" s="149">
        <f t="shared" si="189"/>
        <v>0</v>
      </c>
      <c r="GD44" s="149">
        <f t="shared" si="189"/>
        <v>0</v>
      </c>
      <c r="GE44" s="149">
        <f t="shared" si="189"/>
        <v>0</v>
      </c>
      <c r="GF44" s="149">
        <f t="shared" si="189"/>
        <v>0</v>
      </c>
      <c r="GG44" s="149">
        <f t="shared" si="189"/>
        <v>0</v>
      </c>
      <c r="GH44" s="149">
        <f t="shared" si="189"/>
        <v>0</v>
      </c>
      <c r="GI44" s="149">
        <f t="shared" si="189"/>
        <v>0</v>
      </c>
      <c r="GJ44" s="149">
        <f t="shared" si="189"/>
        <v>0</v>
      </c>
      <c r="GK44" s="149">
        <f t="shared" si="189"/>
        <v>0</v>
      </c>
      <c r="GL44" s="149">
        <f t="shared" si="189"/>
        <v>0</v>
      </c>
      <c r="GM44" s="149">
        <f t="shared" si="189"/>
        <v>0</v>
      </c>
      <c r="GN44" s="149">
        <f t="shared" si="189"/>
        <v>0</v>
      </c>
      <c r="GO44" s="149">
        <f t="shared" si="189"/>
        <v>0</v>
      </c>
      <c r="GP44" s="149">
        <f t="shared" ref="GP44:JA44" si="190">SUM(GP45:GP57)</f>
        <v>0</v>
      </c>
      <c r="GQ44" s="149">
        <f t="shared" si="190"/>
        <v>0</v>
      </c>
      <c r="GR44" s="149">
        <f t="shared" si="190"/>
        <v>0</v>
      </c>
      <c r="GS44" s="149">
        <f t="shared" si="190"/>
        <v>0</v>
      </c>
      <c r="GT44" s="149">
        <f t="shared" si="190"/>
        <v>0</v>
      </c>
      <c r="GU44" s="149">
        <f t="shared" si="190"/>
        <v>0</v>
      </c>
      <c r="GV44" s="149">
        <f t="shared" si="190"/>
        <v>0</v>
      </c>
      <c r="GW44" s="149">
        <f t="shared" si="190"/>
        <v>0</v>
      </c>
      <c r="GX44" s="149">
        <f t="shared" si="190"/>
        <v>0</v>
      </c>
      <c r="GY44" s="149">
        <f t="shared" si="190"/>
        <v>0</v>
      </c>
      <c r="GZ44" s="149">
        <f t="shared" si="190"/>
        <v>0</v>
      </c>
      <c r="HA44" s="149">
        <f t="shared" si="190"/>
        <v>0</v>
      </c>
      <c r="HB44" s="149">
        <f t="shared" si="190"/>
        <v>0</v>
      </c>
      <c r="HC44" s="149">
        <f t="shared" si="190"/>
        <v>0</v>
      </c>
      <c r="HD44" s="149">
        <f t="shared" si="190"/>
        <v>0</v>
      </c>
      <c r="HE44" s="149">
        <f t="shared" si="190"/>
        <v>0</v>
      </c>
      <c r="HF44" s="149">
        <f t="shared" si="190"/>
        <v>0</v>
      </c>
      <c r="HG44" s="149">
        <f t="shared" si="190"/>
        <v>0</v>
      </c>
      <c r="HH44" s="149">
        <f t="shared" si="190"/>
        <v>0</v>
      </c>
      <c r="HI44" s="149">
        <f t="shared" si="190"/>
        <v>0</v>
      </c>
      <c r="HJ44" s="149">
        <f t="shared" si="190"/>
        <v>0</v>
      </c>
      <c r="HK44" s="149">
        <f t="shared" si="190"/>
        <v>0</v>
      </c>
      <c r="HL44" s="149">
        <f t="shared" si="190"/>
        <v>0</v>
      </c>
      <c r="HM44" s="149">
        <f t="shared" si="190"/>
        <v>0</v>
      </c>
      <c r="HN44" s="149">
        <f t="shared" si="190"/>
        <v>0</v>
      </c>
      <c r="HO44" s="149">
        <f t="shared" si="190"/>
        <v>0</v>
      </c>
      <c r="HP44" s="149">
        <f t="shared" si="190"/>
        <v>0</v>
      </c>
      <c r="HQ44" s="149">
        <f t="shared" si="190"/>
        <v>0</v>
      </c>
      <c r="HR44" s="149">
        <f t="shared" si="190"/>
        <v>0</v>
      </c>
      <c r="HS44" s="149">
        <f t="shared" si="190"/>
        <v>0</v>
      </c>
      <c r="HT44" s="149">
        <f t="shared" si="190"/>
        <v>0</v>
      </c>
      <c r="HU44" s="149">
        <f t="shared" si="190"/>
        <v>0</v>
      </c>
      <c r="HV44" s="149">
        <f t="shared" si="190"/>
        <v>0</v>
      </c>
      <c r="HW44" s="149">
        <f t="shared" si="190"/>
        <v>0</v>
      </c>
      <c r="HX44" s="149">
        <f t="shared" si="190"/>
        <v>0</v>
      </c>
      <c r="HY44" s="149">
        <f t="shared" si="190"/>
        <v>0</v>
      </c>
      <c r="HZ44" s="149">
        <f t="shared" si="190"/>
        <v>0</v>
      </c>
      <c r="IA44" s="149">
        <f t="shared" si="190"/>
        <v>0</v>
      </c>
      <c r="IB44" s="149">
        <f t="shared" si="190"/>
        <v>0</v>
      </c>
      <c r="IC44" s="149">
        <f t="shared" si="190"/>
        <v>0</v>
      </c>
      <c r="ID44" s="149">
        <f t="shared" si="190"/>
        <v>0</v>
      </c>
      <c r="IE44" s="149">
        <f t="shared" si="190"/>
        <v>0</v>
      </c>
      <c r="IF44" s="149">
        <f t="shared" si="190"/>
        <v>0</v>
      </c>
      <c r="IG44" s="149">
        <f t="shared" si="190"/>
        <v>0</v>
      </c>
      <c r="IH44" s="149">
        <f t="shared" si="190"/>
        <v>0</v>
      </c>
      <c r="II44" s="149">
        <f t="shared" si="190"/>
        <v>0</v>
      </c>
      <c r="IJ44" s="149">
        <f t="shared" si="190"/>
        <v>0</v>
      </c>
      <c r="IK44" s="149">
        <f t="shared" si="190"/>
        <v>0</v>
      </c>
      <c r="IL44" s="149">
        <f t="shared" si="190"/>
        <v>0</v>
      </c>
      <c r="IM44" s="149">
        <f t="shared" si="190"/>
        <v>0</v>
      </c>
      <c r="IN44" s="149">
        <f t="shared" si="190"/>
        <v>0</v>
      </c>
      <c r="IO44" s="149">
        <f t="shared" si="190"/>
        <v>0</v>
      </c>
      <c r="IP44" s="149">
        <f t="shared" si="190"/>
        <v>0</v>
      </c>
      <c r="IQ44" s="149">
        <f t="shared" si="190"/>
        <v>0</v>
      </c>
      <c r="IR44" s="149">
        <f t="shared" si="190"/>
        <v>0</v>
      </c>
      <c r="IS44" s="149">
        <f t="shared" si="190"/>
        <v>0</v>
      </c>
      <c r="IT44" s="149">
        <f t="shared" si="190"/>
        <v>0</v>
      </c>
      <c r="IU44" s="149">
        <f t="shared" si="190"/>
        <v>0</v>
      </c>
      <c r="IV44" s="149">
        <f t="shared" si="190"/>
        <v>0</v>
      </c>
      <c r="IW44" s="149">
        <f t="shared" si="190"/>
        <v>0</v>
      </c>
      <c r="IX44" s="149">
        <f t="shared" si="190"/>
        <v>0</v>
      </c>
      <c r="IY44" s="149">
        <f t="shared" si="190"/>
        <v>0</v>
      </c>
      <c r="IZ44" s="149">
        <f t="shared" si="190"/>
        <v>0</v>
      </c>
      <c r="JA44" s="149">
        <f t="shared" si="190"/>
        <v>0</v>
      </c>
      <c r="JB44" s="149">
        <f t="shared" ref="JB44:LM44" si="191">SUM(JB45:JB57)</f>
        <v>0</v>
      </c>
      <c r="JC44" s="149">
        <f t="shared" si="191"/>
        <v>0</v>
      </c>
      <c r="JD44" s="149">
        <f t="shared" si="191"/>
        <v>0</v>
      </c>
      <c r="JE44" s="149">
        <f t="shared" si="191"/>
        <v>0</v>
      </c>
      <c r="JF44" s="149">
        <f t="shared" si="191"/>
        <v>0</v>
      </c>
      <c r="JG44" s="149">
        <f t="shared" si="191"/>
        <v>0</v>
      </c>
      <c r="JH44" s="149">
        <f t="shared" si="191"/>
        <v>0</v>
      </c>
      <c r="JI44" s="149">
        <f t="shared" si="191"/>
        <v>0</v>
      </c>
      <c r="JJ44" s="149">
        <f t="shared" si="191"/>
        <v>0</v>
      </c>
      <c r="JK44" s="149">
        <f t="shared" si="191"/>
        <v>0</v>
      </c>
      <c r="JL44" s="149">
        <f t="shared" si="191"/>
        <v>0</v>
      </c>
      <c r="JM44" s="149">
        <f t="shared" si="191"/>
        <v>0</v>
      </c>
      <c r="JN44" s="149">
        <f t="shared" si="191"/>
        <v>0</v>
      </c>
      <c r="JO44" s="149">
        <f t="shared" si="191"/>
        <v>0</v>
      </c>
      <c r="JP44" s="149">
        <f t="shared" si="191"/>
        <v>0</v>
      </c>
      <c r="JQ44" s="149">
        <f t="shared" si="191"/>
        <v>0</v>
      </c>
      <c r="JR44" s="149">
        <f t="shared" si="191"/>
        <v>0</v>
      </c>
      <c r="JS44" s="149">
        <f t="shared" si="191"/>
        <v>0</v>
      </c>
      <c r="JT44" s="149">
        <f t="shared" si="191"/>
        <v>0</v>
      </c>
      <c r="JU44" s="149">
        <f t="shared" si="191"/>
        <v>0</v>
      </c>
      <c r="JV44" s="149">
        <f t="shared" si="191"/>
        <v>0</v>
      </c>
      <c r="JW44" s="149">
        <f t="shared" si="191"/>
        <v>0</v>
      </c>
      <c r="JX44" s="149">
        <f t="shared" si="191"/>
        <v>0</v>
      </c>
      <c r="JY44" s="149">
        <f t="shared" si="191"/>
        <v>0</v>
      </c>
      <c r="JZ44" s="149">
        <f t="shared" si="191"/>
        <v>0</v>
      </c>
      <c r="KA44" s="149">
        <f t="shared" si="191"/>
        <v>0</v>
      </c>
      <c r="KB44" s="149">
        <f t="shared" si="191"/>
        <v>0</v>
      </c>
      <c r="KC44" s="149">
        <f t="shared" si="191"/>
        <v>0</v>
      </c>
      <c r="KD44" s="149">
        <f t="shared" si="191"/>
        <v>0</v>
      </c>
      <c r="KE44" s="149">
        <f t="shared" si="191"/>
        <v>0</v>
      </c>
      <c r="KF44" s="149">
        <f t="shared" si="191"/>
        <v>0</v>
      </c>
      <c r="KG44" s="149">
        <f t="shared" si="191"/>
        <v>0</v>
      </c>
      <c r="KH44" s="149">
        <f t="shared" si="191"/>
        <v>0</v>
      </c>
      <c r="KI44" s="149">
        <f t="shared" si="191"/>
        <v>0</v>
      </c>
      <c r="KJ44" s="149">
        <f t="shared" si="191"/>
        <v>0</v>
      </c>
      <c r="KK44" s="149">
        <f t="shared" si="191"/>
        <v>0</v>
      </c>
      <c r="KL44" s="149">
        <f t="shared" si="191"/>
        <v>0</v>
      </c>
      <c r="KM44" s="149">
        <f t="shared" si="191"/>
        <v>0</v>
      </c>
      <c r="KN44" s="149">
        <f t="shared" si="191"/>
        <v>0</v>
      </c>
      <c r="KO44" s="149">
        <f t="shared" si="191"/>
        <v>0</v>
      </c>
      <c r="KP44" s="149">
        <f t="shared" si="191"/>
        <v>0</v>
      </c>
      <c r="KQ44" s="149">
        <f t="shared" si="191"/>
        <v>0</v>
      </c>
      <c r="KR44" s="149">
        <f t="shared" si="191"/>
        <v>0</v>
      </c>
      <c r="KS44" s="149">
        <f t="shared" si="191"/>
        <v>0</v>
      </c>
      <c r="KT44" s="149">
        <f t="shared" si="191"/>
        <v>0</v>
      </c>
      <c r="KU44" s="149">
        <f t="shared" si="191"/>
        <v>0</v>
      </c>
      <c r="KV44" s="149">
        <f t="shared" si="191"/>
        <v>0</v>
      </c>
      <c r="KW44" s="149">
        <f t="shared" si="191"/>
        <v>0</v>
      </c>
      <c r="KX44" s="149">
        <f t="shared" si="191"/>
        <v>0</v>
      </c>
      <c r="KY44" s="149">
        <f t="shared" si="191"/>
        <v>0</v>
      </c>
      <c r="KZ44" s="149">
        <f t="shared" si="191"/>
        <v>0</v>
      </c>
      <c r="LA44" s="149">
        <f t="shared" si="191"/>
        <v>0</v>
      </c>
      <c r="LB44" s="149">
        <f t="shared" si="191"/>
        <v>0</v>
      </c>
      <c r="LC44" s="149">
        <f t="shared" si="191"/>
        <v>0</v>
      </c>
      <c r="LD44" s="149">
        <f t="shared" si="191"/>
        <v>0</v>
      </c>
      <c r="LE44" s="149">
        <f t="shared" si="191"/>
        <v>0</v>
      </c>
      <c r="LF44" s="149">
        <f t="shared" si="191"/>
        <v>0</v>
      </c>
      <c r="LG44" s="149">
        <f t="shared" si="191"/>
        <v>0</v>
      </c>
      <c r="LH44" s="149">
        <f t="shared" si="191"/>
        <v>0</v>
      </c>
      <c r="LI44" s="149">
        <f t="shared" si="191"/>
        <v>0</v>
      </c>
      <c r="LJ44" s="149">
        <f t="shared" si="191"/>
        <v>0</v>
      </c>
      <c r="LK44" s="149">
        <f t="shared" si="191"/>
        <v>0</v>
      </c>
      <c r="LL44" s="149">
        <f t="shared" si="191"/>
        <v>0</v>
      </c>
      <c r="LM44" s="149">
        <f t="shared" si="191"/>
        <v>0</v>
      </c>
      <c r="LN44" s="149">
        <f t="shared" ref="LN44:NX44" si="192">SUM(LN45:LN57)</f>
        <v>0</v>
      </c>
      <c r="LO44" s="149">
        <f t="shared" si="192"/>
        <v>0</v>
      </c>
      <c r="LP44" s="149">
        <f t="shared" si="192"/>
        <v>0</v>
      </c>
      <c r="LQ44" s="149">
        <f t="shared" si="192"/>
        <v>0</v>
      </c>
      <c r="LR44" s="149">
        <f t="shared" si="192"/>
        <v>0</v>
      </c>
      <c r="LS44" s="149">
        <f t="shared" si="192"/>
        <v>0</v>
      </c>
      <c r="LT44" s="149">
        <f t="shared" si="192"/>
        <v>0</v>
      </c>
      <c r="LU44" s="149">
        <f t="shared" si="192"/>
        <v>0</v>
      </c>
      <c r="LV44" s="149">
        <f t="shared" si="192"/>
        <v>0</v>
      </c>
      <c r="LW44" s="149">
        <f t="shared" si="192"/>
        <v>0</v>
      </c>
      <c r="LX44" s="149">
        <f t="shared" si="192"/>
        <v>0</v>
      </c>
      <c r="LY44" s="149">
        <f t="shared" si="192"/>
        <v>0</v>
      </c>
      <c r="LZ44" s="149">
        <f t="shared" si="192"/>
        <v>0</v>
      </c>
      <c r="MA44" s="149">
        <f t="shared" si="192"/>
        <v>0</v>
      </c>
      <c r="MB44" s="149">
        <f t="shared" si="192"/>
        <v>0</v>
      </c>
      <c r="MC44" s="149">
        <f t="shared" si="192"/>
        <v>0</v>
      </c>
      <c r="MD44" s="149">
        <f t="shared" si="192"/>
        <v>0</v>
      </c>
      <c r="ME44" s="149">
        <f t="shared" si="192"/>
        <v>0</v>
      </c>
      <c r="MF44" s="149">
        <f t="shared" si="192"/>
        <v>0</v>
      </c>
      <c r="MG44" s="149">
        <f t="shared" si="192"/>
        <v>0</v>
      </c>
      <c r="MH44" s="149">
        <f t="shared" si="192"/>
        <v>0</v>
      </c>
      <c r="MI44" s="149">
        <f t="shared" si="192"/>
        <v>0</v>
      </c>
      <c r="MJ44" s="149">
        <f t="shared" si="192"/>
        <v>0</v>
      </c>
      <c r="MK44" s="149">
        <f t="shared" si="192"/>
        <v>0</v>
      </c>
      <c r="ML44" s="149">
        <f t="shared" si="192"/>
        <v>0</v>
      </c>
      <c r="MM44" s="149">
        <f t="shared" si="192"/>
        <v>0</v>
      </c>
      <c r="MN44" s="149">
        <f t="shared" si="192"/>
        <v>0</v>
      </c>
      <c r="MO44" s="149">
        <f t="shared" si="192"/>
        <v>0</v>
      </c>
      <c r="MP44" s="149">
        <f t="shared" si="192"/>
        <v>0</v>
      </c>
      <c r="MQ44" s="149">
        <f t="shared" si="192"/>
        <v>0</v>
      </c>
      <c r="MR44" s="149">
        <f t="shared" si="192"/>
        <v>0</v>
      </c>
      <c r="MS44" s="149">
        <f t="shared" si="192"/>
        <v>0</v>
      </c>
      <c r="MT44" s="149">
        <f t="shared" si="192"/>
        <v>0</v>
      </c>
      <c r="MU44" s="149">
        <f t="shared" si="192"/>
        <v>0</v>
      </c>
      <c r="MV44" s="149">
        <f t="shared" si="192"/>
        <v>0</v>
      </c>
      <c r="MW44" s="149">
        <f t="shared" si="192"/>
        <v>0</v>
      </c>
      <c r="MX44" s="149">
        <f t="shared" si="192"/>
        <v>0</v>
      </c>
      <c r="MY44" s="149">
        <f t="shared" si="192"/>
        <v>0</v>
      </c>
      <c r="MZ44" s="149">
        <f t="shared" si="192"/>
        <v>0</v>
      </c>
      <c r="NA44" s="149">
        <f t="shared" si="192"/>
        <v>0</v>
      </c>
      <c r="NB44" s="149">
        <f t="shared" si="192"/>
        <v>0</v>
      </c>
      <c r="NC44" s="149">
        <f t="shared" si="192"/>
        <v>0</v>
      </c>
      <c r="ND44" s="149">
        <f t="shared" si="192"/>
        <v>0</v>
      </c>
      <c r="NE44" s="149">
        <f t="shared" si="192"/>
        <v>0</v>
      </c>
      <c r="NF44" s="149">
        <f t="shared" si="192"/>
        <v>0</v>
      </c>
      <c r="NG44" s="149">
        <f t="shared" si="192"/>
        <v>0</v>
      </c>
      <c r="NH44" s="149">
        <f t="shared" si="192"/>
        <v>0</v>
      </c>
      <c r="NI44" s="149">
        <f t="shared" si="192"/>
        <v>0</v>
      </c>
      <c r="NJ44" s="149">
        <f t="shared" si="192"/>
        <v>0</v>
      </c>
      <c r="NK44" s="149">
        <f t="shared" si="192"/>
        <v>0</v>
      </c>
      <c r="NL44" s="149">
        <f t="shared" si="192"/>
        <v>0</v>
      </c>
      <c r="NM44" s="149">
        <f t="shared" si="192"/>
        <v>0</v>
      </c>
      <c r="NN44" s="149">
        <f t="shared" si="192"/>
        <v>0</v>
      </c>
      <c r="NO44" s="149">
        <f t="shared" si="192"/>
        <v>0</v>
      </c>
      <c r="NP44" s="149">
        <f t="shared" si="192"/>
        <v>0</v>
      </c>
      <c r="NQ44" s="149">
        <f t="shared" si="192"/>
        <v>0</v>
      </c>
      <c r="NR44" s="149">
        <f t="shared" si="192"/>
        <v>0</v>
      </c>
      <c r="NS44" s="149">
        <f t="shared" si="192"/>
        <v>0</v>
      </c>
      <c r="NT44" s="149">
        <f t="shared" si="192"/>
        <v>0</v>
      </c>
      <c r="NU44" s="149">
        <f t="shared" si="192"/>
        <v>0</v>
      </c>
      <c r="NV44" s="149">
        <f t="shared" si="192"/>
        <v>0</v>
      </c>
      <c r="NW44" s="149">
        <f t="shared" si="192"/>
        <v>0</v>
      </c>
      <c r="NX44" s="149">
        <f t="shared" si="192"/>
        <v>0</v>
      </c>
      <c r="NY44" s="155"/>
      <c r="NZ44" s="149">
        <f>SUM(NZ45:NZ57)</f>
        <v>334987.71999999997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93">SUM(OI45:OI57)</f>
        <v>0</v>
      </c>
      <c r="OJ44" s="162">
        <f t="shared" si="193"/>
        <v>0</v>
      </c>
      <c r="OK44" s="162">
        <f t="shared" si="193"/>
        <v>0</v>
      </c>
      <c r="OL44" s="162">
        <f t="shared" si="193"/>
        <v>0</v>
      </c>
      <c r="OM44" s="162">
        <f t="shared" si="193"/>
        <v>0</v>
      </c>
      <c r="ON44" s="162">
        <f t="shared" si="193"/>
        <v>0</v>
      </c>
      <c r="OO44" s="162">
        <f t="shared" si="193"/>
        <v>0</v>
      </c>
      <c r="OP44" s="162">
        <f t="shared" si="193"/>
        <v>0</v>
      </c>
      <c r="OQ44" s="162">
        <f t="shared" si="193"/>
        <v>0</v>
      </c>
      <c r="OR44" s="162">
        <f t="shared" si="193"/>
        <v>0</v>
      </c>
      <c r="OS44" s="162">
        <f t="shared" si="193"/>
        <v>0</v>
      </c>
      <c r="OT44" s="162">
        <f t="shared" si="193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4" si="194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4" si="195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4" si="196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4" si="197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4" si="198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4" si="199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4" si="200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4" si="201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4" si="202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4" si="203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4" si="204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4" si="205">SUM(MS45:NW45)</f>
        <v>0</v>
      </c>
      <c r="NY45" s="10"/>
      <c r="NZ45" s="141">
        <f>AJ45+BP45+CV45+EB45+FH45+GN45+HT45+IZ45+KF45+LL45+MR45+NX45</f>
        <v>0</v>
      </c>
      <c r="OA45" s="143">
        <f t="shared" ref="OA45:OA55" si="206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>
        <v>0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207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ref="AJ46" si="208">SUM(E46:AI46)</f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ref="BP46" si="209">SUM(AK46:BO46)</f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ref="CV46" si="210">SUM(BQ46:CU46)</f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ref="EB46" si="211">SUM(CW46:EA46)</f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ref="FH46" si="212">SUM(EC46:FG46)</f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ref="GN46" si="213">SUM(FI46:GM46)</f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ref="HT46" si="214">SUM(GO46:HS46)</f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ref="IZ46" si="215">SUM(HU46:IY46)</f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ref="KF46" si="216">SUM(JA46:KE46)</f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ref="LL46" si="217">SUM(KG46:LK46)</f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ref="MR46" si="218">SUM(LM46:MQ46)</f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ref="NX46" si="219">SUM(MS46:NW46)</f>
        <v>0</v>
      </c>
      <c r="NY46" s="10"/>
      <c r="NZ46" s="141">
        <f>AJ46+BP46+CV46+EB46+FH46+GN46+HT46+IZ46+KF46+LL46+MR46+NX46</f>
        <v>0</v>
      </c>
      <c r="OA46" s="143">
        <f t="shared" ref="OA46" si="220">SUM(OI46:OP46)</f>
        <v>0</v>
      </c>
      <c r="OB46" s="145" t="str">
        <f t="shared" ref="OB46" si="221">IF(NZ46=0,"",(OA46/NZ46)-1)</f>
        <v/>
      </c>
      <c r="OD46" s="181"/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207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94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95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96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97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98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99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200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201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202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203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204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205"/>
        <v>0</v>
      </c>
      <c r="NY47" s="10"/>
      <c r="NZ47" s="141">
        <f>AJ47+BP47+CV47+EB47+FH47+GN47+HT47+IZ47+KF47+LL47+MR47+NX47</f>
        <v>0</v>
      </c>
      <c r="OA47" s="143">
        <f t="shared" si="206"/>
        <v>0</v>
      </c>
      <c r="OB47" s="145" t="str">
        <f t="shared" ref="OB47:OB56" si="222">IF(NZ47=0,"",(OA47/NZ47)-1)</f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207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94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95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96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97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98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99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200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201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202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203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204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205"/>
        <v>0</v>
      </c>
      <c r="NY48" s="10"/>
      <c r="NZ48" s="141">
        <f t="shared" ref="NZ48:NZ54" si="223">AJ48+BP48+CV48+EB48+FH48+GN48+HT48+IZ48+KF48+LL48+MR48+NX48</f>
        <v>0</v>
      </c>
      <c r="OA48" s="143">
        <f t="shared" si="206"/>
        <v>0</v>
      </c>
      <c r="OB48" s="145" t="str">
        <f t="shared" si="222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207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94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95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96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97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98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99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200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201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202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203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204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205"/>
        <v>0</v>
      </c>
      <c r="NY49" s="10"/>
      <c r="NZ49" s="141">
        <f t="shared" si="223"/>
        <v>0</v>
      </c>
      <c r="OA49" s="143">
        <f t="shared" si="206"/>
        <v>0</v>
      </c>
      <c r="OB49" s="145" t="str">
        <f t="shared" si="222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207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94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95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96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97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98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99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200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201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202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203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204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205"/>
        <v>0</v>
      </c>
      <c r="NY50" s="10"/>
      <c r="NZ50" s="141">
        <f t="shared" si="223"/>
        <v>0</v>
      </c>
      <c r="OA50" s="143">
        <f t="shared" si="206"/>
        <v>0</v>
      </c>
      <c r="OB50" s="145" t="str">
        <f t="shared" si="222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207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94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95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96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97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98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99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200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201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202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203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204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205"/>
        <v>0</v>
      </c>
      <c r="NY51" s="10"/>
      <c r="NZ51" s="141">
        <f t="shared" si="223"/>
        <v>0</v>
      </c>
      <c r="OA51" s="143">
        <f t="shared" si="206"/>
        <v>0</v>
      </c>
      <c r="OB51" s="145" t="str">
        <f t="shared" si="222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207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94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95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96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97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98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99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200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201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202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203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204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205"/>
        <v>0</v>
      </c>
      <c r="NY52" s="10"/>
      <c r="NZ52" s="141">
        <f t="shared" si="223"/>
        <v>0</v>
      </c>
      <c r="OA52" s="143">
        <f t="shared" si="206"/>
        <v>0</v>
      </c>
      <c r="OB52" s="145" t="str">
        <f t="shared" si="222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207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224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225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226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227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228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229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230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231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232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233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234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235">SUM(MS53:NW53)</f>
        <v>0</v>
      </c>
      <c r="NY53" s="10"/>
      <c r="NZ53" s="141">
        <f t="shared" ref="NZ53" si="236">AJ53+BP53+CV53+EB53+FH53+GN53+HT53+IZ53+KF53+LL53+MR53+NX53</f>
        <v>0</v>
      </c>
      <c r="OA53" s="143">
        <f t="shared" ref="OA53" si="237">SUM(OI53:OP53)</f>
        <v>0</v>
      </c>
      <c r="OB53" s="145" t="str">
        <f t="shared" ref="OB53" si="238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239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94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95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96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97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98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99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200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201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202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203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204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205"/>
        <v>0</v>
      </c>
      <c r="NY54" s="10"/>
      <c r="NZ54" s="141">
        <f t="shared" si="223"/>
        <v>0</v>
      </c>
      <c r="OA54" s="143">
        <f t="shared" si="206"/>
        <v>0</v>
      </c>
      <c r="OB54" s="145" t="str">
        <f t="shared" si="222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207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ref="AJ55:AJ56" si="240">SUM(E55:AI55)</f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ref="BP55:BP56" si="241">SUM(AK55:BO55)</f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ref="CV55:CV56" si="242">SUM(BQ55:CU55)</f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ref="EB55:EB56" si="243">SUM(CW55:EA55)</f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ref="FH55:FH56" si="244">SUM(EC55:FG55)</f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ref="GN55:GN56" si="245">SUM(FI55:GM55)</f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ref="HT55:HT56" si="246">SUM(GO55:HS55)</f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ref="IZ55:IZ56" si="247">SUM(HU55:IY55)</f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ref="KF55:KF56" si="248">SUM(JA55:KE55)</f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ref="LL55:LL56" si="249">SUM(KG55:LK55)</f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ref="MR55:MR56" si="250">SUM(LM55:MQ55)</f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ref="NX55:NX56" si="251">SUM(MS55:NW55)</f>
        <v>0</v>
      </c>
      <c r="NY55" s="10"/>
      <c r="NZ55" s="141">
        <f t="shared" ref="NZ55:NZ56" si="252">AJ55+BP55+CV55+EB55+FH55+GN55+HT55+IZ55+KF55+LL55+MR55+NX55</f>
        <v>0</v>
      </c>
      <c r="OA55" s="143">
        <f t="shared" si="206"/>
        <v>0</v>
      </c>
      <c r="OB55" s="145" t="str">
        <f t="shared" si="222"/>
        <v/>
      </c>
      <c r="OD55" s="181"/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207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240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241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242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243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334987.71999999997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244"/>
        <v>334987.71999999997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245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246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247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248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249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250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251"/>
        <v>0</v>
      </c>
      <c r="NY56" s="10"/>
      <c r="NZ56" s="141">
        <f t="shared" si="252"/>
        <v>334987.71999999997</v>
      </c>
      <c r="OA56" s="143">
        <f t="shared" ref="OA56" si="253">SUM(OI56:OP56)</f>
        <v>0</v>
      </c>
      <c r="OB56" s="145">
        <f t="shared" si="222"/>
        <v>-1</v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ref="OV56" si="254">SUM(OI56:OU56)</f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ref="AJ57" si="255">SUM(E57:AI57)</f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ref="BP57" si="256">SUM(AK57:BO57)</f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ref="CV57" si="257">SUM(BQ57:CU57)</f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ref="EB57" si="258">SUM(CW57:EA57)</f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ref="FH57" si="259">SUM(EC57:FG57)</f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ref="GN57" si="260">SUM(FI57:GM57)</f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ref="HT57" si="261">SUM(GO57:HS57)</f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ref="IZ57" si="262">SUM(HU57:IY57)</f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ref="KF57" si="263">SUM(JA57:KE57)</f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ref="LL57" si="264">SUM(KG57:LK57)</f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ref="MR57" si="265">SUM(LM57:MQ57)</f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ref="NX57" si="266">SUM(MS57:NW57)</f>
        <v>0</v>
      </c>
      <c r="NY57" s="10"/>
      <c r="NZ57" s="141">
        <f t="shared" ref="NZ57" si="267">AJ57+BP57+CV57+EB57+FH57+GN57+HT57+IZ57+KF57+LL57+MR57+NX57</f>
        <v>0</v>
      </c>
      <c r="OA57" s="143">
        <f t="shared" ref="OA57" si="268">SUM(OI57:OP57)</f>
        <v>0</v>
      </c>
      <c r="OB57" s="145" t="str">
        <f t="shared" ref="OB57" si="269">IF(NZ57=0,"",(OA57/NZ57)-1)</f>
        <v/>
      </c>
      <c r="OD57" s="181"/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207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270">SUM(F60)</f>
        <v>0</v>
      </c>
      <c r="G59" s="149">
        <f t="shared" si="270"/>
        <v>0</v>
      </c>
      <c r="H59" s="149">
        <f t="shared" si="270"/>
        <v>0</v>
      </c>
      <c r="I59" s="149">
        <f t="shared" si="270"/>
        <v>0</v>
      </c>
      <c r="J59" s="149">
        <f t="shared" si="270"/>
        <v>0</v>
      </c>
      <c r="K59" s="149">
        <f t="shared" si="270"/>
        <v>0</v>
      </c>
      <c r="L59" s="149">
        <f t="shared" si="270"/>
        <v>0</v>
      </c>
      <c r="M59" s="149">
        <f t="shared" si="270"/>
        <v>0</v>
      </c>
      <c r="N59" s="149">
        <f t="shared" si="270"/>
        <v>0</v>
      </c>
      <c r="O59" s="149">
        <f t="shared" si="270"/>
        <v>0</v>
      </c>
      <c r="P59" s="149">
        <f t="shared" si="270"/>
        <v>0</v>
      </c>
      <c r="Q59" s="149">
        <f t="shared" si="270"/>
        <v>0</v>
      </c>
      <c r="R59" s="149">
        <f t="shared" si="270"/>
        <v>0</v>
      </c>
      <c r="S59" s="149">
        <f t="shared" si="270"/>
        <v>0</v>
      </c>
      <c r="T59" s="149">
        <f t="shared" si="270"/>
        <v>0</v>
      </c>
      <c r="U59" s="149">
        <f t="shared" si="270"/>
        <v>0</v>
      </c>
      <c r="V59" s="149">
        <f t="shared" si="270"/>
        <v>0</v>
      </c>
      <c r="W59" s="149">
        <f t="shared" si="270"/>
        <v>0</v>
      </c>
      <c r="X59" s="149">
        <f t="shared" si="270"/>
        <v>29700</v>
      </c>
      <c r="Y59" s="149">
        <f t="shared" si="270"/>
        <v>0</v>
      </c>
      <c r="Z59" s="149">
        <f t="shared" si="270"/>
        <v>0</v>
      </c>
      <c r="AA59" s="149">
        <f t="shared" si="270"/>
        <v>0</v>
      </c>
      <c r="AB59" s="149">
        <f t="shared" si="270"/>
        <v>0</v>
      </c>
      <c r="AC59" s="149">
        <f t="shared" si="270"/>
        <v>0</v>
      </c>
      <c r="AD59" s="149">
        <f t="shared" si="270"/>
        <v>0</v>
      </c>
      <c r="AE59" s="149">
        <f t="shared" si="270"/>
        <v>0</v>
      </c>
      <c r="AF59" s="149">
        <f t="shared" si="270"/>
        <v>0</v>
      </c>
      <c r="AG59" s="149">
        <f t="shared" si="270"/>
        <v>0</v>
      </c>
      <c r="AH59" s="149">
        <f t="shared" si="270"/>
        <v>0</v>
      </c>
      <c r="AI59" s="149">
        <f t="shared" si="270"/>
        <v>0</v>
      </c>
      <c r="AJ59" s="149">
        <f t="shared" si="270"/>
        <v>29700</v>
      </c>
      <c r="AK59" s="149">
        <f t="shared" si="270"/>
        <v>0</v>
      </c>
      <c r="AL59" s="149">
        <f t="shared" si="270"/>
        <v>0</v>
      </c>
      <c r="AM59" s="149">
        <f t="shared" si="270"/>
        <v>0</v>
      </c>
      <c r="AN59" s="149">
        <f t="shared" si="270"/>
        <v>0</v>
      </c>
      <c r="AO59" s="149">
        <f t="shared" si="270"/>
        <v>0</v>
      </c>
      <c r="AP59" s="149">
        <f t="shared" si="270"/>
        <v>0</v>
      </c>
      <c r="AQ59" s="149">
        <f t="shared" si="270"/>
        <v>0</v>
      </c>
      <c r="AR59" s="149">
        <f t="shared" si="270"/>
        <v>0</v>
      </c>
      <c r="AS59" s="149">
        <f t="shared" si="270"/>
        <v>0</v>
      </c>
      <c r="AT59" s="149">
        <f t="shared" si="270"/>
        <v>0</v>
      </c>
      <c r="AU59" s="149">
        <f t="shared" si="270"/>
        <v>0</v>
      </c>
      <c r="AV59" s="149">
        <f t="shared" si="270"/>
        <v>0</v>
      </c>
      <c r="AW59" s="149">
        <f t="shared" si="270"/>
        <v>0</v>
      </c>
      <c r="AX59" s="149">
        <f t="shared" si="270"/>
        <v>0</v>
      </c>
      <c r="AY59" s="149">
        <f t="shared" si="270"/>
        <v>0</v>
      </c>
      <c r="AZ59" s="149">
        <f t="shared" si="270"/>
        <v>0</v>
      </c>
      <c r="BA59" s="149">
        <f t="shared" si="270"/>
        <v>0</v>
      </c>
      <c r="BB59" s="149">
        <f t="shared" si="270"/>
        <v>0</v>
      </c>
      <c r="BC59" s="149">
        <f t="shared" si="270"/>
        <v>0</v>
      </c>
      <c r="BD59" s="149">
        <f t="shared" si="270"/>
        <v>0</v>
      </c>
      <c r="BE59" s="149">
        <f t="shared" si="270"/>
        <v>0</v>
      </c>
      <c r="BF59" s="149">
        <f t="shared" si="270"/>
        <v>0</v>
      </c>
      <c r="BG59" s="149">
        <f t="shared" si="270"/>
        <v>0</v>
      </c>
      <c r="BH59" s="149">
        <f t="shared" si="270"/>
        <v>0</v>
      </c>
      <c r="BI59" s="149">
        <f t="shared" si="270"/>
        <v>0</v>
      </c>
      <c r="BJ59" s="149">
        <f t="shared" si="270"/>
        <v>0</v>
      </c>
      <c r="BK59" s="149">
        <f t="shared" si="270"/>
        <v>0</v>
      </c>
      <c r="BL59" s="149">
        <f t="shared" si="270"/>
        <v>0</v>
      </c>
      <c r="BM59" s="149">
        <f t="shared" si="270"/>
        <v>0</v>
      </c>
      <c r="BN59" s="149">
        <f t="shared" si="270"/>
        <v>0</v>
      </c>
      <c r="BO59" s="149">
        <f t="shared" si="270"/>
        <v>0</v>
      </c>
      <c r="BP59" s="149">
        <f t="shared" si="270"/>
        <v>0</v>
      </c>
      <c r="BQ59" s="149">
        <f t="shared" si="270"/>
        <v>0</v>
      </c>
      <c r="BR59" s="149">
        <f t="shared" ref="BR59:EC59" si="271">SUM(BR60)</f>
        <v>0</v>
      </c>
      <c r="BS59" s="149">
        <f t="shared" si="271"/>
        <v>0</v>
      </c>
      <c r="BT59" s="149">
        <f t="shared" si="271"/>
        <v>0</v>
      </c>
      <c r="BU59" s="149">
        <f t="shared" si="271"/>
        <v>0</v>
      </c>
      <c r="BV59" s="149">
        <f t="shared" si="271"/>
        <v>0</v>
      </c>
      <c r="BW59" s="149">
        <f t="shared" si="271"/>
        <v>0</v>
      </c>
      <c r="BX59" s="149">
        <f t="shared" si="271"/>
        <v>0</v>
      </c>
      <c r="BY59" s="149">
        <f t="shared" si="271"/>
        <v>0</v>
      </c>
      <c r="BZ59" s="149">
        <f t="shared" si="271"/>
        <v>0</v>
      </c>
      <c r="CA59" s="149">
        <f t="shared" si="271"/>
        <v>0</v>
      </c>
      <c r="CB59" s="149">
        <f t="shared" si="271"/>
        <v>0</v>
      </c>
      <c r="CC59" s="149">
        <f t="shared" si="271"/>
        <v>0</v>
      </c>
      <c r="CD59" s="149">
        <f t="shared" si="271"/>
        <v>0</v>
      </c>
      <c r="CE59" s="149">
        <f t="shared" si="271"/>
        <v>0</v>
      </c>
      <c r="CF59" s="149">
        <f t="shared" si="271"/>
        <v>0</v>
      </c>
      <c r="CG59" s="149">
        <f t="shared" si="271"/>
        <v>0</v>
      </c>
      <c r="CH59" s="149">
        <f t="shared" si="271"/>
        <v>0</v>
      </c>
      <c r="CI59" s="149">
        <f t="shared" si="271"/>
        <v>0</v>
      </c>
      <c r="CJ59" s="149">
        <f t="shared" si="271"/>
        <v>0</v>
      </c>
      <c r="CK59" s="149">
        <f t="shared" si="271"/>
        <v>0</v>
      </c>
      <c r="CL59" s="149">
        <f t="shared" si="271"/>
        <v>0</v>
      </c>
      <c r="CM59" s="149">
        <f t="shared" si="271"/>
        <v>0</v>
      </c>
      <c r="CN59" s="149">
        <f t="shared" si="271"/>
        <v>0</v>
      </c>
      <c r="CO59" s="149">
        <f t="shared" si="271"/>
        <v>0</v>
      </c>
      <c r="CP59" s="149">
        <f t="shared" si="271"/>
        <v>0</v>
      </c>
      <c r="CQ59" s="149">
        <f t="shared" si="271"/>
        <v>0</v>
      </c>
      <c r="CR59" s="149">
        <f t="shared" si="271"/>
        <v>0</v>
      </c>
      <c r="CS59" s="149">
        <f t="shared" si="271"/>
        <v>0</v>
      </c>
      <c r="CT59" s="149">
        <f t="shared" si="271"/>
        <v>0</v>
      </c>
      <c r="CU59" s="149">
        <f t="shared" si="271"/>
        <v>0</v>
      </c>
      <c r="CV59" s="149">
        <f t="shared" si="271"/>
        <v>0</v>
      </c>
      <c r="CW59" s="149">
        <f t="shared" si="271"/>
        <v>0</v>
      </c>
      <c r="CX59" s="149">
        <f t="shared" si="271"/>
        <v>0</v>
      </c>
      <c r="CY59" s="149">
        <f t="shared" si="271"/>
        <v>0</v>
      </c>
      <c r="CZ59" s="149">
        <f t="shared" si="271"/>
        <v>0</v>
      </c>
      <c r="DA59" s="149">
        <f t="shared" si="271"/>
        <v>0</v>
      </c>
      <c r="DB59" s="149">
        <f t="shared" si="271"/>
        <v>0</v>
      </c>
      <c r="DC59" s="149">
        <f t="shared" si="271"/>
        <v>0</v>
      </c>
      <c r="DD59" s="149">
        <f t="shared" si="271"/>
        <v>0</v>
      </c>
      <c r="DE59" s="149">
        <f t="shared" si="271"/>
        <v>0</v>
      </c>
      <c r="DF59" s="149">
        <f t="shared" si="271"/>
        <v>0</v>
      </c>
      <c r="DG59" s="149">
        <f t="shared" si="271"/>
        <v>0</v>
      </c>
      <c r="DH59" s="149">
        <f t="shared" si="271"/>
        <v>0</v>
      </c>
      <c r="DI59" s="149">
        <f t="shared" si="271"/>
        <v>0</v>
      </c>
      <c r="DJ59" s="149">
        <f t="shared" si="271"/>
        <v>0</v>
      </c>
      <c r="DK59" s="149">
        <f t="shared" si="271"/>
        <v>0</v>
      </c>
      <c r="DL59" s="149">
        <f t="shared" si="271"/>
        <v>0</v>
      </c>
      <c r="DM59" s="149">
        <f t="shared" si="271"/>
        <v>0</v>
      </c>
      <c r="DN59" s="149">
        <f t="shared" si="271"/>
        <v>0</v>
      </c>
      <c r="DO59" s="149">
        <f t="shared" si="271"/>
        <v>0</v>
      </c>
      <c r="DP59" s="149">
        <f t="shared" si="271"/>
        <v>0</v>
      </c>
      <c r="DQ59" s="149">
        <f t="shared" si="271"/>
        <v>0</v>
      </c>
      <c r="DR59" s="149">
        <f t="shared" si="271"/>
        <v>0</v>
      </c>
      <c r="DS59" s="149">
        <f t="shared" si="271"/>
        <v>0</v>
      </c>
      <c r="DT59" s="149">
        <f t="shared" si="271"/>
        <v>0</v>
      </c>
      <c r="DU59" s="149">
        <f t="shared" si="271"/>
        <v>0</v>
      </c>
      <c r="DV59" s="149">
        <f t="shared" si="271"/>
        <v>0</v>
      </c>
      <c r="DW59" s="149">
        <f t="shared" si="271"/>
        <v>0</v>
      </c>
      <c r="DX59" s="149">
        <f t="shared" si="271"/>
        <v>0</v>
      </c>
      <c r="DY59" s="149">
        <f t="shared" si="271"/>
        <v>0</v>
      </c>
      <c r="DZ59" s="149">
        <f t="shared" si="271"/>
        <v>0</v>
      </c>
      <c r="EA59" s="149">
        <f t="shared" si="271"/>
        <v>0</v>
      </c>
      <c r="EB59" s="149">
        <f t="shared" si="271"/>
        <v>0</v>
      </c>
      <c r="EC59" s="149">
        <f t="shared" si="271"/>
        <v>0</v>
      </c>
      <c r="ED59" s="149">
        <f t="shared" ref="ED59:GO59" si="272">SUM(ED60)</f>
        <v>0</v>
      </c>
      <c r="EE59" s="149">
        <f t="shared" si="272"/>
        <v>0</v>
      </c>
      <c r="EF59" s="149">
        <f t="shared" si="272"/>
        <v>0</v>
      </c>
      <c r="EG59" s="149">
        <f t="shared" si="272"/>
        <v>0</v>
      </c>
      <c r="EH59" s="149">
        <f t="shared" si="272"/>
        <v>0</v>
      </c>
      <c r="EI59" s="149">
        <f t="shared" si="272"/>
        <v>0</v>
      </c>
      <c r="EJ59" s="149">
        <f t="shared" si="272"/>
        <v>0</v>
      </c>
      <c r="EK59" s="149">
        <f t="shared" si="272"/>
        <v>0</v>
      </c>
      <c r="EL59" s="149">
        <f t="shared" si="272"/>
        <v>0</v>
      </c>
      <c r="EM59" s="149">
        <f t="shared" si="272"/>
        <v>0</v>
      </c>
      <c r="EN59" s="149">
        <f t="shared" si="272"/>
        <v>0</v>
      </c>
      <c r="EO59" s="149">
        <f t="shared" si="272"/>
        <v>0</v>
      </c>
      <c r="EP59" s="149">
        <f t="shared" si="272"/>
        <v>0</v>
      </c>
      <c r="EQ59" s="149">
        <f t="shared" si="272"/>
        <v>0</v>
      </c>
      <c r="ER59" s="149">
        <f t="shared" si="272"/>
        <v>0</v>
      </c>
      <c r="ES59" s="149">
        <f t="shared" si="272"/>
        <v>0</v>
      </c>
      <c r="ET59" s="149">
        <f t="shared" si="272"/>
        <v>0</v>
      </c>
      <c r="EU59" s="149">
        <f t="shared" si="272"/>
        <v>0</v>
      </c>
      <c r="EV59" s="149">
        <f t="shared" si="272"/>
        <v>0</v>
      </c>
      <c r="EW59" s="149">
        <f t="shared" si="272"/>
        <v>0</v>
      </c>
      <c r="EX59" s="149">
        <f t="shared" si="272"/>
        <v>0</v>
      </c>
      <c r="EY59" s="149">
        <f t="shared" si="272"/>
        <v>0</v>
      </c>
      <c r="EZ59" s="149">
        <f t="shared" si="272"/>
        <v>0</v>
      </c>
      <c r="FA59" s="149">
        <f t="shared" si="272"/>
        <v>0</v>
      </c>
      <c r="FB59" s="149">
        <f t="shared" si="272"/>
        <v>0</v>
      </c>
      <c r="FC59" s="149">
        <f t="shared" si="272"/>
        <v>0</v>
      </c>
      <c r="FD59" s="149">
        <f t="shared" si="272"/>
        <v>0</v>
      </c>
      <c r="FE59" s="149">
        <f t="shared" si="272"/>
        <v>0</v>
      </c>
      <c r="FF59" s="149">
        <f t="shared" si="272"/>
        <v>0</v>
      </c>
      <c r="FG59" s="149">
        <f t="shared" si="272"/>
        <v>0</v>
      </c>
      <c r="FH59" s="149">
        <f t="shared" si="272"/>
        <v>0</v>
      </c>
      <c r="FI59" s="149">
        <f t="shared" si="272"/>
        <v>0</v>
      </c>
      <c r="FJ59" s="149">
        <f t="shared" si="272"/>
        <v>0</v>
      </c>
      <c r="FK59" s="149">
        <f t="shared" si="272"/>
        <v>0</v>
      </c>
      <c r="FL59" s="149">
        <f t="shared" si="272"/>
        <v>0</v>
      </c>
      <c r="FM59" s="149">
        <f t="shared" si="272"/>
        <v>0</v>
      </c>
      <c r="FN59" s="149">
        <f t="shared" si="272"/>
        <v>0</v>
      </c>
      <c r="FO59" s="149">
        <f t="shared" si="272"/>
        <v>0</v>
      </c>
      <c r="FP59" s="149">
        <f t="shared" si="272"/>
        <v>0</v>
      </c>
      <c r="FQ59" s="149">
        <f t="shared" si="272"/>
        <v>0</v>
      </c>
      <c r="FR59" s="149">
        <f t="shared" si="272"/>
        <v>0</v>
      </c>
      <c r="FS59" s="149">
        <f t="shared" si="272"/>
        <v>0</v>
      </c>
      <c r="FT59" s="149">
        <f t="shared" si="272"/>
        <v>0</v>
      </c>
      <c r="FU59" s="149">
        <f t="shared" si="272"/>
        <v>0</v>
      </c>
      <c r="FV59" s="149">
        <f t="shared" si="272"/>
        <v>0</v>
      </c>
      <c r="FW59" s="149">
        <f t="shared" si="272"/>
        <v>0</v>
      </c>
      <c r="FX59" s="149">
        <f t="shared" si="272"/>
        <v>0</v>
      </c>
      <c r="FY59" s="149">
        <f t="shared" si="272"/>
        <v>0</v>
      </c>
      <c r="FZ59" s="149">
        <f t="shared" si="272"/>
        <v>0</v>
      </c>
      <c r="GA59" s="149">
        <f t="shared" si="272"/>
        <v>0</v>
      </c>
      <c r="GB59" s="149">
        <f t="shared" si="272"/>
        <v>0</v>
      </c>
      <c r="GC59" s="149">
        <f t="shared" si="272"/>
        <v>0</v>
      </c>
      <c r="GD59" s="149">
        <f t="shared" si="272"/>
        <v>0</v>
      </c>
      <c r="GE59" s="149">
        <f t="shared" si="272"/>
        <v>0</v>
      </c>
      <c r="GF59" s="149">
        <f t="shared" si="272"/>
        <v>0</v>
      </c>
      <c r="GG59" s="149">
        <f t="shared" si="272"/>
        <v>0</v>
      </c>
      <c r="GH59" s="149">
        <f t="shared" si="272"/>
        <v>0</v>
      </c>
      <c r="GI59" s="149">
        <f t="shared" si="272"/>
        <v>0</v>
      </c>
      <c r="GJ59" s="149">
        <f t="shared" si="272"/>
        <v>0</v>
      </c>
      <c r="GK59" s="149">
        <f t="shared" si="272"/>
        <v>0</v>
      </c>
      <c r="GL59" s="149">
        <f t="shared" si="272"/>
        <v>0</v>
      </c>
      <c r="GM59" s="149">
        <f t="shared" si="272"/>
        <v>0</v>
      </c>
      <c r="GN59" s="149">
        <f t="shared" si="272"/>
        <v>0</v>
      </c>
      <c r="GO59" s="149">
        <f t="shared" si="272"/>
        <v>0</v>
      </c>
      <c r="GP59" s="149">
        <f t="shared" ref="GP59:JA59" si="273">SUM(GP60)</f>
        <v>0</v>
      </c>
      <c r="GQ59" s="149">
        <f t="shared" si="273"/>
        <v>0</v>
      </c>
      <c r="GR59" s="149">
        <f t="shared" si="273"/>
        <v>0</v>
      </c>
      <c r="GS59" s="149">
        <f t="shared" si="273"/>
        <v>0</v>
      </c>
      <c r="GT59" s="149">
        <f t="shared" si="273"/>
        <v>0</v>
      </c>
      <c r="GU59" s="149">
        <f t="shared" si="273"/>
        <v>0</v>
      </c>
      <c r="GV59" s="149">
        <f t="shared" si="273"/>
        <v>0</v>
      </c>
      <c r="GW59" s="149">
        <f t="shared" si="273"/>
        <v>0</v>
      </c>
      <c r="GX59" s="149">
        <f t="shared" si="273"/>
        <v>0</v>
      </c>
      <c r="GY59" s="149">
        <f t="shared" si="273"/>
        <v>0</v>
      </c>
      <c r="GZ59" s="149">
        <f t="shared" si="273"/>
        <v>0</v>
      </c>
      <c r="HA59" s="149">
        <f t="shared" si="273"/>
        <v>0</v>
      </c>
      <c r="HB59" s="149">
        <f t="shared" si="273"/>
        <v>0</v>
      </c>
      <c r="HC59" s="149">
        <f t="shared" si="273"/>
        <v>0</v>
      </c>
      <c r="HD59" s="149">
        <f t="shared" si="273"/>
        <v>0</v>
      </c>
      <c r="HE59" s="149">
        <f t="shared" si="273"/>
        <v>0</v>
      </c>
      <c r="HF59" s="149">
        <f t="shared" si="273"/>
        <v>0</v>
      </c>
      <c r="HG59" s="149">
        <f t="shared" si="273"/>
        <v>0</v>
      </c>
      <c r="HH59" s="149">
        <f t="shared" si="273"/>
        <v>0</v>
      </c>
      <c r="HI59" s="149">
        <f t="shared" si="273"/>
        <v>0</v>
      </c>
      <c r="HJ59" s="149">
        <f t="shared" si="273"/>
        <v>0</v>
      </c>
      <c r="HK59" s="149">
        <f t="shared" si="273"/>
        <v>0</v>
      </c>
      <c r="HL59" s="149">
        <f t="shared" si="273"/>
        <v>0</v>
      </c>
      <c r="HM59" s="149">
        <f t="shared" si="273"/>
        <v>0</v>
      </c>
      <c r="HN59" s="149">
        <f t="shared" si="273"/>
        <v>0</v>
      </c>
      <c r="HO59" s="149">
        <f t="shared" si="273"/>
        <v>0</v>
      </c>
      <c r="HP59" s="149">
        <f t="shared" si="273"/>
        <v>0</v>
      </c>
      <c r="HQ59" s="149">
        <f t="shared" si="273"/>
        <v>0</v>
      </c>
      <c r="HR59" s="149">
        <f t="shared" si="273"/>
        <v>0</v>
      </c>
      <c r="HS59" s="149">
        <f t="shared" si="273"/>
        <v>0</v>
      </c>
      <c r="HT59" s="149">
        <f t="shared" si="273"/>
        <v>0</v>
      </c>
      <c r="HU59" s="149">
        <f t="shared" si="273"/>
        <v>0</v>
      </c>
      <c r="HV59" s="149">
        <f t="shared" si="273"/>
        <v>0</v>
      </c>
      <c r="HW59" s="149">
        <f t="shared" si="273"/>
        <v>0</v>
      </c>
      <c r="HX59" s="149">
        <f t="shared" si="273"/>
        <v>0</v>
      </c>
      <c r="HY59" s="149">
        <f t="shared" si="273"/>
        <v>0</v>
      </c>
      <c r="HZ59" s="149">
        <f t="shared" si="273"/>
        <v>0</v>
      </c>
      <c r="IA59" s="149">
        <f t="shared" si="273"/>
        <v>0</v>
      </c>
      <c r="IB59" s="149">
        <f t="shared" si="273"/>
        <v>0</v>
      </c>
      <c r="IC59" s="149">
        <f t="shared" si="273"/>
        <v>0</v>
      </c>
      <c r="ID59" s="149">
        <f t="shared" si="273"/>
        <v>0</v>
      </c>
      <c r="IE59" s="149">
        <f t="shared" si="273"/>
        <v>0</v>
      </c>
      <c r="IF59" s="149">
        <f t="shared" si="273"/>
        <v>0</v>
      </c>
      <c r="IG59" s="149">
        <f t="shared" si="273"/>
        <v>0</v>
      </c>
      <c r="IH59" s="149">
        <f t="shared" si="273"/>
        <v>0</v>
      </c>
      <c r="II59" s="149">
        <f t="shared" si="273"/>
        <v>0</v>
      </c>
      <c r="IJ59" s="149">
        <f t="shared" si="273"/>
        <v>0</v>
      </c>
      <c r="IK59" s="149">
        <f t="shared" si="273"/>
        <v>0</v>
      </c>
      <c r="IL59" s="149">
        <f t="shared" si="273"/>
        <v>0</v>
      </c>
      <c r="IM59" s="149">
        <f t="shared" si="273"/>
        <v>0</v>
      </c>
      <c r="IN59" s="149">
        <f t="shared" si="273"/>
        <v>0</v>
      </c>
      <c r="IO59" s="149">
        <f t="shared" si="273"/>
        <v>0</v>
      </c>
      <c r="IP59" s="149">
        <f t="shared" si="273"/>
        <v>0</v>
      </c>
      <c r="IQ59" s="149">
        <f t="shared" si="273"/>
        <v>0</v>
      </c>
      <c r="IR59" s="149">
        <f t="shared" si="273"/>
        <v>0</v>
      </c>
      <c r="IS59" s="149">
        <f t="shared" si="273"/>
        <v>0</v>
      </c>
      <c r="IT59" s="149">
        <f t="shared" si="273"/>
        <v>0</v>
      </c>
      <c r="IU59" s="149">
        <f t="shared" si="273"/>
        <v>0</v>
      </c>
      <c r="IV59" s="149">
        <f t="shared" si="273"/>
        <v>0</v>
      </c>
      <c r="IW59" s="149">
        <f t="shared" si="273"/>
        <v>0</v>
      </c>
      <c r="IX59" s="149">
        <f t="shared" si="273"/>
        <v>0</v>
      </c>
      <c r="IY59" s="149">
        <f t="shared" si="273"/>
        <v>0</v>
      </c>
      <c r="IZ59" s="149">
        <f t="shared" si="273"/>
        <v>0</v>
      </c>
      <c r="JA59" s="149">
        <f t="shared" si="273"/>
        <v>0</v>
      </c>
      <c r="JB59" s="149">
        <f t="shared" ref="JB59:LM59" si="274">SUM(JB60)</f>
        <v>0</v>
      </c>
      <c r="JC59" s="149">
        <f t="shared" si="274"/>
        <v>0</v>
      </c>
      <c r="JD59" s="149">
        <f t="shared" si="274"/>
        <v>0</v>
      </c>
      <c r="JE59" s="149">
        <f t="shared" si="274"/>
        <v>0</v>
      </c>
      <c r="JF59" s="149">
        <f t="shared" si="274"/>
        <v>0</v>
      </c>
      <c r="JG59" s="149">
        <f t="shared" si="274"/>
        <v>0</v>
      </c>
      <c r="JH59" s="149">
        <f t="shared" si="274"/>
        <v>0</v>
      </c>
      <c r="JI59" s="149">
        <f t="shared" si="274"/>
        <v>0</v>
      </c>
      <c r="JJ59" s="149">
        <f t="shared" si="274"/>
        <v>0</v>
      </c>
      <c r="JK59" s="149">
        <f t="shared" si="274"/>
        <v>0</v>
      </c>
      <c r="JL59" s="149">
        <f t="shared" si="274"/>
        <v>0</v>
      </c>
      <c r="JM59" s="149">
        <f t="shared" si="274"/>
        <v>0</v>
      </c>
      <c r="JN59" s="149">
        <f t="shared" si="274"/>
        <v>0</v>
      </c>
      <c r="JO59" s="149">
        <f t="shared" si="274"/>
        <v>0</v>
      </c>
      <c r="JP59" s="149">
        <f t="shared" si="274"/>
        <v>0</v>
      </c>
      <c r="JQ59" s="149">
        <f t="shared" si="274"/>
        <v>0</v>
      </c>
      <c r="JR59" s="149">
        <f t="shared" si="274"/>
        <v>0</v>
      </c>
      <c r="JS59" s="149">
        <f t="shared" si="274"/>
        <v>0</v>
      </c>
      <c r="JT59" s="149">
        <f t="shared" si="274"/>
        <v>0</v>
      </c>
      <c r="JU59" s="149">
        <f t="shared" si="274"/>
        <v>0</v>
      </c>
      <c r="JV59" s="149">
        <f t="shared" si="274"/>
        <v>0</v>
      </c>
      <c r="JW59" s="149">
        <f t="shared" si="274"/>
        <v>0</v>
      </c>
      <c r="JX59" s="149">
        <f t="shared" si="274"/>
        <v>0</v>
      </c>
      <c r="JY59" s="149">
        <f t="shared" si="274"/>
        <v>0</v>
      </c>
      <c r="JZ59" s="149">
        <f t="shared" si="274"/>
        <v>0</v>
      </c>
      <c r="KA59" s="149">
        <f t="shared" si="274"/>
        <v>0</v>
      </c>
      <c r="KB59" s="149">
        <f t="shared" si="274"/>
        <v>0</v>
      </c>
      <c r="KC59" s="149">
        <f t="shared" si="274"/>
        <v>0</v>
      </c>
      <c r="KD59" s="149">
        <f t="shared" si="274"/>
        <v>0</v>
      </c>
      <c r="KE59" s="149">
        <f t="shared" si="274"/>
        <v>0</v>
      </c>
      <c r="KF59" s="149">
        <f t="shared" si="274"/>
        <v>0</v>
      </c>
      <c r="KG59" s="149">
        <f t="shared" si="274"/>
        <v>0</v>
      </c>
      <c r="KH59" s="149">
        <f t="shared" si="274"/>
        <v>0</v>
      </c>
      <c r="KI59" s="149">
        <f t="shared" si="274"/>
        <v>0</v>
      </c>
      <c r="KJ59" s="149">
        <f t="shared" si="274"/>
        <v>0</v>
      </c>
      <c r="KK59" s="149">
        <f t="shared" si="274"/>
        <v>150000</v>
      </c>
      <c r="KL59" s="149">
        <f t="shared" si="274"/>
        <v>0</v>
      </c>
      <c r="KM59" s="149">
        <f t="shared" si="274"/>
        <v>0</v>
      </c>
      <c r="KN59" s="149">
        <f t="shared" si="274"/>
        <v>0</v>
      </c>
      <c r="KO59" s="149">
        <f t="shared" si="274"/>
        <v>0</v>
      </c>
      <c r="KP59" s="149">
        <f t="shared" si="274"/>
        <v>0</v>
      </c>
      <c r="KQ59" s="149">
        <f t="shared" si="274"/>
        <v>0</v>
      </c>
      <c r="KR59" s="149">
        <f t="shared" si="274"/>
        <v>0</v>
      </c>
      <c r="KS59" s="149">
        <f t="shared" si="274"/>
        <v>0</v>
      </c>
      <c r="KT59" s="149">
        <f t="shared" si="274"/>
        <v>0</v>
      </c>
      <c r="KU59" s="149">
        <f t="shared" si="274"/>
        <v>0</v>
      </c>
      <c r="KV59" s="149">
        <f t="shared" si="274"/>
        <v>0</v>
      </c>
      <c r="KW59" s="149">
        <f t="shared" si="274"/>
        <v>0</v>
      </c>
      <c r="KX59" s="149">
        <f t="shared" si="274"/>
        <v>0</v>
      </c>
      <c r="KY59" s="149">
        <f t="shared" si="274"/>
        <v>0</v>
      </c>
      <c r="KZ59" s="149">
        <f t="shared" si="274"/>
        <v>0</v>
      </c>
      <c r="LA59" s="149">
        <f t="shared" si="274"/>
        <v>0</v>
      </c>
      <c r="LB59" s="149">
        <f t="shared" si="274"/>
        <v>0</v>
      </c>
      <c r="LC59" s="149">
        <f t="shared" si="274"/>
        <v>0</v>
      </c>
      <c r="LD59" s="149">
        <f t="shared" si="274"/>
        <v>0</v>
      </c>
      <c r="LE59" s="149">
        <f t="shared" si="274"/>
        <v>0</v>
      </c>
      <c r="LF59" s="149">
        <f t="shared" si="274"/>
        <v>0</v>
      </c>
      <c r="LG59" s="149">
        <f t="shared" si="274"/>
        <v>0</v>
      </c>
      <c r="LH59" s="149">
        <f t="shared" si="274"/>
        <v>0</v>
      </c>
      <c r="LI59" s="149">
        <f t="shared" si="274"/>
        <v>0</v>
      </c>
      <c r="LJ59" s="149">
        <f t="shared" si="274"/>
        <v>0</v>
      </c>
      <c r="LK59" s="149">
        <f t="shared" si="274"/>
        <v>0</v>
      </c>
      <c r="LL59" s="149">
        <f t="shared" si="274"/>
        <v>150000</v>
      </c>
      <c r="LM59" s="149">
        <f t="shared" si="274"/>
        <v>0</v>
      </c>
      <c r="LN59" s="149">
        <f t="shared" ref="LN59:NZ59" si="275">SUM(LN60)</f>
        <v>0</v>
      </c>
      <c r="LO59" s="149">
        <f t="shared" si="275"/>
        <v>0</v>
      </c>
      <c r="LP59" s="149">
        <f t="shared" si="275"/>
        <v>0</v>
      </c>
      <c r="LQ59" s="149">
        <f t="shared" si="275"/>
        <v>0</v>
      </c>
      <c r="LR59" s="149">
        <f t="shared" si="275"/>
        <v>0</v>
      </c>
      <c r="LS59" s="149">
        <f t="shared" si="275"/>
        <v>0</v>
      </c>
      <c r="LT59" s="149">
        <f t="shared" si="275"/>
        <v>0</v>
      </c>
      <c r="LU59" s="149">
        <f t="shared" si="275"/>
        <v>150000</v>
      </c>
      <c r="LV59" s="149">
        <f t="shared" si="275"/>
        <v>0</v>
      </c>
      <c r="LW59" s="149">
        <f t="shared" si="275"/>
        <v>0</v>
      </c>
      <c r="LX59" s="149">
        <f t="shared" si="275"/>
        <v>0</v>
      </c>
      <c r="LY59" s="149">
        <f t="shared" si="275"/>
        <v>0</v>
      </c>
      <c r="LZ59" s="149">
        <f t="shared" si="275"/>
        <v>0</v>
      </c>
      <c r="MA59" s="149">
        <f t="shared" si="275"/>
        <v>0</v>
      </c>
      <c r="MB59" s="149">
        <f t="shared" si="275"/>
        <v>0</v>
      </c>
      <c r="MC59" s="149">
        <f t="shared" si="275"/>
        <v>0</v>
      </c>
      <c r="MD59" s="149">
        <f t="shared" si="275"/>
        <v>0</v>
      </c>
      <c r="ME59" s="149">
        <f t="shared" si="275"/>
        <v>0</v>
      </c>
      <c r="MF59" s="149">
        <f t="shared" si="275"/>
        <v>0</v>
      </c>
      <c r="MG59" s="149">
        <f t="shared" si="275"/>
        <v>0</v>
      </c>
      <c r="MH59" s="149">
        <f t="shared" si="275"/>
        <v>0</v>
      </c>
      <c r="MI59" s="149">
        <f t="shared" si="275"/>
        <v>0</v>
      </c>
      <c r="MJ59" s="149">
        <f t="shared" si="275"/>
        <v>0</v>
      </c>
      <c r="MK59" s="149">
        <f t="shared" si="275"/>
        <v>0</v>
      </c>
      <c r="ML59" s="149">
        <f t="shared" si="275"/>
        <v>0</v>
      </c>
      <c r="MM59" s="149">
        <f t="shared" si="275"/>
        <v>0</v>
      </c>
      <c r="MN59" s="149">
        <f t="shared" si="275"/>
        <v>0</v>
      </c>
      <c r="MO59" s="149">
        <f t="shared" si="275"/>
        <v>0</v>
      </c>
      <c r="MP59" s="149">
        <f t="shared" si="275"/>
        <v>0</v>
      </c>
      <c r="MQ59" s="149">
        <f t="shared" si="275"/>
        <v>0</v>
      </c>
      <c r="MR59" s="149">
        <f t="shared" si="275"/>
        <v>150000</v>
      </c>
      <c r="MS59" s="149">
        <f t="shared" si="275"/>
        <v>0</v>
      </c>
      <c r="MT59" s="149">
        <f t="shared" si="275"/>
        <v>0</v>
      </c>
      <c r="MU59" s="149">
        <f t="shared" si="275"/>
        <v>0</v>
      </c>
      <c r="MV59" s="149">
        <f t="shared" si="275"/>
        <v>0</v>
      </c>
      <c r="MW59" s="149">
        <f t="shared" si="275"/>
        <v>0</v>
      </c>
      <c r="MX59" s="149">
        <f t="shared" si="275"/>
        <v>0</v>
      </c>
      <c r="MY59" s="149">
        <f t="shared" si="275"/>
        <v>0</v>
      </c>
      <c r="MZ59" s="149">
        <f t="shared" si="275"/>
        <v>0</v>
      </c>
      <c r="NA59" s="149">
        <f t="shared" si="275"/>
        <v>150000</v>
      </c>
      <c r="NB59" s="149">
        <f t="shared" si="275"/>
        <v>0</v>
      </c>
      <c r="NC59" s="149">
        <f t="shared" si="275"/>
        <v>0</v>
      </c>
      <c r="ND59" s="149">
        <f t="shared" si="275"/>
        <v>0</v>
      </c>
      <c r="NE59" s="149">
        <f t="shared" si="275"/>
        <v>0</v>
      </c>
      <c r="NF59" s="149">
        <f t="shared" si="275"/>
        <v>0</v>
      </c>
      <c r="NG59" s="149">
        <f t="shared" si="275"/>
        <v>0</v>
      </c>
      <c r="NH59" s="149">
        <f t="shared" si="275"/>
        <v>0</v>
      </c>
      <c r="NI59" s="149">
        <f t="shared" si="275"/>
        <v>0</v>
      </c>
      <c r="NJ59" s="149">
        <f t="shared" si="275"/>
        <v>0</v>
      </c>
      <c r="NK59" s="149">
        <f t="shared" si="275"/>
        <v>0</v>
      </c>
      <c r="NL59" s="149">
        <f t="shared" si="275"/>
        <v>0</v>
      </c>
      <c r="NM59" s="149">
        <f t="shared" si="275"/>
        <v>0</v>
      </c>
      <c r="NN59" s="149">
        <f t="shared" si="275"/>
        <v>0</v>
      </c>
      <c r="NO59" s="149">
        <f t="shared" si="275"/>
        <v>0</v>
      </c>
      <c r="NP59" s="149">
        <f t="shared" si="275"/>
        <v>0</v>
      </c>
      <c r="NQ59" s="149">
        <f t="shared" si="275"/>
        <v>0</v>
      </c>
      <c r="NR59" s="149">
        <f t="shared" si="275"/>
        <v>0</v>
      </c>
      <c r="NS59" s="149">
        <f t="shared" si="275"/>
        <v>0</v>
      </c>
      <c r="NT59" s="149">
        <f t="shared" si="275"/>
        <v>0</v>
      </c>
      <c r="NU59" s="149">
        <f t="shared" si="275"/>
        <v>0</v>
      </c>
      <c r="NV59" s="149">
        <f t="shared" si="275"/>
        <v>0</v>
      </c>
      <c r="NW59" s="149">
        <f t="shared" si="275"/>
        <v>0</v>
      </c>
      <c r="NX59" s="149">
        <f t="shared" si="275"/>
        <v>150000</v>
      </c>
      <c r="NY59" s="155"/>
      <c r="NZ59" s="149">
        <f t="shared" si="275"/>
        <v>479700</v>
      </c>
      <c r="OA59" s="150">
        <f>SUM(OA60:OA64)</f>
        <v>924288.35999999987</v>
      </c>
      <c r="OB59" s="151">
        <f>IF(OA59=0,"",((NZ59/OA59)-1)*-1)</f>
        <v>0.48100612237505613</v>
      </c>
      <c r="OD59" s="181"/>
      <c r="OG59" s="168" t="s">
        <v>122</v>
      </c>
      <c r="OI59" s="162">
        <f>SUM(OI60)</f>
        <v>0</v>
      </c>
      <c r="OJ59" s="162">
        <f t="shared" ref="OJ59:OT59" si="276">SUM(OJ60)</f>
        <v>0</v>
      </c>
      <c r="OK59" s="162">
        <f t="shared" si="276"/>
        <v>0</v>
      </c>
      <c r="OL59" s="162">
        <f t="shared" si="276"/>
        <v>50000</v>
      </c>
      <c r="OM59" s="162">
        <f t="shared" si="276"/>
        <v>0</v>
      </c>
      <c r="ON59" s="162">
        <f t="shared" si="276"/>
        <v>0</v>
      </c>
      <c r="OO59" s="162">
        <f t="shared" si="276"/>
        <v>0</v>
      </c>
      <c r="OP59" s="162">
        <f t="shared" si="276"/>
        <v>0</v>
      </c>
      <c r="OQ59" s="162">
        <f t="shared" si="276"/>
        <v>0</v>
      </c>
      <c r="OR59" s="162">
        <f t="shared" si="276"/>
        <v>150000</v>
      </c>
      <c r="OS59" s="162">
        <f t="shared" si="276"/>
        <v>150000</v>
      </c>
      <c r="OT59" s="162">
        <f t="shared" si="276"/>
        <v>150000</v>
      </c>
      <c r="OV59" s="162">
        <f>SUM(OV60)</f>
        <v>500000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29700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29700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150000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150000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150000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150000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150000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150000</v>
      </c>
      <c r="NY60" s="10"/>
      <c r="NZ60" s="142">
        <f>AJ60+BP60+CV60+EB60+FH60+GN60+HT60+IZ60+KF60+LL60+MR60+NX60</f>
        <v>479700</v>
      </c>
      <c r="OA60" s="143">
        <f>SUM(OI60:OP60)</f>
        <v>50000</v>
      </c>
      <c r="OB60" s="144">
        <f>IF(OA60=0,"",((NZ60/OA60)-1)*-1)</f>
        <v>-8.5939999999999994</v>
      </c>
      <c r="OD60" s="181"/>
      <c r="OG60" s="163" t="s">
        <v>123</v>
      </c>
      <c r="OH60" s="10"/>
      <c r="OI60" s="165">
        <v>0</v>
      </c>
      <c r="OJ60" s="165">
        <v>0</v>
      </c>
      <c r="OK60" s="165">
        <v>0</v>
      </c>
      <c r="OL60" s="165">
        <v>50000</v>
      </c>
      <c r="OM60" s="165">
        <v>0</v>
      </c>
      <c r="ON60" s="165">
        <v>0</v>
      </c>
      <c r="OO60" s="165">
        <v>0</v>
      </c>
      <c r="OP60" s="165">
        <v>0</v>
      </c>
      <c r="OQ60" s="165">
        <v>0</v>
      </c>
      <c r="OR60" s="165">
        <v>150000</v>
      </c>
      <c r="OS60" s="165">
        <v>150000</v>
      </c>
      <c r="OT60" s="165">
        <v>150000</v>
      </c>
      <c r="OU60" s="10"/>
      <c r="OV60" s="164">
        <f t="shared" ref="OV60" si="277">SUM(OI60:OU60)</f>
        <v>500000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78">SUM(F63)</f>
        <v>0</v>
      </c>
      <c r="G62" s="149">
        <f t="shared" si="278"/>
        <v>0</v>
      </c>
      <c r="H62" s="149">
        <f t="shared" si="278"/>
        <v>0</v>
      </c>
      <c r="I62" s="149">
        <f t="shared" si="278"/>
        <v>0</v>
      </c>
      <c r="J62" s="149">
        <f t="shared" si="278"/>
        <v>0</v>
      </c>
      <c r="K62" s="149">
        <f t="shared" si="278"/>
        <v>0</v>
      </c>
      <c r="L62" s="149">
        <f t="shared" si="278"/>
        <v>0</v>
      </c>
      <c r="M62" s="149">
        <f t="shared" si="278"/>
        <v>0</v>
      </c>
      <c r="N62" s="149">
        <f t="shared" si="278"/>
        <v>0</v>
      </c>
      <c r="O62" s="149">
        <f t="shared" si="278"/>
        <v>0</v>
      </c>
      <c r="P62" s="149">
        <f t="shared" si="278"/>
        <v>0</v>
      </c>
      <c r="Q62" s="149">
        <f t="shared" si="278"/>
        <v>0</v>
      </c>
      <c r="R62" s="149">
        <f t="shared" si="278"/>
        <v>0</v>
      </c>
      <c r="S62" s="149">
        <f t="shared" si="278"/>
        <v>0</v>
      </c>
      <c r="T62" s="149">
        <f t="shared" si="278"/>
        <v>0</v>
      </c>
      <c r="U62" s="149">
        <f t="shared" si="278"/>
        <v>0</v>
      </c>
      <c r="V62" s="149">
        <f t="shared" si="278"/>
        <v>0</v>
      </c>
      <c r="W62" s="149">
        <f t="shared" si="278"/>
        <v>0</v>
      </c>
      <c r="X62" s="149">
        <f t="shared" si="278"/>
        <v>0</v>
      </c>
      <c r="Y62" s="149">
        <f t="shared" si="278"/>
        <v>0</v>
      </c>
      <c r="Z62" s="149">
        <f t="shared" si="278"/>
        <v>0</v>
      </c>
      <c r="AA62" s="149">
        <f t="shared" si="278"/>
        <v>0</v>
      </c>
      <c r="AB62" s="149">
        <f t="shared" si="278"/>
        <v>0</v>
      </c>
      <c r="AC62" s="149">
        <f t="shared" si="278"/>
        <v>0</v>
      </c>
      <c r="AD62" s="149">
        <f t="shared" si="278"/>
        <v>0</v>
      </c>
      <c r="AE62" s="149">
        <f t="shared" si="278"/>
        <v>0</v>
      </c>
      <c r="AF62" s="149">
        <f t="shared" si="278"/>
        <v>0</v>
      </c>
      <c r="AG62" s="149">
        <f t="shared" si="278"/>
        <v>0</v>
      </c>
      <c r="AH62" s="149">
        <f t="shared" si="278"/>
        <v>0</v>
      </c>
      <c r="AI62" s="149">
        <f t="shared" si="278"/>
        <v>0</v>
      </c>
      <c r="AJ62" s="149">
        <f t="shared" si="278"/>
        <v>0</v>
      </c>
      <c r="AK62" s="149">
        <f t="shared" si="278"/>
        <v>0</v>
      </c>
      <c r="AL62" s="149">
        <f t="shared" si="278"/>
        <v>0</v>
      </c>
      <c r="AM62" s="149">
        <f t="shared" si="278"/>
        <v>0</v>
      </c>
      <c r="AN62" s="149">
        <f t="shared" si="278"/>
        <v>0</v>
      </c>
      <c r="AO62" s="149">
        <f t="shared" si="278"/>
        <v>0</v>
      </c>
      <c r="AP62" s="149">
        <f t="shared" si="278"/>
        <v>0</v>
      </c>
      <c r="AQ62" s="149">
        <f t="shared" si="278"/>
        <v>0</v>
      </c>
      <c r="AR62" s="149">
        <f t="shared" si="278"/>
        <v>0</v>
      </c>
      <c r="AS62" s="149">
        <f t="shared" si="278"/>
        <v>0</v>
      </c>
      <c r="AT62" s="149">
        <f t="shared" si="278"/>
        <v>0</v>
      </c>
      <c r="AU62" s="149">
        <f t="shared" si="278"/>
        <v>0</v>
      </c>
      <c r="AV62" s="149">
        <f t="shared" si="278"/>
        <v>0</v>
      </c>
      <c r="AW62" s="149">
        <f t="shared" si="278"/>
        <v>0</v>
      </c>
      <c r="AX62" s="149">
        <f t="shared" si="278"/>
        <v>0</v>
      </c>
      <c r="AY62" s="149">
        <f t="shared" si="278"/>
        <v>0</v>
      </c>
      <c r="AZ62" s="149">
        <f t="shared" si="278"/>
        <v>0</v>
      </c>
      <c r="BA62" s="149">
        <f t="shared" si="278"/>
        <v>0</v>
      </c>
      <c r="BB62" s="149">
        <f t="shared" si="278"/>
        <v>0</v>
      </c>
      <c r="BC62" s="149">
        <f t="shared" si="278"/>
        <v>0</v>
      </c>
      <c r="BD62" s="149">
        <f t="shared" si="278"/>
        <v>0</v>
      </c>
      <c r="BE62" s="149">
        <f t="shared" si="278"/>
        <v>0</v>
      </c>
      <c r="BF62" s="149">
        <f t="shared" si="278"/>
        <v>0</v>
      </c>
      <c r="BG62" s="149">
        <f t="shared" si="278"/>
        <v>0</v>
      </c>
      <c r="BH62" s="149">
        <f t="shared" si="278"/>
        <v>0</v>
      </c>
      <c r="BI62" s="149">
        <f t="shared" si="278"/>
        <v>0</v>
      </c>
      <c r="BJ62" s="149">
        <f t="shared" si="278"/>
        <v>0</v>
      </c>
      <c r="BK62" s="149">
        <f t="shared" si="278"/>
        <v>0</v>
      </c>
      <c r="BL62" s="149">
        <f t="shared" si="278"/>
        <v>0</v>
      </c>
      <c r="BM62" s="149">
        <f t="shared" si="278"/>
        <v>0</v>
      </c>
      <c r="BN62" s="149">
        <f t="shared" si="278"/>
        <v>0</v>
      </c>
      <c r="BO62" s="149">
        <f t="shared" si="278"/>
        <v>0</v>
      </c>
      <c r="BP62" s="149">
        <f t="shared" si="278"/>
        <v>0</v>
      </c>
      <c r="BQ62" s="149">
        <f t="shared" si="278"/>
        <v>0</v>
      </c>
      <c r="BR62" s="149">
        <f t="shared" ref="BR62:EC62" si="279">SUM(BR63)</f>
        <v>0</v>
      </c>
      <c r="BS62" s="149">
        <f t="shared" si="279"/>
        <v>0</v>
      </c>
      <c r="BT62" s="149">
        <f t="shared" si="279"/>
        <v>0</v>
      </c>
      <c r="BU62" s="149">
        <f t="shared" si="279"/>
        <v>0</v>
      </c>
      <c r="BV62" s="149">
        <f t="shared" si="279"/>
        <v>0</v>
      </c>
      <c r="BW62" s="149">
        <f t="shared" si="279"/>
        <v>0</v>
      </c>
      <c r="BX62" s="149">
        <f t="shared" si="279"/>
        <v>0</v>
      </c>
      <c r="BY62" s="149">
        <f t="shared" si="279"/>
        <v>0</v>
      </c>
      <c r="BZ62" s="149">
        <f t="shared" si="279"/>
        <v>0</v>
      </c>
      <c r="CA62" s="149">
        <f t="shared" si="279"/>
        <v>0</v>
      </c>
      <c r="CB62" s="149">
        <f t="shared" si="279"/>
        <v>0</v>
      </c>
      <c r="CC62" s="149">
        <f t="shared" si="279"/>
        <v>0</v>
      </c>
      <c r="CD62" s="149">
        <f t="shared" si="279"/>
        <v>0</v>
      </c>
      <c r="CE62" s="149">
        <f t="shared" si="279"/>
        <v>0</v>
      </c>
      <c r="CF62" s="149">
        <f t="shared" si="279"/>
        <v>0</v>
      </c>
      <c r="CG62" s="149">
        <f t="shared" si="279"/>
        <v>0</v>
      </c>
      <c r="CH62" s="149">
        <f t="shared" si="279"/>
        <v>0</v>
      </c>
      <c r="CI62" s="149">
        <f t="shared" si="279"/>
        <v>0</v>
      </c>
      <c r="CJ62" s="149">
        <f t="shared" si="279"/>
        <v>0</v>
      </c>
      <c r="CK62" s="149">
        <f t="shared" si="279"/>
        <v>0</v>
      </c>
      <c r="CL62" s="149">
        <f t="shared" si="279"/>
        <v>0</v>
      </c>
      <c r="CM62" s="149">
        <f t="shared" si="279"/>
        <v>0</v>
      </c>
      <c r="CN62" s="149">
        <f t="shared" si="279"/>
        <v>0</v>
      </c>
      <c r="CO62" s="149">
        <f t="shared" si="279"/>
        <v>0</v>
      </c>
      <c r="CP62" s="149">
        <f t="shared" si="279"/>
        <v>0</v>
      </c>
      <c r="CQ62" s="149">
        <f t="shared" si="279"/>
        <v>0</v>
      </c>
      <c r="CR62" s="149">
        <f t="shared" si="279"/>
        <v>0</v>
      </c>
      <c r="CS62" s="149">
        <f t="shared" si="279"/>
        <v>0</v>
      </c>
      <c r="CT62" s="149">
        <f t="shared" si="279"/>
        <v>0</v>
      </c>
      <c r="CU62" s="149">
        <f t="shared" si="279"/>
        <v>0</v>
      </c>
      <c r="CV62" s="149">
        <f t="shared" si="279"/>
        <v>0</v>
      </c>
      <c r="CW62" s="149">
        <f t="shared" si="279"/>
        <v>0</v>
      </c>
      <c r="CX62" s="149">
        <f t="shared" si="279"/>
        <v>0</v>
      </c>
      <c r="CY62" s="149">
        <f t="shared" si="279"/>
        <v>0</v>
      </c>
      <c r="CZ62" s="149">
        <f t="shared" si="279"/>
        <v>0</v>
      </c>
      <c r="DA62" s="149">
        <f t="shared" si="279"/>
        <v>0</v>
      </c>
      <c r="DB62" s="149">
        <f t="shared" si="279"/>
        <v>0</v>
      </c>
      <c r="DC62" s="149">
        <f t="shared" si="279"/>
        <v>0</v>
      </c>
      <c r="DD62" s="149">
        <f t="shared" si="279"/>
        <v>0</v>
      </c>
      <c r="DE62" s="149">
        <f t="shared" si="279"/>
        <v>0</v>
      </c>
      <c r="DF62" s="149">
        <f t="shared" si="279"/>
        <v>0</v>
      </c>
      <c r="DG62" s="149">
        <f t="shared" si="279"/>
        <v>0</v>
      </c>
      <c r="DH62" s="149">
        <f t="shared" si="279"/>
        <v>0</v>
      </c>
      <c r="DI62" s="149">
        <f t="shared" si="279"/>
        <v>0</v>
      </c>
      <c r="DJ62" s="149">
        <f t="shared" si="279"/>
        <v>0</v>
      </c>
      <c r="DK62" s="149">
        <f t="shared" si="279"/>
        <v>0</v>
      </c>
      <c r="DL62" s="149">
        <f t="shared" si="279"/>
        <v>0</v>
      </c>
      <c r="DM62" s="149">
        <f t="shared" si="279"/>
        <v>0</v>
      </c>
      <c r="DN62" s="149">
        <f t="shared" si="279"/>
        <v>0</v>
      </c>
      <c r="DO62" s="149">
        <f t="shared" si="279"/>
        <v>0</v>
      </c>
      <c r="DP62" s="149">
        <f t="shared" si="279"/>
        <v>0</v>
      </c>
      <c r="DQ62" s="149">
        <f t="shared" si="279"/>
        <v>0</v>
      </c>
      <c r="DR62" s="149">
        <f t="shared" si="279"/>
        <v>0</v>
      </c>
      <c r="DS62" s="149">
        <f t="shared" si="279"/>
        <v>0</v>
      </c>
      <c r="DT62" s="149">
        <f t="shared" si="279"/>
        <v>0</v>
      </c>
      <c r="DU62" s="149">
        <f t="shared" si="279"/>
        <v>0</v>
      </c>
      <c r="DV62" s="149">
        <f t="shared" si="279"/>
        <v>0</v>
      </c>
      <c r="DW62" s="149">
        <f t="shared" si="279"/>
        <v>0</v>
      </c>
      <c r="DX62" s="149">
        <f t="shared" si="279"/>
        <v>0</v>
      </c>
      <c r="DY62" s="149">
        <f t="shared" si="279"/>
        <v>0</v>
      </c>
      <c r="DZ62" s="149">
        <f t="shared" si="279"/>
        <v>0</v>
      </c>
      <c r="EA62" s="149">
        <f t="shared" si="279"/>
        <v>0</v>
      </c>
      <c r="EB62" s="149">
        <f t="shared" si="279"/>
        <v>0</v>
      </c>
      <c r="EC62" s="149">
        <f t="shared" si="279"/>
        <v>0</v>
      </c>
      <c r="ED62" s="149">
        <f t="shared" ref="ED62:GO62" si="280">SUM(ED63)</f>
        <v>0</v>
      </c>
      <c r="EE62" s="149">
        <f t="shared" si="280"/>
        <v>0</v>
      </c>
      <c r="EF62" s="149">
        <f t="shared" si="280"/>
        <v>0</v>
      </c>
      <c r="EG62" s="149">
        <f t="shared" si="280"/>
        <v>0</v>
      </c>
      <c r="EH62" s="149">
        <f t="shared" si="280"/>
        <v>0</v>
      </c>
      <c r="EI62" s="149">
        <f t="shared" si="280"/>
        <v>0</v>
      </c>
      <c r="EJ62" s="149">
        <f t="shared" si="280"/>
        <v>0</v>
      </c>
      <c r="EK62" s="149">
        <f t="shared" si="280"/>
        <v>0</v>
      </c>
      <c r="EL62" s="149">
        <f t="shared" si="280"/>
        <v>0</v>
      </c>
      <c r="EM62" s="149">
        <f t="shared" si="280"/>
        <v>0</v>
      </c>
      <c r="EN62" s="149">
        <f t="shared" si="280"/>
        <v>0</v>
      </c>
      <c r="EO62" s="149">
        <f t="shared" si="280"/>
        <v>0</v>
      </c>
      <c r="EP62" s="149">
        <f t="shared" si="280"/>
        <v>0</v>
      </c>
      <c r="EQ62" s="149">
        <f t="shared" si="280"/>
        <v>0</v>
      </c>
      <c r="ER62" s="149">
        <f t="shared" si="280"/>
        <v>0</v>
      </c>
      <c r="ES62" s="149">
        <f t="shared" si="280"/>
        <v>0</v>
      </c>
      <c r="ET62" s="149">
        <f t="shared" si="280"/>
        <v>0</v>
      </c>
      <c r="EU62" s="149">
        <f t="shared" si="280"/>
        <v>0</v>
      </c>
      <c r="EV62" s="149">
        <f t="shared" si="280"/>
        <v>0</v>
      </c>
      <c r="EW62" s="149">
        <f t="shared" si="280"/>
        <v>0</v>
      </c>
      <c r="EX62" s="149">
        <f t="shared" si="280"/>
        <v>0</v>
      </c>
      <c r="EY62" s="149">
        <f t="shared" si="280"/>
        <v>0</v>
      </c>
      <c r="EZ62" s="149">
        <f t="shared" si="280"/>
        <v>0</v>
      </c>
      <c r="FA62" s="149">
        <f t="shared" si="280"/>
        <v>0</v>
      </c>
      <c r="FB62" s="149">
        <f t="shared" si="280"/>
        <v>0</v>
      </c>
      <c r="FC62" s="149">
        <f t="shared" si="280"/>
        <v>0</v>
      </c>
      <c r="FD62" s="149">
        <f t="shared" si="280"/>
        <v>0</v>
      </c>
      <c r="FE62" s="149">
        <f t="shared" si="280"/>
        <v>0</v>
      </c>
      <c r="FF62" s="149">
        <f t="shared" si="280"/>
        <v>0</v>
      </c>
      <c r="FG62" s="149">
        <f t="shared" si="280"/>
        <v>0</v>
      </c>
      <c r="FH62" s="149">
        <f t="shared" si="280"/>
        <v>0</v>
      </c>
      <c r="FI62" s="149">
        <f t="shared" si="280"/>
        <v>0</v>
      </c>
      <c r="FJ62" s="149">
        <f t="shared" si="280"/>
        <v>0</v>
      </c>
      <c r="FK62" s="149">
        <f t="shared" si="280"/>
        <v>0</v>
      </c>
      <c r="FL62" s="149">
        <f t="shared" si="280"/>
        <v>0</v>
      </c>
      <c r="FM62" s="149">
        <f t="shared" si="280"/>
        <v>0</v>
      </c>
      <c r="FN62" s="149">
        <f t="shared" si="280"/>
        <v>0</v>
      </c>
      <c r="FO62" s="149">
        <f t="shared" si="280"/>
        <v>0</v>
      </c>
      <c r="FP62" s="149">
        <f t="shared" si="280"/>
        <v>0</v>
      </c>
      <c r="FQ62" s="149">
        <f t="shared" si="280"/>
        <v>0</v>
      </c>
      <c r="FR62" s="149">
        <f t="shared" si="280"/>
        <v>0</v>
      </c>
      <c r="FS62" s="149">
        <f t="shared" si="280"/>
        <v>0</v>
      </c>
      <c r="FT62" s="149">
        <f t="shared" si="280"/>
        <v>0</v>
      </c>
      <c r="FU62" s="149">
        <f t="shared" si="280"/>
        <v>0</v>
      </c>
      <c r="FV62" s="149">
        <f t="shared" si="280"/>
        <v>0</v>
      </c>
      <c r="FW62" s="149">
        <f t="shared" si="280"/>
        <v>0</v>
      </c>
      <c r="FX62" s="149">
        <f t="shared" si="280"/>
        <v>0</v>
      </c>
      <c r="FY62" s="149">
        <f t="shared" si="280"/>
        <v>0</v>
      </c>
      <c r="FZ62" s="149">
        <f t="shared" si="280"/>
        <v>0</v>
      </c>
      <c r="GA62" s="149">
        <f t="shared" si="280"/>
        <v>0</v>
      </c>
      <c r="GB62" s="149">
        <f t="shared" si="280"/>
        <v>0</v>
      </c>
      <c r="GC62" s="149">
        <f t="shared" si="280"/>
        <v>0</v>
      </c>
      <c r="GD62" s="149">
        <f t="shared" si="280"/>
        <v>0</v>
      </c>
      <c r="GE62" s="149">
        <f t="shared" si="280"/>
        <v>0</v>
      </c>
      <c r="GF62" s="149">
        <f t="shared" si="280"/>
        <v>0</v>
      </c>
      <c r="GG62" s="149">
        <f t="shared" si="280"/>
        <v>0</v>
      </c>
      <c r="GH62" s="149">
        <f t="shared" si="280"/>
        <v>0</v>
      </c>
      <c r="GI62" s="149">
        <f t="shared" si="280"/>
        <v>0</v>
      </c>
      <c r="GJ62" s="149">
        <f t="shared" si="280"/>
        <v>0</v>
      </c>
      <c r="GK62" s="149">
        <f t="shared" si="280"/>
        <v>0</v>
      </c>
      <c r="GL62" s="149">
        <f t="shared" si="280"/>
        <v>0</v>
      </c>
      <c r="GM62" s="149">
        <f t="shared" si="280"/>
        <v>0</v>
      </c>
      <c r="GN62" s="149">
        <f t="shared" si="280"/>
        <v>0</v>
      </c>
      <c r="GO62" s="149">
        <f t="shared" si="280"/>
        <v>0</v>
      </c>
      <c r="GP62" s="149">
        <f t="shared" ref="GP62:JA62" si="281">SUM(GP63)</f>
        <v>0</v>
      </c>
      <c r="GQ62" s="149">
        <f t="shared" si="281"/>
        <v>0</v>
      </c>
      <c r="GR62" s="149">
        <f t="shared" si="281"/>
        <v>0</v>
      </c>
      <c r="GS62" s="149">
        <f t="shared" si="281"/>
        <v>0</v>
      </c>
      <c r="GT62" s="149">
        <f t="shared" si="281"/>
        <v>0</v>
      </c>
      <c r="GU62" s="149">
        <f t="shared" si="281"/>
        <v>0</v>
      </c>
      <c r="GV62" s="149">
        <f t="shared" si="281"/>
        <v>0</v>
      </c>
      <c r="GW62" s="149">
        <f t="shared" si="281"/>
        <v>0</v>
      </c>
      <c r="GX62" s="149">
        <f t="shared" si="281"/>
        <v>0</v>
      </c>
      <c r="GY62" s="149">
        <f t="shared" si="281"/>
        <v>0</v>
      </c>
      <c r="GZ62" s="149">
        <f t="shared" si="281"/>
        <v>0</v>
      </c>
      <c r="HA62" s="149">
        <f t="shared" si="281"/>
        <v>0</v>
      </c>
      <c r="HB62" s="149">
        <f t="shared" si="281"/>
        <v>0</v>
      </c>
      <c r="HC62" s="149">
        <f t="shared" si="281"/>
        <v>0</v>
      </c>
      <c r="HD62" s="149">
        <f t="shared" si="281"/>
        <v>0</v>
      </c>
      <c r="HE62" s="149">
        <f t="shared" si="281"/>
        <v>0</v>
      </c>
      <c r="HF62" s="149">
        <f t="shared" si="281"/>
        <v>0</v>
      </c>
      <c r="HG62" s="149">
        <f t="shared" si="281"/>
        <v>0</v>
      </c>
      <c r="HH62" s="149">
        <f t="shared" si="281"/>
        <v>0</v>
      </c>
      <c r="HI62" s="149">
        <f t="shared" si="281"/>
        <v>0</v>
      </c>
      <c r="HJ62" s="149">
        <f t="shared" si="281"/>
        <v>0</v>
      </c>
      <c r="HK62" s="149">
        <f t="shared" si="281"/>
        <v>0</v>
      </c>
      <c r="HL62" s="149">
        <f t="shared" si="281"/>
        <v>0</v>
      </c>
      <c r="HM62" s="149">
        <f t="shared" si="281"/>
        <v>0</v>
      </c>
      <c r="HN62" s="149">
        <f t="shared" si="281"/>
        <v>0</v>
      </c>
      <c r="HO62" s="149">
        <f t="shared" si="281"/>
        <v>0</v>
      </c>
      <c r="HP62" s="149">
        <f t="shared" si="281"/>
        <v>0</v>
      </c>
      <c r="HQ62" s="149">
        <f t="shared" si="281"/>
        <v>0</v>
      </c>
      <c r="HR62" s="149">
        <f t="shared" si="281"/>
        <v>0</v>
      </c>
      <c r="HS62" s="149">
        <f t="shared" si="281"/>
        <v>0</v>
      </c>
      <c r="HT62" s="149">
        <f t="shared" si="281"/>
        <v>0</v>
      </c>
      <c r="HU62" s="149">
        <f t="shared" si="281"/>
        <v>0</v>
      </c>
      <c r="HV62" s="149">
        <f t="shared" si="281"/>
        <v>0</v>
      </c>
      <c r="HW62" s="149">
        <f t="shared" si="281"/>
        <v>0</v>
      </c>
      <c r="HX62" s="149">
        <f t="shared" si="281"/>
        <v>0</v>
      </c>
      <c r="HY62" s="149">
        <f t="shared" si="281"/>
        <v>0</v>
      </c>
      <c r="HZ62" s="149">
        <f t="shared" si="281"/>
        <v>0</v>
      </c>
      <c r="IA62" s="149">
        <f t="shared" si="281"/>
        <v>0</v>
      </c>
      <c r="IB62" s="149">
        <f t="shared" si="281"/>
        <v>0</v>
      </c>
      <c r="IC62" s="149">
        <f t="shared" si="281"/>
        <v>0</v>
      </c>
      <c r="ID62" s="149">
        <f t="shared" si="281"/>
        <v>0</v>
      </c>
      <c r="IE62" s="149">
        <f t="shared" si="281"/>
        <v>0</v>
      </c>
      <c r="IF62" s="149">
        <f t="shared" si="281"/>
        <v>0</v>
      </c>
      <c r="IG62" s="149">
        <f t="shared" si="281"/>
        <v>0</v>
      </c>
      <c r="IH62" s="149">
        <f t="shared" si="281"/>
        <v>0</v>
      </c>
      <c r="II62" s="149">
        <f t="shared" si="281"/>
        <v>0</v>
      </c>
      <c r="IJ62" s="149">
        <f t="shared" si="281"/>
        <v>0</v>
      </c>
      <c r="IK62" s="149">
        <f t="shared" si="281"/>
        <v>0</v>
      </c>
      <c r="IL62" s="149">
        <f t="shared" si="281"/>
        <v>0</v>
      </c>
      <c r="IM62" s="149">
        <f t="shared" si="281"/>
        <v>0</v>
      </c>
      <c r="IN62" s="149">
        <f t="shared" si="281"/>
        <v>0</v>
      </c>
      <c r="IO62" s="149">
        <f t="shared" si="281"/>
        <v>0</v>
      </c>
      <c r="IP62" s="149">
        <f t="shared" si="281"/>
        <v>0</v>
      </c>
      <c r="IQ62" s="149">
        <f t="shared" si="281"/>
        <v>0</v>
      </c>
      <c r="IR62" s="149">
        <f t="shared" si="281"/>
        <v>0</v>
      </c>
      <c r="IS62" s="149">
        <f t="shared" si="281"/>
        <v>0</v>
      </c>
      <c r="IT62" s="149">
        <f t="shared" si="281"/>
        <v>0</v>
      </c>
      <c r="IU62" s="149">
        <f t="shared" si="281"/>
        <v>0</v>
      </c>
      <c r="IV62" s="149">
        <f t="shared" si="281"/>
        <v>0</v>
      </c>
      <c r="IW62" s="149">
        <f t="shared" si="281"/>
        <v>0</v>
      </c>
      <c r="IX62" s="149">
        <f t="shared" si="281"/>
        <v>0</v>
      </c>
      <c r="IY62" s="149">
        <f t="shared" si="281"/>
        <v>0</v>
      </c>
      <c r="IZ62" s="149">
        <f t="shared" si="281"/>
        <v>0</v>
      </c>
      <c r="JA62" s="149">
        <f t="shared" si="281"/>
        <v>0</v>
      </c>
      <c r="JB62" s="149">
        <f t="shared" ref="JB62:LM62" si="282">SUM(JB63)</f>
        <v>0</v>
      </c>
      <c r="JC62" s="149">
        <f t="shared" si="282"/>
        <v>0</v>
      </c>
      <c r="JD62" s="149">
        <f t="shared" si="282"/>
        <v>0</v>
      </c>
      <c r="JE62" s="149">
        <f t="shared" si="282"/>
        <v>0</v>
      </c>
      <c r="JF62" s="149">
        <f t="shared" si="282"/>
        <v>0</v>
      </c>
      <c r="JG62" s="149">
        <f t="shared" si="282"/>
        <v>0</v>
      </c>
      <c r="JH62" s="149">
        <f t="shared" si="282"/>
        <v>0</v>
      </c>
      <c r="JI62" s="149">
        <f t="shared" si="282"/>
        <v>0</v>
      </c>
      <c r="JJ62" s="149">
        <f t="shared" si="282"/>
        <v>0</v>
      </c>
      <c r="JK62" s="149">
        <f t="shared" si="282"/>
        <v>0</v>
      </c>
      <c r="JL62" s="149">
        <f t="shared" si="282"/>
        <v>0</v>
      </c>
      <c r="JM62" s="149">
        <f t="shared" si="282"/>
        <v>0</v>
      </c>
      <c r="JN62" s="149">
        <f t="shared" si="282"/>
        <v>0</v>
      </c>
      <c r="JO62" s="149">
        <f t="shared" si="282"/>
        <v>0</v>
      </c>
      <c r="JP62" s="149">
        <f t="shared" si="282"/>
        <v>0</v>
      </c>
      <c r="JQ62" s="149">
        <f t="shared" si="282"/>
        <v>0</v>
      </c>
      <c r="JR62" s="149">
        <f t="shared" si="282"/>
        <v>0</v>
      </c>
      <c r="JS62" s="149">
        <f t="shared" si="282"/>
        <v>0</v>
      </c>
      <c r="JT62" s="149">
        <f t="shared" si="282"/>
        <v>0</v>
      </c>
      <c r="JU62" s="149">
        <f t="shared" si="282"/>
        <v>0</v>
      </c>
      <c r="JV62" s="149">
        <f t="shared" si="282"/>
        <v>0</v>
      </c>
      <c r="JW62" s="149">
        <f t="shared" si="282"/>
        <v>0</v>
      </c>
      <c r="JX62" s="149">
        <f t="shared" si="282"/>
        <v>0</v>
      </c>
      <c r="JY62" s="149">
        <f t="shared" si="282"/>
        <v>0</v>
      </c>
      <c r="JZ62" s="149">
        <f t="shared" si="282"/>
        <v>0</v>
      </c>
      <c r="KA62" s="149">
        <f t="shared" si="282"/>
        <v>0</v>
      </c>
      <c r="KB62" s="149">
        <f t="shared" si="282"/>
        <v>0</v>
      </c>
      <c r="KC62" s="149">
        <f t="shared" si="282"/>
        <v>0</v>
      </c>
      <c r="KD62" s="149">
        <f t="shared" si="282"/>
        <v>0</v>
      </c>
      <c r="KE62" s="149">
        <f t="shared" si="282"/>
        <v>0</v>
      </c>
      <c r="KF62" s="149">
        <f t="shared" si="282"/>
        <v>0</v>
      </c>
      <c r="KG62" s="149">
        <f t="shared" si="282"/>
        <v>0</v>
      </c>
      <c r="KH62" s="149">
        <f t="shared" si="282"/>
        <v>0</v>
      </c>
      <c r="KI62" s="149">
        <f t="shared" si="282"/>
        <v>0</v>
      </c>
      <c r="KJ62" s="149">
        <f t="shared" si="282"/>
        <v>0</v>
      </c>
      <c r="KK62" s="149">
        <f t="shared" si="282"/>
        <v>0</v>
      </c>
      <c r="KL62" s="149">
        <f t="shared" si="282"/>
        <v>0</v>
      </c>
      <c r="KM62" s="149">
        <f t="shared" si="282"/>
        <v>0</v>
      </c>
      <c r="KN62" s="149">
        <f t="shared" si="282"/>
        <v>0</v>
      </c>
      <c r="KO62" s="149">
        <f t="shared" si="282"/>
        <v>0</v>
      </c>
      <c r="KP62" s="149">
        <f t="shared" si="282"/>
        <v>0</v>
      </c>
      <c r="KQ62" s="149">
        <f t="shared" si="282"/>
        <v>0</v>
      </c>
      <c r="KR62" s="149">
        <f t="shared" si="282"/>
        <v>0</v>
      </c>
      <c r="KS62" s="149">
        <f t="shared" si="282"/>
        <v>0</v>
      </c>
      <c r="KT62" s="149">
        <f t="shared" si="282"/>
        <v>0</v>
      </c>
      <c r="KU62" s="149">
        <f t="shared" si="282"/>
        <v>0</v>
      </c>
      <c r="KV62" s="149">
        <f t="shared" si="282"/>
        <v>0</v>
      </c>
      <c r="KW62" s="149">
        <f t="shared" si="282"/>
        <v>0</v>
      </c>
      <c r="KX62" s="149">
        <f t="shared" si="282"/>
        <v>0</v>
      </c>
      <c r="KY62" s="149">
        <f t="shared" si="282"/>
        <v>0</v>
      </c>
      <c r="KZ62" s="149">
        <f t="shared" si="282"/>
        <v>0</v>
      </c>
      <c r="LA62" s="149">
        <f t="shared" si="282"/>
        <v>0</v>
      </c>
      <c r="LB62" s="149">
        <f t="shared" si="282"/>
        <v>0</v>
      </c>
      <c r="LC62" s="149">
        <f t="shared" si="282"/>
        <v>0</v>
      </c>
      <c r="LD62" s="149">
        <f t="shared" si="282"/>
        <v>0</v>
      </c>
      <c r="LE62" s="149">
        <f t="shared" si="282"/>
        <v>0</v>
      </c>
      <c r="LF62" s="149">
        <f t="shared" si="282"/>
        <v>0</v>
      </c>
      <c r="LG62" s="149">
        <f t="shared" si="282"/>
        <v>0</v>
      </c>
      <c r="LH62" s="149">
        <f t="shared" si="282"/>
        <v>0</v>
      </c>
      <c r="LI62" s="149">
        <f t="shared" si="282"/>
        <v>0</v>
      </c>
      <c r="LJ62" s="149">
        <f t="shared" si="282"/>
        <v>0</v>
      </c>
      <c r="LK62" s="149">
        <f t="shared" si="282"/>
        <v>0</v>
      </c>
      <c r="LL62" s="149">
        <f t="shared" si="282"/>
        <v>0</v>
      </c>
      <c r="LM62" s="149">
        <f t="shared" si="282"/>
        <v>0</v>
      </c>
      <c r="LN62" s="149">
        <f t="shared" ref="LN62:NZ62" si="283">SUM(LN63)</f>
        <v>0</v>
      </c>
      <c r="LO62" s="149">
        <f t="shared" si="283"/>
        <v>0</v>
      </c>
      <c r="LP62" s="149">
        <f t="shared" si="283"/>
        <v>0</v>
      </c>
      <c r="LQ62" s="149">
        <f t="shared" si="283"/>
        <v>0</v>
      </c>
      <c r="LR62" s="149">
        <f t="shared" si="283"/>
        <v>0</v>
      </c>
      <c r="LS62" s="149">
        <f t="shared" si="283"/>
        <v>0</v>
      </c>
      <c r="LT62" s="149">
        <f t="shared" si="283"/>
        <v>0</v>
      </c>
      <c r="LU62" s="149">
        <f t="shared" si="283"/>
        <v>0</v>
      </c>
      <c r="LV62" s="149">
        <f t="shared" si="283"/>
        <v>0</v>
      </c>
      <c r="LW62" s="149">
        <f t="shared" si="283"/>
        <v>0</v>
      </c>
      <c r="LX62" s="149">
        <f t="shared" si="283"/>
        <v>0</v>
      </c>
      <c r="LY62" s="149">
        <f t="shared" si="283"/>
        <v>0</v>
      </c>
      <c r="LZ62" s="149">
        <f t="shared" si="283"/>
        <v>0</v>
      </c>
      <c r="MA62" s="149">
        <f t="shared" si="283"/>
        <v>0</v>
      </c>
      <c r="MB62" s="149">
        <f t="shared" si="283"/>
        <v>0</v>
      </c>
      <c r="MC62" s="149">
        <f t="shared" si="283"/>
        <v>0</v>
      </c>
      <c r="MD62" s="149">
        <f t="shared" si="283"/>
        <v>0</v>
      </c>
      <c r="ME62" s="149">
        <f t="shared" si="283"/>
        <v>0</v>
      </c>
      <c r="MF62" s="149">
        <f t="shared" si="283"/>
        <v>0</v>
      </c>
      <c r="MG62" s="149">
        <f t="shared" si="283"/>
        <v>0</v>
      </c>
      <c r="MH62" s="149">
        <f t="shared" si="283"/>
        <v>0</v>
      </c>
      <c r="MI62" s="149">
        <f t="shared" si="283"/>
        <v>0</v>
      </c>
      <c r="MJ62" s="149">
        <f t="shared" si="283"/>
        <v>0</v>
      </c>
      <c r="MK62" s="149">
        <f t="shared" si="283"/>
        <v>0</v>
      </c>
      <c r="ML62" s="149">
        <f t="shared" si="283"/>
        <v>0</v>
      </c>
      <c r="MM62" s="149">
        <f t="shared" si="283"/>
        <v>0</v>
      </c>
      <c r="MN62" s="149">
        <f t="shared" si="283"/>
        <v>0</v>
      </c>
      <c r="MO62" s="149">
        <f t="shared" si="283"/>
        <v>0</v>
      </c>
      <c r="MP62" s="149">
        <f t="shared" si="283"/>
        <v>0</v>
      </c>
      <c r="MQ62" s="149">
        <f t="shared" si="283"/>
        <v>0</v>
      </c>
      <c r="MR62" s="149">
        <f t="shared" si="283"/>
        <v>0</v>
      </c>
      <c r="MS62" s="149">
        <f t="shared" si="283"/>
        <v>0</v>
      </c>
      <c r="MT62" s="149">
        <f t="shared" si="283"/>
        <v>0</v>
      </c>
      <c r="MU62" s="149">
        <f t="shared" si="283"/>
        <v>0</v>
      </c>
      <c r="MV62" s="149">
        <f t="shared" si="283"/>
        <v>0</v>
      </c>
      <c r="MW62" s="149">
        <f t="shared" si="283"/>
        <v>0</v>
      </c>
      <c r="MX62" s="149">
        <f t="shared" si="283"/>
        <v>0</v>
      </c>
      <c r="MY62" s="149">
        <f t="shared" si="283"/>
        <v>0</v>
      </c>
      <c r="MZ62" s="149">
        <f t="shared" si="283"/>
        <v>0</v>
      </c>
      <c r="NA62" s="149">
        <f t="shared" si="283"/>
        <v>0</v>
      </c>
      <c r="NB62" s="149">
        <f t="shared" si="283"/>
        <v>0</v>
      </c>
      <c r="NC62" s="149">
        <f t="shared" si="283"/>
        <v>0</v>
      </c>
      <c r="ND62" s="149">
        <f t="shared" si="283"/>
        <v>0</v>
      </c>
      <c r="NE62" s="149">
        <f t="shared" si="283"/>
        <v>0</v>
      </c>
      <c r="NF62" s="149">
        <f t="shared" si="283"/>
        <v>0</v>
      </c>
      <c r="NG62" s="149">
        <f t="shared" si="283"/>
        <v>0</v>
      </c>
      <c r="NH62" s="149">
        <f t="shared" si="283"/>
        <v>0</v>
      </c>
      <c r="NI62" s="149">
        <f t="shared" si="283"/>
        <v>0</v>
      </c>
      <c r="NJ62" s="149">
        <f t="shared" si="283"/>
        <v>0</v>
      </c>
      <c r="NK62" s="149">
        <f t="shared" si="283"/>
        <v>0</v>
      </c>
      <c r="NL62" s="149">
        <f t="shared" si="283"/>
        <v>0</v>
      </c>
      <c r="NM62" s="149">
        <f t="shared" si="283"/>
        <v>0</v>
      </c>
      <c r="NN62" s="149">
        <f t="shared" si="283"/>
        <v>0</v>
      </c>
      <c r="NO62" s="149">
        <f t="shared" si="283"/>
        <v>0</v>
      </c>
      <c r="NP62" s="149">
        <f t="shared" si="283"/>
        <v>0</v>
      </c>
      <c r="NQ62" s="149">
        <f t="shared" si="283"/>
        <v>0</v>
      </c>
      <c r="NR62" s="149">
        <f t="shared" si="283"/>
        <v>0</v>
      </c>
      <c r="NS62" s="149">
        <f t="shared" si="283"/>
        <v>0</v>
      </c>
      <c r="NT62" s="149">
        <f t="shared" si="283"/>
        <v>0</v>
      </c>
      <c r="NU62" s="149">
        <f t="shared" si="283"/>
        <v>0</v>
      </c>
      <c r="NV62" s="149">
        <f t="shared" si="283"/>
        <v>0</v>
      </c>
      <c r="NW62" s="149">
        <f t="shared" si="283"/>
        <v>0</v>
      </c>
      <c r="NX62" s="149">
        <f t="shared" si="283"/>
        <v>0</v>
      </c>
      <c r="NY62" s="155"/>
      <c r="NZ62" s="149">
        <f t="shared" si="283"/>
        <v>0</v>
      </c>
      <c r="OA62" s="150">
        <f>SUM(OA63:OA67)</f>
        <v>874288.35999999987</v>
      </c>
      <c r="OB62" s="151">
        <f>IF(OA62=0,"",((NZ62/OA62)-1)*-1)</f>
        <v>1</v>
      </c>
      <c r="OD62" s="181"/>
      <c r="OG62" s="168" t="s">
        <v>122</v>
      </c>
      <c r="OI62" s="162">
        <f>SUM(OI63)</f>
        <v>0</v>
      </c>
      <c r="OJ62" s="162">
        <f t="shared" ref="OJ62:OT62" si="284">SUM(OJ63)</f>
        <v>0</v>
      </c>
      <c r="OK62" s="162">
        <f t="shared" si="284"/>
        <v>0</v>
      </c>
      <c r="OL62" s="162">
        <f t="shared" si="284"/>
        <v>0</v>
      </c>
      <c r="OM62" s="162">
        <f t="shared" si="284"/>
        <v>0</v>
      </c>
      <c r="ON62" s="162">
        <f t="shared" si="284"/>
        <v>0</v>
      </c>
      <c r="OO62" s="162">
        <f t="shared" si="284"/>
        <v>0</v>
      </c>
      <c r="OP62" s="162">
        <f t="shared" si="284"/>
        <v>0</v>
      </c>
      <c r="OQ62" s="162">
        <f t="shared" si="284"/>
        <v>0</v>
      </c>
      <c r="OR62" s="162">
        <f t="shared" si="284"/>
        <v>0</v>
      </c>
      <c r="OS62" s="162">
        <f t="shared" si="284"/>
        <v>0</v>
      </c>
      <c r="OT62" s="162">
        <f t="shared" si="284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>
        <v>0</v>
      </c>
      <c r="OJ63" s="165">
        <v>0</v>
      </c>
      <c r="OK63" s="165">
        <v>0</v>
      </c>
      <c r="OL63" s="165">
        <v>0</v>
      </c>
      <c r="OM63" s="165">
        <v>0</v>
      </c>
      <c r="ON63" s="165">
        <v>0</v>
      </c>
      <c r="OO63" s="165">
        <v>0</v>
      </c>
      <c r="OP63" s="165">
        <v>0</v>
      </c>
      <c r="OQ63" s="165">
        <v>0</v>
      </c>
      <c r="OR63" s="165">
        <v>0</v>
      </c>
      <c r="OS63" s="165">
        <v>0</v>
      </c>
      <c r="OT63" s="165">
        <v>0</v>
      </c>
      <c r="OU63" s="10"/>
      <c r="OV63" s="164">
        <f t="shared" ref="OV63" si="285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650605.15</v>
      </c>
      <c r="F66" s="61">
        <f t="shared" ref="F66:BQ66" si="286">F5+F42+F44+F59+F62</f>
        <v>635531.61</v>
      </c>
      <c r="G66" s="61">
        <f t="shared" si="286"/>
        <v>635531.61</v>
      </c>
      <c r="H66" s="61">
        <f t="shared" si="286"/>
        <v>635531.61</v>
      </c>
      <c r="I66" s="61">
        <f t="shared" si="286"/>
        <v>635444.89</v>
      </c>
      <c r="J66" s="61">
        <f t="shared" si="286"/>
        <v>643638.32999999996</v>
      </c>
      <c r="K66" s="61">
        <f t="shared" si="286"/>
        <v>640792.32999999996</v>
      </c>
      <c r="L66" s="61">
        <f t="shared" si="286"/>
        <v>778043.26</v>
      </c>
      <c r="M66" s="61">
        <f t="shared" si="286"/>
        <v>778043.26</v>
      </c>
      <c r="N66" s="61">
        <f t="shared" si="286"/>
        <v>778043.26</v>
      </c>
      <c r="O66" s="61">
        <f t="shared" si="286"/>
        <v>778043.26</v>
      </c>
      <c r="P66" s="61">
        <f t="shared" si="286"/>
        <v>723045.5</v>
      </c>
      <c r="Q66" s="61">
        <f t="shared" si="286"/>
        <v>721799.61</v>
      </c>
      <c r="R66" s="61">
        <f t="shared" si="286"/>
        <v>721689.61</v>
      </c>
      <c r="S66" s="61">
        <f t="shared" si="286"/>
        <v>715721.82</v>
      </c>
      <c r="T66" s="61">
        <f t="shared" si="286"/>
        <v>710221.82</v>
      </c>
      <c r="U66" s="61">
        <f t="shared" si="286"/>
        <v>710221.82</v>
      </c>
      <c r="V66" s="61">
        <f t="shared" si="286"/>
        <v>710221.82</v>
      </c>
      <c r="W66" s="61">
        <f t="shared" si="286"/>
        <v>698766.1399999999</v>
      </c>
      <c r="X66" s="61">
        <f t="shared" si="286"/>
        <v>697859.83999999985</v>
      </c>
      <c r="Y66" s="61">
        <f t="shared" si="286"/>
        <v>696474.64999999991</v>
      </c>
      <c r="Z66" s="61">
        <f t="shared" si="286"/>
        <v>694960.83</v>
      </c>
      <c r="AA66" s="61">
        <f t="shared" si="286"/>
        <v>744855.83</v>
      </c>
      <c r="AB66" s="61">
        <f t="shared" si="286"/>
        <v>744855.83</v>
      </c>
      <c r="AC66" s="61">
        <f t="shared" si="286"/>
        <v>744855.83</v>
      </c>
      <c r="AD66" s="61">
        <f t="shared" si="286"/>
        <v>678624.61</v>
      </c>
      <c r="AE66" s="61">
        <f t="shared" si="286"/>
        <v>678624.61</v>
      </c>
      <c r="AF66" s="61">
        <f t="shared" si="286"/>
        <v>678624.61</v>
      </c>
      <c r="AG66" s="61">
        <f t="shared" si="286"/>
        <v>673625.17999999993</v>
      </c>
      <c r="AH66" s="61">
        <f t="shared" si="286"/>
        <v>667925.17999999993</v>
      </c>
      <c r="AI66" s="61">
        <f t="shared" si="286"/>
        <v>669261.34</v>
      </c>
      <c r="AJ66" s="61">
        <f t="shared" si="286"/>
        <v>669261.34000000008</v>
      </c>
      <c r="AK66" s="61">
        <f t="shared" si="286"/>
        <v>669261.34000000008</v>
      </c>
      <c r="AL66" s="61">
        <f t="shared" si="286"/>
        <v>651210.90000000014</v>
      </c>
      <c r="AM66" s="61">
        <f t="shared" si="286"/>
        <v>727601.4600000002</v>
      </c>
      <c r="AN66" s="61">
        <f t="shared" si="286"/>
        <v>736567.32000000018</v>
      </c>
      <c r="AO66" s="61">
        <f t="shared" si="286"/>
        <v>736567.32000000018</v>
      </c>
      <c r="AP66" s="61">
        <f t="shared" si="286"/>
        <v>731567.38000000024</v>
      </c>
      <c r="AQ66" s="61">
        <f t="shared" si="286"/>
        <v>731567.38000000024</v>
      </c>
      <c r="AR66" s="61">
        <f t="shared" si="286"/>
        <v>731567.38000000024</v>
      </c>
      <c r="AS66" s="61">
        <f t="shared" si="286"/>
        <v>708896.88000000024</v>
      </c>
      <c r="AT66" s="61">
        <f t="shared" si="286"/>
        <v>708251.16000000027</v>
      </c>
      <c r="AU66" s="61">
        <f t="shared" si="286"/>
        <v>703251.24000000022</v>
      </c>
      <c r="AV66" s="61">
        <f t="shared" si="286"/>
        <v>695553.50000000023</v>
      </c>
      <c r="AW66" s="61">
        <f t="shared" si="286"/>
        <v>695553.50000000023</v>
      </c>
      <c r="AX66" s="61">
        <f t="shared" si="286"/>
        <v>695553.50000000023</v>
      </c>
      <c r="AY66" s="61">
        <f t="shared" si="286"/>
        <v>695553.50000000023</v>
      </c>
      <c r="AZ66" s="61">
        <f t="shared" si="286"/>
        <v>695553.50000000023</v>
      </c>
      <c r="BA66" s="61">
        <f t="shared" si="286"/>
        <v>695553.50000000023</v>
      </c>
      <c r="BB66" s="61">
        <f t="shared" si="286"/>
        <v>694363.55000000028</v>
      </c>
      <c r="BC66" s="61">
        <f t="shared" si="286"/>
        <v>689363.79000000027</v>
      </c>
      <c r="BD66" s="61">
        <f t="shared" si="286"/>
        <v>672304.5700000003</v>
      </c>
      <c r="BE66" s="61">
        <f t="shared" si="286"/>
        <v>672304.5700000003</v>
      </c>
      <c r="BF66" s="61">
        <f>BF5+BF42+BF44+BF59+BF62</f>
        <v>672304.5700000003</v>
      </c>
      <c r="BG66" s="61">
        <f t="shared" si="286"/>
        <v>670456.64000000025</v>
      </c>
      <c r="BH66" s="61">
        <f t="shared" si="286"/>
        <v>630524.81000000029</v>
      </c>
      <c r="BI66" s="61">
        <f t="shared" si="286"/>
        <v>655525.27000000025</v>
      </c>
      <c r="BJ66" s="61">
        <f t="shared" si="286"/>
        <v>655525.27000000025</v>
      </c>
      <c r="BK66" s="61">
        <f t="shared" si="286"/>
        <v>671789.48000000021</v>
      </c>
      <c r="BL66" s="61">
        <f t="shared" si="286"/>
        <v>671789.48000000021</v>
      </c>
      <c r="BM66" s="61">
        <f t="shared" si="286"/>
        <v>671789.48000000021</v>
      </c>
      <c r="BN66" s="61">
        <f t="shared" si="286"/>
        <v>671789.48000000021</v>
      </c>
      <c r="BO66" s="61">
        <f t="shared" si="286"/>
        <v>671789.48000000021</v>
      </c>
      <c r="BP66" s="61">
        <f t="shared" si="286"/>
        <v>671789.4800000001</v>
      </c>
      <c r="BQ66" s="61">
        <f t="shared" si="286"/>
        <v>671789.4800000001</v>
      </c>
      <c r="BR66" s="61">
        <f t="shared" ref="BR66:EC66" si="287">BR5+BR42+BR44+BR59+BR62</f>
        <v>854880.93000000017</v>
      </c>
      <c r="BS66" s="61">
        <f t="shared" si="287"/>
        <v>854794.13000000012</v>
      </c>
      <c r="BT66" s="61">
        <f t="shared" si="287"/>
        <v>863759.99000000011</v>
      </c>
      <c r="BU66" s="61">
        <f t="shared" si="287"/>
        <v>863759.99000000011</v>
      </c>
      <c r="BV66" s="61">
        <f t="shared" si="287"/>
        <v>855537.97000000009</v>
      </c>
      <c r="BW66" s="61">
        <f t="shared" si="287"/>
        <v>855537.97000000009</v>
      </c>
      <c r="BX66" s="61">
        <f t="shared" si="287"/>
        <v>855537.97000000009</v>
      </c>
      <c r="BY66" s="61">
        <f t="shared" si="287"/>
        <v>851142.82000000007</v>
      </c>
      <c r="BZ66" s="61">
        <f t="shared" si="287"/>
        <v>834605.49000000011</v>
      </c>
      <c r="CA66" s="61">
        <f t="shared" si="287"/>
        <v>834605.49000000011</v>
      </c>
      <c r="CB66" s="61">
        <f t="shared" si="287"/>
        <v>833949.13000000012</v>
      </c>
      <c r="CC66" s="61">
        <f t="shared" si="287"/>
        <v>823631.69000000018</v>
      </c>
      <c r="CD66" s="61">
        <f t="shared" si="287"/>
        <v>823631.69000000018</v>
      </c>
      <c r="CE66" s="61">
        <f t="shared" si="287"/>
        <v>823631.69000000018</v>
      </c>
      <c r="CF66" s="61">
        <f t="shared" si="287"/>
        <v>810699.55000000016</v>
      </c>
      <c r="CG66" s="61">
        <f t="shared" si="287"/>
        <v>810699.55000000016</v>
      </c>
      <c r="CH66" s="61">
        <f t="shared" si="287"/>
        <v>804890.5900000002</v>
      </c>
      <c r="CI66" s="61">
        <f t="shared" si="287"/>
        <v>802913.04000000015</v>
      </c>
      <c r="CJ66" s="61">
        <f t="shared" si="287"/>
        <v>800292.6100000001</v>
      </c>
      <c r="CK66" s="61">
        <f t="shared" si="287"/>
        <v>800292.6100000001</v>
      </c>
      <c r="CL66" s="61">
        <f t="shared" si="287"/>
        <v>800292.6100000001</v>
      </c>
      <c r="CM66" s="61">
        <f t="shared" si="287"/>
        <v>800292.6100000001</v>
      </c>
      <c r="CN66" s="61">
        <f t="shared" si="287"/>
        <v>754521.49000000011</v>
      </c>
      <c r="CO66" s="61">
        <f t="shared" si="287"/>
        <v>749526.1100000001</v>
      </c>
      <c r="CP66" s="61">
        <f t="shared" si="287"/>
        <v>747672.59000000008</v>
      </c>
      <c r="CQ66" s="61">
        <f t="shared" si="287"/>
        <v>742016.8</v>
      </c>
      <c r="CR66" s="61">
        <f t="shared" si="287"/>
        <v>742016.8</v>
      </c>
      <c r="CS66" s="61">
        <f t="shared" si="287"/>
        <v>742016.8</v>
      </c>
      <c r="CT66" s="61">
        <f t="shared" si="287"/>
        <v>728125.62</v>
      </c>
      <c r="CU66" s="61">
        <f t="shared" si="287"/>
        <v>714670.45</v>
      </c>
      <c r="CV66" s="61">
        <f t="shared" si="287"/>
        <v>714670.45000000007</v>
      </c>
      <c r="CW66" s="61">
        <f t="shared" si="287"/>
        <v>699600.59000000008</v>
      </c>
      <c r="CX66" s="61">
        <f t="shared" si="287"/>
        <v>698742.10000000009</v>
      </c>
      <c r="CY66" s="61">
        <f t="shared" si="287"/>
        <v>698742.10000000009</v>
      </c>
      <c r="CZ66" s="61">
        <f t="shared" si="287"/>
        <v>698742.10000000009</v>
      </c>
      <c r="DA66" s="61">
        <f t="shared" si="287"/>
        <v>698742.10000000009</v>
      </c>
      <c r="DB66" s="61">
        <f t="shared" si="287"/>
        <v>706150.84000000008</v>
      </c>
      <c r="DC66" s="61">
        <f t="shared" si="287"/>
        <v>706150.84000000008</v>
      </c>
      <c r="DD66" s="61">
        <f t="shared" si="287"/>
        <v>690453.94000000006</v>
      </c>
      <c r="DE66" s="61">
        <f t="shared" si="287"/>
        <v>689639.39</v>
      </c>
      <c r="DF66" s="61">
        <f t="shared" si="287"/>
        <v>677936.47</v>
      </c>
      <c r="DG66" s="61">
        <f t="shared" si="287"/>
        <v>677936.47</v>
      </c>
      <c r="DH66" s="61">
        <f t="shared" si="287"/>
        <v>677936.47</v>
      </c>
      <c r="DI66" s="61">
        <f t="shared" si="287"/>
        <v>667631.28</v>
      </c>
      <c r="DJ66" s="61">
        <f t="shared" si="287"/>
        <v>679631.28</v>
      </c>
      <c r="DK66" s="61">
        <f t="shared" si="287"/>
        <v>723281.36</v>
      </c>
      <c r="DL66" s="61">
        <f t="shared" si="287"/>
        <v>706391.37</v>
      </c>
      <c r="DM66" s="61">
        <f t="shared" si="287"/>
        <v>702923.25</v>
      </c>
      <c r="DN66" s="61">
        <f t="shared" si="287"/>
        <v>702923.25</v>
      </c>
      <c r="DO66" s="61">
        <f t="shared" si="287"/>
        <v>702923.25</v>
      </c>
      <c r="DP66" s="61">
        <f t="shared" si="287"/>
        <v>702923.25</v>
      </c>
      <c r="DQ66" s="61">
        <f t="shared" si="287"/>
        <v>702923.25</v>
      </c>
      <c r="DR66" s="61">
        <f t="shared" si="287"/>
        <v>700303.09</v>
      </c>
      <c r="DS66" s="61">
        <f t="shared" si="287"/>
        <v>660273.27</v>
      </c>
      <c r="DT66" s="61">
        <f t="shared" si="287"/>
        <v>660273.27</v>
      </c>
      <c r="DU66" s="61">
        <f t="shared" si="287"/>
        <v>660273.27</v>
      </c>
      <c r="DV66" s="61">
        <f t="shared" si="287"/>
        <v>660273.27</v>
      </c>
      <c r="DW66" s="61">
        <f t="shared" si="287"/>
        <v>654143.27</v>
      </c>
      <c r="DX66" s="61">
        <f t="shared" si="287"/>
        <v>675197.04</v>
      </c>
      <c r="DY66" s="61">
        <f t="shared" si="287"/>
        <v>652215.08000000007</v>
      </c>
      <c r="DZ66" s="61">
        <f t="shared" si="287"/>
        <v>655215.08000000007</v>
      </c>
      <c r="EA66" s="61">
        <f t="shared" si="287"/>
        <v>655215.08000000007</v>
      </c>
      <c r="EB66" s="61">
        <f t="shared" si="287"/>
        <v>655215.08000000019</v>
      </c>
      <c r="EC66" s="61">
        <f t="shared" si="287"/>
        <v>655215.08000000019</v>
      </c>
      <c r="ED66" s="61">
        <f t="shared" ref="ED66:GO66" si="288">ED5+ED42+ED44+ED59+ED62</f>
        <v>655215.08000000019</v>
      </c>
      <c r="EE66" s="61">
        <f t="shared" si="288"/>
        <v>655215.08000000019</v>
      </c>
      <c r="EF66" s="61">
        <f t="shared" si="288"/>
        <v>980253.16000000015</v>
      </c>
      <c r="EG66" s="61">
        <f t="shared" si="288"/>
        <v>980253.16000000015</v>
      </c>
      <c r="EH66" s="61">
        <f t="shared" si="288"/>
        <v>963234.92000000016</v>
      </c>
      <c r="EI66" s="61">
        <f t="shared" si="288"/>
        <v>947234.92000000016</v>
      </c>
      <c r="EJ66" s="61">
        <f t="shared" si="288"/>
        <v>947234.92000000016</v>
      </c>
      <c r="EK66" s="61">
        <f t="shared" si="288"/>
        <v>947234.92000000016</v>
      </c>
      <c r="EL66" s="61">
        <f t="shared" si="288"/>
        <v>947234.92000000016</v>
      </c>
      <c r="EM66" s="61">
        <f t="shared" si="288"/>
        <v>947234.92000000016</v>
      </c>
      <c r="EN66" s="61">
        <f t="shared" si="288"/>
        <v>903487.12000000011</v>
      </c>
      <c r="EO66" s="61">
        <f t="shared" si="288"/>
        <v>903487.12000000011</v>
      </c>
      <c r="EP66" s="61">
        <f t="shared" si="288"/>
        <v>897971.59000000008</v>
      </c>
      <c r="EQ66" s="61">
        <f t="shared" si="288"/>
        <v>895171.59000000008</v>
      </c>
      <c r="ER66" s="61">
        <f t="shared" si="288"/>
        <v>895171.59000000008</v>
      </c>
      <c r="ES66" s="61">
        <f t="shared" si="288"/>
        <v>895171.59000000008</v>
      </c>
      <c r="ET66" s="61">
        <f t="shared" si="288"/>
        <v>895171.59000000008</v>
      </c>
      <c r="EU66" s="61">
        <f t="shared" si="288"/>
        <v>882407.08000000007</v>
      </c>
      <c r="EV66" s="61">
        <f t="shared" si="288"/>
        <v>880011.56</v>
      </c>
      <c r="EW66" s="61">
        <f t="shared" si="288"/>
        <v>875011.56</v>
      </c>
      <c r="EX66" s="61">
        <f t="shared" si="288"/>
        <v>874540.76</v>
      </c>
      <c r="EY66" s="61">
        <f t="shared" si="288"/>
        <v>849462.76</v>
      </c>
      <c r="EZ66" s="61">
        <f t="shared" si="288"/>
        <v>849462.76</v>
      </c>
      <c r="FA66" s="61">
        <f t="shared" si="288"/>
        <v>842412.76</v>
      </c>
      <c r="FB66" s="61">
        <f t="shared" si="288"/>
        <v>570622.76</v>
      </c>
      <c r="FC66" s="61">
        <f t="shared" si="288"/>
        <v>570622.76</v>
      </c>
      <c r="FD66" s="61">
        <f t="shared" si="288"/>
        <v>561242.76</v>
      </c>
      <c r="FE66" s="61">
        <f t="shared" si="288"/>
        <v>561242.76</v>
      </c>
      <c r="FF66" s="61">
        <f t="shared" si="288"/>
        <v>549642.76</v>
      </c>
      <c r="FG66" s="61">
        <f t="shared" si="288"/>
        <v>552178.46</v>
      </c>
      <c r="FH66" s="61">
        <f t="shared" si="288"/>
        <v>552178.4600000002</v>
      </c>
      <c r="FI66" s="61">
        <f t="shared" si="288"/>
        <v>552178.4600000002</v>
      </c>
      <c r="FJ66" s="61">
        <f t="shared" si="288"/>
        <v>537114.67000000016</v>
      </c>
      <c r="FK66" s="61">
        <f t="shared" si="288"/>
        <v>537027.87000000011</v>
      </c>
      <c r="FL66" s="61">
        <f t="shared" si="288"/>
        <v>545466.43000000017</v>
      </c>
      <c r="FM66" s="61">
        <f t="shared" si="288"/>
        <v>545466.43000000017</v>
      </c>
      <c r="FN66" s="61">
        <f t="shared" si="288"/>
        <v>545087.85000000021</v>
      </c>
      <c r="FO66" s="61">
        <f t="shared" si="288"/>
        <v>545087.85000000021</v>
      </c>
      <c r="FP66" s="61">
        <f t="shared" si="288"/>
        <v>545087.85000000021</v>
      </c>
      <c r="FQ66" s="61">
        <f t="shared" si="288"/>
        <v>510945.93000000023</v>
      </c>
      <c r="FR66" s="61">
        <f t="shared" si="288"/>
        <v>510632.64000000025</v>
      </c>
      <c r="FS66" s="61">
        <f t="shared" si="288"/>
        <v>510632.64000000025</v>
      </c>
      <c r="FT66" s="61">
        <f t="shared" si="288"/>
        <v>501996.62000000023</v>
      </c>
      <c r="FU66" s="61">
        <f t="shared" si="288"/>
        <v>501996.62000000023</v>
      </c>
      <c r="FV66" s="61">
        <f t="shared" si="288"/>
        <v>501996.62000000023</v>
      </c>
      <c r="FW66" s="61">
        <f t="shared" si="288"/>
        <v>501996.62000000023</v>
      </c>
      <c r="FX66" s="61">
        <f t="shared" si="288"/>
        <v>485971.40000000026</v>
      </c>
      <c r="FY66" s="61">
        <f t="shared" si="288"/>
        <v>485971.40000000026</v>
      </c>
      <c r="FZ66" s="61">
        <f t="shared" si="288"/>
        <v>482836.04000000027</v>
      </c>
      <c r="GA66" s="61">
        <f t="shared" si="288"/>
        <v>482836.04000000027</v>
      </c>
      <c r="GB66" s="61">
        <f t="shared" si="288"/>
        <v>482836.04000000027</v>
      </c>
      <c r="GC66" s="61">
        <f t="shared" si="288"/>
        <v>482836.04000000027</v>
      </c>
      <c r="GD66" s="61">
        <f t="shared" si="288"/>
        <v>482836.04000000027</v>
      </c>
      <c r="GE66" s="61">
        <f t="shared" si="288"/>
        <v>467201.72000000026</v>
      </c>
      <c r="GF66" s="61">
        <f t="shared" si="288"/>
        <v>467201.72000000026</v>
      </c>
      <c r="GG66" s="61">
        <f t="shared" si="288"/>
        <v>427702.92000000027</v>
      </c>
      <c r="GH66" s="61">
        <f t="shared" si="288"/>
        <v>429144.92000000027</v>
      </c>
      <c r="GI66" s="61">
        <f t="shared" si="288"/>
        <v>424144.92000000027</v>
      </c>
      <c r="GJ66" s="61">
        <f t="shared" si="288"/>
        <v>424144.92000000027</v>
      </c>
      <c r="GK66" s="61">
        <f t="shared" si="288"/>
        <v>424144.92000000027</v>
      </c>
      <c r="GL66" s="61">
        <f t="shared" si="288"/>
        <v>413765.52000000025</v>
      </c>
      <c r="GM66" s="61">
        <f t="shared" si="288"/>
        <v>413765.52000000025</v>
      </c>
      <c r="GN66" s="61">
        <f t="shared" si="288"/>
        <v>413765.52000000019</v>
      </c>
      <c r="GO66" s="61">
        <f t="shared" si="288"/>
        <v>402537.93000000017</v>
      </c>
      <c r="GP66" s="61">
        <f t="shared" ref="GP66:JA66" si="289">GP5+GP42+GP44+GP59+GP62</f>
        <v>402451.13000000018</v>
      </c>
      <c r="GQ66" s="61">
        <f t="shared" si="289"/>
        <v>410889.69000000018</v>
      </c>
      <c r="GR66" s="61">
        <f t="shared" si="289"/>
        <v>410889.69000000018</v>
      </c>
      <c r="GS66" s="61">
        <f t="shared" si="289"/>
        <v>410889.69000000018</v>
      </c>
      <c r="GT66" s="61">
        <f t="shared" si="289"/>
        <v>410889.69000000018</v>
      </c>
      <c r="GU66" s="61">
        <f t="shared" si="289"/>
        <v>400878.2200000002</v>
      </c>
      <c r="GV66" s="61">
        <f t="shared" si="289"/>
        <v>394571.30000000022</v>
      </c>
      <c r="GW66" s="61">
        <f t="shared" si="289"/>
        <v>394571.30000000022</v>
      </c>
      <c r="GX66" s="61">
        <f t="shared" si="289"/>
        <v>353503.20000000024</v>
      </c>
      <c r="GY66" s="61">
        <f t="shared" si="289"/>
        <v>353503.20000000024</v>
      </c>
      <c r="GZ66" s="61">
        <f t="shared" si="289"/>
        <v>352150.44000000024</v>
      </c>
      <c r="HA66" s="61">
        <f t="shared" si="289"/>
        <v>352150.44000000024</v>
      </c>
      <c r="HB66" s="61">
        <f t="shared" si="289"/>
        <v>345907.04000000021</v>
      </c>
      <c r="HC66" s="61">
        <f t="shared" si="289"/>
        <v>343907.04000000021</v>
      </c>
      <c r="HD66" s="61">
        <f t="shared" si="289"/>
        <v>338907.04000000021</v>
      </c>
      <c r="HE66" s="61">
        <f t="shared" si="289"/>
        <v>338907.04000000021</v>
      </c>
      <c r="HF66" s="61">
        <f t="shared" si="289"/>
        <v>333097.7800000002</v>
      </c>
      <c r="HG66" s="61">
        <f t="shared" si="289"/>
        <v>333097.7800000002</v>
      </c>
      <c r="HH66" s="61">
        <f t="shared" si="289"/>
        <v>333097.7800000002</v>
      </c>
      <c r="HI66" s="61">
        <f t="shared" si="289"/>
        <v>328853.60000000021</v>
      </c>
      <c r="HJ66" s="61">
        <f t="shared" si="289"/>
        <v>328853.60000000021</v>
      </c>
      <c r="HK66" s="61">
        <f t="shared" si="289"/>
        <v>302381.49000000022</v>
      </c>
      <c r="HL66" s="61">
        <f t="shared" si="289"/>
        <v>302381.49000000022</v>
      </c>
      <c r="HM66" s="61">
        <f t="shared" si="289"/>
        <v>295331.49000000022</v>
      </c>
      <c r="HN66" s="61">
        <f t="shared" si="289"/>
        <v>296773.49000000022</v>
      </c>
      <c r="HO66" s="61">
        <f t="shared" si="289"/>
        <v>296773.49000000022</v>
      </c>
      <c r="HP66" s="61">
        <f t="shared" si="289"/>
        <v>286361.49000000022</v>
      </c>
      <c r="HQ66" s="61">
        <f t="shared" si="289"/>
        <v>286361.49000000022</v>
      </c>
      <c r="HR66" s="61">
        <f t="shared" si="289"/>
        <v>267361.49000000022</v>
      </c>
      <c r="HS66" s="61">
        <f t="shared" si="289"/>
        <v>267361.49000000022</v>
      </c>
      <c r="HT66" s="61">
        <f t="shared" si="289"/>
        <v>267361.49000000022</v>
      </c>
      <c r="HU66" s="61">
        <f t="shared" si="289"/>
        <v>233109.27000000022</v>
      </c>
      <c r="HV66" s="61">
        <f t="shared" si="289"/>
        <v>233109.27000000022</v>
      </c>
      <c r="HW66" s="61">
        <f t="shared" si="289"/>
        <v>233109.27000000022</v>
      </c>
      <c r="HX66" s="61">
        <f t="shared" si="289"/>
        <v>233022.47000000023</v>
      </c>
      <c r="HY66" s="61">
        <f t="shared" si="289"/>
        <v>235511.03000000023</v>
      </c>
      <c r="HZ66" s="61">
        <f t="shared" si="289"/>
        <v>235511.03000000023</v>
      </c>
      <c r="IA66" s="61">
        <f t="shared" si="289"/>
        <v>235511.03000000023</v>
      </c>
      <c r="IB66" s="61">
        <f t="shared" si="289"/>
        <v>234877.72000000023</v>
      </c>
      <c r="IC66" s="61">
        <f t="shared" si="289"/>
        <v>234877.72000000023</v>
      </c>
      <c r="ID66" s="61">
        <f t="shared" si="289"/>
        <v>234564.43000000023</v>
      </c>
      <c r="IE66" s="61">
        <f t="shared" si="289"/>
        <v>196929.05000000022</v>
      </c>
      <c r="IF66" s="61">
        <f t="shared" si="289"/>
        <v>194897.00000000023</v>
      </c>
      <c r="IG66" s="61">
        <f t="shared" si="289"/>
        <v>194039.57000000024</v>
      </c>
      <c r="IH66" s="61">
        <f t="shared" si="289"/>
        <v>194039.57000000024</v>
      </c>
      <c r="II66" s="61">
        <f t="shared" si="289"/>
        <v>180796.17000000025</v>
      </c>
      <c r="IJ66" s="61">
        <f t="shared" si="289"/>
        <v>180796.17000000025</v>
      </c>
      <c r="IK66" s="61">
        <f t="shared" si="289"/>
        <v>180796.17000000025</v>
      </c>
      <c r="IL66" s="61">
        <f t="shared" si="289"/>
        <v>175355.77000000025</v>
      </c>
      <c r="IM66" s="61">
        <f t="shared" si="289"/>
        <v>175355.77000000025</v>
      </c>
      <c r="IN66" s="61">
        <f t="shared" si="289"/>
        <v>169361.64000000025</v>
      </c>
      <c r="IO66" s="61">
        <f t="shared" si="289"/>
        <v>219361.64000000025</v>
      </c>
      <c r="IP66" s="61">
        <f t="shared" si="289"/>
        <v>169687.33000000025</v>
      </c>
      <c r="IQ66" s="61">
        <f t="shared" si="289"/>
        <v>169687.33000000025</v>
      </c>
      <c r="IR66" s="61">
        <f t="shared" si="289"/>
        <v>169687.33000000025</v>
      </c>
      <c r="IS66" s="61">
        <f t="shared" si="289"/>
        <v>162637.33000000025</v>
      </c>
      <c r="IT66" s="61">
        <f t="shared" si="289"/>
        <v>157479.33000000025</v>
      </c>
      <c r="IU66" s="61">
        <f t="shared" si="289"/>
        <v>157479.33000000025</v>
      </c>
      <c r="IV66" s="61">
        <f t="shared" si="289"/>
        <v>152479.33000000025</v>
      </c>
      <c r="IW66" s="61">
        <f t="shared" si="289"/>
        <v>201347.87000000026</v>
      </c>
      <c r="IX66" s="61">
        <f t="shared" si="289"/>
        <v>182347.87000000026</v>
      </c>
      <c r="IY66" s="61">
        <f t="shared" si="289"/>
        <v>182347.87000000026</v>
      </c>
      <c r="IZ66" s="61">
        <f t="shared" si="289"/>
        <v>182347.87000000023</v>
      </c>
      <c r="JA66" s="61">
        <f t="shared" si="289"/>
        <v>169838.12000000023</v>
      </c>
      <c r="JB66" s="61">
        <f t="shared" ref="JB66:LM66" si="290">JB5+JB42+JB44+JB59+JB62</f>
        <v>169751.32000000024</v>
      </c>
      <c r="JC66" s="61">
        <f t="shared" si="290"/>
        <v>178189.88000000024</v>
      </c>
      <c r="JD66" s="61">
        <f t="shared" si="290"/>
        <v>173189.88000000024</v>
      </c>
      <c r="JE66" s="61">
        <f t="shared" si="290"/>
        <v>170279.88000000024</v>
      </c>
      <c r="JF66" s="61">
        <f t="shared" si="290"/>
        <v>170279.88000000024</v>
      </c>
      <c r="JG66" s="61">
        <f t="shared" si="290"/>
        <v>161779.88000000024</v>
      </c>
      <c r="JH66" s="61">
        <f t="shared" si="290"/>
        <v>129836.93000000024</v>
      </c>
      <c r="JI66" s="61">
        <f t="shared" si="290"/>
        <v>128086.53000000025</v>
      </c>
      <c r="JJ66" s="61">
        <f t="shared" si="290"/>
        <v>122773.24000000025</v>
      </c>
      <c r="JK66" s="61">
        <f t="shared" si="290"/>
        <v>122773.24000000025</v>
      </c>
      <c r="JL66" s="61">
        <f t="shared" si="290"/>
        <v>117079.98000000026</v>
      </c>
      <c r="JM66" s="61">
        <f t="shared" si="290"/>
        <v>117079.98000000026</v>
      </c>
      <c r="JN66" s="61">
        <f t="shared" si="290"/>
        <v>117079.98000000026</v>
      </c>
      <c r="JO66" s="61">
        <f t="shared" si="290"/>
        <v>96949.860000000248</v>
      </c>
      <c r="JP66" s="61">
        <f t="shared" si="290"/>
        <v>96949.860000000248</v>
      </c>
      <c r="JQ66" s="61">
        <f t="shared" si="290"/>
        <v>96949.860000000248</v>
      </c>
      <c r="JR66" s="61">
        <f t="shared" si="290"/>
        <v>96949.860000000248</v>
      </c>
      <c r="JS66" s="61">
        <f t="shared" si="290"/>
        <v>86385.320000000254</v>
      </c>
      <c r="JT66" s="61">
        <f t="shared" si="290"/>
        <v>86385.320000000254</v>
      </c>
      <c r="JU66" s="61">
        <f t="shared" si="290"/>
        <v>86385.320000000254</v>
      </c>
      <c r="JV66" s="61">
        <f t="shared" si="290"/>
        <v>86385.320000000254</v>
      </c>
      <c r="JW66" s="61">
        <f t="shared" si="290"/>
        <v>49248.140000000254</v>
      </c>
      <c r="JX66" s="61">
        <f t="shared" si="290"/>
        <v>49248.140000000254</v>
      </c>
      <c r="JY66" s="61">
        <f t="shared" si="290"/>
        <v>30801.470000000256</v>
      </c>
      <c r="JZ66" s="61">
        <f t="shared" si="290"/>
        <v>32243.470000000256</v>
      </c>
      <c r="KA66" s="61">
        <f t="shared" si="290"/>
        <v>32243.470000000256</v>
      </c>
      <c r="KB66" s="61">
        <f t="shared" si="290"/>
        <v>32243.470000000256</v>
      </c>
      <c r="KC66" s="61">
        <f t="shared" si="290"/>
        <v>32243.470000000256</v>
      </c>
      <c r="KD66" s="61">
        <f t="shared" si="290"/>
        <v>15710.636666666924</v>
      </c>
      <c r="KE66" s="61">
        <f t="shared" si="290"/>
        <v>15710.636666666924</v>
      </c>
      <c r="KF66" s="61">
        <f t="shared" si="290"/>
        <v>15710.636666666891</v>
      </c>
      <c r="KG66" s="61">
        <f t="shared" si="290"/>
        <v>-49163.073333333108</v>
      </c>
      <c r="KH66" s="61">
        <f t="shared" si="290"/>
        <v>-49249.873333333111</v>
      </c>
      <c r="KI66" s="61">
        <f t="shared" si="290"/>
        <v>-49427.983333333112</v>
      </c>
      <c r="KJ66" s="61">
        <f t="shared" si="290"/>
        <v>-49427.983333333112</v>
      </c>
      <c r="KK66" s="61">
        <f t="shared" si="290"/>
        <v>100572.0166666669</v>
      </c>
      <c r="KL66" s="61">
        <f t="shared" si="290"/>
        <v>95414.926666666899</v>
      </c>
      <c r="KM66" s="61">
        <f t="shared" si="290"/>
        <v>95414.926666666899</v>
      </c>
      <c r="KN66" s="61">
        <f t="shared" si="290"/>
        <v>93651.756666666901</v>
      </c>
      <c r="KO66" s="61">
        <f t="shared" si="290"/>
        <v>93651.756666666901</v>
      </c>
      <c r="KP66" s="61">
        <f t="shared" si="290"/>
        <v>59697.116666666901</v>
      </c>
      <c r="KQ66" s="61">
        <f t="shared" si="290"/>
        <v>59697.116666666901</v>
      </c>
      <c r="KR66" s="61">
        <f t="shared" si="290"/>
        <v>59697.116666666901</v>
      </c>
      <c r="KS66" s="61">
        <f t="shared" si="290"/>
        <v>56455.856666666899</v>
      </c>
      <c r="KT66" s="61">
        <f t="shared" si="290"/>
        <v>56455.856666666899</v>
      </c>
      <c r="KU66" s="61">
        <f t="shared" si="290"/>
        <v>48212.456666666898</v>
      </c>
      <c r="KV66" s="61">
        <f t="shared" si="290"/>
        <v>48212.456666666898</v>
      </c>
      <c r="KW66" s="61">
        <f t="shared" si="290"/>
        <v>37376.086666666903</v>
      </c>
      <c r="KX66" s="61">
        <f t="shared" si="290"/>
        <v>37376.086666666903</v>
      </c>
      <c r="KY66" s="61">
        <f t="shared" si="290"/>
        <v>37376.086666666903</v>
      </c>
      <c r="KZ66" s="61">
        <f t="shared" si="290"/>
        <v>33169.476666666902</v>
      </c>
      <c r="LA66" s="61">
        <f t="shared" si="290"/>
        <v>33169.476666666902</v>
      </c>
      <c r="LB66" s="61">
        <f t="shared" si="290"/>
        <v>33169.476666666902</v>
      </c>
      <c r="LC66" s="61">
        <f t="shared" si="290"/>
        <v>-3324.1233333330965</v>
      </c>
      <c r="LD66" s="61">
        <f t="shared" si="290"/>
        <v>-3324.1233333330965</v>
      </c>
      <c r="LE66" s="61">
        <f t="shared" si="290"/>
        <v>-10374.123333333097</v>
      </c>
      <c r="LF66" s="61">
        <f t="shared" si="290"/>
        <v>-8932.1233333330965</v>
      </c>
      <c r="LG66" s="61">
        <f t="shared" si="290"/>
        <v>-8932.1233333330965</v>
      </c>
      <c r="LH66" s="61">
        <f t="shared" si="290"/>
        <v>-8932.1233333330965</v>
      </c>
      <c r="LI66" s="61">
        <f t="shared" si="290"/>
        <v>-8932.1233333330965</v>
      </c>
      <c r="LJ66" s="61">
        <f t="shared" si="290"/>
        <v>-8932.1233333330965</v>
      </c>
      <c r="LK66" s="61">
        <f t="shared" si="290"/>
        <v>-10643.783333333129</v>
      </c>
      <c r="LL66" s="61">
        <f t="shared" si="290"/>
        <v>-10643.783333333151</v>
      </c>
      <c r="LM66" s="61">
        <f t="shared" si="290"/>
        <v>-10643.783333333151</v>
      </c>
      <c r="LN66" s="61">
        <f t="shared" ref="LN66:NX66" si="291">LN5+LN42+LN44+LN59+LN62</f>
        <v>-10643.783333333151</v>
      </c>
      <c r="LO66" s="61">
        <f t="shared" si="291"/>
        <v>-20402.773333333149</v>
      </c>
      <c r="LP66" s="61">
        <f t="shared" si="291"/>
        <v>-30402.773333333149</v>
      </c>
      <c r="LQ66" s="61">
        <f t="shared" si="291"/>
        <v>-30402.773333333149</v>
      </c>
      <c r="LR66" s="61">
        <f t="shared" si="291"/>
        <v>-35402.773333333149</v>
      </c>
      <c r="LS66" s="61">
        <f t="shared" si="291"/>
        <v>-35402.773333333149</v>
      </c>
      <c r="LT66" s="61">
        <f t="shared" si="291"/>
        <v>-35402.773333333149</v>
      </c>
      <c r="LU66" s="61">
        <f t="shared" si="291"/>
        <v>114597.22666666686</v>
      </c>
      <c r="LV66" s="61">
        <f t="shared" si="291"/>
        <v>70747.68666666685</v>
      </c>
      <c r="LW66" s="61">
        <f t="shared" si="291"/>
        <v>70747.68666666685</v>
      </c>
      <c r="LX66" s="61">
        <f t="shared" si="291"/>
        <v>67798.736666666853</v>
      </c>
      <c r="LY66" s="61">
        <f t="shared" si="291"/>
        <v>67798.736666666853</v>
      </c>
      <c r="LZ66" s="61">
        <f t="shared" si="291"/>
        <v>67798.736666666853</v>
      </c>
      <c r="MA66" s="61">
        <f t="shared" si="291"/>
        <v>59555.336666666852</v>
      </c>
      <c r="MB66" s="61">
        <f t="shared" si="291"/>
        <v>59555.336666666852</v>
      </c>
      <c r="MC66" s="61">
        <f t="shared" si="291"/>
        <v>59555.336666666852</v>
      </c>
      <c r="MD66" s="61">
        <f t="shared" si="291"/>
        <v>58877.336666666852</v>
      </c>
      <c r="ME66" s="61">
        <f t="shared" si="291"/>
        <v>56671.856666666848</v>
      </c>
      <c r="MF66" s="61">
        <f t="shared" si="291"/>
        <v>46603.231666666848</v>
      </c>
      <c r="MG66" s="61">
        <f t="shared" si="291"/>
        <v>24563.231666666848</v>
      </c>
      <c r="MH66" s="61">
        <f t="shared" si="291"/>
        <v>24563.231666666848</v>
      </c>
      <c r="MI66" s="61">
        <f t="shared" si="291"/>
        <v>10455.231666666848</v>
      </c>
      <c r="MJ66" s="61">
        <f t="shared" si="291"/>
        <v>455.23166666684847</v>
      </c>
      <c r="MK66" s="61">
        <f t="shared" si="291"/>
        <v>-16574.768333333152</v>
      </c>
      <c r="ML66" s="61">
        <f t="shared" si="291"/>
        <v>-15132.768333333152</v>
      </c>
      <c r="MM66" s="61">
        <f t="shared" si="291"/>
        <v>-15132.768333333152</v>
      </c>
      <c r="MN66" s="61">
        <f t="shared" si="291"/>
        <v>-15245.168333333151</v>
      </c>
      <c r="MO66" s="61">
        <f t="shared" si="291"/>
        <v>-15245.168333333151</v>
      </c>
      <c r="MP66" s="61">
        <f t="shared" si="291"/>
        <v>-29601.501666666485</v>
      </c>
      <c r="MQ66" s="61">
        <f t="shared" si="291"/>
        <v>-29601.501666666485</v>
      </c>
      <c r="MR66" s="61">
        <f t="shared" si="291"/>
        <v>-29601.501666666474</v>
      </c>
      <c r="MS66" s="61">
        <f t="shared" si="291"/>
        <v>-39681.401666666476</v>
      </c>
      <c r="MT66" s="61">
        <f t="shared" si="291"/>
        <v>-40342.851666666473</v>
      </c>
      <c r="MU66" s="61">
        <f t="shared" si="291"/>
        <v>-34188.561666666472</v>
      </c>
      <c r="MV66" s="61">
        <f t="shared" si="291"/>
        <v>-34188.561666666472</v>
      </c>
      <c r="MW66" s="61">
        <f t="shared" si="291"/>
        <v>-38110.131666666472</v>
      </c>
      <c r="MX66" s="61">
        <f t="shared" si="291"/>
        <v>-38110.131666666472</v>
      </c>
      <c r="MY66" s="61">
        <f t="shared" si="291"/>
        <v>-39829.681666666474</v>
      </c>
      <c r="MZ66" s="61">
        <f t="shared" si="291"/>
        <v>-39829.681666666474</v>
      </c>
      <c r="NA66" s="61">
        <f t="shared" si="291"/>
        <v>110170.31833333353</v>
      </c>
      <c r="NB66" s="61">
        <f t="shared" si="291"/>
        <v>42086.788333333534</v>
      </c>
      <c r="NC66" s="61">
        <f t="shared" si="291"/>
        <v>42086.788333333534</v>
      </c>
      <c r="ND66" s="61">
        <f t="shared" si="291"/>
        <v>40969.248333333533</v>
      </c>
      <c r="NE66" s="61">
        <f t="shared" si="291"/>
        <v>40969.248333333533</v>
      </c>
      <c r="NF66" s="61">
        <f t="shared" si="291"/>
        <v>40969.248333333533</v>
      </c>
      <c r="NG66" s="61">
        <f t="shared" si="291"/>
        <v>37969.248333333533</v>
      </c>
      <c r="NH66" s="61">
        <f t="shared" si="291"/>
        <v>37969.248333333533</v>
      </c>
      <c r="NI66" s="61">
        <f t="shared" si="291"/>
        <v>37969.248333333533</v>
      </c>
      <c r="NJ66" s="61">
        <f t="shared" si="291"/>
        <v>37291.248333333533</v>
      </c>
      <c r="NK66" s="61">
        <f t="shared" si="291"/>
        <v>35085.76833333353</v>
      </c>
      <c r="NL66" s="61">
        <f t="shared" si="291"/>
        <v>30522.943333333529</v>
      </c>
      <c r="NM66" s="61">
        <f t="shared" si="291"/>
        <v>11009.14333333353</v>
      </c>
      <c r="NN66" s="61">
        <f t="shared" si="291"/>
        <v>11009.14333333353</v>
      </c>
      <c r="NO66" s="61">
        <f t="shared" si="291"/>
        <v>-926.85666666647012</v>
      </c>
      <c r="NP66" s="61">
        <f t="shared" si="291"/>
        <v>-926.85666666647012</v>
      </c>
      <c r="NQ66" s="61">
        <f t="shared" si="291"/>
        <v>-56585.85666666647</v>
      </c>
      <c r="NR66" s="61">
        <f t="shared" si="291"/>
        <v>-56585.85666666647</v>
      </c>
      <c r="NS66" s="61">
        <f t="shared" si="291"/>
        <v>-56585.85666666647</v>
      </c>
      <c r="NT66" s="61">
        <f t="shared" si="291"/>
        <v>-56698.256666666472</v>
      </c>
      <c r="NU66" s="61">
        <f t="shared" si="291"/>
        <v>-56698.256666666472</v>
      </c>
      <c r="NV66" s="61">
        <f t="shared" si="291"/>
        <v>-56698.256666666472</v>
      </c>
      <c r="NW66" s="61">
        <f t="shared" si="291"/>
        <v>-56698.256666666472</v>
      </c>
      <c r="NX66" s="61">
        <f t="shared" si="291"/>
        <v>-56698.256666666479</v>
      </c>
      <c r="NY66" s="10"/>
      <c r="NZ66" s="61">
        <f>NZ5+NZ42+NZ44+NZ59+NZ62</f>
        <v>-56698.256666666712</v>
      </c>
      <c r="OA66" s="177">
        <f>OA5+OA42+OA44</f>
        <v>874288.35999999987</v>
      </c>
      <c r="OB66" s="20">
        <f>IF(OA66=0,"",((NZ66/OA66)-1))</f>
        <v>-1.0648507509200589</v>
      </c>
      <c r="OD66" s="181">
        <f>NZ66-NZ84</f>
        <v>-56698.256666666712</v>
      </c>
      <c r="OG66" s="60" t="s">
        <v>96</v>
      </c>
      <c r="OH66" s="10"/>
      <c r="OI66" s="61">
        <f t="shared" ref="OI66:OT66" si="292">OI5+OI42+OI44+OI59+OI62</f>
        <v>632231.43999999994</v>
      </c>
      <c r="OJ66" s="61">
        <f t="shared" si="292"/>
        <v>671716.32</v>
      </c>
      <c r="OK66" s="61">
        <f t="shared" si="292"/>
        <v>694014.99</v>
      </c>
      <c r="OL66" s="61">
        <f t="shared" si="292"/>
        <v>707409.59</v>
      </c>
      <c r="OM66" s="61">
        <f t="shared" si="292"/>
        <v>620361.76</v>
      </c>
      <c r="ON66" s="61">
        <f t="shared" si="292"/>
        <v>495717.71</v>
      </c>
      <c r="OO66" s="61">
        <f t="shared" si="292"/>
        <v>370506.31</v>
      </c>
      <c r="OP66" s="61">
        <f t="shared" si="292"/>
        <v>299132.24</v>
      </c>
      <c r="OQ66" s="61">
        <f t="shared" si="292"/>
        <v>144112.22666666665</v>
      </c>
      <c r="OR66" s="61">
        <f t="shared" si="292"/>
        <v>125644.49666666659</v>
      </c>
      <c r="OS66" s="61">
        <f t="shared" si="292"/>
        <v>101308.98833333328</v>
      </c>
      <c r="OT66" s="61">
        <f t="shared" si="292"/>
        <v>65520.223333333328</v>
      </c>
      <c r="OU66" s="10"/>
      <c r="OV66" s="61">
        <f>OV5+OV42+OV44+OV59+OV62</f>
        <v>65520.223333333503</v>
      </c>
    </row>
    <row r="67" spans="1:412">
      <c r="BP67" s="78"/>
      <c r="CV67" s="78"/>
      <c r="FH67" s="78"/>
      <c r="GN67" s="133"/>
      <c r="KF67" s="78"/>
      <c r="NZ67" s="78">
        <f>NZ66-E5</f>
        <v>-707303.40666666673</v>
      </c>
      <c r="OB67" s="47"/>
      <c r="OD67" s="182">
        <f>OD66+LUCKY!OD66</f>
        <v>-1668798.8366666809</v>
      </c>
      <c r="ON67" s="135"/>
      <c r="OQ67" s="78"/>
      <c r="OV67" s="78">
        <f>OV66-OV5</f>
        <v>-585084.92666666652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43213.150000000023</v>
      </c>
      <c r="F68" s="132">
        <f t="shared" ref="F68:BQ68" si="293">F66-F69</f>
        <v>28139.609999999986</v>
      </c>
      <c r="G68" s="132">
        <f t="shared" si="293"/>
        <v>28139.609999999986</v>
      </c>
      <c r="H68" s="132">
        <f t="shared" si="293"/>
        <v>28139.609999999986</v>
      </c>
      <c r="I68" s="132">
        <f t="shared" si="293"/>
        <v>28052.890000000014</v>
      </c>
      <c r="J68" s="132">
        <f t="shared" si="293"/>
        <v>36246.329999999958</v>
      </c>
      <c r="K68" s="132">
        <f t="shared" si="293"/>
        <v>33400.329999999958</v>
      </c>
      <c r="L68" s="132">
        <f t="shared" si="293"/>
        <v>170651.26</v>
      </c>
      <c r="M68" s="132">
        <f t="shared" si="293"/>
        <v>170651.26</v>
      </c>
      <c r="N68" s="132">
        <f t="shared" si="293"/>
        <v>170651.26</v>
      </c>
      <c r="O68" s="132">
        <f t="shared" si="293"/>
        <v>170651.26</v>
      </c>
      <c r="P68" s="132">
        <f t="shared" si="293"/>
        <v>115653.5</v>
      </c>
      <c r="Q68" s="132">
        <f t="shared" si="293"/>
        <v>114407.60999999999</v>
      </c>
      <c r="R68" s="132">
        <f t="shared" si="293"/>
        <v>114297.60999999999</v>
      </c>
      <c r="S68" s="132">
        <f t="shared" si="293"/>
        <v>108329.81999999995</v>
      </c>
      <c r="T68" s="132">
        <f t="shared" si="293"/>
        <v>102829.81999999995</v>
      </c>
      <c r="U68" s="132">
        <f t="shared" si="293"/>
        <v>102829.81999999995</v>
      </c>
      <c r="V68" s="132">
        <f t="shared" si="293"/>
        <v>102829.81999999995</v>
      </c>
      <c r="W68" s="132">
        <f t="shared" si="293"/>
        <v>91374.139999999898</v>
      </c>
      <c r="X68" s="132">
        <f t="shared" si="293"/>
        <v>90467.839999999851</v>
      </c>
      <c r="Y68" s="132">
        <f t="shared" si="293"/>
        <v>89082.649999999907</v>
      </c>
      <c r="Z68" s="132">
        <f t="shared" si="293"/>
        <v>87568.829999999958</v>
      </c>
      <c r="AA68" s="132">
        <f t="shared" si="293"/>
        <v>137463.82999999996</v>
      </c>
      <c r="AB68" s="132">
        <f t="shared" si="293"/>
        <v>137463.82999999996</v>
      </c>
      <c r="AC68" s="132">
        <f t="shared" si="293"/>
        <v>137463.82999999996</v>
      </c>
      <c r="AD68" s="132">
        <f t="shared" si="293"/>
        <v>71232.609999999986</v>
      </c>
      <c r="AE68" s="132">
        <f t="shared" si="293"/>
        <v>71232.609999999986</v>
      </c>
      <c r="AF68" s="132">
        <f t="shared" si="293"/>
        <v>71232.609999999986</v>
      </c>
      <c r="AG68" s="132">
        <f t="shared" si="293"/>
        <v>66233.179999999935</v>
      </c>
      <c r="AH68" s="132">
        <f t="shared" si="293"/>
        <v>60533.179999999935</v>
      </c>
      <c r="AI68" s="132">
        <f t="shared" si="293"/>
        <v>61869.339999999967</v>
      </c>
      <c r="AJ68" s="132">
        <f t="shared" si="293"/>
        <v>61869.340000000084</v>
      </c>
      <c r="AK68" s="132">
        <f t="shared" si="293"/>
        <v>61869.340000000084</v>
      </c>
      <c r="AL68" s="132">
        <f t="shared" si="293"/>
        <v>43818.90000000014</v>
      </c>
      <c r="AM68" s="132">
        <f t="shared" si="293"/>
        <v>120209.4600000002</v>
      </c>
      <c r="AN68" s="132">
        <f t="shared" si="293"/>
        <v>129175.32000000018</v>
      </c>
      <c r="AO68" s="132">
        <f t="shared" si="293"/>
        <v>129175.32000000018</v>
      </c>
      <c r="AP68" s="132">
        <f t="shared" si="293"/>
        <v>124175.38000000024</v>
      </c>
      <c r="AQ68" s="132">
        <f t="shared" si="293"/>
        <v>124175.38000000024</v>
      </c>
      <c r="AR68" s="132">
        <f t="shared" si="293"/>
        <v>124175.38000000024</v>
      </c>
      <c r="AS68" s="132">
        <f t="shared" si="293"/>
        <v>101504.88000000024</v>
      </c>
      <c r="AT68" s="132">
        <f t="shared" si="293"/>
        <v>100859.16000000027</v>
      </c>
      <c r="AU68" s="132">
        <f t="shared" si="293"/>
        <v>95859.240000000224</v>
      </c>
      <c r="AV68" s="132">
        <f t="shared" si="293"/>
        <v>88161.500000000233</v>
      </c>
      <c r="AW68" s="132">
        <f t="shared" si="293"/>
        <v>88161.500000000233</v>
      </c>
      <c r="AX68" s="132">
        <f t="shared" si="293"/>
        <v>88161.500000000233</v>
      </c>
      <c r="AY68" s="132">
        <f t="shared" si="293"/>
        <v>88161.500000000233</v>
      </c>
      <c r="AZ68" s="132">
        <f t="shared" si="293"/>
        <v>88161.500000000233</v>
      </c>
      <c r="BA68" s="132">
        <f t="shared" si="293"/>
        <v>88161.500000000233</v>
      </c>
      <c r="BB68" s="132">
        <f t="shared" si="293"/>
        <v>86971.550000000279</v>
      </c>
      <c r="BC68" s="132">
        <f t="shared" si="293"/>
        <v>81971.79000000027</v>
      </c>
      <c r="BD68" s="132">
        <f t="shared" si="293"/>
        <v>64912.570000000298</v>
      </c>
      <c r="BE68" s="132">
        <f t="shared" si="293"/>
        <v>64912.570000000298</v>
      </c>
      <c r="BF68" s="132">
        <f t="shared" si="293"/>
        <v>64912.570000000298</v>
      </c>
      <c r="BG68" s="132">
        <f t="shared" si="293"/>
        <v>63064.640000000247</v>
      </c>
      <c r="BH68" s="132">
        <f t="shared" si="293"/>
        <v>23132.810000000289</v>
      </c>
      <c r="BI68" s="132">
        <f t="shared" si="293"/>
        <v>48133.270000000251</v>
      </c>
      <c r="BJ68" s="132">
        <f t="shared" si="293"/>
        <v>48133.270000000251</v>
      </c>
      <c r="BK68" s="132">
        <f t="shared" si="293"/>
        <v>35670.700000000186</v>
      </c>
      <c r="BL68" s="132">
        <f t="shared" si="293"/>
        <v>35670.700000000186</v>
      </c>
      <c r="BM68" s="132">
        <f t="shared" si="293"/>
        <v>35670.700000000186</v>
      </c>
      <c r="BN68" s="132">
        <f t="shared" si="293"/>
        <v>35670.700000000186</v>
      </c>
      <c r="BO68" s="132">
        <f t="shared" si="293"/>
        <v>35670.700000000186</v>
      </c>
      <c r="BP68" s="132">
        <f t="shared" si="293"/>
        <v>35670.70000000007</v>
      </c>
      <c r="BQ68" s="132">
        <f t="shared" si="293"/>
        <v>35670.70000000007</v>
      </c>
      <c r="BR68" s="132">
        <f t="shared" ref="BR68:EC68" si="294">BR66-BR69</f>
        <v>218762.15000000014</v>
      </c>
      <c r="BS68" s="132">
        <f t="shared" si="294"/>
        <v>218675.35000000009</v>
      </c>
      <c r="BT68" s="132">
        <f t="shared" si="294"/>
        <v>227641.21000000008</v>
      </c>
      <c r="BU68" s="132">
        <f t="shared" si="294"/>
        <v>227641.21000000008</v>
      </c>
      <c r="BV68" s="132">
        <f t="shared" si="294"/>
        <v>219419.19000000006</v>
      </c>
      <c r="BW68" s="132">
        <f t="shared" si="294"/>
        <v>219419.19000000006</v>
      </c>
      <c r="BX68" s="132">
        <f t="shared" si="294"/>
        <v>219419.19000000006</v>
      </c>
      <c r="BY68" s="132">
        <f t="shared" si="294"/>
        <v>215024.04000000004</v>
      </c>
      <c r="BZ68" s="132">
        <f t="shared" si="294"/>
        <v>198486.71000000008</v>
      </c>
      <c r="CA68" s="132">
        <f t="shared" si="294"/>
        <v>198486.71000000008</v>
      </c>
      <c r="CB68" s="132">
        <f t="shared" si="294"/>
        <v>197830.35000000009</v>
      </c>
      <c r="CC68" s="132">
        <f t="shared" si="294"/>
        <v>187512.91000000015</v>
      </c>
      <c r="CD68" s="132">
        <f t="shared" si="294"/>
        <v>187512.91000000015</v>
      </c>
      <c r="CE68" s="132">
        <f t="shared" si="294"/>
        <v>187512.91000000015</v>
      </c>
      <c r="CF68" s="132">
        <f t="shared" si="294"/>
        <v>174580.77000000014</v>
      </c>
      <c r="CG68" s="132">
        <f t="shared" si="294"/>
        <v>174580.77000000014</v>
      </c>
      <c r="CH68" s="132">
        <f t="shared" si="294"/>
        <v>168771.81000000017</v>
      </c>
      <c r="CI68" s="132">
        <f t="shared" si="294"/>
        <v>166794.26000000013</v>
      </c>
      <c r="CJ68" s="132">
        <f t="shared" si="294"/>
        <v>164173.83000000007</v>
      </c>
      <c r="CK68" s="132">
        <f t="shared" si="294"/>
        <v>164173.83000000007</v>
      </c>
      <c r="CL68" s="132">
        <f t="shared" si="294"/>
        <v>164173.83000000007</v>
      </c>
      <c r="CM68" s="132">
        <f t="shared" si="294"/>
        <v>164173.83000000007</v>
      </c>
      <c r="CN68" s="132">
        <f t="shared" si="294"/>
        <v>118402.71000000008</v>
      </c>
      <c r="CO68" s="132">
        <f t="shared" si="294"/>
        <v>113407.33000000007</v>
      </c>
      <c r="CP68" s="132">
        <f t="shared" si="294"/>
        <v>111553.81000000006</v>
      </c>
      <c r="CQ68" s="132">
        <f t="shared" si="294"/>
        <v>105898.02000000002</v>
      </c>
      <c r="CR68" s="132">
        <f t="shared" si="294"/>
        <v>105898.02000000002</v>
      </c>
      <c r="CS68" s="132">
        <f t="shared" si="294"/>
        <v>105898.02000000002</v>
      </c>
      <c r="CT68" s="132">
        <f t="shared" si="294"/>
        <v>92006.839999999967</v>
      </c>
      <c r="CU68" s="132">
        <f t="shared" si="294"/>
        <v>81395.979999999981</v>
      </c>
      <c r="CV68" s="132">
        <f t="shared" si="294"/>
        <v>81395.980000000098</v>
      </c>
      <c r="CW68" s="132">
        <f t="shared" si="294"/>
        <v>66326.120000000112</v>
      </c>
      <c r="CX68" s="132">
        <f t="shared" si="294"/>
        <v>65467.630000000121</v>
      </c>
      <c r="CY68" s="132">
        <f t="shared" si="294"/>
        <v>65467.630000000121</v>
      </c>
      <c r="CZ68" s="132">
        <f t="shared" si="294"/>
        <v>65467.630000000121</v>
      </c>
      <c r="DA68" s="132">
        <f t="shared" si="294"/>
        <v>65467.630000000121</v>
      </c>
      <c r="DB68" s="132">
        <f t="shared" si="294"/>
        <v>72876.370000000112</v>
      </c>
      <c r="DC68" s="132">
        <f t="shared" si="294"/>
        <v>72876.370000000112</v>
      </c>
      <c r="DD68" s="132">
        <f t="shared" si="294"/>
        <v>57179.470000000088</v>
      </c>
      <c r="DE68" s="132">
        <f t="shared" si="294"/>
        <v>56364.920000000042</v>
      </c>
      <c r="DF68" s="132">
        <f t="shared" si="294"/>
        <v>44662</v>
      </c>
      <c r="DG68" s="132">
        <f t="shared" si="294"/>
        <v>44662</v>
      </c>
      <c r="DH68" s="132">
        <f t="shared" si="294"/>
        <v>44662</v>
      </c>
      <c r="DI68" s="132">
        <f t="shared" si="294"/>
        <v>34356.810000000056</v>
      </c>
      <c r="DJ68" s="132">
        <f t="shared" si="294"/>
        <v>46356.810000000056</v>
      </c>
      <c r="DK68" s="132">
        <f t="shared" si="294"/>
        <v>90006.890000000014</v>
      </c>
      <c r="DL68" s="132">
        <f t="shared" si="294"/>
        <v>73116.900000000023</v>
      </c>
      <c r="DM68" s="132">
        <f t="shared" si="294"/>
        <v>69648.780000000028</v>
      </c>
      <c r="DN68" s="132">
        <f t="shared" si="294"/>
        <v>69648.780000000028</v>
      </c>
      <c r="DO68" s="132">
        <f t="shared" si="294"/>
        <v>69648.780000000028</v>
      </c>
      <c r="DP68" s="132">
        <f t="shared" si="294"/>
        <v>69648.780000000028</v>
      </c>
      <c r="DQ68" s="132">
        <f t="shared" si="294"/>
        <v>69648.780000000028</v>
      </c>
      <c r="DR68" s="132">
        <f t="shared" si="294"/>
        <v>67028.62</v>
      </c>
      <c r="DS68" s="132">
        <f t="shared" si="294"/>
        <v>26998.800000000047</v>
      </c>
      <c r="DT68" s="132">
        <f t="shared" si="294"/>
        <v>26998.800000000047</v>
      </c>
      <c r="DU68" s="132">
        <f t="shared" si="294"/>
        <v>26998.800000000047</v>
      </c>
      <c r="DV68" s="132">
        <f t="shared" si="294"/>
        <v>26998.800000000047</v>
      </c>
      <c r="DW68" s="132">
        <f t="shared" si="294"/>
        <v>20868.800000000047</v>
      </c>
      <c r="DX68" s="132">
        <f t="shared" si="294"/>
        <v>41922.570000000065</v>
      </c>
      <c r="DY68" s="132">
        <f t="shared" si="294"/>
        <v>18940.610000000102</v>
      </c>
      <c r="DZ68" s="132">
        <f t="shared" si="294"/>
        <v>21940.610000000102</v>
      </c>
      <c r="EA68" s="132">
        <f t="shared" si="294"/>
        <v>21940.610000000102</v>
      </c>
      <c r="EB68" s="132">
        <f t="shared" si="294"/>
        <v>21940.610000000219</v>
      </c>
      <c r="EC68" s="132">
        <f t="shared" si="294"/>
        <v>21940.610000000219</v>
      </c>
      <c r="ED68" s="132">
        <f t="shared" ref="ED68:GO68" si="295">ED66-ED69</f>
        <v>21940.610000000219</v>
      </c>
      <c r="EE68" s="132">
        <f t="shared" si="295"/>
        <v>21940.610000000219</v>
      </c>
      <c r="EF68" s="132">
        <f t="shared" si="295"/>
        <v>346978.69000000018</v>
      </c>
      <c r="EG68" s="132">
        <f t="shared" si="295"/>
        <v>346978.69000000018</v>
      </c>
      <c r="EH68" s="132">
        <f t="shared" si="295"/>
        <v>329960.45000000019</v>
      </c>
      <c r="EI68" s="132">
        <f t="shared" si="295"/>
        <v>313960.45000000019</v>
      </c>
      <c r="EJ68" s="132">
        <f t="shared" si="295"/>
        <v>313960.45000000019</v>
      </c>
      <c r="EK68" s="132">
        <f t="shared" si="295"/>
        <v>313960.45000000019</v>
      </c>
      <c r="EL68" s="132">
        <f t="shared" si="295"/>
        <v>313960.45000000019</v>
      </c>
      <c r="EM68" s="132">
        <f t="shared" si="295"/>
        <v>313960.45000000019</v>
      </c>
      <c r="EN68" s="132">
        <f t="shared" si="295"/>
        <v>270212.65000000014</v>
      </c>
      <c r="EO68" s="132">
        <f t="shared" si="295"/>
        <v>270212.65000000014</v>
      </c>
      <c r="EP68" s="132">
        <f t="shared" si="295"/>
        <v>264697.12000000011</v>
      </c>
      <c r="EQ68" s="132">
        <f t="shared" si="295"/>
        <v>261897.12000000011</v>
      </c>
      <c r="ER68" s="132">
        <f t="shared" si="295"/>
        <v>261897.12000000011</v>
      </c>
      <c r="ES68" s="132">
        <f t="shared" si="295"/>
        <v>261897.12000000011</v>
      </c>
      <c r="ET68" s="132">
        <f t="shared" si="295"/>
        <v>261897.12000000011</v>
      </c>
      <c r="EU68" s="132">
        <f t="shared" si="295"/>
        <v>249132.6100000001</v>
      </c>
      <c r="EV68" s="132">
        <f t="shared" si="295"/>
        <v>246737.09000000008</v>
      </c>
      <c r="EW68" s="132">
        <f t="shared" si="295"/>
        <v>241737.09000000008</v>
      </c>
      <c r="EX68" s="132">
        <f t="shared" si="295"/>
        <v>241266.29000000004</v>
      </c>
      <c r="EY68" s="132">
        <f t="shared" si="295"/>
        <v>216188.29000000004</v>
      </c>
      <c r="EZ68" s="132">
        <f t="shared" si="295"/>
        <v>216188.29000000004</v>
      </c>
      <c r="FA68" s="132">
        <f t="shared" si="295"/>
        <v>209138.29000000004</v>
      </c>
      <c r="FB68" s="132">
        <f t="shared" si="295"/>
        <v>-62651.709999999963</v>
      </c>
      <c r="FC68" s="132">
        <f t="shared" si="295"/>
        <v>-62651.709999999963</v>
      </c>
      <c r="FD68" s="132">
        <f t="shared" si="295"/>
        <v>-72031.709999999963</v>
      </c>
      <c r="FE68" s="132">
        <f t="shared" si="295"/>
        <v>-72031.709999999963</v>
      </c>
      <c r="FF68" s="132">
        <f t="shared" si="295"/>
        <v>-83631.709999999963</v>
      </c>
      <c r="FG68" s="132">
        <f t="shared" si="295"/>
        <v>-81096.010000000009</v>
      </c>
      <c r="FH68" s="132">
        <f t="shared" si="295"/>
        <v>552178.4600000002</v>
      </c>
      <c r="FI68" s="132">
        <f t="shared" si="295"/>
        <v>552178.4600000002</v>
      </c>
      <c r="FJ68" s="132">
        <f t="shared" si="295"/>
        <v>537114.67000000016</v>
      </c>
      <c r="FK68" s="132">
        <f t="shared" si="295"/>
        <v>537027.87000000011</v>
      </c>
      <c r="FL68" s="132">
        <f t="shared" si="295"/>
        <v>545466.43000000017</v>
      </c>
      <c r="FM68" s="132">
        <f t="shared" si="295"/>
        <v>545466.43000000017</v>
      </c>
      <c r="FN68" s="132">
        <f t="shared" si="295"/>
        <v>545087.85000000021</v>
      </c>
      <c r="FO68" s="132">
        <f t="shared" si="295"/>
        <v>545087.85000000021</v>
      </c>
      <c r="FP68" s="132">
        <f t="shared" si="295"/>
        <v>545087.85000000021</v>
      </c>
      <c r="FQ68" s="132">
        <f t="shared" si="295"/>
        <v>510945.93000000023</v>
      </c>
      <c r="FR68" s="132">
        <f t="shared" si="295"/>
        <v>510632.64000000025</v>
      </c>
      <c r="FS68" s="132">
        <f t="shared" si="295"/>
        <v>510632.64000000025</v>
      </c>
      <c r="FT68" s="132">
        <f t="shared" si="295"/>
        <v>501996.62000000023</v>
      </c>
      <c r="FU68" s="132">
        <f t="shared" si="295"/>
        <v>501996.62000000023</v>
      </c>
      <c r="FV68" s="132">
        <f t="shared" si="295"/>
        <v>501996.62000000023</v>
      </c>
      <c r="FW68" s="132">
        <f t="shared" si="295"/>
        <v>501996.62000000023</v>
      </c>
      <c r="FX68" s="132">
        <f t="shared" si="295"/>
        <v>485971.40000000026</v>
      </c>
      <c r="FY68" s="132">
        <f t="shared" si="295"/>
        <v>485971.40000000026</v>
      </c>
      <c r="FZ68" s="132">
        <f t="shared" si="295"/>
        <v>482836.04000000027</v>
      </c>
      <c r="GA68" s="132">
        <f t="shared" si="295"/>
        <v>482836.04000000027</v>
      </c>
      <c r="GB68" s="132">
        <f t="shared" si="295"/>
        <v>482836.04000000027</v>
      </c>
      <c r="GC68" s="132">
        <f t="shared" si="295"/>
        <v>482836.04000000027</v>
      </c>
      <c r="GD68" s="132">
        <f t="shared" si="295"/>
        <v>482836.04000000027</v>
      </c>
      <c r="GE68" s="132">
        <f t="shared" si="295"/>
        <v>467201.72000000026</v>
      </c>
      <c r="GF68" s="132">
        <f t="shared" si="295"/>
        <v>467201.72000000026</v>
      </c>
      <c r="GG68" s="132">
        <f t="shared" si="295"/>
        <v>427702.92000000027</v>
      </c>
      <c r="GH68" s="132">
        <f t="shared" si="295"/>
        <v>429144.92000000027</v>
      </c>
      <c r="GI68" s="132">
        <f t="shared" si="295"/>
        <v>424144.92000000027</v>
      </c>
      <c r="GJ68" s="132">
        <f t="shared" si="295"/>
        <v>424144.92000000027</v>
      </c>
      <c r="GK68" s="132">
        <f t="shared" si="295"/>
        <v>424144.92000000027</v>
      </c>
      <c r="GL68" s="132">
        <f t="shared" si="295"/>
        <v>413765.52000000025</v>
      </c>
      <c r="GM68" s="132">
        <f t="shared" si="295"/>
        <v>413765.52000000025</v>
      </c>
      <c r="GN68" s="132">
        <f t="shared" si="295"/>
        <v>413765.52000000019</v>
      </c>
      <c r="GO68" s="132">
        <f t="shared" si="295"/>
        <v>402537.93000000017</v>
      </c>
      <c r="GP68" s="132">
        <f t="shared" ref="GP68:JA68" si="296">GP66-GP69</f>
        <v>402451.13000000018</v>
      </c>
      <c r="GQ68" s="132">
        <f t="shared" si="296"/>
        <v>410889.69000000018</v>
      </c>
      <c r="GR68" s="132">
        <f t="shared" si="296"/>
        <v>410889.69000000018</v>
      </c>
      <c r="GS68" s="132">
        <f t="shared" si="296"/>
        <v>410889.69000000018</v>
      </c>
      <c r="GT68" s="132">
        <f t="shared" si="296"/>
        <v>410889.69000000018</v>
      </c>
      <c r="GU68" s="132">
        <f t="shared" si="296"/>
        <v>400878.2200000002</v>
      </c>
      <c r="GV68" s="132">
        <f t="shared" si="296"/>
        <v>394571.30000000022</v>
      </c>
      <c r="GW68" s="132">
        <f t="shared" si="296"/>
        <v>394571.30000000022</v>
      </c>
      <c r="GX68" s="132">
        <f t="shared" si="296"/>
        <v>353503.20000000024</v>
      </c>
      <c r="GY68" s="132">
        <f t="shared" si="296"/>
        <v>353503.20000000024</v>
      </c>
      <c r="GZ68" s="132">
        <f t="shared" si="296"/>
        <v>352150.44000000024</v>
      </c>
      <c r="HA68" s="132">
        <f t="shared" si="296"/>
        <v>352150.44000000024</v>
      </c>
      <c r="HB68" s="132">
        <f t="shared" si="296"/>
        <v>345907.04000000021</v>
      </c>
      <c r="HC68" s="132">
        <f t="shared" si="296"/>
        <v>343907.04000000021</v>
      </c>
      <c r="HD68" s="132">
        <f t="shared" si="296"/>
        <v>338907.04000000021</v>
      </c>
      <c r="HE68" s="132">
        <f t="shared" si="296"/>
        <v>338907.04000000021</v>
      </c>
      <c r="HF68" s="132">
        <f t="shared" si="296"/>
        <v>333097.7800000002</v>
      </c>
      <c r="HG68" s="132">
        <f t="shared" si="296"/>
        <v>333097.7800000002</v>
      </c>
      <c r="HH68" s="132">
        <f t="shared" si="296"/>
        <v>333097.7800000002</v>
      </c>
      <c r="HI68" s="132">
        <f t="shared" si="296"/>
        <v>328853.60000000021</v>
      </c>
      <c r="HJ68" s="132">
        <f t="shared" si="296"/>
        <v>328853.60000000021</v>
      </c>
      <c r="HK68" s="132">
        <f t="shared" si="296"/>
        <v>302381.49000000022</v>
      </c>
      <c r="HL68" s="132">
        <f t="shared" si="296"/>
        <v>302381.49000000022</v>
      </c>
      <c r="HM68" s="132">
        <f t="shared" si="296"/>
        <v>295331.49000000022</v>
      </c>
      <c r="HN68" s="132">
        <f t="shared" si="296"/>
        <v>296773.49000000022</v>
      </c>
      <c r="HO68" s="132">
        <f t="shared" si="296"/>
        <v>296773.49000000022</v>
      </c>
      <c r="HP68" s="132">
        <f t="shared" si="296"/>
        <v>286361.49000000022</v>
      </c>
      <c r="HQ68" s="132">
        <f t="shared" si="296"/>
        <v>286361.49000000022</v>
      </c>
      <c r="HR68" s="132">
        <f t="shared" si="296"/>
        <v>267361.49000000022</v>
      </c>
      <c r="HS68" s="132">
        <f t="shared" si="296"/>
        <v>267361.49000000022</v>
      </c>
      <c r="HT68" s="132">
        <f t="shared" si="296"/>
        <v>267361.49000000022</v>
      </c>
      <c r="HU68" s="132">
        <f t="shared" si="296"/>
        <v>233109.27000000022</v>
      </c>
      <c r="HV68" s="132">
        <f t="shared" si="296"/>
        <v>233109.27000000022</v>
      </c>
      <c r="HW68" s="132">
        <f t="shared" si="296"/>
        <v>233109.27000000022</v>
      </c>
      <c r="HX68" s="132">
        <f t="shared" si="296"/>
        <v>233022.47000000023</v>
      </c>
      <c r="HY68" s="132">
        <f t="shared" si="296"/>
        <v>235511.03000000023</v>
      </c>
      <c r="HZ68" s="132">
        <f t="shared" si="296"/>
        <v>235511.03000000023</v>
      </c>
      <c r="IA68" s="132">
        <f t="shared" si="296"/>
        <v>235511.03000000023</v>
      </c>
      <c r="IB68" s="132">
        <f t="shared" si="296"/>
        <v>234877.72000000023</v>
      </c>
      <c r="IC68" s="132">
        <f t="shared" si="296"/>
        <v>234877.72000000023</v>
      </c>
      <c r="ID68" s="132">
        <f t="shared" si="296"/>
        <v>234564.43000000023</v>
      </c>
      <c r="IE68" s="132">
        <f t="shared" si="296"/>
        <v>196929.05000000022</v>
      </c>
      <c r="IF68" s="132">
        <f t="shared" si="296"/>
        <v>194897.00000000023</v>
      </c>
      <c r="IG68" s="132">
        <f t="shared" si="296"/>
        <v>194039.57000000024</v>
      </c>
      <c r="IH68" s="132">
        <f t="shared" si="296"/>
        <v>194039.57000000024</v>
      </c>
      <c r="II68" s="132">
        <f t="shared" si="296"/>
        <v>180796.17000000025</v>
      </c>
      <c r="IJ68" s="132">
        <f t="shared" si="296"/>
        <v>180796.17000000025</v>
      </c>
      <c r="IK68" s="132">
        <f t="shared" si="296"/>
        <v>180796.17000000025</v>
      </c>
      <c r="IL68" s="132">
        <f t="shared" si="296"/>
        <v>175355.77000000025</v>
      </c>
      <c r="IM68" s="132">
        <f t="shared" si="296"/>
        <v>175355.77000000025</v>
      </c>
      <c r="IN68" s="132">
        <f t="shared" si="296"/>
        <v>169361.64000000025</v>
      </c>
      <c r="IO68" s="132">
        <f t="shared" si="296"/>
        <v>219361.64000000025</v>
      </c>
      <c r="IP68" s="132">
        <f t="shared" si="296"/>
        <v>169687.33000000025</v>
      </c>
      <c r="IQ68" s="132">
        <f t="shared" si="296"/>
        <v>169687.33000000025</v>
      </c>
      <c r="IR68" s="132">
        <f t="shared" si="296"/>
        <v>169687.33000000025</v>
      </c>
      <c r="IS68" s="132">
        <f t="shared" si="296"/>
        <v>162637.33000000025</v>
      </c>
      <c r="IT68" s="132">
        <f t="shared" si="296"/>
        <v>157479.33000000025</v>
      </c>
      <c r="IU68" s="132">
        <f t="shared" si="296"/>
        <v>157479.33000000025</v>
      </c>
      <c r="IV68" s="132">
        <f t="shared" si="296"/>
        <v>152479.33000000025</v>
      </c>
      <c r="IW68" s="132">
        <f t="shared" si="296"/>
        <v>201347.87000000026</v>
      </c>
      <c r="IX68" s="132">
        <f t="shared" si="296"/>
        <v>182347.87000000026</v>
      </c>
      <c r="IY68" s="132">
        <f t="shared" si="296"/>
        <v>182347.87000000026</v>
      </c>
      <c r="IZ68" s="132">
        <f t="shared" si="296"/>
        <v>182347.87000000023</v>
      </c>
      <c r="JA68" s="132">
        <f t="shared" si="296"/>
        <v>169838.12000000023</v>
      </c>
      <c r="JB68" s="132">
        <f t="shared" ref="JB68:LM68" si="297">JB66-JB69</f>
        <v>169751.32000000024</v>
      </c>
      <c r="JC68" s="132">
        <f t="shared" si="297"/>
        <v>178189.88000000024</v>
      </c>
      <c r="JD68" s="132">
        <f t="shared" si="297"/>
        <v>173189.88000000024</v>
      </c>
      <c r="JE68" s="132">
        <f t="shared" si="297"/>
        <v>170279.88000000024</v>
      </c>
      <c r="JF68" s="132">
        <f t="shared" si="297"/>
        <v>170279.88000000024</v>
      </c>
      <c r="JG68" s="132">
        <f t="shared" si="297"/>
        <v>161779.88000000024</v>
      </c>
      <c r="JH68" s="132">
        <f t="shared" si="297"/>
        <v>129836.93000000024</v>
      </c>
      <c r="JI68" s="132">
        <f t="shared" si="297"/>
        <v>128086.53000000025</v>
      </c>
      <c r="JJ68" s="132">
        <f t="shared" si="297"/>
        <v>122773.24000000025</v>
      </c>
      <c r="JK68" s="132">
        <f t="shared" si="297"/>
        <v>122773.24000000025</v>
      </c>
      <c r="JL68" s="132">
        <f t="shared" si="297"/>
        <v>117079.98000000026</v>
      </c>
      <c r="JM68" s="132">
        <f t="shared" si="297"/>
        <v>117079.98000000026</v>
      </c>
      <c r="JN68" s="132">
        <f t="shared" si="297"/>
        <v>117079.98000000026</v>
      </c>
      <c r="JO68" s="132">
        <f t="shared" si="297"/>
        <v>96949.860000000248</v>
      </c>
      <c r="JP68" s="132">
        <f t="shared" si="297"/>
        <v>96949.860000000248</v>
      </c>
      <c r="JQ68" s="132">
        <f t="shared" si="297"/>
        <v>96949.860000000248</v>
      </c>
      <c r="JR68" s="132">
        <f t="shared" si="297"/>
        <v>96949.860000000248</v>
      </c>
      <c r="JS68" s="132">
        <f t="shared" si="297"/>
        <v>86385.320000000254</v>
      </c>
      <c r="JT68" s="132">
        <f t="shared" si="297"/>
        <v>86385.320000000254</v>
      </c>
      <c r="JU68" s="132">
        <f t="shared" si="297"/>
        <v>86385.320000000254</v>
      </c>
      <c r="JV68" s="132">
        <f t="shared" si="297"/>
        <v>86385.320000000254</v>
      </c>
      <c r="JW68" s="132">
        <f t="shared" si="297"/>
        <v>49248.140000000254</v>
      </c>
      <c r="JX68" s="132">
        <f t="shared" si="297"/>
        <v>49248.140000000254</v>
      </c>
      <c r="JY68" s="132">
        <f t="shared" si="297"/>
        <v>30801.470000000256</v>
      </c>
      <c r="JZ68" s="132">
        <f t="shared" si="297"/>
        <v>32243.470000000256</v>
      </c>
      <c r="KA68" s="132">
        <f t="shared" si="297"/>
        <v>32243.470000000256</v>
      </c>
      <c r="KB68" s="132">
        <f t="shared" si="297"/>
        <v>32243.470000000256</v>
      </c>
      <c r="KC68" s="132">
        <f t="shared" si="297"/>
        <v>32243.470000000256</v>
      </c>
      <c r="KD68" s="132">
        <f t="shared" si="297"/>
        <v>15710.636666666924</v>
      </c>
      <c r="KE68" s="132">
        <f t="shared" si="297"/>
        <v>15710.636666666924</v>
      </c>
      <c r="KF68" s="132">
        <f t="shared" si="297"/>
        <v>15710.636666666891</v>
      </c>
      <c r="KG68" s="132">
        <f t="shared" si="297"/>
        <v>-49163.073333333108</v>
      </c>
      <c r="KH68" s="132">
        <f t="shared" si="297"/>
        <v>-49249.873333333111</v>
      </c>
      <c r="KI68" s="132">
        <f t="shared" si="297"/>
        <v>-49427.983333333112</v>
      </c>
      <c r="KJ68" s="132">
        <f t="shared" si="297"/>
        <v>-49427.983333333112</v>
      </c>
      <c r="KK68" s="132">
        <f t="shared" si="297"/>
        <v>100572.0166666669</v>
      </c>
      <c r="KL68" s="132">
        <f t="shared" si="297"/>
        <v>95414.926666666899</v>
      </c>
      <c r="KM68" s="132">
        <f t="shared" si="297"/>
        <v>95414.926666666899</v>
      </c>
      <c r="KN68" s="132">
        <f t="shared" si="297"/>
        <v>93651.756666666901</v>
      </c>
      <c r="KO68" s="132">
        <f t="shared" si="297"/>
        <v>93651.756666666901</v>
      </c>
      <c r="KP68" s="132">
        <f t="shared" si="297"/>
        <v>59697.116666666901</v>
      </c>
      <c r="KQ68" s="132">
        <f t="shared" si="297"/>
        <v>59697.116666666901</v>
      </c>
      <c r="KR68" s="132">
        <f t="shared" si="297"/>
        <v>59697.116666666901</v>
      </c>
      <c r="KS68" s="132">
        <f t="shared" si="297"/>
        <v>56455.856666666899</v>
      </c>
      <c r="KT68" s="132">
        <f t="shared" si="297"/>
        <v>56455.856666666899</v>
      </c>
      <c r="KU68" s="132">
        <f t="shared" si="297"/>
        <v>48212.456666666898</v>
      </c>
      <c r="KV68" s="132">
        <f t="shared" si="297"/>
        <v>48212.456666666898</v>
      </c>
      <c r="KW68" s="132">
        <f t="shared" si="297"/>
        <v>37376.086666666903</v>
      </c>
      <c r="KX68" s="132">
        <f t="shared" si="297"/>
        <v>37376.086666666903</v>
      </c>
      <c r="KY68" s="132">
        <f t="shared" si="297"/>
        <v>37376.086666666903</v>
      </c>
      <c r="KZ68" s="132">
        <f t="shared" si="297"/>
        <v>33169.476666666902</v>
      </c>
      <c r="LA68" s="132">
        <f t="shared" si="297"/>
        <v>33169.476666666902</v>
      </c>
      <c r="LB68" s="132">
        <f t="shared" si="297"/>
        <v>33169.476666666902</v>
      </c>
      <c r="LC68" s="132">
        <f t="shared" si="297"/>
        <v>-3324.1233333330965</v>
      </c>
      <c r="LD68" s="132">
        <f t="shared" si="297"/>
        <v>-3324.1233333330965</v>
      </c>
      <c r="LE68" s="132">
        <f t="shared" si="297"/>
        <v>-10374.123333333097</v>
      </c>
      <c r="LF68" s="132">
        <f t="shared" si="297"/>
        <v>-8932.1233333330965</v>
      </c>
      <c r="LG68" s="132">
        <f t="shared" si="297"/>
        <v>-8932.1233333330965</v>
      </c>
      <c r="LH68" s="132">
        <f t="shared" si="297"/>
        <v>-8932.1233333330965</v>
      </c>
      <c r="LI68" s="132">
        <f t="shared" si="297"/>
        <v>-8932.1233333330965</v>
      </c>
      <c r="LJ68" s="132">
        <f t="shared" si="297"/>
        <v>-8932.1233333330965</v>
      </c>
      <c r="LK68" s="132">
        <f t="shared" si="297"/>
        <v>-10643.783333333129</v>
      </c>
      <c r="LL68" s="132">
        <f t="shared" si="297"/>
        <v>-10643.783333333151</v>
      </c>
      <c r="LM68" s="132">
        <f t="shared" si="297"/>
        <v>-10643.783333333151</v>
      </c>
      <c r="LN68" s="132">
        <f t="shared" ref="LN68:NX68" si="298">LN66-LN69</f>
        <v>-10643.783333333151</v>
      </c>
      <c r="LO68" s="132">
        <f t="shared" si="298"/>
        <v>-20402.773333333149</v>
      </c>
      <c r="LP68" s="132">
        <f t="shared" si="298"/>
        <v>-30402.773333333149</v>
      </c>
      <c r="LQ68" s="132">
        <f t="shared" si="298"/>
        <v>-30402.773333333149</v>
      </c>
      <c r="LR68" s="132">
        <f t="shared" si="298"/>
        <v>-35402.773333333149</v>
      </c>
      <c r="LS68" s="132">
        <f t="shared" si="298"/>
        <v>-35402.773333333149</v>
      </c>
      <c r="LT68" s="132">
        <f t="shared" si="298"/>
        <v>-35402.773333333149</v>
      </c>
      <c r="LU68" s="132">
        <f t="shared" si="298"/>
        <v>114597.22666666686</v>
      </c>
      <c r="LV68" s="132">
        <f t="shared" si="298"/>
        <v>70747.68666666685</v>
      </c>
      <c r="LW68" s="132">
        <f t="shared" si="298"/>
        <v>70747.68666666685</v>
      </c>
      <c r="LX68" s="132">
        <f t="shared" si="298"/>
        <v>67798.736666666853</v>
      </c>
      <c r="LY68" s="132">
        <f t="shared" si="298"/>
        <v>67798.736666666853</v>
      </c>
      <c r="LZ68" s="132">
        <f t="shared" si="298"/>
        <v>67798.736666666853</v>
      </c>
      <c r="MA68" s="132">
        <f t="shared" si="298"/>
        <v>59555.336666666852</v>
      </c>
      <c r="MB68" s="132">
        <f t="shared" si="298"/>
        <v>59555.336666666852</v>
      </c>
      <c r="MC68" s="132">
        <f t="shared" si="298"/>
        <v>59555.336666666852</v>
      </c>
      <c r="MD68" s="132">
        <f t="shared" si="298"/>
        <v>58877.336666666852</v>
      </c>
      <c r="ME68" s="132">
        <f t="shared" si="298"/>
        <v>56671.856666666848</v>
      </c>
      <c r="MF68" s="132">
        <f t="shared" si="298"/>
        <v>46603.231666666848</v>
      </c>
      <c r="MG68" s="132">
        <f t="shared" si="298"/>
        <v>24563.231666666848</v>
      </c>
      <c r="MH68" s="132">
        <f t="shared" si="298"/>
        <v>24563.231666666848</v>
      </c>
      <c r="MI68" s="132">
        <f t="shared" si="298"/>
        <v>10455.231666666848</v>
      </c>
      <c r="MJ68" s="132">
        <f t="shared" si="298"/>
        <v>455.23166666684847</v>
      </c>
      <c r="MK68" s="132">
        <f t="shared" si="298"/>
        <v>-16574.768333333152</v>
      </c>
      <c r="ML68" s="132">
        <f t="shared" si="298"/>
        <v>-15132.768333333152</v>
      </c>
      <c r="MM68" s="132">
        <f t="shared" si="298"/>
        <v>-15132.768333333152</v>
      </c>
      <c r="MN68" s="132">
        <f t="shared" si="298"/>
        <v>-15245.168333333151</v>
      </c>
      <c r="MO68" s="132">
        <f t="shared" si="298"/>
        <v>-15245.168333333151</v>
      </c>
      <c r="MP68" s="132">
        <f t="shared" si="298"/>
        <v>-29601.501666666485</v>
      </c>
      <c r="MQ68" s="132">
        <f t="shared" si="298"/>
        <v>-29601.501666666485</v>
      </c>
      <c r="MR68" s="132">
        <f t="shared" si="298"/>
        <v>-29601.501666666474</v>
      </c>
      <c r="MS68" s="132">
        <f t="shared" si="298"/>
        <v>-39681.401666666476</v>
      </c>
      <c r="MT68" s="132">
        <f t="shared" si="298"/>
        <v>-40342.851666666473</v>
      </c>
      <c r="MU68" s="132">
        <f t="shared" si="298"/>
        <v>-34188.561666666472</v>
      </c>
      <c r="MV68" s="132">
        <f t="shared" si="298"/>
        <v>-34188.561666666472</v>
      </c>
      <c r="MW68" s="132">
        <f t="shared" si="298"/>
        <v>-38110.131666666472</v>
      </c>
      <c r="MX68" s="132">
        <f t="shared" si="298"/>
        <v>-38110.131666666472</v>
      </c>
      <c r="MY68" s="132">
        <f t="shared" si="298"/>
        <v>-39829.681666666474</v>
      </c>
      <c r="MZ68" s="132">
        <f t="shared" si="298"/>
        <v>-39829.681666666474</v>
      </c>
      <c r="NA68" s="132">
        <f t="shared" si="298"/>
        <v>110170.31833333353</v>
      </c>
      <c r="NB68" s="132">
        <f t="shared" si="298"/>
        <v>42086.788333333534</v>
      </c>
      <c r="NC68" s="132">
        <f t="shared" si="298"/>
        <v>42086.788333333534</v>
      </c>
      <c r="ND68" s="132">
        <f t="shared" si="298"/>
        <v>40969.248333333533</v>
      </c>
      <c r="NE68" s="132">
        <f t="shared" si="298"/>
        <v>40969.248333333533</v>
      </c>
      <c r="NF68" s="132">
        <f t="shared" si="298"/>
        <v>40969.248333333533</v>
      </c>
      <c r="NG68" s="132">
        <f t="shared" si="298"/>
        <v>37969.248333333533</v>
      </c>
      <c r="NH68" s="132">
        <f t="shared" si="298"/>
        <v>37969.248333333533</v>
      </c>
      <c r="NI68" s="132">
        <f t="shared" si="298"/>
        <v>37969.248333333533</v>
      </c>
      <c r="NJ68" s="132">
        <f t="shared" si="298"/>
        <v>37291.248333333533</v>
      </c>
      <c r="NK68" s="132">
        <f t="shared" si="298"/>
        <v>35085.76833333353</v>
      </c>
      <c r="NL68" s="132">
        <f t="shared" si="298"/>
        <v>30522.943333333529</v>
      </c>
      <c r="NM68" s="132">
        <f t="shared" si="298"/>
        <v>11009.14333333353</v>
      </c>
      <c r="NN68" s="132">
        <f t="shared" si="298"/>
        <v>11009.14333333353</v>
      </c>
      <c r="NO68" s="132">
        <f t="shared" si="298"/>
        <v>-926.85666666647012</v>
      </c>
      <c r="NP68" s="132">
        <f t="shared" si="298"/>
        <v>-926.85666666647012</v>
      </c>
      <c r="NQ68" s="132">
        <f t="shared" si="298"/>
        <v>-56585.85666666647</v>
      </c>
      <c r="NR68" s="132">
        <f t="shared" si="298"/>
        <v>-56585.85666666647</v>
      </c>
      <c r="NS68" s="132">
        <f t="shared" si="298"/>
        <v>-56585.85666666647</v>
      </c>
      <c r="NT68" s="132">
        <f t="shared" si="298"/>
        <v>-56698.256666666472</v>
      </c>
      <c r="NU68" s="132">
        <f t="shared" si="298"/>
        <v>-56698.256666666472</v>
      </c>
      <c r="NV68" s="132">
        <f t="shared" si="298"/>
        <v>-56698.256666666472</v>
      </c>
      <c r="NW68" s="132">
        <f t="shared" si="298"/>
        <v>-56698.256666666472</v>
      </c>
      <c r="NX68" s="132">
        <f t="shared" si="298"/>
        <v>-56698.256666666479</v>
      </c>
      <c r="NY68" s="10"/>
      <c r="NZ68" s="132">
        <f t="shared" ref="NZ68" si="299">NZ66-NZ69</f>
        <v>-56698.256666666712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300">E71+E77</f>
        <v>607392</v>
      </c>
      <c r="F69" s="8">
        <f t="shared" si="300"/>
        <v>607392</v>
      </c>
      <c r="G69" s="8">
        <f t="shared" si="300"/>
        <v>607392</v>
      </c>
      <c r="H69" s="8">
        <f t="shared" si="300"/>
        <v>607392</v>
      </c>
      <c r="I69" s="8">
        <f t="shared" si="300"/>
        <v>607392</v>
      </c>
      <c r="J69" s="8">
        <f t="shared" si="300"/>
        <v>607392</v>
      </c>
      <c r="K69" s="8">
        <f t="shared" si="300"/>
        <v>607392</v>
      </c>
      <c r="L69" s="8">
        <f t="shared" si="300"/>
        <v>607392</v>
      </c>
      <c r="M69" s="8">
        <f t="shared" si="300"/>
        <v>607392</v>
      </c>
      <c r="N69" s="8">
        <f t="shared" si="300"/>
        <v>607392</v>
      </c>
      <c r="O69" s="8">
        <f t="shared" si="300"/>
        <v>607392</v>
      </c>
      <c r="P69" s="8">
        <f t="shared" si="300"/>
        <v>607392</v>
      </c>
      <c r="Q69" s="8">
        <f t="shared" si="300"/>
        <v>607392</v>
      </c>
      <c r="R69" s="8">
        <f t="shared" si="300"/>
        <v>607392</v>
      </c>
      <c r="S69" s="8">
        <f t="shared" si="300"/>
        <v>607392</v>
      </c>
      <c r="T69" s="8">
        <f t="shared" si="300"/>
        <v>607392</v>
      </c>
      <c r="U69" s="8">
        <f t="shared" si="300"/>
        <v>607392</v>
      </c>
      <c r="V69" s="8">
        <f t="shared" si="300"/>
        <v>607392</v>
      </c>
      <c r="W69" s="8">
        <f t="shared" si="300"/>
        <v>607392</v>
      </c>
      <c r="X69" s="8">
        <f t="shared" si="300"/>
        <v>607392</v>
      </c>
      <c r="Y69" s="8">
        <f t="shared" si="300"/>
        <v>607392</v>
      </c>
      <c r="Z69" s="8">
        <f t="shared" si="300"/>
        <v>607392</v>
      </c>
      <c r="AA69" s="8">
        <f t="shared" si="300"/>
        <v>607392</v>
      </c>
      <c r="AB69" s="8">
        <f t="shared" si="300"/>
        <v>607392</v>
      </c>
      <c r="AC69" s="8">
        <f t="shared" si="300"/>
        <v>607392</v>
      </c>
      <c r="AD69" s="8">
        <f t="shared" si="300"/>
        <v>607392</v>
      </c>
      <c r="AE69" s="8">
        <f t="shared" si="300"/>
        <v>607392</v>
      </c>
      <c r="AF69" s="8">
        <f t="shared" si="300"/>
        <v>607392</v>
      </c>
      <c r="AG69" s="8">
        <f t="shared" si="300"/>
        <v>607392</v>
      </c>
      <c r="AH69" s="8">
        <f t="shared" si="300"/>
        <v>607392</v>
      </c>
      <c r="AI69" s="8">
        <f t="shared" si="300"/>
        <v>607392</v>
      </c>
      <c r="AJ69" s="8">
        <f t="shared" si="300"/>
        <v>607392</v>
      </c>
      <c r="AK69" s="8">
        <f t="shared" si="300"/>
        <v>607392</v>
      </c>
      <c r="AL69" s="8">
        <f t="shared" si="300"/>
        <v>607392</v>
      </c>
      <c r="AM69" s="8">
        <f t="shared" si="300"/>
        <v>607392</v>
      </c>
      <c r="AN69" s="8">
        <f t="shared" si="300"/>
        <v>607392</v>
      </c>
      <c r="AO69" s="8">
        <f t="shared" si="300"/>
        <v>607392</v>
      </c>
      <c r="AP69" s="8">
        <f t="shared" si="300"/>
        <v>607392</v>
      </c>
      <c r="AQ69" s="8">
        <f t="shared" si="300"/>
        <v>607392</v>
      </c>
      <c r="AR69" s="8">
        <f t="shared" si="300"/>
        <v>607392</v>
      </c>
      <c r="AS69" s="8">
        <f t="shared" si="300"/>
        <v>607392</v>
      </c>
      <c r="AT69" s="8">
        <f t="shared" si="300"/>
        <v>607392</v>
      </c>
      <c r="AU69" s="8">
        <f t="shared" si="300"/>
        <v>607392</v>
      </c>
      <c r="AV69" s="8">
        <f t="shared" si="300"/>
        <v>607392</v>
      </c>
      <c r="AW69" s="8">
        <f t="shared" si="300"/>
        <v>607392</v>
      </c>
      <c r="AX69" s="8">
        <f t="shared" si="300"/>
        <v>607392</v>
      </c>
      <c r="AY69" s="8">
        <f t="shared" si="300"/>
        <v>607392</v>
      </c>
      <c r="AZ69" s="8">
        <f t="shared" si="300"/>
        <v>607392</v>
      </c>
      <c r="BA69" s="8">
        <f t="shared" si="300"/>
        <v>607392</v>
      </c>
      <c r="BB69" s="8">
        <f t="shared" si="300"/>
        <v>607392</v>
      </c>
      <c r="BC69" s="8">
        <f t="shared" si="300"/>
        <v>607392</v>
      </c>
      <c r="BD69" s="8">
        <f t="shared" si="300"/>
        <v>607392</v>
      </c>
      <c r="BE69" s="8">
        <f t="shared" si="300"/>
        <v>607392</v>
      </c>
      <c r="BF69" s="8">
        <f t="shared" si="300"/>
        <v>607392</v>
      </c>
      <c r="BG69" s="8">
        <f t="shared" si="300"/>
        <v>607392</v>
      </c>
      <c r="BH69" s="8">
        <f t="shared" si="300"/>
        <v>607392</v>
      </c>
      <c r="BI69" s="8">
        <f t="shared" si="300"/>
        <v>607392</v>
      </c>
      <c r="BJ69" s="8">
        <f t="shared" si="300"/>
        <v>607392</v>
      </c>
      <c r="BK69" s="8">
        <f t="shared" si="300"/>
        <v>636118.78</v>
      </c>
      <c r="BL69" s="8">
        <f t="shared" si="300"/>
        <v>636118.78</v>
      </c>
      <c r="BM69" s="8">
        <f t="shared" si="300"/>
        <v>636118.78</v>
      </c>
      <c r="BN69" s="8">
        <f t="shared" si="300"/>
        <v>636118.78</v>
      </c>
      <c r="BO69" s="8">
        <f t="shared" si="300"/>
        <v>636118.78</v>
      </c>
      <c r="BP69" s="8">
        <f t="shared" si="300"/>
        <v>636118.78</v>
      </c>
      <c r="BQ69" s="8">
        <f t="shared" ref="BQ69:EB69" si="301">BQ71+BQ77</f>
        <v>636118.78</v>
      </c>
      <c r="BR69" s="8">
        <f t="shared" si="301"/>
        <v>636118.78</v>
      </c>
      <c r="BS69" s="8">
        <f t="shared" si="301"/>
        <v>636118.78</v>
      </c>
      <c r="BT69" s="8">
        <f t="shared" si="301"/>
        <v>636118.78</v>
      </c>
      <c r="BU69" s="8">
        <f t="shared" si="301"/>
        <v>636118.78</v>
      </c>
      <c r="BV69" s="8">
        <f t="shared" si="301"/>
        <v>636118.78</v>
      </c>
      <c r="BW69" s="8">
        <f t="shared" si="301"/>
        <v>636118.78</v>
      </c>
      <c r="BX69" s="8">
        <f t="shared" si="301"/>
        <v>636118.78</v>
      </c>
      <c r="BY69" s="8">
        <f t="shared" si="301"/>
        <v>636118.78</v>
      </c>
      <c r="BZ69" s="8">
        <f t="shared" si="301"/>
        <v>636118.78</v>
      </c>
      <c r="CA69" s="8">
        <f t="shared" si="301"/>
        <v>636118.78</v>
      </c>
      <c r="CB69" s="8">
        <f t="shared" si="301"/>
        <v>636118.78</v>
      </c>
      <c r="CC69" s="8">
        <f t="shared" si="301"/>
        <v>636118.78</v>
      </c>
      <c r="CD69" s="8">
        <f t="shared" si="301"/>
        <v>636118.78</v>
      </c>
      <c r="CE69" s="8">
        <f t="shared" si="301"/>
        <v>636118.78</v>
      </c>
      <c r="CF69" s="8">
        <f t="shared" si="301"/>
        <v>636118.78</v>
      </c>
      <c r="CG69" s="8">
        <f t="shared" si="301"/>
        <v>636118.78</v>
      </c>
      <c r="CH69" s="8">
        <f t="shared" si="301"/>
        <v>636118.78</v>
      </c>
      <c r="CI69" s="8">
        <f t="shared" si="301"/>
        <v>636118.78</v>
      </c>
      <c r="CJ69" s="8">
        <f t="shared" si="301"/>
        <v>636118.78</v>
      </c>
      <c r="CK69" s="8">
        <f t="shared" si="301"/>
        <v>636118.78</v>
      </c>
      <c r="CL69" s="8">
        <f t="shared" si="301"/>
        <v>636118.78</v>
      </c>
      <c r="CM69" s="8">
        <f t="shared" si="301"/>
        <v>636118.78</v>
      </c>
      <c r="CN69" s="8">
        <f t="shared" si="301"/>
        <v>636118.78</v>
      </c>
      <c r="CO69" s="8">
        <f t="shared" si="301"/>
        <v>636118.78</v>
      </c>
      <c r="CP69" s="8">
        <f t="shared" si="301"/>
        <v>636118.78</v>
      </c>
      <c r="CQ69" s="8">
        <f t="shared" si="301"/>
        <v>636118.78</v>
      </c>
      <c r="CR69" s="8">
        <f t="shared" si="301"/>
        <v>636118.78</v>
      </c>
      <c r="CS69" s="8">
        <f t="shared" si="301"/>
        <v>636118.78</v>
      </c>
      <c r="CT69" s="8">
        <f t="shared" si="301"/>
        <v>636118.78</v>
      </c>
      <c r="CU69" s="8">
        <f t="shared" si="301"/>
        <v>633274.47</v>
      </c>
      <c r="CV69" s="8">
        <f t="shared" si="301"/>
        <v>633274.47</v>
      </c>
      <c r="CW69" s="8">
        <f t="shared" si="301"/>
        <v>633274.47</v>
      </c>
      <c r="CX69" s="8">
        <f t="shared" si="301"/>
        <v>633274.47</v>
      </c>
      <c r="CY69" s="8">
        <f t="shared" si="301"/>
        <v>633274.47</v>
      </c>
      <c r="CZ69" s="8">
        <f t="shared" si="301"/>
        <v>633274.47</v>
      </c>
      <c r="DA69" s="8">
        <f t="shared" si="301"/>
        <v>633274.47</v>
      </c>
      <c r="DB69" s="8">
        <f t="shared" si="301"/>
        <v>633274.47</v>
      </c>
      <c r="DC69" s="8">
        <f t="shared" si="301"/>
        <v>633274.47</v>
      </c>
      <c r="DD69" s="8">
        <f t="shared" si="301"/>
        <v>633274.47</v>
      </c>
      <c r="DE69" s="8">
        <f t="shared" si="301"/>
        <v>633274.47</v>
      </c>
      <c r="DF69" s="8">
        <f t="shared" si="301"/>
        <v>633274.47</v>
      </c>
      <c r="DG69" s="8">
        <f t="shared" si="301"/>
        <v>633274.47</v>
      </c>
      <c r="DH69" s="8">
        <f t="shared" si="301"/>
        <v>633274.47</v>
      </c>
      <c r="DI69" s="8">
        <f t="shared" si="301"/>
        <v>633274.47</v>
      </c>
      <c r="DJ69" s="8">
        <f t="shared" si="301"/>
        <v>633274.47</v>
      </c>
      <c r="DK69" s="8">
        <f t="shared" si="301"/>
        <v>633274.47</v>
      </c>
      <c r="DL69" s="8">
        <f t="shared" si="301"/>
        <v>633274.47</v>
      </c>
      <c r="DM69" s="8">
        <f t="shared" si="301"/>
        <v>633274.47</v>
      </c>
      <c r="DN69" s="8">
        <f t="shared" si="301"/>
        <v>633274.47</v>
      </c>
      <c r="DO69" s="8">
        <f t="shared" si="301"/>
        <v>633274.47</v>
      </c>
      <c r="DP69" s="8">
        <f t="shared" si="301"/>
        <v>633274.47</v>
      </c>
      <c r="DQ69" s="8">
        <f t="shared" si="301"/>
        <v>633274.47</v>
      </c>
      <c r="DR69" s="8">
        <f t="shared" si="301"/>
        <v>633274.47</v>
      </c>
      <c r="DS69" s="8">
        <f t="shared" si="301"/>
        <v>633274.47</v>
      </c>
      <c r="DT69" s="8">
        <f t="shared" si="301"/>
        <v>633274.47</v>
      </c>
      <c r="DU69" s="8">
        <f t="shared" si="301"/>
        <v>633274.47</v>
      </c>
      <c r="DV69" s="8">
        <f t="shared" si="301"/>
        <v>633274.47</v>
      </c>
      <c r="DW69" s="8">
        <f t="shared" si="301"/>
        <v>633274.47</v>
      </c>
      <c r="DX69" s="8">
        <f t="shared" si="301"/>
        <v>633274.47</v>
      </c>
      <c r="DY69" s="8">
        <f t="shared" si="301"/>
        <v>633274.47</v>
      </c>
      <c r="DZ69" s="8">
        <f t="shared" si="301"/>
        <v>633274.47</v>
      </c>
      <c r="EA69" s="8">
        <f t="shared" si="301"/>
        <v>633274.47</v>
      </c>
      <c r="EB69" s="8">
        <f t="shared" si="301"/>
        <v>633274.47</v>
      </c>
      <c r="EC69" s="8">
        <f t="shared" ref="EC69:GN69" si="302">EC71+EC77</f>
        <v>633274.47</v>
      </c>
      <c r="ED69" s="8">
        <f t="shared" si="302"/>
        <v>633274.47</v>
      </c>
      <c r="EE69" s="8">
        <f t="shared" si="302"/>
        <v>633274.47</v>
      </c>
      <c r="EF69" s="8">
        <f t="shared" si="302"/>
        <v>633274.47</v>
      </c>
      <c r="EG69" s="8">
        <f t="shared" si="302"/>
        <v>633274.47</v>
      </c>
      <c r="EH69" s="8">
        <f t="shared" si="302"/>
        <v>633274.47</v>
      </c>
      <c r="EI69" s="8">
        <f t="shared" si="302"/>
        <v>633274.47</v>
      </c>
      <c r="EJ69" s="8">
        <f t="shared" si="302"/>
        <v>633274.47</v>
      </c>
      <c r="EK69" s="8">
        <f t="shared" si="302"/>
        <v>633274.47</v>
      </c>
      <c r="EL69" s="8">
        <f t="shared" si="302"/>
        <v>633274.47</v>
      </c>
      <c r="EM69" s="8">
        <f t="shared" si="302"/>
        <v>633274.47</v>
      </c>
      <c r="EN69" s="8">
        <f t="shared" si="302"/>
        <v>633274.47</v>
      </c>
      <c r="EO69" s="8">
        <f t="shared" si="302"/>
        <v>633274.47</v>
      </c>
      <c r="EP69" s="8">
        <f t="shared" si="302"/>
        <v>633274.47</v>
      </c>
      <c r="EQ69" s="8">
        <f t="shared" si="302"/>
        <v>633274.47</v>
      </c>
      <c r="ER69" s="8">
        <f t="shared" si="302"/>
        <v>633274.47</v>
      </c>
      <c r="ES69" s="8">
        <f t="shared" si="302"/>
        <v>633274.47</v>
      </c>
      <c r="ET69" s="8">
        <f t="shared" si="302"/>
        <v>633274.47</v>
      </c>
      <c r="EU69" s="8">
        <f t="shared" si="302"/>
        <v>633274.47</v>
      </c>
      <c r="EV69" s="8">
        <f t="shared" si="302"/>
        <v>633274.47</v>
      </c>
      <c r="EW69" s="8">
        <f t="shared" si="302"/>
        <v>633274.47</v>
      </c>
      <c r="EX69" s="8">
        <f t="shared" si="302"/>
        <v>633274.47</v>
      </c>
      <c r="EY69" s="8">
        <f t="shared" si="302"/>
        <v>633274.47</v>
      </c>
      <c r="EZ69" s="8">
        <f t="shared" si="302"/>
        <v>633274.47</v>
      </c>
      <c r="FA69" s="8">
        <f t="shared" si="302"/>
        <v>633274.47</v>
      </c>
      <c r="FB69" s="8">
        <f t="shared" si="302"/>
        <v>633274.47</v>
      </c>
      <c r="FC69" s="8">
        <f t="shared" si="302"/>
        <v>633274.47</v>
      </c>
      <c r="FD69" s="8">
        <f t="shared" si="302"/>
        <v>633274.47</v>
      </c>
      <c r="FE69" s="8">
        <f t="shared" si="302"/>
        <v>633274.47</v>
      </c>
      <c r="FF69" s="8">
        <f t="shared" si="302"/>
        <v>633274.47</v>
      </c>
      <c r="FG69" s="8">
        <f t="shared" si="302"/>
        <v>633274.47</v>
      </c>
      <c r="FH69" s="8">
        <f t="shared" si="302"/>
        <v>0</v>
      </c>
      <c r="FI69" s="8">
        <f t="shared" si="302"/>
        <v>0</v>
      </c>
      <c r="FJ69" s="8">
        <f t="shared" si="302"/>
        <v>0</v>
      </c>
      <c r="FK69" s="8">
        <f t="shared" si="302"/>
        <v>0</v>
      </c>
      <c r="FL69" s="8">
        <f t="shared" si="302"/>
        <v>0</v>
      </c>
      <c r="FM69" s="8">
        <f t="shared" si="302"/>
        <v>0</v>
      </c>
      <c r="FN69" s="8">
        <f t="shared" si="302"/>
        <v>0</v>
      </c>
      <c r="FO69" s="8">
        <f t="shared" si="302"/>
        <v>0</v>
      </c>
      <c r="FP69" s="8">
        <f t="shared" si="302"/>
        <v>0</v>
      </c>
      <c r="FQ69" s="8">
        <f t="shared" si="302"/>
        <v>0</v>
      </c>
      <c r="FR69" s="8">
        <f t="shared" si="302"/>
        <v>0</v>
      </c>
      <c r="FS69" s="8">
        <f t="shared" si="302"/>
        <v>0</v>
      </c>
      <c r="FT69" s="8">
        <f t="shared" si="302"/>
        <v>0</v>
      </c>
      <c r="FU69" s="8">
        <f t="shared" si="302"/>
        <v>0</v>
      </c>
      <c r="FV69" s="8">
        <f t="shared" si="302"/>
        <v>0</v>
      </c>
      <c r="FW69" s="8">
        <f t="shared" si="302"/>
        <v>0</v>
      </c>
      <c r="FX69" s="8">
        <f t="shared" si="302"/>
        <v>0</v>
      </c>
      <c r="FY69" s="8">
        <f t="shared" si="302"/>
        <v>0</v>
      </c>
      <c r="FZ69" s="8">
        <f t="shared" si="302"/>
        <v>0</v>
      </c>
      <c r="GA69" s="8">
        <f t="shared" si="302"/>
        <v>0</v>
      </c>
      <c r="GB69" s="8">
        <f t="shared" si="302"/>
        <v>0</v>
      </c>
      <c r="GC69" s="8">
        <f t="shared" si="302"/>
        <v>0</v>
      </c>
      <c r="GD69" s="8">
        <f t="shared" si="302"/>
        <v>0</v>
      </c>
      <c r="GE69" s="8">
        <f t="shared" si="302"/>
        <v>0</v>
      </c>
      <c r="GF69" s="8">
        <f t="shared" si="302"/>
        <v>0</v>
      </c>
      <c r="GG69" s="8">
        <f t="shared" si="302"/>
        <v>0</v>
      </c>
      <c r="GH69" s="8">
        <f t="shared" si="302"/>
        <v>0</v>
      </c>
      <c r="GI69" s="8">
        <f t="shared" si="302"/>
        <v>0</v>
      </c>
      <c r="GJ69" s="8">
        <f t="shared" si="302"/>
        <v>0</v>
      </c>
      <c r="GK69" s="8">
        <f t="shared" si="302"/>
        <v>0</v>
      </c>
      <c r="GL69" s="8">
        <f t="shared" si="302"/>
        <v>0</v>
      </c>
      <c r="GM69" s="8">
        <f t="shared" si="302"/>
        <v>0</v>
      </c>
      <c r="GN69" s="8">
        <f t="shared" si="302"/>
        <v>0</v>
      </c>
      <c r="GO69" s="8">
        <f t="shared" ref="GO69:IZ69" si="303">GO71+GO77</f>
        <v>0</v>
      </c>
      <c r="GP69" s="8">
        <f t="shared" si="303"/>
        <v>0</v>
      </c>
      <c r="GQ69" s="8">
        <f t="shared" si="303"/>
        <v>0</v>
      </c>
      <c r="GR69" s="8">
        <f t="shared" si="303"/>
        <v>0</v>
      </c>
      <c r="GS69" s="8">
        <f t="shared" si="303"/>
        <v>0</v>
      </c>
      <c r="GT69" s="8">
        <f t="shared" si="303"/>
        <v>0</v>
      </c>
      <c r="GU69" s="8">
        <f t="shared" si="303"/>
        <v>0</v>
      </c>
      <c r="GV69" s="8">
        <f t="shared" si="303"/>
        <v>0</v>
      </c>
      <c r="GW69" s="8">
        <f t="shared" si="303"/>
        <v>0</v>
      </c>
      <c r="GX69" s="8">
        <f t="shared" si="303"/>
        <v>0</v>
      </c>
      <c r="GY69" s="8">
        <f t="shared" si="303"/>
        <v>0</v>
      </c>
      <c r="GZ69" s="8">
        <f t="shared" si="303"/>
        <v>0</v>
      </c>
      <c r="HA69" s="8">
        <f t="shared" si="303"/>
        <v>0</v>
      </c>
      <c r="HB69" s="8">
        <f t="shared" si="303"/>
        <v>0</v>
      </c>
      <c r="HC69" s="8">
        <f t="shared" si="303"/>
        <v>0</v>
      </c>
      <c r="HD69" s="8">
        <f t="shared" si="303"/>
        <v>0</v>
      </c>
      <c r="HE69" s="8">
        <f t="shared" si="303"/>
        <v>0</v>
      </c>
      <c r="HF69" s="8">
        <f t="shared" si="303"/>
        <v>0</v>
      </c>
      <c r="HG69" s="8">
        <f t="shared" si="303"/>
        <v>0</v>
      </c>
      <c r="HH69" s="8">
        <f t="shared" si="303"/>
        <v>0</v>
      </c>
      <c r="HI69" s="8">
        <f t="shared" si="303"/>
        <v>0</v>
      </c>
      <c r="HJ69" s="8">
        <f t="shared" si="303"/>
        <v>0</v>
      </c>
      <c r="HK69" s="8">
        <f t="shared" si="303"/>
        <v>0</v>
      </c>
      <c r="HL69" s="8">
        <f t="shared" si="303"/>
        <v>0</v>
      </c>
      <c r="HM69" s="8">
        <f t="shared" si="303"/>
        <v>0</v>
      </c>
      <c r="HN69" s="8">
        <f t="shared" si="303"/>
        <v>0</v>
      </c>
      <c r="HO69" s="8">
        <f t="shared" si="303"/>
        <v>0</v>
      </c>
      <c r="HP69" s="8">
        <f t="shared" si="303"/>
        <v>0</v>
      </c>
      <c r="HQ69" s="8">
        <f t="shared" si="303"/>
        <v>0</v>
      </c>
      <c r="HR69" s="8">
        <f t="shared" si="303"/>
        <v>0</v>
      </c>
      <c r="HS69" s="8">
        <f t="shared" si="303"/>
        <v>0</v>
      </c>
      <c r="HT69" s="8">
        <f t="shared" si="303"/>
        <v>0</v>
      </c>
      <c r="HU69" s="8">
        <f t="shared" si="303"/>
        <v>0</v>
      </c>
      <c r="HV69" s="8">
        <f t="shared" si="303"/>
        <v>0</v>
      </c>
      <c r="HW69" s="8">
        <f t="shared" si="303"/>
        <v>0</v>
      </c>
      <c r="HX69" s="8">
        <f t="shared" si="303"/>
        <v>0</v>
      </c>
      <c r="HY69" s="8">
        <f t="shared" si="303"/>
        <v>0</v>
      </c>
      <c r="HZ69" s="8">
        <f t="shared" si="303"/>
        <v>0</v>
      </c>
      <c r="IA69" s="8">
        <f t="shared" si="303"/>
        <v>0</v>
      </c>
      <c r="IB69" s="8">
        <f t="shared" si="303"/>
        <v>0</v>
      </c>
      <c r="IC69" s="8">
        <f t="shared" si="303"/>
        <v>0</v>
      </c>
      <c r="ID69" s="8">
        <f t="shared" si="303"/>
        <v>0</v>
      </c>
      <c r="IE69" s="8">
        <f t="shared" si="303"/>
        <v>0</v>
      </c>
      <c r="IF69" s="8">
        <f t="shared" si="303"/>
        <v>0</v>
      </c>
      <c r="IG69" s="8">
        <f t="shared" si="303"/>
        <v>0</v>
      </c>
      <c r="IH69" s="8">
        <f t="shared" si="303"/>
        <v>0</v>
      </c>
      <c r="II69" s="8">
        <f t="shared" si="303"/>
        <v>0</v>
      </c>
      <c r="IJ69" s="8">
        <f t="shared" si="303"/>
        <v>0</v>
      </c>
      <c r="IK69" s="8">
        <f t="shared" si="303"/>
        <v>0</v>
      </c>
      <c r="IL69" s="8">
        <f t="shared" si="303"/>
        <v>0</v>
      </c>
      <c r="IM69" s="8">
        <f t="shared" si="303"/>
        <v>0</v>
      </c>
      <c r="IN69" s="8">
        <f t="shared" si="303"/>
        <v>0</v>
      </c>
      <c r="IO69" s="8">
        <f t="shared" si="303"/>
        <v>0</v>
      </c>
      <c r="IP69" s="8">
        <f t="shared" si="303"/>
        <v>0</v>
      </c>
      <c r="IQ69" s="8">
        <f t="shared" si="303"/>
        <v>0</v>
      </c>
      <c r="IR69" s="8">
        <f t="shared" si="303"/>
        <v>0</v>
      </c>
      <c r="IS69" s="8">
        <f t="shared" si="303"/>
        <v>0</v>
      </c>
      <c r="IT69" s="8">
        <f t="shared" si="303"/>
        <v>0</v>
      </c>
      <c r="IU69" s="8">
        <f t="shared" si="303"/>
        <v>0</v>
      </c>
      <c r="IV69" s="8">
        <f t="shared" si="303"/>
        <v>0</v>
      </c>
      <c r="IW69" s="8">
        <f t="shared" si="303"/>
        <v>0</v>
      </c>
      <c r="IX69" s="8">
        <f t="shared" si="303"/>
        <v>0</v>
      </c>
      <c r="IY69" s="8">
        <f t="shared" si="303"/>
        <v>0</v>
      </c>
      <c r="IZ69" s="8">
        <f t="shared" si="303"/>
        <v>0</v>
      </c>
      <c r="JA69" s="8">
        <f t="shared" ref="JA69:LL69" si="304">JA71+JA77</f>
        <v>0</v>
      </c>
      <c r="JB69" s="8">
        <f t="shared" si="304"/>
        <v>0</v>
      </c>
      <c r="JC69" s="8">
        <f t="shared" si="304"/>
        <v>0</v>
      </c>
      <c r="JD69" s="8">
        <f t="shared" si="304"/>
        <v>0</v>
      </c>
      <c r="JE69" s="8">
        <f t="shared" si="304"/>
        <v>0</v>
      </c>
      <c r="JF69" s="8">
        <f t="shared" si="304"/>
        <v>0</v>
      </c>
      <c r="JG69" s="8">
        <f t="shared" si="304"/>
        <v>0</v>
      </c>
      <c r="JH69" s="8">
        <f t="shared" si="304"/>
        <v>0</v>
      </c>
      <c r="JI69" s="8">
        <f t="shared" si="304"/>
        <v>0</v>
      </c>
      <c r="JJ69" s="8">
        <f t="shared" si="304"/>
        <v>0</v>
      </c>
      <c r="JK69" s="8">
        <f t="shared" si="304"/>
        <v>0</v>
      </c>
      <c r="JL69" s="8">
        <f t="shared" si="304"/>
        <v>0</v>
      </c>
      <c r="JM69" s="8">
        <f t="shared" si="304"/>
        <v>0</v>
      </c>
      <c r="JN69" s="8">
        <f t="shared" si="304"/>
        <v>0</v>
      </c>
      <c r="JO69" s="8">
        <f t="shared" si="304"/>
        <v>0</v>
      </c>
      <c r="JP69" s="8">
        <f t="shared" si="304"/>
        <v>0</v>
      </c>
      <c r="JQ69" s="8">
        <f t="shared" si="304"/>
        <v>0</v>
      </c>
      <c r="JR69" s="8">
        <f t="shared" si="304"/>
        <v>0</v>
      </c>
      <c r="JS69" s="8">
        <f t="shared" si="304"/>
        <v>0</v>
      </c>
      <c r="JT69" s="8">
        <f t="shared" si="304"/>
        <v>0</v>
      </c>
      <c r="JU69" s="8">
        <f t="shared" si="304"/>
        <v>0</v>
      </c>
      <c r="JV69" s="8">
        <f t="shared" si="304"/>
        <v>0</v>
      </c>
      <c r="JW69" s="8">
        <f t="shared" si="304"/>
        <v>0</v>
      </c>
      <c r="JX69" s="8">
        <f t="shared" si="304"/>
        <v>0</v>
      </c>
      <c r="JY69" s="8">
        <f t="shared" si="304"/>
        <v>0</v>
      </c>
      <c r="JZ69" s="8">
        <f t="shared" si="304"/>
        <v>0</v>
      </c>
      <c r="KA69" s="8">
        <f t="shared" si="304"/>
        <v>0</v>
      </c>
      <c r="KB69" s="8">
        <f t="shared" si="304"/>
        <v>0</v>
      </c>
      <c r="KC69" s="8">
        <f t="shared" si="304"/>
        <v>0</v>
      </c>
      <c r="KD69" s="8">
        <f t="shared" si="304"/>
        <v>0</v>
      </c>
      <c r="KE69" s="8">
        <f t="shared" si="304"/>
        <v>0</v>
      </c>
      <c r="KF69" s="8">
        <f t="shared" si="304"/>
        <v>0</v>
      </c>
      <c r="KG69" s="8">
        <f t="shared" si="304"/>
        <v>0</v>
      </c>
      <c r="KH69" s="8">
        <f t="shared" si="304"/>
        <v>0</v>
      </c>
      <c r="KI69" s="8">
        <f t="shared" si="304"/>
        <v>0</v>
      </c>
      <c r="KJ69" s="8">
        <f t="shared" si="304"/>
        <v>0</v>
      </c>
      <c r="KK69" s="8">
        <f t="shared" si="304"/>
        <v>0</v>
      </c>
      <c r="KL69" s="8">
        <f t="shared" si="304"/>
        <v>0</v>
      </c>
      <c r="KM69" s="8">
        <f t="shared" si="304"/>
        <v>0</v>
      </c>
      <c r="KN69" s="8">
        <f t="shared" si="304"/>
        <v>0</v>
      </c>
      <c r="KO69" s="8">
        <f t="shared" si="304"/>
        <v>0</v>
      </c>
      <c r="KP69" s="8">
        <f t="shared" si="304"/>
        <v>0</v>
      </c>
      <c r="KQ69" s="8">
        <f t="shared" si="304"/>
        <v>0</v>
      </c>
      <c r="KR69" s="8">
        <f t="shared" si="304"/>
        <v>0</v>
      </c>
      <c r="KS69" s="8">
        <f t="shared" si="304"/>
        <v>0</v>
      </c>
      <c r="KT69" s="8">
        <f t="shared" si="304"/>
        <v>0</v>
      </c>
      <c r="KU69" s="8">
        <f t="shared" si="304"/>
        <v>0</v>
      </c>
      <c r="KV69" s="8">
        <f t="shared" si="304"/>
        <v>0</v>
      </c>
      <c r="KW69" s="8">
        <f t="shared" si="304"/>
        <v>0</v>
      </c>
      <c r="KX69" s="8">
        <f t="shared" si="304"/>
        <v>0</v>
      </c>
      <c r="KY69" s="8">
        <f t="shared" si="304"/>
        <v>0</v>
      </c>
      <c r="KZ69" s="8">
        <f t="shared" si="304"/>
        <v>0</v>
      </c>
      <c r="LA69" s="8">
        <f t="shared" si="304"/>
        <v>0</v>
      </c>
      <c r="LB69" s="8">
        <f t="shared" si="304"/>
        <v>0</v>
      </c>
      <c r="LC69" s="8">
        <f t="shared" si="304"/>
        <v>0</v>
      </c>
      <c r="LD69" s="8">
        <f t="shared" si="304"/>
        <v>0</v>
      </c>
      <c r="LE69" s="8">
        <f t="shared" si="304"/>
        <v>0</v>
      </c>
      <c r="LF69" s="8">
        <f t="shared" si="304"/>
        <v>0</v>
      </c>
      <c r="LG69" s="8">
        <f t="shared" si="304"/>
        <v>0</v>
      </c>
      <c r="LH69" s="8">
        <f t="shared" si="304"/>
        <v>0</v>
      </c>
      <c r="LI69" s="8">
        <f t="shared" si="304"/>
        <v>0</v>
      </c>
      <c r="LJ69" s="8">
        <f t="shared" si="304"/>
        <v>0</v>
      </c>
      <c r="LK69" s="8">
        <f t="shared" si="304"/>
        <v>0</v>
      </c>
      <c r="LL69" s="8">
        <f t="shared" si="304"/>
        <v>0</v>
      </c>
      <c r="LM69" s="8">
        <f t="shared" ref="LM69:NX69" si="305">LM71+LM77</f>
        <v>0</v>
      </c>
      <c r="LN69" s="8">
        <f t="shared" si="305"/>
        <v>0</v>
      </c>
      <c r="LO69" s="8">
        <f t="shared" si="305"/>
        <v>0</v>
      </c>
      <c r="LP69" s="8">
        <f t="shared" si="305"/>
        <v>0</v>
      </c>
      <c r="LQ69" s="8">
        <f t="shared" si="305"/>
        <v>0</v>
      </c>
      <c r="LR69" s="8">
        <f t="shared" si="305"/>
        <v>0</v>
      </c>
      <c r="LS69" s="8">
        <f t="shared" si="305"/>
        <v>0</v>
      </c>
      <c r="LT69" s="8">
        <f t="shared" si="305"/>
        <v>0</v>
      </c>
      <c r="LU69" s="8">
        <f t="shared" si="305"/>
        <v>0</v>
      </c>
      <c r="LV69" s="8">
        <f t="shared" si="305"/>
        <v>0</v>
      </c>
      <c r="LW69" s="8">
        <f t="shared" si="305"/>
        <v>0</v>
      </c>
      <c r="LX69" s="8">
        <f t="shared" si="305"/>
        <v>0</v>
      </c>
      <c r="LY69" s="8">
        <f t="shared" si="305"/>
        <v>0</v>
      </c>
      <c r="LZ69" s="8">
        <f t="shared" si="305"/>
        <v>0</v>
      </c>
      <c r="MA69" s="8">
        <f t="shared" si="305"/>
        <v>0</v>
      </c>
      <c r="MB69" s="8">
        <f t="shared" si="305"/>
        <v>0</v>
      </c>
      <c r="MC69" s="8">
        <f t="shared" si="305"/>
        <v>0</v>
      </c>
      <c r="MD69" s="8">
        <f t="shared" si="305"/>
        <v>0</v>
      </c>
      <c r="ME69" s="8">
        <f t="shared" si="305"/>
        <v>0</v>
      </c>
      <c r="MF69" s="8">
        <f t="shared" si="305"/>
        <v>0</v>
      </c>
      <c r="MG69" s="8">
        <f t="shared" si="305"/>
        <v>0</v>
      </c>
      <c r="MH69" s="8">
        <f t="shared" si="305"/>
        <v>0</v>
      </c>
      <c r="MI69" s="8">
        <f t="shared" si="305"/>
        <v>0</v>
      </c>
      <c r="MJ69" s="8">
        <f t="shared" si="305"/>
        <v>0</v>
      </c>
      <c r="MK69" s="8">
        <f t="shared" si="305"/>
        <v>0</v>
      </c>
      <c r="ML69" s="8">
        <f t="shared" si="305"/>
        <v>0</v>
      </c>
      <c r="MM69" s="8">
        <f t="shared" si="305"/>
        <v>0</v>
      </c>
      <c r="MN69" s="8">
        <f t="shared" si="305"/>
        <v>0</v>
      </c>
      <c r="MO69" s="8">
        <f t="shared" si="305"/>
        <v>0</v>
      </c>
      <c r="MP69" s="8">
        <f t="shared" si="305"/>
        <v>0</v>
      </c>
      <c r="MQ69" s="8">
        <f t="shared" si="305"/>
        <v>0</v>
      </c>
      <c r="MR69" s="8">
        <f t="shared" si="305"/>
        <v>0</v>
      </c>
      <c r="MS69" s="8">
        <f t="shared" si="305"/>
        <v>0</v>
      </c>
      <c r="MT69" s="8">
        <f t="shared" si="305"/>
        <v>0</v>
      </c>
      <c r="MU69" s="8">
        <f t="shared" si="305"/>
        <v>0</v>
      </c>
      <c r="MV69" s="8">
        <f t="shared" si="305"/>
        <v>0</v>
      </c>
      <c r="MW69" s="8">
        <f t="shared" si="305"/>
        <v>0</v>
      </c>
      <c r="MX69" s="8">
        <f t="shared" si="305"/>
        <v>0</v>
      </c>
      <c r="MY69" s="8">
        <f t="shared" si="305"/>
        <v>0</v>
      </c>
      <c r="MZ69" s="8">
        <f t="shared" si="305"/>
        <v>0</v>
      </c>
      <c r="NA69" s="8">
        <f t="shared" si="305"/>
        <v>0</v>
      </c>
      <c r="NB69" s="8">
        <f t="shared" si="305"/>
        <v>0</v>
      </c>
      <c r="NC69" s="8">
        <f t="shared" si="305"/>
        <v>0</v>
      </c>
      <c r="ND69" s="8">
        <f t="shared" si="305"/>
        <v>0</v>
      </c>
      <c r="NE69" s="8">
        <f t="shared" si="305"/>
        <v>0</v>
      </c>
      <c r="NF69" s="8">
        <f t="shared" si="305"/>
        <v>0</v>
      </c>
      <c r="NG69" s="8">
        <f t="shared" si="305"/>
        <v>0</v>
      </c>
      <c r="NH69" s="8">
        <f t="shared" si="305"/>
        <v>0</v>
      </c>
      <c r="NI69" s="8">
        <f t="shared" si="305"/>
        <v>0</v>
      </c>
      <c r="NJ69" s="8">
        <f t="shared" si="305"/>
        <v>0</v>
      </c>
      <c r="NK69" s="8">
        <f t="shared" si="305"/>
        <v>0</v>
      </c>
      <c r="NL69" s="8">
        <f t="shared" si="305"/>
        <v>0</v>
      </c>
      <c r="NM69" s="8">
        <f t="shared" si="305"/>
        <v>0</v>
      </c>
      <c r="NN69" s="8">
        <f t="shared" si="305"/>
        <v>0</v>
      </c>
      <c r="NO69" s="8">
        <f t="shared" si="305"/>
        <v>0</v>
      </c>
      <c r="NP69" s="8">
        <f t="shared" si="305"/>
        <v>0</v>
      </c>
      <c r="NQ69" s="8">
        <f t="shared" si="305"/>
        <v>0</v>
      </c>
      <c r="NR69" s="8">
        <f t="shared" si="305"/>
        <v>0</v>
      </c>
      <c r="NS69" s="8">
        <f t="shared" si="305"/>
        <v>0</v>
      </c>
      <c r="NT69" s="8">
        <f t="shared" si="305"/>
        <v>0</v>
      </c>
      <c r="NU69" s="8">
        <f t="shared" si="305"/>
        <v>0</v>
      </c>
      <c r="NV69" s="8">
        <f t="shared" si="305"/>
        <v>0</v>
      </c>
      <c r="NW69" s="8">
        <f t="shared" si="305"/>
        <v>0</v>
      </c>
      <c r="NX69" s="8">
        <f t="shared" si="305"/>
        <v>0</v>
      </c>
      <c r="NZ69" s="8">
        <f>NZ71+NZ77</f>
        <v>0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306">SUM(E72:E76)</f>
        <v>0</v>
      </c>
      <c r="F71" s="9">
        <f t="shared" si="306"/>
        <v>0</v>
      </c>
      <c r="G71" s="9">
        <f t="shared" si="306"/>
        <v>0</v>
      </c>
      <c r="H71" s="9">
        <f t="shared" si="306"/>
        <v>0</v>
      </c>
      <c r="I71" s="9">
        <f t="shared" si="306"/>
        <v>0</v>
      </c>
      <c r="J71" s="9">
        <f t="shared" si="306"/>
        <v>0</v>
      </c>
      <c r="K71" s="9">
        <f t="shared" si="306"/>
        <v>0</v>
      </c>
      <c r="L71" s="9">
        <f t="shared" si="306"/>
        <v>0</v>
      </c>
      <c r="M71" s="9">
        <f t="shared" si="306"/>
        <v>0</v>
      </c>
      <c r="N71" s="9">
        <f t="shared" si="306"/>
        <v>0</v>
      </c>
      <c r="O71" s="9">
        <f t="shared" si="306"/>
        <v>0</v>
      </c>
      <c r="P71" s="9">
        <f t="shared" si="306"/>
        <v>0</v>
      </c>
      <c r="Q71" s="9">
        <f t="shared" si="306"/>
        <v>0</v>
      </c>
      <c r="R71" s="9">
        <f t="shared" si="306"/>
        <v>0</v>
      </c>
      <c r="S71" s="9">
        <f t="shared" si="306"/>
        <v>0</v>
      </c>
      <c r="T71" s="9">
        <f t="shared" si="306"/>
        <v>0</v>
      </c>
      <c r="U71" s="9">
        <f t="shared" si="306"/>
        <v>0</v>
      </c>
      <c r="V71" s="9">
        <f t="shared" si="306"/>
        <v>0</v>
      </c>
      <c r="W71" s="9">
        <f t="shared" si="306"/>
        <v>0</v>
      </c>
      <c r="X71" s="9">
        <f t="shared" si="306"/>
        <v>0</v>
      </c>
      <c r="Y71" s="9">
        <f t="shared" si="306"/>
        <v>0</v>
      </c>
      <c r="Z71" s="9">
        <f t="shared" si="306"/>
        <v>0</v>
      </c>
      <c r="AA71" s="9">
        <f t="shared" si="306"/>
        <v>0</v>
      </c>
      <c r="AB71" s="9">
        <f t="shared" si="306"/>
        <v>0</v>
      </c>
      <c r="AC71" s="9">
        <f t="shared" si="306"/>
        <v>0</v>
      </c>
      <c r="AD71" s="9">
        <f t="shared" si="306"/>
        <v>0</v>
      </c>
      <c r="AE71" s="9">
        <f t="shared" si="306"/>
        <v>0</v>
      </c>
      <c r="AF71" s="9">
        <f t="shared" si="306"/>
        <v>0</v>
      </c>
      <c r="AG71" s="9">
        <f t="shared" si="306"/>
        <v>0</v>
      </c>
      <c r="AH71" s="9">
        <f t="shared" si="306"/>
        <v>0</v>
      </c>
      <c r="AI71" s="9">
        <f t="shared" si="306"/>
        <v>0</v>
      </c>
      <c r="AJ71" s="9">
        <f t="shared" si="306"/>
        <v>0</v>
      </c>
      <c r="AK71" s="9">
        <f t="shared" si="306"/>
        <v>0</v>
      </c>
      <c r="AL71" s="9">
        <f t="shared" si="306"/>
        <v>0</v>
      </c>
      <c r="AM71" s="9">
        <f t="shared" si="306"/>
        <v>0</v>
      </c>
      <c r="AN71" s="9">
        <f t="shared" si="306"/>
        <v>0</v>
      </c>
      <c r="AO71" s="9">
        <f t="shared" si="306"/>
        <v>0</v>
      </c>
      <c r="AP71" s="9">
        <f t="shared" si="306"/>
        <v>0</v>
      </c>
      <c r="AQ71" s="9">
        <f t="shared" si="306"/>
        <v>0</v>
      </c>
      <c r="AR71" s="9">
        <f t="shared" si="306"/>
        <v>0</v>
      </c>
      <c r="AS71" s="9">
        <f t="shared" si="306"/>
        <v>0</v>
      </c>
      <c r="AT71" s="9">
        <f t="shared" si="306"/>
        <v>0</v>
      </c>
      <c r="AU71" s="9">
        <f t="shared" si="306"/>
        <v>0</v>
      </c>
      <c r="AV71" s="9">
        <f t="shared" si="306"/>
        <v>0</v>
      </c>
      <c r="AW71" s="9">
        <f t="shared" si="306"/>
        <v>0</v>
      </c>
      <c r="AX71" s="9">
        <f t="shared" si="306"/>
        <v>0</v>
      </c>
      <c r="AY71" s="9">
        <f t="shared" si="306"/>
        <v>0</v>
      </c>
      <c r="AZ71" s="9">
        <f t="shared" si="306"/>
        <v>0</v>
      </c>
      <c r="BA71" s="9">
        <f t="shared" si="306"/>
        <v>0</v>
      </c>
      <c r="BB71" s="9">
        <f t="shared" si="306"/>
        <v>0</v>
      </c>
      <c r="BC71" s="9">
        <f t="shared" si="306"/>
        <v>0</v>
      </c>
      <c r="BD71" s="9">
        <f t="shared" si="306"/>
        <v>0</v>
      </c>
      <c r="BE71" s="9">
        <f t="shared" si="306"/>
        <v>0</v>
      </c>
      <c r="BF71" s="9">
        <f t="shared" si="306"/>
        <v>0</v>
      </c>
      <c r="BG71" s="9">
        <f t="shared" si="306"/>
        <v>0</v>
      </c>
      <c r="BH71" s="9">
        <f t="shared" si="306"/>
        <v>0</v>
      </c>
      <c r="BI71" s="9">
        <f t="shared" si="306"/>
        <v>0</v>
      </c>
      <c r="BJ71" s="9">
        <f t="shared" si="306"/>
        <v>0</v>
      </c>
      <c r="BK71" s="9">
        <f t="shared" si="306"/>
        <v>0</v>
      </c>
      <c r="BL71" s="9">
        <f t="shared" si="306"/>
        <v>0</v>
      </c>
      <c r="BM71" s="9">
        <f t="shared" si="306"/>
        <v>0</v>
      </c>
      <c r="BN71" s="9">
        <f t="shared" si="306"/>
        <v>0</v>
      </c>
      <c r="BO71" s="9">
        <f t="shared" si="306"/>
        <v>0</v>
      </c>
      <c r="BP71" s="9">
        <f t="shared" si="306"/>
        <v>0</v>
      </c>
      <c r="BQ71" s="9">
        <f t="shared" ref="BQ71:EB71" si="307">SUM(BQ72:BQ76)</f>
        <v>0</v>
      </c>
      <c r="BR71" s="9">
        <f t="shared" si="307"/>
        <v>0</v>
      </c>
      <c r="BS71" s="9">
        <f t="shared" si="307"/>
        <v>0</v>
      </c>
      <c r="BT71" s="9">
        <f t="shared" si="307"/>
        <v>0</v>
      </c>
      <c r="BU71" s="9">
        <f t="shared" si="307"/>
        <v>0</v>
      </c>
      <c r="BV71" s="9">
        <f t="shared" si="307"/>
        <v>0</v>
      </c>
      <c r="BW71" s="9">
        <f t="shared" si="307"/>
        <v>0</v>
      </c>
      <c r="BX71" s="9">
        <f t="shared" si="307"/>
        <v>0</v>
      </c>
      <c r="BY71" s="9">
        <f t="shared" si="307"/>
        <v>0</v>
      </c>
      <c r="BZ71" s="9">
        <f t="shared" si="307"/>
        <v>0</v>
      </c>
      <c r="CA71" s="9">
        <f t="shared" si="307"/>
        <v>0</v>
      </c>
      <c r="CB71" s="9">
        <f t="shared" si="307"/>
        <v>0</v>
      </c>
      <c r="CC71" s="9">
        <f t="shared" si="307"/>
        <v>0</v>
      </c>
      <c r="CD71" s="9">
        <f t="shared" si="307"/>
        <v>0</v>
      </c>
      <c r="CE71" s="9">
        <f t="shared" si="307"/>
        <v>0</v>
      </c>
      <c r="CF71" s="9">
        <f t="shared" si="307"/>
        <v>0</v>
      </c>
      <c r="CG71" s="9">
        <f t="shared" si="307"/>
        <v>0</v>
      </c>
      <c r="CH71" s="9">
        <f t="shared" si="307"/>
        <v>0</v>
      </c>
      <c r="CI71" s="9">
        <f t="shared" si="307"/>
        <v>0</v>
      </c>
      <c r="CJ71" s="9">
        <f t="shared" si="307"/>
        <v>0</v>
      </c>
      <c r="CK71" s="9">
        <f t="shared" si="307"/>
        <v>0</v>
      </c>
      <c r="CL71" s="9">
        <f t="shared" si="307"/>
        <v>0</v>
      </c>
      <c r="CM71" s="9">
        <f t="shared" si="307"/>
        <v>0</v>
      </c>
      <c r="CN71" s="9">
        <f t="shared" si="307"/>
        <v>0</v>
      </c>
      <c r="CO71" s="9">
        <f t="shared" si="307"/>
        <v>0</v>
      </c>
      <c r="CP71" s="9">
        <f t="shared" si="307"/>
        <v>0</v>
      </c>
      <c r="CQ71" s="9">
        <f t="shared" si="307"/>
        <v>0</v>
      </c>
      <c r="CR71" s="9">
        <f t="shared" si="307"/>
        <v>0</v>
      </c>
      <c r="CS71" s="9">
        <f t="shared" si="307"/>
        <v>0</v>
      </c>
      <c r="CT71" s="9">
        <f t="shared" si="307"/>
        <v>0</v>
      </c>
      <c r="CU71" s="9">
        <f t="shared" si="307"/>
        <v>0</v>
      </c>
      <c r="CV71" s="9">
        <f t="shared" si="307"/>
        <v>0</v>
      </c>
      <c r="CW71" s="9">
        <f t="shared" si="307"/>
        <v>0</v>
      </c>
      <c r="CX71" s="9">
        <f t="shared" si="307"/>
        <v>0</v>
      </c>
      <c r="CY71" s="9">
        <f t="shared" si="307"/>
        <v>0</v>
      </c>
      <c r="CZ71" s="9">
        <f t="shared" si="307"/>
        <v>0</v>
      </c>
      <c r="DA71" s="9">
        <f t="shared" si="307"/>
        <v>0</v>
      </c>
      <c r="DB71" s="9">
        <f t="shared" si="307"/>
        <v>0</v>
      </c>
      <c r="DC71" s="9">
        <f t="shared" si="307"/>
        <v>0</v>
      </c>
      <c r="DD71" s="9">
        <f t="shared" si="307"/>
        <v>0</v>
      </c>
      <c r="DE71" s="9">
        <f t="shared" si="307"/>
        <v>0</v>
      </c>
      <c r="DF71" s="9">
        <f t="shared" si="307"/>
        <v>0</v>
      </c>
      <c r="DG71" s="9">
        <f t="shared" si="307"/>
        <v>0</v>
      </c>
      <c r="DH71" s="9">
        <f t="shared" si="307"/>
        <v>0</v>
      </c>
      <c r="DI71" s="9">
        <f t="shared" si="307"/>
        <v>0</v>
      </c>
      <c r="DJ71" s="9">
        <f t="shared" si="307"/>
        <v>0</v>
      </c>
      <c r="DK71" s="9">
        <f t="shared" si="307"/>
        <v>0</v>
      </c>
      <c r="DL71" s="9">
        <f t="shared" si="307"/>
        <v>0</v>
      </c>
      <c r="DM71" s="9">
        <f t="shared" si="307"/>
        <v>0</v>
      </c>
      <c r="DN71" s="9">
        <f t="shared" si="307"/>
        <v>0</v>
      </c>
      <c r="DO71" s="9">
        <f t="shared" si="307"/>
        <v>0</v>
      </c>
      <c r="DP71" s="9">
        <f t="shared" si="307"/>
        <v>0</v>
      </c>
      <c r="DQ71" s="9">
        <f t="shared" si="307"/>
        <v>0</v>
      </c>
      <c r="DR71" s="9">
        <f t="shared" si="307"/>
        <v>0</v>
      </c>
      <c r="DS71" s="9">
        <f t="shared" si="307"/>
        <v>0</v>
      </c>
      <c r="DT71" s="9">
        <f t="shared" si="307"/>
        <v>0</v>
      </c>
      <c r="DU71" s="9">
        <f t="shared" si="307"/>
        <v>0</v>
      </c>
      <c r="DV71" s="9">
        <f t="shared" si="307"/>
        <v>0</v>
      </c>
      <c r="DW71" s="9">
        <f t="shared" si="307"/>
        <v>0</v>
      </c>
      <c r="DX71" s="9">
        <f t="shared" si="307"/>
        <v>0</v>
      </c>
      <c r="DY71" s="9">
        <f t="shared" si="307"/>
        <v>0</v>
      </c>
      <c r="DZ71" s="9">
        <f t="shared" si="307"/>
        <v>0</v>
      </c>
      <c r="EA71" s="9">
        <f t="shared" si="307"/>
        <v>0</v>
      </c>
      <c r="EB71" s="9">
        <f t="shared" si="307"/>
        <v>0</v>
      </c>
      <c r="EC71" s="9">
        <f t="shared" ref="EC71:GN71" si="308">SUM(EC72:EC76)</f>
        <v>0</v>
      </c>
      <c r="ED71" s="9">
        <f t="shared" si="308"/>
        <v>0</v>
      </c>
      <c r="EE71" s="9">
        <f t="shared" si="308"/>
        <v>0</v>
      </c>
      <c r="EF71" s="9">
        <f t="shared" si="308"/>
        <v>0</v>
      </c>
      <c r="EG71" s="9">
        <f t="shared" si="308"/>
        <v>0</v>
      </c>
      <c r="EH71" s="9">
        <f t="shared" si="308"/>
        <v>0</v>
      </c>
      <c r="EI71" s="9">
        <f t="shared" si="308"/>
        <v>0</v>
      </c>
      <c r="EJ71" s="9">
        <f t="shared" si="308"/>
        <v>0</v>
      </c>
      <c r="EK71" s="9">
        <f t="shared" si="308"/>
        <v>0</v>
      </c>
      <c r="EL71" s="9">
        <f t="shared" si="308"/>
        <v>0</v>
      </c>
      <c r="EM71" s="9">
        <f t="shared" si="308"/>
        <v>0</v>
      </c>
      <c r="EN71" s="9">
        <f t="shared" si="308"/>
        <v>0</v>
      </c>
      <c r="EO71" s="9">
        <f t="shared" si="308"/>
        <v>0</v>
      </c>
      <c r="EP71" s="9">
        <f t="shared" si="308"/>
        <v>0</v>
      </c>
      <c r="EQ71" s="9">
        <f t="shared" si="308"/>
        <v>0</v>
      </c>
      <c r="ER71" s="9">
        <f t="shared" si="308"/>
        <v>0</v>
      </c>
      <c r="ES71" s="9">
        <f t="shared" si="308"/>
        <v>0</v>
      </c>
      <c r="ET71" s="9">
        <f t="shared" si="308"/>
        <v>0</v>
      </c>
      <c r="EU71" s="9">
        <f t="shared" si="308"/>
        <v>0</v>
      </c>
      <c r="EV71" s="9">
        <f t="shared" si="308"/>
        <v>0</v>
      </c>
      <c r="EW71" s="9">
        <f t="shared" si="308"/>
        <v>0</v>
      </c>
      <c r="EX71" s="9">
        <f t="shared" si="308"/>
        <v>0</v>
      </c>
      <c r="EY71" s="9">
        <f t="shared" si="308"/>
        <v>0</v>
      </c>
      <c r="EZ71" s="9">
        <f t="shared" si="308"/>
        <v>0</v>
      </c>
      <c r="FA71" s="9">
        <f t="shared" si="308"/>
        <v>0</v>
      </c>
      <c r="FB71" s="9">
        <f t="shared" si="308"/>
        <v>0</v>
      </c>
      <c r="FC71" s="9">
        <f t="shared" si="308"/>
        <v>0</v>
      </c>
      <c r="FD71" s="9">
        <f t="shared" si="308"/>
        <v>0</v>
      </c>
      <c r="FE71" s="9">
        <f t="shared" si="308"/>
        <v>0</v>
      </c>
      <c r="FF71" s="9">
        <f t="shared" si="308"/>
        <v>0</v>
      </c>
      <c r="FG71" s="9">
        <f t="shared" si="308"/>
        <v>0</v>
      </c>
      <c r="FH71" s="9">
        <f t="shared" si="308"/>
        <v>0</v>
      </c>
      <c r="FI71" s="9">
        <f t="shared" si="308"/>
        <v>0</v>
      </c>
      <c r="FJ71" s="9">
        <f t="shared" si="308"/>
        <v>0</v>
      </c>
      <c r="FK71" s="9">
        <f t="shared" si="308"/>
        <v>0</v>
      </c>
      <c r="FL71" s="9">
        <f t="shared" si="308"/>
        <v>0</v>
      </c>
      <c r="FM71" s="9">
        <f t="shared" si="308"/>
        <v>0</v>
      </c>
      <c r="FN71" s="9">
        <f t="shared" si="308"/>
        <v>0</v>
      </c>
      <c r="FO71" s="9">
        <f t="shared" si="308"/>
        <v>0</v>
      </c>
      <c r="FP71" s="9">
        <f t="shared" si="308"/>
        <v>0</v>
      </c>
      <c r="FQ71" s="9">
        <f t="shared" si="308"/>
        <v>0</v>
      </c>
      <c r="FR71" s="9">
        <f t="shared" si="308"/>
        <v>0</v>
      </c>
      <c r="FS71" s="9">
        <f t="shared" si="308"/>
        <v>0</v>
      </c>
      <c r="FT71" s="9">
        <f t="shared" si="308"/>
        <v>0</v>
      </c>
      <c r="FU71" s="9">
        <f t="shared" si="308"/>
        <v>0</v>
      </c>
      <c r="FV71" s="9">
        <f t="shared" si="308"/>
        <v>0</v>
      </c>
      <c r="FW71" s="9">
        <f t="shared" si="308"/>
        <v>0</v>
      </c>
      <c r="FX71" s="9">
        <f t="shared" si="308"/>
        <v>0</v>
      </c>
      <c r="FY71" s="9">
        <f t="shared" si="308"/>
        <v>0</v>
      </c>
      <c r="FZ71" s="9">
        <f t="shared" si="308"/>
        <v>0</v>
      </c>
      <c r="GA71" s="9">
        <f t="shared" si="308"/>
        <v>0</v>
      </c>
      <c r="GB71" s="9">
        <f t="shared" si="308"/>
        <v>0</v>
      </c>
      <c r="GC71" s="9">
        <f t="shared" si="308"/>
        <v>0</v>
      </c>
      <c r="GD71" s="9">
        <f t="shared" si="308"/>
        <v>0</v>
      </c>
      <c r="GE71" s="9">
        <f t="shared" si="308"/>
        <v>0</v>
      </c>
      <c r="GF71" s="9">
        <f t="shared" si="308"/>
        <v>0</v>
      </c>
      <c r="GG71" s="9">
        <f t="shared" si="308"/>
        <v>0</v>
      </c>
      <c r="GH71" s="9">
        <f t="shared" si="308"/>
        <v>0</v>
      </c>
      <c r="GI71" s="9">
        <f t="shared" si="308"/>
        <v>0</v>
      </c>
      <c r="GJ71" s="9">
        <f t="shared" si="308"/>
        <v>0</v>
      </c>
      <c r="GK71" s="9">
        <f t="shared" si="308"/>
        <v>0</v>
      </c>
      <c r="GL71" s="9">
        <f t="shared" si="308"/>
        <v>0</v>
      </c>
      <c r="GM71" s="9">
        <f t="shared" si="308"/>
        <v>0</v>
      </c>
      <c r="GN71" s="9">
        <f t="shared" si="308"/>
        <v>0</v>
      </c>
      <c r="GO71" s="9">
        <f t="shared" ref="GO71:IZ71" si="309">SUM(GO72:GO76)</f>
        <v>0</v>
      </c>
      <c r="GP71" s="9">
        <f t="shared" si="309"/>
        <v>0</v>
      </c>
      <c r="GQ71" s="9">
        <f t="shared" si="309"/>
        <v>0</v>
      </c>
      <c r="GR71" s="9">
        <f t="shared" si="309"/>
        <v>0</v>
      </c>
      <c r="GS71" s="9">
        <f t="shared" si="309"/>
        <v>0</v>
      </c>
      <c r="GT71" s="9">
        <f t="shared" si="309"/>
        <v>0</v>
      </c>
      <c r="GU71" s="9">
        <f t="shared" si="309"/>
        <v>0</v>
      </c>
      <c r="GV71" s="9">
        <f t="shared" si="309"/>
        <v>0</v>
      </c>
      <c r="GW71" s="9">
        <f t="shared" si="309"/>
        <v>0</v>
      </c>
      <c r="GX71" s="9">
        <f t="shared" si="309"/>
        <v>0</v>
      </c>
      <c r="GY71" s="9">
        <f t="shared" si="309"/>
        <v>0</v>
      </c>
      <c r="GZ71" s="9">
        <f t="shared" si="309"/>
        <v>0</v>
      </c>
      <c r="HA71" s="9">
        <f t="shared" si="309"/>
        <v>0</v>
      </c>
      <c r="HB71" s="9">
        <f t="shared" si="309"/>
        <v>0</v>
      </c>
      <c r="HC71" s="9">
        <f t="shared" si="309"/>
        <v>0</v>
      </c>
      <c r="HD71" s="9">
        <f t="shared" si="309"/>
        <v>0</v>
      </c>
      <c r="HE71" s="9">
        <f t="shared" si="309"/>
        <v>0</v>
      </c>
      <c r="HF71" s="9">
        <f t="shared" si="309"/>
        <v>0</v>
      </c>
      <c r="HG71" s="9">
        <f t="shared" si="309"/>
        <v>0</v>
      </c>
      <c r="HH71" s="9">
        <f t="shared" si="309"/>
        <v>0</v>
      </c>
      <c r="HI71" s="9">
        <f t="shared" si="309"/>
        <v>0</v>
      </c>
      <c r="HJ71" s="9">
        <f t="shared" si="309"/>
        <v>0</v>
      </c>
      <c r="HK71" s="9">
        <f t="shared" si="309"/>
        <v>0</v>
      </c>
      <c r="HL71" s="9">
        <f t="shared" si="309"/>
        <v>0</v>
      </c>
      <c r="HM71" s="9">
        <f t="shared" si="309"/>
        <v>0</v>
      </c>
      <c r="HN71" s="9">
        <f t="shared" si="309"/>
        <v>0</v>
      </c>
      <c r="HO71" s="9">
        <f t="shared" si="309"/>
        <v>0</v>
      </c>
      <c r="HP71" s="9">
        <f t="shared" si="309"/>
        <v>0</v>
      </c>
      <c r="HQ71" s="9">
        <f t="shared" si="309"/>
        <v>0</v>
      </c>
      <c r="HR71" s="9">
        <f t="shared" si="309"/>
        <v>0</v>
      </c>
      <c r="HS71" s="9">
        <f t="shared" si="309"/>
        <v>0</v>
      </c>
      <c r="HT71" s="9">
        <f t="shared" si="309"/>
        <v>0</v>
      </c>
      <c r="HU71" s="9">
        <f t="shared" si="309"/>
        <v>0</v>
      </c>
      <c r="HV71" s="9">
        <f t="shared" si="309"/>
        <v>0</v>
      </c>
      <c r="HW71" s="9">
        <f t="shared" si="309"/>
        <v>0</v>
      </c>
      <c r="HX71" s="9">
        <f t="shared" si="309"/>
        <v>0</v>
      </c>
      <c r="HY71" s="9">
        <f t="shared" si="309"/>
        <v>0</v>
      </c>
      <c r="HZ71" s="9">
        <f t="shared" si="309"/>
        <v>0</v>
      </c>
      <c r="IA71" s="9">
        <f t="shared" si="309"/>
        <v>0</v>
      </c>
      <c r="IB71" s="9">
        <f t="shared" si="309"/>
        <v>0</v>
      </c>
      <c r="IC71" s="9">
        <f t="shared" si="309"/>
        <v>0</v>
      </c>
      <c r="ID71" s="9">
        <f t="shared" si="309"/>
        <v>0</v>
      </c>
      <c r="IE71" s="9">
        <f t="shared" si="309"/>
        <v>0</v>
      </c>
      <c r="IF71" s="9">
        <f t="shared" si="309"/>
        <v>0</v>
      </c>
      <c r="IG71" s="9">
        <f t="shared" si="309"/>
        <v>0</v>
      </c>
      <c r="IH71" s="9">
        <f t="shared" si="309"/>
        <v>0</v>
      </c>
      <c r="II71" s="9">
        <f t="shared" si="309"/>
        <v>0</v>
      </c>
      <c r="IJ71" s="9">
        <f t="shared" si="309"/>
        <v>0</v>
      </c>
      <c r="IK71" s="9">
        <f t="shared" si="309"/>
        <v>0</v>
      </c>
      <c r="IL71" s="9">
        <f t="shared" si="309"/>
        <v>0</v>
      </c>
      <c r="IM71" s="9">
        <f t="shared" si="309"/>
        <v>0</v>
      </c>
      <c r="IN71" s="9">
        <f t="shared" si="309"/>
        <v>0</v>
      </c>
      <c r="IO71" s="9">
        <f t="shared" si="309"/>
        <v>0</v>
      </c>
      <c r="IP71" s="9">
        <f t="shared" si="309"/>
        <v>0</v>
      </c>
      <c r="IQ71" s="9">
        <f t="shared" si="309"/>
        <v>0</v>
      </c>
      <c r="IR71" s="9">
        <f t="shared" si="309"/>
        <v>0</v>
      </c>
      <c r="IS71" s="9">
        <f t="shared" si="309"/>
        <v>0</v>
      </c>
      <c r="IT71" s="9">
        <f t="shared" si="309"/>
        <v>0</v>
      </c>
      <c r="IU71" s="9">
        <f t="shared" si="309"/>
        <v>0</v>
      </c>
      <c r="IV71" s="9">
        <f t="shared" si="309"/>
        <v>0</v>
      </c>
      <c r="IW71" s="9">
        <f t="shared" si="309"/>
        <v>0</v>
      </c>
      <c r="IX71" s="9">
        <f t="shared" si="309"/>
        <v>0</v>
      </c>
      <c r="IY71" s="9">
        <f t="shared" si="309"/>
        <v>0</v>
      </c>
      <c r="IZ71" s="9">
        <f t="shared" si="309"/>
        <v>0</v>
      </c>
      <c r="JA71" s="9">
        <f t="shared" ref="JA71:LL71" si="310">SUM(JA72:JA76)</f>
        <v>0</v>
      </c>
      <c r="JB71" s="9">
        <f t="shared" si="310"/>
        <v>0</v>
      </c>
      <c r="JC71" s="9">
        <f t="shared" si="310"/>
        <v>0</v>
      </c>
      <c r="JD71" s="9">
        <f t="shared" si="310"/>
        <v>0</v>
      </c>
      <c r="JE71" s="9">
        <f t="shared" si="310"/>
        <v>0</v>
      </c>
      <c r="JF71" s="9">
        <f t="shared" si="310"/>
        <v>0</v>
      </c>
      <c r="JG71" s="9">
        <f t="shared" si="310"/>
        <v>0</v>
      </c>
      <c r="JH71" s="9">
        <f t="shared" si="310"/>
        <v>0</v>
      </c>
      <c r="JI71" s="9">
        <f t="shared" si="310"/>
        <v>0</v>
      </c>
      <c r="JJ71" s="9">
        <f t="shared" si="310"/>
        <v>0</v>
      </c>
      <c r="JK71" s="9">
        <f t="shared" si="310"/>
        <v>0</v>
      </c>
      <c r="JL71" s="9">
        <f t="shared" si="310"/>
        <v>0</v>
      </c>
      <c r="JM71" s="9">
        <f t="shared" si="310"/>
        <v>0</v>
      </c>
      <c r="JN71" s="9">
        <f t="shared" si="310"/>
        <v>0</v>
      </c>
      <c r="JO71" s="9">
        <f t="shared" si="310"/>
        <v>0</v>
      </c>
      <c r="JP71" s="9">
        <f t="shared" si="310"/>
        <v>0</v>
      </c>
      <c r="JQ71" s="9">
        <f t="shared" si="310"/>
        <v>0</v>
      </c>
      <c r="JR71" s="9">
        <f t="shared" si="310"/>
        <v>0</v>
      </c>
      <c r="JS71" s="9">
        <f t="shared" si="310"/>
        <v>0</v>
      </c>
      <c r="JT71" s="9">
        <f t="shared" si="310"/>
        <v>0</v>
      </c>
      <c r="JU71" s="9">
        <f t="shared" si="310"/>
        <v>0</v>
      </c>
      <c r="JV71" s="9">
        <f t="shared" si="310"/>
        <v>0</v>
      </c>
      <c r="JW71" s="9">
        <f t="shared" si="310"/>
        <v>0</v>
      </c>
      <c r="JX71" s="9">
        <f t="shared" si="310"/>
        <v>0</v>
      </c>
      <c r="JY71" s="9">
        <f t="shared" si="310"/>
        <v>0</v>
      </c>
      <c r="JZ71" s="9">
        <f t="shared" si="310"/>
        <v>0</v>
      </c>
      <c r="KA71" s="9">
        <f t="shared" si="310"/>
        <v>0</v>
      </c>
      <c r="KB71" s="9">
        <f t="shared" si="310"/>
        <v>0</v>
      </c>
      <c r="KC71" s="9">
        <f t="shared" si="310"/>
        <v>0</v>
      </c>
      <c r="KD71" s="9">
        <f t="shared" si="310"/>
        <v>0</v>
      </c>
      <c r="KE71" s="9">
        <f t="shared" si="310"/>
        <v>0</v>
      </c>
      <c r="KF71" s="9">
        <f t="shared" si="310"/>
        <v>0</v>
      </c>
      <c r="KG71" s="9">
        <f t="shared" si="310"/>
        <v>0</v>
      </c>
      <c r="KH71" s="9">
        <f t="shared" si="310"/>
        <v>0</v>
      </c>
      <c r="KI71" s="9">
        <f t="shared" si="310"/>
        <v>0</v>
      </c>
      <c r="KJ71" s="9">
        <f t="shared" si="310"/>
        <v>0</v>
      </c>
      <c r="KK71" s="9">
        <f t="shared" si="310"/>
        <v>0</v>
      </c>
      <c r="KL71" s="9">
        <f t="shared" si="310"/>
        <v>0</v>
      </c>
      <c r="KM71" s="9">
        <f t="shared" si="310"/>
        <v>0</v>
      </c>
      <c r="KN71" s="9">
        <f t="shared" si="310"/>
        <v>0</v>
      </c>
      <c r="KO71" s="9">
        <f t="shared" si="310"/>
        <v>0</v>
      </c>
      <c r="KP71" s="9">
        <f t="shared" si="310"/>
        <v>0</v>
      </c>
      <c r="KQ71" s="9">
        <f t="shared" si="310"/>
        <v>0</v>
      </c>
      <c r="KR71" s="9">
        <f t="shared" si="310"/>
        <v>0</v>
      </c>
      <c r="KS71" s="9">
        <f t="shared" si="310"/>
        <v>0</v>
      </c>
      <c r="KT71" s="9">
        <f t="shared" si="310"/>
        <v>0</v>
      </c>
      <c r="KU71" s="9">
        <f t="shared" si="310"/>
        <v>0</v>
      </c>
      <c r="KV71" s="9">
        <f t="shared" si="310"/>
        <v>0</v>
      </c>
      <c r="KW71" s="9">
        <f t="shared" si="310"/>
        <v>0</v>
      </c>
      <c r="KX71" s="9">
        <f t="shared" si="310"/>
        <v>0</v>
      </c>
      <c r="KY71" s="9">
        <f t="shared" si="310"/>
        <v>0</v>
      </c>
      <c r="KZ71" s="9">
        <f t="shared" si="310"/>
        <v>0</v>
      </c>
      <c r="LA71" s="9">
        <f t="shared" si="310"/>
        <v>0</v>
      </c>
      <c r="LB71" s="9">
        <f t="shared" si="310"/>
        <v>0</v>
      </c>
      <c r="LC71" s="9">
        <f t="shared" si="310"/>
        <v>0</v>
      </c>
      <c r="LD71" s="9">
        <f t="shared" si="310"/>
        <v>0</v>
      </c>
      <c r="LE71" s="9">
        <f t="shared" si="310"/>
        <v>0</v>
      </c>
      <c r="LF71" s="9">
        <f t="shared" si="310"/>
        <v>0</v>
      </c>
      <c r="LG71" s="9">
        <f t="shared" si="310"/>
        <v>0</v>
      </c>
      <c r="LH71" s="9">
        <f t="shared" si="310"/>
        <v>0</v>
      </c>
      <c r="LI71" s="9">
        <f t="shared" si="310"/>
        <v>0</v>
      </c>
      <c r="LJ71" s="9">
        <f t="shared" si="310"/>
        <v>0</v>
      </c>
      <c r="LK71" s="9">
        <f t="shared" si="310"/>
        <v>0</v>
      </c>
      <c r="LL71" s="9">
        <f t="shared" si="310"/>
        <v>0</v>
      </c>
      <c r="LM71" s="9">
        <f t="shared" ref="LM71:NX71" si="311">SUM(LM72:LM76)</f>
        <v>0</v>
      </c>
      <c r="LN71" s="9">
        <f t="shared" si="311"/>
        <v>0</v>
      </c>
      <c r="LO71" s="9">
        <f t="shared" si="311"/>
        <v>0</v>
      </c>
      <c r="LP71" s="9">
        <f t="shared" si="311"/>
        <v>0</v>
      </c>
      <c r="LQ71" s="9">
        <f t="shared" si="311"/>
        <v>0</v>
      </c>
      <c r="LR71" s="9">
        <f t="shared" si="311"/>
        <v>0</v>
      </c>
      <c r="LS71" s="9">
        <f t="shared" si="311"/>
        <v>0</v>
      </c>
      <c r="LT71" s="9">
        <f t="shared" si="311"/>
        <v>0</v>
      </c>
      <c r="LU71" s="9">
        <f t="shared" si="311"/>
        <v>0</v>
      </c>
      <c r="LV71" s="9">
        <f t="shared" si="311"/>
        <v>0</v>
      </c>
      <c r="LW71" s="9">
        <f t="shared" si="311"/>
        <v>0</v>
      </c>
      <c r="LX71" s="9">
        <f t="shared" si="311"/>
        <v>0</v>
      </c>
      <c r="LY71" s="9">
        <f t="shared" si="311"/>
        <v>0</v>
      </c>
      <c r="LZ71" s="9">
        <f t="shared" si="311"/>
        <v>0</v>
      </c>
      <c r="MA71" s="9">
        <f t="shared" si="311"/>
        <v>0</v>
      </c>
      <c r="MB71" s="9">
        <f t="shared" si="311"/>
        <v>0</v>
      </c>
      <c r="MC71" s="9">
        <f t="shared" si="311"/>
        <v>0</v>
      </c>
      <c r="MD71" s="9">
        <f t="shared" si="311"/>
        <v>0</v>
      </c>
      <c r="ME71" s="9">
        <f t="shared" si="311"/>
        <v>0</v>
      </c>
      <c r="MF71" s="9">
        <f t="shared" si="311"/>
        <v>0</v>
      </c>
      <c r="MG71" s="9">
        <f t="shared" si="311"/>
        <v>0</v>
      </c>
      <c r="MH71" s="9">
        <f t="shared" si="311"/>
        <v>0</v>
      </c>
      <c r="MI71" s="9">
        <f t="shared" si="311"/>
        <v>0</v>
      </c>
      <c r="MJ71" s="9">
        <f t="shared" si="311"/>
        <v>0</v>
      </c>
      <c r="MK71" s="9">
        <f t="shared" si="311"/>
        <v>0</v>
      </c>
      <c r="ML71" s="9">
        <f t="shared" si="311"/>
        <v>0</v>
      </c>
      <c r="MM71" s="9">
        <f t="shared" si="311"/>
        <v>0</v>
      </c>
      <c r="MN71" s="9">
        <f t="shared" si="311"/>
        <v>0</v>
      </c>
      <c r="MO71" s="9">
        <f t="shared" si="311"/>
        <v>0</v>
      </c>
      <c r="MP71" s="9">
        <f t="shared" si="311"/>
        <v>0</v>
      </c>
      <c r="MQ71" s="9">
        <f t="shared" si="311"/>
        <v>0</v>
      </c>
      <c r="MR71" s="9">
        <f t="shared" si="311"/>
        <v>0</v>
      </c>
      <c r="MS71" s="9">
        <f t="shared" si="311"/>
        <v>0</v>
      </c>
      <c r="MT71" s="9">
        <f t="shared" si="311"/>
        <v>0</v>
      </c>
      <c r="MU71" s="9">
        <f t="shared" si="311"/>
        <v>0</v>
      </c>
      <c r="MV71" s="9">
        <f t="shared" si="311"/>
        <v>0</v>
      </c>
      <c r="MW71" s="9">
        <f t="shared" si="311"/>
        <v>0</v>
      </c>
      <c r="MX71" s="9">
        <f t="shared" si="311"/>
        <v>0</v>
      </c>
      <c r="MY71" s="9">
        <f t="shared" si="311"/>
        <v>0</v>
      </c>
      <c r="MZ71" s="9">
        <f t="shared" si="311"/>
        <v>0</v>
      </c>
      <c r="NA71" s="9">
        <f t="shared" si="311"/>
        <v>0</v>
      </c>
      <c r="NB71" s="9">
        <f t="shared" si="311"/>
        <v>0</v>
      </c>
      <c r="NC71" s="9">
        <f t="shared" si="311"/>
        <v>0</v>
      </c>
      <c r="ND71" s="9">
        <f t="shared" si="311"/>
        <v>0</v>
      </c>
      <c r="NE71" s="9">
        <f t="shared" si="311"/>
        <v>0</v>
      </c>
      <c r="NF71" s="9">
        <f t="shared" si="311"/>
        <v>0</v>
      </c>
      <c r="NG71" s="9">
        <f t="shared" si="311"/>
        <v>0</v>
      </c>
      <c r="NH71" s="9">
        <f t="shared" si="311"/>
        <v>0</v>
      </c>
      <c r="NI71" s="9">
        <f t="shared" si="311"/>
        <v>0</v>
      </c>
      <c r="NJ71" s="9">
        <f t="shared" si="311"/>
        <v>0</v>
      </c>
      <c r="NK71" s="9">
        <f t="shared" si="311"/>
        <v>0</v>
      </c>
      <c r="NL71" s="9">
        <f t="shared" si="311"/>
        <v>0</v>
      </c>
      <c r="NM71" s="9">
        <f t="shared" si="311"/>
        <v>0</v>
      </c>
      <c r="NN71" s="9">
        <f t="shared" si="311"/>
        <v>0</v>
      </c>
      <c r="NO71" s="9">
        <f t="shared" si="311"/>
        <v>0</v>
      </c>
      <c r="NP71" s="9">
        <f t="shared" si="311"/>
        <v>0</v>
      </c>
      <c r="NQ71" s="9">
        <f t="shared" si="311"/>
        <v>0</v>
      </c>
      <c r="NR71" s="9">
        <f t="shared" si="311"/>
        <v>0</v>
      </c>
      <c r="NS71" s="9">
        <f t="shared" si="311"/>
        <v>0</v>
      </c>
      <c r="NT71" s="9">
        <f t="shared" si="311"/>
        <v>0</v>
      </c>
      <c r="NU71" s="9">
        <f t="shared" si="311"/>
        <v>0</v>
      </c>
      <c r="NV71" s="9">
        <f t="shared" si="311"/>
        <v>0</v>
      </c>
      <c r="NW71" s="9">
        <f t="shared" si="311"/>
        <v>0</v>
      </c>
      <c r="NX71" s="9">
        <f t="shared" si="311"/>
        <v>0</v>
      </c>
      <c r="NZ71" s="9">
        <f>SUM(NZ72:NZ76)</f>
        <v>0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312">F72</f>
        <v>0</v>
      </c>
      <c r="H72" s="48">
        <f t="shared" si="312"/>
        <v>0</v>
      </c>
      <c r="I72" s="48">
        <f t="shared" si="312"/>
        <v>0</v>
      </c>
      <c r="J72" s="48">
        <f t="shared" si="312"/>
        <v>0</v>
      </c>
      <c r="K72" s="48">
        <f t="shared" si="312"/>
        <v>0</v>
      </c>
      <c r="L72" s="48">
        <f t="shared" si="312"/>
        <v>0</v>
      </c>
      <c r="M72" s="48">
        <f t="shared" si="312"/>
        <v>0</v>
      </c>
      <c r="N72" s="48">
        <f t="shared" si="312"/>
        <v>0</v>
      </c>
      <c r="O72" s="48">
        <f t="shared" si="312"/>
        <v>0</v>
      </c>
      <c r="P72" s="48">
        <f t="shared" si="312"/>
        <v>0</v>
      </c>
      <c r="Q72" s="48">
        <f t="shared" si="312"/>
        <v>0</v>
      </c>
      <c r="R72" s="48">
        <f t="shared" si="312"/>
        <v>0</v>
      </c>
      <c r="S72" s="48">
        <f t="shared" si="312"/>
        <v>0</v>
      </c>
      <c r="T72" s="48">
        <f t="shared" si="312"/>
        <v>0</v>
      </c>
      <c r="U72" s="48">
        <f t="shared" si="312"/>
        <v>0</v>
      </c>
      <c r="V72" s="48">
        <f t="shared" si="312"/>
        <v>0</v>
      </c>
      <c r="W72" s="48">
        <f t="shared" si="312"/>
        <v>0</v>
      </c>
      <c r="X72" s="48">
        <f t="shared" si="312"/>
        <v>0</v>
      </c>
      <c r="Y72" s="48">
        <f t="shared" si="312"/>
        <v>0</v>
      </c>
      <c r="Z72" s="48">
        <f t="shared" si="312"/>
        <v>0</v>
      </c>
      <c r="AA72" s="48">
        <f t="shared" si="312"/>
        <v>0</v>
      </c>
      <c r="AB72" s="48">
        <f t="shared" si="312"/>
        <v>0</v>
      </c>
      <c r="AC72" s="48">
        <f t="shared" si="312"/>
        <v>0</v>
      </c>
      <c r="AD72" s="48">
        <f t="shared" si="312"/>
        <v>0</v>
      </c>
      <c r="AE72" s="48">
        <f t="shared" si="312"/>
        <v>0</v>
      </c>
      <c r="AF72" s="48">
        <f t="shared" si="312"/>
        <v>0</v>
      </c>
      <c r="AG72" s="48">
        <f t="shared" si="312"/>
        <v>0</v>
      </c>
      <c r="AH72" s="48">
        <f t="shared" si="312"/>
        <v>0</v>
      </c>
      <c r="AI72" s="48">
        <f t="shared" si="312"/>
        <v>0</v>
      </c>
      <c r="AJ72" s="48">
        <f t="shared" si="312"/>
        <v>0</v>
      </c>
      <c r="AK72" s="48">
        <f t="shared" si="312"/>
        <v>0</v>
      </c>
      <c r="AL72" s="48">
        <f t="shared" si="312"/>
        <v>0</v>
      </c>
      <c r="AM72" s="48">
        <f t="shared" si="312"/>
        <v>0</v>
      </c>
      <c r="AN72" s="48">
        <f t="shared" si="312"/>
        <v>0</v>
      </c>
      <c r="AO72" s="48">
        <f t="shared" si="312"/>
        <v>0</v>
      </c>
      <c r="AP72" s="48">
        <f t="shared" si="312"/>
        <v>0</v>
      </c>
      <c r="AQ72" s="48">
        <f t="shared" si="312"/>
        <v>0</v>
      </c>
      <c r="AR72" s="48">
        <f t="shared" si="312"/>
        <v>0</v>
      </c>
      <c r="AS72" s="48">
        <f t="shared" si="312"/>
        <v>0</v>
      </c>
      <c r="AT72" s="48">
        <f t="shared" si="312"/>
        <v>0</v>
      </c>
      <c r="AU72" s="48">
        <f t="shared" si="312"/>
        <v>0</v>
      </c>
      <c r="AV72" s="48">
        <f t="shared" si="312"/>
        <v>0</v>
      </c>
      <c r="AW72" s="48">
        <f t="shared" si="312"/>
        <v>0</v>
      </c>
      <c r="AX72" s="48">
        <f t="shared" si="312"/>
        <v>0</v>
      </c>
      <c r="AY72" s="48">
        <f t="shared" si="312"/>
        <v>0</v>
      </c>
      <c r="AZ72" s="48">
        <f t="shared" si="312"/>
        <v>0</v>
      </c>
      <c r="BA72" s="48">
        <f t="shared" si="312"/>
        <v>0</v>
      </c>
      <c r="BB72" s="48">
        <f t="shared" si="312"/>
        <v>0</v>
      </c>
      <c r="BC72" s="48">
        <f t="shared" si="312"/>
        <v>0</v>
      </c>
      <c r="BD72" s="48">
        <f t="shared" si="312"/>
        <v>0</v>
      </c>
      <c r="BE72" s="48">
        <f t="shared" si="312"/>
        <v>0</v>
      </c>
      <c r="BF72" s="48">
        <f t="shared" si="312"/>
        <v>0</v>
      </c>
      <c r="BG72" s="48">
        <f t="shared" si="312"/>
        <v>0</v>
      </c>
      <c r="BH72" s="48">
        <f t="shared" si="312"/>
        <v>0</v>
      </c>
      <c r="BI72" s="48">
        <f t="shared" si="312"/>
        <v>0</v>
      </c>
      <c r="BJ72" s="48">
        <f t="shared" si="312"/>
        <v>0</v>
      </c>
      <c r="BK72" s="48">
        <f t="shared" si="312"/>
        <v>0</v>
      </c>
      <c r="BL72" s="48">
        <f t="shared" si="312"/>
        <v>0</v>
      </c>
      <c r="BM72" s="48">
        <f t="shared" si="312"/>
        <v>0</v>
      </c>
      <c r="BN72" s="48">
        <f t="shared" si="312"/>
        <v>0</v>
      </c>
      <c r="BO72" s="48">
        <f t="shared" si="312"/>
        <v>0</v>
      </c>
      <c r="BP72" s="48">
        <f t="shared" si="312"/>
        <v>0</v>
      </c>
      <c r="BQ72" s="48">
        <f t="shared" si="312"/>
        <v>0</v>
      </c>
      <c r="BR72" s="48">
        <f t="shared" si="312"/>
        <v>0</v>
      </c>
      <c r="BS72" s="48">
        <f t="shared" ref="BS72:ED72" si="313">BR72</f>
        <v>0</v>
      </c>
      <c r="BT72" s="48">
        <f t="shared" si="313"/>
        <v>0</v>
      </c>
      <c r="BU72" s="48">
        <f t="shared" si="313"/>
        <v>0</v>
      </c>
      <c r="BV72" s="48">
        <f t="shared" si="313"/>
        <v>0</v>
      </c>
      <c r="BW72" s="48">
        <f t="shared" si="313"/>
        <v>0</v>
      </c>
      <c r="BX72" s="48">
        <f t="shared" si="313"/>
        <v>0</v>
      </c>
      <c r="BY72" s="48">
        <f t="shared" si="313"/>
        <v>0</v>
      </c>
      <c r="BZ72" s="48">
        <f t="shared" si="313"/>
        <v>0</v>
      </c>
      <c r="CA72" s="48">
        <f t="shared" si="313"/>
        <v>0</v>
      </c>
      <c r="CB72" s="48">
        <f t="shared" si="313"/>
        <v>0</v>
      </c>
      <c r="CC72" s="48">
        <f t="shared" si="313"/>
        <v>0</v>
      </c>
      <c r="CD72" s="48">
        <f t="shared" si="313"/>
        <v>0</v>
      </c>
      <c r="CE72" s="48">
        <f t="shared" si="313"/>
        <v>0</v>
      </c>
      <c r="CF72" s="48">
        <f t="shared" si="313"/>
        <v>0</v>
      </c>
      <c r="CG72" s="48">
        <f t="shared" si="313"/>
        <v>0</v>
      </c>
      <c r="CH72" s="48">
        <f t="shared" si="313"/>
        <v>0</v>
      </c>
      <c r="CI72" s="48">
        <f t="shared" si="313"/>
        <v>0</v>
      </c>
      <c r="CJ72" s="48">
        <f t="shared" si="313"/>
        <v>0</v>
      </c>
      <c r="CK72" s="48">
        <f t="shared" si="313"/>
        <v>0</v>
      </c>
      <c r="CL72" s="48">
        <f t="shared" si="313"/>
        <v>0</v>
      </c>
      <c r="CM72" s="48">
        <f t="shared" si="313"/>
        <v>0</v>
      </c>
      <c r="CN72" s="48">
        <f t="shared" si="313"/>
        <v>0</v>
      </c>
      <c r="CO72" s="48">
        <f t="shared" si="313"/>
        <v>0</v>
      </c>
      <c r="CP72" s="48">
        <f t="shared" si="313"/>
        <v>0</v>
      </c>
      <c r="CQ72" s="48">
        <f t="shared" si="313"/>
        <v>0</v>
      </c>
      <c r="CR72" s="48">
        <f t="shared" si="313"/>
        <v>0</v>
      </c>
      <c r="CS72" s="48">
        <f t="shared" si="313"/>
        <v>0</v>
      </c>
      <c r="CT72" s="48">
        <f t="shared" si="313"/>
        <v>0</v>
      </c>
      <c r="CU72" s="48">
        <f t="shared" si="313"/>
        <v>0</v>
      </c>
      <c r="CV72" s="48">
        <f t="shared" si="313"/>
        <v>0</v>
      </c>
      <c r="CW72" s="48">
        <f t="shared" si="313"/>
        <v>0</v>
      </c>
      <c r="CX72" s="48">
        <f t="shared" si="313"/>
        <v>0</v>
      </c>
      <c r="CY72" s="48">
        <f t="shared" si="313"/>
        <v>0</v>
      </c>
      <c r="CZ72" s="48">
        <f t="shared" si="313"/>
        <v>0</v>
      </c>
      <c r="DA72" s="48">
        <f t="shared" si="313"/>
        <v>0</v>
      </c>
      <c r="DB72" s="48">
        <f t="shared" si="313"/>
        <v>0</v>
      </c>
      <c r="DC72" s="48">
        <f t="shared" si="313"/>
        <v>0</v>
      </c>
      <c r="DD72" s="48">
        <f t="shared" si="313"/>
        <v>0</v>
      </c>
      <c r="DE72" s="48">
        <f t="shared" si="313"/>
        <v>0</v>
      </c>
      <c r="DF72" s="48">
        <f t="shared" si="313"/>
        <v>0</v>
      </c>
      <c r="DG72" s="48">
        <f t="shared" si="313"/>
        <v>0</v>
      </c>
      <c r="DH72" s="48">
        <f t="shared" si="313"/>
        <v>0</v>
      </c>
      <c r="DI72" s="48">
        <f t="shared" si="313"/>
        <v>0</v>
      </c>
      <c r="DJ72" s="48">
        <f t="shared" si="313"/>
        <v>0</v>
      </c>
      <c r="DK72" s="48">
        <f t="shared" si="313"/>
        <v>0</v>
      </c>
      <c r="DL72" s="48">
        <f t="shared" si="313"/>
        <v>0</v>
      </c>
      <c r="DM72" s="48">
        <f t="shared" si="313"/>
        <v>0</v>
      </c>
      <c r="DN72" s="48">
        <f t="shared" si="313"/>
        <v>0</v>
      </c>
      <c r="DO72" s="48">
        <f t="shared" si="313"/>
        <v>0</v>
      </c>
      <c r="DP72" s="48">
        <f t="shared" si="313"/>
        <v>0</v>
      </c>
      <c r="DQ72" s="48">
        <f t="shared" si="313"/>
        <v>0</v>
      </c>
      <c r="DR72" s="48">
        <f t="shared" si="313"/>
        <v>0</v>
      </c>
      <c r="DS72" s="48">
        <f t="shared" si="313"/>
        <v>0</v>
      </c>
      <c r="DT72" s="48">
        <f t="shared" si="313"/>
        <v>0</v>
      </c>
      <c r="DU72" s="48">
        <f t="shared" si="313"/>
        <v>0</v>
      </c>
      <c r="DV72" s="48">
        <f t="shared" si="313"/>
        <v>0</v>
      </c>
      <c r="DW72" s="48">
        <f t="shared" si="313"/>
        <v>0</v>
      </c>
      <c r="DX72" s="48">
        <f t="shared" si="313"/>
        <v>0</v>
      </c>
      <c r="DY72" s="48">
        <f t="shared" si="313"/>
        <v>0</v>
      </c>
      <c r="DZ72" s="48">
        <f t="shared" si="313"/>
        <v>0</v>
      </c>
      <c r="EA72" s="48">
        <f t="shared" si="313"/>
        <v>0</v>
      </c>
      <c r="EB72" s="48">
        <f t="shared" si="313"/>
        <v>0</v>
      </c>
      <c r="EC72" s="48">
        <f t="shared" si="313"/>
        <v>0</v>
      </c>
      <c r="ED72" s="48">
        <f t="shared" si="313"/>
        <v>0</v>
      </c>
      <c r="EE72" s="48">
        <f t="shared" ref="EE72:GP72" si="314">ED72</f>
        <v>0</v>
      </c>
      <c r="EF72" s="48">
        <f t="shared" si="314"/>
        <v>0</v>
      </c>
      <c r="EG72" s="48">
        <f t="shared" si="314"/>
        <v>0</v>
      </c>
      <c r="EH72" s="48">
        <f t="shared" si="314"/>
        <v>0</v>
      </c>
      <c r="EI72" s="48">
        <f t="shared" si="314"/>
        <v>0</v>
      </c>
      <c r="EJ72" s="48">
        <f t="shared" si="314"/>
        <v>0</v>
      </c>
      <c r="EK72" s="48">
        <f t="shared" si="314"/>
        <v>0</v>
      </c>
      <c r="EL72" s="48">
        <f t="shared" si="314"/>
        <v>0</v>
      </c>
      <c r="EM72" s="48">
        <f t="shared" si="314"/>
        <v>0</v>
      </c>
      <c r="EN72" s="48">
        <f t="shared" si="314"/>
        <v>0</v>
      </c>
      <c r="EO72" s="48">
        <f t="shared" si="314"/>
        <v>0</v>
      </c>
      <c r="EP72" s="48">
        <f t="shared" si="314"/>
        <v>0</v>
      </c>
      <c r="EQ72" s="48">
        <f t="shared" si="314"/>
        <v>0</v>
      </c>
      <c r="ER72" s="48">
        <f t="shared" si="314"/>
        <v>0</v>
      </c>
      <c r="ES72" s="48">
        <f t="shared" si="314"/>
        <v>0</v>
      </c>
      <c r="ET72" s="48">
        <f t="shared" si="314"/>
        <v>0</v>
      </c>
      <c r="EU72" s="48">
        <f t="shared" si="314"/>
        <v>0</v>
      </c>
      <c r="EV72" s="48">
        <f t="shared" si="314"/>
        <v>0</v>
      </c>
      <c r="EW72" s="48">
        <f t="shared" si="314"/>
        <v>0</v>
      </c>
      <c r="EX72" s="48">
        <f t="shared" si="314"/>
        <v>0</v>
      </c>
      <c r="EY72" s="48">
        <f t="shared" si="314"/>
        <v>0</v>
      </c>
      <c r="EZ72" s="48">
        <f t="shared" si="314"/>
        <v>0</v>
      </c>
      <c r="FA72" s="48">
        <f t="shared" si="314"/>
        <v>0</v>
      </c>
      <c r="FB72" s="48">
        <f t="shared" si="314"/>
        <v>0</v>
      </c>
      <c r="FC72" s="48">
        <f t="shared" si="314"/>
        <v>0</v>
      </c>
      <c r="FD72" s="48">
        <f t="shared" si="314"/>
        <v>0</v>
      </c>
      <c r="FE72" s="48">
        <f t="shared" si="314"/>
        <v>0</v>
      </c>
      <c r="FF72" s="48">
        <f t="shared" si="314"/>
        <v>0</v>
      </c>
      <c r="FG72" s="48">
        <f t="shared" si="314"/>
        <v>0</v>
      </c>
      <c r="FH72" s="48">
        <f t="shared" si="314"/>
        <v>0</v>
      </c>
      <c r="FI72" s="48">
        <f t="shared" si="314"/>
        <v>0</v>
      </c>
      <c r="FJ72" s="48">
        <f t="shared" si="314"/>
        <v>0</v>
      </c>
      <c r="FK72" s="48">
        <f t="shared" si="314"/>
        <v>0</v>
      </c>
      <c r="FL72" s="48">
        <f t="shared" si="314"/>
        <v>0</v>
      </c>
      <c r="FM72" s="48">
        <f t="shared" si="314"/>
        <v>0</v>
      </c>
      <c r="FN72" s="48">
        <f t="shared" si="314"/>
        <v>0</v>
      </c>
      <c r="FO72" s="48">
        <f t="shared" si="314"/>
        <v>0</v>
      </c>
      <c r="FP72" s="48">
        <f t="shared" si="314"/>
        <v>0</v>
      </c>
      <c r="FQ72" s="48">
        <f t="shared" si="314"/>
        <v>0</v>
      </c>
      <c r="FR72" s="48">
        <f t="shared" si="314"/>
        <v>0</v>
      </c>
      <c r="FS72" s="48">
        <f t="shared" si="314"/>
        <v>0</v>
      </c>
      <c r="FT72" s="48">
        <f t="shared" si="314"/>
        <v>0</v>
      </c>
      <c r="FU72" s="48">
        <f t="shared" si="314"/>
        <v>0</v>
      </c>
      <c r="FV72" s="48">
        <f t="shared" si="314"/>
        <v>0</v>
      </c>
      <c r="FW72" s="48">
        <f t="shared" si="314"/>
        <v>0</v>
      </c>
      <c r="FX72" s="48">
        <f t="shared" si="314"/>
        <v>0</v>
      </c>
      <c r="FY72" s="48">
        <f t="shared" si="314"/>
        <v>0</v>
      </c>
      <c r="FZ72" s="48">
        <f t="shared" si="314"/>
        <v>0</v>
      </c>
      <c r="GA72" s="48">
        <f t="shared" si="314"/>
        <v>0</v>
      </c>
      <c r="GB72" s="48">
        <f t="shared" si="314"/>
        <v>0</v>
      </c>
      <c r="GC72" s="48">
        <f t="shared" si="314"/>
        <v>0</v>
      </c>
      <c r="GD72" s="48">
        <f t="shared" si="314"/>
        <v>0</v>
      </c>
      <c r="GE72" s="48">
        <f t="shared" si="314"/>
        <v>0</v>
      </c>
      <c r="GF72" s="48">
        <f t="shared" si="314"/>
        <v>0</v>
      </c>
      <c r="GG72" s="48">
        <f t="shared" si="314"/>
        <v>0</v>
      </c>
      <c r="GH72" s="48">
        <f t="shared" si="314"/>
        <v>0</v>
      </c>
      <c r="GI72" s="48">
        <f t="shared" si="314"/>
        <v>0</v>
      </c>
      <c r="GJ72" s="48">
        <f t="shared" si="314"/>
        <v>0</v>
      </c>
      <c r="GK72" s="48">
        <f t="shared" si="314"/>
        <v>0</v>
      </c>
      <c r="GL72" s="48">
        <f t="shared" si="314"/>
        <v>0</v>
      </c>
      <c r="GM72" s="48">
        <f t="shared" si="314"/>
        <v>0</v>
      </c>
      <c r="GN72" s="48">
        <f t="shared" si="314"/>
        <v>0</v>
      </c>
      <c r="GO72" s="48">
        <f t="shared" si="314"/>
        <v>0</v>
      </c>
      <c r="GP72" s="48">
        <f t="shared" si="314"/>
        <v>0</v>
      </c>
      <c r="GQ72" s="48">
        <f t="shared" ref="GQ72:JB72" si="315">GP72</f>
        <v>0</v>
      </c>
      <c r="GR72" s="48">
        <f t="shared" si="315"/>
        <v>0</v>
      </c>
      <c r="GS72" s="48">
        <f t="shared" si="315"/>
        <v>0</v>
      </c>
      <c r="GT72" s="48">
        <f t="shared" si="315"/>
        <v>0</v>
      </c>
      <c r="GU72" s="48">
        <f t="shared" si="315"/>
        <v>0</v>
      </c>
      <c r="GV72" s="48">
        <f t="shared" si="315"/>
        <v>0</v>
      </c>
      <c r="GW72" s="48">
        <f t="shared" si="315"/>
        <v>0</v>
      </c>
      <c r="GX72" s="48">
        <f t="shared" si="315"/>
        <v>0</v>
      </c>
      <c r="GY72" s="48">
        <f t="shared" si="315"/>
        <v>0</v>
      </c>
      <c r="GZ72" s="48">
        <f t="shared" si="315"/>
        <v>0</v>
      </c>
      <c r="HA72" s="48">
        <f t="shared" si="315"/>
        <v>0</v>
      </c>
      <c r="HB72" s="48">
        <f t="shared" si="315"/>
        <v>0</v>
      </c>
      <c r="HC72" s="48">
        <f t="shared" si="315"/>
        <v>0</v>
      </c>
      <c r="HD72" s="48">
        <f t="shared" si="315"/>
        <v>0</v>
      </c>
      <c r="HE72" s="48">
        <f t="shared" si="315"/>
        <v>0</v>
      </c>
      <c r="HF72" s="48">
        <f t="shared" si="315"/>
        <v>0</v>
      </c>
      <c r="HG72" s="48">
        <f t="shared" si="315"/>
        <v>0</v>
      </c>
      <c r="HH72" s="48">
        <f t="shared" si="315"/>
        <v>0</v>
      </c>
      <c r="HI72" s="48">
        <f t="shared" si="315"/>
        <v>0</v>
      </c>
      <c r="HJ72" s="48">
        <f t="shared" si="315"/>
        <v>0</v>
      </c>
      <c r="HK72" s="48">
        <f t="shared" si="315"/>
        <v>0</v>
      </c>
      <c r="HL72" s="48">
        <f t="shared" si="315"/>
        <v>0</v>
      </c>
      <c r="HM72" s="48">
        <f t="shared" si="315"/>
        <v>0</v>
      </c>
      <c r="HN72" s="48">
        <f t="shared" si="315"/>
        <v>0</v>
      </c>
      <c r="HO72" s="48">
        <f t="shared" si="315"/>
        <v>0</v>
      </c>
      <c r="HP72" s="48">
        <f t="shared" si="315"/>
        <v>0</v>
      </c>
      <c r="HQ72" s="48">
        <f t="shared" si="315"/>
        <v>0</v>
      </c>
      <c r="HR72" s="48">
        <f t="shared" si="315"/>
        <v>0</v>
      </c>
      <c r="HS72" s="48">
        <f t="shared" si="315"/>
        <v>0</v>
      </c>
      <c r="HT72" s="48">
        <f t="shared" si="315"/>
        <v>0</v>
      </c>
      <c r="HU72" s="48">
        <f t="shared" si="315"/>
        <v>0</v>
      </c>
      <c r="HV72" s="48">
        <f t="shared" si="315"/>
        <v>0</v>
      </c>
      <c r="HW72" s="48">
        <f t="shared" si="315"/>
        <v>0</v>
      </c>
      <c r="HX72" s="48">
        <f t="shared" si="315"/>
        <v>0</v>
      </c>
      <c r="HY72" s="48">
        <f t="shared" si="315"/>
        <v>0</v>
      </c>
      <c r="HZ72" s="48">
        <f t="shared" si="315"/>
        <v>0</v>
      </c>
      <c r="IA72" s="48">
        <f t="shared" si="315"/>
        <v>0</v>
      </c>
      <c r="IB72" s="48">
        <f t="shared" si="315"/>
        <v>0</v>
      </c>
      <c r="IC72" s="48">
        <f t="shared" si="315"/>
        <v>0</v>
      </c>
      <c r="ID72" s="48">
        <f t="shared" si="315"/>
        <v>0</v>
      </c>
      <c r="IE72" s="48">
        <f t="shared" si="315"/>
        <v>0</v>
      </c>
      <c r="IF72" s="48">
        <f t="shared" si="315"/>
        <v>0</v>
      </c>
      <c r="IG72" s="48">
        <f t="shared" si="315"/>
        <v>0</v>
      </c>
      <c r="IH72" s="48">
        <f t="shared" si="315"/>
        <v>0</v>
      </c>
      <c r="II72" s="48">
        <f t="shared" si="315"/>
        <v>0</v>
      </c>
      <c r="IJ72" s="48">
        <f t="shared" si="315"/>
        <v>0</v>
      </c>
      <c r="IK72" s="48">
        <f t="shared" si="315"/>
        <v>0</v>
      </c>
      <c r="IL72" s="48">
        <f t="shared" si="315"/>
        <v>0</v>
      </c>
      <c r="IM72" s="48">
        <f t="shared" si="315"/>
        <v>0</v>
      </c>
      <c r="IN72" s="48">
        <f t="shared" si="315"/>
        <v>0</v>
      </c>
      <c r="IO72" s="48">
        <f t="shared" si="315"/>
        <v>0</v>
      </c>
      <c r="IP72" s="48">
        <f t="shared" si="315"/>
        <v>0</v>
      </c>
      <c r="IQ72" s="48">
        <f t="shared" si="315"/>
        <v>0</v>
      </c>
      <c r="IR72" s="48">
        <f t="shared" si="315"/>
        <v>0</v>
      </c>
      <c r="IS72" s="48">
        <f t="shared" si="315"/>
        <v>0</v>
      </c>
      <c r="IT72" s="48">
        <f t="shared" si="315"/>
        <v>0</v>
      </c>
      <c r="IU72" s="48">
        <f t="shared" si="315"/>
        <v>0</v>
      </c>
      <c r="IV72" s="48">
        <f t="shared" si="315"/>
        <v>0</v>
      </c>
      <c r="IW72" s="48">
        <f t="shared" si="315"/>
        <v>0</v>
      </c>
      <c r="IX72" s="48">
        <f t="shared" si="315"/>
        <v>0</v>
      </c>
      <c r="IY72" s="48">
        <f t="shared" si="315"/>
        <v>0</v>
      </c>
      <c r="IZ72" s="48">
        <f t="shared" si="315"/>
        <v>0</v>
      </c>
      <c r="JA72" s="48">
        <f t="shared" si="315"/>
        <v>0</v>
      </c>
      <c r="JB72" s="48">
        <f t="shared" si="315"/>
        <v>0</v>
      </c>
      <c r="JC72" s="48">
        <f t="shared" ref="JC72:LN72" si="316">JB72</f>
        <v>0</v>
      </c>
      <c r="JD72" s="48">
        <f t="shared" si="316"/>
        <v>0</v>
      </c>
      <c r="JE72" s="48">
        <f t="shared" si="316"/>
        <v>0</v>
      </c>
      <c r="JF72" s="48">
        <f t="shared" si="316"/>
        <v>0</v>
      </c>
      <c r="JG72" s="48">
        <f t="shared" si="316"/>
        <v>0</v>
      </c>
      <c r="JH72" s="48">
        <f t="shared" si="316"/>
        <v>0</v>
      </c>
      <c r="JI72" s="48">
        <f t="shared" si="316"/>
        <v>0</v>
      </c>
      <c r="JJ72" s="48">
        <f t="shared" si="316"/>
        <v>0</v>
      </c>
      <c r="JK72" s="48">
        <f t="shared" si="316"/>
        <v>0</v>
      </c>
      <c r="JL72" s="48">
        <f t="shared" si="316"/>
        <v>0</v>
      </c>
      <c r="JM72" s="48">
        <f t="shared" si="316"/>
        <v>0</v>
      </c>
      <c r="JN72" s="48">
        <f t="shared" si="316"/>
        <v>0</v>
      </c>
      <c r="JO72" s="48">
        <f t="shared" si="316"/>
        <v>0</v>
      </c>
      <c r="JP72" s="48">
        <f t="shared" si="316"/>
        <v>0</v>
      </c>
      <c r="JQ72" s="48">
        <f t="shared" si="316"/>
        <v>0</v>
      </c>
      <c r="JR72" s="48">
        <f t="shared" si="316"/>
        <v>0</v>
      </c>
      <c r="JS72" s="48">
        <f t="shared" si="316"/>
        <v>0</v>
      </c>
      <c r="JT72" s="48">
        <f t="shared" si="316"/>
        <v>0</v>
      </c>
      <c r="JU72" s="48">
        <f t="shared" si="316"/>
        <v>0</v>
      </c>
      <c r="JV72" s="48">
        <f t="shared" si="316"/>
        <v>0</v>
      </c>
      <c r="JW72" s="48">
        <f t="shared" si="316"/>
        <v>0</v>
      </c>
      <c r="JX72" s="48">
        <f t="shared" si="316"/>
        <v>0</v>
      </c>
      <c r="JY72" s="48">
        <f t="shared" si="316"/>
        <v>0</v>
      </c>
      <c r="JZ72" s="48">
        <f t="shared" si="316"/>
        <v>0</v>
      </c>
      <c r="KA72" s="48">
        <f t="shared" si="316"/>
        <v>0</v>
      </c>
      <c r="KB72" s="48">
        <f t="shared" si="316"/>
        <v>0</v>
      </c>
      <c r="KC72" s="48">
        <f t="shared" si="316"/>
        <v>0</v>
      </c>
      <c r="KD72" s="48">
        <f t="shared" si="316"/>
        <v>0</v>
      </c>
      <c r="KE72" s="48">
        <f t="shared" si="316"/>
        <v>0</v>
      </c>
      <c r="KF72" s="48">
        <f t="shared" si="316"/>
        <v>0</v>
      </c>
      <c r="KG72" s="48">
        <f t="shared" si="316"/>
        <v>0</v>
      </c>
      <c r="KH72" s="48">
        <f t="shared" si="316"/>
        <v>0</v>
      </c>
      <c r="KI72" s="48">
        <f t="shared" si="316"/>
        <v>0</v>
      </c>
      <c r="KJ72" s="48">
        <f t="shared" si="316"/>
        <v>0</v>
      </c>
      <c r="KK72" s="48">
        <f t="shared" si="316"/>
        <v>0</v>
      </c>
      <c r="KL72" s="48">
        <f t="shared" si="316"/>
        <v>0</v>
      </c>
      <c r="KM72" s="48">
        <f t="shared" si="316"/>
        <v>0</v>
      </c>
      <c r="KN72" s="48">
        <f t="shared" si="316"/>
        <v>0</v>
      </c>
      <c r="KO72" s="48">
        <f t="shared" si="316"/>
        <v>0</v>
      </c>
      <c r="KP72" s="48">
        <f t="shared" si="316"/>
        <v>0</v>
      </c>
      <c r="KQ72" s="48">
        <f t="shared" si="316"/>
        <v>0</v>
      </c>
      <c r="KR72" s="48">
        <f t="shared" si="316"/>
        <v>0</v>
      </c>
      <c r="KS72" s="48">
        <f t="shared" si="316"/>
        <v>0</v>
      </c>
      <c r="KT72" s="48">
        <f t="shared" si="316"/>
        <v>0</v>
      </c>
      <c r="KU72" s="48">
        <f t="shared" si="316"/>
        <v>0</v>
      </c>
      <c r="KV72" s="48">
        <f t="shared" si="316"/>
        <v>0</v>
      </c>
      <c r="KW72" s="48">
        <f t="shared" si="316"/>
        <v>0</v>
      </c>
      <c r="KX72" s="48">
        <f t="shared" si="316"/>
        <v>0</v>
      </c>
      <c r="KY72" s="48">
        <f t="shared" si="316"/>
        <v>0</v>
      </c>
      <c r="KZ72" s="48">
        <f t="shared" si="316"/>
        <v>0</v>
      </c>
      <c r="LA72" s="48">
        <f t="shared" si="316"/>
        <v>0</v>
      </c>
      <c r="LB72" s="48">
        <f t="shared" si="316"/>
        <v>0</v>
      </c>
      <c r="LC72" s="48">
        <f t="shared" si="316"/>
        <v>0</v>
      </c>
      <c r="LD72" s="48">
        <f t="shared" si="316"/>
        <v>0</v>
      </c>
      <c r="LE72" s="48">
        <f t="shared" si="316"/>
        <v>0</v>
      </c>
      <c r="LF72" s="48">
        <f t="shared" si="316"/>
        <v>0</v>
      </c>
      <c r="LG72" s="48">
        <f t="shared" si="316"/>
        <v>0</v>
      </c>
      <c r="LH72" s="48">
        <f t="shared" si="316"/>
        <v>0</v>
      </c>
      <c r="LI72" s="48">
        <f t="shared" si="316"/>
        <v>0</v>
      </c>
      <c r="LJ72" s="48">
        <f t="shared" si="316"/>
        <v>0</v>
      </c>
      <c r="LK72" s="48">
        <f t="shared" si="316"/>
        <v>0</v>
      </c>
      <c r="LL72" s="48">
        <f t="shared" si="316"/>
        <v>0</v>
      </c>
      <c r="LM72" s="48">
        <f t="shared" si="316"/>
        <v>0</v>
      </c>
      <c r="LN72" s="48">
        <f t="shared" si="316"/>
        <v>0</v>
      </c>
      <c r="LO72" s="48">
        <f t="shared" ref="LO72:NX72" si="317">LN72</f>
        <v>0</v>
      </c>
      <c r="LP72" s="48">
        <f t="shared" si="317"/>
        <v>0</v>
      </c>
      <c r="LQ72" s="48">
        <f t="shared" si="317"/>
        <v>0</v>
      </c>
      <c r="LR72" s="48">
        <f t="shared" si="317"/>
        <v>0</v>
      </c>
      <c r="LS72" s="48">
        <f t="shared" si="317"/>
        <v>0</v>
      </c>
      <c r="LT72" s="48">
        <f t="shared" si="317"/>
        <v>0</v>
      </c>
      <c r="LU72" s="48">
        <f t="shared" si="317"/>
        <v>0</v>
      </c>
      <c r="LV72" s="48">
        <f t="shared" si="317"/>
        <v>0</v>
      </c>
      <c r="LW72" s="48">
        <f t="shared" si="317"/>
        <v>0</v>
      </c>
      <c r="LX72" s="48">
        <f t="shared" si="317"/>
        <v>0</v>
      </c>
      <c r="LY72" s="48">
        <f t="shared" si="317"/>
        <v>0</v>
      </c>
      <c r="LZ72" s="48">
        <f t="shared" si="317"/>
        <v>0</v>
      </c>
      <c r="MA72" s="48">
        <f t="shared" si="317"/>
        <v>0</v>
      </c>
      <c r="MB72" s="48">
        <f t="shared" si="317"/>
        <v>0</v>
      </c>
      <c r="MC72" s="48">
        <f t="shared" si="317"/>
        <v>0</v>
      </c>
      <c r="MD72" s="48">
        <f t="shared" si="317"/>
        <v>0</v>
      </c>
      <c r="ME72" s="48">
        <f t="shared" si="317"/>
        <v>0</v>
      </c>
      <c r="MF72" s="48">
        <f t="shared" si="317"/>
        <v>0</v>
      </c>
      <c r="MG72" s="48">
        <f t="shared" si="317"/>
        <v>0</v>
      </c>
      <c r="MH72" s="48">
        <f t="shared" si="317"/>
        <v>0</v>
      </c>
      <c r="MI72" s="48">
        <f t="shared" si="317"/>
        <v>0</v>
      </c>
      <c r="MJ72" s="48">
        <f t="shared" si="317"/>
        <v>0</v>
      </c>
      <c r="MK72" s="48">
        <f t="shared" si="317"/>
        <v>0</v>
      </c>
      <c r="ML72" s="48">
        <f t="shared" si="317"/>
        <v>0</v>
      </c>
      <c r="MM72" s="48">
        <f t="shared" si="317"/>
        <v>0</v>
      </c>
      <c r="MN72" s="48">
        <f t="shared" si="317"/>
        <v>0</v>
      </c>
      <c r="MO72" s="48">
        <f t="shared" si="317"/>
        <v>0</v>
      </c>
      <c r="MP72" s="48">
        <f t="shared" si="317"/>
        <v>0</v>
      </c>
      <c r="MQ72" s="48">
        <f t="shared" si="317"/>
        <v>0</v>
      </c>
      <c r="MR72" s="48">
        <f t="shared" si="317"/>
        <v>0</v>
      </c>
      <c r="MS72" s="48">
        <f t="shared" si="317"/>
        <v>0</v>
      </c>
      <c r="MT72" s="48">
        <f t="shared" si="317"/>
        <v>0</v>
      </c>
      <c r="MU72" s="48">
        <f t="shared" si="317"/>
        <v>0</v>
      </c>
      <c r="MV72" s="48">
        <f t="shared" si="317"/>
        <v>0</v>
      </c>
      <c r="MW72" s="48">
        <f t="shared" si="317"/>
        <v>0</v>
      </c>
      <c r="MX72" s="48">
        <f t="shared" si="317"/>
        <v>0</v>
      </c>
      <c r="MY72" s="48">
        <f t="shared" si="317"/>
        <v>0</v>
      </c>
      <c r="MZ72" s="48">
        <f t="shared" si="317"/>
        <v>0</v>
      </c>
      <c r="NA72" s="48">
        <f t="shared" si="317"/>
        <v>0</v>
      </c>
      <c r="NB72" s="48">
        <f t="shared" si="317"/>
        <v>0</v>
      </c>
      <c r="NC72" s="48">
        <f t="shared" si="317"/>
        <v>0</v>
      </c>
      <c r="ND72" s="48">
        <f t="shared" si="317"/>
        <v>0</v>
      </c>
      <c r="NE72" s="48">
        <f t="shared" si="317"/>
        <v>0</v>
      </c>
      <c r="NF72" s="48">
        <f t="shared" si="317"/>
        <v>0</v>
      </c>
      <c r="NG72" s="48">
        <f t="shared" si="317"/>
        <v>0</v>
      </c>
      <c r="NH72" s="48">
        <f t="shared" si="317"/>
        <v>0</v>
      </c>
      <c r="NI72" s="48">
        <f t="shared" si="317"/>
        <v>0</v>
      </c>
      <c r="NJ72" s="48">
        <f t="shared" si="317"/>
        <v>0</v>
      </c>
      <c r="NK72" s="48">
        <f t="shared" si="317"/>
        <v>0</v>
      </c>
      <c r="NL72" s="48">
        <f t="shared" si="317"/>
        <v>0</v>
      </c>
      <c r="NM72" s="48">
        <f t="shared" si="317"/>
        <v>0</v>
      </c>
      <c r="NN72" s="48">
        <f t="shared" si="317"/>
        <v>0</v>
      </c>
      <c r="NO72" s="48">
        <f t="shared" si="317"/>
        <v>0</v>
      </c>
      <c r="NP72" s="48">
        <f t="shared" si="317"/>
        <v>0</v>
      </c>
      <c r="NQ72" s="48">
        <f t="shared" si="317"/>
        <v>0</v>
      </c>
      <c r="NR72" s="48">
        <f t="shared" si="317"/>
        <v>0</v>
      </c>
      <c r="NS72" s="48">
        <f t="shared" si="317"/>
        <v>0</v>
      </c>
      <c r="NT72" s="48">
        <f t="shared" si="317"/>
        <v>0</v>
      </c>
      <c r="NU72" s="48">
        <f t="shared" si="317"/>
        <v>0</v>
      </c>
      <c r="NV72" s="48">
        <f t="shared" si="317"/>
        <v>0</v>
      </c>
      <c r="NW72" s="48">
        <f t="shared" si="317"/>
        <v>0</v>
      </c>
      <c r="NX72" s="48">
        <f t="shared" si="317"/>
        <v>0</v>
      </c>
      <c r="NZ72" s="48">
        <f t="shared" ref="NZ72" si="318"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0</v>
      </c>
      <c r="F73" s="48">
        <f>E73</f>
        <v>0</v>
      </c>
      <c r="G73" s="48">
        <f t="shared" ref="G73:BR73" si="319">F73</f>
        <v>0</v>
      </c>
      <c r="H73" s="48">
        <f t="shared" si="319"/>
        <v>0</v>
      </c>
      <c r="I73" s="48">
        <f t="shared" si="319"/>
        <v>0</v>
      </c>
      <c r="J73" s="48">
        <f t="shared" si="319"/>
        <v>0</v>
      </c>
      <c r="K73" s="48">
        <f t="shared" si="319"/>
        <v>0</v>
      </c>
      <c r="L73" s="48">
        <f t="shared" si="319"/>
        <v>0</v>
      </c>
      <c r="M73" s="48">
        <f t="shared" si="319"/>
        <v>0</v>
      </c>
      <c r="N73" s="48">
        <f t="shared" si="319"/>
        <v>0</v>
      </c>
      <c r="O73" s="48">
        <f t="shared" si="319"/>
        <v>0</v>
      </c>
      <c r="P73" s="48">
        <f t="shared" si="319"/>
        <v>0</v>
      </c>
      <c r="Q73" s="48">
        <f t="shared" si="319"/>
        <v>0</v>
      </c>
      <c r="R73" s="48">
        <f t="shared" si="319"/>
        <v>0</v>
      </c>
      <c r="S73" s="48">
        <f t="shared" si="319"/>
        <v>0</v>
      </c>
      <c r="T73" s="48">
        <f t="shared" si="319"/>
        <v>0</v>
      </c>
      <c r="U73" s="48">
        <f t="shared" si="319"/>
        <v>0</v>
      </c>
      <c r="V73" s="48">
        <f t="shared" si="319"/>
        <v>0</v>
      </c>
      <c r="W73" s="48">
        <f t="shared" si="319"/>
        <v>0</v>
      </c>
      <c r="X73" s="48">
        <f t="shared" si="319"/>
        <v>0</v>
      </c>
      <c r="Y73" s="48">
        <f t="shared" si="319"/>
        <v>0</v>
      </c>
      <c r="Z73" s="48">
        <f t="shared" si="319"/>
        <v>0</v>
      </c>
      <c r="AA73" s="48">
        <f t="shared" si="319"/>
        <v>0</v>
      </c>
      <c r="AB73" s="48">
        <f t="shared" si="319"/>
        <v>0</v>
      </c>
      <c r="AC73" s="48">
        <f t="shared" si="319"/>
        <v>0</v>
      </c>
      <c r="AD73" s="48">
        <f t="shared" si="319"/>
        <v>0</v>
      </c>
      <c r="AE73" s="48">
        <f t="shared" si="319"/>
        <v>0</v>
      </c>
      <c r="AF73" s="48">
        <f t="shared" si="319"/>
        <v>0</v>
      </c>
      <c r="AG73" s="48">
        <f t="shared" si="319"/>
        <v>0</v>
      </c>
      <c r="AH73" s="48">
        <f t="shared" si="319"/>
        <v>0</v>
      </c>
      <c r="AI73" s="48">
        <f t="shared" si="319"/>
        <v>0</v>
      </c>
      <c r="AJ73" s="48">
        <f t="shared" si="319"/>
        <v>0</v>
      </c>
      <c r="AK73" s="48">
        <f t="shared" si="319"/>
        <v>0</v>
      </c>
      <c r="AL73" s="48">
        <f t="shared" si="319"/>
        <v>0</v>
      </c>
      <c r="AM73" s="48">
        <f t="shared" si="319"/>
        <v>0</v>
      </c>
      <c r="AN73" s="48">
        <f t="shared" si="319"/>
        <v>0</v>
      </c>
      <c r="AO73" s="48">
        <f t="shared" si="319"/>
        <v>0</v>
      </c>
      <c r="AP73" s="48">
        <f t="shared" si="319"/>
        <v>0</v>
      </c>
      <c r="AQ73" s="48">
        <f t="shared" si="319"/>
        <v>0</v>
      </c>
      <c r="AR73" s="48">
        <f t="shared" si="319"/>
        <v>0</v>
      </c>
      <c r="AS73" s="48">
        <f t="shared" si="319"/>
        <v>0</v>
      </c>
      <c r="AT73" s="48">
        <f t="shared" si="319"/>
        <v>0</v>
      </c>
      <c r="AU73" s="48">
        <f t="shared" si="319"/>
        <v>0</v>
      </c>
      <c r="AV73" s="48">
        <f t="shared" si="319"/>
        <v>0</v>
      </c>
      <c r="AW73" s="48">
        <f t="shared" si="319"/>
        <v>0</v>
      </c>
      <c r="AX73" s="48">
        <f t="shared" si="319"/>
        <v>0</v>
      </c>
      <c r="AY73" s="48">
        <f t="shared" si="319"/>
        <v>0</v>
      </c>
      <c r="AZ73" s="48">
        <f t="shared" si="319"/>
        <v>0</v>
      </c>
      <c r="BA73" s="48">
        <f t="shared" si="319"/>
        <v>0</v>
      </c>
      <c r="BB73" s="48">
        <f t="shared" si="319"/>
        <v>0</v>
      </c>
      <c r="BC73" s="48">
        <f t="shared" si="319"/>
        <v>0</v>
      </c>
      <c r="BD73" s="48">
        <f t="shared" si="319"/>
        <v>0</v>
      </c>
      <c r="BE73" s="48">
        <f t="shared" si="319"/>
        <v>0</v>
      </c>
      <c r="BF73" s="48">
        <f t="shared" si="319"/>
        <v>0</v>
      </c>
      <c r="BG73" s="48">
        <f t="shared" si="319"/>
        <v>0</v>
      </c>
      <c r="BH73" s="48">
        <f t="shared" si="319"/>
        <v>0</v>
      </c>
      <c r="BI73" s="48">
        <f t="shared" si="319"/>
        <v>0</v>
      </c>
      <c r="BJ73" s="48">
        <f t="shared" si="319"/>
        <v>0</v>
      </c>
      <c r="BK73" s="48">
        <f t="shared" si="319"/>
        <v>0</v>
      </c>
      <c r="BL73" s="48">
        <f t="shared" si="319"/>
        <v>0</v>
      </c>
      <c r="BM73" s="48">
        <f t="shared" si="319"/>
        <v>0</v>
      </c>
      <c r="BN73" s="48">
        <f t="shared" si="319"/>
        <v>0</v>
      </c>
      <c r="BO73" s="48">
        <f t="shared" si="319"/>
        <v>0</v>
      </c>
      <c r="BP73" s="48">
        <f t="shared" si="319"/>
        <v>0</v>
      </c>
      <c r="BQ73" s="48">
        <f t="shared" si="319"/>
        <v>0</v>
      </c>
      <c r="BR73" s="48">
        <f t="shared" si="319"/>
        <v>0</v>
      </c>
      <c r="BS73" s="48">
        <f t="shared" ref="BS73:ED73" si="320">BR73</f>
        <v>0</v>
      </c>
      <c r="BT73" s="48">
        <f t="shared" si="320"/>
        <v>0</v>
      </c>
      <c r="BU73" s="48">
        <f t="shared" si="320"/>
        <v>0</v>
      </c>
      <c r="BV73" s="48">
        <f t="shared" si="320"/>
        <v>0</v>
      </c>
      <c r="BW73" s="48">
        <f t="shared" si="320"/>
        <v>0</v>
      </c>
      <c r="BX73" s="48">
        <f t="shared" si="320"/>
        <v>0</v>
      </c>
      <c r="BY73" s="48">
        <f t="shared" si="320"/>
        <v>0</v>
      </c>
      <c r="BZ73" s="48">
        <f t="shared" si="320"/>
        <v>0</v>
      </c>
      <c r="CA73" s="48">
        <f t="shared" si="320"/>
        <v>0</v>
      </c>
      <c r="CB73" s="48">
        <f t="shared" si="320"/>
        <v>0</v>
      </c>
      <c r="CC73" s="48">
        <f t="shared" si="320"/>
        <v>0</v>
      </c>
      <c r="CD73" s="48">
        <f t="shared" si="320"/>
        <v>0</v>
      </c>
      <c r="CE73" s="48">
        <f t="shared" si="320"/>
        <v>0</v>
      </c>
      <c r="CF73" s="48">
        <f t="shared" si="320"/>
        <v>0</v>
      </c>
      <c r="CG73" s="48">
        <f t="shared" si="320"/>
        <v>0</v>
      </c>
      <c r="CH73" s="48">
        <f t="shared" si="320"/>
        <v>0</v>
      </c>
      <c r="CI73" s="48">
        <f t="shared" si="320"/>
        <v>0</v>
      </c>
      <c r="CJ73" s="48">
        <f t="shared" si="320"/>
        <v>0</v>
      </c>
      <c r="CK73" s="48">
        <f t="shared" si="320"/>
        <v>0</v>
      </c>
      <c r="CL73" s="48">
        <f t="shared" si="320"/>
        <v>0</v>
      </c>
      <c r="CM73" s="48">
        <f t="shared" si="320"/>
        <v>0</v>
      </c>
      <c r="CN73" s="48">
        <f t="shared" si="320"/>
        <v>0</v>
      </c>
      <c r="CO73" s="48">
        <f t="shared" si="320"/>
        <v>0</v>
      </c>
      <c r="CP73" s="48">
        <f t="shared" si="320"/>
        <v>0</v>
      </c>
      <c r="CQ73" s="48">
        <f t="shared" si="320"/>
        <v>0</v>
      </c>
      <c r="CR73" s="48">
        <f t="shared" si="320"/>
        <v>0</v>
      </c>
      <c r="CS73" s="48">
        <f t="shared" si="320"/>
        <v>0</v>
      </c>
      <c r="CT73" s="48">
        <f t="shared" si="320"/>
        <v>0</v>
      </c>
      <c r="CU73" s="48">
        <f t="shared" si="320"/>
        <v>0</v>
      </c>
      <c r="CV73" s="48">
        <f t="shared" si="320"/>
        <v>0</v>
      </c>
      <c r="CW73" s="48">
        <f t="shared" si="320"/>
        <v>0</v>
      </c>
      <c r="CX73" s="48">
        <f t="shared" si="320"/>
        <v>0</v>
      </c>
      <c r="CY73" s="48">
        <f t="shared" si="320"/>
        <v>0</v>
      </c>
      <c r="CZ73" s="48">
        <f t="shared" si="320"/>
        <v>0</v>
      </c>
      <c r="DA73" s="48">
        <f t="shared" si="320"/>
        <v>0</v>
      </c>
      <c r="DB73" s="48">
        <f t="shared" si="320"/>
        <v>0</v>
      </c>
      <c r="DC73" s="48">
        <f t="shared" si="320"/>
        <v>0</v>
      </c>
      <c r="DD73" s="48">
        <f t="shared" si="320"/>
        <v>0</v>
      </c>
      <c r="DE73" s="48">
        <f t="shared" si="320"/>
        <v>0</v>
      </c>
      <c r="DF73" s="48">
        <f t="shared" si="320"/>
        <v>0</v>
      </c>
      <c r="DG73" s="48">
        <f t="shared" si="320"/>
        <v>0</v>
      </c>
      <c r="DH73" s="48">
        <f t="shared" si="320"/>
        <v>0</v>
      </c>
      <c r="DI73" s="48">
        <f t="shared" si="320"/>
        <v>0</v>
      </c>
      <c r="DJ73" s="48">
        <f t="shared" si="320"/>
        <v>0</v>
      </c>
      <c r="DK73" s="48">
        <f t="shared" si="320"/>
        <v>0</v>
      </c>
      <c r="DL73" s="48">
        <f t="shared" si="320"/>
        <v>0</v>
      </c>
      <c r="DM73" s="48">
        <f t="shared" si="320"/>
        <v>0</v>
      </c>
      <c r="DN73" s="48">
        <f t="shared" si="320"/>
        <v>0</v>
      </c>
      <c r="DO73" s="48">
        <f t="shared" si="320"/>
        <v>0</v>
      </c>
      <c r="DP73" s="48">
        <f t="shared" si="320"/>
        <v>0</v>
      </c>
      <c r="DQ73" s="48">
        <f t="shared" si="320"/>
        <v>0</v>
      </c>
      <c r="DR73" s="48">
        <f t="shared" si="320"/>
        <v>0</v>
      </c>
      <c r="DS73" s="48">
        <f t="shared" si="320"/>
        <v>0</v>
      </c>
      <c r="DT73" s="48">
        <f t="shared" si="320"/>
        <v>0</v>
      </c>
      <c r="DU73" s="48">
        <f t="shared" si="320"/>
        <v>0</v>
      </c>
      <c r="DV73" s="48">
        <f t="shared" si="320"/>
        <v>0</v>
      </c>
      <c r="DW73" s="48">
        <f t="shared" si="320"/>
        <v>0</v>
      </c>
      <c r="DX73" s="48">
        <f t="shared" si="320"/>
        <v>0</v>
      </c>
      <c r="DY73" s="48">
        <f t="shared" si="320"/>
        <v>0</v>
      </c>
      <c r="DZ73" s="48">
        <f t="shared" si="320"/>
        <v>0</v>
      </c>
      <c r="EA73" s="48">
        <f t="shared" si="320"/>
        <v>0</v>
      </c>
      <c r="EB73" s="48">
        <f t="shared" si="320"/>
        <v>0</v>
      </c>
      <c r="EC73" s="48">
        <f t="shared" si="320"/>
        <v>0</v>
      </c>
      <c r="ED73" s="48">
        <f t="shared" si="320"/>
        <v>0</v>
      </c>
      <c r="EE73" s="48">
        <f t="shared" ref="EE73:GP73" si="321">ED73</f>
        <v>0</v>
      </c>
      <c r="EF73" s="48">
        <f t="shared" si="321"/>
        <v>0</v>
      </c>
      <c r="EG73" s="48">
        <f t="shared" si="321"/>
        <v>0</v>
      </c>
      <c r="EH73" s="48">
        <f t="shared" si="321"/>
        <v>0</v>
      </c>
      <c r="EI73" s="48">
        <f t="shared" si="321"/>
        <v>0</v>
      </c>
      <c r="EJ73" s="48">
        <f t="shared" si="321"/>
        <v>0</v>
      </c>
      <c r="EK73" s="48">
        <f t="shared" si="321"/>
        <v>0</v>
      </c>
      <c r="EL73" s="48">
        <f t="shared" si="321"/>
        <v>0</v>
      </c>
      <c r="EM73" s="48">
        <f t="shared" si="321"/>
        <v>0</v>
      </c>
      <c r="EN73" s="48">
        <f t="shared" si="321"/>
        <v>0</v>
      </c>
      <c r="EO73" s="48">
        <f t="shared" si="321"/>
        <v>0</v>
      </c>
      <c r="EP73" s="48">
        <f t="shared" si="321"/>
        <v>0</v>
      </c>
      <c r="EQ73" s="48">
        <f t="shared" si="321"/>
        <v>0</v>
      </c>
      <c r="ER73" s="48">
        <f t="shared" si="321"/>
        <v>0</v>
      </c>
      <c r="ES73" s="48">
        <f t="shared" si="321"/>
        <v>0</v>
      </c>
      <c r="ET73" s="48">
        <f t="shared" si="321"/>
        <v>0</v>
      </c>
      <c r="EU73" s="48">
        <f t="shared" si="321"/>
        <v>0</v>
      </c>
      <c r="EV73" s="48">
        <f t="shared" si="321"/>
        <v>0</v>
      </c>
      <c r="EW73" s="48">
        <f t="shared" si="321"/>
        <v>0</v>
      </c>
      <c r="EX73" s="48">
        <f t="shared" si="321"/>
        <v>0</v>
      </c>
      <c r="EY73" s="48">
        <f t="shared" si="321"/>
        <v>0</v>
      </c>
      <c r="EZ73" s="48">
        <f t="shared" si="321"/>
        <v>0</v>
      </c>
      <c r="FA73" s="48">
        <f t="shared" si="321"/>
        <v>0</v>
      </c>
      <c r="FB73" s="48">
        <f t="shared" si="321"/>
        <v>0</v>
      </c>
      <c r="FC73" s="48">
        <f t="shared" si="321"/>
        <v>0</v>
      </c>
      <c r="FD73" s="48">
        <f t="shared" si="321"/>
        <v>0</v>
      </c>
      <c r="FE73" s="48">
        <f t="shared" si="321"/>
        <v>0</v>
      </c>
      <c r="FF73" s="48">
        <f t="shared" si="321"/>
        <v>0</v>
      </c>
      <c r="FG73" s="48">
        <f t="shared" si="321"/>
        <v>0</v>
      </c>
      <c r="FH73" s="48">
        <f t="shared" si="321"/>
        <v>0</v>
      </c>
      <c r="FI73" s="48">
        <f t="shared" si="321"/>
        <v>0</v>
      </c>
      <c r="FJ73" s="48">
        <f t="shared" si="321"/>
        <v>0</v>
      </c>
      <c r="FK73" s="48">
        <f t="shared" si="321"/>
        <v>0</v>
      </c>
      <c r="FL73" s="48">
        <f t="shared" si="321"/>
        <v>0</v>
      </c>
      <c r="FM73" s="48">
        <f t="shared" si="321"/>
        <v>0</v>
      </c>
      <c r="FN73" s="48">
        <f t="shared" si="321"/>
        <v>0</v>
      </c>
      <c r="FO73" s="48">
        <f t="shared" si="321"/>
        <v>0</v>
      </c>
      <c r="FP73" s="48">
        <f t="shared" si="321"/>
        <v>0</v>
      </c>
      <c r="FQ73" s="48">
        <f t="shared" si="321"/>
        <v>0</v>
      </c>
      <c r="FR73" s="48">
        <f t="shared" si="321"/>
        <v>0</v>
      </c>
      <c r="FS73" s="48">
        <f t="shared" si="321"/>
        <v>0</v>
      </c>
      <c r="FT73" s="48">
        <f t="shared" si="321"/>
        <v>0</v>
      </c>
      <c r="FU73" s="48">
        <f t="shared" si="321"/>
        <v>0</v>
      </c>
      <c r="FV73" s="48">
        <f t="shared" si="321"/>
        <v>0</v>
      </c>
      <c r="FW73" s="48">
        <f t="shared" si="321"/>
        <v>0</v>
      </c>
      <c r="FX73" s="48">
        <f t="shared" si="321"/>
        <v>0</v>
      </c>
      <c r="FY73" s="48">
        <f t="shared" si="321"/>
        <v>0</v>
      </c>
      <c r="FZ73" s="48">
        <f t="shared" si="321"/>
        <v>0</v>
      </c>
      <c r="GA73" s="48">
        <f t="shared" si="321"/>
        <v>0</v>
      </c>
      <c r="GB73" s="48">
        <f t="shared" si="321"/>
        <v>0</v>
      </c>
      <c r="GC73" s="48">
        <f t="shared" si="321"/>
        <v>0</v>
      </c>
      <c r="GD73" s="48">
        <f t="shared" si="321"/>
        <v>0</v>
      </c>
      <c r="GE73" s="48">
        <f t="shared" si="321"/>
        <v>0</v>
      </c>
      <c r="GF73" s="48">
        <f t="shared" si="321"/>
        <v>0</v>
      </c>
      <c r="GG73" s="48">
        <f t="shared" si="321"/>
        <v>0</v>
      </c>
      <c r="GH73" s="48">
        <f t="shared" si="321"/>
        <v>0</v>
      </c>
      <c r="GI73" s="48">
        <f t="shared" si="321"/>
        <v>0</v>
      </c>
      <c r="GJ73" s="48">
        <f t="shared" si="321"/>
        <v>0</v>
      </c>
      <c r="GK73" s="48">
        <f t="shared" si="321"/>
        <v>0</v>
      </c>
      <c r="GL73" s="48">
        <f t="shared" si="321"/>
        <v>0</v>
      </c>
      <c r="GM73" s="48">
        <f t="shared" si="321"/>
        <v>0</v>
      </c>
      <c r="GN73" s="48">
        <f t="shared" si="321"/>
        <v>0</v>
      </c>
      <c r="GO73" s="48">
        <f t="shared" si="321"/>
        <v>0</v>
      </c>
      <c r="GP73" s="48">
        <f t="shared" si="321"/>
        <v>0</v>
      </c>
      <c r="GQ73" s="48">
        <f t="shared" ref="GQ73:JB73" si="322">GP73</f>
        <v>0</v>
      </c>
      <c r="GR73" s="48">
        <f t="shared" si="322"/>
        <v>0</v>
      </c>
      <c r="GS73" s="48">
        <f t="shared" si="322"/>
        <v>0</v>
      </c>
      <c r="GT73" s="48">
        <f t="shared" si="322"/>
        <v>0</v>
      </c>
      <c r="GU73" s="48">
        <f t="shared" si="322"/>
        <v>0</v>
      </c>
      <c r="GV73" s="48">
        <f t="shared" si="322"/>
        <v>0</v>
      </c>
      <c r="GW73" s="48">
        <f t="shared" si="322"/>
        <v>0</v>
      </c>
      <c r="GX73" s="48">
        <f t="shared" si="322"/>
        <v>0</v>
      </c>
      <c r="GY73" s="48">
        <f t="shared" si="322"/>
        <v>0</v>
      </c>
      <c r="GZ73" s="48">
        <f t="shared" si="322"/>
        <v>0</v>
      </c>
      <c r="HA73" s="48">
        <f t="shared" si="322"/>
        <v>0</v>
      </c>
      <c r="HB73" s="48">
        <f t="shared" si="322"/>
        <v>0</v>
      </c>
      <c r="HC73" s="48">
        <f t="shared" si="322"/>
        <v>0</v>
      </c>
      <c r="HD73" s="48">
        <f t="shared" si="322"/>
        <v>0</v>
      </c>
      <c r="HE73" s="48">
        <f t="shared" si="322"/>
        <v>0</v>
      </c>
      <c r="HF73" s="48">
        <f t="shared" si="322"/>
        <v>0</v>
      </c>
      <c r="HG73" s="48">
        <f t="shared" si="322"/>
        <v>0</v>
      </c>
      <c r="HH73" s="48">
        <f t="shared" si="322"/>
        <v>0</v>
      </c>
      <c r="HI73" s="48">
        <f t="shared" si="322"/>
        <v>0</v>
      </c>
      <c r="HJ73" s="48">
        <f t="shared" si="322"/>
        <v>0</v>
      </c>
      <c r="HK73" s="48">
        <f t="shared" si="322"/>
        <v>0</v>
      </c>
      <c r="HL73" s="48">
        <f t="shared" si="322"/>
        <v>0</v>
      </c>
      <c r="HM73" s="48">
        <f t="shared" si="322"/>
        <v>0</v>
      </c>
      <c r="HN73" s="48">
        <f t="shared" si="322"/>
        <v>0</v>
      </c>
      <c r="HO73" s="48">
        <f t="shared" si="322"/>
        <v>0</v>
      </c>
      <c r="HP73" s="48">
        <f t="shared" si="322"/>
        <v>0</v>
      </c>
      <c r="HQ73" s="48">
        <f t="shared" si="322"/>
        <v>0</v>
      </c>
      <c r="HR73" s="48">
        <f t="shared" si="322"/>
        <v>0</v>
      </c>
      <c r="HS73" s="48">
        <f t="shared" si="322"/>
        <v>0</v>
      </c>
      <c r="HT73" s="48">
        <f t="shared" si="322"/>
        <v>0</v>
      </c>
      <c r="HU73" s="48">
        <f t="shared" si="322"/>
        <v>0</v>
      </c>
      <c r="HV73" s="48">
        <f t="shared" si="322"/>
        <v>0</v>
      </c>
      <c r="HW73" s="48">
        <f t="shared" si="322"/>
        <v>0</v>
      </c>
      <c r="HX73" s="48">
        <f t="shared" si="322"/>
        <v>0</v>
      </c>
      <c r="HY73" s="48">
        <f t="shared" si="322"/>
        <v>0</v>
      </c>
      <c r="HZ73" s="48">
        <f t="shared" si="322"/>
        <v>0</v>
      </c>
      <c r="IA73" s="48">
        <f t="shared" si="322"/>
        <v>0</v>
      </c>
      <c r="IB73" s="48">
        <f t="shared" si="322"/>
        <v>0</v>
      </c>
      <c r="IC73" s="48">
        <f t="shared" si="322"/>
        <v>0</v>
      </c>
      <c r="ID73" s="48">
        <f t="shared" si="322"/>
        <v>0</v>
      </c>
      <c r="IE73" s="48">
        <f t="shared" si="322"/>
        <v>0</v>
      </c>
      <c r="IF73" s="48">
        <f t="shared" si="322"/>
        <v>0</v>
      </c>
      <c r="IG73" s="48">
        <f t="shared" si="322"/>
        <v>0</v>
      </c>
      <c r="IH73" s="48">
        <f t="shared" si="322"/>
        <v>0</v>
      </c>
      <c r="II73" s="48">
        <f t="shared" si="322"/>
        <v>0</v>
      </c>
      <c r="IJ73" s="48">
        <f t="shared" si="322"/>
        <v>0</v>
      </c>
      <c r="IK73" s="48">
        <f t="shared" si="322"/>
        <v>0</v>
      </c>
      <c r="IL73" s="48">
        <f t="shared" si="322"/>
        <v>0</v>
      </c>
      <c r="IM73" s="48">
        <f t="shared" si="322"/>
        <v>0</v>
      </c>
      <c r="IN73" s="48">
        <f t="shared" si="322"/>
        <v>0</v>
      </c>
      <c r="IO73" s="48">
        <f t="shared" si="322"/>
        <v>0</v>
      </c>
      <c r="IP73" s="48">
        <f t="shared" si="322"/>
        <v>0</v>
      </c>
      <c r="IQ73" s="48">
        <f t="shared" si="322"/>
        <v>0</v>
      </c>
      <c r="IR73" s="48">
        <f t="shared" si="322"/>
        <v>0</v>
      </c>
      <c r="IS73" s="48">
        <f t="shared" si="322"/>
        <v>0</v>
      </c>
      <c r="IT73" s="48">
        <f t="shared" si="322"/>
        <v>0</v>
      </c>
      <c r="IU73" s="48">
        <f t="shared" si="322"/>
        <v>0</v>
      </c>
      <c r="IV73" s="48">
        <f t="shared" si="322"/>
        <v>0</v>
      </c>
      <c r="IW73" s="48">
        <f t="shared" si="322"/>
        <v>0</v>
      </c>
      <c r="IX73" s="48">
        <f t="shared" si="322"/>
        <v>0</v>
      </c>
      <c r="IY73" s="48">
        <f t="shared" si="322"/>
        <v>0</v>
      </c>
      <c r="IZ73" s="48">
        <f t="shared" si="322"/>
        <v>0</v>
      </c>
      <c r="JA73" s="48">
        <f t="shared" si="322"/>
        <v>0</v>
      </c>
      <c r="JB73" s="48">
        <f t="shared" si="322"/>
        <v>0</v>
      </c>
      <c r="JC73" s="48">
        <f t="shared" ref="JC73:LN73" si="323">JB73</f>
        <v>0</v>
      </c>
      <c r="JD73" s="48">
        <f t="shared" si="323"/>
        <v>0</v>
      </c>
      <c r="JE73" s="48">
        <f t="shared" si="323"/>
        <v>0</v>
      </c>
      <c r="JF73" s="48">
        <f t="shared" si="323"/>
        <v>0</v>
      </c>
      <c r="JG73" s="48">
        <f t="shared" si="323"/>
        <v>0</v>
      </c>
      <c r="JH73" s="48">
        <f t="shared" si="323"/>
        <v>0</v>
      </c>
      <c r="JI73" s="48">
        <f t="shared" si="323"/>
        <v>0</v>
      </c>
      <c r="JJ73" s="48">
        <f t="shared" si="323"/>
        <v>0</v>
      </c>
      <c r="JK73" s="48">
        <f t="shared" si="323"/>
        <v>0</v>
      </c>
      <c r="JL73" s="48">
        <f t="shared" si="323"/>
        <v>0</v>
      </c>
      <c r="JM73" s="48">
        <f t="shared" si="323"/>
        <v>0</v>
      </c>
      <c r="JN73" s="48">
        <f t="shared" si="323"/>
        <v>0</v>
      </c>
      <c r="JO73" s="48">
        <f t="shared" si="323"/>
        <v>0</v>
      </c>
      <c r="JP73" s="48">
        <f t="shared" si="323"/>
        <v>0</v>
      </c>
      <c r="JQ73" s="48">
        <f t="shared" si="323"/>
        <v>0</v>
      </c>
      <c r="JR73" s="48">
        <f t="shared" si="323"/>
        <v>0</v>
      </c>
      <c r="JS73" s="48">
        <f t="shared" si="323"/>
        <v>0</v>
      </c>
      <c r="JT73" s="48">
        <f t="shared" si="323"/>
        <v>0</v>
      </c>
      <c r="JU73" s="48">
        <f t="shared" si="323"/>
        <v>0</v>
      </c>
      <c r="JV73" s="48">
        <f t="shared" si="323"/>
        <v>0</v>
      </c>
      <c r="JW73" s="48">
        <f t="shared" si="323"/>
        <v>0</v>
      </c>
      <c r="JX73" s="48">
        <f t="shared" si="323"/>
        <v>0</v>
      </c>
      <c r="JY73" s="48">
        <f t="shared" si="323"/>
        <v>0</v>
      </c>
      <c r="JZ73" s="48">
        <f t="shared" si="323"/>
        <v>0</v>
      </c>
      <c r="KA73" s="48">
        <f t="shared" si="323"/>
        <v>0</v>
      </c>
      <c r="KB73" s="48">
        <f t="shared" si="323"/>
        <v>0</v>
      </c>
      <c r="KC73" s="48">
        <f t="shared" si="323"/>
        <v>0</v>
      </c>
      <c r="KD73" s="48">
        <f t="shared" si="323"/>
        <v>0</v>
      </c>
      <c r="KE73" s="48">
        <f t="shared" si="323"/>
        <v>0</v>
      </c>
      <c r="KF73" s="48">
        <f t="shared" si="323"/>
        <v>0</v>
      </c>
      <c r="KG73" s="48">
        <f t="shared" si="323"/>
        <v>0</v>
      </c>
      <c r="KH73" s="48">
        <f t="shared" si="323"/>
        <v>0</v>
      </c>
      <c r="KI73" s="48">
        <f t="shared" si="323"/>
        <v>0</v>
      </c>
      <c r="KJ73" s="48">
        <f t="shared" si="323"/>
        <v>0</v>
      </c>
      <c r="KK73" s="48">
        <f t="shared" si="323"/>
        <v>0</v>
      </c>
      <c r="KL73" s="48">
        <f t="shared" si="323"/>
        <v>0</v>
      </c>
      <c r="KM73" s="48">
        <f t="shared" si="323"/>
        <v>0</v>
      </c>
      <c r="KN73" s="48">
        <f t="shared" si="323"/>
        <v>0</v>
      </c>
      <c r="KO73" s="48">
        <f t="shared" si="323"/>
        <v>0</v>
      </c>
      <c r="KP73" s="48">
        <f t="shared" si="323"/>
        <v>0</v>
      </c>
      <c r="KQ73" s="48">
        <f t="shared" si="323"/>
        <v>0</v>
      </c>
      <c r="KR73" s="48">
        <f t="shared" si="323"/>
        <v>0</v>
      </c>
      <c r="KS73" s="48">
        <f t="shared" si="323"/>
        <v>0</v>
      </c>
      <c r="KT73" s="48">
        <f t="shared" si="323"/>
        <v>0</v>
      </c>
      <c r="KU73" s="48">
        <f t="shared" si="323"/>
        <v>0</v>
      </c>
      <c r="KV73" s="48">
        <f t="shared" si="323"/>
        <v>0</v>
      </c>
      <c r="KW73" s="48">
        <f t="shared" si="323"/>
        <v>0</v>
      </c>
      <c r="KX73" s="48">
        <f t="shared" si="323"/>
        <v>0</v>
      </c>
      <c r="KY73" s="48">
        <f t="shared" si="323"/>
        <v>0</v>
      </c>
      <c r="KZ73" s="48">
        <f t="shared" si="323"/>
        <v>0</v>
      </c>
      <c r="LA73" s="48">
        <f t="shared" si="323"/>
        <v>0</v>
      </c>
      <c r="LB73" s="48">
        <f t="shared" si="323"/>
        <v>0</v>
      </c>
      <c r="LC73" s="48">
        <f t="shared" si="323"/>
        <v>0</v>
      </c>
      <c r="LD73" s="48">
        <f t="shared" si="323"/>
        <v>0</v>
      </c>
      <c r="LE73" s="48">
        <f t="shared" si="323"/>
        <v>0</v>
      </c>
      <c r="LF73" s="48">
        <f t="shared" si="323"/>
        <v>0</v>
      </c>
      <c r="LG73" s="48">
        <f t="shared" si="323"/>
        <v>0</v>
      </c>
      <c r="LH73" s="48">
        <f t="shared" si="323"/>
        <v>0</v>
      </c>
      <c r="LI73" s="48">
        <f t="shared" si="323"/>
        <v>0</v>
      </c>
      <c r="LJ73" s="48">
        <f t="shared" si="323"/>
        <v>0</v>
      </c>
      <c r="LK73" s="48">
        <f t="shared" si="323"/>
        <v>0</v>
      </c>
      <c r="LL73" s="48">
        <f t="shared" si="323"/>
        <v>0</v>
      </c>
      <c r="LM73" s="48">
        <f t="shared" si="323"/>
        <v>0</v>
      </c>
      <c r="LN73" s="48">
        <f t="shared" si="323"/>
        <v>0</v>
      </c>
      <c r="LO73" s="48">
        <f t="shared" ref="LO73:NX73" si="324">LN73</f>
        <v>0</v>
      </c>
      <c r="LP73" s="48">
        <f t="shared" si="324"/>
        <v>0</v>
      </c>
      <c r="LQ73" s="48">
        <f t="shared" si="324"/>
        <v>0</v>
      </c>
      <c r="LR73" s="48">
        <f t="shared" si="324"/>
        <v>0</v>
      </c>
      <c r="LS73" s="48">
        <f t="shared" si="324"/>
        <v>0</v>
      </c>
      <c r="LT73" s="48">
        <f t="shared" si="324"/>
        <v>0</v>
      </c>
      <c r="LU73" s="48">
        <f t="shared" si="324"/>
        <v>0</v>
      </c>
      <c r="LV73" s="48">
        <f t="shared" si="324"/>
        <v>0</v>
      </c>
      <c r="LW73" s="48">
        <f t="shared" si="324"/>
        <v>0</v>
      </c>
      <c r="LX73" s="48">
        <f t="shared" si="324"/>
        <v>0</v>
      </c>
      <c r="LY73" s="48">
        <f t="shared" si="324"/>
        <v>0</v>
      </c>
      <c r="LZ73" s="48">
        <f t="shared" si="324"/>
        <v>0</v>
      </c>
      <c r="MA73" s="48">
        <f t="shared" si="324"/>
        <v>0</v>
      </c>
      <c r="MB73" s="48">
        <f t="shared" si="324"/>
        <v>0</v>
      </c>
      <c r="MC73" s="48">
        <f t="shared" si="324"/>
        <v>0</v>
      </c>
      <c r="MD73" s="48">
        <f t="shared" si="324"/>
        <v>0</v>
      </c>
      <c r="ME73" s="48">
        <f t="shared" si="324"/>
        <v>0</v>
      </c>
      <c r="MF73" s="48">
        <f t="shared" si="324"/>
        <v>0</v>
      </c>
      <c r="MG73" s="48">
        <f t="shared" si="324"/>
        <v>0</v>
      </c>
      <c r="MH73" s="48">
        <f t="shared" si="324"/>
        <v>0</v>
      </c>
      <c r="MI73" s="48">
        <f t="shared" si="324"/>
        <v>0</v>
      </c>
      <c r="MJ73" s="48">
        <f t="shared" si="324"/>
        <v>0</v>
      </c>
      <c r="MK73" s="48">
        <f t="shared" si="324"/>
        <v>0</v>
      </c>
      <c r="ML73" s="48">
        <f t="shared" si="324"/>
        <v>0</v>
      </c>
      <c r="MM73" s="48">
        <f t="shared" si="324"/>
        <v>0</v>
      </c>
      <c r="MN73" s="48">
        <f t="shared" si="324"/>
        <v>0</v>
      </c>
      <c r="MO73" s="48">
        <f t="shared" si="324"/>
        <v>0</v>
      </c>
      <c r="MP73" s="48">
        <f t="shared" si="324"/>
        <v>0</v>
      </c>
      <c r="MQ73" s="48">
        <f t="shared" si="324"/>
        <v>0</v>
      </c>
      <c r="MR73" s="48">
        <f t="shared" si="324"/>
        <v>0</v>
      </c>
      <c r="MS73" s="48">
        <f t="shared" si="324"/>
        <v>0</v>
      </c>
      <c r="MT73" s="48">
        <f t="shared" si="324"/>
        <v>0</v>
      </c>
      <c r="MU73" s="48">
        <f t="shared" si="324"/>
        <v>0</v>
      </c>
      <c r="MV73" s="48">
        <f t="shared" si="324"/>
        <v>0</v>
      </c>
      <c r="MW73" s="48">
        <f t="shared" si="324"/>
        <v>0</v>
      </c>
      <c r="MX73" s="48">
        <f t="shared" si="324"/>
        <v>0</v>
      </c>
      <c r="MY73" s="48">
        <f t="shared" si="324"/>
        <v>0</v>
      </c>
      <c r="MZ73" s="48">
        <f t="shared" si="324"/>
        <v>0</v>
      </c>
      <c r="NA73" s="48">
        <f t="shared" si="324"/>
        <v>0</v>
      </c>
      <c r="NB73" s="48">
        <f t="shared" si="324"/>
        <v>0</v>
      </c>
      <c r="NC73" s="48">
        <f t="shared" si="324"/>
        <v>0</v>
      </c>
      <c r="ND73" s="48">
        <f t="shared" si="324"/>
        <v>0</v>
      </c>
      <c r="NE73" s="48">
        <f t="shared" si="324"/>
        <v>0</v>
      </c>
      <c r="NF73" s="48">
        <f t="shared" si="324"/>
        <v>0</v>
      </c>
      <c r="NG73" s="48">
        <f t="shared" si="324"/>
        <v>0</v>
      </c>
      <c r="NH73" s="48">
        <f t="shared" si="324"/>
        <v>0</v>
      </c>
      <c r="NI73" s="48">
        <f t="shared" si="324"/>
        <v>0</v>
      </c>
      <c r="NJ73" s="48">
        <f t="shared" si="324"/>
        <v>0</v>
      </c>
      <c r="NK73" s="48">
        <f t="shared" si="324"/>
        <v>0</v>
      </c>
      <c r="NL73" s="48">
        <f t="shared" si="324"/>
        <v>0</v>
      </c>
      <c r="NM73" s="48">
        <f t="shared" si="324"/>
        <v>0</v>
      </c>
      <c r="NN73" s="48">
        <f t="shared" si="324"/>
        <v>0</v>
      </c>
      <c r="NO73" s="48">
        <f t="shared" si="324"/>
        <v>0</v>
      </c>
      <c r="NP73" s="48">
        <f t="shared" si="324"/>
        <v>0</v>
      </c>
      <c r="NQ73" s="48">
        <f t="shared" si="324"/>
        <v>0</v>
      </c>
      <c r="NR73" s="48">
        <f t="shared" si="324"/>
        <v>0</v>
      </c>
      <c r="NS73" s="48">
        <f t="shared" si="324"/>
        <v>0</v>
      </c>
      <c r="NT73" s="48">
        <f t="shared" si="324"/>
        <v>0</v>
      </c>
      <c r="NU73" s="48">
        <f t="shared" si="324"/>
        <v>0</v>
      </c>
      <c r="NV73" s="48">
        <f t="shared" si="324"/>
        <v>0</v>
      </c>
      <c r="NW73" s="48">
        <f t="shared" si="324"/>
        <v>0</v>
      </c>
      <c r="NX73" s="48">
        <f t="shared" si="324"/>
        <v>0</v>
      </c>
      <c r="NZ73" s="48">
        <f t="shared" ref="NZ73" si="325">NX73</f>
        <v>0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4" si="326">F74</f>
        <v>0</v>
      </c>
      <c r="H74" s="48">
        <f t="shared" si="326"/>
        <v>0</v>
      </c>
      <c r="I74" s="48">
        <f t="shared" si="326"/>
        <v>0</v>
      </c>
      <c r="J74" s="48">
        <f t="shared" si="326"/>
        <v>0</v>
      </c>
      <c r="K74" s="48">
        <f t="shared" si="326"/>
        <v>0</v>
      </c>
      <c r="L74" s="48">
        <f t="shared" si="326"/>
        <v>0</v>
      </c>
      <c r="M74" s="48">
        <f t="shared" si="326"/>
        <v>0</v>
      </c>
      <c r="N74" s="48">
        <f t="shared" si="326"/>
        <v>0</v>
      </c>
      <c r="O74" s="48">
        <f t="shared" si="326"/>
        <v>0</v>
      </c>
      <c r="P74" s="48">
        <f t="shared" si="326"/>
        <v>0</v>
      </c>
      <c r="Q74" s="48">
        <f t="shared" si="326"/>
        <v>0</v>
      </c>
      <c r="R74" s="48">
        <f t="shared" si="326"/>
        <v>0</v>
      </c>
      <c r="S74" s="48">
        <f t="shared" si="326"/>
        <v>0</v>
      </c>
      <c r="T74" s="48">
        <f t="shared" si="326"/>
        <v>0</v>
      </c>
      <c r="U74" s="48">
        <f t="shared" si="326"/>
        <v>0</v>
      </c>
      <c r="V74" s="48">
        <f t="shared" si="326"/>
        <v>0</v>
      </c>
      <c r="W74" s="48">
        <f t="shared" si="326"/>
        <v>0</v>
      </c>
      <c r="X74" s="48">
        <f t="shared" si="326"/>
        <v>0</v>
      </c>
      <c r="Y74" s="48">
        <f t="shared" si="326"/>
        <v>0</v>
      </c>
      <c r="Z74" s="48">
        <f t="shared" si="326"/>
        <v>0</v>
      </c>
      <c r="AA74" s="48">
        <f t="shared" si="326"/>
        <v>0</v>
      </c>
      <c r="AB74" s="48">
        <f t="shared" si="326"/>
        <v>0</v>
      </c>
      <c r="AC74" s="48">
        <f t="shared" si="326"/>
        <v>0</v>
      </c>
      <c r="AD74" s="48">
        <f t="shared" si="326"/>
        <v>0</v>
      </c>
      <c r="AE74" s="48">
        <f t="shared" si="326"/>
        <v>0</v>
      </c>
      <c r="AF74" s="48">
        <f t="shared" si="326"/>
        <v>0</v>
      </c>
      <c r="AG74" s="48">
        <f t="shared" si="326"/>
        <v>0</v>
      </c>
      <c r="AH74" s="48">
        <f t="shared" si="326"/>
        <v>0</v>
      </c>
      <c r="AI74" s="48">
        <f t="shared" si="326"/>
        <v>0</v>
      </c>
      <c r="AJ74" s="48">
        <f t="shared" si="326"/>
        <v>0</v>
      </c>
      <c r="AK74" s="48">
        <f t="shared" si="326"/>
        <v>0</v>
      </c>
      <c r="AL74" s="48">
        <f t="shared" si="326"/>
        <v>0</v>
      </c>
      <c r="AM74" s="48">
        <f t="shared" si="326"/>
        <v>0</v>
      </c>
      <c r="AN74" s="48">
        <f t="shared" si="326"/>
        <v>0</v>
      </c>
      <c r="AO74" s="48">
        <f t="shared" si="326"/>
        <v>0</v>
      </c>
      <c r="AP74" s="48">
        <f t="shared" si="326"/>
        <v>0</v>
      </c>
      <c r="AQ74" s="48">
        <f t="shared" si="326"/>
        <v>0</v>
      </c>
      <c r="AR74" s="48">
        <f t="shared" si="326"/>
        <v>0</v>
      </c>
      <c r="AS74" s="48">
        <f t="shared" si="326"/>
        <v>0</v>
      </c>
      <c r="AT74" s="48">
        <f t="shared" si="326"/>
        <v>0</v>
      </c>
      <c r="AU74" s="48">
        <f t="shared" si="326"/>
        <v>0</v>
      </c>
      <c r="AV74" s="48">
        <f t="shared" si="326"/>
        <v>0</v>
      </c>
      <c r="AW74" s="48">
        <f t="shared" si="326"/>
        <v>0</v>
      </c>
      <c r="AX74" s="48">
        <f t="shared" si="326"/>
        <v>0</v>
      </c>
      <c r="AY74" s="48">
        <f t="shared" si="326"/>
        <v>0</v>
      </c>
      <c r="AZ74" s="48">
        <f t="shared" si="326"/>
        <v>0</v>
      </c>
      <c r="BA74" s="48">
        <f t="shared" si="326"/>
        <v>0</v>
      </c>
      <c r="BB74" s="48">
        <f t="shared" si="326"/>
        <v>0</v>
      </c>
      <c r="BC74" s="48">
        <f t="shared" si="326"/>
        <v>0</v>
      </c>
      <c r="BD74" s="48">
        <f t="shared" si="326"/>
        <v>0</v>
      </c>
      <c r="BE74" s="48">
        <f t="shared" si="326"/>
        <v>0</v>
      </c>
      <c r="BF74" s="48">
        <f t="shared" si="326"/>
        <v>0</v>
      </c>
      <c r="BG74" s="48">
        <f t="shared" si="326"/>
        <v>0</v>
      </c>
      <c r="BH74" s="48">
        <f t="shared" si="326"/>
        <v>0</v>
      </c>
      <c r="BI74" s="48">
        <f t="shared" si="326"/>
        <v>0</v>
      </c>
      <c r="BJ74" s="48">
        <f t="shared" si="326"/>
        <v>0</v>
      </c>
      <c r="BK74" s="48">
        <f t="shared" si="326"/>
        <v>0</v>
      </c>
      <c r="BL74" s="48">
        <f t="shared" si="326"/>
        <v>0</v>
      </c>
      <c r="BM74" s="48">
        <f t="shared" si="326"/>
        <v>0</v>
      </c>
      <c r="BN74" s="48">
        <f t="shared" si="326"/>
        <v>0</v>
      </c>
      <c r="BO74" s="48">
        <f t="shared" si="326"/>
        <v>0</v>
      </c>
      <c r="BP74" s="48">
        <f t="shared" si="326"/>
        <v>0</v>
      </c>
      <c r="BQ74" s="48">
        <f t="shared" si="326"/>
        <v>0</v>
      </c>
      <c r="BR74" s="48">
        <f t="shared" si="326"/>
        <v>0</v>
      </c>
      <c r="BS74" s="48">
        <f t="shared" ref="BS74:ED74" si="327">BR74</f>
        <v>0</v>
      </c>
      <c r="BT74" s="48">
        <f t="shared" si="327"/>
        <v>0</v>
      </c>
      <c r="BU74" s="48">
        <f t="shared" si="327"/>
        <v>0</v>
      </c>
      <c r="BV74" s="48">
        <f t="shared" si="327"/>
        <v>0</v>
      </c>
      <c r="BW74" s="48">
        <f t="shared" si="327"/>
        <v>0</v>
      </c>
      <c r="BX74" s="48">
        <f t="shared" si="327"/>
        <v>0</v>
      </c>
      <c r="BY74" s="48">
        <f t="shared" si="327"/>
        <v>0</v>
      </c>
      <c r="BZ74" s="48">
        <f t="shared" si="327"/>
        <v>0</v>
      </c>
      <c r="CA74" s="48">
        <f t="shared" si="327"/>
        <v>0</v>
      </c>
      <c r="CB74" s="48">
        <f t="shared" si="327"/>
        <v>0</v>
      </c>
      <c r="CC74" s="48">
        <f t="shared" si="327"/>
        <v>0</v>
      </c>
      <c r="CD74" s="48">
        <f t="shared" si="327"/>
        <v>0</v>
      </c>
      <c r="CE74" s="48">
        <f t="shared" si="327"/>
        <v>0</v>
      </c>
      <c r="CF74" s="48">
        <f t="shared" si="327"/>
        <v>0</v>
      </c>
      <c r="CG74" s="48">
        <f t="shared" si="327"/>
        <v>0</v>
      </c>
      <c r="CH74" s="48">
        <f t="shared" si="327"/>
        <v>0</v>
      </c>
      <c r="CI74" s="48">
        <f t="shared" si="327"/>
        <v>0</v>
      </c>
      <c r="CJ74" s="48">
        <f t="shared" si="327"/>
        <v>0</v>
      </c>
      <c r="CK74" s="48">
        <f t="shared" si="327"/>
        <v>0</v>
      </c>
      <c r="CL74" s="48">
        <f t="shared" si="327"/>
        <v>0</v>
      </c>
      <c r="CM74" s="48">
        <f t="shared" si="327"/>
        <v>0</v>
      </c>
      <c r="CN74" s="48">
        <f t="shared" si="327"/>
        <v>0</v>
      </c>
      <c r="CO74" s="48">
        <f t="shared" si="327"/>
        <v>0</v>
      </c>
      <c r="CP74" s="48">
        <f t="shared" si="327"/>
        <v>0</v>
      </c>
      <c r="CQ74" s="48">
        <f t="shared" si="327"/>
        <v>0</v>
      </c>
      <c r="CR74" s="48">
        <f t="shared" si="327"/>
        <v>0</v>
      </c>
      <c r="CS74" s="48">
        <f t="shared" si="327"/>
        <v>0</v>
      </c>
      <c r="CT74" s="48">
        <f t="shared" si="327"/>
        <v>0</v>
      </c>
      <c r="CU74" s="48">
        <f t="shared" si="327"/>
        <v>0</v>
      </c>
      <c r="CV74" s="48">
        <f t="shared" si="327"/>
        <v>0</v>
      </c>
      <c r="CW74" s="48">
        <f t="shared" si="327"/>
        <v>0</v>
      </c>
      <c r="CX74" s="48">
        <f t="shared" si="327"/>
        <v>0</v>
      </c>
      <c r="CY74" s="48">
        <f t="shared" si="327"/>
        <v>0</v>
      </c>
      <c r="CZ74" s="48">
        <f t="shared" si="327"/>
        <v>0</v>
      </c>
      <c r="DA74" s="48">
        <f t="shared" si="327"/>
        <v>0</v>
      </c>
      <c r="DB74" s="48">
        <f t="shared" si="327"/>
        <v>0</v>
      </c>
      <c r="DC74" s="48">
        <f t="shared" si="327"/>
        <v>0</v>
      </c>
      <c r="DD74" s="48">
        <f t="shared" si="327"/>
        <v>0</v>
      </c>
      <c r="DE74" s="48">
        <f t="shared" si="327"/>
        <v>0</v>
      </c>
      <c r="DF74" s="48">
        <f t="shared" si="327"/>
        <v>0</v>
      </c>
      <c r="DG74" s="48">
        <f t="shared" si="327"/>
        <v>0</v>
      </c>
      <c r="DH74" s="48">
        <f t="shared" si="327"/>
        <v>0</v>
      </c>
      <c r="DI74" s="48">
        <f t="shared" si="327"/>
        <v>0</v>
      </c>
      <c r="DJ74" s="48">
        <f t="shared" si="327"/>
        <v>0</v>
      </c>
      <c r="DK74" s="48">
        <f t="shared" si="327"/>
        <v>0</v>
      </c>
      <c r="DL74" s="48">
        <f t="shared" si="327"/>
        <v>0</v>
      </c>
      <c r="DM74" s="48">
        <f t="shared" si="327"/>
        <v>0</v>
      </c>
      <c r="DN74" s="48">
        <f t="shared" si="327"/>
        <v>0</v>
      </c>
      <c r="DO74" s="48">
        <f t="shared" si="327"/>
        <v>0</v>
      </c>
      <c r="DP74" s="48">
        <f t="shared" si="327"/>
        <v>0</v>
      </c>
      <c r="DQ74" s="48">
        <f t="shared" si="327"/>
        <v>0</v>
      </c>
      <c r="DR74" s="48">
        <f t="shared" si="327"/>
        <v>0</v>
      </c>
      <c r="DS74" s="48">
        <f t="shared" si="327"/>
        <v>0</v>
      </c>
      <c r="DT74" s="48">
        <f t="shared" si="327"/>
        <v>0</v>
      </c>
      <c r="DU74" s="48">
        <f t="shared" si="327"/>
        <v>0</v>
      </c>
      <c r="DV74" s="48">
        <f t="shared" si="327"/>
        <v>0</v>
      </c>
      <c r="DW74" s="48">
        <f t="shared" si="327"/>
        <v>0</v>
      </c>
      <c r="DX74" s="48">
        <f t="shared" si="327"/>
        <v>0</v>
      </c>
      <c r="DY74" s="48">
        <f t="shared" si="327"/>
        <v>0</v>
      </c>
      <c r="DZ74" s="48">
        <f t="shared" si="327"/>
        <v>0</v>
      </c>
      <c r="EA74" s="48">
        <f t="shared" si="327"/>
        <v>0</v>
      </c>
      <c r="EB74" s="48">
        <f t="shared" si="327"/>
        <v>0</v>
      </c>
      <c r="EC74" s="48">
        <f t="shared" si="327"/>
        <v>0</v>
      </c>
      <c r="ED74" s="48">
        <f t="shared" si="327"/>
        <v>0</v>
      </c>
      <c r="EE74" s="48">
        <f t="shared" ref="EE74:GP74" si="328">ED74</f>
        <v>0</v>
      </c>
      <c r="EF74" s="48">
        <f t="shared" si="328"/>
        <v>0</v>
      </c>
      <c r="EG74" s="48">
        <f t="shared" si="328"/>
        <v>0</v>
      </c>
      <c r="EH74" s="48">
        <f t="shared" si="328"/>
        <v>0</v>
      </c>
      <c r="EI74" s="48">
        <f t="shared" si="328"/>
        <v>0</v>
      </c>
      <c r="EJ74" s="48">
        <f t="shared" si="328"/>
        <v>0</v>
      </c>
      <c r="EK74" s="48">
        <f t="shared" si="328"/>
        <v>0</v>
      </c>
      <c r="EL74" s="48">
        <f t="shared" si="328"/>
        <v>0</v>
      </c>
      <c r="EM74" s="48">
        <f t="shared" si="328"/>
        <v>0</v>
      </c>
      <c r="EN74" s="48">
        <f t="shared" si="328"/>
        <v>0</v>
      </c>
      <c r="EO74" s="48">
        <f t="shared" si="328"/>
        <v>0</v>
      </c>
      <c r="EP74" s="48">
        <f t="shared" si="328"/>
        <v>0</v>
      </c>
      <c r="EQ74" s="48">
        <f t="shared" si="328"/>
        <v>0</v>
      </c>
      <c r="ER74" s="48">
        <f t="shared" si="328"/>
        <v>0</v>
      </c>
      <c r="ES74" s="48">
        <f t="shared" si="328"/>
        <v>0</v>
      </c>
      <c r="ET74" s="48">
        <f t="shared" si="328"/>
        <v>0</v>
      </c>
      <c r="EU74" s="48">
        <f t="shared" si="328"/>
        <v>0</v>
      </c>
      <c r="EV74" s="48">
        <f t="shared" si="328"/>
        <v>0</v>
      </c>
      <c r="EW74" s="48">
        <f t="shared" si="328"/>
        <v>0</v>
      </c>
      <c r="EX74" s="48">
        <f t="shared" si="328"/>
        <v>0</v>
      </c>
      <c r="EY74" s="48">
        <f t="shared" si="328"/>
        <v>0</v>
      </c>
      <c r="EZ74" s="48">
        <f t="shared" si="328"/>
        <v>0</v>
      </c>
      <c r="FA74" s="48">
        <f t="shared" si="328"/>
        <v>0</v>
      </c>
      <c r="FB74" s="48">
        <f t="shared" si="328"/>
        <v>0</v>
      </c>
      <c r="FC74" s="48">
        <f t="shared" si="328"/>
        <v>0</v>
      </c>
      <c r="FD74" s="48">
        <f t="shared" si="328"/>
        <v>0</v>
      </c>
      <c r="FE74" s="48">
        <f t="shared" si="328"/>
        <v>0</v>
      </c>
      <c r="FF74" s="48">
        <f t="shared" si="328"/>
        <v>0</v>
      </c>
      <c r="FG74" s="48">
        <f t="shared" si="328"/>
        <v>0</v>
      </c>
      <c r="FH74" s="48">
        <f t="shared" si="328"/>
        <v>0</v>
      </c>
      <c r="FI74" s="48">
        <f t="shared" si="328"/>
        <v>0</v>
      </c>
      <c r="FJ74" s="48">
        <f t="shared" si="328"/>
        <v>0</v>
      </c>
      <c r="FK74" s="48">
        <f t="shared" si="328"/>
        <v>0</v>
      </c>
      <c r="FL74" s="48">
        <f t="shared" si="328"/>
        <v>0</v>
      </c>
      <c r="FM74" s="48">
        <f t="shared" si="328"/>
        <v>0</v>
      </c>
      <c r="FN74" s="48">
        <f t="shared" si="328"/>
        <v>0</v>
      </c>
      <c r="FO74" s="48">
        <f t="shared" si="328"/>
        <v>0</v>
      </c>
      <c r="FP74" s="48">
        <f t="shared" si="328"/>
        <v>0</v>
      </c>
      <c r="FQ74" s="48">
        <f t="shared" si="328"/>
        <v>0</v>
      </c>
      <c r="FR74" s="48">
        <f t="shared" si="328"/>
        <v>0</v>
      </c>
      <c r="FS74" s="48">
        <f t="shared" si="328"/>
        <v>0</v>
      </c>
      <c r="FT74" s="48">
        <f t="shared" si="328"/>
        <v>0</v>
      </c>
      <c r="FU74" s="48">
        <f t="shared" si="328"/>
        <v>0</v>
      </c>
      <c r="FV74" s="48">
        <f t="shared" si="328"/>
        <v>0</v>
      </c>
      <c r="FW74" s="48">
        <f t="shared" si="328"/>
        <v>0</v>
      </c>
      <c r="FX74" s="48">
        <f t="shared" si="328"/>
        <v>0</v>
      </c>
      <c r="FY74" s="48">
        <f t="shared" si="328"/>
        <v>0</v>
      </c>
      <c r="FZ74" s="48">
        <f t="shared" si="328"/>
        <v>0</v>
      </c>
      <c r="GA74" s="48">
        <f t="shared" si="328"/>
        <v>0</v>
      </c>
      <c r="GB74" s="48">
        <f t="shared" si="328"/>
        <v>0</v>
      </c>
      <c r="GC74" s="48">
        <f t="shared" si="328"/>
        <v>0</v>
      </c>
      <c r="GD74" s="48">
        <f t="shared" si="328"/>
        <v>0</v>
      </c>
      <c r="GE74" s="48">
        <f t="shared" si="328"/>
        <v>0</v>
      </c>
      <c r="GF74" s="48">
        <f t="shared" si="328"/>
        <v>0</v>
      </c>
      <c r="GG74" s="48">
        <f t="shared" si="328"/>
        <v>0</v>
      </c>
      <c r="GH74" s="48">
        <f t="shared" si="328"/>
        <v>0</v>
      </c>
      <c r="GI74" s="48">
        <f t="shared" si="328"/>
        <v>0</v>
      </c>
      <c r="GJ74" s="48">
        <f t="shared" si="328"/>
        <v>0</v>
      </c>
      <c r="GK74" s="48">
        <f t="shared" si="328"/>
        <v>0</v>
      </c>
      <c r="GL74" s="48">
        <f t="shared" si="328"/>
        <v>0</v>
      </c>
      <c r="GM74" s="48">
        <f t="shared" si="328"/>
        <v>0</v>
      </c>
      <c r="GN74" s="48">
        <f t="shared" si="328"/>
        <v>0</v>
      </c>
      <c r="GO74" s="48">
        <f t="shared" si="328"/>
        <v>0</v>
      </c>
      <c r="GP74" s="48">
        <f t="shared" si="328"/>
        <v>0</v>
      </c>
      <c r="GQ74" s="48">
        <f t="shared" ref="GQ74:JB74" si="329">GP74</f>
        <v>0</v>
      </c>
      <c r="GR74" s="48">
        <f t="shared" si="329"/>
        <v>0</v>
      </c>
      <c r="GS74" s="48">
        <f t="shared" si="329"/>
        <v>0</v>
      </c>
      <c r="GT74" s="48">
        <f t="shared" si="329"/>
        <v>0</v>
      </c>
      <c r="GU74" s="48">
        <f t="shared" si="329"/>
        <v>0</v>
      </c>
      <c r="GV74" s="48">
        <f t="shared" si="329"/>
        <v>0</v>
      </c>
      <c r="GW74" s="48">
        <f t="shared" si="329"/>
        <v>0</v>
      </c>
      <c r="GX74" s="48">
        <f t="shared" si="329"/>
        <v>0</v>
      </c>
      <c r="GY74" s="48">
        <f t="shared" si="329"/>
        <v>0</v>
      </c>
      <c r="GZ74" s="48">
        <f t="shared" si="329"/>
        <v>0</v>
      </c>
      <c r="HA74" s="48">
        <f t="shared" si="329"/>
        <v>0</v>
      </c>
      <c r="HB74" s="48">
        <f t="shared" si="329"/>
        <v>0</v>
      </c>
      <c r="HC74" s="48">
        <f t="shared" si="329"/>
        <v>0</v>
      </c>
      <c r="HD74" s="48">
        <f t="shared" si="329"/>
        <v>0</v>
      </c>
      <c r="HE74" s="48">
        <f t="shared" si="329"/>
        <v>0</v>
      </c>
      <c r="HF74" s="48">
        <f t="shared" si="329"/>
        <v>0</v>
      </c>
      <c r="HG74" s="48">
        <f t="shared" si="329"/>
        <v>0</v>
      </c>
      <c r="HH74" s="48">
        <f t="shared" si="329"/>
        <v>0</v>
      </c>
      <c r="HI74" s="48">
        <f t="shared" si="329"/>
        <v>0</v>
      </c>
      <c r="HJ74" s="48">
        <f t="shared" si="329"/>
        <v>0</v>
      </c>
      <c r="HK74" s="48">
        <f t="shared" si="329"/>
        <v>0</v>
      </c>
      <c r="HL74" s="48">
        <f t="shared" si="329"/>
        <v>0</v>
      </c>
      <c r="HM74" s="48">
        <f t="shared" si="329"/>
        <v>0</v>
      </c>
      <c r="HN74" s="48">
        <f t="shared" si="329"/>
        <v>0</v>
      </c>
      <c r="HO74" s="48">
        <f t="shared" si="329"/>
        <v>0</v>
      </c>
      <c r="HP74" s="48">
        <f t="shared" si="329"/>
        <v>0</v>
      </c>
      <c r="HQ74" s="48">
        <f t="shared" si="329"/>
        <v>0</v>
      </c>
      <c r="HR74" s="48">
        <f t="shared" si="329"/>
        <v>0</v>
      </c>
      <c r="HS74" s="48">
        <f t="shared" si="329"/>
        <v>0</v>
      </c>
      <c r="HT74" s="48">
        <f t="shared" si="329"/>
        <v>0</v>
      </c>
      <c r="HU74" s="48">
        <f t="shared" si="329"/>
        <v>0</v>
      </c>
      <c r="HV74" s="48">
        <f t="shared" si="329"/>
        <v>0</v>
      </c>
      <c r="HW74" s="48">
        <f t="shared" si="329"/>
        <v>0</v>
      </c>
      <c r="HX74" s="48">
        <f t="shared" si="329"/>
        <v>0</v>
      </c>
      <c r="HY74" s="48">
        <f t="shared" si="329"/>
        <v>0</v>
      </c>
      <c r="HZ74" s="48">
        <f t="shared" si="329"/>
        <v>0</v>
      </c>
      <c r="IA74" s="48">
        <f t="shared" si="329"/>
        <v>0</v>
      </c>
      <c r="IB74" s="48">
        <f t="shared" si="329"/>
        <v>0</v>
      </c>
      <c r="IC74" s="48">
        <f t="shared" si="329"/>
        <v>0</v>
      </c>
      <c r="ID74" s="48">
        <f t="shared" si="329"/>
        <v>0</v>
      </c>
      <c r="IE74" s="48">
        <f t="shared" si="329"/>
        <v>0</v>
      </c>
      <c r="IF74" s="48">
        <f t="shared" si="329"/>
        <v>0</v>
      </c>
      <c r="IG74" s="48">
        <f t="shared" si="329"/>
        <v>0</v>
      </c>
      <c r="IH74" s="48">
        <f t="shared" si="329"/>
        <v>0</v>
      </c>
      <c r="II74" s="48">
        <f t="shared" si="329"/>
        <v>0</v>
      </c>
      <c r="IJ74" s="48">
        <f t="shared" si="329"/>
        <v>0</v>
      </c>
      <c r="IK74" s="48">
        <f t="shared" si="329"/>
        <v>0</v>
      </c>
      <c r="IL74" s="48">
        <f t="shared" si="329"/>
        <v>0</v>
      </c>
      <c r="IM74" s="48">
        <f t="shared" si="329"/>
        <v>0</v>
      </c>
      <c r="IN74" s="48">
        <f t="shared" si="329"/>
        <v>0</v>
      </c>
      <c r="IO74" s="48">
        <f t="shared" si="329"/>
        <v>0</v>
      </c>
      <c r="IP74" s="48">
        <f t="shared" si="329"/>
        <v>0</v>
      </c>
      <c r="IQ74" s="48">
        <f t="shared" si="329"/>
        <v>0</v>
      </c>
      <c r="IR74" s="48">
        <f t="shared" si="329"/>
        <v>0</v>
      </c>
      <c r="IS74" s="48">
        <f t="shared" si="329"/>
        <v>0</v>
      </c>
      <c r="IT74" s="48">
        <f t="shared" si="329"/>
        <v>0</v>
      </c>
      <c r="IU74" s="48">
        <f t="shared" si="329"/>
        <v>0</v>
      </c>
      <c r="IV74" s="48">
        <f t="shared" si="329"/>
        <v>0</v>
      </c>
      <c r="IW74" s="48">
        <f t="shared" si="329"/>
        <v>0</v>
      </c>
      <c r="IX74" s="48">
        <f t="shared" si="329"/>
        <v>0</v>
      </c>
      <c r="IY74" s="48">
        <f t="shared" si="329"/>
        <v>0</v>
      </c>
      <c r="IZ74" s="48">
        <f t="shared" si="329"/>
        <v>0</v>
      </c>
      <c r="JA74" s="48">
        <f t="shared" si="329"/>
        <v>0</v>
      </c>
      <c r="JB74" s="48">
        <f t="shared" si="329"/>
        <v>0</v>
      </c>
      <c r="JC74" s="48">
        <f t="shared" ref="JC74:LN74" si="330">JB74</f>
        <v>0</v>
      </c>
      <c r="JD74" s="48">
        <f t="shared" si="330"/>
        <v>0</v>
      </c>
      <c r="JE74" s="48">
        <f t="shared" si="330"/>
        <v>0</v>
      </c>
      <c r="JF74" s="48">
        <f t="shared" si="330"/>
        <v>0</v>
      </c>
      <c r="JG74" s="48">
        <f t="shared" si="330"/>
        <v>0</v>
      </c>
      <c r="JH74" s="48">
        <f t="shared" si="330"/>
        <v>0</v>
      </c>
      <c r="JI74" s="48">
        <f t="shared" si="330"/>
        <v>0</v>
      </c>
      <c r="JJ74" s="48">
        <f t="shared" si="330"/>
        <v>0</v>
      </c>
      <c r="JK74" s="48">
        <f t="shared" si="330"/>
        <v>0</v>
      </c>
      <c r="JL74" s="48">
        <f t="shared" si="330"/>
        <v>0</v>
      </c>
      <c r="JM74" s="48">
        <f t="shared" si="330"/>
        <v>0</v>
      </c>
      <c r="JN74" s="48">
        <f t="shared" si="330"/>
        <v>0</v>
      </c>
      <c r="JO74" s="48">
        <f t="shared" si="330"/>
        <v>0</v>
      </c>
      <c r="JP74" s="48">
        <f t="shared" si="330"/>
        <v>0</v>
      </c>
      <c r="JQ74" s="48">
        <f t="shared" si="330"/>
        <v>0</v>
      </c>
      <c r="JR74" s="48">
        <f t="shared" si="330"/>
        <v>0</v>
      </c>
      <c r="JS74" s="48">
        <f t="shared" si="330"/>
        <v>0</v>
      </c>
      <c r="JT74" s="48">
        <f t="shared" si="330"/>
        <v>0</v>
      </c>
      <c r="JU74" s="48">
        <f t="shared" si="330"/>
        <v>0</v>
      </c>
      <c r="JV74" s="48">
        <f t="shared" si="330"/>
        <v>0</v>
      </c>
      <c r="JW74" s="48">
        <f t="shared" si="330"/>
        <v>0</v>
      </c>
      <c r="JX74" s="48">
        <f t="shared" si="330"/>
        <v>0</v>
      </c>
      <c r="JY74" s="48">
        <f t="shared" si="330"/>
        <v>0</v>
      </c>
      <c r="JZ74" s="48">
        <f t="shared" si="330"/>
        <v>0</v>
      </c>
      <c r="KA74" s="48">
        <f t="shared" si="330"/>
        <v>0</v>
      </c>
      <c r="KB74" s="48">
        <f t="shared" si="330"/>
        <v>0</v>
      </c>
      <c r="KC74" s="48">
        <f t="shared" si="330"/>
        <v>0</v>
      </c>
      <c r="KD74" s="48">
        <f t="shared" si="330"/>
        <v>0</v>
      </c>
      <c r="KE74" s="48">
        <f t="shared" si="330"/>
        <v>0</v>
      </c>
      <c r="KF74" s="48">
        <f t="shared" si="330"/>
        <v>0</v>
      </c>
      <c r="KG74" s="48">
        <f t="shared" si="330"/>
        <v>0</v>
      </c>
      <c r="KH74" s="48">
        <f t="shared" si="330"/>
        <v>0</v>
      </c>
      <c r="KI74" s="48">
        <f t="shared" si="330"/>
        <v>0</v>
      </c>
      <c r="KJ74" s="48">
        <f t="shared" si="330"/>
        <v>0</v>
      </c>
      <c r="KK74" s="48">
        <f t="shared" si="330"/>
        <v>0</v>
      </c>
      <c r="KL74" s="48">
        <f t="shared" si="330"/>
        <v>0</v>
      </c>
      <c r="KM74" s="48">
        <f t="shared" si="330"/>
        <v>0</v>
      </c>
      <c r="KN74" s="48">
        <f t="shared" si="330"/>
        <v>0</v>
      </c>
      <c r="KO74" s="48">
        <f t="shared" si="330"/>
        <v>0</v>
      </c>
      <c r="KP74" s="48">
        <f t="shared" si="330"/>
        <v>0</v>
      </c>
      <c r="KQ74" s="48">
        <f t="shared" si="330"/>
        <v>0</v>
      </c>
      <c r="KR74" s="48">
        <f t="shared" si="330"/>
        <v>0</v>
      </c>
      <c r="KS74" s="48">
        <f t="shared" si="330"/>
        <v>0</v>
      </c>
      <c r="KT74" s="48">
        <f t="shared" si="330"/>
        <v>0</v>
      </c>
      <c r="KU74" s="48">
        <f t="shared" si="330"/>
        <v>0</v>
      </c>
      <c r="KV74" s="48">
        <f t="shared" si="330"/>
        <v>0</v>
      </c>
      <c r="KW74" s="48">
        <f t="shared" si="330"/>
        <v>0</v>
      </c>
      <c r="KX74" s="48">
        <f t="shared" si="330"/>
        <v>0</v>
      </c>
      <c r="KY74" s="48">
        <f t="shared" si="330"/>
        <v>0</v>
      </c>
      <c r="KZ74" s="48">
        <f t="shared" si="330"/>
        <v>0</v>
      </c>
      <c r="LA74" s="48">
        <f t="shared" si="330"/>
        <v>0</v>
      </c>
      <c r="LB74" s="48">
        <f t="shared" si="330"/>
        <v>0</v>
      </c>
      <c r="LC74" s="48">
        <f t="shared" si="330"/>
        <v>0</v>
      </c>
      <c r="LD74" s="48">
        <f t="shared" si="330"/>
        <v>0</v>
      </c>
      <c r="LE74" s="48">
        <f t="shared" si="330"/>
        <v>0</v>
      </c>
      <c r="LF74" s="48">
        <f t="shared" si="330"/>
        <v>0</v>
      </c>
      <c r="LG74" s="48">
        <f t="shared" si="330"/>
        <v>0</v>
      </c>
      <c r="LH74" s="48">
        <f t="shared" si="330"/>
        <v>0</v>
      </c>
      <c r="LI74" s="48">
        <f t="shared" si="330"/>
        <v>0</v>
      </c>
      <c r="LJ74" s="48">
        <f t="shared" si="330"/>
        <v>0</v>
      </c>
      <c r="LK74" s="48">
        <f t="shared" si="330"/>
        <v>0</v>
      </c>
      <c r="LL74" s="48">
        <f t="shared" si="330"/>
        <v>0</v>
      </c>
      <c r="LM74" s="48">
        <f t="shared" si="330"/>
        <v>0</v>
      </c>
      <c r="LN74" s="48">
        <f t="shared" si="330"/>
        <v>0</v>
      </c>
      <c r="LO74" s="48">
        <f t="shared" ref="LO74:NX74" si="331">LN74</f>
        <v>0</v>
      </c>
      <c r="LP74" s="48">
        <f t="shared" si="331"/>
        <v>0</v>
      </c>
      <c r="LQ74" s="48">
        <f t="shared" si="331"/>
        <v>0</v>
      </c>
      <c r="LR74" s="48">
        <f t="shared" si="331"/>
        <v>0</v>
      </c>
      <c r="LS74" s="48">
        <f t="shared" si="331"/>
        <v>0</v>
      </c>
      <c r="LT74" s="48">
        <f t="shared" si="331"/>
        <v>0</v>
      </c>
      <c r="LU74" s="48">
        <f t="shared" si="331"/>
        <v>0</v>
      </c>
      <c r="LV74" s="48">
        <f t="shared" si="331"/>
        <v>0</v>
      </c>
      <c r="LW74" s="48">
        <f t="shared" si="331"/>
        <v>0</v>
      </c>
      <c r="LX74" s="48">
        <f t="shared" si="331"/>
        <v>0</v>
      </c>
      <c r="LY74" s="48">
        <f t="shared" si="331"/>
        <v>0</v>
      </c>
      <c r="LZ74" s="48">
        <f t="shared" si="331"/>
        <v>0</v>
      </c>
      <c r="MA74" s="48">
        <f t="shared" si="331"/>
        <v>0</v>
      </c>
      <c r="MB74" s="48">
        <f t="shared" si="331"/>
        <v>0</v>
      </c>
      <c r="MC74" s="48">
        <f t="shared" si="331"/>
        <v>0</v>
      </c>
      <c r="MD74" s="48">
        <f t="shared" si="331"/>
        <v>0</v>
      </c>
      <c r="ME74" s="48">
        <f t="shared" si="331"/>
        <v>0</v>
      </c>
      <c r="MF74" s="48">
        <f t="shared" si="331"/>
        <v>0</v>
      </c>
      <c r="MG74" s="48">
        <f t="shared" si="331"/>
        <v>0</v>
      </c>
      <c r="MH74" s="48">
        <f t="shared" si="331"/>
        <v>0</v>
      </c>
      <c r="MI74" s="48">
        <f t="shared" si="331"/>
        <v>0</v>
      </c>
      <c r="MJ74" s="48">
        <f t="shared" si="331"/>
        <v>0</v>
      </c>
      <c r="MK74" s="48">
        <f t="shared" si="331"/>
        <v>0</v>
      </c>
      <c r="ML74" s="48">
        <f t="shared" si="331"/>
        <v>0</v>
      </c>
      <c r="MM74" s="48">
        <f t="shared" si="331"/>
        <v>0</v>
      </c>
      <c r="MN74" s="48">
        <f t="shared" si="331"/>
        <v>0</v>
      </c>
      <c r="MO74" s="48">
        <f t="shared" si="331"/>
        <v>0</v>
      </c>
      <c r="MP74" s="48">
        <f t="shared" si="331"/>
        <v>0</v>
      </c>
      <c r="MQ74" s="48">
        <f t="shared" si="331"/>
        <v>0</v>
      </c>
      <c r="MR74" s="48">
        <f t="shared" si="331"/>
        <v>0</v>
      </c>
      <c r="MS74" s="48">
        <f t="shared" si="331"/>
        <v>0</v>
      </c>
      <c r="MT74" s="48">
        <f t="shared" si="331"/>
        <v>0</v>
      </c>
      <c r="MU74" s="48">
        <f t="shared" si="331"/>
        <v>0</v>
      </c>
      <c r="MV74" s="48">
        <f t="shared" si="331"/>
        <v>0</v>
      </c>
      <c r="MW74" s="48">
        <f t="shared" si="331"/>
        <v>0</v>
      </c>
      <c r="MX74" s="48">
        <f t="shared" si="331"/>
        <v>0</v>
      </c>
      <c r="MY74" s="48">
        <f t="shared" si="331"/>
        <v>0</v>
      </c>
      <c r="MZ74" s="48">
        <f t="shared" si="331"/>
        <v>0</v>
      </c>
      <c r="NA74" s="48">
        <f t="shared" si="331"/>
        <v>0</v>
      </c>
      <c r="NB74" s="48">
        <f t="shared" si="331"/>
        <v>0</v>
      </c>
      <c r="NC74" s="48">
        <f t="shared" si="331"/>
        <v>0</v>
      </c>
      <c r="ND74" s="48">
        <f t="shared" si="331"/>
        <v>0</v>
      </c>
      <c r="NE74" s="48">
        <f t="shared" si="331"/>
        <v>0</v>
      </c>
      <c r="NF74" s="48">
        <f t="shared" si="331"/>
        <v>0</v>
      </c>
      <c r="NG74" s="48">
        <f t="shared" si="331"/>
        <v>0</v>
      </c>
      <c r="NH74" s="48">
        <f t="shared" si="331"/>
        <v>0</v>
      </c>
      <c r="NI74" s="48">
        <f t="shared" si="331"/>
        <v>0</v>
      </c>
      <c r="NJ74" s="48">
        <f t="shared" si="331"/>
        <v>0</v>
      </c>
      <c r="NK74" s="48">
        <f t="shared" si="331"/>
        <v>0</v>
      </c>
      <c r="NL74" s="48">
        <f t="shared" si="331"/>
        <v>0</v>
      </c>
      <c r="NM74" s="48">
        <f t="shared" si="331"/>
        <v>0</v>
      </c>
      <c r="NN74" s="48">
        <f t="shared" si="331"/>
        <v>0</v>
      </c>
      <c r="NO74" s="48">
        <f t="shared" si="331"/>
        <v>0</v>
      </c>
      <c r="NP74" s="48">
        <f t="shared" si="331"/>
        <v>0</v>
      </c>
      <c r="NQ74" s="48">
        <f t="shared" si="331"/>
        <v>0</v>
      </c>
      <c r="NR74" s="48">
        <f t="shared" si="331"/>
        <v>0</v>
      </c>
      <c r="NS74" s="48">
        <f t="shared" si="331"/>
        <v>0</v>
      </c>
      <c r="NT74" s="48">
        <f t="shared" si="331"/>
        <v>0</v>
      </c>
      <c r="NU74" s="48">
        <f t="shared" si="331"/>
        <v>0</v>
      </c>
      <c r="NV74" s="48">
        <f t="shared" si="331"/>
        <v>0</v>
      </c>
      <c r="NW74" s="48">
        <f t="shared" si="331"/>
        <v>0</v>
      </c>
      <c r="NX74" s="48">
        <f t="shared" si="331"/>
        <v>0</v>
      </c>
      <c r="NZ74" s="48">
        <f t="shared" ref="NZ74" si="332">NX74</f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>E75</f>
        <v>0</v>
      </c>
      <c r="G75" s="48">
        <f t="shared" ref="G75:BR75" si="333">F75</f>
        <v>0</v>
      </c>
      <c r="H75" s="48">
        <f t="shared" si="333"/>
        <v>0</v>
      </c>
      <c r="I75" s="48">
        <f t="shared" si="333"/>
        <v>0</v>
      </c>
      <c r="J75" s="48">
        <f t="shared" si="333"/>
        <v>0</v>
      </c>
      <c r="K75" s="48">
        <f t="shared" si="333"/>
        <v>0</v>
      </c>
      <c r="L75" s="48">
        <f t="shared" si="333"/>
        <v>0</v>
      </c>
      <c r="M75" s="48">
        <f t="shared" si="333"/>
        <v>0</v>
      </c>
      <c r="N75" s="48">
        <f t="shared" si="333"/>
        <v>0</v>
      </c>
      <c r="O75" s="48">
        <f t="shared" si="333"/>
        <v>0</v>
      </c>
      <c r="P75" s="48">
        <f t="shared" si="333"/>
        <v>0</v>
      </c>
      <c r="Q75" s="48">
        <f t="shared" si="333"/>
        <v>0</v>
      </c>
      <c r="R75" s="48">
        <f t="shared" si="333"/>
        <v>0</v>
      </c>
      <c r="S75" s="48">
        <f t="shared" si="333"/>
        <v>0</v>
      </c>
      <c r="T75" s="48">
        <f t="shared" si="333"/>
        <v>0</v>
      </c>
      <c r="U75" s="48">
        <f t="shared" si="333"/>
        <v>0</v>
      </c>
      <c r="V75" s="48">
        <f t="shared" si="333"/>
        <v>0</v>
      </c>
      <c r="W75" s="48">
        <f t="shared" si="333"/>
        <v>0</v>
      </c>
      <c r="X75" s="48">
        <f t="shared" si="333"/>
        <v>0</v>
      </c>
      <c r="Y75" s="48">
        <f t="shared" si="333"/>
        <v>0</v>
      </c>
      <c r="Z75" s="48">
        <f t="shared" si="333"/>
        <v>0</v>
      </c>
      <c r="AA75" s="48">
        <f t="shared" si="333"/>
        <v>0</v>
      </c>
      <c r="AB75" s="48">
        <f t="shared" si="333"/>
        <v>0</v>
      </c>
      <c r="AC75" s="48">
        <f t="shared" si="333"/>
        <v>0</v>
      </c>
      <c r="AD75" s="48">
        <f t="shared" si="333"/>
        <v>0</v>
      </c>
      <c r="AE75" s="48">
        <f t="shared" si="333"/>
        <v>0</v>
      </c>
      <c r="AF75" s="48">
        <f t="shared" si="333"/>
        <v>0</v>
      </c>
      <c r="AG75" s="48">
        <f t="shared" si="333"/>
        <v>0</v>
      </c>
      <c r="AH75" s="48">
        <f t="shared" si="333"/>
        <v>0</v>
      </c>
      <c r="AI75" s="48">
        <f t="shared" si="333"/>
        <v>0</v>
      </c>
      <c r="AJ75" s="48">
        <f t="shared" si="333"/>
        <v>0</v>
      </c>
      <c r="AK75" s="48">
        <f t="shared" si="333"/>
        <v>0</v>
      </c>
      <c r="AL75" s="48">
        <f t="shared" si="333"/>
        <v>0</v>
      </c>
      <c r="AM75" s="48">
        <f t="shared" si="333"/>
        <v>0</v>
      </c>
      <c r="AN75" s="48">
        <f t="shared" si="333"/>
        <v>0</v>
      </c>
      <c r="AO75" s="48">
        <f t="shared" si="333"/>
        <v>0</v>
      </c>
      <c r="AP75" s="48">
        <f t="shared" si="333"/>
        <v>0</v>
      </c>
      <c r="AQ75" s="48">
        <f t="shared" si="333"/>
        <v>0</v>
      </c>
      <c r="AR75" s="48">
        <f t="shared" si="333"/>
        <v>0</v>
      </c>
      <c r="AS75" s="48">
        <f t="shared" si="333"/>
        <v>0</v>
      </c>
      <c r="AT75" s="48">
        <f t="shared" si="333"/>
        <v>0</v>
      </c>
      <c r="AU75" s="48">
        <f t="shared" si="333"/>
        <v>0</v>
      </c>
      <c r="AV75" s="48">
        <f t="shared" si="333"/>
        <v>0</v>
      </c>
      <c r="AW75" s="48">
        <f t="shared" si="333"/>
        <v>0</v>
      </c>
      <c r="AX75" s="48">
        <f t="shared" si="333"/>
        <v>0</v>
      </c>
      <c r="AY75" s="48">
        <f t="shared" si="333"/>
        <v>0</v>
      </c>
      <c r="AZ75" s="48">
        <f t="shared" si="333"/>
        <v>0</v>
      </c>
      <c r="BA75" s="48">
        <f t="shared" si="333"/>
        <v>0</v>
      </c>
      <c r="BB75" s="48">
        <f t="shared" si="333"/>
        <v>0</v>
      </c>
      <c r="BC75" s="48">
        <f t="shared" si="333"/>
        <v>0</v>
      </c>
      <c r="BD75" s="48">
        <f t="shared" si="333"/>
        <v>0</v>
      </c>
      <c r="BE75" s="48">
        <f t="shared" si="333"/>
        <v>0</v>
      </c>
      <c r="BF75" s="48">
        <f t="shared" si="333"/>
        <v>0</v>
      </c>
      <c r="BG75" s="48">
        <f t="shared" si="333"/>
        <v>0</v>
      </c>
      <c r="BH75" s="48">
        <f t="shared" si="333"/>
        <v>0</v>
      </c>
      <c r="BI75" s="48">
        <f t="shared" si="333"/>
        <v>0</v>
      </c>
      <c r="BJ75" s="48">
        <f t="shared" si="333"/>
        <v>0</v>
      </c>
      <c r="BK75" s="48">
        <f t="shared" si="333"/>
        <v>0</v>
      </c>
      <c r="BL75" s="48">
        <f t="shared" si="333"/>
        <v>0</v>
      </c>
      <c r="BM75" s="48">
        <f t="shared" si="333"/>
        <v>0</v>
      </c>
      <c r="BN75" s="48">
        <f t="shared" si="333"/>
        <v>0</v>
      </c>
      <c r="BO75" s="48">
        <f t="shared" si="333"/>
        <v>0</v>
      </c>
      <c r="BP75" s="48">
        <f t="shared" si="333"/>
        <v>0</v>
      </c>
      <c r="BQ75" s="48">
        <f t="shared" si="333"/>
        <v>0</v>
      </c>
      <c r="BR75" s="48">
        <f t="shared" si="333"/>
        <v>0</v>
      </c>
      <c r="BS75" s="48">
        <f t="shared" ref="BS75:ED75" si="334">BR75</f>
        <v>0</v>
      </c>
      <c r="BT75" s="48">
        <f t="shared" si="334"/>
        <v>0</v>
      </c>
      <c r="BU75" s="48">
        <f t="shared" si="334"/>
        <v>0</v>
      </c>
      <c r="BV75" s="48">
        <f t="shared" si="334"/>
        <v>0</v>
      </c>
      <c r="BW75" s="48">
        <f t="shared" si="334"/>
        <v>0</v>
      </c>
      <c r="BX75" s="48">
        <f t="shared" si="334"/>
        <v>0</v>
      </c>
      <c r="BY75" s="48">
        <f t="shared" si="334"/>
        <v>0</v>
      </c>
      <c r="BZ75" s="48">
        <f t="shared" si="334"/>
        <v>0</v>
      </c>
      <c r="CA75" s="48">
        <f t="shared" si="334"/>
        <v>0</v>
      </c>
      <c r="CB75" s="48">
        <f t="shared" si="334"/>
        <v>0</v>
      </c>
      <c r="CC75" s="48">
        <f t="shared" si="334"/>
        <v>0</v>
      </c>
      <c r="CD75" s="48">
        <f t="shared" si="334"/>
        <v>0</v>
      </c>
      <c r="CE75" s="48">
        <f t="shared" si="334"/>
        <v>0</v>
      </c>
      <c r="CF75" s="48">
        <f t="shared" si="334"/>
        <v>0</v>
      </c>
      <c r="CG75" s="48">
        <f t="shared" si="334"/>
        <v>0</v>
      </c>
      <c r="CH75" s="48">
        <f t="shared" si="334"/>
        <v>0</v>
      </c>
      <c r="CI75" s="48">
        <f t="shared" si="334"/>
        <v>0</v>
      </c>
      <c r="CJ75" s="48">
        <f t="shared" si="334"/>
        <v>0</v>
      </c>
      <c r="CK75" s="48">
        <f t="shared" si="334"/>
        <v>0</v>
      </c>
      <c r="CL75" s="48">
        <f t="shared" si="334"/>
        <v>0</v>
      </c>
      <c r="CM75" s="48">
        <f t="shared" si="334"/>
        <v>0</v>
      </c>
      <c r="CN75" s="48">
        <f t="shared" si="334"/>
        <v>0</v>
      </c>
      <c r="CO75" s="48">
        <f t="shared" si="334"/>
        <v>0</v>
      </c>
      <c r="CP75" s="48">
        <f t="shared" si="334"/>
        <v>0</v>
      </c>
      <c r="CQ75" s="48">
        <f t="shared" si="334"/>
        <v>0</v>
      </c>
      <c r="CR75" s="48">
        <f t="shared" si="334"/>
        <v>0</v>
      </c>
      <c r="CS75" s="48">
        <f t="shared" si="334"/>
        <v>0</v>
      </c>
      <c r="CT75" s="48">
        <f t="shared" si="334"/>
        <v>0</v>
      </c>
      <c r="CU75" s="48">
        <f t="shared" si="334"/>
        <v>0</v>
      </c>
      <c r="CV75" s="48">
        <f t="shared" si="334"/>
        <v>0</v>
      </c>
      <c r="CW75" s="48">
        <f t="shared" si="334"/>
        <v>0</v>
      </c>
      <c r="CX75" s="48">
        <f t="shared" si="334"/>
        <v>0</v>
      </c>
      <c r="CY75" s="48">
        <f t="shared" si="334"/>
        <v>0</v>
      </c>
      <c r="CZ75" s="48">
        <f t="shared" si="334"/>
        <v>0</v>
      </c>
      <c r="DA75" s="48">
        <f t="shared" si="334"/>
        <v>0</v>
      </c>
      <c r="DB75" s="48">
        <f t="shared" si="334"/>
        <v>0</v>
      </c>
      <c r="DC75" s="48">
        <f t="shared" si="334"/>
        <v>0</v>
      </c>
      <c r="DD75" s="48">
        <f t="shared" si="334"/>
        <v>0</v>
      </c>
      <c r="DE75" s="48">
        <f t="shared" si="334"/>
        <v>0</v>
      </c>
      <c r="DF75" s="48">
        <f t="shared" si="334"/>
        <v>0</v>
      </c>
      <c r="DG75" s="48">
        <f t="shared" si="334"/>
        <v>0</v>
      </c>
      <c r="DH75" s="48">
        <f t="shared" si="334"/>
        <v>0</v>
      </c>
      <c r="DI75" s="48">
        <f t="shared" si="334"/>
        <v>0</v>
      </c>
      <c r="DJ75" s="48">
        <f t="shared" si="334"/>
        <v>0</v>
      </c>
      <c r="DK75" s="48">
        <f t="shared" si="334"/>
        <v>0</v>
      </c>
      <c r="DL75" s="48">
        <f t="shared" si="334"/>
        <v>0</v>
      </c>
      <c r="DM75" s="48">
        <f t="shared" si="334"/>
        <v>0</v>
      </c>
      <c r="DN75" s="48">
        <f t="shared" si="334"/>
        <v>0</v>
      </c>
      <c r="DO75" s="48">
        <f t="shared" si="334"/>
        <v>0</v>
      </c>
      <c r="DP75" s="48">
        <f t="shared" si="334"/>
        <v>0</v>
      </c>
      <c r="DQ75" s="48">
        <f t="shared" si="334"/>
        <v>0</v>
      </c>
      <c r="DR75" s="48">
        <f t="shared" si="334"/>
        <v>0</v>
      </c>
      <c r="DS75" s="48">
        <f t="shared" si="334"/>
        <v>0</v>
      </c>
      <c r="DT75" s="48">
        <f t="shared" si="334"/>
        <v>0</v>
      </c>
      <c r="DU75" s="48">
        <f t="shared" si="334"/>
        <v>0</v>
      </c>
      <c r="DV75" s="48">
        <f t="shared" si="334"/>
        <v>0</v>
      </c>
      <c r="DW75" s="48">
        <f t="shared" si="334"/>
        <v>0</v>
      </c>
      <c r="DX75" s="48">
        <f t="shared" si="334"/>
        <v>0</v>
      </c>
      <c r="DY75" s="48">
        <f t="shared" si="334"/>
        <v>0</v>
      </c>
      <c r="DZ75" s="48">
        <f t="shared" si="334"/>
        <v>0</v>
      </c>
      <c r="EA75" s="48">
        <f t="shared" si="334"/>
        <v>0</v>
      </c>
      <c r="EB75" s="48">
        <f t="shared" si="334"/>
        <v>0</v>
      </c>
      <c r="EC75" s="48">
        <f t="shared" si="334"/>
        <v>0</v>
      </c>
      <c r="ED75" s="48">
        <f t="shared" si="334"/>
        <v>0</v>
      </c>
      <c r="EE75" s="48">
        <f t="shared" ref="EE75:GP75" si="335">ED75</f>
        <v>0</v>
      </c>
      <c r="EF75" s="48">
        <f t="shared" si="335"/>
        <v>0</v>
      </c>
      <c r="EG75" s="48">
        <f t="shared" si="335"/>
        <v>0</v>
      </c>
      <c r="EH75" s="48">
        <f t="shared" si="335"/>
        <v>0</v>
      </c>
      <c r="EI75" s="48">
        <f t="shared" si="335"/>
        <v>0</v>
      </c>
      <c r="EJ75" s="48">
        <f t="shared" si="335"/>
        <v>0</v>
      </c>
      <c r="EK75" s="48">
        <f t="shared" si="335"/>
        <v>0</v>
      </c>
      <c r="EL75" s="48">
        <f t="shared" si="335"/>
        <v>0</v>
      </c>
      <c r="EM75" s="48">
        <f t="shared" si="335"/>
        <v>0</v>
      </c>
      <c r="EN75" s="48">
        <f t="shared" si="335"/>
        <v>0</v>
      </c>
      <c r="EO75" s="48">
        <f t="shared" si="335"/>
        <v>0</v>
      </c>
      <c r="EP75" s="48">
        <f t="shared" si="335"/>
        <v>0</v>
      </c>
      <c r="EQ75" s="48">
        <f t="shared" si="335"/>
        <v>0</v>
      </c>
      <c r="ER75" s="48">
        <f t="shared" si="335"/>
        <v>0</v>
      </c>
      <c r="ES75" s="48">
        <f t="shared" si="335"/>
        <v>0</v>
      </c>
      <c r="ET75" s="48">
        <f t="shared" si="335"/>
        <v>0</v>
      </c>
      <c r="EU75" s="48">
        <f t="shared" si="335"/>
        <v>0</v>
      </c>
      <c r="EV75" s="48">
        <f t="shared" si="335"/>
        <v>0</v>
      </c>
      <c r="EW75" s="48">
        <f t="shared" si="335"/>
        <v>0</v>
      </c>
      <c r="EX75" s="48">
        <f t="shared" si="335"/>
        <v>0</v>
      </c>
      <c r="EY75" s="48">
        <f t="shared" si="335"/>
        <v>0</v>
      </c>
      <c r="EZ75" s="48">
        <f t="shared" si="335"/>
        <v>0</v>
      </c>
      <c r="FA75" s="48">
        <f t="shared" si="335"/>
        <v>0</v>
      </c>
      <c r="FB75" s="48">
        <f t="shared" si="335"/>
        <v>0</v>
      </c>
      <c r="FC75" s="48">
        <f t="shared" si="335"/>
        <v>0</v>
      </c>
      <c r="FD75" s="48">
        <f t="shared" si="335"/>
        <v>0</v>
      </c>
      <c r="FE75" s="48">
        <f t="shared" si="335"/>
        <v>0</v>
      </c>
      <c r="FF75" s="48">
        <f t="shared" si="335"/>
        <v>0</v>
      </c>
      <c r="FG75" s="48">
        <f t="shared" si="335"/>
        <v>0</v>
      </c>
      <c r="FH75" s="48">
        <f t="shared" si="335"/>
        <v>0</v>
      </c>
      <c r="FI75" s="48">
        <f t="shared" si="335"/>
        <v>0</v>
      </c>
      <c r="FJ75" s="48">
        <f t="shared" si="335"/>
        <v>0</v>
      </c>
      <c r="FK75" s="48">
        <f t="shared" si="335"/>
        <v>0</v>
      </c>
      <c r="FL75" s="48">
        <f t="shared" si="335"/>
        <v>0</v>
      </c>
      <c r="FM75" s="48">
        <f t="shared" si="335"/>
        <v>0</v>
      </c>
      <c r="FN75" s="48">
        <f t="shared" si="335"/>
        <v>0</v>
      </c>
      <c r="FO75" s="48">
        <f t="shared" si="335"/>
        <v>0</v>
      </c>
      <c r="FP75" s="48">
        <f t="shared" si="335"/>
        <v>0</v>
      </c>
      <c r="FQ75" s="48">
        <f t="shared" si="335"/>
        <v>0</v>
      </c>
      <c r="FR75" s="48">
        <f t="shared" si="335"/>
        <v>0</v>
      </c>
      <c r="FS75" s="48">
        <f t="shared" si="335"/>
        <v>0</v>
      </c>
      <c r="FT75" s="48">
        <f t="shared" si="335"/>
        <v>0</v>
      </c>
      <c r="FU75" s="48">
        <f t="shared" si="335"/>
        <v>0</v>
      </c>
      <c r="FV75" s="48">
        <f t="shared" si="335"/>
        <v>0</v>
      </c>
      <c r="FW75" s="48">
        <f t="shared" si="335"/>
        <v>0</v>
      </c>
      <c r="FX75" s="48">
        <f t="shared" si="335"/>
        <v>0</v>
      </c>
      <c r="FY75" s="48">
        <f t="shared" si="335"/>
        <v>0</v>
      </c>
      <c r="FZ75" s="48">
        <f t="shared" si="335"/>
        <v>0</v>
      </c>
      <c r="GA75" s="48">
        <f t="shared" si="335"/>
        <v>0</v>
      </c>
      <c r="GB75" s="48">
        <f t="shared" si="335"/>
        <v>0</v>
      </c>
      <c r="GC75" s="48">
        <f t="shared" si="335"/>
        <v>0</v>
      </c>
      <c r="GD75" s="48">
        <f t="shared" si="335"/>
        <v>0</v>
      </c>
      <c r="GE75" s="48">
        <f t="shared" si="335"/>
        <v>0</v>
      </c>
      <c r="GF75" s="48">
        <f t="shared" si="335"/>
        <v>0</v>
      </c>
      <c r="GG75" s="48">
        <f t="shared" si="335"/>
        <v>0</v>
      </c>
      <c r="GH75" s="48">
        <f t="shared" si="335"/>
        <v>0</v>
      </c>
      <c r="GI75" s="48">
        <f t="shared" si="335"/>
        <v>0</v>
      </c>
      <c r="GJ75" s="48">
        <f t="shared" si="335"/>
        <v>0</v>
      </c>
      <c r="GK75" s="48">
        <f t="shared" si="335"/>
        <v>0</v>
      </c>
      <c r="GL75" s="48">
        <f t="shared" si="335"/>
        <v>0</v>
      </c>
      <c r="GM75" s="48">
        <f t="shared" si="335"/>
        <v>0</v>
      </c>
      <c r="GN75" s="48">
        <f t="shared" si="335"/>
        <v>0</v>
      </c>
      <c r="GO75" s="48">
        <f t="shared" si="335"/>
        <v>0</v>
      </c>
      <c r="GP75" s="48">
        <f t="shared" si="335"/>
        <v>0</v>
      </c>
      <c r="GQ75" s="48">
        <f t="shared" ref="GQ75:JB75" si="336">GP75</f>
        <v>0</v>
      </c>
      <c r="GR75" s="48">
        <f t="shared" si="336"/>
        <v>0</v>
      </c>
      <c r="GS75" s="48">
        <f t="shared" si="336"/>
        <v>0</v>
      </c>
      <c r="GT75" s="48">
        <f t="shared" si="336"/>
        <v>0</v>
      </c>
      <c r="GU75" s="48">
        <f t="shared" si="336"/>
        <v>0</v>
      </c>
      <c r="GV75" s="48">
        <f t="shared" si="336"/>
        <v>0</v>
      </c>
      <c r="GW75" s="48">
        <f t="shared" si="336"/>
        <v>0</v>
      </c>
      <c r="GX75" s="48">
        <f t="shared" si="336"/>
        <v>0</v>
      </c>
      <c r="GY75" s="48">
        <f t="shared" si="336"/>
        <v>0</v>
      </c>
      <c r="GZ75" s="48">
        <f t="shared" si="336"/>
        <v>0</v>
      </c>
      <c r="HA75" s="48">
        <f t="shared" si="336"/>
        <v>0</v>
      </c>
      <c r="HB75" s="48">
        <f t="shared" si="336"/>
        <v>0</v>
      </c>
      <c r="HC75" s="48">
        <f t="shared" si="336"/>
        <v>0</v>
      </c>
      <c r="HD75" s="48">
        <f t="shared" si="336"/>
        <v>0</v>
      </c>
      <c r="HE75" s="48">
        <f t="shared" si="336"/>
        <v>0</v>
      </c>
      <c r="HF75" s="48">
        <f t="shared" si="336"/>
        <v>0</v>
      </c>
      <c r="HG75" s="48">
        <f t="shared" si="336"/>
        <v>0</v>
      </c>
      <c r="HH75" s="48">
        <f t="shared" si="336"/>
        <v>0</v>
      </c>
      <c r="HI75" s="48">
        <f t="shared" si="336"/>
        <v>0</v>
      </c>
      <c r="HJ75" s="48">
        <f t="shared" si="336"/>
        <v>0</v>
      </c>
      <c r="HK75" s="48">
        <f t="shared" si="336"/>
        <v>0</v>
      </c>
      <c r="HL75" s="48">
        <f t="shared" si="336"/>
        <v>0</v>
      </c>
      <c r="HM75" s="48">
        <f t="shared" si="336"/>
        <v>0</v>
      </c>
      <c r="HN75" s="48">
        <f t="shared" si="336"/>
        <v>0</v>
      </c>
      <c r="HO75" s="48">
        <f t="shared" si="336"/>
        <v>0</v>
      </c>
      <c r="HP75" s="48">
        <f t="shared" si="336"/>
        <v>0</v>
      </c>
      <c r="HQ75" s="48">
        <f t="shared" si="336"/>
        <v>0</v>
      </c>
      <c r="HR75" s="48">
        <f t="shared" si="336"/>
        <v>0</v>
      </c>
      <c r="HS75" s="48">
        <f t="shared" si="336"/>
        <v>0</v>
      </c>
      <c r="HT75" s="48">
        <f t="shared" si="336"/>
        <v>0</v>
      </c>
      <c r="HU75" s="48">
        <f t="shared" si="336"/>
        <v>0</v>
      </c>
      <c r="HV75" s="48">
        <f t="shared" si="336"/>
        <v>0</v>
      </c>
      <c r="HW75" s="48">
        <f t="shared" si="336"/>
        <v>0</v>
      </c>
      <c r="HX75" s="48">
        <f t="shared" si="336"/>
        <v>0</v>
      </c>
      <c r="HY75" s="48">
        <f t="shared" si="336"/>
        <v>0</v>
      </c>
      <c r="HZ75" s="48">
        <f t="shared" si="336"/>
        <v>0</v>
      </c>
      <c r="IA75" s="48">
        <f t="shared" si="336"/>
        <v>0</v>
      </c>
      <c r="IB75" s="48">
        <f t="shared" si="336"/>
        <v>0</v>
      </c>
      <c r="IC75" s="48">
        <f t="shared" si="336"/>
        <v>0</v>
      </c>
      <c r="ID75" s="48">
        <f t="shared" si="336"/>
        <v>0</v>
      </c>
      <c r="IE75" s="48">
        <f t="shared" si="336"/>
        <v>0</v>
      </c>
      <c r="IF75" s="48">
        <f t="shared" si="336"/>
        <v>0</v>
      </c>
      <c r="IG75" s="48">
        <f t="shared" si="336"/>
        <v>0</v>
      </c>
      <c r="IH75" s="48">
        <f t="shared" si="336"/>
        <v>0</v>
      </c>
      <c r="II75" s="48">
        <f t="shared" si="336"/>
        <v>0</v>
      </c>
      <c r="IJ75" s="48">
        <f t="shared" si="336"/>
        <v>0</v>
      </c>
      <c r="IK75" s="48">
        <f t="shared" si="336"/>
        <v>0</v>
      </c>
      <c r="IL75" s="48">
        <f t="shared" si="336"/>
        <v>0</v>
      </c>
      <c r="IM75" s="48">
        <f t="shared" si="336"/>
        <v>0</v>
      </c>
      <c r="IN75" s="48">
        <f t="shared" si="336"/>
        <v>0</v>
      </c>
      <c r="IO75" s="48">
        <f t="shared" si="336"/>
        <v>0</v>
      </c>
      <c r="IP75" s="48">
        <f t="shared" si="336"/>
        <v>0</v>
      </c>
      <c r="IQ75" s="48">
        <f t="shared" si="336"/>
        <v>0</v>
      </c>
      <c r="IR75" s="48">
        <f t="shared" si="336"/>
        <v>0</v>
      </c>
      <c r="IS75" s="48">
        <f t="shared" si="336"/>
        <v>0</v>
      </c>
      <c r="IT75" s="48">
        <f t="shared" si="336"/>
        <v>0</v>
      </c>
      <c r="IU75" s="48">
        <f t="shared" si="336"/>
        <v>0</v>
      </c>
      <c r="IV75" s="48">
        <f t="shared" si="336"/>
        <v>0</v>
      </c>
      <c r="IW75" s="48">
        <f t="shared" si="336"/>
        <v>0</v>
      </c>
      <c r="IX75" s="48">
        <f t="shared" si="336"/>
        <v>0</v>
      </c>
      <c r="IY75" s="48">
        <f t="shared" si="336"/>
        <v>0</v>
      </c>
      <c r="IZ75" s="48">
        <f t="shared" si="336"/>
        <v>0</v>
      </c>
      <c r="JA75" s="48">
        <f t="shared" si="336"/>
        <v>0</v>
      </c>
      <c r="JB75" s="48">
        <f t="shared" si="336"/>
        <v>0</v>
      </c>
      <c r="JC75" s="48">
        <f t="shared" ref="JC75:LN75" si="337">JB75</f>
        <v>0</v>
      </c>
      <c r="JD75" s="48">
        <f t="shared" si="337"/>
        <v>0</v>
      </c>
      <c r="JE75" s="48">
        <f t="shared" si="337"/>
        <v>0</v>
      </c>
      <c r="JF75" s="48">
        <f t="shared" si="337"/>
        <v>0</v>
      </c>
      <c r="JG75" s="48">
        <f t="shared" si="337"/>
        <v>0</v>
      </c>
      <c r="JH75" s="48">
        <f t="shared" si="337"/>
        <v>0</v>
      </c>
      <c r="JI75" s="48">
        <f t="shared" si="337"/>
        <v>0</v>
      </c>
      <c r="JJ75" s="48">
        <f t="shared" si="337"/>
        <v>0</v>
      </c>
      <c r="JK75" s="48">
        <f t="shared" si="337"/>
        <v>0</v>
      </c>
      <c r="JL75" s="48">
        <f t="shared" si="337"/>
        <v>0</v>
      </c>
      <c r="JM75" s="48">
        <f t="shared" si="337"/>
        <v>0</v>
      </c>
      <c r="JN75" s="48">
        <f t="shared" si="337"/>
        <v>0</v>
      </c>
      <c r="JO75" s="48">
        <f t="shared" si="337"/>
        <v>0</v>
      </c>
      <c r="JP75" s="48">
        <f t="shared" si="337"/>
        <v>0</v>
      </c>
      <c r="JQ75" s="48">
        <f t="shared" si="337"/>
        <v>0</v>
      </c>
      <c r="JR75" s="48">
        <f t="shared" si="337"/>
        <v>0</v>
      </c>
      <c r="JS75" s="48">
        <f t="shared" si="337"/>
        <v>0</v>
      </c>
      <c r="JT75" s="48">
        <f t="shared" si="337"/>
        <v>0</v>
      </c>
      <c r="JU75" s="48">
        <f t="shared" si="337"/>
        <v>0</v>
      </c>
      <c r="JV75" s="48">
        <f t="shared" si="337"/>
        <v>0</v>
      </c>
      <c r="JW75" s="48">
        <f t="shared" si="337"/>
        <v>0</v>
      </c>
      <c r="JX75" s="48">
        <f t="shared" si="337"/>
        <v>0</v>
      </c>
      <c r="JY75" s="48">
        <f t="shared" si="337"/>
        <v>0</v>
      </c>
      <c r="JZ75" s="48">
        <f t="shared" si="337"/>
        <v>0</v>
      </c>
      <c r="KA75" s="48">
        <f t="shared" si="337"/>
        <v>0</v>
      </c>
      <c r="KB75" s="48">
        <f t="shared" si="337"/>
        <v>0</v>
      </c>
      <c r="KC75" s="48">
        <f t="shared" si="337"/>
        <v>0</v>
      </c>
      <c r="KD75" s="48">
        <f t="shared" si="337"/>
        <v>0</v>
      </c>
      <c r="KE75" s="48">
        <f t="shared" si="337"/>
        <v>0</v>
      </c>
      <c r="KF75" s="48">
        <f t="shared" si="337"/>
        <v>0</v>
      </c>
      <c r="KG75" s="48">
        <f t="shared" si="337"/>
        <v>0</v>
      </c>
      <c r="KH75" s="48">
        <f t="shared" si="337"/>
        <v>0</v>
      </c>
      <c r="KI75" s="48">
        <f t="shared" si="337"/>
        <v>0</v>
      </c>
      <c r="KJ75" s="48">
        <f t="shared" si="337"/>
        <v>0</v>
      </c>
      <c r="KK75" s="48">
        <f t="shared" si="337"/>
        <v>0</v>
      </c>
      <c r="KL75" s="48">
        <f t="shared" si="337"/>
        <v>0</v>
      </c>
      <c r="KM75" s="48">
        <f t="shared" si="337"/>
        <v>0</v>
      </c>
      <c r="KN75" s="48">
        <f t="shared" si="337"/>
        <v>0</v>
      </c>
      <c r="KO75" s="48">
        <f t="shared" si="337"/>
        <v>0</v>
      </c>
      <c r="KP75" s="48">
        <f t="shared" si="337"/>
        <v>0</v>
      </c>
      <c r="KQ75" s="48">
        <f t="shared" si="337"/>
        <v>0</v>
      </c>
      <c r="KR75" s="48">
        <f t="shared" si="337"/>
        <v>0</v>
      </c>
      <c r="KS75" s="48">
        <f t="shared" si="337"/>
        <v>0</v>
      </c>
      <c r="KT75" s="48">
        <f t="shared" si="337"/>
        <v>0</v>
      </c>
      <c r="KU75" s="48">
        <f t="shared" si="337"/>
        <v>0</v>
      </c>
      <c r="KV75" s="48">
        <f t="shared" si="337"/>
        <v>0</v>
      </c>
      <c r="KW75" s="48">
        <f t="shared" si="337"/>
        <v>0</v>
      </c>
      <c r="KX75" s="48">
        <f t="shared" si="337"/>
        <v>0</v>
      </c>
      <c r="KY75" s="48">
        <f t="shared" si="337"/>
        <v>0</v>
      </c>
      <c r="KZ75" s="48">
        <f t="shared" si="337"/>
        <v>0</v>
      </c>
      <c r="LA75" s="48">
        <f t="shared" si="337"/>
        <v>0</v>
      </c>
      <c r="LB75" s="48">
        <f t="shared" si="337"/>
        <v>0</v>
      </c>
      <c r="LC75" s="48">
        <f t="shared" si="337"/>
        <v>0</v>
      </c>
      <c r="LD75" s="48">
        <f t="shared" si="337"/>
        <v>0</v>
      </c>
      <c r="LE75" s="48">
        <f t="shared" si="337"/>
        <v>0</v>
      </c>
      <c r="LF75" s="48">
        <f t="shared" si="337"/>
        <v>0</v>
      </c>
      <c r="LG75" s="48">
        <f t="shared" si="337"/>
        <v>0</v>
      </c>
      <c r="LH75" s="48">
        <f t="shared" si="337"/>
        <v>0</v>
      </c>
      <c r="LI75" s="48">
        <f t="shared" si="337"/>
        <v>0</v>
      </c>
      <c r="LJ75" s="48">
        <f t="shared" si="337"/>
        <v>0</v>
      </c>
      <c r="LK75" s="48">
        <f t="shared" si="337"/>
        <v>0</v>
      </c>
      <c r="LL75" s="48">
        <f t="shared" si="337"/>
        <v>0</v>
      </c>
      <c r="LM75" s="48">
        <f t="shared" si="337"/>
        <v>0</v>
      </c>
      <c r="LN75" s="48">
        <f t="shared" si="337"/>
        <v>0</v>
      </c>
      <c r="LO75" s="48">
        <f t="shared" ref="LO75:NX75" si="338">LN75</f>
        <v>0</v>
      </c>
      <c r="LP75" s="48">
        <f t="shared" si="338"/>
        <v>0</v>
      </c>
      <c r="LQ75" s="48">
        <f t="shared" si="338"/>
        <v>0</v>
      </c>
      <c r="LR75" s="48">
        <f t="shared" si="338"/>
        <v>0</v>
      </c>
      <c r="LS75" s="48">
        <f t="shared" si="338"/>
        <v>0</v>
      </c>
      <c r="LT75" s="48">
        <f t="shared" si="338"/>
        <v>0</v>
      </c>
      <c r="LU75" s="48">
        <f t="shared" si="338"/>
        <v>0</v>
      </c>
      <c r="LV75" s="48">
        <f t="shared" si="338"/>
        <v>0</v>
      </c>
      <c r="LW75" s="48">
        <f t="shared" si="338"/>
        <v>0</v>
      </c>
      <c r="LX75" s="48">
        <f t="shared" si="338"/>
        <v>0</v>
      </c>
      <c r="LY75" s="48">
        <f t="shared" si="338"/>
        <v>0</v>
      </c>
      <c r="LZ75" s="48">
        <f t="shared" si="338"/>
        <v>0</v>
      </c>
      <c r="MA75" s="48">
        <f t="shared" si="338"/>
        <v>0</v>
      </c>
      <c r="MB75" s="48">
        <f t="shared" si="338"/>
        <v>0</v>
      </c>
      <c r="MC75" s="48">
        <f t="shared" si="338"/>
        <v>0</v>
      </c>
      <c r="MD75" s="48">
        <f t="shared" si="338"/>
        <v>0</v>
      </c>
      <c r="ME75" s="48">
        <f t="shared" si="338"/>
        <v>0</v>
      </c>
      <c r="MF75" s="48">
        <f t="shared" si="338"/>
        <v>0</v>
      </c>
      <c r="MG75" s="48">
        <f t="shared" si="338"/>
        <v>0</v>
      </c>
      <c r="MH75" s="48">
        <f t="shared" si="338"/>
        <v>0</v>
      </c>
      <c r="MI75" s="48">
        <f t="shared" si="338"/>
        <v>0</v>
      </c>
      <c r="MJ75" s="48">
        <f t="shared" si="338"/>
        <v>0</v>
      </c>
      <c r="MK75" s="48">
        <f t="shared" si="338"/>
        <v>0</v>
      </c>
      <c r="ML75" s="48">
        <f t="shared" si="338"/>
        <v>0</v>
      </c>
      <c r="MM75" s="48">
        <f t="shared" si="338"/>
        <v>0</v>
      </c>
      <c r="MN75" s="48">
        <f t="shared" si="338"/>
        <v>0</v>
      </c>
      <c r="MO75" s="48">
        <f t="shared" si="338"/>
        <v>0</v>
      </c>
      <c r="MP75" s="48">
        <f t="shared" si="338"/>
        <v>0</v>
      </c>
      <c r="MQ75" s="48">
        <f t="shared" si="338"/>
        <v>0</v>
      </c>
      <c r="MR75" s="48">
        <f t="shared" si="338"/>
        <v>0</v>
      </c>
      <c r="MS75" s="48">
        <f t="shared" si="338"/>
        <v>0</v>
      </c>
      <c r="MT75" s="48">
        <f t="shared" si="338"/>
        <v>0</v>
      </c>
      <c r="MU75" s="48">
        <f t="shared" si="338"/>
        <v>0</v>
      </c>
      <c r="MV75" s="48">
        <f t="shared" si="338"/>
        <v>0</v>
      </c>
      <c r="MW75" s="48">
        <f t="shared" si="338"/>
        <v>0</v>
      </c>
      <c r="MX75" s="48">
        <f t="shared" si="338"/>
        <v>0</v>
      </c>
      <c r="MY75" s="48">
        <f t="shared" si="338"/>
        <v>0</v>
      </c>
      <c r="MZ75" s="48">
        <f t="shared" si="338"/>
        <v>0</v>
      </c>
      <c r="NA75" s="48">
        <f t="shared" si="338"/>
        <v>0</v>
      </c>
      <c r="NB75" s="48">
        <f t="shared" si="338"/>
        <v>0</v>
      </c>
      <c r="NC75" s="48">
        <f t="shared" si="338"/>
        <v>0</v>
      </c>
      <c r="ND75" s="48">
        <f t="shared" si="338"/>
        <v>0</v>
      </c>
      <c r="NE75" s="48">
        <f t="shared" si="338"/>
        <v>0</v>
      </c>
      <c r="NF75" s="48">
        <f t="shared" si="338"/>
        <v>0</v>
      </c>
      <c r="NG75" s="48">
        <f t="shared" si="338"/>
        <v>0</v>
      </c>
      <c r="NH75" s="48">
        <f t="shared" si="338"/>
        <v>0</v>
      </c>
      <c r="NI75" s="48">
        <f t="shared" si="338"/>
        <v>0</v>
      </c>
      <c r="NJ75" s="48">
        <f t="shared" si="338"/>
        <v>0</v>
      </c>
      <c r="NK75" s="48">
        <f t="shared" si="338"/>
        <v>0</v>
      </c>
      <c r="NL75" s="48">
        <f t="shared" si="338"/>
        <v>0</v>
      </c>
      <c r="NM75" s="48">
        <f t="shared" si="338"/>
        <v>0</v>
      </c>
      <c r="NN75" s="48">
        <f t="shared" si="338"/>
        <v>0</v>
      </c>
      <c r="NO75" s="48">
        <f t="shared" si="338"/>
        <v>0</v>
      </c>
      <c r="NP75" s="48">
        <f t="shared" si="338"/>
        <v>0</v>
      </c>
      <c r="NQ75" s="48">
        <f t="shared" si="338"/>
        <v>0</v>
      </c>
      <c r="NR75" s="48">
        <f t="shared" si="338"/>
        <v>0</v>
      </c>
      <c r="NS75" s="48">
        <f t="shared" si="338"/>
        <v>0</v>
      </c>
      <c r="NT75" s="48">
        <f t="shared" si="338"/>
        <v>0</v>
      </c>
      <c r="NU75" s="48">
        <f t="shared" si="338"/>
        <v>0</v>
      </c>
      <c r="NV75" s="48">
        <f t="shared" si="338"/>
        <v>0</v>
      </c>
      <c r="NW75" s="48">
        <f t="shared" si="338"/>
        <v>0</v>
      </c>
      <c r="NX75" s="48">
        <f t="shared" si="338"/>
        <v>0</v>
      </c>
      <c r="NZ75" s="48">
        <f t="shared" ref="NZ75" si="339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340">F76</f>
        <v>0</v>
      </c>
      <c r="H76" s="48">
        <f t="shared" si="340"/>
        <v>0</v>
      </c>
      <c r="I76" s="48">
        <f t="shared" si="340"/>
        <v>0</v>
      </c>
      <c r="J76" s="48">
        <f t="shared" si="340"/>
        <v>0</v>
      </c>
      <c r="K76" s="48">
        <f t="shared" si="340"/>
        <v>0</v>
      </c>
      <c r="L76" s="48">
        <f t="shared" si="340"/>
        <v>0</v>
      </c>
      <c r="M76" s="48">
        <f t="shared" si="340"/>
        <v>0</v>
      </c>
      <c r="N76" s="48">
        <f t="shared" si="340"/>
        <v>0</v>
      </c>
      <c r="O76" s="48">
        <f t="shared" si="340"/>
        <v>0</v>
      </c>
      <c r="P76" s="48">
        <f t="shared" si="340"/>
        <v>0</v>
      </c>
      <c r="Q76" s="48">
        <f t="shared" si="340"/>
        <v>0</v>
      </c>
      <c r="R76" s="48">
        <f t="shared" si="340"/>
        <v>0</v>
      </c>
      <c r="S76" s="48">
        <f t="shared" si="340"/>
        <v>0</v>
      </c>
      <c r="T76" s="48">
        <f t="shared" si="340"/>
        <v>0</v>
      </c>
      <c r="U76" s="48">
        <f t="shared" si="340"/>
        <v>0</v>
      </c>
      <c r="V76" s="48">
        <f t="shared" si="340"/>
        <v>0</v>
      </c>
      <c r="W76" s="48">
        <f t="shared" si="340"/>
        <v>0</v>
      </c>
      <c r="X76" s="48">
        <f t="shared" si="340"/>
        <v>0</v>
      </c>
      <c r="Y76" s="48">
        <f t="shared" si="340"/>
        <v>0</v>
      </c>
      <c r="Z76" s="48">
        <f t="shared" si="340"/>
        <v>0</v>
      </c>
      <c r="AA76" s="48">
        <f t="shared" si="340"/>
        <v>0</v>
      </c>
      <c r="AB76" s="48">
        <f t="shared" si="340"/>
        <v>0</v>
      </c>
      <c r="AC76" s="48">
        <f t="shared" si="340"/>
        <v>0</v>
      </c>
      <c r="AD76" s="48">
        <f t="shared" si="340"/>
        <v>0</v>
      </c>
      <c r="AE76" s="48">
        <f t="shared" si="340"/>
        <v>0</v>
      </c>
      <c r="AF76" s="48">
        <f t="shared" si="340"/>
        <v>0</v>
      </c>
      <c r="AG76" s="48">
        <f t="shared" si="340"/>
        <v>0</v>
      </c>
      <c r="AH76" s="48">
        <f t="shared" si="340"/>
        <v>0</v>
      </c>
      <c r="AI76" s="48">
        <f t="shared" si="340"/>
        <v>0</v>
      </c>
      <c r="AJ76" s="48">
        <f t="shared" si="340"/>
        <v>0</v>
      </c>
      <c r="AK76" s="48">
        <f t="shared" si="340"/>
        <v>0</v>
      </c>
      <c r="AL76" s="48">
        <f t="shared" si="340"/>
        <v>0</v>
      </c>
      <c r="AM76" s="48">
        <f t="shared" si="340"/>
        <v>0</v>
      </c>
      <c r="AN76" s="48">
        <f t="shared" si="340"/>
        <v>0</v>
      </c>
      <c r="AO76" s="48">
        <f t="shared" si="340"/>
        <v>0</v>
      </c>
      <c r="AP76" s="48">
        <f t="shared" si="340"/>
        <v>0</v>
      </c>
      <c r="AQ76" s="48">
        <f t="shared" si="340"/>
        <v>0</v>
      </c>
      <c r="AR76" s="48">
        <f t="shared" si="340"/>
        <v>0</v>
      </c>
      <c r="AS76" s="48">
        <f t="shared" si="340"/>
        <v>0</v>
      </c>
      <c r="AT76" s="48">
        <f t="shared" si="340"/>
        <v>0</v>
      </c>
      <c r="AU76" s="48">
        <f t="shared" si="340"/>
        <v>0</v>
      </c>
      <c r="AV76" s="48">
        <f t="shared" si="340"/>
        <v>0</v>
      </c>
      <c r="AW76" s="48">
        <f t="shared" si="340"/>
        <v>0</v>
      </c>
      <c r="AX76" s="48">
        <f t="shared" si="340"/>
        <v>0</v>
      </c>
      <c r="AY76" s="48">
        <f t="shared" si="340"/>
        <v>0</v>
      </c>
      <c r="AZ76" s="48">
        <f t="shared" si="340"/>
        <v>0</v>
      </c>
      <c r="BA76" s="48">
        <f t="shared" si="340"/>
        <v>0</v>
      </c>
      <c r="BB76" s="48">
        <f t="shared" si="340"/>
        <v>0</v>
      </c>
      <c r="BC76" s="48">
        <f t="shared" si="340"/>
        <v>0</v>
      </c>
      <c r="BD76" s="48">
        <f t="shared" si="340"/>
        <v>0</v>
      </c>
      <c r="BE76" s="48">
        <f t="shared" si="340"/>
        <v>0</v>
      </c>
      <c r="BF76" s="48">
        <f t="shared" si="340"/>
        <v>0</v>
      </c>
      <c r="BG76" s="48">
        <f t="shared" si="340"/>
        <v>0</v>
      </c>
      <c r="BH76" s="48">
        <f t="shared" si="340"/>
        <v>0</v>
      </c>
      <c r="BI76" s="48">
        <f t="shared" si="340"/>
        <v>0</v>
      </c>
      <c r="BJ76" s="48">
        <f t="shared" si="340"/>
        <v>0</v>
      </c>
      <c r="BK76" s="48">
        <f t="shared" si="340"/>
        <v>0</v>
      </c>
      <c r="BL76" s="48">
        <f t="shared" si="340"/>
        <v>0</v>
      </c>
      <c r="BM76" s="48">
        <f t="shared" si="340"/>
        <v>0</v>
      </c>
      <c r="BN76" s="48">
        <f t="shared" si="340"/>
        <v>0</v>
      </c>
      <c r="BO76" s="48">
        <f t="shared" si="340"/>
        <v>0</v>
      </c>
      <c r="BP76" s="48">
        <f t="shared" si="340"/>
        <v>0</v>
      </c>
      <c r="BQ76" s="48">
        <f t="shared" si="340"/>
        <v>0</v>
      </c>
      <c r="BR76" s="48">
        <f t="shared" si="340"/>
        <v>0</v>
      </c>
      <c r="BS76" s="48">
        <f t="shared" ref="BS76:ED76" si="341">BR76</f>
        <v>0</v>
      </c>
      <c r="BT76" s="48">
        <f t="shared" si="341"/>
        <v>0</v>
      </c>
      <c r="BU76" s="48">
        <f t="shared" si="341"/>
        <v>0</v>
      </c>
      <c r="BV76" s="48">
        <f t="shared" si="341"/>
        <v>0</v>
      </c>
      <c r="BW76" s="48">
        <f t="shared" si="341"/>
        <v>0</v>
      </c>
      <c r="BX76" s="48">
        <f t="shared" si="341"/>
        <v>0</v>
      </c>
      <c r="BY76" s="48">
        <f t="shared" si="341"/>
        <v>0</v>
      </c>
      <c r="BZ76" s="48">
        <f t="shared" si="341"/>
        <v>0</v>
      </c>
      <c r="CA76" s="48">
        <f t="shared" si="341"/>
        <v>0</v>
      </c>
      <c r="CB76" s="48">
        <f t="shared" si="341"/>
        <v>0</v>
      </c>
      <c r="CC76" s="48">
        <f t="shared" si="341"/>
        <v>0</v>
      </c>
      <c r="CD76" s="48">
        <f t="shared" si="341"/>
        <v>0</v>
      </c>
      <c r="CE76" s="48">
        <f t="shared" si="341"/>
        <v>0</v>
      </c>
      <c r="CF76" s="48">
        <f t="shared" si="341"/>
        <v>0</v>
      </c>
      <c r="CG76" s="48">
        <f t="shared" si="341"/>
        <v>0</v>
      </c>
      <c r="CH76" s="48">
        <f t="shared" si="341"/>
        <v>0</v>
      </c>
      <c r="CI76" s="48">
        <f t="shared" si="341"/>
        <v>0</v>
      </c>
      <c r="CJ76" s="48">
        <f t="shared" si="341"/>
        <v>0</v>
      </c>
      <c r="CK76" s="48">
        <f t="shared" si="341"/>
        <v>0</v>
      </c>
      <c r="CL76" s="48">
        <f t="shared" si="341"/>
        <v>0</v>
      </c>
      <c r="CM76" s="48">
        <f t="shared" si="341"/>
        <v>0</v>
      </c>
      <c r="CN76" s="48">
        <f t="shared" si="341"/>
        <v>0</v>
      </c>
      <c r="CO76" s="48">
        <f t="shared" si="341"/>
        <v>0</v>
      </c>
      <c r="CP76" s="48">
        <f t="shared" si="341"/>
        <v>0</v>
      </c>
      <c r="CQ76" s="48">
        <f t="shared" si="341"/>
        <v>0</v>
      </c>
      <c r="CR76" s="48">
        <f t="shared" si="341"/>
        <v>0</v>
      </c>
      <c r="CS76" s="48">
        <f t="shared" si="341"/>
        <v>0</v>
      </c>
      <c r="CT76" s="48">
        <f t="shared" si="341"/>
        <v>0</v>
      </c>
      <c r="CU76" s="48">
        <f t="shared" si="341"/>
        <v>0</v>
      </c>
      <c r="CV76" s="48">
        <f t="shared" si="341"/>
        <v>0</v>
      </c>
      <c r="CW76" s="48">
        <f t="shared" si="341"/>
        <v>0</v>
      </c>
      <c r="CX76" s="48">
        <f t="shared" si="341"/>
        <v>0</v>
      </c>
      <c r="CY76" s="48">
        <f t="shared" si="341"/>
        <v>0</v>
      </c>
      <c r="CZ76" s="48">
        <f t="shared" si="341"/>
        <v>0</v>
      </c>
      <c r="DA76" s="48">
        <f t="shared" si="341"/>
        <v>0</v>
      </c>
      <c r="DB76" s="48">
        <f t="shared" si="341"/>
        <v>0</v>
      </c>
      <c r="DC76" s="48">
        <f t="shared" si="341"/>
        <v>0</v>
      </c>
      <c r="DD76" s="48">
        <f t="shared" si="341"/>
        <v>0</v>
      </c>
      <c r="DE76" s="48">
        <f t="shared" si="341"/>
        <v>0</v>
      </c>
      <c r="DF76" s="48">
        <f t="shared" si="341"/>
        <v>0</v>
      </c>
      <c r="DG76" s="48">
        <f t="shared" si="341"/>
        <v>0</v>
      </c>
      <c r="DH76" s="48">
        <f t="shared" si="341"/>
        <v>0</v>
      </c>
      <c r="DI76" s="48">
        <f t="shared" si="341"/>
        <v>0</v>
      </c>
      <c r="DJ76" s="48">
        <f t="shared" si="341"/>
        <v>0</v>
      </c>
      <c r="DK76" s="48">
        <f t="shared" si="341"/>
        <v>0</v>
      </c>
      <c r="DL76" s="48">
        <f t="shared" si="341"/>
        <v>0</v>
      </c>
      <c r="DM76" s="48">
        <f t="shared" si="341"/>
        <v>0</v>
      </c>
      <c r="DN76" s="48">
        <f t="shared" si="341"/>
        <v>0</v>
      </c>
      <c r="DO76" s="48">
        <f t="shared" si="341"/>
        <v>0</v>
      </c>
      <c r="DP76" s="48">
        <f t="shared" si="341"/>
        <v>0</v>
      </c>
      <c r="DQ76" s="48">
        <f t="shared" si="341"/>
        <v>0</v>
      </c>
      <c r="DR76" s="48">
        <f t="shared" si="341"/>
        <v>0</v>
      </c>
      <c r="DS76" s="48">
        <f t="shared" si="341"/>
        <v>0</v>
      </c>
      <c r="DT76" s="48">
        <f t="shared" si="341"/>
        <v>0</v>
      </c>
      <c r="DU76" s="48">
        <f t="shared" si="341"/>
        <v>0</v>
      </c>
      <c r="DV76" s="48">
        <f t="shared" si="341"/>
        <v>0</v>
      </c>
      <c r="DW76" s="48">
        <f t="shared" si="341"/>
        <v>0</v>
      </c>
      <c r="DX76" s="48">
        <f t="shared" si="341"/>
        <v>0</v>
      </c>
      <c r="DY76" s="48">
        <f t="shared" si="341"/>
        <v>0</v>
      </c>
      <c r="DZ76" s="48">
        <f t="shared" si="341"/>
        <v>0</v>
      </c>
      <c r="EA76" s="48">
        <f t="shared" si="341"/>
        <v>0</v>
      </c>
      <c r="EB76" s="48">
        <f t="shared" si="341"/>
        <v>0</v>
      </c>
      <c r="EC76" s="48">
        <f t="shared" si="341"/>
        <v>0</v>
      </c>
      <c r="ED76" s="48">
        <f t="shared" si="341"/>
        <v>0</v>
      </c>
      <c r="EE76" s="48">
        <f t="shared" ref="EE76:GP76" si="342">ED76</f>
        <v>0</v>
      </c>
      <c r="EF76" s="48">
        <f t="shared" si="342"/>
        <v>0</v>
      </c>
      <c r="EG76" s="48">
        <f t="shared" si="342"/>
        <v>0</v>
      </c>
      <c r="EH76" s="48">
        <f t="shared" si="342"/>
        <v>0</v>
      </c>
      <c r="EI76" s="48">
        <f t="shared" si="342"/>
        <v>0</v>
      </c>
      <c r="EJ76" s="48">
        <f t="shared" si="342"/>
        <v>0</v>
      </c>
      <c r="EK76" s="48">
        <f t="shared" si="342"/>
        <v>0</v>
      </c>
      <c r="EL76" s="48">
        <f t="shared" si="342"/>
        <v>0</v>
      </c>
      <c r="EM76" s="48">
        <f t="shared" si="342"/>
        <v>0</v>
      </c>
      <c r="EN76" s="48">
        <f t="shared" si="342"/>
        <v>0</v>
      </c>
      <c r="EO76" s="48">
        <f t="shared" si="342"/>
        <v>0</v>
      </c>
      <c r="EP76" s="48">
        <f t="shared" si="342"/>
        <v>0</v>
      </c>
      <c r="EQ76" s="48">
        <f t="shared" si="342"/>
        <v>0</v>
      </c>
      <c r="ER76" s="48">
        <f t="shared" si="342"/>
        <v>0</v>
      </c>
      <c r="ES76" s="48">
        <f t="shared" si="342"/>
        <v>0</v>
      </c>
      <c r="ET76" s="48">
        <f t="shared" si="342"/>
        <v>0</v>
      </c>
      <c r="EU76" s="48">
        <f t="shared" si="342"/>
        <v>0</v>
      </c>
      <c r="EV76" s="48">
        <f t="shared" si="342"/>
        <v>0</v>
      </c>
      <c r="EW76" s="48">
        <f t="shared" si="342"/>
        <v>0</v>
      </c>
      <c r="EX76" s="48">
        <f t="shared" si="342"/>
        <v>0</v>
      </c>
      <c r="EY76" s="48">
        <f t="shared" si="342"/>
        <v>0</v>
      </c>
      <c r="EZ76" s="48">
        <f t="shared" si="342"/>
        <v>0</v>
      </c>
      <c r="FA76" s="48">
        <f t="shared" si="342"/>
        <v>0</v>
      </c>
      <c r="FB76" s="48">
        <f t="shared" si="342"/>
        <v>0</v>
      </c>
      <c r="FC76" s="48">
        <f t="shared" si="342"/>
        <v>0</v>
      </c>
      <c r="FD76" s="48">
        <f t="shared" si="342"/>
        <v>0</v>
      </c>
      <c r="FE76" s="48">
        <f t="shared" si="342"/>
        <v>0</v>
      </c>
      <c r="FF76" s="48">
        <f t="shared" si="342"/>
        <v>0</v>
      </c>
      <c r="FG76" s="48">
        <f t="shared" si="342"/>
        <v>0</v>
      </c>
      <c r="FH76" s="48">
        <f t="shared" si="342"/>
        <v>0</v>
      </c>
      <c r="FI76" s="48">
        <f t="shared" si="342"/>
        <v>0</v>
      </c>
      <c r="FJ76" s="48">
        <f t="shared" si="342"/>
        <v>0</v>
      </c>
      <c r="FK76" s="48">
        <f t="shared" si="342"/>
        <v>0</v>
      </c>
      <c r="FL76" s="48">
        <f t="shared" si="342"/>
        <v>0</v>
      </c>
      <c r="FM76" s="48">
        <f t="shared" si="342"/>
        <v>0</v>
      </c>
      <c r="FN76" s="48">
        <f t="shared" si="342"/>
        <v>0</v>
      </c>
      <c r="FO76" s="48">
        <f t="shared" si="342"/>
        <v>0</v>
      </c>
      <c r="FP76" s="48">
        <f t="shared" si="342"/>
        <v>0</v>
      </c>
      <c r="FQ76" s="48">
        <f t="shared" si="342"/>
        <v>0</v>
      </c>
      <c r="FR76" s="48">
        <f t="shared" si="342"/>
        <v>0</v>
      </c>
      <c r="FS76" s="48">
        <f t="shared" si="342"/>
        <v>0</v>
      </c>
      <c r="FT76" s="48">
        <f t="shared" si="342"/>
        <v>0</v>
      </c>
      <c r="FU76" s="48">
        <f t="shared" si="342"/>
        <v>0</v>
      </c>
      <c r="FV76" s="48">
        <f t="shared" si="342"/>
        <v>0</v>
      </c>
      <c r="FW76" s="48">
        <f t="shared" si="342"/>
        <v>0</v>
      </c>
      <c r="FX76" s="48">
        <f t="shared" si="342"/>
        <v>0</v>
      </c>
      <c r="FY76" s="48">
        <f t="shared" si="342"/>
        <v>0</v>
      </c>
      <c r="FZ76" s="48">
        <f t="shared" si="342"/>
        <v>0</v>
      </c>
      <c r="GA76" s="48">
        <f t="shared" si="342"/>
        <v>0</v>
      </c>
      <c r="GB76" s="48">
        <f t="shared" si="342"/>
        <v>0</v>
      </c>
      <c r="GC76" s="48">
        <f t="shared" si="342"/>
        <v>0</v>
      </c>
      <c r="GD76" s="48">
        <f t="shared" si="342"/>
        <v>0</v>
      </c>
      <c r="GE76" s="48">
        <f t="shared" si="342"/>
        <v>0</v>
      </c>
      <c r="GF76" s="48">
        <f t="shared" si="342"/>
        <v>0</v>
      </c>
      <c r="GG76" s="48">
        <f t="shared" si="342"/>
        <v>0</v>
      </c>
      <c r="GH76" s="48">
        <f t="shared" si="342"/>
        <v>0</v>
      </c>
      <c r="GI76" s="48">
        <f t="shared" si="342"/>
        <v>0</v>
      </c>
      <c r="GJ76" s="48">
        <f t="shared" si="342"/>
        <v>0</v>
      </c>
      <c r="GK76" s="48">
        <f t="shared" si="342"/>
        <v>0</v>
      </c>
      <c r="GL76" s="48">
        <f t="shared" si="342"/>
        <v>0</v>
      </c>
      <c r="GM76" s="48">
        <f t="shared" si="342"/>
        <v>0</v>
      </c>
      <c r="GN76" s="48">
        <f t="shared" si="342"/>
        <v>0</v>
      </c>
      <c r="GO76" s="48">
        <f t="shared" si="342"/>
        <v>0</v>
      </c>
      <c r="GP76" s="48">
        <f t="shared" si="342"/>
        <v>0</v>
      </c>
      <c r="GQ76" s="48">
        <f t="shared" ref="GQ76:JB76" si="343">GP76</f>
        <v>0</v>
      </c>
      <c r="GR76" s="48">
        <f t="shared" si="343"/>
        <v>0</v>
      </c>
      <c r="GS76" s="48">
        <f t="shared" si="343"/>
        <v>0</v>
      </c>
      <c r="GT76" s="48">
        <f t="shared" si="343"/>
        <v>0</v>
      </c>
      <c r="GU76" s="48">
        <f t="shared" si="343"/>
        <v>0</v>
      </c>
      <c r="GV76" s="48">
        <f t="shared" si="343"/>
        <v>0</v>
      </c>
      <c r="GW76" s="48">
        <f t="shared" si="343"/>
        <v>0</v>
      </c>
      <c r="GX76" s="48">
        <f t="shared" si="343"/>
        <v>0</v>
      </c>
      <c r="GY76" s="48">
        <f t="shared" si="343"/>
        <v>0</v>
      </c>
      <c r="GZ76" s="48">
        <f t="shared" si="343"/>
        <v>0</v>
      </c>
      <c r="HA76" s="48">
        <f t="shared" si="343"/>
        <v>0</v>
      </c>
      <c r="HB76" s="48">
        <f t="shared" si="343"/>
        <v>0</v>
      </c>
      <c r="HC76" s="48">
        <f t="shared" si="343"/>
        <v>0</v>
      </c>
      <c r="HD76" s="48">
        <f t="shared" si="343"/>
        <v>0</v>
      </c>
      <c r="HE76" s="48">
        <f t="shared" si="343"/>
        <v>0</v>
      </c>
      <c r="HF76" s="48">
        <f t="shared" si="343"/>
        <v>0</v>
      </c>
      <c r="HG76" s="48">
        <f t="shared" si="343"/>
        <v>0</v>
      </c>
      <c r="HH76" s="48">
        <f t="shared" si="343"/>
        <v>0</v>
      </c>
      <c r="HI76" s="48">
        <f t="shared" si="343"/>
        <v>0</v>
      </c>
      <c r="HJ76" s="48">
        <f t="shared" si="343"/>
        <v>0</v>
      </c>
      <c r="HK76" s="48">
        <f t="shared" si="343"/>
        <v>0</v>
      </c>
      <c r="HL76" s="48">
        <f t="shared" si="343"/>
        <v>0</v>
      </c>
      <c r="HM76" s="48">
        <f t="shared" si="343"/>
        <v>0</v>
      </c>
      <c r="HN76" s="48">
        <f t="shared" si="343"/>
        <v>0</v>
      </c>
      <c r="HO76" s="48">
        <f t="shared" si="343"/>
        <v>0</v>
      </c>
      <c r="HP76" s="48">
        <f t="shared" si="343"/>
        <v>0</v>
      </c>
      <c r="HQ76" s="48">
        <f t="shared" si="343"/>
        <v>0</v>
      </c>
      <c r="HR76" s="48">
        <f t="shared" si="343"/>
        <v>0</v>
      </c>
      <c r="HS76" s="48">
        <f t="shared" si="343"/>
        <v>0</v>
      </c>
      <c r="HT76" s="48">
        <f t="shared" si="343"/>
        <v>0</v>
      </c>
      <c r="HU76" s="48">
        <f t="shared" si="343"/>
        <v>0</v>
      </c>
      <c r="HV76" s="48">
        <f t="shared" si="343"/>
        <v>0</v>
      </c>
      <c r="HW76" s="48">
        <f t="shared" si="343"/>
        <v>0</v>
      </c>
      <c r="HX76" s="48">
        <f t="shared" si="343"/>
        <v>0</v>
      </c>
      <c r="HY76" s="48">
        <f t="shared" si="343"/>
        <v>0</v>
      </c>
      <c r="HZ76" s="48">
        <f t="shared" si="343"/>
        <v>0</v>
      </c>
      <c r="IA76" s="48">
        <f t="shared" si="343"/>
        <v>0</v>
      </c>
      <c r="IB76" s="48">
        <f t="shared" si="343"/>
        <v>0</v>
      </c>
      <c r="IC76" s="48">
        <f t="shared" si="343"/>
        <v>0</v>
      </c>
      <c r="ID76" s="48">
        <f t="shared" si="343"/>
        <v>0</v>
      </c>
      <c r="IE76" s="48">
        <f t="shared" si="343"/>
        <v>0</v>
      </c>
      <c r="IF76" s="48">
        <f t="shared" si="343"/>
        <v>0</v>
      </c>
      <c r="IG76" s="48">
        <f t="shared" si="343"/>
        <v>0</v>
      </c>
      <c r="IH76" s="48">
        <f t="shared" si="343"/>
        <v>0</v>
      </c>
      <c r="II76" s="48">
        <f t="shared" si="343"/>
        <v>0</v>
      </c>
      <c r="IJ76" s="48">
        <f t="shared" si="343"/>
        <v>0</v>
      </c>
      <c r="IK76" s="48">
        <f t="shared" si="343"/>
        <v>0</v>
      </c>
      <c r="IL76" s="48">
        <f t="shared" si="343"/>
        <v>0</v>
      </c>
      <c r="IM76" s="48">
        <f t="shared" si="343"/>
        <v>0</v>
      </c>
      <c r="IN76" s="48">
        <f t="shared" si="343"/>
        <v>0</v>
      </c>
      <c r="IO76" s="48">
        <f t="shared" si="343"/>
        <v>0</v>
      </c>
      <c r="IP76" s="48">
        <f t="shared" si="343"/>
        <v>0</v>
      </c>
      <c r="IQ76" s="48">
        <f t="shared" si="343"/>
        <v>0</v>
      </c>
      <c r="IR76" s="48">
        <f t="shared" si="343"/>
        <v>0</v>
      </c>
      <c r="IS76" s="48">
        <f t="shared" si="343"/>
        <v>0</v>
      </c>
      <c r="IT76" s="48">
        <f t="shared" si="343"/>
        <v>0</v>
      </c>
      <c r="IU76" s="48">
        <f t="shared" si="343"/>
        <v>0</v>
      </c>
      <c r="IV76" s="48">
        <f t="shared" si="343"/>
        <v>0</v>
      </c>
      <c r="IW76" s="48">
        <f t="shared" si="343"/>
        <v>0</v>
      </c>
      <c r="IX76" s="48">
        <f t="shared" si="343"/>
        <v>0</v>
      </c>
      <c r="IY76" s="48">
        <f t="shared" si="343"/>
        <v>0</v>
      </c>
      <c r="IZ76" s="48">
        <f t="shared" si="343"/>
        <v>0</v>
      </c>
      <c r="JA76" s="48">
        <f t="shared" si="343"/>
        <v>0</v>
      </c>
      <c r="JB76" s="48">
        <f t="shared" si="343"/>
        <v>0</v>
      </c>
      <c r="JC76" s="48">
        <f t="shared" ref="JC76:LN76" si="344">JB76</f>
        <v>0</v>
      </c>
      <c r="JD76" s="48">
        <f t="shared" si="344"/>
        <v>0</v>
      </c>
      <c r="JE76" s="48">
        <f t="shared" si="344"/>
        <v>0</v>
      </c>
      <c r="JF76" s="48">
        <f t="shared" si="344"/>
        <v>0</v>
      </c>
      <c r="JG76" s="48">
        <f t="shared" si="344"/>
        <v>0</v>
      </c>
      <c r="JH76" s="48">
        <f t="shared" si="344"/>
        <v>0</v>
      </c>
      <c r="JI76" s="48">
        <f t="shared" si="344"/>
        <v>0</v>
      </c>
      <c r="JJ76" s="48">
        <f t="shared" si="344"/>
        <v>0</v>
      </c>
      <c r="JK76" s="48">
        <f t="shared" si="344"/>
        <v>0</v>
      </c>
      <c r="JL76" s="48">
        <f t="shared" si="344"/>
        <v>0</v>
      </c>
      <c r="JM76" s="48">
        <f t="shared" si="344"/>
        <v>0</v>
      </c>
      <c r="JN76" s="48">
        <f t="shared" si="344"/>
        <v>0</v>
      </c>
      <c r="JO76" s="48">
        <f t="shared" si="344"/>
        <v>0</v>
      </c>
      <c r="JP76" s="48">
        <f t="shared" si="344"/>
        <v>0</v>
      </c>
      <c r="JQ76" s="48">
        <f t="shared" si="344"/>
        <v>0</v>
      </c>
      <c r="JR76" s="48">
        <f t="shared" si="344"/>
        <v>0</v>
      </c>
      <c r="JS76" s="48">
        <f t="shared" si="344"/>
        <v>0</v>
      </c>
      <c r="JT76" s="48">
        <f t="shared" si="344"/>
        <v>0</v>
      </c>
      <c r="JU76" s="48">
        <f t="shared" si="344"/>
        <v>0</v>
      </c>
      <c r="JV76" s="48">
        <f t="shared" si="344"/>
        <v>0</v>
      </c>
      <c r="JW76" s="48">
        <f t="shared" si="344"/>
        <v>0</v>
      </c>
      <c r="JX76" s="48">
        <f t="shared" si="344"/>
        <v>0</v>
      </c>
      <c r="JY76" s="48">
        <f t="shared" si="344"/>
        <v>0</v>
      </c>
      <c r="JZ76" s="48">
        <f t="shared" si="344"/>
        <v>0</v>
      </c>
      <c r="KA76" s="48">
        <f t="shared" si="344"/>
        <v>0</v>
      </c>
      <c r="KB76" s="48">
        <f t="shared" si="344"/>
        <v>0</v>
      </c>
      <c r="KC76" s="48">
        <f t="shared" si="344"/>
        <v>0</v>
      </c>
      <c r="KD76" s="48">
        <f t="shared" si="344"/>
        <v>0</v>
      </c>
      <c r="KE76" s="48">
        <f t="shared" si="344"/>
        <v>0</v>
      </c>
      <c r="KF76" s="48">
        <f t="shared" si="344"/>
        <v>0</v>
      </c>
      <c r="KG76" s="48">
        <f t="shared" si="344"/>
        <v>0</v>
      </c>
      <c r="KH76" s="48">
        <f t="shared" si="344"/>
        <v>0</v>
      </c>
      <c r="KI76" s="48">
        <f t="shared" si="344"/>
        <v>0</v>
      </c>
      <c r="KJ76" s="48">
        <f t="shared" si="344"/>
        <v>0</v>
      </c>
      <c r="KK76" s="48">
        <f t="shared" si="344"/>
        <v>0</v>
      </c>
      <c r="KL76" s="48">
        <f t="shared" si="344"/>
        <v>0</v>
      </c>
      <c r="KM76" s="48">
        <f t="shared" si="344"/>
        <v>0</v>
      </c>
      <c r="KN76" s="48">
        <f t="shared" si="344"/>
        <v>0</v>
      </c>
      <c r="KO76" s="48">
        <f t="shared" si="344"/>
        <v>0</v>
      </c>
      <c r="KP76" s="48">
        <f t="shared" si="344"/>
        <v>0</v>
      </c>
      <c r="KQ76" s="48">
        <f t="shared" si="344"/>
        <v>0</v>
      </c>
      <c r="KR76" s="48">
        <f t="shared" si="344"/>
        <v>0</v>
      </c>
      <c r="KS76" s="48">
        <f t="shared" si="344"/>
        <v>0</v>
      </c>
      <c r="KT76" s="48">
        <f t="shared" si="344"/>
        <v>0</v>
      </c>
      <c r="KU76" s="48">
        <f t="shared" si="344"/>
        <v>0</v>
      </c>
      <c r="KV76" s="48">
        <f t="shared" si="344"/>
        <v>0</v>
      </c>
      <c r="KW76" s="48">
        <f t="shared" si="344"/>
        <v>0</v>
      </c>
      <c r="KX76" s="48">
        <f t="shared" si="344"/>
        <v>0</v>
      </c>
      <c r="KY76" s="48">
        <f t="shared" si="344"/>
        <v>0</v>
      </c>
      <c r="KZ76" s="48">
        <f t="shared" si="344"/>
        <v>0</v>
      </c>
      <c r="LA76" s="48">
        <f t="shared" si="344"/>
        <v>0</v>
      </c>
      <c r="LB76" s="48">
        <f t="shared" si="344"/>
        <v>0</v>
      </c>
      <c r="LC76" s="48">
        <f t="shared" si="344"/>
        <v>0</v>
      </c>
      <c r="LD76" s="48">
        <f t="shared" si="344"/>
        <v>0</v>
      </c>
      <c r="LE76" s="48">
        <f t="shared" si="344"/>
        <v>0</v>
      </c>
      <c r="LF76" s="48">
        <f t="shared" si="344"/>
        <v>0</v>
      </c>
      <c r="LG76" s="48">
        <f t="shared" si="344"/>
        <v>0</v>
      </c>
      <c r="LH76" s="48">
        <f t="shared" si="344"/>
        <v>0</v>
      </c>
      <c r="LI76" s="48">
        <f t="shared" si="344"/>
        <v>0</v>
      </c>
      <c r="LJ76" s="48">
        <f t="shared" si="344"/>
        <v>0</v>
      </c>
      <c r="LK76" s="48">
        <f t="shared" si="344"/>
        <v>0</v>
      </c>
      <c r="LL76" s="48">
        <f t="shared" si="344"/>
        <v>0</v>
      </c>
      <c r="LM76" s="48">
        <f t="shared" si="344"/>
        <v>0</v>
      </c>
      <c r="LN76" s="48">
        <f t="shared" si="344"/>
        <v>0</v>
      </c>
      <c r="LO76" s="48">
        <f t="shared" ref="LO76:NX76" si="345">LN76</f>
        <v>0</v>
      </c>
      <c r="LP76" s="48">
        <f t="shared" si="345"/>
        <v>0</v>
      </c>
      <c r="LQ76" s="48">
        <f t="shared" si="345"/>
        <v>0</v>
      </c>
      <c r="LR76" s="48">
        <f t="shared" si="345"/>
        <v>0</v>
      </c>
      <c r="LS76" s="48">
        <f t="shared" si="345"/>
        <v>0</v>
      </c>
      <c r="LT76" s="48">
        <f t="shared" si="345"/>
        <v>0</v>
      </c>
      <c r="LU76" s="48">
        <f t="shared" si="345"/>
        <v>0</v>
      </c>
      <c r="LV76" s="48">
        <f t="shared" si="345"/>
        <v>0</v>
      </c>
      <c r="LW76" s="48">
        <f t="shared" si="345"/>
        <v>0</v>
      </c>
      <c r="LX76" s="48">
        <f t="shared" si="345"/>
        <v>0</v>
      </c>
      <c r="LY76" s="48">
        <f t="shared" si="345"/>
        <v>0</v>
      </c>
      <c r="LZ76" s="48">
        <f t="shared" si="345"/>
        <v>0</v>
      </c>
      <c r="MA76" s="48">
        <f t="shared" si="345"/>
        <v>0</v>
      </c>
      <c r="MB76" s="48">
        <f t="shared" si="345"/>
        <v>0</v>
      </c>
      <c r="MC76" s="48">
        <f t="shared" si="345"/>
        <v>0</v>
      </c>
      <c r="MD76" s="48">
        <f t="shared" si="345"/>
        <v>0</v>
      </c>
      <c r="ME76" s="48">
        <f t="shared" si="345"/>
        <v>0</v>
      </c>
      <c r="MF76" s="48">
        <f t="shared" si="345"/>
        <v>0</v>
      </c>
      <c r="MG76" s="48">
        <f t="shared" si="345"/>
        <v>0</v>
      </c>
      <c r="MH76" s="48">
        <f t="shared" si="345"/>
        <v>0</v>
      </c>
      <c r="MI76" s="48">
        <f t="shared" si="345"/>
        <v>0</v>
      </c>
      <c r="MJ76" s="48">
        <f t="shared" si="345"/>
        <v>0</v>
      </c>
      <c r="MK76" s="48">
        <f t="shared" si="345"/>
        <v>0</v>
      </c>
      <c r="ML76" s="48">
        <f t="shared" si="345"/>
        <v>0</v>
      </c>
      <c r="MM76" s="48">
        <f t="shared" si="345"/>
        <v>0</v>
      </c>
      <c r="MN76" s="48">
        <f t="shared" si="345"/>
        <v>0</v>
      </c>
      <c r="MO76" s="48">
        <f t="shared" si="345"/>
        <v>0</v>
      </c>
      <c r="MP76" s="48">
        <f t="shared" si="345"/>
        <v>0</v>
      </c>
      <c r="MQ76" s="48">
        <f t="shared" si="345"/>
        <v>0</v>
      </c>
      <c r="MR76" s="48">
        <f t="shared" si="345"/>
        <v>0</v>
      </c>
      <c r="MS76" s="48">
        <f t="shared" si="345"/>
        <v>0</v>
      </c>
      <c r="MT76" s="48">
        <f t="shared" si="345"/>
        <v>0</v>
      </c>
      <c r="MU76" s="48">
        <f t="shared" si="345"/>
        <v>0</v>
      </c>
      <c r="MV76" s="48">
        <f t="shared" si="345"/>
        <v>0</v>
      </c>
      <c r="MW76" s="48">
        <f t="shared" si="345"/>
        <v>0</v>
      </c>
      <c r="MX76" s="48">
        <f t="shared" si="345"/>
        <v>0</v>
      </c>
      <c r="MY76" s="48">
        <f t="shared" si="345"/>
        <v>0</v>
      </c>
      <c r="MZ76" s="48">
        <f t="shared" si="345"/>
        <v>0</v>
      </c>
      <c r="NA76" s="48">
        <f t="shared" si="345"/>
        <v>0</v>
      </c>
      <c r="NB76" s="48">
        <f t="shared" si="345"/>
        <v>0</v>
      </c>
      <c r="NC76" s="48">
        <f t="shared" si="345"/>
        <v>0</v>
      </c>
      <c r="ND76" s="48">
        <f t="shared" si="345"/>
        <v>0</v>
      </c>
      <c r="NE76" s="48">
        <f t="shared" si="345"/>
        <v>0</v>
      </c>
      <c r="NF76" s="48">
        <f t="shared" si="345"/>
        <v>0</v>
      </c>
      <c r="NG76" s="48">
        <f t="shared" si="345"/>
        <v>0</v>
      </c>
      <c r="NH76" s="48">
        <f t="shared" si="345"/>
        <v>0</v>
      </c>
      <c r="NI76" s="48">
        <f t="shared" si="345"/>
        <v>0</v>
      </c>
      <c r="NJ76" s="48">
        <f t="shared" si="345"/>
        <v>0</v>
      </c>
      <c r="NK76" s="48">
        <f t="shared" si="345"/>
        <v>0</v>
      </c>
      <c r="NL76" s="48">
        <f t="shared" si="345"/>
        <v>0</v>
      </c>
      <c r="NM76" s="48">
        <f t="shared" si="345"/>
        <v>0</v>
      </c>
      <c r="NN76" s="48">
        <f t="shared" si="345"/>
        <v>0</v>
      </c>
      <c r="NO76" s="48">
        <f t="shared" si="345"/>
        <v>0</v>
      </c>
      <c r="NP76" s="48">
        <f t="shared" si="345"/>
        <v>0</v>
      </c>
      <c r="NQ76" s="48">
        <f t="shared" si="345"/>
        <v>0</v>
      </c>
      <c r="NR76" s="48">
        <f t="shared" si="345"/>
        <v>0</v>
      </c>
      <c r="NS76" s="48">
        <f t="shared" si="345"/>
        <v>0</v>
      </c>
      <c r="NT76" s="48">
        <f t="shared" si="345"/>
        <v>0</v>
      </c>
      <c r="NU76" s="48">
        <f t="shared" si="345"/>
        <v>0</v>
      </c>
      <c r="NV76" s="48">
        <f t="shared" si="345"/>
        <v>0</v>
      </c>
      <c r="NW76" s="48">
        <f t="shared" si="345"/>
        <v>0</v>
      </c>
      <c r="NX76" s="48">
        <f t="shared" si="345"/>
        <v>0</v>
      </c>
      <c r="NZ76" s="48">
        <f t="shared" ref="NZ76" si="346"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F77" si="347">SUM(E78:E81)</f>
        <v>607392</v>
      </c>
      <c r="F77" s="9">
        <f t="shared" si="347"/>
        <v>607392</v>
      </c>
      <c r="G77" s="9">
        <f t="shared" ref="G77:BR77" si="348">SUM(G78:G81)</f>
        <v>607392</v>
      </c>
      <c r="H77" s="9">
        <f t="shared" si="348"/>
        <v>607392</v>
      </c>
      <c r="I77" s="9">
        <f t="shared" si="348"/>
        <v>607392</v>
      </c>
      <c r="J77" s="9">
        <f t="shared" si="348"/>
        <v>607392</v>
      </c>
      <c r="K77" s="9">
        <f t="shared" si="348"/>
        <v>607392</v>
      </c>
      <c r="L77" s="9">
        <f t="shared" si="348"/>
        <v>607392</v>
      </c>
      <c r="M77" s="9">
        <f t="shared" si="348"/>
        <v>607392</v>
      </c>
      <c r="N77" s="9">
        <f t="shared" si="348"/>
        <v>607392</v>
      </c>
      <c r="O77" s="9">
        <f t="shared" si="348"/>
        <v>607392</v>
      </c>
      <c r="P77" s="9">
        <f t="shared" si="348"/>
        <v>607392</v>
      </c>
      <c r="Q77" s="9">
        <f t="shared" si="348"/>
        <v>607392</v>
      </c>
      <c r="R77" s="9">
        <f t="shared" si="348"/>
        <v>607392</v>
      </c>
      <c r="S77" s="9">
        <f t="shared" si="348"/>
        <v>607392</v>
      </c>
      <c r="T77" s="9">
        <f t="shared" si="348"/>
        <v>607392</v>
      </c>
      <c r="U77" s="9">
        <f t="shared" si="348"/>
        <v>607392</v>
      </c>
      <c r="V77" s="9">
        <f t="shared" si="348"/>
        <v>607392</v>
      </c>
      <c r="W77" s="9">
        <f t="shared" si="348"/>
        <v>607392</v>
      </c>
      <c r="X77" s="9">
        <f t="shared" si="348"/>
        <v>607392</v>
      </c>
      <c r="Y77" s="9">
        <f t="shared" si="348"/>
        <v>607392</v>
      </c>
      <c r="Z77" s="9">
        <f t="shared" si="348"/>
        <v>607392</v>
      </c>
      <c r="AA77" s="9">
        <f t="shared" si="348"/>
        <v>607392</v>
      </c>
      <c r="AB77" s="9">
        <f t="shared" si="348"/>
        <v>607392</v>
      </c>
      <c r="AC77" s="9">
        <f t="shared" si="348"/>
        <v>607392</v>
      </c>
      <c r="AD77" s="9">
        <f t="shared" si="348"/>
        <v>607392</v>
      </c>
      <c r="AE77" s="9">
        <f t="shared" si="348"/>
        <v>607392</v>
      </c>
      <c r="AF77" s="9">
        <f t="shared" si="348"/>
        <v>607392</v>
      </c>
      <c r="AG77" s="9">
        <f t="shared" si="348"/>
        <v>607392</v>
      </c>
      <c r="AH77" s="9">
        <f t="shared" si="348"/>
        <v>607392</v>
      </c>
      <c r="AI77" s="9">
        <f t="shared" si="348"/>
        <v>607392</v>
      </c>
      <c r="AJ77" s="9">
        <f t="shared" si="348"/>
        <v>607392</v>
      </c>
      <c r="AK77" s="9">
        <f t="shared" si="348"/>
        <v>607392</v>
      </c>
      <c r="AL77" s="9">
        <f t="shared" si="348"/>
        <v>607392</v>
      </c>
      <c r="AM77" s="9">
        <f t="shared" si="348"/>
        <v>607392</v>
      </c>
      <c r="AN77" s="9">
        <f t="shared" si="348"/>
        <v>607392</v>
      </c>
      <c r="AO77" s="9">
        <f t="shared" si="348"/>
        <v>607392</v>
      </c>
      <c r="AP77" s="9">
        <f t="shared" si="348"/>
        <v>607392</v>
      </c>
      <c r="AQ77" s="9">
        <f t="shared" si="348"/>
        <v>607392</v>
      </c>
      <c r="AR77" s="9">
        <f t="shared" si="348"/>
        <v>607392</v>
      </c>
      <c r="AS77" s="9">
        <f t="shared" si="348"/>
        <v>607392</v>
      </c>
      <c r="AT77" s="9">
        <f t="shared" si="348"/>
        <v>607392</v>
      </c>
      <c r="AU77" s="9">
        <f t="shared" si="348"/>
        <v>607392</v>
      </c>
      <c r="AV77" s="9">
        <f t="shared" si="348"/>
        <v>607392</v>
      </c>
      <c r="AW77" s="9">
        <f t="shared" si="348"/>
        <v>607392</v>
      </c>
      <c r="AX77" s="9">
        <f t="shared" si="348"/>
        <v>607392</v>
      </c>
      <c r="AY77" s="9">
        <f t="shared" si="348"/>
        <v>607392</v>
      </c>
      <c r="AZ77" s="9">
        <f t="shared" si="348"/>
        <v>607392</v>
      </c>
      <c r="BA77" s="9">
        <f t="shared" si="348"/>
        <v>607392</v>
      </c>
      <c r="BB77" s="9">
        <f t="shared" si="348"/>
        <v>607392</v>
      </c>
      <c r="BC77" s="9">
        <f t="shared" si="348"/>
        <v>607392</v>
      </c>
      <c r="BD77" s="9">
        <f t="shared" si="348"/>
        <v>607392</v>
      </c>
      <c r="BE77" s="9">
        <f t="shared" si="348"/>
        <v>607392</v>
      </c>
      <c r="BF77" s="9">
        <f t="shared" si="348"/>
        <v>607392</v>
      </c>
      <c r="BG77" s="9">
        <f t="shared" si="348"/>
        <v>607392</v>
      </c>
      <c r="BH77" s="9">
        <f t="shared" si="348"/>
        <v>607392</v>
      </c>
      <c r="BI77" s="9">
        <f t="shared" si="348"/>
        <v>607392</v>
      </c>
      <c r="BJ77" s="9">
        <f t="shared" si="348"/>
        <v>607392</v>
      </c>
      <c r="BK77" s="9">
        <f t="shared" si="348"/>
        <v>636118.78</v>
      </c>
      <c r="BL77" s="9">
        <f t="shared" si="348"/>
        <v>636118.78</v>
      </c>
      <c r="BM77" s="9">
        <f t="shared" si="348"/>
        <v>636118.78</v>
      </c>
      <c r="BN77" s="9">
        <f t="shared" si="348"/>
        <v>636118.78</v>
      </c>
      <c r="BO77" s="9">
        <f t="shared" si="348"/>
        <v>636118.78</v>
      </c>
      <c r="BP77" s="9">
        <f t="shared" si="348"/>
        <v>636118.78</v>
      </c>
      <c r="BQ77" s="9">
        <f t="shared" si="348"/>
        <v>636118.78</v>
      </c>
      <c r="BR77" s="9">
        <f t="shared" si="348"/>
        <v>636118.78</v>
      </c>
      <c r="BS77" s="9">
        <f t="shared" ref="BS77:ED77" si="349">SUM(BS78:BS81)</f>
        <v>636118.78</v>
      </c>
      <c r="BT77" s="9">
        <f t="shared" si="349"/>
        <v>636118.78</v>
      </c>
      <c r="BU77" s="9">
        <f t="shared" si="349"/>
        <v>636118.78</v>
      </c>
      <c r="BV77" s="9">
        <f t="shared" si="349"/>
        <v>636118.78</v>
      </c>
      <c r="BW77" s="9">
        <f t="shared" si="349"/>
        <v>636118.78</v>
      </c>
      <c r="BX77" s="9">
        <f t="shared" si="349"/>
        <v>636118.78</v>
      </c>
      <c r="BY77" s="9">
        <f t="shared" si="349"/>
        <v>636118.78</v>
      </c>
      <c r="BZ77" s="9">
        <f t="shared" si="349"/>
        <v>636118.78</v>
      </c>
      <c r="CA77" s="9">
        <f t="shared" si="349"/>
        <v>636118.78</v>
      </c>
      <c r="CB77" s="9">
        <f t="shared" si="349"/>
        <v>636118.78</v>
      </c>
      <c r="CC77" s="9">
        <f t="shared" si="349"/>
        <v>636118.78</v>
      </c>
      <c r="CD77" s="9">
        <f t="shared" si="349"/>
        <v>636118.78</v>
      </c>
      <c r="CE77" s="9">
        <f t="shared" si="349"/>
        <v>636118.78</v>
      </c>
      <c r="CF77" s="9">
        <f t="shared" si="349"/>
        <v>636118.78</v>
      </c>
      <c r="CG77" s="9">
        <f t="shared" si="349"/>
        <v>636118.78</v>
      </c>
      <c r="CH77" s="9">
        <f t="shared" si="349"/>
        <v>636118.78</v>
      </c>
      <c r="CI77" s="9">
        <f t="shared" si="349"/>
        <v>636118.78</v>
      </c>
      <c r="CJ77" s="9">
        <f t="shared" si="349"/>
        <v>636118.78</v>
      </c>
      <c r="CK77" s="9">
        <f t="shared" si="349"/>
        <v>636118.78</v>
      </c>
      <c r="CL77" s="9">
        <f t="shared" si="349"/>
        <v>636118.78</v>
      </c>
      <c r="CM77" s="9">
        <f t="shared" si="349"/>
        <v>636118.78</v>
      </c>
      <c r="CN77" s="9">
        <f t="shared" si="349"/>
        <v>636118.78</v>
      </c>
      <c r="CO77" s="9">
        <f t="shared" si="349"/>
        <v>636118.78</v>
      </c>
      <c r="CP77" s="9">
        <f t="shared" si="349"/>
        <v>636118.78</v>
      </c>
      <c r="CQ77" s="9">
        <f t="shared" si="349"/>
        <v>636118.78</v>
      </c>
      <c r="CR77" s="9">
        <f t="shared" si="349"/>
        <v>636118.78</v>
      </c>
      <c r="CS77" s="9">
        <f t="shared" si="349"/>
        <v>636118.78</v>
      </c>
      <c r="CT77" s="9">
        <f t="shared" si="349"/>
        <v>636118.78</v>
      </c>
      <c r="CU77" s="9">
        <f t="shared" si="349"/>
        <v>633274.47</v>
      </c>
      <c r="CV77" s="9">
        <f t="shared" si="349"/>
        <v>633274.47</v>
      </c>
      <c r="CW77" s="9">
        <f t="shared" si="349"/>
        <v>633274.47</v>
      </c>
      <c r="CX77" s="9">
        <f t="shared" si="349"/>
        <v>633274.47</v>
      </c>
      <c r="CY77" s="9">
        <f t="shared" si="349"/>
        <v>633274.47</v>
      </c>
      <c r="CZ77" s="9">
        <f t="shared" si="349"/>
        <v>633274.47</v>
      </c>
      <c r="DA77" s="9">
        <f t="shared" si="349"/>
        <v>633274.47</v>
      </c>
      <c r="DB77" s="9">
        <f t="shared" si="349"/>
        <v>633274.47</v>
      </c>
      <c r="DC77" s="9">
        <f t="shared" si="349"/>
        <v>633274.47</v>
      </c>
      <c r="DD77" s="9">
        <f t="shared" si="349"/>
        <v>633274.47</v>
      </c>
      <c r="DE77" s="9">
        <f t="shared" si="349"/>
        <v>633274.47</v>
      </c>
      <c r="DF77" s="9">
        <f t="shared" si="349"/>
        <v>633274.47</v>
      </c>
      <c r="DG77" s="9">
        <f t="shared" si="349"/>
        <v>633274.47</v>
      </c>
      <c r="DH77" s="9">
        <f t="shared" si="349"/>
        <v>633274.47</v>
      </c>
      <c r="DI77" s="9">
        <f t="shared" si="349"/>
        <v>633274.47</v>
      </c>
      <c r="DJ77" s="9">
        <f t="shared" si="349"/>
        <v>633274.47</v>
      </c>
      <c r="DK77" s="9">
        <f t="shared" si="349"/>
        <v>633274.47</v>
      </c>
      <c r="DL77" s="9">
        <f t="shared" si="349"/>
        <v>633274.47</v>
      </c>
      <c r="DM77" s="9">
        <f t="shared" si="349"/>
        <v>633274.47</v>
      </c>
      <c r="DN77" s="9">
        <f t="shared" si="349"/>
        <v>633274.47</v>
      </c>
      <c r="DO77" s="9">
        <f t="shared" si="349"/>
        <v>633274.47</v>
      </c>
      <c r="DP77" s="9">
        <f t="shared" si="349"/>
        <v>633274.47</v>
      </c>
      <c r="DQ77" s="9">
        <f t="shared" si="349"/>
        <v>633274.47</v>
      </c>
      <c r="DR77" s="9">
        <f t="shared" si="349"/>
        <v>633274.47</v>
      </c>
      <c r="DS77" s="9">
        <f t="shared" si="349"/>
        <v>633274.47</v>
      </c>
      <c r="DT77" s="9">
        <f t="shared" si="349"/>
        <v>633274.47</v>
      </c>
      <c r="DU77" s="9">
        <f t="shared" si="349"/>
        <v>633274.47</v>
      </c>
      <c r="DV77" s="9">
        <f t="shared" si="349"/>
        <v>633274.47</v>
      </c>
      <c r="DW77" s="9">
        <f t="shared" si="349"/>
        <v>633274.47</v>
      </c>
      <c r="DX77" s="9">
        <f t="shared" si="349"/>
        <v>633274.47</v>
      </c>
      <c r="DY77" s="9">
        <f t="shared" si="349"/>
        <v>633274.47</v>
      </c>
      <c r="DZ77" s="9">
        <f t="shared" si="349"/>
        <v>633274.47</v>
      </c>
      <c r="EA77" s="9">
        <f t="shared" si="349"/>
        <v>633274.47</v>
      </c>
      <c r="EB77" s="9">
        <f t="shared" si="349"/>
        <v>633274.47</v>
      </c>
      <c r="EC77" s="9">
        <f t="shared" si="349"/>
        <v>633274.47</v>
      </c>
      <c r="ED77" s="9">
        <f t="shared" si="349"/>
        <v>633274.47</v>
      </c>
      <c r="EE77" s="9">
        <f t="shared" ref="EE77:GP77" si="350">SUM(EE78:EE81)</f>
        <v>633274.47</v>
      </c>
      <c r="EF77" s="9">
        <f t="shared" si="350"/>
        <v>633274.47</v>
      </c>
      <c r="EG77" s="9">
        <f t="shared" si="350"/>
        <v>633274.47</v>
      </c>
      <c r="EH77" s="9">
        <f t="shared" si="350"/>
        <v>633274.47</v>
      </c>
      <c r="EI77" s="9">
        <f t="shared" si="350"/>
        <v>633274.47</v>
      </c>
      <c r="EJ77" s="9">
        <f t="shared" si="350"/>
        <v>633274.47</v>
      </c>
      <c r="EK77" s="9">
        <f t="shared" si="350"/>
        <v>633274.47</v>
      </c>
      <c r="EL77" s="9">
        <f t="shared" si="350"/>
        <v>633274.47</v>
      </c>
      <c r="EM77" s="9">
        <f t="shared" si="350"/>
        <v>633274.47</v>
      </c>
      <c r="EN77" s="9">
        <f t="shared" si="350"/>
        <v>633274.47</v>
      </c>
      <c r="EO77" s="9">
        <f t="shared" si="350"/>
        <v>633274.47</v>
      </c>
      <c r="EP77" s="9">
        <f t="shared" si="350"/>
        <v>633274.47</v>
      </c>
      <c r="EQ77" s="9">
        <f t="shared" si="350"/>
        <v>633274.47</v>
      </c>
      <c r="ER77" s="9">
        <f t="shared" si="350"/>
        <v>633274.47</v>
      </c>
      <c r="ES77" s="9">
        <f t="shared" si="350"/>
        <v>633274.47</v>
      </c>
      <c r="ET77" s="9">
        <f t="shared" si="350"/>
        <v>633274.47</v>
      </c>
      <c r="EU77" s="9">
        <f t="shared" si="350"/>
        <v>633274.47</v>
      </c>
      <c r="EV77" s="9">
        <f t="shared" si="350"/>
        <v>633274.47</v>
      </c>
      <c r="EW77" s="9">
        <f t="shared" si="350"/>
        <v>633274.47</v>
      </c>
      <c r="EX77" s="9">
        <f t="shared" si="350"/>
        <v>633274.47</v>
      </c>
      <c r="EY77" s="9">
        <f t="shared" si="350"/>
        <v>633274.47</v>
      </c>
      <c r="EZ77" s="9">
        <f t="shared" si="350"/>
        <v>633274.47</v>
      </c>
      <c r="FA77" s="9">
        <f t="shared" si="350"/>
        <v>633274.47</v>
      </c>
      <c r="FB77" s="9">
        <f t="shared" si="350"/>
        <v>633274.47</v>
      </c>
      <c r="FC77" s="9">
        <f t="shared" si="350"/>
        <v>633274.47</v>
      </c>
      <c r="FD77" s="9">
        <f t="shared" si="350"/>
        <v>633274.47</v>
      </c>
      <c r="FE77" s="9">
        <f t="shared" si="350"/>
        <v>633274.47</v>
      </c>
      <c r="FF77" s="9">
        <f t="shared" si="350"/>
        <v>633274.47</v>
      </c>
      <c r="FG77" s="9">
        <f t="shared" si="350"/>
        <v>633274.47</v>
      </c>
      <c r="FH77" s="9">
        <f t="shared" si="350"/>
        <v>0</v>
      </c>
      <c r="FI77" s="9">
        <f t="shared" si="350"/>
        <v>0</v>
      </c>
      <c r="FJ77" s="9">
        <f t="shared" si="350"/>
        <v>0</v>
      </c>
      <c r="FK77" s="9">
        <f t="shared" si="350"/>
        <v>0</v>
      </c>
      <c r="FL77" s="9">
        <f t="shared" si="350"/>
        <v>0</v>
      </c>
      <c r="FM77" s="9">
        <f t="shared" si="350"/>
        <v>0</v>
      </c>
      <c r="FN77" s="9">
        <f t="shared" si="350"/>
        <v>0</v>
      </c>
      <c r="FO77" s="9">
        <f t="shared" si="350"/>
        <v>0</v>
      </c>
      <c r="FP77" s="9">
        <f t="shared" si="350"/>
        <v>0</v>
      </c>
      <c r="FQ77" s="9">
        <f t="shared" si="350"/>
        <v>0</v>
      </c>
      <c r="FR77" s="9">
        <f t="shared" si="350"/>
        <v>0</v>
      </c>
      <c r="FS77" s="9">
        <f t="shared" si="350"/>
        <v>0</v>
      </c>
      <c r="FT77" s="9">
        <f t="shared" si="350"/>
        <v>0</v>
      </c>
      <c r="FU77" s="9">
        <f t="shared" si="350"/>
        <v>0</v>
      </c>
      <c r="FV77" s="9">
        <f t="shared" si="350"/>
        <v>0</v>
      </c>
      <c r="FW77" s="9">
        <f t="shared" si="350"/>
        <v>0</v>
      </c>
      <c r="FX77" s="9">
        <f t="shared" si="350"/>
        <v>0</v>
      </c>
      <c r="FY77" s="9">
        <f t="shared" si="350"/>
        <v>0</v>
      </c>
      <c r="FZ77" s="9">
        <f t="shared" si="350"/>
        <v>0</v>
      </c>
      <c r="GA77" s="9">
        <f t="shared" si="350"/>
        <v>0</v>
      </c>
      <c r="GB77" s="9">
        <f t="shared" si="350"/>
        <v>0</v>
      </c>
      <c r="GC77" s="9">
        <f t="shared" si="350"/>
        <v>0</v>
      </c>
      <c r="GD77" s="9">
        <f t="shared" si="350"/>
        <v>0</v>
      </c>
      <c r="GE77" s="9">
        <f t="shared" si="350"/>
        <v>0</v>
      </c>
      <c r="GF77" s="9">
        <f t="shared" si="350"/>
        <v>0</v>
      </c>
      <c r="GG77" s="9">
        <f t="shared" si="350"/>
        <v>0</v>
      </c>
      <c r="GH77" s="9">
        <f t="shared" si="350"/>
        <v>0</v>
      </c>
      <c r="GI77" s="9">
        <f t="shared" si="350"/>
        <v>0</v>
      </c>
      <c r="GJ77" s="9">
        <f t="shared" si="350"/>
        <v>0</v>
      </c>
      <c r="GK77" s="9">
        <f t="shared" si="350"/>
        <v>0</v>
      </c>
      <c r="GL77" s="9">
        <f t="shared" si="350"/>
        <v>0</v>
      </c>
      <c r="GM77" s="9">
        <f t="shared" si="350"/>
        <v>0</v>
      </c>
      <c r="GN77" s="9">
        <f t="shared" si="350"/>
        <v>0</v>
      </c>
      <c r="GO77" s="9">
        <f t="shared" si="350"/>
        <v>0</v>
      </c>
      <c r="GP77" s="9">
        <f t="shared" si="350"/>
        <v>0</v>
      </c>
      <c r="GQ77" s="9">
        <f t="shared" ref="GQ77:JB77" si="351">SUM(GQ78:GQ81)</f>
        <v>0</v>
      </c>
      <c r="GR77" s="9">
        <f t="shared" si="351"/>
        <v>0</v>
      </c>
      <c r="GS77" s="9">
        <f t="shared" si="351"/>
        <v>0</v>
      </c>
      <c r="GT77" s="9">
        <f t="shared" si="351"/>
        <v>0</v>
      </c>
      <c r="GU77" s="9">
        <f t="shared" si="351"/>
        <v>0</v>
      </c>
      <c r="GV77" s="9">
        <f t="shared" si="351"/>
        <v>0</v>
      </c>
      <c r="GW77" s="9">
        <f t="shared" si="351"/>
        <v>0</v>
      </c>
      <c r="GX77" s="9">
        <f t="shared" si="351"/>
        <v>0</v>
      </c>
      <c r="GY77" s="9">
        <f t="shared" si="351"/>
        <v>0</v>
      </c>
      <c r="GZ77" s="9">
        <f t="shared" si="351"/>
        <v>0</v>
      </c>
      <c r="HA77" s="9">
        <f t="shared" si="351"/>
        <v>0</v>
      </c>
      <c r="HB77" s="9">
        <f t="shared" si="351"/>
        <v>0</v>
      </c>
      <c r="HC77" s="9">
        <f t="shared" si="351"/>
        <v>0</v>
      </c>
      <c r="HD77" s="9">
        <f t="shared" si="351"/>
        <v>0</v>
      </c>
      <c r="HE77" s="9">
        <f t="shared" si="351"/>
        <v>0</v>
      </c>
      <c r="HF77" s="9">
        <f t="shared" si="351"/>
        <v>0</v>
      </c>
      <c r="HG77" s="9">
        <f t="shared" si="351"/>
        <v>0</v>
      </c>
      <c r="HH77" s="9">
        <f t="shared" si="351"/>
        <v>0</v>
      </c>
      <c r="HI77" s="9">
        <f t="shared" si="351"/>
        <v>0</v>
      </c>
      <c r="HJ77" s="9">
        <f t="shared" si="351"/>
        <v>0</v>
      </c>
      <c r="HK77" s="9">
        <f t="shared" si="351"/>
        <v>0</v>
      </c>
      <c r="HL77" s="9">
        <f t="shared" si="351"/>
        <v>0</v>
      </c>
      <c r="HM77" s="9">
        <f t="shared" si="351"/>
        <v>0</v>
      </c>
      <c r="HN77" s="9">
        <f t="shared" si="351"/>
        <v>0</v>
      </c>
      <c r="HO77" s="9">
        <f t="shared" si="351"/>
        <v>0</v>
      </c>
      <c r="HP77" s="9">
        <f t="shared" si="351"/>
        <v>0</v>
      </c>
      <c r="HQ77" s="9">
        <f t="shared" si="351"/>
        <v>0</v>
      </c>
      <c r="HR77" s="9">
        <f t="shared" si="351"/>
        <v>0</v>
      </c>
      <c r="HS77" s="9">
        <f t="shared" si="351"/>
        <v>0</v>
      </c>
      <c r="HT77" s="9">
        <f t="shared" si="351"/>
        <v>0</v>
      </c>
      <c r="HU77" s="9">
        <f t="shared" si="351"/>
        <v>0</v>
      </c>
      <c r="HV77" s="9">
        <f t="shared" si="351"/>
        <v>0</v>
      </c>
      <c r="HW77" s="9">
        <f t="shared" si="351"/>
        <v>0</v>
      </c>
      <c r="HX77" s="9">
        <f t="shared" si="351"/>
        <v>0</v>
      </c>
      <c r="HY77" s="9">
        <f t="shared" si="351"/>
        <v>0</v>
      </c>
      <c r="HZ77" s="9">
        <f t="shared" si="351"/>
        <v>0</v>
      </c>
      <c r="IA77" s="9">
        <f t="shared" si="351"/>
        <v>0</v>
      </c>
      <c r="IB77" s="9">
        <f t="shared" si="351"/>
        <v>0</v>
      </c>
      <c r="IC77" s="9">
        <f t="shared" si="351"/>
        <v>0</v>
      </c>
      <c r="ID77" s="9">
        <f t="shared" si="351"/>
        <v>0</v>
      </c>
      <c r="IE77" s="9">
        <f t="shared" si="351"/>
        <v>0</v>
      </c>
      <c r="IF77" s="9">
        <f t="shared" si="351"/>
        <v>0</v>
      </c>
      <c r="IG77" s="9">
        <f t="shared" si="351"/>
        <v>0</v>
      </c>
      <c r="IH77" s="9">
        <f t="shared" si="351"/>
        <v>0</v>
      </c>
      <c r="II77" s="9">
        <f t="shared" si="351"/>
        <v>0</v>
      </c>
      <c r="IJ77" s="9">
        <f t="shared" si="351"/>
        <v>0</v>
      </c>
      <c r="IK77" s="9">
        <f t="shared" si="351"/>
        <v>0</v>
      </c>
      <c r="IL77" s="9">
        <f t="shared" si="351"/>
        <v>0</v>
      </c>
      <c r="IM77" s="9">
        <f t="shared" si="351"/>
        <v>0</v>
      </c>
      <c r="IN77" s="9">
        <f t="shared" si="351"/>
        <v>0</v>
      </c>
      <c r="IO77" s="9">
        <f t="shared" si="351"/>
        <v>0</v>
      </c>
      <c r="IP77" s="9">
        <f t="shared" si="351"/>
        <v>0</v>
      </c>
      <c r="IQ77" s="9">
        <f t="shared" si="351"/>
        <v>0</v>
      </c>
      <c r="IR77" s="9">
        <f t="shared" si="351"/>
        <v>0</v>
      </c>
      <c r="IS77" s="9">
        <f t="shared" si="351"/>
        <v>0</v>
      </c>
      <c r="IT77" s="9">
        <f t="shared" si="351"/>
        <v>0</v>
      </c>
      <c r="IU77" s="9">
        <f t="shared" si="351"/>
        <v>0</v>
      </c>
      <c r="IV77" s="9">
        <f t="shared" si="351"/>
        <v>0</v>
      </c>
      <c r="IW77" s="9">
        <f t="shared" si="351"/>
        <v>0</v>
      </c>
      <c r="IX77" s="9">
        <f t="shared" si="351"/>
        <v>0</v>
      </c>
      <c r="IY77" s="9">
        <f t="shared" si="351"/>
        <v>0</v>
      </c>
      <c r="IZ77" s="9">
        <f t="shared" si="351"/>
        <v>0</v>
      </c>
      <c r="JA77" s="9">
        <f t="shared" si="351"/>
        <v>0</v>
      </c>
      <c r="JB77" s="9">
        <f t="shared" si="351"/>
        <v>0</v>
      </c>
      <c r="JC77" s="9">
        <f t="shared" ref="JC77:LN77" si="352">SUM(JC78:JC81)</f>
        <v>0</v>
      </c>
      <c r="JD77" s="9">
        <f t="shared" si="352"/>
        <v>0</v>
      </c>
      <c r="JE77" s="9">
        <f t="shared" si="352"/>
        <v>0</v>
      </c>
      <c r="JF77" s="9">
        <f t="shared" si="352"/>
        <v>0</v>
      </c>
      <c r="JG77" s="9">
        <f t="shared" si="352"/>
        <v>0</v>
      </c>
      <c r="JH77" s="9">
        <f t="shared" si="352"/>
        <v>0</v>
      </c>
      <c r="JI77" s="9">
        <f t="shared" si="352"/>
        <v>0</v>
      </c>
      <c r="JJ77" s="9">
        <f t="shared" si="352"/>
        <v>0</v>
      </c>
      <c r="JK77" s="9">
        <f t="shared" si="352"/>
        <v>0</v>
      </c>
      <c r="JL77" s="9">
        <f t="shared" si="352"/>
        <v>0</v>
      </c>
      <c r="JM77" s="9">
        <f t="shared" si="352"/>
        <v>0</v>
      </c>
      <c r="JN77" s="9">
        <f t="shared" si="352"/>
        <v>0</v>
      </c>
      <c r="JO77" s="9">
        <f t="shared" si="352"/>
        <v>0</v>
      </c>
      <c r="JP77" s="9">
        <f t="shared" si="352"/>
        <v>0</v>
      </c>
      <c r="JQ77" s="9">
        <f t="shared" si="352"/>
        <v>0</v>
      </c>
      <c r="JR77" s="9">
        <f t="shared" si="352"/>
        <v>0</v>
      </c>
      <c r="JS77" s="9">
        <f t="shared" si="352"/>
        <v>0</v>
      </c>
      <c r="JT77" s="9">
        <f t="shared" si="352"/>
        <v>0</v>
      </c>
      <c r="JU77" s="9">
        <f t="shared" si="352"/>
        <v>0</v>
      </c>
      <c r="JV77" s="9">
        <f t="shared" si="352"/>
        <v>0</v>
      </c>
      <c r="JW77" s="9">
        <f t="shared" si="352"/>
        <v>0</v>
      </c>
      <c r="JX77" s="9">
        <f t="shared" si="352"/>
        <v>0</v>
      </c>
      <c r="JY77" s="9">
        <f t="shared" si="352"/>
        <v>0</v>
      </c>
      <c r="JZ77" s="9">
        <f t="shared" si="352"/>
        <v>0</v>
      </c>
      <c r="KA77" s="9">
        <f t="shared" si="352"/>
        <v>0</v>
      </c>
      <c r="KB77" s="9">
        <f t="shared" si="352"/>
        <v>0</v>
      </c>
      <c r="KC77" s="9">
        <f t="shared" si="352"/>
        <v>0</v>
      </c>
      <c r="KD77" s="9">
        <f t="shared" si="352"/>
        <v>0</v>
      </c>
      <c r="KE77" s="9">
        <f t="shared" si="352"/>
        <v>0</v>
      </c>
      <c r="KF77" s="9">
        <f t="shared" si="352"/>
        <v>0</v>
      </c>
      <c r="KG77" s="9">
        <f t="shared" si="352"/>
        <v>0</v>
      </c>
      <c r="KH77" s="9">
        <f t="shared" si="352"/>
        <v>0</v>
      </c>
      <c r="KI77" s="9">
        <f t="shared" si="352"/>
        <v>0</v>
      </c>
      <c r="KJ77" s="9">
        <f t="shared" si="352"/>
        <v>0</v>
      </c>
      <c r="KK77" s="9">
        <f t="shared" si="352"/>
        <v>0</v>
      </c>
      <c r="KL77" s="9">
        <f t="shared" si="352"/>
        <v>0</v>
      </c>
      <c r="KM77" s="9">
        <f t="shared" si="352"/>
        <v>0</v>
      </c>
      <c r="KN77" s="9">
        <f t="shared" si="352"/>
        <v>0</v>
      </c>
      <c r="KO77" s="9">
        <f t="shared" si="352"/>
        <v>0</v>
      </c>
      <c r="KP77" s="9">
        <f t="shared" si="352"/>
        <v>0</v>
      </c>
      <c r="KQ77" s="9">
        <f t="shared" si="352"/>
        <v>0</v>
      </c>
      <c r="KR77" s="9">
        <f t="shared" si="352"/>
        <v>0</v>
      </c>
      <c r="KS77" s="9">
        <f t="shared" si="352"/>
        <v>0</v>
      </c>
      <c r="KT77" s="9">
        <f t="shared" si="352"/>
        <v>0</v>
      </c>
      <c r="KU77" s="9">
        <f t="shared" si="352"/>
        <v>0</v>
      </c>
      <c r="KV77" s="9">
        <f t="shared" si="352"/>
        <v>0</v>
      </c>
      <c r="KW77" s="9">
        <f t="shared" si="352"/>
        <v>0</v>
      </c>
      <c r="KX77" s="9">
        <f t="shared" si="352"/>
        <v>0</v>
      </c>
      <c r="KY77" s="9">
        <f t="shared" si="352"/>
        <v>0</v>
      </c>
      <c r="KZ77" s="9">
        <f t="shared" si="352"/>
        <v>0</v>
      </c>
      <c r="LA77" s="9">
        <f t="shared" si="352"/>
        <v>0</v>
      </c>
      <c r="LB77" s="9">
        <f t="shared" si="352"/>
        <v>0</v>
      </c>
      <c r="LC77" s="9">
        <f t="shared" si="352"/>
        <v>0</v>
      </c>
      <c r="LD77" s="9">
        <f t="shared" si="352"/>
        <v>0</v>
      </c>
      <c r="LE77" s="9">
        <f t="shared" si="352"/>
        <v>0</v>
      </c>
      <c r="LF77" s="9">
        <f t="shared" si="352"/>
        <v>0</v>
      </c>
      <c r="LG77" s="9">
        <f t="shared" si="352"/>
        <v>0</v>
      </c>
      <c r="LH77" s="9">
        <f t="shared" si="352"/>
        <v>0</v>
      </c>
      <c r="LI77" s="9">
        <f t="shared" si="352"/>
        <v>0</v>
      </c>
      <c r="LJ77" s="9">
        <f t="shared" si="352"/>
        <v>0</v>
      </c>
      <c r="LK77" s="9">
        <f t="shared" si="352"/>
        <v>0</v>
      </c>
      <c r="LL77" s="9">
        <f t="shared" si="352"/>
        <v>0</v>
      </c>
      <c r="LM77" s="9">
        <f t="shared" si="352"/>
        <v>0</v>
      </c>
      <c r="LN77" s="9">
        <f t="shared" si="352"/>
        <v>0</v>
      </c>
      <c r="LO77" s="9">
        <f t="shared" ref="LO77:NX77" si="353">SUM(LO78:LO81)</f>
        <v>0</v>
      </c>
      <c r="LP77" s="9">
        <f t="shared" si="353"/>
        <v>0</v>
      </c>
      <c r="LQ77" s="9">
        <f t="shared" si="353"/>
        <v>0</v>
      </c>
      <c r="LR77" s="9">
        <f t="shared" si="353"/>
        <v>0</v>
      </c>
      <c r="LS77" s="9">
        <f t="shared" si="353"/>
        <v>0</v>
      </c>
      <c r="LT77" s="9">
        <f t="shared" si="353"/>
        <v>0</v>
      </c>
      <c r="LU77" s="9">
        <f t="shared" si="353"/>
        <v>0</v>
      </c>
      <c r="LV77" s="9">
        <f t="shared" si="353"/>
        <v>0</v>
      </c>
      <c r="LW77" s="9">
        <f t="shared" si="353"/>
        <v>0</v>
      </c>
      <c r="LX77" s="9">
        <f t="shared" si="353"/>
        <v>0</v>
      </c>
      <c r="LY77" s="9">
        <f t="shared" si="353"/>
        <v>0</v>
      </c>
      <c r="LZ77" s="9">
        <f t="shared" si="353"/>
        <v>0</v>
      </c>
      <c r="MA77" s="9">
        <f t="shared" si="353"/>
        <v>0</v>
      </c>
      <c r="MB77" s="9">
        <f t="shared" si="353"/>
        <v>0</v>
      </c>
      <c r="MC77" s="9">
        <f t="shared" si="353"/>
        <v>0</v>
      </c>
      <c r="MD77" s="9">
        <f t="shared" si="353"/>
        <v>0</v>
      </c>
      <c r="ME77" s="9">
        <f t="shared" si="353"/>
        <v>0</v>
      </c>
      <c r="MF77" s="9">
        <f t="shared" si="353"/>
        <v>0</v>
      </c>
      <c r="MG77" s="9">
        <f t="shared" si="353"/>
        <v>0</v>
      </c>
      <c r="MH77" s="9">
        <f t="shared" si="353"/>
        <v>0</v>
      </c>
      <c r="MI77" s="9">
        <f t="shared" si="353"/>
        <v>0</v>
      </c>
      <c r="MJ77" s="9">
        <f t="shared" si="353"/>
        <v>0</v>
      </c>
      <c r="MK77" s="9">
        <f t="shared" si="353"/>
        <v>0</v>
      </c>
      <c r="ML77" s="9">
        <f t="shared" si="353"/>
        <v>0</v>
      </c>
      <c r="MM77" s="9">
        <f t="shared" si="353"/>
        <v>0</v>
      </c>
      <c r="MN77" s="9">
        <f t="shared" si="353"/>
        <v>0</v>
      </c>
      <c r="MO77" s="9">
        <f t="shared" si="353"/>
        <v>0</v>
      </c>
      <c r="MP77" s="9">
        <f t="shared" si="353"/>
        <v>0</v>
      </c>
      <c r="MQ77" s="9">
        <f t="shared" si="353"/>
        <v>0</v>
      </c>
      <c r="MR77" s="9">
        <f t="shared" si="353"/>
        <v>0</v>
      </c>
      <c r="MS77" s="9">
        <f t="shared" si="353"/>
        <v>0</v>
      </c>
      <c r="MT77" s="9">
        <f t="shared" si="353"/>
        <v>0</v>
      </c>
      <c r="MU77" s="9">
        <f t="shared" si="353"/>
        <v>0</v>
      </c>
      <c r="MV77" s="9">
        <f t="shared" si="353"/>
        <v>0</v>
      </c>
      <c r="MW77" s="9">
        <f t="shared" si="353"/>
        <v>0</v>
      </c>
      <c r="MX77" s="9">
        <f t="shared" si="353"/>
        <v>0</v>
      </c>
      <c r="MY77" s="9">
        <f t="shared" si="353"/>
        <v>0</v>
      </c>
      <c r="MZ77" s="9">
        <f t="shared" si="353"/>
        <v>0</v>
      </c>
      <c r="NA77" s="9">
        <f t="shared" si="353"/>
        <v>0</v>
      </c>
      <c r="NB77" s="9">
        <f t="shared" si="353"/>
        <v>0</v>
      </c>
      <c r="NC77" s="9">
        <f t="shared" si="353"/>
        <v>0</v>
      </c>
      <c r="ND77" s="9">
        <f t="shared" si="353"/>
        <v>0</v>
      </c>
      <c r="NE77" s="9">
        <f t="shared" si="353"/>
        <v>0</v>
      </c>
      <c r="NF77" s="9">
        <f t="shared" si="353"/>
        <v>0</v>
      </c>
      <c r="NG77" s="9">
        <f t="shared" si="353"/>
        <v>0</v>
      </c>
      <c r="NH77" s="9">
        <f t="shared" si="353"/>
        <v>0</v>
      </c>
      <c r="NI77" s="9">
        <f t="shared" si="353"/>
        <v>0</v>
      </c>
      <c r="NJ77" s="9">
        <f t="shared" si="353"/>
        <v>0</v>
      </c>
      <c r="NK77" s="9">
        <f t="shared" si="353"/>
        <v>0</v>
      </c>
      <c r="NL77" s="9">
        <f t="shared" si="353"/>
        <v>0</v>
      </c>
      <c r="NM77" s="9">
        <f t="shared" si="353"/>
        <v>0</v>
      </c>
      <c r="NN77" s="9">
        <f t="shared" si="353"/>
        <v>0</v>
      </c>
      <c r="NO77" s="9">
        <f t="shared" si="353"/>
        <v>0</v>
      </c>
      <c r="NP77" s="9">
        <f t="shared" si="353"/>
        <v>0</v>
      </c>
      <c r="NQ77" s="9">
        <f t="shared" si="353"/>
        <v>0</v>
      </c>
      <c r="NR77" s="9">
        <f t="shared" si="353"/>
        <v>0</v>
      </c>
      <c r="NS77" s="9">
        <f t="shared" si="353"/>
        <v>0</v>
      </c>
      <c r="NT77" s="9">
        <f t="shared" si="353"/>
        <v>0</v>
      </c>
      <c r="NU77" s="9">
        <f t="shared" si="353"/>
        <v>0</v>
      </c>
      <c r="NV77" s="9">
        <f t="shared" si="353"/>
        <v>0</v>
      </c>
      <c r="NW77" s="9">
        <f t="shared" si="353"/>
        <v>0</v>
      </c>
      <c r="NX77" s="9">
        <f t="shared" si="353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>E78</f>
        <v>0</v>
      </c>
      <c r="G78" s="48">
        <f t="shared" ref="G78" si="354">F78</f>
        <v>0</v>
      </c>
      <c r="H78" s="48">
        <f t="shared" ref="H78" si="355">G78</f>
        <v>0</v>
      </c>
      <c r="I78" s="48">
        <f t="shared" ref="I78" si="356">H78</f>
        <v>0</v>
      </c>
      <c r="J78" s="48">
        <f t="shared" ref="J78" si="357">I78</f>
        <v>0</v>
      </c>
      <c r="K78" s="48">
        <f t="shared" ref="K78" si="358">J78</f>
        <v>0</v>
      </c>
      <c r="L78" s="48">
        <f t="shared" ref="L78" si="359">K78</f>
        <v>0</v>
      </c>
      <c r="M78" s="48">
        <f t="shared" ref="M78" si="360">L78</f>
        <v>0</v>
      </c>
      <c r="N78" s="48">
        <f t="shared" ref="N78" si="361">M78</f>
        <v>0</v>
      </c>
      <c r="O78" s="48">
        <f t="shared" ref="O78" si="362">N78</f>
        <v>0</v>
      </c>
      <c r="P78" s="48">
        <f t="shared" ref="P78" si="363">O78</f>
        <v>0</v>
      </c>
      <c r="Q78" s="48">
        <f t="shared" ref="Q78" si="364">P78</f>
        <v>0</v>
      </c>
      <c r="R78" s="48">
        <f t="shared" ref="R78" si="365">Q78</f>
        <v>0</v>
      </c>
      <c r="S78" s="48">
        <f t="shared" ref="S78" si="366">R78</f>
        <v>0</v>
      </c>
      <c r="T78" s="48">
        <f t="shared" ref="T78" si="367">S78</f>
        <v>0</v>
      </c>
      <c r="U78" s="48">
        <f t="shared" ref="U78" si="368">T78</f>
        <v>0</v>
      </c>
      <c r="V78" s="48">
        <f t="shared" ref="V78" si="369">U78</f>
        <v>0</v>
      </c>
      <c r="W78" s="48">
        <f t="shared" ref="W78" si="370">V78</f>
        <v>0</v>
      </c>
      <c r="X78" s="48">
        <f t="shared" ref="X78" si="371">W78</f>
        <v>0</v>
      </c>
      <c r="Y78" s="48">
        <f t="shared" ref="Y78" si="372">X78</f>
        <v>0</v>
      </c>
      <c r="Z78" s="48">
        <f t="shared" ref="Z78" si="373">Y78</f>
        <v>0</v>
      </c>
      <c r="AA78" s="48">
        <f t="shared" ref="AA78" si="374">Z78</f>
        <v>0</v>
      </c>
      <c r="AB78" s="48">
        <f t="shared" ref="AB78" si="375">AA78</f>
        <v>0</v>
      </c>
      <c r="AC78" s="48">
        <f t="shared" ref="AC78" si="376">AB78</f>
        <v>0</v>
      </c>
      <c r="AD78" s="48">
        <f t="shared" ref="AD78" si="377">AC78</f>
        <v>0</v>
      </c>
      <c r="AE78" s="48">
        <f t="shared" ref="AE78" si="378">AD78</f>
        <v>0</v>
      </c>
      <c r="AF78" s="48">
        <f t="shared" ref="AF78" si="379">AE78</f>
        <v>0</v>
      </c>
      <c r="AG78" s="48">
        <f t="shared" ref="AG78" si="380">AF78</f>
        <v>0</v>
      </c>
      <c r="AH78" s="48">
        <f t="shared" ref="AH78" si="381">AG78</f>
        <v>0</v>
      </c>
      <c r="AI78" s="48">
        <f t="shared" ref="AI78" si="382">AH78</f>
        <v>0</v>
      </c>
      <c r="AJ78" s="48">
        <f t="shared" ref="AJ78" si="383">AI78</f>
        <v>0</v>
      </c>
      <c r="AK78" s="48">
        <f t="shared" ref="AK78" si="384">AJ78</f>
        <v>0</v>
      </c>
      <c r="AL78" s="48">
        <f t="shared" ref="AL78" si="385">AK78</f>
        <v>0</v>
      </c>
      <c r="AM78" s="48">
        <f t="shared" ref="AM78" si="386">AL78</f>
        <v>0</v>
      </c>
      <c r="AN78" s="48">
        <f t="shared" ref="AN78" si="387">AM78</f>
        <v>0</v>
      </c>
      <c r="AO78" s="48">
        <f t="shared" ref="AO78" si="388">AN78</f>
        <v>0</v>
      </c>
      <c r="AP78" s="48">
        <f t="shared" ref="AP78" si="389">AO78</f>
        <v>0</v>
      </c>
      <c r="AQ78" s="48">
        <f t="shared" ref="AQ78" si="390">AP78</f>
        <v>0</v>
      </c>
      <c r="AR78" s="48">
        <f t="shared" ref="AR78" si="391">AQ78</f>
        <v>0</v>
      </c>
      <c r="AS78" s="48">
        <f t="shared" ref="AS78" si="392">AR78</f>
        <v>0</v>
      </c>
      <c r="AT78" s="48">
        <f t="shared" ref="AT78" si="393">AS78</f>
        <v>0</v>
      </c>
      <c r="AU78" s="48">
        <f t="shared" ref="AU78" si="394">AT78</f>
        <v>0</v>
      </c>
      <c r="AV78" s="48">
        <f t="shared" ref="AV78" si="395">AU78</f>
        <v>0</v>
      </c>
      <c r="AW78" s="48">
        <f t="shared" ref="AW78" si="396">AV78</f>
        <v>0</v>
      </c>
      <c r="AX78" s="48">
        <f t="shared" ref="AX78" si="397">AW78</f>
        <v>0</v>
      </c>
      <c r="AY78" s="48">
        <f t="shared" ref="AY78" si="398">AX78</f>
        <v>0</v>
      </c>
      <c r="AZ78" s="48">
        <f t="shared" ref="AZ78" si="399">AY78</f>
        <v>0</v>
      </c>
      <c r="BA78" s="48">
        <f t="shared" ref="BA78" si="400">AZ78</f>
        <v>0</v>
      </c>
      <c r="BB78" s="48">
        <f t="shared" ref="BB78" si="401">BA78</f>
        <v>0</v>
      </c>
      <c r="BC78" s="48">
        <f t="shared" ref="BC78" si="402">BB78</f>
        <v>0</v>
      </c>
      <c r="BD78" s="48">
        <f t="shared" ref="BD78" si="403">BC78</f>
        <v>0</v>
      </c>
      <c r="BE78" s="48">
        <f t="shared" ref="BE78" si="404">BD78</f>
        <v>0</v>
      </c>
      <c r="BF78" s="48">
        <f t="shared" ref="BF78" si="405">BE78</f>
        <v>0</v>
      </c>
      <c r="BG78" s="48">
        <f t="shared" ref="BG78" si="406">BF78</f>
        <v>0</v>
      </c>
      <c r="BH78" s="48">
        <f t="shared" ref="BH78" si="407">BG78</f>
        <v>0</v>
      </c>
      <c r="BI78" s="48">
        <f t="shared" ref="BI78" si="408">BH78</f>
        <v>0</v>
      </c>
      <c r="BJ78" s="48">
        <f t="shared" ref="BJ78" si="409">BI78</f>
        <v>0</v>
      </c>
      <c r="BK78" s="48">
        <f t="shared" ref="BK78" si="410">BJ78</f>
        <v>0</v>
      </c>
      <c r="BL78" s="48">
        <f t="shared" ref="BL78" si="411">BK78</f>
        <v>0</v>
      </c>
      <c r="BM78" s="48">
        <f t="shared" ref="BM78" si="412">BL78</f>
        <v>0</v>
      </c>
      <c r="BN78" s="48">
        <f t="shared" ref="BN78" si="413">BM78</f>
        <v>0</v>
      </c>
      <c r="BO78" s="48">
        <f t="shared" ref="BO78" si="414">BN78</f>
        <v>0</v>
      </c>
      <c r="BP78" s="48">
        <f t="shared" ref="BP78" si="415">BO78</f>
        <v>0</v>
      </c>
      <c r="BQ78" s="48">
        <f t="shared" ref="BQ78" si="416">BP78</f>
        <v>0</v>
      </c>
      <c r="BR78" s="48">
        <f t="shared" ref="BR78" si="417">BQ78</f>
        <v>0</v>
      </c>
      <c r="BS78" s="48">
        <f t="shared" ref="BS78" si="418">BR78</f>
        <v>0</v>
      </c>
      <c r="BT78" s="48">
        <f t="shared" ref="BT78" si="419">BS78</f>
        <v>0</v>
      </c>
      <c r="BU78" s="48">
        <f t="shared" ref="BU78" si="420">BT78</f>
        <v>0</v>
      </c>
      <c r="BV78" s="48">
        <f t="shared" ref="BV78" si="421">BU78</f>
        <v>0</v>
      </c>
      <c r="BW78" s="48">
        <f t="shared" ref="BW78" si="422">BV78</f>
        <v>0</v>
      </c>
      <c r="BX78" s="48">
        <f t="shared" ref="BX78" si="423">BW78</f>
        <v>0</v>
      </c>
      <c r="BY78" s="48">
        <f t="shared" ref="BY78" si="424">BX78</f>
        <v>0</v>
      </c>
      <c r="BZ78" s="48">
        <f t="shared" ref="BZ78" si="425">BY78</f>
        <v>0</v>
      </c>
      <c r="CA78" s="48">
        <f t="shared" ref="CA78" si="426">BZ78</f>
        <v>0</v>
      </c>
      <c r="CB78" s="48">
        <f t="shared" ref="CB78" si="427">CA78</f>
        <v>0</v>
      </c>
      <c r="CC78" s="48">
        <f t="shared" ref="CC78" si="428">CB78</f>
        <v>0</v>
      </c>
      <c r="CD78" s="48">
        <f t="shared" ref="CD78" si="429">CC78</f>
        <v>0</v>
      </c>
      <c r="CE78" s="48">
        <f t="shared" ref="CE78" si="430">CD78</f>
        <v>0</v>
      </c>
      <c r="CF78" s="48">
        <f t="shared" ref="CF78" si="431">CE78</f>
        <v>0</v>
      </c>
      <c r="CG78" s="48">
        <f t="shared" ref="CG78" si="432">CF78</f>
        <v>0</v>
      </c>
      <c r="CH78" s="48">
        <f t="shared" ref="CH78" si="433">CG78</f>
        <v>0</v>
      </c>
      <c r="CI78" s="48">
        <f t="shared" ref="CI78" si="434">CH78</f>
        <v>0</v>
      </c>
      <c r="CJ78" s="48">
        <f t="shared" ref="CJ78" si="435">CI78</f>
        <v>0</v>
      </c>
      <c r="CK78" s="48">
        <f t="shared" ref="CK78" si="436">CJ78</f>
        <v>0</v>
      </c>
      <c r="CL78" s="48">
        <f t="shared" ref="CL78" si="437">CK78</f>
        <v>0</v>
      </c>
      <c r="CM78" s="48">
        <f t="shared" ref="CM78" si="438">CL78</f>
        <v>0</v>
      </c>
      <c r="CN78" s="48">
        <f t="shared" ref="CN78" si="439">CM78</f>
        <v>0</v>
      </c>
      <c r="CO78" s="48">
        <f t="shared" ref="CO78" si="440">CN78</f>
        <v>0</v>
      </c>
      <c r="CP78" s="48">
        <f t="shared" ref="CP78" si="441">CO78</f>
        <v>0</v>
      </c>
      <c r="CQ78" s="48">
        <f t="shared" ref="CQ78" si="442">CP78</f>
        <v>0</v>
      </c>
      <c r="CR78" s="48">
        <f t="shared" ref="CR78" si="443">CQ78</f>
        <v>0</v>
      </c>
      <c r="CS78" s="48">
        <f t="shared" ref="CS78" si="444">CR78</f>
        <v>0</v>
      </c>
      <c r="CT78" s="48">
        <f t="shared" ref="CT78" si="445">CS78</f>
        <v>0</v>
      </c>
      <c r="CU78" s="48">
        <f t="shared" ref="CU78" si="446">CT78</f>
        <v>0</v>
      </c>
      <c r="CV78" s="48">
        <f t="shared" ref="CV78" si="447">CU78</f>
        <v>0</v>
      </c>
      <c r="CW78" s="48">
        <f t="shared" ref="CW78" si="448">CV78</f>
        <v>0</v>
      </c>
      <c r="CX78" s="48">
        <f t="shared" ref="CX78" si="449">CW78</f>
        <v>0</v>
      </c>
      <c r="CY78" s="48">
        <f t="shared" ref="CY78" si="450">CX78</f>
        <v>0</v>
      </c>
      <c r="CZ78" s="48">
        <f t="shared" ref="CZ78" si="451">CY78</f>
        <v>0</v>
      </c>
      <c r="DA78" s="48">
        <f t="shared" ref="DA78" si="452">CZ78</f>
        <v>0</v>
      </c>
      <c r="DB78" s="48">
        <f t="shared" ref="DB78" si="453">DA78</f>
        <v>0</v>
      </c>
      <c r="DC78" s="48">
        <f t="shared" ref="DC78" si="454">DB78</f>
        <v>0</v>
      </c>
      <c r="DD78" s="48">
        <f t="shared" ref="DD78" si="455">DC78</f>
        <v>0</v>
      </c>
      <c r="DE78" s="48">
        <f t="shared" ref="DE78" si="456">DD78</f>
        <v>0</v>
      </c>
      <c r="DF78" s="48">
        <f t="shared" ref="DF78" si="457">DE78</f>
        <v>0</v>
      </c>
      <c r="DG78" s="48">
        <f t="shared" ref="DG78" si="458">DF78</f>
        <v>0</v>
      </c>
      <c r="DH78" s="48">
        <f t="shared" ref="DH78" si="459">DG78</f>
        <v>0</v>
      </c>
      <c r="DI78" s="48">
        <f t="shared" ref="DI78" si="460">DH78</f>
        <v>0</v>
      </c>
      <c r="DJ78" s="48">
        <f t="shared" ref="DJ78" si="461">DI78</f>
        <v>0</v>
      </c>
      <c r="DK78" s="48">
        <f t="shared" ref="DK78" si="462">DJ78</f>
        <v>0</v>
      </c>
      <c r="DL78" s="48">
        <f t="shared" ref="DL78" si="463">DK78</f>
        <v>0</v>
      </c>
      <c r="DM78" s="48">
        <f t="shared" ref="DM78" si="464">DL78</f>
        <v>0</v>
      </c>
      <c r="DN78" s="48">
        <f t="shared" ref="DN78" si="465">DM78</f>
        <v>0</v>
      </c>
      <c r="DO78" s="48">
        <f t="shared" ref="DO78" si="466">DN78</f>
        <v>0</v>
      </c>
      <c r="DP78" s="48">
        <f t="shared" ref="DP78" si="467">DO78</f>
        <v>0</v>
      </c>
      <c r="DQ78" s="48">
        <f t="shared" ref="DQ78" si="468">DP78</f>
        <v>0</v>
      </c>
      <c r="DR78" s="48">
        <f t="shared" ref="DR78" si="469">DQ78</f>
        <v>0</v>
      </c>
      <c r="DS78" s="48">
        <f t="shared" ref="DS78" si="470">DR78</f>
        <v>0</v>
      </c>
      <c r="DT78" s="48">
        <f t="shared" ref="DT78" si="471">DS78</f>
        <v>0</v>
      </c>
      <c r="DU78" s="48">
        <f t="shared" ref="DU78" si="472">DT78</f>
        <v>0</v>
      </c>
      <c r="DV78" s="48">
        <f t="shared" ref="DV78" si="473">DU78</f>
        <v>0</v>
      </c>
      <c r="DW78" s="48">
        <f t="shared" ref="DW78" si="474">DV78</f>
        <v>0</v>
      </c>
      <c r="DX78" s="48">
        <f t="shared" ref="DX78" si="475">DW78</f>
        <v>0</v>
      </c>
      <c r="DY78" s="48">
        <f t="shared" ref="DY78" si="476">DX78</f>
        <v>0</v>
      </c>
      <c r="DZ78" s="48">
        <f t="shared" ref="DZ78" si="477">DY78</f>
        <v>0</v>
      </c>
      <c r="EA78" s="48">
        <f t="shared" ref="EA78" si="478">DZ78</f>
        <v>0</v>
      </c>
      <c r="EB78" s="48">
        <f t="shared" ref="EB78" si="479">EA78</f>
        <v>0</v>
      </c>
      <c r="EC78" s="48">
        <f t="shared" ref="EC78" si="480">EB78</f>
        <v>0</v>
      </c>
      <c r="ED78" s="48">
        <f t="shared" ref="ED78" si="481">EC78</f>
        <v>0</v>
      </c>
      <c r="EE78" s="48">
        <f t="shared" ref="EE78" si="482">ED78</f>
        <v>0</v>
      </c>
      <c r="EF78" s="48">
        <f t="shared" ref="EF78" si="483">EE78</f>
        <v>0</v>
      </c>
      <c r="EG78" s="48">
        <f t="shared" ref="EG78" si="484">EF78</f>
        <v>0</v>
      </c>
      <c r="EH78" s="48">
        <f t="shared" ref="EH78" si="485">EG78</f>
        <v>0</v>
      </c>
      <c r="EI78" s="48">
        <f t="shared" ref="EI78" si="486">EH78</f>
        <v>0</v>
      </c>
      <c r="EJ78" s="48">
        <f t="shared" ref="EJ78" si="487">EI78</f>
        <v>0</v>
      </c>
      <c r="EK78" s="48">
        <f t="shared" ref="EK78" si="488">EJ78</f>
        <v>0</v>
      </c>
      <c r="EL78" s="48">
        <f t="shared" ref="EL78" si="489">EK78</f>
        <v>0</v>
      </c>
      <c r="EM78" s="48">
        <f t="shared" ref="EM78" si="490">EL78</f>
        <v>0</v>
      </c>
      <c r="EN78" s="48">
        <f t="shared" ref="EN78" si="491">EM78</f>
        <v>0</v>
      </c>
      <c r="EO78" s="48">
        <f t="shared" ref="EO78" si="492">EN78</f>
        <v>0</v>
      </c>
      <c r="EP78" s="48">
        <f t="shared" ref="EP78" si="493">EO78</f>
        <v>0</v>
      </c>
      <c r="EQ78" s="48">
        <f t="shared" ref="EQ78" si="494">EP78</f>
        <v>0</v>
      </c>
      <c r="ER78" s="48">
        <f t="shared" ref="ER78" si="495">EQ78</f>
        <v>0</v>
      </c>
      <c r="ES78" s="48">
        <f t="shared" ref="ES78" si="496">ER78</f>
        <v>0</v>
      </c>
      <c r="ET78" s="48">
        <f t="shared" ref="ET78" si="497">ES78</f>
        <v>0</v>
      </c>
      <c r="EU78" s="48">
        <f t="shared" ref="EU78" si="498">ET78</f>
        <v>0</v>
      </c>
      <c r="EV78" s="48">
        <f t="shared" ref="EV78" si="499">EU78</f>
        <v>0</v>
      </c>
      <c r="EW78" s="48">
        <f t="shared" ref="EW78" si="500">EV78</f>
        <v>0</v>
      </c>
      <c r="EX78" s="48">
        <f t="shared" ref="EX78" si="501">EW78</f>
        <v>0</v>
      </c>
      <c r="EY78" s="48">
        <f t="shared" ref="EY78" si="502">EX78</f>
        <v>0</v>
      </c>
      <c r="EZ78" s="48">
        <f t="shared" ref="EZ78" si="503">EY78</f>
        <v>0</v>
      </c>
      <c r="FA78" s="48">
        <f t="shared" ref="FA78" si="504">EZ78</f>
        <v>0</v>
      </c>
      <c r="FB78" s="48">
        <f t="shared" ref="FB78" si="505">FA78</f>
        <v>0</v>
      </c>
      <c r="FC78" s="48">
        <f t="shared" ref="FC78" si="506">FB78</f>
        <v>0</v>
      </c>
      <c r="FD78" s="48">
        <f t="shared" ref="FD78" si="507">FC78</f>
        <v>0</v>
      </c>
      <c r="FE78" s="48">
        <f t="shared" ref="FE78" si="508">FD78</f>
        <v>0</v>
      </c>
      <c r="FF78" s="48">
        <f t="shared" ref="FF78" si="509">FE78</f>
        <v>0</v>
      </c>
      <c r="FG78" s="48">
        <f t="shared" ref="FG78" si="510">FF78</f>
        <v>0</v>
      </c>
      <c r="FH78" s="48">
        <f t="shared" ref="FH78" si="511">FG78</f>
        <v>0</v>
      </c>
      <c r="FI78" s="48">
        <f t="shared" ref="FI78" si="512">FH78</f>
        <v>0</v>
      </c>
      <c r="FJ78" s="48">
        <f t="shared" ref="FJ78" si="513">FI78</f>
        <v>0</v>
      </c>
      <c r="FK78" s="48">
        <f t="shared" ref="FK78" si="514">FJ78</f>
        <v>0</v>
      </c>
      <c r="FL78" s="48">
        <f t="shared" ref="FL78" si="515">FK78</f>
        <v>0</v>
      </c>
      <c r="FM78" s="48">
        <f t="shared" ref="FM78" si="516">FL78</f>
        <v>0</v>
      </c>
      <c r="FN78" s="48">
        <f t="shared" ref="FN78" si="517">FM78</f>
        <v>0</v>
      </c>
      <c r="FO78" s="48">
        <f t="shared" ref="FO78" si="518">FN78</f>
        <v>0</v>
      </c>
      <c r="FP78" s="48">
        <f t="shared" ref="FP78" si="519">FO78</f>
        <v>0</v>
      </c>
      <c r="FQ78" s="48">
        <f t="shared" ref="FQ78" si="520">FP78</f>
        <v>0</v>
      </c>
      <c r="FR78" s="48">
        <f t="shared" ref="FR78" si="521">FQ78</f>
        <v>0</v>
      </c>
      <c r="FS78" s="48">
        <f t="shared" ref="FS78" si="522">FR78</f>
        <v>0</v>
      </c>
      <c r="FT78" s="48">
        <f t="shared" ref="FT78" si="523">FS78</f>
        <v>0</v>
      </c>
      <c r="FU78" s="48">
        <f t="shared" ref="FU78" si="524">FT78</f>
        <v>0</v>
      </c>
      <c r="FV78" s="48">
        <f t="shared" ref="FV78" si="525">FU78</f>
        <v>0</v>
      </c>
      <c r="FW78" s="48">
        <f t="shared" ref="FW78" si="526">FV78</f>
        <v>0</v>
      </c>
      <c r="FX78" s="48">
        <f t="shared" ref="FX78" si="527">FW78</f>
        <v>0</v>
      </c>
      <c r="FY78" s="48">
        <f t="shared" ref="FY78" si="528">FX78</f>
        <v>0</v>
      </c>
      <c r="FZ78" s="48">
        <f t="shared" ref="FZ78" si="529">FY78</f>
        <v>0</v>
      </c>
      <c r="GA78" s="48">
        <f t="shared" ref="GA78" si="530">FZ78</f>
        <v>0</v>
      </c>
      <c r="GB78" s="48">
        <f t="shared" ref="GB78" si="531">GA78</f>
        <v>0</v>
      </c>
      <c r="GC78" s="48">
        <f t="shared" ref="GC78" si="532">GB78</f>
        <v>0</v>
      </c>
      <c r="GD78" s="48">
        <f t="shared" ref="GD78" si="533">GC78</f>
        <v>0</v>
      </c>
      <c r="GE78" s="48">
        <f t="shared" ref="GE78" si="534">GD78</f>
        <v>0</v>
      </c>
      <c r="GF78" s="48">
        <f t="shared" ref="GF78" si="535">GE78</f>
        <v>0</v>
      </c>
      <c r="GG78" s="48">
        <f t="shared" ref="GG78" si="536">GF78</f>
        <v>0</v>
      </c>
      <c r="GH78" s="48">
        <f t="shared" ref="GH78" si="537">GG78</f>
        <v>0</v>
      </c>
      <c r="GI78" s="48">
        <f t="shared" ref="GI78" si="538">GH78</f>
        <v>0</v>
      </c>
      <c r="GJ78" s="48">
        <f t="shared" ref="GJ78" si="539">GI78</f>
        <v>0</v>
      </c>
      <c r="GK78" s="48">
        <f t="shared" ref="GK78" si="540">GJ78</f>
        <v>0</v>
      </c>
      <c r="GL78" s="48">
        <f t="shared" ref="GL78" si="541">GK78</f>
        <v>0</v>
      </c>
      <c r="GM78" s="48">
        <f t="shared" ref="GM78" si="542">GL78</f>
        <v>0</v>
      </c>
      <c r="GN78" s="48">
        <f t="shared" ref="GN78" si="543">GM78</f>
        <v>0</v>
      </c>
      <c r="GO78" s="48">
        <f t="shared" ref="GO78" si="544">GN78</f>
        <v>0</v>
      </c>
      <c r="GP78" s="48">
        <f t="shared" ref="GP78" si="545">GO78</f>
        <v>0</v>
      </c>
      <c r="GQ78" s="48">
        <f t="shared" ref="GQ78" si="546">GP78</f>
        <v>0</v>
      </c>
      <c r="GR78" s="48">
        <f t="shared" ref="GR78" si="547">GQ78</f>
        <v>0</v>
      </c>
      <c r="GS78" s="48">
        <f t="shared" ref="GS78" si="548">GR78</f>
        <v>0</v>
      </c>
      <c r="GT78" s="48">
        <f t="shared" ref="GT78" si="549">GS78</f>
        <v>0</v>
      </c>
      <c r="GU78" s="48">
        <f t="shared" ref="GU78" si="550">GT78</f>
        <v>0</v>
      </c>
      <c r="GV78" s="48">
        <f t="shared" ref="GV78" si="551">GU78</f>
        <v>0</v>
      </c>
      <c r="GW78" s="48">
        <f t="shared" ref="GW78" si="552">GV78</f>
        <v>0</v>
      </c>
      <c r="GX78" s="48">
        <f t="shared" ref="GX78" si="553">GW78</f>
        <v>0</v>
      </c>
      <c r="GY78" s="48">
        <f t="shared" ref="GY78" si="554">GX78</f>
        <v>0</v>
      </c>
      <c r="GZ78" s="48">
        <f t="shared" ref="GZ78" si="555">GY78</f>
        <v>0</v>
      </c>
      <c r="HA78" s="48">
        <f t="shared" ref="HA78" si="556">GZ78</f>
        <v>0</v>
      </c>
      <c r="HB78" s="48">
        <f t="shared" ref="HB78" si="557">HA78</f>
        <v>0</v>
      </c>
      <c r="HC78" s="48">
        <f t="shared" ref="HC78" si="558">HB78</f>
        <v>0</v>
      </c>
      <c r="HD78" s="48">
        <f t="shared" ref="HD78" si="559">HC78</f>
        <v>0</v>
      </c>
      <c r="HE78" s="48">
        <f t="shared" ref="HE78" si="560">HD78</f>
        <v>0</v>
      </c>
      <c r="HF78" s="48">
        <f t="shared" ref="HF78" si="561">HE78</f>
        <v>0</v>
      </c>
      <c r="HG78" s="48">
        <f t="shared" ref="HG78" si="562">HF78</f>
        <v>0</v>
      </c>
      <c r="HH78" s="48">
        <f t="shared" ref="HH78" si="563">HG78</f>
        <v>0</v>
      </c>
      <c r="HI78" s="48">
        <f t="shared" ref="HI78" si="564">HH78</f>
        <v>0</v>
      </c>
      <c r="HJ78" s="48">
        <f t="shared" ref="HJ78" si="565">HI78</f>
        <v>0</v>
      </c>
      <c r="HK78" s="48">
        <f t="shared" ref="HK78" si="566">HJ78</f>
        <v>0</v>
      </c>
      <c r="HL78" s="48">
        <f t="shared" ref="HL78" si="567">HK78</f>
        <v>0</v>
      </c>
      <c r="HM78" s="48">
        <f t="shared" ref="HM78" si="568">HL78</f>
        <v>0</v>
      </c>
      <c r="HN78" s="48">
        <f t="shared" ref="HN78" si="569">HM78</f>
        <v>0</v>
      </c>
      <c r="HO78" s="48">
        <f t="shared" ref="HO78" si="570">HN78</f>
        <v>0</v>
      </c>
      <c r="HP78" s="48">
        <f t="shared" ref="HP78" si="571">HO78</f>
        <v>0</v>
      </c>
      <c r="HQ78" s="48">
        <f t="shared" ref="HQ78" si="572">HP78</f>
        <v>0</v>
      </c>
      <c r="HR78" s="48">
        <f t="shared" ref="HR78" si="573">HQ78</f>
        <v>0</v>
      </c>
      <c r="HS78" s="48">
        <f t="shared" ref="HS78" si="574">HR78</f>
        <v>0</v>
      </c>
      <c r="HT78" s="48">
        <f t="shared" ref="HT78" si="575">HS78</f>
        <v>0</v>
      </c>
      <c r="HU78" s="48">
        <f t="shared" ref="HU78" si="576">HT78</f>
        <v>0</v>
      </c>
      <c r="HV78" s="48">
        <f t="shared" ref="HV78" si="577">HU78</f>
        <v>0</v>
      </c>
      <c r="HW78" s="48">
        <f t="shared" ref="HW78" si="578">HV78</f>
        <v>0</v>
      </c>
      <c r="HX78" s="48">
        <f t="shared" ref="HX78" si="579">HW78</f>
        <v>0</v>
      </c>
      <c r="HY78" s="48">
        <f t="shared" ref="HY78" si="580">HX78</f>
        <v>0</v>
      </c>
      <c r="HZ78" s="48">
        <f t="shared" ref="HZ78" si="581">HY78</f>
        <v>0</v>
      </c>
      <c r="IA78" s="48">
        <f t="shared" ref="IA78" si="582">HZ78</f>
        <v>0</v>
      </c>
      <c r="IB78" s="48">
        <f t="shared" ref="IB78" si="583">IA78</f>
        <v>0</v>
      </c>
      <c r="IC78" s="48">
        <f t="shared" ref="IC78" si="584">IB78</f>
        <v>0</v>
      </c>
      <c r="ID78" s="48">
        <f t="shared" ref="ID78" si="585">IC78</f>
        <v>0</v>
      </c>
      <c r="IE78" s="48">
        <f t="shared" ref="IE78" si="586">ID78</f>
        <v>0</v>
      </c>
      <c r="IF78" s="48">
        <f t="shared" ref="IF78" si="587">IE78</f>
        <v>0</v>
      </c>
      <c r="IG78" s="48">
        <f t="shared" ref="IG78" si="588">IF78</f>
        <v>0</v>
      </c>
      <c r="IH78" s="48">
        <f t="shared" ref="IH78" si="589">IG78</f>
        <v>0</v>
      </c>
      <c r="II78" s="48">
        <f t="shared" ref="II78" si="590">IH78</f>
        <v>0</v>
      </c>
      <c r="IJ78" s="48">
        <f t="shared" ref="IJ78" si="591">II78</f>
        <v>0</v>
      </c>
      <c r="IK78" s="48">
        <f t="shared" ref="IK78" si="592">IJ78</f>
        <v>0</v>
      </c>
      <c r="IL78" s="48">
        <f t="shared" ref="IL78" si="593">IK78</f>
        <v>0</v>
      </c>
      <c r="IM78" s="48">
        <f t="shared" ref="IM78" si="594">IL78</f>
        <v>0</v>
      </c>
      <c r="IN78" s="48">
        <f t="shared" ref="IN78" si="595">IM78</f>
        <v>0</v>
      </c>
      <c r="IO78" s="48">
        <f t="shared" ref="IO78" si="596">IN78</f>
        <v>0</v>
      </c>
      <c r="IP78" s="48">
        <f t="shared" ref="IP78" si="597">IO78</f>
        <v>0</v>
      </c>
      <c r="IQ78" s="48">
        <f t="shared" ref="IQ78" si="598">IP78</f>
        <v>0</v>
      </c>
      <c r="IR78" s="48">
        <f t="shared" ref="IR78" si="599">IQ78</f>
        <v>0</v>
      </c>
      <c r="IS78" s="48">
        <f t="shared" ref="IS78" si="600">IR78</f>
        <v>0</v>
      </c>
      <c r="IT78" s="48">
        <f t="shared" ref="IT78" si="601">IS78</f>
        <v>0</v>
      </c>
      <c r="IU78" s="48">
        <f t="shared" ref="IU78" si="602">IT78</f>
        <v>0</v>
      </c>
      <c r="IV78" s="48">
        <f t="shared" ref="IV78" si="603">IU78</f>
        <v>0</v>
      </c>
      <c r="IW78" s="48">
        <f t="shared" ref="IW78" si="604">IV78</f>
        <v>0</v>
      </c>
      <c r="IX78" s="48">
        <f t="shared" ref="IX78" si="605">IW78</f>
        <v>0</v>
      </c>
      <c r="IY78" s="48">
        <f t="shared" ref="IY78" si="606">IX78</f>
        <v>0</v>
      </c>
      <c r="IZ78" s="48">
        <f t="shared" ref="IZ78" si="607">IY78</f>
        <v>0</v>
      </c>
      <c r="JA78" s="48">
        <f t="shared" ref="JA78" si="608">IZ78</f>
        <v>0</v>
      </c>
      <c r="JB78" s="48">
        <f t="shared" ref="JB78" si="609">JA78</f>
        <v>0</v>
      </c>
      <c r="JC78" s="48">
        <f t="shared" ref="JC78" si="610">JB78</f>
        <v>0</v>
      </c>
      <c r="JD78" s="48">
        <f t="shared" ref="JD78" si="611">JC78</f>
        <v>0</v>
      </c>
      <c r="JE78" s="48">
        <f t="shared" ref="JE78" si="612">JD78</f>
        <v>0</v>
      </c>
      <c r="JF78" s="48">
        <f t="shared" ref="JF78" si="613">JE78</f>
        <v>0</v>
      </c>
      <c r="JG78" s="48">
        <f t="shared" ref="JG78" si="614">JF78</f>
        <v>0</v>
      </c>
      <c r="JH78" s="48">
        <f t="shared" ref="JH78" si="615">JG78</f>
        <v>0</v>
      </c>
      <c r="JI78" s="48">
        <f t="shared" ref="JI78" si="616">JH78</f>
        <v>0</v>
      </c>
      <c r="JJ78" s="48">
        <f t="shared" ref="JJ78" si="617">JI78</f>
        <v>0</v>
      </c>
      <c r="JK78" s="48">
        <f t="shared" ref="JK78" si="618">JJ78</f>
        <v>0</v>
      </c>
      <c r="JL78" s="48">
        <f t="shared" ref="JL78" si="619">JK78</f>
        <v>0</v>
      </c>
      <c r="JM78" s="48">
        <f t="shared" ref="JM78" si="620">JL78</f>
        <v>0</v>
      </c>
      <c r="JN78" s="48">
        <f t="shared" ref="JN78" si="621">JM78</f>
        <v>0</v>
      </c>
      <c r="JO78" s="48">
        <f t="shared" ref="JO78" si="622">JN78</f>
        <v>0</v>
      </c>
      <c r="JP78" s="48">
        <f t="shared" ref="JP78" si="623">JO78</f>
        <v>0</v>
      </c>
      <c r="JQ78" s="48">
        <f t="shared" ref="JQ78" si="624">JP78</f>
        <v>0</v>
      </c>
      <c r="JR78" s="48">
        <f t="shared" ref="JR78" si="625">JQ78</f>
        <v>0</v>
      </c>
      <c r="JS78" s="48">
        <f t="shared" ref="JS78" si="626">JR78</f>
        <v>0</v>
      </c>
      <c r="JT78" s="48">
        <f t="shared" ref="JT78" si="627">JS78</f>
        <v>0</v>
      </c>
      <c r="JU78" s="48">
        <f t="shared" ref="JU78" si="628">JT78</f>
        <v>0</v>
      </c>
      <c r="JV78" s="48">
        <f t="shared" ref="JV78" si="629">JU78</f>
        <v>0</v>
      </c>
      <c r="JW78" s="48">
        <f t="shared" ref="JW78" si="630">JV78</f>
        <v>0</v>
      </c>
      <c r="JX78" s="48">
        <f t="shared" ref="JX78" si="631">JW78</f>
        <v>0</v>
      </c>
      <c r="JY78" s="48">
        <f t="shared" ref="JY78" si="632">JX78</f>
        <v>0</v>
      </c>
      <c r="JZ78" s="48">
        <f t="shared" ref="JZ78" si="633">JY78</f>
        <v>0</v>
      </c>
      <c r="KA78" s="48">
        <f t="shared" ref="KA78" si="634">JZ78</f>
        <v>0</v>
      </c>
      <c r="KB78" s="48">
        <f t="shared" ref="KB78" si="635">KA78</f>
        <v>0</v>
      </c>
      <c r="KC78" s="48">
        <f t="shared" ref="KC78" si="636">KB78</f>
        <v>0</v>
      </c>
      <c r="KD78" s="48">
        <f t="shared" ref="KD78" si="637">KC78</f>
        <v>0</v>
      </c>
      <c r="KE78" s="48">
        <f t="shared" ref="KE78" si="638">KD78</f>
        <v>0</v>
      </c>
      <c r="KF78" s="48">
        <f t="shared" ref="KF78" si="639">KE78</f>
        <v>0</v>
      </c>
      <c r="KG78" s="48">
        <f t="shared" ref="KG78" si="640">KF78</f>
        <v>0</v>
      </c>
      <c r="KH78" s="48">
        <f t="shared" ref="KH78" si="641">KG78</f>
        <v>0</v>
      </c>
      <c r="KI78" s="48">
        <f t="shared" ref="KI78" si="642">KH78</f>
        <v>0</v>
      </c>
      <c r="KJ78" s="48">
        <f t="shared" ref="KJ78" si="643">KI78</f>
        <v>0</v>
      </c>
      <c r="KK78" s="48">
        <f t="shared" ref="KK78" si="644">KJ78</f>
        <v>0</v>
      </c>
      <c r="KL78" s="48">
        <f t="shared" ref="KL78" si="645">KK78</f>
        <v>0</v>
      </c>
      <c r="KM78" s="48">
        <f t="shared" ref="KM78" si="646">KL78</f>
        <v>0</v>
      </c>
      <c r="KN78" s="48">
        <f t="shared" ref="KN78" si="647">KM78</f>
        <v>0</v>
      </c>
      <c r="KO78" s="48">
        <f t="shared" ref="KO78" si="648">KN78</f>
        <v>0</v>
      </c>
      <c r="KP78" s="48">
        <f t="shared" ref="KP78" si="649">KO78</f>
        <v>0</v>
      </c>
      <c r="KQ78" s="48">
        <f t="shared" ref="KQ78" si="650">KP78</f>
        <v>0</v>
      </c>
      <c r="KR78" s="48">
        <f t="shared" ref="KR78" si="651">KQ78</f>
        <v>0</v>
      </c>
      <c r="KS78" s="48">
        <f t="shared" ref="KS78" si="652">KR78</f>
        <v>0</v>
      </c>
      <c r="KT78" s="48">
        <f t="shared" ref="KT78" si="653">KS78</f>
        <v>0</v>
      </c>
      <c r="KU78" s="48">
        <f t="shared" ref="KU78" si="654">KT78</f>
        <v>0</v>
      </c>
      <c r="KV78" s="48">
        <f t="shared" ref="KV78" si="655">KU78</f>
        <v>0</v>
      </c>
      <c r="KW78" s="48">
        <f t="shared" ref="KW78" si="656">KV78</f>
        <v>0</v>
      </c>
      <c r="KX78" s="48">
        <f t="shared" ref="KX78" si="657">KW78</f>
        <v>0</v>
      </c>
      <c r="KY78" s="48">
        <f t="shared" ref="KY78" si="658">KX78</f>
        <v>0</v>
      </c>
      <c r="KZ78" s="48">
        <f t="shared" ref="KZ78" si="659">KY78</f>
        <v>0</v>
      </c>
      <c r="LA78" s="48">
        <f t="shared" ref="LA78" si="660">KZ78</f>
        <v>0</v>
      </c>
      <c r="LB78" s="48">
        <f t="shared" ref="LB78" si="661">LA78</f>
        <v>0</v>
      </c>
      <c r="LC78" s="48">
        <f t="shared" ref="LC78" si="662">LB78</f>
        <v>0</v>
      </c>
      <c r="LD78" s="48">
        <f t="shared" ref="LD78" si="663">LC78</f>
        <v>0</v>
      </c>
      <c r="LE78" s="48">
        <f t="shared" ref="LE78" si="664">LD78</f>
        <v>0</v>
      </c>
      <c r="LF78" s="48">
        <f t="shared" ref="LF78" si="665">LE78</f>
        <v>0</v>
      </c>
      <c r="LG78" s="48">
        <f t="shared" ref="LG78" si="666">LF78</f>
        <v>0</v>
      </c>
      <c r="LH78" s="48">
        <f t="shared" ref="LH78" si="667">LG78</f>
        <v>0</v>
      </c>
      <c r="LI78" s="48">
        <f t="shared" ref="LI78" si="668">LH78</f>
        <v>0</v>
      </c>
      <c r="LJ78" s="48">
        <f t="shared" ref="LJ78" si="669">LI78</f>
        <v>0</v>
      </c>
      <c r="LK78" s="48">
        <f t="shared" ref="LK78" si="670">LJ78</f>
        <v>0</v>
      </c>
      <c r="LL78" s="48">
        <f t="shared" ref="LL78" si="671">LK78</f>
        <v>0</v>
      </c>
      <c r="LM78" s="48">
        <f t="shared" ref="LM78" si="672">LL78</f>
        <v>0</v>
      </c>
      <c r="LN78" s="48">
        <f t="shared" ref="LN78" si="673">LM78</f>
        <v>0</v>
      </c>
      <c r="LO78" s="48">
        <f t="shared" ref="LO78" si="674">LN78</f>
        <v>0</v>
      </c>
      <c r="LP78" s="48">
        <f t="shared" ref="LP78" si="675">LO78</f>
        <v>0</v>
      </c>
      <c r="LQ78" s="48">
        <f t="shared" ref="LQ78" si="676">LP78</f>
        <v>0</v>
      </c>
      <c r="LR78" s="48">
        <f t="shared" ref="LR78" si="677">LQ78</f>
        <v>0</v>
      </c>
      <c r="LS78" s="48">
        <f t="shared" ref="LS78" si="678">LR78</f>
        <v>0</v>
      </c>
      <c r="LT78" s="48">
        <f t="shared" ref="LT78" si="679">LS78</f>
        <v>0</v>
      </c>
      <c r="LU78" s="48">
        <f t="shared" ref="LU78" si="680">LT78</f>
        <v>0</v>
      </c>
      <c r="LV78" s="48">
        <f t="shared" ref="LV78" si="681">LU78</f>
        <v>0</v>
      </c>
      <c r="LW78" s="48">
        <f t="shared" ref="LW78" si="682">LV78</f>
        <v>0</v>
      </c>
      <c r="LX78" s="48">
        <f t="shared" ref="LX78" si="683">LW78</f>
        <v>0</v>
      </c>
      <c r="LY78" s="48">
        <f t="shared" ref="LY78" si="684">LX78</f>
        <v>0</v>
      </c>
      <c r="LZ78" s="48">
        <f t="shared" ref="LZ78" si="685">LY78</f>
        <v>0</v>
      </c>
      <c r="MA78" s="48">
        <f t="shared" ref="MA78" si="686">LZ78</f>
        <v>0</v>
      </c>
      <c r="MB78" s="48">
        <f t="shared" ref="MB78" si="687">MA78</f>
        <v>0</v>
      </c>
      <c r="MC78" s="48">
        <f t="shared" ref="MC78" si="688">MB78</f>
        <v>0</v>
      </c>
      <c r="MD78" s="48">
        <f t="shared" ref="MD78" si="689">MC78</f>
        <v>0</v>
      </c>
      <c r="ME78" s="48">
        <f t="shared" ref="ME78" si="690">MD78</f>
        <v>0</v>
      </c>
      <c r="MF78" s="48">
        <f t="shared" ref="MF78" si="691">ME78</f>
        <v>0</v>
      </c>
      <c r="MG78" s="48">
        <f t="shared" ref="MG78" si="692">MF78</f>
        <v>0</v>
      </c>
      <c r="MH78" s="48">
        <f t="shared" ref="MH78" si="693">MG78</f>
        <v>0</v>
      </c>
      <c r="MI78" s="48">
        <f t="shared" ref="MI78" si="694">MH78</f>
        <v>0</v>
      </c>
      <c r="MJ78" s="48">
        <f t="shared" ref="MJ78" si="695">MI78</f>
        <v>0</v>
      </c>
      <c r="MK78" s="48">
        <f t="shared" ref="MK78" si="696">MJ78</f>
        <v>0</v>
      </c>
      <c r="ML78" s="48">
        <f t="shared" ref="ML78" si="697">MK78</f>
        <v>0</v>
      </c>
      <c r="MM78" s="48">
        <f t="shared" ref="MM78" si="698">ML78</f>
        <v>0</v>
      </c>
      <c r="MN78" s="48">
        <f t="shared" ref="MN78" si="699">MM78</f>
        <v>0</v>
      </c>
      <c r="MO78" s="48">
        <f t="shared" ref="MO78" si="700">MN78</f>
        <v>0</v>
      </c>
      <c r="MP78" s="48">
        <f t="shared" ref="MP78" si="701">MO78</f>
        <v>0</v>
      </c>
      <c r="MQ78" s="48">
        <f t="shared" ref="MQ78" si="702">MP78</f>
        <v>0</v>
      </c>
      <c r="MR78" s="48">
        <f t="shared" ref="MR78" si="703">MQ78</f>
        <v>0</v>
      </c>
      <c r="MS78" s="48">
        <f t="shared" ref="MS78" si="704">MR78</f>
        <v>0</v>
      </c>
      <c r="MT78" s="48">
        <f t="shared" ref="MT78" si="705">MS78</f>
        <v>0</v>
      </c>
      <c r="MU78" s="48">
        <f t="shared" ref="MU78" si="706">MT78</f>
        <v>0</v>
      </c>
      <c r="MV78" s="48">
        <f t="shared" ref="MV78" si="707">MU78</f>
        <v>0</v>
      </c>
      <c r="MW78" s="48">
        <f t="shared" ref="MW78" si="708">MV78</f>
        <v>0</v>
      </c>
      <c r="MX78" s="48">
        <f t="shared" ref="MX78" si="709">MW78</f>
        <v>0</v>
      </c>
      <c r="MY78" s="48">
        <f t="shared" ref="MY78" si="710">MX78</f>
        <v>0</v>
      </c>
      <c r="MZ78" s="48">
        <f t="shared" ref="MZ78" si="711">MY78</f>
        <v>0</v>
      </c>
      <c r="NA78" s="48">
        <f t="shared" ref="NA78" si="712">MZ78</f>
        <v>0</v>
      </c>
      <c r="NB78" s="48">
        <f t="shared" ref="NB78" si="713">NA78</f>
        <v>0</v>
      </c>
      <c r="NC78" s="48">
        <f t="shared" ref="NC78" si="714">NB78</f>
        <v>0</v>
      </c>
      <c r="ND78" s="48">
        <f t="shared" ref="ND78" si="715">NC78</f>
        <v>0</v>
      </c>
      <c r="NE78" s="48">
        <f t="shared" ref="NE78" si="716">ND78</f>
        <v>0</v>
      </c>
      <c r="NF78" s="48">
        <f t="shared" ref="NF78" si="717">NE78</f>
        <v>0</v>
      </c>
      <c r="NG78" s="48">
        <f t="shared" ref="NG78" si="718">NF78</f>
        <v>0</v>
      </c>
      <c r="NH78" s="48">
        <f t="shared" ref="NH78" si="719">NG78</f>
        <v>0</v>
      </c>
      <c r="NI78" s="48">
        <f t="shared" ref="NI78" si="720">NH78</f>
        <v>0</v>
      </c>
      <c r="NJ78" s="48">
        <f t="shared" ref="NJ78" si="721">NI78</f>
        <v>0</v>
      </c>
      <c r="NK78" s="48">
        <f t="shared" ref="NK78" si="722">NJ78</f>
        <v>0</v>
      </c>
      <c r="NL78" s="48">
        <f t="shared" ref="NL78" si="723">NK78</f>
        <v>0</v>
      </c>
      <c r="NM78" s="48">
        <f t="shared" ref="NM78" si="724">NL78</f>
        <v>0</v>
      </c>
      <c r="NN78" s="48">
        <f t="shared" ref="NN78" si="725">NM78</f>
        <v>0</v>
      </c>
      <c r="NO78" s="48">
        <f t="shared" ref="NO78" si="726">NN78</f>
        <v>0</v>
      </c>
      <c r="NP78" s="48">
        <f t="shared" ref="NP78" si="727">NO78</f>
        <v>0</v>
      </c>
      <c r="NQ78" s="48">
        <f t="shared" ref="NQ78" si="728">NP78</f>
        <v>0</v>
      </c>
      <c r="NR78" s="48">
        <f t="shared" ref="NR78" si="729">NQ78</f>
        <v>0</v>
      </c>
      <c r="NS78" s="48">
        <f t="shared" ref="NS78" si="730">NR78</f>
        <v>0</v>
      </c>
      <c r="NT78" s="48">
        <f t="shared" ref="NT78" si="731">NS78</f>
        <v>0</v>
      </c>
      <c r="NU78" s="48">
        <f t="shared" ref="NU78" si="732">NT78</f>
        <v>0</v>
      </c>
      <c r="NV78" s="48">
        <f t="shared" ref="NV78" si="733">NU78</f>
        <v>0</v>
      </c>
      <c r="NW78" s="48">
        <f t="shared" ref="NW78" si="734">NV78</f>
        <v>0</v>
      </c>
      <c r="NX78" s="48">
        <f t="shared" ref="NX78" si="735">NW78</f>
        <v>0</v>
      </c>
      <c r="NZ78" s="48">
        <f t="shared" ref="NZ78" si="736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607392</v>
      </c>
      <c r="F79" s="48">
        <f>E79</f>
        <v>607392</v>
      </c>
      <c r="G79" s="48">
        <f t="shared" ref="G79:BR81" si="737">F79</f>
        <v>607392</v>
      </c>
      <c r="H79" s="48">
        <f t="shared" si="737"/>
        <v>607392</v>
      </c>
      <c r="I79" s="48">
        <f t="shared" si="737"/>
        <v>607392</v>
      </c>
      <c r="J79" s="48">
        <f t="shared" si="737"/>
        <v>607392</v>
      </c>
      <c r="K79" s="48">
        <f t="shared" si="737"/>
        <v>607392</v>
      </c>
      <c r="L79" s="48">
        <f t="shared" si="737"/>
        <v>607392</v>
      </c>
      <c r="M79" s="48">
        <f t="shared" si="737"/>
        <v>607392</v>
      </c>
      <c r="N79" s="48">
        <f t="shared" si="737"/>
        <v>607392</v>
      </c>
      <c r="O79" s="48">
        <f t="shared" si="737"/>
        <v>607392</v>
      </c>
      <c r="P79" s="48">
        <f t="shared" si="737"/>
        <v>607392</v>
      </c>
      <c r="Q79" s="48">
        <f t="shared" si="737"/>
        <v>607392</v>
      </c>
      <c r="R79" s="48">
        <f t="shared" si="737"/>
        <v>607392</v>
      </c>
      <c r="S79" s="48">
        <f t="shared" si="737"/>
        <v>607392</v>
      </c>
      <c r="T79" s="48">
        <f t="shared" si="737"/>
        <v>607392</v>
      </c>
      <c r="U79" s="48">
        <f t="shared" si="737"/>
        <v>607392</v>
      </c>
      <c r="V79" s="48">
        <f t="shared" si="737"/>
        <v>607392</v>
      </c>
      <c r="W79" s="48">
        <f t="shared" si="737"/>
        <v>607392</v>
      </c>
      <c r="X79" s="48">
        <f t="shared" si="737"/>
        <v>607392</v>
      </c>
      <c r="Y79" s="48">
        <f t="shared" si="737"/>
        <v>607392</v>
      </c>
      <c r="Z79" s="48">
        <f t="shared" si="737"/>
        <v>607392</v>
      </c>
      <c r="AA79" s="48">
        <f t="shared" si="737"/>
        <v>607392</v>
      </c>
      <c r="AB79" s="48">
        <f t="shared" si="737"/>
        <v>607392</v>
      </c>
      <c r="AC79" s="48">
        <f t="shared" si="737"/>
        <v>607392</v>
      </c>
      <c r="AD79" s="48">
        <f t="shared" si="737"/>
        <v>607392</v>
      </c>
      <c r="AE79" s="48">
        <f t="shared" si="737"/>
        <v>607392</v>
      </c>
      <c r="AF79" s="48">
        <f t="shared" si="737"/>
        <v>607392</v>
      </c>
      <c r="AG79" s="48">
        <f t="shared" si="737"/>
        <v>607392</v>
      </c>
      <c r="AH79" s="48">
        <f t="shared" si="737"/>
        <v>607392</v>
      </c>
      <c r="AI79" s="48">
        <f t="shared" si="737"/>
        <v>607392</v>
      </c>
      <c r="AJ79" s="48">
        <f t="shared" si="737"/>
        <v>607392</v>
      </c>
      <c r="AK79" s="48">
        <f t="shared" si="737"/>
        <v>607392</v>
      </c>
      <c r="AL79" s="48">
        <f t="shared" si="737"/>
        <v>607392</v>
      </c>
      <c r="AM79" s="48">
        <f t="shared" si="737"/>
        <v>607392</v>
      </c>
      <c r="AN79" s="48">
        <f t="shared" si="737"/>
        <v>607392</v>
      </c>
      <c r="AO79" s="48">
        <f t="shared" si="737"/>
        <v>607392</v>
      </c>
      <c r="AP79" s="48">
        <f t="shared" si="737"/>
        <v>607392</v>
      </c>
      <c r="AQ79" s="48">
        <f t="shared" si="737"/>
        <v>607392</v>
      </c>
      <c r="AR79" s="48">
        <f t="shared" si="737"/>
        <v>607392</v>
      </c>
      <c r="AS79" s="48">
        <f t="shared" si="737"/>
        <v>607392</v>
      </c>
      <c r="AT79" s="48">
        <f t="shared" si="737"/>
        <v>607392</v>
      </c>
      <c r="AU79" s="48">
        <f t="shared" si="737"/>
        <v>607392</v>
      </c>
      <c r="AV79" s="48">
        <f t="shared" si="737"/>
        <v>607392</v>
      </c>
      <c r="AW79" s="48">
        <f t="shared" si="737"/>
        <v>607392</v>
      </c>
      <c r="AX79" s="48">
        <f t="shared" si="737"/>
        <v>607392</v>
      </c>
      <c r="AY79" s="48">
        <f t="shared" si="737"/>
        <v>607392</v>
      </c>
      <c r="AZ79" s="48">
        <f t="shared" si="737"/>
        <v>607392</v>
      </c>
      <c r="BA79" s="48">
        <f t="shared" si="737"/>
        <v>607392</v>
      </c>
      <c r="BB79" s="48">
        <f t="shared" si="737"/>
        <v>607392</v>
      </c>
      <c r="BC79" s="48">
        <f t="shared" si="737"/>
        <v>607392</v>
      </c>
      <c r="BD79" s="48">
        <f t="shared" si="737"/>
        <v>607392</v>
      </c>
      <c r="BE79" s="48">
        <f t="shared" si="737"/>
        <v>607392</v>
      </c>
      <c r="BF79" s="48">
        <f t="shared" si="737"/>
        <v>607392</v>
      </c>
      <c r="BG79" s="48">
        <f t="shared" si="737"/>
        <v>607392</v>
      </c>
      <c r="BH79" s="48">
        <f t="shared" si="737"/>
        <v>607392</v>
      </c>
      <c r="BI79" s="48">
        <f t="shared" si="737"/>
        <v>607392</v>
      </c>
      <c r="BJ79" s="48">
        <f t="shared" si="737"/>
        <v>607392</v>
      </c>
      <c r="BK79" s="48">
        <v>636118.78</v>
      </c>
      <c r="BL79" s="48">
        <f t="shared" si="737"/>
        <v>636118.78</v>
      </c>
      <c r="BM79" s="48">
        <f t="shared" si="737"/>
        <v>636118.78</v>
      </c>
      <c r="BN79" s="48">
        <f t="shared" si="737"/>
        <v>636118.78</v>
      </c>
      <c r="BO79" s="48">
        <f t="shared" si="737"/>
        <v>636118.78</v>
      </c>
      <c r="BP79" s="48">
        <f t="shared" si="737"/>
        <v>636118.78</v>
      </c>
      <c r="BQ79" s="48">
        <f t="shared" si="737"/>
        <v>636118.78</v>
      </c>
      <c r="BR79" s="48">
        <f t="shared" si="737"/>
        <v>636118.78</v>
      </c>
      <c r="BS79" s="48">
        <f t="shared" ref="BS79:ED81" si="738">BR79</f>
        <v>636118.78</v>
      </c>
      <c r="BT79" s="48">
        <f t="shared" si="738"/>
        <v>636118.78</v>
      </c>
      <c r="BU79" s="48">
        <f t="shared" si="738"/>
        <v>636118.78</v>
      </c>
      <c r="BV79" s="48">
        <f t="shared" si="738"/>
        <v>636118.78</v>
      </c>
      <c r="BW79" s="48">
        <f t="shared" si="738"/>
        <v>636118.78</v>
      </c>
      <c r="BX79" s="48">
        <f t="shared" si="738"/>
        <v>636118.78</v>
      </c>
      <c r="BY79" s="48">
        <f t="shared" si="738"/>
        <v>636118.78</v>
      </c>
      <c r="BZ79" s="48">
        <f t="shared" si="738"/>
        <v>636118.78</v>
      </c>
      <c r="CA79" s="48">
        <f t="shared" si="738"/>
        <v>636118.78</v>
      </c>
      <c r="CB79" s="48">
        <f t="shared" si="738"/>
        <v>636118.78</v>
      </c>
      <c r="CC79" s="48">
        <f t="shared" si="738"/>
        <v>636118.78</v>
      </c>
      <c r="CD79" s="48">
        <f t="shared" si="738"/>
        <v>636118.78</v>
      </c>
      <c r="CE79" s="48">
        <f t="shared" si="738"/>
        <v>636118.78</v>
      </c>
      <c r="CF79" s="48">
        <f t="shared" si="738"/>
        <v>636118.78</v>
      </c>
      <c r="CG79" s="48">
        <f t="shared" si="738"/>
        <v>636118.78</v>
      </c>
      <c r="CH79" s="48">
        <f t="shared" si="738"/>
        <v>636118.78</v>
      </c>
      <c r="CI79" s="48">
        <f t="shared" si="738"/>
        <v>636118.78</v>
      </c>
      <c r="CJ79" s="48">
        <f t="shared" si="738"/>
        <v>636118.78</v>
      </c>
      <c r="CK79" s="48">
        <f t="shared" si="738"/>
        <v>636118.78</v>
      </c>
      <c r="CL79" s="48">
        <f t="shared" si="738"/>
        <v>636118.78</v>
      </c>
      <c r="CM79" s="48">
        <f t="shared" si="738"/>
        <v>636118.78</v>
      </c>
      <c r="CN79" s="48">
        <f t="shared" si="738"/>
        <v>636118.78</v>
      </c>
      <c r="CO79" s="48">
        <f t="shared" si="738"/>
        <v>636118.78</v>
      </c>
      <c r="CP79" s="48">
        <f t="shared" si="738"/>
        <v>636118.78</v>
      </c>
      <c r="CQ79" s="48">
        <f t="shared" si="738"/>
        <v>636118.78</v>
      </c>
      <c r="CR79" s="48">
        <f t="shared" si="738"/>
        <v>636118.78</v>
      </c>
      <c r="CS79" s="48">
        <f t="shared" si="738"/>
        <v>636118.78</v>
      </c>
      <c r="CT79" s="48">
        <f t="shared" si="738"/>
        <v>636118.78</v>
      </c>
      <c r="CU79" s="48">
        <v>633274.47</v>
      </c>
      <c r="CV79" s="48">
        <f t="shared" si="738"/>
        <v>633274.47</v>
      </c>
      <c r="CW79" s="48">
        <f t="shared" si="738"/>
        <v>633274.47</v>
      </c>
      <c r="CX79" s="48">
        <f t="shared" si="738"/>
        <v>633274.47</v>
      </c>
      <c r="CY79" s="48">
        <f t="shared" si="738"/>
        <v>633274.47</v>
      </c>
      <c r="CZ79" s="48">
        <f t="shared" si="738"/>
        <v>633274.47</v>
      </c>
      <c r="DA79" s="48">
        <f t="shared" si="738"/>
        <v>633274.47</v>
      </c>
      <c r="DB79" s="48">
        <f t="shared" si="738"/>
        <v>633274.47</v>
      </c>
      <c r="DC79" s="48">
        <f t="shared" si="738"/>
        <v>633274.47</v>
      </c>
      <c r="DD79" s="48">
        <f t="shared" si="738"/>
        <v>633274.47</v>
      </c>
      <c r="DE79" s="48">
        <f t="shared" si="738"/>
        <v>633274.47</v>
      </c>
      <c r="DF79" s="48">
        <f t="shared" si="738"/>
        <v>633274.47</v>
      </c>
      <c r="DG79" s="48">
        <f t="shared" si="738"/>
        <v>633274.47</v>
      </c>
      <c r="DH79" s="48">
        <f t="shared" si="738"/>
        <v>633274.47</v>
      </c>
      <c r="DI79" s="48">
        <f t="shared" si="738"/>
        <v>633274.47</v>
      </c>
      <c r="DJ79" s="48">
        <f t="shared" si="738"/>
        <v>633274.47</v>
      </c>
      <c r="DK79" s="48">
        <f t="shared" si="738"/>
        <v>633274.47</v>
      </c>
      <c r="DL79" s="48">
        <f t="shared" si="738"/>
        <v>633274.47</v>
      </c>
      <c r="DM79" s="48">
        <f t="shared" si="738"/>
        <v>633274.47</v>
      </c>
      <c r="DN79" s="48">
        <f t="shared" si="738"/>
        <v>633274.47</v>
      </c>
      <c r="DO79" s="48">
        <f t="shared" si="738"/>
        <v>633274.47</v>
      </c>
      <c r="DP79" s="48">
        <f t="shared" si="738"/>
        <v>633274.47</v>
      </c>
      <c r="DQ79" s="48">
        <f t="shared" si="738"/>
        <v>633274.47</v>
      </c>
      <c r="DR79" s="48">
        <f t="shared" si="738"/>
        <v>633274.47</v>
      </c>
      <c r="DS79" s="48">
        <f t="shared" si="738"/>
        <v>633274.47</v>
      </c>
      <c r="DT79" s="48">
        <f t="shared" si="738"/>
        <v>633274.47</v>
      </c>
      <c r="DU79" s="48">
        <f t="shared" si="738"/>
        <v>633274.47</v>
      </c>
      <c r="DV79" s="48">
        <f t="shared" si="738"/>
        <v>633274.47</v>
      </c>
      <c r="DW79" s="48">
        <f t="shared" si="738"/>
        <v>633274.47</v>
      </c>
      <c r="DX79" s="48">
        <f t="shared" si="738"/>
        <v>633274.47</v>
      </c>
      <c r="DY79" s="48">
        <f t="shared" si="738"/>
        <v>633274.47</v>
      </c>
      <c r="DZ79" s="48">
        <f t="shared" si="738"/>
        <v>633274.47</v>
      </c>
      <c r="EA79" s="48">
        <f t="shared" si="738"/>
        <v>633274.47</v>
      </c>
      <c r="EB79" s="48">
        <f t="shared" si="738"/>
        <v>633274.47</v>
      </c>
      <c r="EC79" s="48">
        <f t="shared" si="738"/>
        <v>633274.47</v>
      </c>
      <c r="ED79" s="48">
        <f t="shared" si="738"/>
        <v>633274.47</v>
      </c>
      <c r="EE79" s="48">
        <f t="shared" ref="EE79:GP81" si="739">ED79</f>
        <v>633274.47</v>
      </c>
      <c r="EF79" s="48">
        <f t="shared" si="739"/>
        <v>633274.47</v>
      </c>
      <c r="EG79" s="48">
        <f t="shared" si="739"/>
        <v>633274.47</v>
      </c>
      <c r="EH79" s="48">
        <f t="shared" si="739"/>
        <v>633274.47</v>
      </c>
      <c r="EI79" s="48">
        <f t="shared" si="739"/>
        <v>633274.47</v>
      </c>
      <c r="EJ79" s="48">
        <f t="shared" si="739"/>
        <v>633274.47</v>
      </c>
      <c r="EK79" s="48">
        <f t="shared" si="739"/>
        <v>633274.47</v>
      </c>
      <c r="EL79" s="48">
        <f t="shared" si="739"/>
        <v>633274.47</v>
      </c>
      <c r="EM79" s="48">
        <f t="shared" si="739"/>
        <v>633274.47</v>
      </c>
      <c r="EN79" s="48">
        <f t="shared" si="739"/>
        <v>633274.47</v>
      </c>
      <c r="EO79" s="48">
        <f t="shared" si="739"/>
        <v>633274.47</v>
      </c>
      <c r="EP79" s="48">
        <f t="shared" si="739"/>
        <v>633274.47</v>
      </c>
      <c r="EQ79" s="48">
        <f t="shared" si="739"/>
        <v>633274.47</v>
      </c>
      <c r="ER79" s="48">
        <f t="shared" si="739"/>
        <v>633274.47</v>
      </c>
      <c r="ES79" s="48">
        <f t="shared" si="739"/>
        <v>633274.47</v>
      </c>
      <c r="ET79" s="48">
        <f t="shared" si="739"/>
        <v>633274.47</v>
      </c>
      <c r="EU79" s="48">
        <f t="shared" si="739"/>
        <v>633274.47</v>
      </c>
      <c r="EV79" s="48">
        <f t="shared" si="739"/>
        <v>633274.47</v>
      </c>
      <c r="EW79" s="48">
        <f t="shared" si="739"/>
        <v>633274.47</v>
      </c>
      <c r="EX79" s="48">
        <f t="shared" si="739"/>
        <v>633274.47</v>
      </c>
      <c r="EY79" s="48">
        <f t="shared" si="739"/>
        <v>633274.47</v>
      </c>
      <c r="EZ79" s="48">
        <f t="shared" si="739"/>
        <v>633274.47</v>
      </c>
      <c r="FA79" s="48">
        <f t="shared" si="739"/>
        <v>633274.47</v>
      </c>
      <c r="FB79" s="48">
        <f t="shared" si="739"/>
        <v>633274.47</v>
      </c>
      <c r="FC79" s="48">
        <f t="shared" si="739"/>
        <v>633274.47</v>
      </c>
      <c r="FD79" s="48">
        <f t="shared" si="739"/>
        <v>633274.47</v>
      </c>
      <c r="FE79" s="48">
        <f t="shared" si="739"/>
        <v>633274.47</v>
      </c>
      <c r="FF79" s="48">
        <f t="shared" si="739"/>
        <v>633274.47</v>
      </c>
      <c r="FG79" s="48">
        <f t="shared" si="739"/>
        <v>633274.47</v>
      </c>
      <c r="FH79" s="48">
        <v>0</v>
      </c>
      <c r="FI79" s="48">
        <f t="shared" si="739"/>
        <v>0</v>
      </c>
      <c r="FJ79" s="48">
        <f t="shared" si="739"/>
        <v>0</v>
      </c>
      <c r="FK79" s="48">
        <f t="shared" si="739"/>
        <v>0</v>
      </c>
      <c r="FL79" s="48">
        <f t="shared" si="739"/>
        <v>0</v>
      </c>
      <c r="FM79" s="48">
        <f t="shared" si="739"/>
        <v>0</v>
      </c>
      <c r="FN79" s="48">
        <f t="shared" si="739"/>
        <v>0</v>
      </c>
      <c r="FO79" s="48">
        <f t="shared" si="739"/>
        <v>0</v>
      </c>
      <c r="FP79" s="48">
        <f t="shared" si="739"/>
        <v>0</v>
      </c>
      <c r="FQ79" s="48">
        <f t="shared" si="739"/>
        <v>0</v>
      </c>
      <c r="FR79" s="48">
        <f t="shared" si="739"/>
        <v>0</v>
      </c>
      <c r="FS79" s="48">
        <f t="shared" si="739"/>
        <v>0</v>
      </c>
      <c r="FT79" s="48">
        <f t="shared" si="739"/>
        <v>0</v>
      </c>
      <c r="FU79" s="48">
        <f t="shared" si="739"/>
        <v>0</v>
      </c>
      <c r="FV79" s="48">
        <f t="shared" si="739"/>
        <v>0</v>
      </c>
      <c r="FW79" s="48">
        <f t="shared" si="739"/>
        <v>0</v>
      </c>
      <c r="FX79" s="48">
        <f t="shared" si="739"/>
        <v>0</v>
      </c>
      <c r="FY79" s="48">
        <f t="shared" si="739"/>
        <v>0</v>
      </c>
      <c r="FZ79" s="48">
        <f t="shared" si="739"/>
        <v>0</v>
      </c>
      <c r="GA79" s="48">
        <f t="shared" si="739"/>
        <v>0</v>
      </c>
      <c r="GB79" s="48">
        <f t="shared" si="739"/>
        <v>0</v>
      </c>
      <c r="GC79" s="48">
        <f t="shared" si="739"/>
        <v>0</v>
      </c>
      <c r="GD79" s="48">
        <f t="shared" si="739"/>
        <v>0</v>
      </c>
      <c r="GE79" s="48">
        <f t="shared" si="739"/>
        <v>0</v>
      </c>
      <c r="GF79" s="48">
        <f t="shared" si="739"/>
        <v>0</v>
      </c>
      <c r="GG79" s="48">
        <f t="shared" si="739"/>
        <v>0</v>
      </c>
      <c r="GH79" s="48">
        <f t="shared" si="739"/>
        <v>0</v>
      </c>
      <c r="GI79" s="48">
        <f t="shared" si="739"/>
        <v>0</v>
      </c>
      <c r="GJ79" s="48">
        <f t="shared" si="739"/>
        <v>0</v>
      </c>
      <c r="GK79" s="48">
        <f t="shared" si="739"/>
        <v>0</v>
      </c>
      <c r="GL79" s="48">
        <f t="shared" si="739"/>
        <v>0</v>
      </c>
      <c r="GM79" s="48">
        <f t="shared" si="739"/>
        <v>0</v>
      </c>
      <c r="GN79" s="48">
        <f t="shared" si="739"/>
        <v>0</v>
      </c>
      <c r="GO79" s="48">
        <f t="shared" si="739"/>
        <v>0</v>
      </c>
      <c r="GP79" s="48">
        <f t="shared" si="739"/>
        <v>0</v>
      </c>
      <c r="GQ79" s="48">
        <f t="shared" ref="GQ79:JB81" si="740">GP79</f>
        <v>0</v>
      </c>
      <c r="GR79" s="48">
        <f t="shared" si="740"/>
        <v>0</v>
      </c>
      <c r="GS79" s="48">
        <f t="shared" si="740"/>
        <v>0</v>
      </c>
      <c r="GT79" s="48">
        <f t="shared" si="740"/>
        <v>0</v>
      </c>
      <c r="GU79" s="48">
        <f t="shared" si="740"/>
        <v>0</v>
      </c>
      <c r="GV79" s="48">
        <f t="shared" si="740"/>
        <v>0</v>
      </c>
      <c r="GW79" s="48">
        <f t="shared" si="740"/>
        <v>0</v>
      </c>
      <c r="GX79" s="48">
        <f t="shared" si="740"/>
        <v>0</v>
      </c>
      <c r="GY79" s="48">
        <f t="shared" si="740"/>
        <v>0</v>
      </c>
      <c r="GZ79" s="48">
        <f t="shared" si="740"/>
        <v>0</v>
      </c>
      <c r="HA79" s="48">
        <f t="shared" si="740"/>
        <v>0</v>
      </c>
      <c r="HB79" s="48">
        <f t="shared" si="740"/>
        <v>0</v>
      </c>
      <c r="HC79" s="48">
        <f t="shared" si="740"/>
        <v>0</v>
      </c>
      <c r="HD79" s="48">
        <f t="shared" si="740"/>
        <v>0</v>
      </c>
      <c r="HE79" s="48">
        <f t="shared" si="740"/>
        <v>0</v>
      </c>
      <c r="HF79" s="48">
        <f t="shared" si="740"/>
        <v>0</v>
      </c>
      <c r="HG79" s="48">
        <f t="shared" si="740"/>
        <v>0</v>
      </c>
      <c r="HH79" s="48">
        <f t="shared" si="740"/>
        <v>0</v>
      </c>
      <c r="HI79" s="48">
        <f t="shared" si="740"/>
        <v>0</v>
      </c>
      <c r="HJ79" s="48">
        <f t="shared" si="740"/>
        <v>0</v>
      </c>
      <c r="HK79" s="48">
        <f t="shared" si="740"/>
        <v>0</v>
      </c>
      <c r="HL79" s="48">
        <f t="shared" si="740"/>
        <v>0</v>
      </c>
      <c r="HM79" s="48">
        <f t="shared" si="740"/>
        <v>0</v>
      </c>
      <c r="HN79" s="48">
        <f t="shared" si="740"/>
        <v>0</v>
      </c>
      <c r="HO79" s="48">
        <f t="shared" si="740"/>
        <v>0</v>
      </c>
      <c r="HP79" s="48">
        <f t="shared" si="740"/>
        <v>0</v>
      </c>
      <c r="HQ79" s="48">
        <f t="shared" si="740"/>
        <v>0</v>
      </c>
      <c r="HR79" s="48">
        <f t="shared" si="740"/>
        <v>0</v>
      </c>
      <c r="HS79" s="48">
        <f t="shared" si="740"/>
        <v>0</v>
      </c>
      <c r="HT79" s="48">
        <f t="shared" si="740"/>
        <v>0</v>
      </c>
      <c r="HU79" s="48">
        <f t="shared" si="740"/>
        <v>0</v>
      </c>
      <c r="HV79" s="48">
        <f t="shared" si="740"/>
        <v>0</v>
      </c>
      <c r="HW79" s="48">
        <f t="shared" si="740"/>
        <v>0</v>
      </c>
      <c r="HX79" s="48">
        <f t="shared" si="740"/>
        <v>0</v>
      </c>
      <c r="HY79" s="48">
        <f t="shared" si="740"/>
        <v>0</v>
      </c>
      <c r="HZ79" s="48">
        <f t="shared" si="740"/>
        <v>0</v>
      </c>
      <c r="IA79" s="48">
        <f t="shared" si="740"/>
        <v>0</v>
      </c>
      <c r="IB79" s="48">
        <f t="shared" si="740"/>
        <v>0</v>
      </c>
      <c r="IC79" s="48">
        <f t="shared" si="740"/>
        <v>0</v>
      </c>
      <c r="ID79" s="48">
        <f t="shared" si="740"/>
        <v>0</v>
      </c>
      <c r="IE79" s="48">
        <f t="shared" si="740"/>
        <v>0</v>
      </c>
      <c r="IF79" s="48">
        <f t="shared" si="740"/>
        <v>0</v>
      </c>
      <c r="IG79" s="48">
        <f t="shared" si="740"/>
        <v>0</v>
      </c>
      <c r="IH79" s="48">
        <f t="shared" si="740"/>
        <v>0</v>
      </c>
      <c r="II79" s="48">
        <f t="shared" si="740"/>
        <v>0</v>
      </c>
      <c r="IJ79" s="48">
        <f t="shared" si="740"/>
        <v>0</v>
      </c>
      <c r="IK79" s="48">
        <f t="shared" si="740"/>
        <v>0</v>
      </c>
      <c r="IL79" s="48">
        <f t="shared" si="740"/>
        <v>0</v>
      </c>
      <c r="IM79" s="48">
        <f t="shared" si="740"/>
        <v>0</v>
      </c>
      <c r="IN79" s="48">
        <f t="shared" si="740"/>
        <v>0</v>
      </c>
      <c r="IO79" s="48">
        <f t="shared" si="740"/>
        <v>0</v>
      </c>
      <c r="IP79" s="48">
        <f t="shared" si="740"/>
        <v>0</v>
      </c>
      <c r="IQ79" s="48">
        <f t="shared" si="740"/>
        <v>0</v>
      </c>
      <c r="IR79" s="48">
        <f t="shared" si="740"/>
        <v>0</v>
      </c>
      <c r="IS79" s="48">
        <f t="shared" si="740"/>
        <v>0</v>
      </c>
      <c r="IT79" s="48">
        <f t="shared" si="740"/>
        <v>0</v>
      </c>
      <c r="IU79" s="48">
        <f t="shared" si="740"/>
        <v>0</v>
      </c>
      <c r="IV79" s="48">
        <f t="shared" si="740"/>
        <v>0</v>
      </c>
      <c r="IW79" s="48">
        <f t="shared" si="740"/>
        <v>0</v>
      </c>
      <c r="IX79" s="48">
        <f t="shared" si="740"/>
        <v>0</v>
      </c>
      <c r="IY79" s="48">
        <f t="shared" si="740"/>
        <v>0</v>
      </c>
      <c r="IZ79" s="48">
        <f t="shared" si="740"/>
        <v>0</v>
      </c>
      <c r="JA79" s="48">
        <f t="shared" si="740"/>
        <v>0</v>
      </c>
      <c r="JB79" s="48">
        <f t="shared" si="740"/>
        <v>0</v>
      </c>
      <c r="JC79" s="48">
        <f t="shared" ref="JC79:LN81" si="741">JB79</f>
        <v>0</v>
      </c>
      <c r="JD79" s="48">
        <f t="shared" si="741"/>
        <v>0</v>
      </c>
      <c r="JE79" s="48">
        <f t="shared" si="741"/>
        <v>0</v>
      </c>
      <c r="JF79" s="48">
        <f t="shared" si="741"/>
        <v>0</v>
      </c>
      <c r="JG79" s="48">
        <f t="shared" si="741"/>
        <v>0</v>
      </c>
      <c r="JH79" s="48">
        <f t="shared" si="741"/>
        <v>0</v>
      </c>
      <c r="JI79" s="48">
        <f t="shared" si="741"/>
        <v>0</v>
      </c>
      <c r="JJ79" s="48">
        <f t="shared" si="741"/>
        <v>0</v>
      </c>
      <c r="JK79" s="48">
        <f t="shared" si="741"/>
        <v>0</v>
      </c>
      <c r="JL79" s="48">
        <f t="shared" si="741"/>
        <v>0</v>
      </c>
      <c r="JM79" s="48">
        <f t="shared" si="741"/>
        <v>0</v>
      </c>
      <c r="JN79" s="48">
        <f t="shared" si="741"/>
        <v>0</v>
      </c>
      <c r="JO79" s="48">
        <f t="shared" si="741"/>
        <v>0</v>
      </c>
      <c r="JP79" s="48">
        <f t="shared" si="741"/>
        <v>0</v>
      </c>
      <c r="JQ79" s="48">
        <f t="shared" si="741"/>
        <v>0</v>
      </c>
      <c r="JR79" s="48">
        <f t="shared" si="741"/>
        <v>0</v>
      </c>
      <c r="JS79" s="48">
        <f t="shared" si="741"/>
        <v>0</v>
      </c>
      <c r="JT79" s="48">
        <f t="shared" si="741"/>
        <v>0</v>
      </c>
      <c r="JU79" s="48">
        <f t="shared" si="741"/>
        <v>0</v>
      </c>
      <c r="JV79" s="48">
        <f t="shared" si="741"/>
        <v>0</v>
      </c>
      <c r="JW79" s="48">
        <f t="shared" si="741"/>
        <v>0</v>
      </c>
      <c r="JX79" s="48">
        <f t="shared" si="741"/>
        <v>0</v>
      </c>
      <c r="JY79" s="48">
        <f t="shared" si="741"/>
        <v>0</v>
      </c>
      <c r="JZ79" s="48">
        <f t="shared" si="741"/>
        <v>0</v>
      </c>
      <c r="KA79" s="48">
        <f t="shared" si="741"/>
        <v>0</v>
      </c>
      <c r="KB79" s="48">
        <f t="shared" si="741"/>
        <v>0</v>
      </c>
      <c r="KC79" s="48">
        <f t="shared" si="741"/>
        <v>0</v>
      </c>
      <c r="KD79" s="48">
        <f t="shared" si="741"/>
        <v>0</v>
      </c>
      <c r="KE79" s="48">
        <f t="shared" si="741"/>
        <v>0</v>
      </c>
      <c r="KF79" s="48">
        <f t="shared" si="741"/>
        <v>0</v>
      </c>
      <c r="KG79" s="48">
        <f t="shared" si="741"/>
        <v>0</v>
      </c>
      <c r="KH79" s="48">
        <f t="shared" si="741"/>
        <v>0</v>
      </c>
      <c r="KI79" s="48">
        <f t="shared" si="741"/>
        <v>0</v>
      </c>
      <c r="KJ79" s="48">
        <f t="shared" si="741"/>
        <v>0</v>
      </c>
      <c r="KK79" s="48">
        <f t="shared" si="741"/>
        <v>0</v>
      </c>
      <c r="KL79" s="48">
        <f t="shared" si="741"/>
        <v>0</v>
      </c>
      <c r="KM79" s="48">
        <f t="shared" si="741"/>
        <v>0</v>
      </c>
      <c r="KN79" s="48">
        <f t="shared" si="741"/>
        <v>0</v>
      </c>
      <c r="KO79" s="48">
        <f t="shared" si="741"/>
        <v>0</v>
      </c>
      <c r="KP79" s="48">
        <f t="shared" si="741"/>
        <v>0</v>
      </c>
      <c r="KQ79" s="48">
        <f t="shared" si="741"/>
        <v>0</v>
      </c>
      <c r="KR79" s="48">
        <f t="shared" si="741"/>
        <v>0</v>
      </c>
      <c r="KS79" s="48">
        <f t="shared" si="741"/>
        <v>0</v>
      </c>
      <c r="KT79" s="48">
        <f t="shared" si="741"/>
        <v>0</v>
      </c>
      <c r="KU79" s="48">
        <f t="shared" si="741"/>
        <v>0</v>
      </c>
      <c r="KV79" s="48">
        <f t="shared" si="741"/>
        <v>0</v>
      </c>
      <c r="KW79" s="48">
        <f t="shared" si="741"/>
        <v>0</v>
      </c>
      <c r="KX79" s="48">
        <f t="shared" si="741"/>
        <v>0</v>
      </c>
      <c r="KY79" s="48">
        <f t="shared" si="741"/>
        <v>0</v>
      </c>
      <c r="KZ79" s="48">
        <f t="shared" si="741"/>
        <v>0</v>
      </c>
      <c r="LA79" s="48">
        <f t="shared" si="741"/>
        <v>0</v>
      </c>
      <c r="LB79" s="48">
        <f t="shared" si="741"/>
        <v>0</v>
      </c>
      <c r="LC79" s="48">
        <f t="shared" si="741"/>
        <v>0</v>
      </c>
      <c r="LD79" s="48">
        <f t="shared" si="741"/>
        <v>0</v>
      </c>
      <c r="LE79" s="48">
        <f t="shared" si="741"/>
        <v>0</v>
      </c>
      <c r="LF79" s="48">
        <f t="shared" si="741"/>
        <v>0</v>
      </c>
      <c r="LG79" s="48">
        <f t="shared" si="741"/>
        <v>0</v>
      </c>
      <c r="LH79" s="48">
        <f t="shared" si="741"/>
        <v>0</v>
      </c>
      <c r="LI79" s="48">
        <f t="shared" si="741"/>
        <v>0</v>
      </c>
      <c r="LJ79" s="48">
        <f t="shared" si="741"/>
        <v>0</v>
      </c>
      <c r="LK79" s="48">
        <f t="shared" si="741"/>
        <v>0</v>
      </c>
      <c r="LL79" s="48">
        <f t="shared" si="741"/>
        <v>0</v>
      </c>
      <c r="LM79" s="48">
        <f t="shared" si="741"/>
        <v>0</v>
      </c>
      <c r="LN79" s="48">
        <f t="shared" si="741"/>
        <v>0</v>
      </c>
      <c r="LO79" s="48">
        <f t="shared" ref="LO79:NX81" si="742">LN79</f>
        <v>0</v>
      </c>
      <c r="LP79" s="48">
        <f t="shared" si="742"/>
        <v>0</v>
      </c>
      <c r="LQ79" s="48">
        <f t="shared" si="742"/>
        <v>0</v>
      </c>
      <c r="LR79" s="48">
        <f t="shared" si="742"/>
        <v>0</v>
      </c>
      <c r="LS79" s="48">
        <f t="shared" si="742"/>
        <v>0</v>
      </c>
      <c r="LT79" s="48">
        <f t="shared" si="742"/>
        <v>0</v>
      </c>
      <c r="LU79" s="48">
        <f t="shared" si="742"/>
        <v>0</v>
      </c>
      <c r="LV79" s="48">
        <f t="shared" si="742"/>
        <v>0</v>
      </c>
      <c r="LW79" s="48">
        <f t="shared" si="742"/>
        <v>0</v>
      </c>
      <c r="LX79" s="48">
        <f t="shared" si="742"/>
        <v>0</v>
      </c>
      <c r="LY79" s="48">
        <f t="shared" si="742"/>
        <v>0</v>
      </c>
      <c r="LZ79" s="48">
        <f t="shared" si="742"/>
        <v>0</v>
      </c>
      <c r="MA79" s="48">
        <f t="shared" si="742"/>
        <v>0</v>
      </c>
      <c r="MB79" s="48">
        <f t="shared" si="742"/>
        <v>0</v>
      </c>
      <c r="MC79" s="48">
        <f t="shared" si="742"/>
        <v>0</v>
      </c>
      <c r="MD79" s="48">
        <f t="shared" si="742"/>
        <v>0</v>
      </c>
      <c r="ME79" s="48">
        <f t="shared" si="742"/>
        <v>0</v>
      </c>
      <c r="MF79" s="48">
        <f t="shared" si="742"/>
        <v>0</v>
      </c>
      <c r="MG79" s="48">
        <f t="shared" si="742"/>
        <v>0</v>
      </c>
      <c r="MH79" s="48">
        <f t="shared" si="742"/>
        <v>0</v>
      </c>
      <c r="MI79" s="48">
        <f t="shared" si="742"/>
        <v>0</v>
      </c>
      <c r="MJ79" s="48">
        <f t="shared" si="742"/>
        <v>0</v>
      </c>
      <c r="MK79" s="48">
        <f t="shared" si="742"/>
        <v>0</v>
      </c>
      <c r="ML79" s="48">
        <f t="shared" si="742"/>
        <v>0</v>
      </c>
      <c r="MM79" s="48">
        <f t="shared" si="742"/>
        <v>0</v>
      </c>
      <c r="MN79" s="48">
        <f t="shared" si="742"/>
        <v>0</v>
      </c>
      <c r="MO79" s="48">
        <f t="shared" si="742"/>
        <v>0</v>
      </c>
      <c r="MP79" s="48">
        <f t="shared" si="742"/>
        <v>0</v>
      </c>
      <c r="MQ79" s="48">
        <f t="shared" si="742"/>
        <v>0</v>
      </c>
      <c r="MR79" s="48">
        <f t="shared" si="742"/>
        <v>0</v>
      </c>
      <c r="MS79" s="48">
        <f t="shared" si="742"/>
        <v>0</v>
      </c>
      <c r="MT79" s="48">
        <f t="shared" si="742"/>
        <v>0</v>
      </c>
      <c r="MU79" s="48">
        <f t="shared" si="742"/>
        <v>0</v>
      </c>
      <c r="MV79" s="48">
        <f t="shared" si="742"/>
        <v>0</v>
      </c>
      <c r="MW79" s="48">
        <f t="shared" si="742"/>
        <v>0</v>
      </c>
      <c r="MX79" s="48">
        <f t="shared" si="742"/>
        <v>0</v>
      </c>
      <c r="MY79" s="48">
        <f t="shared" si="742"/>
        <v>0</v>
      </c>
      <c r="MZ79" s="48">
        <f t="shared" si="742"/>
        <v>0</v>
      </c>
      <c r="NA79" s="48">
        <f t="shared" si="742"/>
        <v>0</v>
      </c>
      <c r="NB79" s="48">
        <f t="shared" si="742"/>
        <v>0</v>
      </c>
      <c r="NC79" s="48">
        <f t="shared" si="742"/>
        <v>0</v>
      </c>
      <c r="ND79" s="48">
        <f t="shared" si="742"/>
        <v>0</v>
      </c>
      <c r="NE79" s="48">
        <f t="shared" si="742"/>
        <v>0</v>
      </c>
      <c r="NF79" s="48">
        <f t="shared" si="742"/>
        <v>0</v>
      </c>
      <c r="NG79" s="48">
        <f t="shared" si="742"/>
        <v>0</v>
      </c>
      <c r="NH79" s="48">
        <f t="shared" si="742"/>
        <v>0</v>
      </c>
      <c r="NI79" s="48">
        <f t="shared" si="742"/>
        <v>0</v>
      </c>
      <c r="NJ79" s="48">
        <f t="shared" si="742"/>
        <v>0</v>
      </c>
      <c r="NK79" s="48">
        <f t="shared" si="742"/>
        <v>0</v>
      </c>
      <c r="NL79" s="48">
        <f t="shared" si="742"/>
        <v>0</v>
      </c>
      <c r="NM79" s="48">
        <f t="shared" si="742"/>
        <v>0</v>
      </c>
      <c r="NN79" s="48">
        <f t="shared" si="742"/>
        <v>0</v>
      </c>
      <c r="NO79" s="48">
        <f t="shared" si="742"/>
        <v>0</v>
      </c>
      <c r="NP79" s="48">
        <f t="shared" si="742"/>
        <v>0</v>
      </c>
      <c r="NQ79" s="48">
        <f t="shared" si="742"/>
        <v>0</v>
      </c>
      <c r="NR79" s="48">
        <f t="shared" si="742"/>
        <v>0</v>
      </c>
      <c r="NS79" s="48">
        <f t="shared" si="742"/>
        <v>0</v>
      </c>
      <c r="NT79" s="48">
        <f t="shared" si="742"/>
        <v>0</v>
      </c>
      <c r="NU79" s="48">
        <f t="shared" si="742"/>
        <v>0</v>
      </c>
      <c r="NV79" s="48">
        <f t="shared" si="742"/>
        <v>0</v>
      </c>
      <c r="NW79" s="48">
        <f t="shared" si="742"/>
        <v>0</v>
      </c>
      <c r="NX79" s="48">
        <f t="shared" si="742"/>
        <v>0</v>
      </c>
      <c r="NZ79" s="48">
        <f t="shared" ref="NZ79:NZ81" si="743">NX79</f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>E80</f>
        <v>0</v>
      </c>
      <c r="G80" s="48">
        <f t="shared" si="737"/>
        <v>0</v>
      </c>
      <c r="H80" s="48">
        <f t="shared" si="737"/>
        <v>0</v>
      </c>
      <c r="I80" s="48">
        <f t="shared" si="737"/>
        <v>0</v>
      </c>
      <c r="J80" s="48">
        <f t="shared" si="737"/>
        <v>0</v>
      </c>
      <c r="K80" s="48">
        <f t="shared" si="737"/>
        <v>0</v>
      </c>
      <c r="L80" s="48">
        <f t="shared" si="737"/>
        <v>0</v>
      </c>
      <c r="M80" s="48">
        <f t="shared" si="737"/>
        <v>0</v>
      </c>
      <c r="N80" s="48">
        <f t="shared" si="737"/>
        <v>0</v>
      </c>
      <c r="O80" s="48">
        <f t="shared" si="737"/>
        <v>0</v>
      </c>
      <c r="P80" s="48">
        <f t="shared" si="737"/>
        <v>0</v>
      </c>
      <c r="Q80" s="48">
        <f t="shared" si="737"/>
        <v>0</v>
      </c>
      <c r="R80" s="48">
        <f t="shared" si="737"/>
        <v>0</v>
      </c>
      <c r="S80" s="48">
        <f t="shared" si="737"/>
        <v>0</v>
      </c>
      <c r="T80" s="48">
        <f t="shared" si="737"/>
        <v>0</v>
      </c>
      <c r="U80" s="48">
        <f t="shared" si="737"/>
        <v>0</v>
      </c>
      <c r="V80" s="48">
        <f t="shared" si="737"/>
        <v>0</v>
      </c>
      <c r="W80" s="48">
        <f t="shared" si="737"/>
        <v>0</v>
      </c>
      <c r="X80" s="48">
        <f t="shared" si="737"/>
        <v>0</v>
      </c>
      <c r="Y80" s="48">
        <f t="shared" si="737"/>
        <v>0</v>
      </c>
      <c r="Z80" s="48">
        <f t="shared" si="737"/>
        <v>0</v>
      </c>
      <c r="AA80" s="48">
        <f t="shared" si="737"/>
        <v>0</v>
      </c>
      <c r="AB80" s="48">
        <f t="shared" si="737"/>
        <v>0</v>
      </c>
      <c r="AC80" s="48">
        <f t="shared" si="737"/>
        <v>0</v>
      </c>
      <c r="AD80" s="48">
        <f t="shared" si="737"/>
        <v>0</v>
      </c>
      <c r="AE80" s="48">
        <f t="shared" si="737"/>
        <v>0</v>
      </c>
      <c r="AF80" s="48">
        <f t="shared" si="737"/>
        <v>0</v>
      </c>
      <c r="AG80" s="48">
        <f t="shared" si="737"/>
        <v>0</v>
      </c>
      <c r="AH80" s="48">
        <f t="shared" si="737"/>
        <v>0</v>
      </c>
      <c r="AI80" s="48">
        <f t="shared" si="737"/>
        <v>0</v>
      </c>
      <c r="AJ80" s="48">
        <f t="shared" si="737"/>
        <v>0</v>
      </c>
      <c r="AK80" s="48">
        <f t="shared" si="737"/>
        <v>0</v>
      </c>
      <c r="AL80" s="48">
        <f t="shared" si="737"/>
        <v>0</v>
      </c>
      <c r="AM80" s="48">
        <f t="shared" si="737"/>
        <v>0</v>
      </c>
      <c r="AN80" s="48">
        <f t="shared" si="737"/>
        <v>0</v>
      </c>
      <c r="AO80" s="48">
        <f t="shared" si="737"/>
        <v>0</v>
      </c>
      <c r="AP80" s="48">
        <f t="shared" si="737"/>
        <v>0</v>
      </c>
      <c r="AQ80" s="48">
        <f t="shared" si="737"/>
        <v>0</v>
      </c>
      <c r="AR80" s="48">
        <f t="shared" si="737"/>
        <v>0</v>
      </c>
      <c r="AS80" s="48">
        <f t="shared" si="737"/>
        <v>0</v>
      </c>
      <c r="AT80" s="48">
        <f t="shared" si="737"/>
        <v>0</v>
      </c>
      <c r="AU80" s="48">
        <f t="shared" si="737"/>
        <v>0</v>
      </c>
      <c r="AV80" s="48">
        <f t="shared" si="737"/>
        <v>0</v>
      </c>
      <c r="AW80" s="48">
        <f t="shared" si="737"/>
        <v>0</v>
      </c>
      <c r="AX80" s="48">
        <f t="shared" si="737"/>
        <v>0</v>
      </c>
      <c r="AY80" s="48">
        <f t="shared" si="737"/>
        <v>0</v>
      </c>
      <c r="AZ80" s="48">
        <f t="shared" si="737"/>
        <v>0</v>
      </c>
      <c r="BA80" s="48">
        <f t="shared" si="737"/>
        <v>0</v>
      </c>
      <c r="BB80" s="48">
        <f t="shared" si="737"/>
        <v>0</v>
      </c>
      <c r="BC80" s="48">
        <f t="shared" si="737"/>
        <v>0</v>
      </c>
      <c r="BD80" s="48">
        <f t="shared" si="737"/>
        <v>0</v>
      </c>
      <c r="BE80" s="48">
        <f t="shared" si="737"/>
        <v>0</v>
      </c>
      <c r="BF80" s="48">
        <f t="shared" si="737"/>
        <v>0</v>
      </c>
      <c r="BG80" s="48">
        <f t="shared" si="737"/>
        <v>0</v>
      </c>
      <c r="BH80" s="48">
        <f t="shared" si="737"/>
        <v>0</v>
      </c>
      <c r="BI80" s="48">
        <f t="shared" si="737"/>
        <v>0</v>
      </c>
      <c r="BJ80" s="48">
        <f t="shared" si="737"/>
        <v>0</v>
      </c>
      <c r="BK80" s="48">
        <f t="shared" si="737"/>
        <v>0</v>
      </c>
      <c r="BL80" s="48">
        <f t="shared" si="737"/>
        <v>0</v>
      </c>
      <c r="BM80" s="48">
        <f t="shared" si="737"/>
        <v>0</v>
      </c>
      <c r="BN80" s="48">
        <f t="shared" si="737"/>
        <v>0</v>
      </c>
      <c r="BO80" s="48">
        <f t="shared" si="737"/>
        <v>0</v>
      </c>
      <c r="BP80" s="48">
        <f t="shared" si="737"/>
        <v>0</v>
      </c>
      <c r="BQ80" s="48">
        <f t="shared" si="737"/>
        <v>0</v>
      </c>
      <c r="BR80" s="48">
        <f t="shared" si="737"/>
        <v>0</v>
      </c>
      <c r="BS80" s="48">
        <f t="shared" si="738"/>
        <v>0</v>
      </c>
      <c r="BT80" s="48">
        <f t="shared" si="738"/>
        <v>0</v>
      </c>
      <c r="BU80" s="48">
        <f t="shared" si="738"/>
        <v>0</v>
      </c>
      <c r="BV80" s="48">
        <f t="shared" si="738"/>
        <v>0</v>
      </c>
      <c r="BW80" s="48">
        <f t="shared" si="738"/>
        <v>0</v>
      </c>
      <c r="BX80" s="48">
        <f t="shared" si="738"/>
        <v>0</v>
      </c>
      <c r="BY80" s="48">
        <f t="shared" si="738"/>
        <v>0</v>
      </c>
      <c r="BZ80" s="48">
        <f t="shared" si="738"/>
        <v>0</v>
      </c>
      <c r="CA80" s="48">
        <f t="shared" si="738"/>
        <v>0</v>
      </c>
      <c r="CB80" s="48">
        <f t="shared" si="738"/>
        <v>0</v>
      </c>
      <c r="CC80" s="48">
        <f t="shared" si="738"/>
        <v>0</v>
      </c>
      <c r="CD80" s="48">
        <f t="shared" si="738"/>
        <v>0</v>
      </c>
      <c r="CE80" s="48">
        <f t="shared" si="738"/>
        <v>0</v>
      </c>
      <c r="CF80" s="48">
        <f t="shared" si="738"/>
        <v>0</v>
      </c>
      <c r="CG80" s="48">
        <f t="shared" si="738"/>
        <v>0</v>
      </c>
      <c r="CH80" s="48">
        <f t="shared" si="738"/>
        <v>0</v>
      </c>
      <c r="CI80" s="48">
        <f t="shared" si="738"/>
        <v>0</v>
      </c>
      <c r="CJ80" s="48">
        <f t="shared" si="738"/>
        <v>0</v>
      </c>
      <c r="CK80" s="48">
        <f t="shared" si="738"/>
        <v>0</v>
      </c>
      <c r="CL80" s="48">
        <f t="shared" si="738"/>
        <v>0</v>
      </c>
      <c r="CM80" s="48">
        <f t="shared" si="738"/>
        <v>0</v>
      </c>
      <c r="CN80" s="48">
        <f t="shared" si="738"/>
        <v>0</v>
      </c>
      <c r="CO80" s="48">
        <f t="shared" si="738"/>
        <v>0</v>
      </c>
      <c r="CP80" s="48">
        <f t="shared" si="738"/>
        <v>0</v>
      </c>
      <c r="CQ80" s="48">
        <f t="shared" si="738"/>
        <v>0</v>
      </c>
      <c r="CR80" s="48">
        <f t="shared" si="738"/>
        <v>0</v>
      </c>
      <c r="CS80" s="48">
        <f t="shared" si="738"/>
        <v>0</v>
      </c>
      <c r="CT80" s="48">
        <f t="shared" si="738"/>
        <v>0</v>
      </c>
      <c r="CU80" s="48">
        <f t="shared" si="738"/>
        <v>0</v>
      </c>
      <c r="CV80" s="48">
        <f t="shared" si="738"/>
        <v>0</v>
      </c>
      <c r="CW80" s="48">
        <f t="shared" si="738"/>
        <v>0</v>
      </c>
      <c r="CX80" s="48">
        <f t="shared" si="738"/>
        <v>0</v>
      </c>
      <c r="CY80" s="48">
        <f t="shared" si="738"/>
        <v>0</v>
      </c>
      <c r="CZ80" s="48">
        <f t="shared" si="738"/>
        <v>0</v>
      </c>
      <c r="DA80" s="48">
        <f t="shared" si="738"/>
        <v>0</v>
      </c>
      <c r="DB80" s="48">
        <f t="shared" si="738"/>
        <v>0</v>
      </c>
      <c r="DC80" s="48">
        <f t="shared" si="738"/>
        <v>0</v>
      </c>
      <c r="DD80" s="48">
        <f t="shared" si="738"/>
        <v>0</v>
      </c>
      <c r="DE80" s="48">
        <f t="shared" si="738"/>
        <v>0</v>
      </c>
      <c r="DF80" s="48">
        <f t="shared" si="738"/>
        <v>0</v>
      </c>
      <c r="DG80" s="48">
        <f t="shared" si="738"/>
        <v>0</v>
      </c>
      <c r="DH80" s="48">
        <f t="shared" si="738"/>
        <v>0</v>
      </c>
      <c r="DI80" s="48">
        <f t="shared" si="738"/>
        <v>0</v>
      </c>
      <c r="DJ80" s="48">
        <f t="shared" si="738"/>
        <v>0</v>
      </c>
      <c r="DK80" s="48">
        <f t="shared" si="738"/>
        <v>0</v>
      </c>
      <c r="DL80" s="48">
        <f t="shared" si="738"/>
        <v>0</v>
      </c>
      <c r="DM80" s="48">
        <f t="shared" si="738"/>
        <v>0</v>
      </c>
      <c r="DN80" s="48">
        <f t="shared" si="738"/>
        <v>0</v>
      </c>
      <c r="DO80" s="48">
        <f t="shared" si="738"/>
        <v>0</v>
      </c>
      <c r="DP80" s="48">
        <f t="shared" si="738"/>
        <v>0</v>
      </c>
      <c r="DQ80" s="48">
        <f t="shared" si="738"/>
        <v>0</v>
      </c>
      <c r="DR80" s="48">
        <f t="shared" si="738"/>
        <v>0</v>
      </c>
      <c r="DS80" s="48">
        <f t="shared" si="738"/>
        <v>0</v>
      </c>
      <c r="DT80" s="48">
        <f t="shared" si="738"/>
        <v>0</v>
      </c>
      <c r="DU80" s="48">
        <f t="shared" si="738"/>
        <v>0</v>
      </c>
      <c r="DV80" s="48">
        <f t="shared" si="738"/>
        <v>0</v>
      </c>
      <c r="DW80" s="48">
        <f t="shared" si="738"/>
        <v>0</v>
      </c>
      <c r="DX80" s="48">
        <f t="shared" si="738"/>
        <v>0</v>
      </c>
      <c r="DY80" s="48">
        <f t="shared" si="738"/>
        <v>0</v>
      </c>
      <c r="DZ80" s="48">
        <f t="shared" si="738"/>
        <v>0</v>
      </c>
      <c r="EA80" s="48">
        <f t="shared" si="738"/>
        <v>0</v>
      </c>
      <c r="EB80" s="48">
        <f t="shared" si="738"/>
        <v>0</v>
      </c>
      <c r="EC80" s="48">
        <f t="shared" si="738"/>
        <v>0</v>
      </c>
      <c r="ED80" s="48">
        <f t="shared" si="738"/>
        <v>0</v>
      </c>
      <c r="EE80" s="48">
        <f t="shared" si="739"/>
        <v>0</v>
      </c>
      <c r="EF80" s="48">
        <f t="shared" si="739"/>
        <v>0</v>
      </c>
      <c r="EG80" s="48">
        <f t="shared" si="739"/>
        <v>0</v>
      </c>
      <c r="EH80" s="48">
        <f t="shared" si="739"/>
        <v>0</v>
      </c>
      <c r="EI80" s="48">
        <f t="shared" si="739"/>
        <v>0</v>
      </c>
      <c r="EJ80" s="48">
        <f t="shared" si="739"/>
        <v>0</v>
      </c>
      <c r="EK80" s="48">
        <f t="shared" si="739"/>
        <v>0</v>
      </c>
      <c r="EL80" s="48">
        <f t="shared" si="739"/>
        <v>0</v>
      </c>
      <c r="EM80" s="48">
        <f t="shared" si="739"/>
        <v>0</v>
      </c>
      <c r="EN80" s="48">
        <f t="shared" si="739"/>
        <v>0</v>
      </c>
      <c r="EO80" s="48">
        <f t="shared" si="739"/>
        <v>0</v>
      </c>
      <c r="EP80" s="48">
        <f t="shared" si="739"/>
        <v>0</v>
      </c>
      <c r="EQ80" s="48">
        <f t="shared" si="739"/>
        <v>0</v>
      </c>
      <c r="ER80" s="48">
        <f t="shared" si="739"/>
        <v>0</v>
      </c>
      <c r="ES80" s="48">
        <f t="shared" si="739"/>
        <v>0</v>
      </c>
      <c r="ET80" s="48">
        <f t="shared" si="739"/>
        <v>0</v>
      </c>
      <c r="EU80" s="48">
        <f t="shared" si="739"/>
        <v>0</v>
      </c>
      <c r="EV80" s="48">
        <f t="shared" si="739"/>
        <v>0</v>
      </c>
      <c r="EW80" s="48">
        <f t="shared" si="739"/>
        <v>0</v>
      </c>
      <c r="EX80" s="48">
        <f t="shared" si="739"/>
        <v>0</v>
      </c>
      <c r="EY80" s="48">
        <f t="shared" si="739"/>
        <v>0</v>
      </c>
      <c r="EZ80" s="48">
        <f t="shared" si="739"/>
        <v>0</v>
      </c>
      <c r="FA80" s="48">
        <f t="shared" si="739"/>
        <v>0</v>
      </c>
      <c r="FB80" s="48">
        <f t="shared" si="739"/>
        <v>0</v>
      </c>
      <c r="FC80" s="48">
        <f t="shared" si="739"/>
        <v>0</v>
      </c>
      <c r="FD80" s="48">
        <f t="shared" si="739"/>
        <v>0</v>
      </c>
      <c r="FE80" s="48">
        <f t="shared" si="739"/>
        <v>0</v>
      </c>
      <c r="FF80" s="48">
        <f t="shared" si="739"/>
        <v>0</v>
      </c>
      <c r="FG80" s="48">
        <f t="shared" si="739"/>
        <v>0</v>
      </c>
      <c r="FH80" s="48">
        <f t="shared" si="739"/>
        <v>0</v>
      </c>
      <c r="FI80" s="48">
        <f t="shared" si="739"/>
        <v>0</v>
      </c>
      <c r="FJ80" s="48">
        <f t="shared" si="739"/>
        <v>0</v>
      </c>
      <c r="FK80" s="48">
        <f t="shared" si="739"/>
        <v>0</v>
      </c>
      <c r="FL80" s="48">
        <f t="shared" si="739"/>
        <v>0</v>
      </c>
      <c r="FM80" s="48">
        <f t="shared" si="739"/>
        <v>0</v>
      </c>
      <c r="FN80" s="48">
        <f t="shared" si="739"/>
        <v>0</v>
      </c>
      <c r="FO80" s="48">
        <f t="shared" si="739"/>
        <v>0</v>
      </c>
      <c r="FP80" s="48">
        <f t="shared" si="739"/>
        <v>0</v>
      </c>
      <c r="FQ80" s="48">
        <f t="shared" si="739"/>
        <v>0</v>
      </c>
      <c r="FR80" s="48">
        <f t="shared" si="739"/>
        <v>0</v>
      </c>
      <c r="FS80" s="48">
        <f t="shared" si="739"/>
        <v>0</v>
      </c>
      <c r="FT80" s="48">
        <f t="shared" si="739"/>
        <v>0</v>
      </c>
      <c r="FU80" s="48">
        <f t="shared" si="739"/>
        <v>0</v>
      </c>
      <c r="FV80" s="48">
        <f t="shared" si="739"/>
        <v>0</v>
      </c>
      <c r="FW80" s="48">
        <f t="shared" si="739"/>
        <v>0</v>
      </c>
      <c r="FX80" s="48">
        <f t="shared" si="739"/>
        <v>0</v>
      </c>
      <c r="FY80" s="48">
        <f t="shared" si="739"/>
        <v>0</v>
      </c>
      <c r="FZ80" s="48">
        <f t="shared" si="739"/>
        <v>0</v>
      </c>
      <c r="GA80" s="48">
        <f t="shared" si="739"/>
        <v>0</v>
      </c>
      <c r="GB80" s="48">
        <f t="shared" si="739"/>
        <v>0</v>
      </c>
      <c r="GC80" s="48">
        <f t="shared" si="739"/>
        <v>0</v>
      </c>
      <c r="GD80" s="48">
        <f t="shared" si="739"/>
        <v>0</v>
      </c>
      <c r="GE80" s="48">
        <f t="shared" si="739"/>
        <v>0</v>
      </c>
      <c r="GF80" s="48">
        <f t="shared" si="739"/>
        <v>0</v>
      </c>
      <c r="GG80" s="48">
        <f t="shared" si="739"/>
        <v>0</v>
      </c>
      <c r="GH80" s="48">
        <f t="shared" si="739"/>
        <v>0</v>
      </c>
      <c r="GI80" s="48">
        <f t="shared" si="739"/>
        <v>0</v>
      </c>
      <c r="GJ80" s="48">
        <f t="shared" si="739"/>
        <v>0</v>
      </c>
      <c r="GK80" s="48">
        <f t="shared" si="739"/>
        <v>0</v>
      </c>
      <c r="GL80" s="48">
        <f t="shared" si="739"/>
        <v>0</v>
      </c>
      <c r="GM80" s="48">
        <f t="shared" si="739"/>
        <v>0</v>
      </c>
      <c r="GN80" s="48">
        <f t="shared" si="739"/>
        <v>0</v>
      </c>
      <c r="GO80" s="48">
        <f t="shared" si="739"/>
        <v>0</v>
      </c>
      <c r="GP80" s="48">
        <f t="shared" si="739"/>
        <v>0</v>
      </c>
      <c r="GQ80" s="48">
        <f t="shared" si="740"/>
        <v>0</v>
      </c>
      <c r="GR80" s="48">
        <f t="shared" si="740"/>
        <v>0</v>
      </c>
      <c r="GS80" s="48">
        <f t="shared" si="740"/>
        <v>0</v>
      </c>
      <c r="GT80" s="48">
        <f t="shared" si="740"/>
        <v>0</v>
      </c>
      <c r="GU80" s="48">
        <f t="shared" si="740"/>
        <v>0</v>
      </c>
      <c r="GV80" s="48">
        <f t="shared" si="740"/>
        <v>0</v>
      </c>
      <c r="GW80" s="48">
        <f t="shared" si="740"/>
        <v>0</v>
      </c>
      <c r="GX80" s="48">
        <f t="shared" si="740"/>
        <v>0</v>
      </c>
      <c r="GY80" s="48">
        <f t="shared" si="740"/>
        <v>0</v>
      </c>
      <c r="GZ80" s="48">
        <f t="shared" si="740"/>
        <v>0</v>
      </c>
      <c r="HA80" s="48">
        <f t="shared" si="740"/>
        <v>0</v>
      </c>
      <c r="HB80" s="48">
        <f t="shared" si="740"/>
        <v>0</v>
      </c>
      <c r="HC80" s="48">
        <f t="shared" si="740"/>
        <v>0</v>
      </c>
      <c r="HD80" s="48">
        <f t="shared" si="740"/>
        <v>0</v>
      </c>
      <c r="HE80" s="48">
        <f t="shared" si="740"/>
        <v>0</v>
      </c>
      <c r="HF80" s="48">
        <f t="shared" si="740"/>
        <v>0</v>
      </c>
      <c r="HG80" s="48">
        <f t="shared" si="740"/>
        <v>0</v>
      </c>
      <c r="HH80" s="48">
        <f t="shared" si="740"/>
        <v>0</v>
      </c>
      <c r="HI80" s="48">
        <f t="shared" si="740"/>
        <v>0</v>
      </c>
      <c r="HJ80" s="48">
        <f t="shared" si="740"/>
        <v>0</v>
      </c>
      <c r="HK80" s="48">
        <f t="shared" si="740"/>
        <v>0</v>
      </c>
      <c r="HL80" s="48">
        <f t="shared" si="740"/>
        <v>0</v>
      </c>
      <c r="HM80" s="48">
        <f t="shared" si="740"/>
        <v>0</v>
      </c>
      <c r="HN80" s="48">
        <f t="shared" si="740"/>
        <v>0</v>
      </c>
      <c r="HO80" s="48">
        <f t="shared" si="740"/>
        <v>0</v>
      </c>
      <c r="HP80" s="48">
        <f t="shared" si="740"/>
        <v>0</v>
      </c>
      <c r="HQ80" s="48">
        <f t="shared" si="740"/>
        <v>0</v>
      </c>
      <c r="HR80" s="48">
        <f t="shared" si="740"/>
        <v>0</v>
      </c>
      <c r="HS80" s="48">
        <f t="shared" si="740"/>
        <v>0</v>
      </c>
      <c r="HT80" s="48">
        <f t="shared" si="740"/>
        <v>0</v>
      </c>
      <c r="HU80" s="48">
        <f t="shared" si="740"/>
        <v>0</v>
      </c>
      <c r="HV80" s="48">
        <f t="shared" si="740"/>
        <v>0</v>
      </c>
      <c r="HW80" s="48">
        <f t="shared" si="740"/>
        <v>0</v>
      </c>
      <c r="HX80" s="48">
        <f t="shared" si="740"/>
        <v>0</v>
      </c>
      <c r="HY80" s="48">
        <f t="shared" si="740"/>
        <v>0</v>
      </c>
      <c r="HZ80" s="48">
        <f t="shared" si="740"/>
        <v>0</v>
      </c>
      <c r="IA80" s="48">
        <f t="shared" si="740"/>
        <v>0</v>
      </c>
      <c r="IB80" s="48">
        <f t="shared" si="740"/>
        <v>0</v>
      </c>
      <c r="IC80" s="48">
        <f t="shared" si="740"/>
        <v>0</v>
      </c>
      <c r="ID80" s="48">
        <f t="shared" si="740"/>
        <v>0</v>
      </c>
      <c r="IE80" s="48">
        <f t="shared" si="740"/>
        <v>0</v>
      </c>
      <c r="IF80" s="48">
        <f t="shared" si="740"/>
        <v>0</v>
      </c>
      <c r="IG80" s="48">
        <f t="shared" si="740"/>
        <v>0</v>
      </c>
      <c r="IH80" s="48">
        <f t="shared" si="740"/>
        <v>0</v>
      </c>
      <c r="II80" s="48">
        <f t="shared" si="740"/>
        <v>0</v>
      </c>
      <c r="IJ80" s="48">
        <f t="shared" si="740"/>
        <v>0</v>
      </c>
      <c r="IK80" s="48">
        <f t="shared" si="740"/>
        <v>0</v>
      </c>
      <c r="IL80" s="48">
        <f t="shared" si="740"/>
        <v>0</v>
      </c>
      <c r="IM80" s="48">
        <f t="shared" si="740"/>
        <v>0</v>
      </c>
      <c r="IN80" s="48">
        <f t="shared" si="740"/>
        <v>0</v>
      </c>
      <c r="IO80" s="48">
        <f t="shared" si="740"/>
        <v>0</v>
      </c>
      <c r="IP80" s="48">
        <f t="shared" si="740"/>
        <v>0</v>
      </c>
      <c r="IQ80" s="48">
        <f t="shared" si="740"/>
        <v>0</v>
      </c>
      <c r="IR80" s="48">
        <f t="shared" si="740"/>
        <v>0</v>
      </c>
      <c r="IS80" s="48">
        <f t="shared" si="740"/>
        <v>0</v>
      </c>
      <c r="IT80" s="48">
        <f t="shared" si="740"/>
        <v>0</v>
      </c>
      <c r="IU80" s="48">
        <f t="shared" si="740"/>
        <v>0</v>
      </c>
      <c r="IV80" s="48">
        <f t="shared" si="740"/>
        <v>0</v>
      </c>
      <c r="IW80" s="48">
        <f t="shared" si="740"/>
        <v>0</v>
      </c>
      <c r="IX80" s="48">
        <f t="shared" si="740"/>
        <v>0</v>
      </c>
      <c r="IY80" s="48">
        <f t="shared" si="740"/>
        <v>0</v>
      </c>
      <c r="IZ80" s="48">
        <f t="shared" si="740"/>
        <v>0</v>
      </c>
      <c r="JA80" s="48">
        <f t="shared" si="740"/>
        <v>0</v>
      </c>
      <c r="JB80" s="48">
        <f t="shared" si="740"/>
        <v>0</v>
      </c>
      <c r="JC80" s="48">
        <f t="shared" si="741"/>
        <v>0</v>
      </c>
      <c r="JD80" s="48">
        <f t="shared" si="741"/>
        <v>0</v>
      </c>
      <c r="JE80" s="48">
        <f t="shared" si="741"/>
        <v>0</v>
      </c>
      <c r="JF80" s="48">
        <f t="shared" si="741"/>
        <v>0</v>
      </c>
      <c r="JG80" s="48">
        <f t="shared" si="741"/>
        <v>0</v>
      </c>
      <c r="JH80" s="48">
        <f t="shared" si="741"/>
        <v>0</v>
      </c>
      <c r="JI80" s="48">
        <f t="shared" si="741"/>
        <v>0</v>
      </c>
      <c r="JJ80" s="48">
        <f t="shared" si="741"/>
        <v>0</v>
      </c>
      <c r="JK80" s="48">
        <f t="shared" si="741"/>
        <v>0</v>
      </c>
      <c r="JL80" s="48">
        <f t="shared" si="741"/>
        <v>0</v>
      </c>
      <c r="JM80" s="48">
        <f t="shared" si="741"/>
        <v>0</v>
      </c>
      <c r="JN80" s="48">
        <f t="shared" si="741"/>
        <v>0</v>
      </c>
      <c r="JO80" s="48">
        <f t="shared" si="741"/>
        <v>0</v>
      </c>
      <c r="JP80" s="48">
        <f t="shared" si="741"/>
        <v>0</v>
      </c>
      <c r="JQ80" s="48">
        <f t="shared" si="741"/>
        <v>0</v>
      </c>
      <c r="JR80" s="48">
        <f t="shared" si="741"/>
        <v>0</v>
      </c>
      <c r="JS80" s="48">
        <f t="shared" si="741"/>
        <v>0</v>
      </c>
      <c r="JT80" s="48">
        <f t="shared" si="741"/>
        <v>0</v>
      </c>
      <c r="JU80" s="48">
        <f t="shared" si="741"/>
        <v>0</v>
      </c>
      <c r="JV80" s="48">
        <f t="shared" si="741"/>
        <v>0</v>
      </c>
      <c r="JW80" s="48">
        <f t="shared" si="741"/>
        <v>0</v>
      </c>
      <c r="JX80" s="48">
        <f t="shared" si="741"/>
        <v>0</v>
      </c>
      <c r="JY80" s="48">
        <f t="shared" si="741"/>
        <v>0</v>
      </c>
      <c r="JZ80" s="48">
        <f t="shared" si="741"/>
        <v>0</v>
      </c>
      <c r="KA80" s="48">
        <f t="shared" si="741"/>
        <v>0</v>
      </c>
      <c r="KB80" s="48">
        <f t="shared" si="741"/>
        <v>0</v>
      </c>
      <c r="KC80" s="48">
        <f t="shared" si="741"/>
        <v>0</v>
      </c>
      <c r="KD80" s="48">
        <f t="shared" si="741"/>
        <v>0</v>
      </c>
      <c r="KE80" s="48">
        <f t="shared" si="741"/>
        <v>0</v>
      </c>
      <c r="KF80" s="48">
        <f t="shared" si="741"/>
        <v>0</v>
      </c>
      <c r="KG80" s="48">
        <f t="shared" si="741"/>
        <v>0</v>
      </c>
      <c r="KH80" s="48">
        <f t="shared" si="741"/>
        <v>0</v>
      </c>
      <c r="KI80" s="48">
        <f t="shared" si="741"/>
        <v>0</v>
      </c>
      <c r="KJ80" s="48">
        <f t="shared" si="741"/>
        <v>0</v>
      </c>
      <c r="KK80" s="48">
        <f t="shared" si="741"/>
        <v>0</v>
      </c>
      <c r="KL80" s="48">
        <f t="shared" si="741"/>
        <v>0</v>
      </c>
      <c r="KM80" s="48">
        <f t="shared" si="741"/>
        <v>0</v>
      </c>
      <c r="KN80" s="48">
        <f t="shared" si="741"/>
        <v>0</v>
      </c>
      <c r="KO80" s="48">
        <f t="shared" si="741"/>
        <v>0</v>
      </c>
      <c r="KP80" s="48">
        <f t="shared" si="741"/>
        <v>0</v>
      </c>
      <c r="KQ80" s="48">
        <f t="shared" si="741"/>
        <v>0</v>
      </c>
      <c r="KR80" s="48">
        <f t="shared" si="741"/>
        <v>0</v>
      </c>
      <c r="KS80" s="48">
        <f t="shared" si="741"/>
        <v>0</v>
      </c>
      <c r="KT80" s="48">
        <f t="shared" si="741"/>
        <v>0</v>
      </c>
      <c r="KU80" s="48">
        <f t="shared" si="741"/>
        <v>0</v>
      </c>
      <c r="KV80" s="48">
        <f t="shared" si="741"/>
        <v>0</v>
      </c>
      <c r="KW80" s="48">
        <f t="shared" si="741"/>
        <v>0</v>
      </c>
      <c r="KX80" s="48">
        <f t="shared" si="741"/>
        <v>0</v>
      </c>
      <c r="KY80" s="48">
        <f t="shared" si="741"/>
        <v>0</v>
      </c>
      <c r="KZ80" s="48">
        <f t="shared" si="741"/>
        <v>0</v>
      </c>
      <c r="LA80" s="48">
        <f t="shared" si="741"/>
        <v>0</v>
      </c>
      <c r="LB80" s="48">
        <f t="shared" si="741"/>
        <v>0</v>
      </c>
      <c r="LC80" s="48">
        <f t="shared" si="741"/>
        <v>0</v>
      </c>
      <c r="LD80" s="48">
        <f t="shared" si="741"/>
        <v>0</v>
      </c>
      <c r="LE80" s="48">
        <f t="shared" si="741"/>
        <v>0</v>
      </c>
      <c r="LF80" s="48">
        <f t="shared" si="741"/>
        <v>0</v>
      </c>
      <c r="LG80" s="48">
        <f t="shared" si="741"/>
        <v>0</v>
      </c>
      <c r="LH80" s="48">
        <f t="shared" si="741"/>
        <v>0</v>
      </c>
      <c r="LI80" s="48">
        <f t="shared" si="741"/>
        <v>0</v>
      </c>
      <c r="LJ80" s="48">
        <f t="shared" si="741"/>
        <v>0</v>
      </c>
      <c r="LK80" s="48">
        <f t="shared" si="741"/>
        <v>0</v>
      </c>
      <c r="LL80" s="48">
        <f t="shared" si="741"/>
        <v>0</v>
      </c>
      <c r="LM80" s="48">
        <f t="shared" si="741"/>
        <v>0</v>
      </c>
      <c r="LN80" s="48">
        <f t="shared" si="741"/>
        <v>0</v>
      </c>
      <c r="LO80" s="48">
        <f t="shared" si="742"/>
        <v>0</v>
      </c>
      <c r="LP80" s="48">
        <f t="shared" si="742"/>
        <v>0</v>
      </c>
      <c r="LQ80" s="48">
        <f t="shared" si="742"/>
        <v>0</v>
      </c>
      <c r="LR80" s="48">
        <f t="shared" si="742"/>
        <v>0</v>
      </c>
      <c r="LS80" s="48">
        <f t="shared" si="742"/>
        <v>0</v>
      </c>
      <c r="LT80" s="48">
        <f t="shared" si="742"/>
        <v>0</v>
      </c>
      <c r="LU80" s="48">
        <f t="shared" si="742"/>
        <v>0</v>
      </c>
      <c r="LV80" s="48">
        <f t="shared" si="742"/>
        <v>0</v>
      </c>
      <c r="LW80" s="48">
        <f t="shared" si="742"/>
        <v>0</v>
      </c>
      <c r="LX80" s="48">
        <f t="shared" si="742"/>
        <v>0</v>
      </c>
      <c r="LY80" s="48">
        <f t="shared" si="742"/>
        <v>0</v>
      </c>
      <c r="LZ80" s="48">
        <f t="shared" si="742"/>
        <v>0</v>
      </c>
      <c r="MA80" s="48">
        <f t="shared" si="742"/>
        <v>0</v>
      </c>
      <c r="MB80" s="48">
        <f t="shared" si="742"/>
        <v>0</v>
      </c>
      <c r="MC80" s="48">
        <f t="shared" si="742"/>
        <v>0</v>
      </c>
      <c r="MD80" s="48">
        <f t="shared" si="742"/>
        <v>0</v>
      </c>
      <c r="ME80" s="48">
        <f t="shared" si="742"/>
        <v>0</v>
      </c>
      <c r="MF80" s="48">
        <f t="shared" si="742"/>
        <v>0</v>
      </c>
      <c r="MG80" s="48">
        <f t="shared" si="742"/>
        <v>0</v>
      </c>
      <c r="MH80" s="48">
        <f t="shared" si="742"/>
        <v>0</v>
      </c>
      <c r="MI80" s="48">
        <f t="shared" si="742"/>
        <v>0</v>
      </c>
      <c r="MJ80" s="48">
        <f t="shared" si="742"/>
        <v>0</v>
      </c>
      <c r="MK80" s="48">
        <f t="shared" si="742"/>
        <v>0</v>
      </c>
      <c r="ML80" s="48">
        <f t="shared" si="742"/>
        <v>0</v>
      </c>
      <c r="MM80" s="48">
        <f t="shared" si="742"/>
        <v>0</v>
      </c>
      <c r="MN80" s="48">
        <f t="shared" si="742"/>
        <v>0</v>
      </c>
      <c r="MO80" s="48">
        <f t="shared" si="742"/>
        <v>0</v>
      </c>
      <c r="MP80" s="48">
        <f t="shared" si="742"/>
        <v>0</v>
      </c>
      <c r="MQ80" s="48">
        <f t="shared" si="742"/>
        <v>0</v>
      </c>
      <c r="MR80" s="48">
        <f t="shared" si="742"/>
        <v>0</v>
      </c>
      <c r="MS80" s="48">
        <f t="shared" si="742"/>
        <v>0</v>
      </c>
      <c r="MT80" s="48">
        <f t="shared" si="742"/>
        <v>0</v>
      </c>
      <c r="MU80" s="48">
        <f t="shared" si="742"/>
        <v>0</v>
      </c>
      <c r="MV80" s="48">
        <f t="shared" si="742"/>
        <v>0</v>
      </c>
      <c r="MW80" s="48">
        <f t="shared" si="742"/>
        <v>0</v>
      </c>
      <c r="MX80" s="48">
        <f t="shared" si="742"/>
        <v>0</v>
      </c>
      <c r="MY80" s="48">
        <f t="shared" si="742"/>
        <v>0</v>
      </c>
      <c r="MZ80" s="48">
        <f t="shared" si="742"/>
        <v>0</v>
      </c>
      <c r="NA80" s="48">
        <f t="shared" si="742"/>
        <v>0</v>
      </c>
      <c r="NB80" s="48">
        <f t="shared" si="742"/>
        <v>0</v>
      </c>
      <c r="NC80" s="48">
        <f t="shared" si="742"/>
        <v>0</v>
      </c>
      <c r="ND80" s="48">
        <f t="shared" si="742"/>
        <v>0</v>
      </c>
      <c r="NE80" s="48">
        <f t="shared" si="742"/>
        <v>0</v>
      </c>
      <c r="NF80" s="48">
        <f t="shared" si="742"/>
        <v>0</v>
      </c>
      <c r="NG80" s="48">
        <f t="shared" si="742"/>
        <v>0</v>
      </c>
      <c r="NH80" s="48">
        <f t="shared" si="742"/>
        <v>0</v>
      </c>
      <c r="NI80" s="48">
        <f t="shared" si="742"/>
        <v>0</v>
      </c>
      <c r="NJ80" s="48">
        <f t="shared" si="742"/>
        <v>0</v>
      </c>
      <c r="NK80" s="48">
        <f t="shared" si="742"/>
        <v>0</v>
      </c>
      <c r="NL80" s="48">
        <f t="shared" si="742"/>
        <v>0</v>
      </c>
      <c r="NM80" s="48">
        <f t="shared" si="742"/>
        <v>0</v>
      </c>
      <c r="NN80" s="48">
        <f t="shared" si="742"/>
        <v>0</v>
      </c>
      <c r="NO80" s="48">
        <f t="shared" si="742"/>
        <v>0</v>
      </c>
      <c r="NP80" s="48">
        <f t="shared" si="742"/>
        <v>0</v>
      </c>
      <c r="NQ80" s="48">
        <f t="shared" si="742"/>
        <v>0</v>
      </c>
      <c r="NR80" s="48">
        <f t="shared" si="742"/>
        <v>0</v>
      </c>
      <c r="NS80" s="48">
        <f t="shared" si="742"/>
        <v>0</v>
      </c>
      <c r="NT80" s="48">
        <f t="shared" si="742"/>
        <v>0</v>
      </c>
      <c r="NU80" s="48">
        <f t="shared" si="742"/>
        <v>0</v>
      </c>
      <c r="NV80" s="48">
        <f t="shared" si="742"/>
        <v>0</v>
      </c>
      <c r="NW80" s="48">
        <f t="shared" si="742"/>
        <v>0</v>
      </c>
      <c r="NX80" s="48">
        <f t="shared" si="742"/>
        <v>0</v>
      </c>
      <c r="NZ80" s="48">
        <f t="shared" si="743"/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>E81</f>
        <v>0</v>
      </c>
      <c r="G81" s="48">
        <f t="shared" si="737"/>
        <v>0</v>
      </c>
      <c r="H81" s="48">
        <f t="shared" si="737"/>
        <v>0</v>
      </c>
      <c r="I81" s="48">
        <f t="shared" si="737"/>
        <v>0</v>
      </c>
      <c r="J81" s="48">
        <f t="shared" si="737"/>
        <v>0</v>
      </c>
      <c r="K81" s="48">
        <f t="shared" si="737"/>
        <v>0</v>
      </c>
      <c r="L81" s="48">
        <f t="shared" si="737"/>
        <v>0</v>
      </c>
      <c r="M81" s="48">
        <f t="shared" si="737"/>
        <v>0</v>
      </c>
      <c r="N81" s="48">
        <f t="shared" si="737"/>
        <v>0</v>
      </c>
      <c r="O81" s="48">
        <f t="shared" si="737"/>
        <v>0</v>
      </c>
      <c r="P81" s="48">
        <f t="shared" si="737"/>
        <v>0</v>
      </c>
      <c r="Q81" s="48">
        <f t="shared" si="737"/>
        <v>0</v>
      </c>
      <c r="R81" s="48">
        <f t="shared" si="737"/>
        <v>0</v>
      </c>
      <c r="S81" s="48">
        <f t="shared" si="737"/>
        <v>0</v>
      </c>
      <c r="T81" s="48">
        <f t="shared" si="737"/>
        <v>0</v>
      </c>
      <c r="U81" s="48">
        <f t="shared" si="737"/>
        <v>0</v>
      </c>
      <c r="V81" s="48">
        <f t="shared" si="737"/>
        <v>0</v>
      </c>
      <c r="W81" s="48">
        <f t="shared" si="737"/>
        <v>0</v>
      </c>
      <c r="X81" s="48">
        <f t="shared" si="737"/>
        <v>0</v>
      </c>
      <c r="Y81" s="48">
        <f t="shared" si="737"/>
        <v>0</v>
      </c>
      <c r="Z81" s="48">
        <f t="shared" si="737"/>
        <v>0</v>
      </c>
      <c r="AA81" s="48">
        <f t="shared" si="737"/>
        <v>0</v>
      </c>
      <c r="AB81" s="48">
        <f t="shared" si="737"/>
        <v>0</v>
      </c>
      <c r="AC81" s="48">
        <f t="shared" si="737"/>
        <v>0</v>
      </c>
      <c r="AD81" s="48">
        <f t="shared" si="737"/>
        <v>0</v>
      </c>
      <c r="AE81" s="48">
        <f t="shared" si="737"/>
        <v>0</v>
      </c>
      <c r="AF81" s="48">
        <f t="shared" si="737"/>
        <v>0</v>
      </c>
      <c r="AG81" s="48">
        <f t="shared" si="737"/>
        <v>0</v>
      </c>
      <c r="AH81" s="48">
        <f t="shared" si="737"/>
        <v>0</v>
      </c>
      <c r="AI81" s="48">
        <f t="shared" si="737"/>
        <v>0</v>
      </c>
      <c r="AJ81" s="48">
        <f t="shared" si="737"/>
        <v>0</v>
      </c>
      <c r="AK81" s="48">
        <f t="shared" si="737"/>
        <v>0</v>
      </c>
      <c r="AL81" s="48">
        <f t="shared" si="737"/>
        <v>0</v>
      </c>
      <c r="AM81" s="48">
        <f t="shared" si="737"/>
        <v>0</v>
      </c>
      <c r="AN81" s="48">
        <f t="shared" si="737"/>
        <v>0</v>
      </c>
      <c r="AO81" s="48">
        <f t="shared" si="737"/>
        <v>0</v>
      </c>
      <c r="AP81" s="48">
        <f t="shared" si="737"/>
        <v>0</v>
      </c>
      <c r="AQ81" s="48">
        <f t="shared" si="737"/>
        <v>0</v>
      </c>
      <c r="AR81" s="48">
        <f t="shared" si="737"/>
        <v>0</v>
      </c>
      <c r="AS81" s="48">
        <f t="shared" si="737"/>
        <v>0</v>
      </c>
      <c r="AT81" s="48">
        <f t="shared" si="737"/>
        <v>0</v>
      </c>
      <c r="AU81" s="48">
        <f t="shared" si="737"/>
        <v>0</v>
      </c>
      <c r="AV81" s="48">
        <f t="shared" si="737"/>
        <v>0</v>
      </c>
      <c r="AW81" s="48">
        <f t="shared" si="737"/>
        <v>0</v>
      </c>
      <c r="AX81" s="48">
        <f t="shared" si="737"/>
        <v>0</v>
      </c>
      <c r="AY81" s="48">
        <f t="shared" si="737"/>
        <v>0</v>
      </c>
      <c r="AZ81" s="48">
        <f t="shared" si="737"/>
        <v>0</v>
      </c>
      <c r="BA81" s="48">
        <f t="shared" si="737"/>
        <v>0</v>
      </c>
      <c r="BB81" s="48">
        <f t="shared" si="737"/>
        <v>0</v>
      </c>
      <c r="BC81" s="48">
        <f t="shared" si="737"/>
        <v>0</v>
      </c>
      <c r="BD81" s="48">
        <f t="shared" si="737"/>
        <v>0</v>
      </c>
      <c r="BE81" s="48">
        <f t="shared" si="737"/>
        <v>0</v>
      </c>
      <c r="BF81" s="48">
        <f t="shared" si="737"/>
        <v>0</v>
      </c>
      <c r="BG81" s="48">
        <f t="shared" si="737"/>
        <v>0</v>
      </c>
      <c r="BH81" s="48">
        <f t="shared" si="737"/>
        <v>0</v>
      </c>
      <c r="BI81" s="48">
        <f t="shared" si="737"/>
        <v>0</v>
      </c>
      <c r="BJ81" s="48">
        <f t="shared" si="737"/>
        <v>0</v>
      </c>
      <c r="BK81" s="48">
        <f t="shared" si="737"/>
        <v>0</v>
      </c>
      <c r="BL81" s="48">
        <f t="shared" si="737"/>
        <v>0</v>
      </c>
      <c r="BM81" s="48">
        <f t="shared" si="737"/>
        <v>0</v>
      </c>
      <c r="BN81" s="48">
        <f t="shared" si="737"/>
        <v>0</v>
      </c>
      <c r="BO81" s="48">
        <f t="shared" si="737"/>
        <v>0</v>
      </c>
      <c r="BP81" s="48">
        <f t="shared" si="737"/>
        <v>0</v>
      </c>
      <c r="BQ81" s="48">
        <f t="shared" si="737"/>
        <v>0</v>
      </c>
      <c r="BR81" s="48">
        <f t="shared" si="737"/>
        <v>0</v>
      </c>
      <c r="BS81" s="48">
        <f t="shared" si="738"/>
        <v>0</v>
      </c>
      <c r="BT81" s="48">
        <f t="shared" si="738"/>
        <v>0</v>
      </c>
      <c r="BU81" s="48">
        <f t="shared" si="738"/>
        <v>0</v>
      </c>
      <c r="BV81" s="48">
        <f t="shared" si="738"/>
        <v>0</v>
      </c>
      <c r="BW81" s="48">
        <f t="shared" si="738"/>
        <v>0</v>
      </c>
      <c r="BX81" s="48">
        <f t="shared" si="738"/>
        <v>0</v>
      </c>
      <c r="BY81" s="48">
        <f t="shared" si="738"/>
        <v>0</v>
      </c>
      <c r="BZ81" s="48">
        <f t="shared" si="738"/>
        <v>0</v>
      </c>
      <c r="CA81" s="48">
        <f t="shared" si="738"/>
        <v>0</v>
      </c>
      <c r="CB81" s="48">
        <f t="shared" si="738"/>
        <v>0</v>
      </c>
      <c r="CC81" s="48">
        <f t="shared" si="738"/>
        <v>0</v>
      </c>
      <c r="CD81" s="48">
        <f t="shared" si="738"/>
        <v>0</v>
      </c>
      <c r="CE81" s="48">
        <f t="shared" si="738"/>
        <v>0</v>
      </c>
      <c r="CF81" s="48">
        <f t="shared" si="738"/>
        <v>0</v>
      </c>
      <c r="CG81" s="48">
        <f t="shared" si="738"/>
        <v>0</v>
      </c>
      <c r="CH81" s="48">
        <f t="shared" si="738"/>
        <v>0</v>
      </c>
      <c r="CI81" s="48">
        <f t="shared" si="738"/>
        <v>0</v>
      </c>
      <c r="CJ81" s="48">
        <f t="shared" si="738"/>
        <v>0</v>
      </c>
      <c r="CK81" s="48">
        <f t="shared" si="738"/>
        <v>0</v>
      </c>
      <c r="CL81" s="48">
        <f t="shared" si="738"/>
        <v>0</v>
      </c>
      <c r="CM81" s="48">
        <f t="shared" si="738"/>
        <v>0</v>
      </c>
      <c r="CN81" s="48">
        <f t="shared" si="738"/>
        <v>0</v>
      </c>
      <c r="CO81" s="48">
        <f t="shared" si="738"/>
        <v>0</v>
      </c>
      <c r="CP81" s="48">
        <f t="shared" si="738"/>
        <v>0</v>
      </c>
      <c r="CQ81" s="48">
        <f t="shared" si="738"/>
        <v>0</v>
      </c>
      <c r="CR81" s="48">
        <f t="shared" si="738"/>
        <v>0</v>
      </c>
      <c r="CS81" s="48">
        <f t="shared" si="738"/>
        <v>0</v>
      </c>
      <c r="CT81" s="48">
        <f t="shared" si="738"/>
        <v>0</v>
      </c>
      <c r="CU81" s="48">
        <f t="shared" si="738"/>
        <v>0</v>
      </c>
      <c r="CV81" s="48">
        <f t="shared" si="738"/>
        <v>0</v>
      </c>
      <c r="CW81" s="48">
        <f t="shared" si="738"/>
        <v>0</v>
      </c>
      <c r="CX81" s="48">
        <f t="shared" si="738"/>
        <v>0</v>
      </c>
      <c r="CY81" s="48">
        <f t="shared" si="738"/>
        <v>0</v>
      </c>
      <c r="CZ81" s="48">
        <f t="shared" si="738"/>
        <v>0</v>
      </c>
      <c r="DA81" s="48">
        <f t="shared" si="738"/>
        <v>0</v>
      </c>
      <c r="DB81" s="48">
        <f t="shared" si="738"/>
        <v>0</v>
      </c>
      <c r="DC81" s="48">
        <f t="shared" si="738"/>
        <v>0</v>
      </c>
      <c r="DD81" s="48">
        <f t="shared" si="738"/>
        <v>0</v>
      </c>
      <c r="DE81" s="48">
        <f t="shared" si="738"/>
        <v>0</v>
      </c>
      <c r="DF81" s="48">
        <f t="shared" si="738"/>
        <v>0</v>
      </c>
      <c r="DG81" s="48">
        <f t="shared" si="738"/>
        <v>0</v>
      </c>
      <c r="DH81" s="48">
        <f t="shared" si="738"/>
        <v>0</v>
      </c>
      <c r="DI81" s="48">
        <f t="shared" si="738"/>
        <v>0</v>
      </c>
      <c r="DJ81" s="48">
        <f t="shared" si="738"/>
        <v>0</v>
      </c>
      <c r="DK81" s="48">
        <f t="shared" si="738"/>
        <v>0</v>
      </c>
      <c r="DL81" s="48">
        <f t="shared" si="738"/>
        <v>0</v>
      </c>
      <c r="DM81" s="48">
        <f t="shared" si="738"/>
        <v>0</v>
      </c>
      <c r="DN81" s="48">
        <f t="shared" si="738"/>
        <v>0</v>
      </c>
      <c r="DO81" s="48">
        <f t="shared" si="738"/>
        <v>0</v>
      </c>
      <c r="DP81" s="48">
        <f t="shared" si="738"/>
        <v>0</v>
      </c>
      <c r="DQ81" s="48">
        <f t="shared" si="738"/>
        <v>0</v>
      </c>
      <c r="DR81" s="48">
        <f t="shared" si="738"/>
        <v>0</v>
      </c>
      <c r="DS81" s="48">
        <f t="shared" si="738"/>
        <v>0</v>
      </c>
      <c r="DT81" s="48">
        <f t="shared" si="738"/>
        <v>0</v>
      </c>
      <c r="DU81" s="48">
        <f t="shared" si="738"/>
        <v>0</v>
      </c>
      <c r="DV81" s="48">
        <f t="shared" si="738"/>
        <v>0</v>
      </c>
      <c r="DW81" s="48">
        <f t="shared" si="738"/>
        <v>0</v>
      </c>
      <c r="DX81" s="48">
        <f t="shared" si="738"/>
        <v>0</v>
      </c>
      <c r="DY81" s="48">
        <f t="shared" si="738"/>
        <v>0</v>
      </c>
      <c r="DZ81" s="48">
        <f t="shared" si="738"/>
        <v>0</v>
      </c>
      <c r="EA81" s="48">
        <f t="shared" si="738"/>
        <v>0</v>
      </c>
      <c r="EB81" s="48">
        <f t="shared" si="738"/>
        <v>0</v>
      </c>
      <c r="EC81" s="48">
        <f t="shared" si="738"/>
        <v>0</v>
      </c>
      <c r="ED81" s="48">
        <f t="shared" si="738"/>
        <v>0</v>
      </c>
      <c r="EE81" s="48">
        <f t="shared" si="739"/>
        <v>0</v>
      </c>
      <c r="EF81" s="48">
        <f t="shared" si="739"/>
        <v>0</v>
      </c>
      <c r="EG81" s="48">
        <f t="shared" si="739"/>
        <v>0</v>
      </c>
      <c r="EH81" s="48">
        <f t="shared" si="739"/>
        <v>0</v>
      </c>
      <c r="EI81" s="48">
        <f t="shared" si="739"/>
        <v>0</v>
      </c>
      <c r="EJ81" s="48">
        <f t="shared" si="739"/>
        <v>0</v>
      </c>
      <c r="EK81" s="48">
        <f t="shared" si="739"/>
        <v>0</v>
      </c>
      <c r="EL81" s="48">
        <f t="shared" si="739"/>
        <v>0</v>
      </c>
      <c r="EM81" s="48">
        <f t="shared" si="739"/>
        <v>0</v>
      </c>
      <c r="EN81" s="48">
        <f t="shared" si="739"/>
        <v>0</v>
      </c>
      <c r="EO81" s="48">
        <f t="shared" si="739"/>
        <v>0</v>
      </c>
      <c r="EP81" s="48">
        <f t="shared" si="739"/>
        <v>0</v>
      </c>
      <c r="EQ81" s="48">
        <f t="shared" si="739"/>
        <v>0</v>
      </c>
      <c r="ER81" s="48">
        <f t="shared" si="739"/>
        <v>0</v>
      </c>
      <c r="ES81" s="48">
        <f t="shared" si="739"/>
        <v>0</v>
      </c>
      <c r="ET81" s="48">
        <f t="shared" si="739"/>
        <v>0</v>
      </c>
      <c r="EU81" s="48">
        <f t="shared" si="739"/>
        <v>0</v>
      </c>
      <c r="EV81" s="48">
        <f t="shared" si="739"/>
        <v>0</v>
      </c>
      <c r="EW81" s="48">
        <f t="shared" si="739"/>
        <v>0</v>
      </c>
      <c r="EX81" s="48">
        <f t="shared" si="739"/>
        <v>0</v>
      </c>
      <c r="EY81" s="48">
        <f t="shared" si="739"/>
        <v>0</v>
      </c>
      <c r="EZ81" s="48">
        <f t="shared" si="739"/>
        <v>0</v>
      </c>
      <c r="FA81" s="48">
        <f t="shared" si="739"/>
        <v>0</v>
      </c>
      <c r="FB81" s="48">
        <f t="shared" si="739"/>
        <v>0</v>
      </c>
      <c r="FC81" s="48">
        <f t="shared" si="739"/>
        <v>0</v>
      </c>
      <c r="FD81" s="48">
        <f t="shared" si="739"/>
        <v>0</v>
      </c>
      <c r="FE81" s="48">
        <f t="shared" si="739"/>
        <v>0</v>
      </c>
      <c r="FF81" s="48">
        <f t="shared" si="739"/>
        <v>0</v>
      </c>
      <c r="FG81" s="48">
        <f t="shared" si="739"/>
        <v>0</v>
      </c>
      <c r="FH81" s="48">
        <f t="shared" si="739"/>
        <v>0</v>
      </c>
      <c r="FI81" s="48">
        <f t="shared" si="739"/>
        <v>0</v>
      </c>
      <c r="FJ81" s="48">
        <f t="shared" si="739"/>
        <v>0</v>
      </c>
      <c r="FK81" s="48">
        <f t="shared" si="739"/>
        <v>0</v>
      </c>
      <c r="FL81" s="48">
        <f t="shared" si="739"/>
        <v>0</v>
      </c>
      <c r="FM81" s="48">
        <f t="shared" si="739"/>
        <v>0</v>
      </c>
      <c r="FN81" s="48">
        <f t="shared" si="739"/>
        <v>0</v>
      </c>
      <c r="FO81" s="48">
        <f t="shared" si="739"/>
        <v>0</v>
      </c>
      <c r="FP81" s="48">
        <f t="shared" si="739"/>
        <v>0</v>
      </c>
      <c r="FQ81" s="48">
        <f t="shared" si="739"/>
        <v>0</v>
      </c>
      <c r="FR81" s="48">
        <f t="shared" si="739"/>
        <v>0</v>
      </c>
      <c r="FS81" s="48">
        <f t="shared" si="739"/>
        <v>0</v>
      </c>
      <c r="FT81" s="48">
        <f t="shared" si="739"/>
        <v>0</v>
      </c>
      <c r="FU81" s="48">
        <f t="shared" si="739"/>
        <v>0</v>
      </c>
      <c r="FV81" s="48">
        <f t="shared" si="739"/>
        <v>0</v>
      </c>
      <c r="FW81" s="48">
        <f t="shared" si="739"/>
        <v>0</v>
      </c>
      <c r="FX81" s="48">
        <f t="shared" si="739"/>
        <v>0</v>
      </c>
      <c r="FY81" s="48">
        <f t="shared" si="739"/>
        <v>0</v>
      </c>
      <c r="FZ81" s="48">
        <f t="shared" si="739"/>
        <v>0</v>
      </c>
      <c r="GA81" s="48">
        <f t="shared" si="739"/>
        <v>0</v>
      </c>
      <c r="GB81" s="48">
        <f t="shared" si="739"/>
        <v>0</v>
      </c>
      <c r="GC81" s="48">
        <f t="shared" si="739"/>
        <v>0</v>
      </c>
      <c r="GD81" s="48">
        <f t="shared" si="739"/>
        <v>0</v>
      </c>
      <c r="GE81" s="48">
        <f t="shared" si="739"/>
        <v>0</v>
      </c>
      <c r="GF81" s="48">
        <f t="shared" si="739"/>
        <v>0</v>
      </c>
      <c r="GG81" s="48">
        <f t="shared" si="739"/>
        <v>0</v>
      </c>
      <c r="GH81" s="48">
        <f t="shared" si="739"/>
        <v>0</v>
      </c>
      <c r="GI81" s="48">
        <f t="shared" si="739"/>
        <v>0</v>
      </c>
      <c r="GJ81" s="48">
        <f t="shared" si="739"/>
        <v>0</v>
      </c>
      <c r="GK81" s="48">
        <f t="shared" si="739"/>
        <v>0</v>
      </c>
      <c r="GL81" s="48">
        <f t="shared" si="739"/>
        <v>0</v>
      </c>
      <c r="GM81" s="48">
        <f t="shared" si="739"/>
        <v>0</v>
      </c>
      <c r="GN81" s="48">
        <f t="shared" si="739"/>
        <v>0</v>
      </c>
      <c r="GO81" s="48">
        <f t="shared" si="739"/>
        <v>0</v>
      </c>
      <c r="GP81" s="48">
        <f t="shared" si="739"/>
        <v>0</v>
      </c>
      <c r="GQ81" s="48">
        <f t="shared" si="740"/>
        <v>0</v>
      </c>
      <c r="GR81" s="48">
        <f t="shared" si="740"/>
        <v>0</v>
      </c>
      <c r="GS81" s="48">
        <f t="shared" si="740"/>
        <v>0</v>
      </c>
      <c r="GT81" s="48">
        <f t="shared" si="740"/>
        <v>0</v>
      </c>
      <c r="GU81" s="48">
        <f t="shared" si="740"/>
        <v>0</v>
      </c>
      <c r="GV81" s="48">
        <f t="shared" si="740"/>
        <v>0</v>
      </c>
      <c r="GW81" s="48">
        <f t="shared" si="740"/>
        <v>0</v>
      </c>
      <c r="GX81" s="48">
        <f t="shared" si="740"/>
        <v>0</v>
      </c>
      <c r="GY81" s="48">
        <f t="shared" si="740"/>
        <v>0</v>
      </c>
      <c r="GZ81" s="48">
        <f t="shared" si="740"/>
        <v>0</v>
      </c>
      <c r="HA81" s="48">
        <f t="shared" si="740"/>
        <v>0</v>
      </c>
      <c r="HB81" s="48">
        <f t="shared" si="740"/>
        <v>0</v>
      </c>
      <c r="HC81" s="48">
        <f t="shared" si="740"/>
        <v>0</v>
      </c>
      <c r="HD81" s="48">
        <f t="shared" si="740"/>
        <v>0</v>
      </c>
      <c r="HE81" s="48">
        <f t="shared" si="740"/>
        <v>0</v>
      </c>
      <c r="HF81" s="48">
        <f t="shared" si="740"/>
        <v>0</v>
      </c>
      <c r="HG81" s="48">
        <f t="shared" si="740"/>
        <v>0</v>
      </c>
      <c r="HH81" s="48">
        <f t="shared" si="740"/>
        <v>0</v>
      </c>
      <c r="HI81" s="48">
        <f t="shared" si="740"/>
        <v>0</v>
      </c>
      <c r="HJ81" s="48">
        <f t="shared" si="740"/>
        <v>0</v>
      </c>
      <c r="HK81" s="48">
        <f t="shared" si="740"/>
        <v>0</v>
      </c>
      <c r="HL81" s="48">
        <f t="shared" si="740"/>
        <v>0</v>
      </c>
      <c r="HM81" s="48">
        <f t="shared" si="740"/>
        <v>0</v>
      </c>
      <c r="HN81" s="48">
        <f t="shared" si="740"/>
        <v>0</v>
      </c>
      <c r="HO81" s="48">
        <f t="shared" si="740"/>
        <v>0</v>
      </c>
      <c r="HP81" s="48">
        <f t="shared" si="740"/>
        <v>0</v>
      </c>
      <c r="HQ81" s="48">
        <f t="shared" si="740"/>
        <v>0</v>
      </c>
      <c r="HR81" s="48">
        <f t="shared" si="740"/>
        <v>0</v>
      </c>
      <c r="HS81" s="48">
        <f t="shared" si="740"/>
        <v>0</v>
      </c>
      <c r="HT81" s="48">
        <f t="shared" si="740"/>
        <v>0</v>
      </c>
      <c r="HU81" s="48">
        <f t="shared" si="740"/>
        <v>0</v>
      </c>
      <c r="HV81" s="48">
        <f t="shared" si="740"/>
        <v>0</v>
      </c>
      <c r="HW81" s="48">
        <f t="shared" si="740"/>
        <v>0</v>
      </c>
      <c r="HX81" s="48">
        <f t="shared" si="740"/>
        <v>0</v>
      </c>
      <c r="HY81" s="48">
        <f t="shared" si="740"/>
        <v>0</v>
      </c>
      <c r="HZ81" s="48">
        <f t="shared" si="740"/>
        <v>0</v>
      </c>
      <c r="IA81" s="48">
        <f t="shared" si="740"/>
        <v>0</v>
      </c>
      <c r="IB81" s="48">
        <f t="shared" si="740"/>
        <v>0</v>
      </c>
      <c r="IC81" s="48">
        <f t="shared" si="740"/>
        <v>0</v>
      </c>
      <c r="ID81" s="48">
        <f t="shared" si="740"/>
        <v>0</v>
      </c>
      <c r="IE81" s="48">
        <f t="shared" si="740"/>
        <v>0</v>
      </c>
      <c r="IF81" s="48">
        <f t="shared" si="740"/>
        <v>0</v>
      </c>
      <c r="IG81" s="48">
        <f t="shared" si="740"/>
        <v>0</v>
      </c>
      <c r="IH81" s="48">
        <f t="shared" si="740"/>
        <v>0</v>
      </c>
      <c r="II81" s="48">
        <f t="shared" si="740"/>
        <v>0</v>
      </c>
      <c r="IJ81" s="48">
        <f t="shared" si="740"/>
        <v>0</v>
      </c>
      <c r="IK81" s="48">
        <f t="shared" si="740"/>
        <v>0</v>
      </c>
      <c r="IL81" s="48">
        <f t="shared" si="740"/>
        <v>0</v>
      </c>
      <c r="IM81" s="48">
        <f t="shared" si="740"/>
        <v>0</v>
      </c>
      <c r="IN81" s="48">
        <f t="shared" si="740"/>
        <v>0</v>
      </c>
      <c r="IO81" s="48">
        <f t="shared" si="740"/>
        <v>0</v>
      </c>
      <c r="IP81" s="48">
        <f t="shared" si="740"/>
        <v>0</v>
      </c>
      <c r="IQ81" s="48">
        <f t="shared" si="740"/>
        <v>0</v>
      </c>
      <c r="IR81" s="48">
        <f t="shared" si="740"/>
        <v>0</v>
      </c>
      <c r="IS81" s="48">
        <f t="shared" si="740"/>
        <v>0</v>
      </c>
      <c r="IT81" s="48">
        <f t="shared" si="740"/>
        <v>0</v>
      </c>
      <c r="IU81" s="48">
        <f t="shared" si="740"/>
        <v>0</v>
      </c>
      <c r="IV81" s="48">
        <f t="shared" si="740"/>
        <v>0</v>
      </c>
      <c r="IW81" s="48">
        <f t="shared" si="740"/>
        <v>0</v>
      </c>
      <c r="IX81" s="48">
        <f t="shared" si="740"/>
        <v>0</v>
      </c>
      <c r="IY81" s="48">
        <f t="shared" si="740"/>
        <v>0</v>
      </c>
      <c r="IZ81" s="48">
        <f t="shared" si="740"/>
        <v>0</v>
      </c>
      <c r="JA81" s="48">
        <f t="shared" si="740"/>
        <v>0</v>
      </c>
      <c r="JB81" s="48">
        <f t="shared" si="740"/>
        <v>0</v>
      </c>
      <c r="JC81" s="48">
        <f t="shared" si="741"/>
        <v>0</v>
      </c>
      <c r="JD81" s="48">
        <f t="shared" si="741"/>
        <v>0</v>
      </c>
      <c r="JE81" s="48">
        <f t="shared" si="741"/>
        <v>0</v>
      </c>
      <c r="JF81" s="48">
        <f t="shared" si="741"/>
        <v>0</v>
      </c>
      <c r="JG81" s="48">
        <f t="shared" si="741"/>
        <v>0</v>
      </c>
      <c r="JH81" s="48">
        <f t="shared" si="741"/>
        <v>0</v>
      </c>
      <c r="JI81" s="48">
        <f t="shared" si="741"/>
        <v>0</v>
      </c>
      <c r="JJ81" s="48">
        <f t="shared" si="741"/>
        <v>0</v>
      </c>
      <c r="JK81" s="48">
        <f t="shared" si="741"/>
        <v>0</v>
      </c>
      <c r="JL81" s="48">
        <f t="shared" si="741"/>
        <v>0</v>
      </c>
      <c r="JM81" s="48">
        <f t="shared" si="741"/>
        <v>0</v>
      </c>
      <c r="JN81" s="48">
        <f t="shared" si="741"/>
        <v>0</v>
      </c>
      <c r="JO81" s="48">
        <f t="shared" si="741"/>
        <v>0</v>
      </c>
      <c r="JP81" s="48">
        <f t="shared" si="741"/>
        <v>0</v>
      </c>
      <c r="JQ81" s="48">
        <f t="shared" si="741"/>
        <v>0</v>
      </c>
      <c r="JR81" s="48">
        <f t="shared" si="741"/>
        <v>0</v>
      </c>
      <c r="JS81" s="48">
        <f t="shared" si="741"/>
        <v>0</v>
      </c>
      <c r="JT81" s="48">
        <f t="shared" si="741"/>
        <v>0</v>
      </c>
      <c r="JU81" s="48">
        <f t="shared" si="741"/>
        <v>0</v>
      </c>
      <c r="JV81" s="48">
        <f t="shared" si="741"/>
        <v>0</v>
      </c>
      <c r="JW81" s="48">
        <f t="shared" si="741"/>
        <v>0</v>
      </c>
      <c r="JX81" s="48">
        <f t="shared" si="741"/>
        <v>0</v>
      </c>
      <c r="JY81" s="48">
        <f t="shared" si="741"/>
        <v>0</v>
      </c>
      <c r="JZ81" s="48">
        <f t="shared" si="741"/>
        <v>0</v>
      </c>
      <c r="KA81" s="48">
        <f t="shared" si="741"/>
        <v>0</v>
      </c>
      <c r="KB81" s="48">
        <f t="shared" si="741"/>
        <v>0</v>
      </c>
      <c r="KC81" s="48">
        <f t="shared" si="741"/>
        <v>0</v>
      </c>
      <c r="KD81" s="48">
        <f t="shared" si="741"/>
        <v>0</v>
      </c>
      <c r="KE81" s="48">
        <f t="shared" si="741"/>
        <v>0</v>
      </c>
      <c r="KF81" s="48">
        <f t="shared" si="741"/>
        <v>0</v>
      </c>
      <c r="KG81" s="48">
        <f t="shared" si="741"/>
        <v>0</v>
      </c>
      <c r="KH81" s="48">
        <f t="shared" si="741"/>
        <v>0</v>
      </c>
      <c r="KI81" s="48">
        <f t="shared" si="741"/>
        <v>0</v>
      </c>
      <c r="KJ81" s="48">
        <f t="shared" si="741"/>
        <v>0</v>
      </c>
      <c r="KK81" s="48">
        <f t="shared" si="741"/>
        <v>0</v>
      </c>
      <c r="KL81" s="48">
        <f t="shared" si="741"/>
        <v>0</v>
      </c>
      <c r="KM81" s="48">
        <f t="shared" si="741"/>
        <v>0</v>
      </c>
      <c r="KN81" s="48">
        <f t="shared" si="741"/>
        <v>0</v>
      </c>
      <c r="KO81" s="48">
        <f t="shared" si="741"/>
        <v>0</v>
      </c>
      <c r="KP81" s="48">
        <f t="shared" si="741"/>
        <v>0</v>
      </c>
      <c r="KQ81" s="48">
        <f t="shared" si="741"/>
        <v>0</v>
      </c>
      <c r="KR81" s="48">
        <f t="shared" si="741"/>
        <v>0</v>
      </c>
      <c r="KS81" s="48">
        <f t="shared" si="741"/>
        <v>0</v>
      </c>
      <c r="KT81" s="48">
        <f t="shared" si="741"/>
        <v>0</v>
      </c>
      <c r="KU81" s="48">
        <f t="shared" si="741"/>
        <v>0</v>
      </c>
      <c r="KV81" s="48">
        <f t="shared" si="741"/>
        <v>0</v>
      </c>
      <c r="KW81" s="48">
        <f t="shared" si="741"/>
        <v>0</v>
      </c>
      <c r="KX81" s="48">
        <f t="shared" si="741"/>
        <v>0</v>
      </c>
      <c r="KY81" s="48">
        <f t="shared" si="741"/>
        <v>0</v>
      </c>
      <c r="KZ81" s="48">
        <f t="shared" si="741"/>
        <v>0</v>
      </c>
      <c r="LA81" s="48">
        <f t="shared" si="741"/>
        <v>0</v>
      </c>
      <c r="LB81" s="48">
        <f t="shared" si="741"/>
        <v>0</v>
      </c>
      <c r="LC81" s="48">
        <f t="shared" si="741"/>
        <v>0</v>
      </c>
      <c r="LD81" s="48">
        <f t="shared" si="741"/>
        <v>0</v>
      </c>
      <c r="LE81" s="48">
        <f t="shared" si="741"/>
        <v>0</v>
      </c>
      <c r="LF81" s="48">
        <f t="shared" si="741"/>
        <v>0</v>
      </c>
      <c r="LG81" s="48">
        <f t="shared" si="741"/>
        <v>0</v>
      </c>
      <c r="LH81" s="48">
        <f t="shared" si="741"/>
        <v>0</v>
      </c>
      <c r="LI81" s="48">
        <f t="shared" si="741"/>
        <v>0</v>
      </c>
      <c r="LJ81" s="48">
        <f t="shared" si="741"/>
        <v>0</v>
      </c>
      <c r="LK81" s="48">
        <f t="shared" si="741"/>
        <v>0</v>
      </c>
      <c r="LL81" s="48">
        <f t="shared" si="741"/>
        <v>0</v>
      </c>
      <c r="LM81" s="48">
        <f t="shared" si="741"/>
        <v>0</v>
      </c>
      <c r="LN81" s="48">
        <f t="shared" si="741"/>
        <v>0</v>
      </c>
      <c r="LO81" s="48">
        <f t="shared" si="742"/>
        <v>0</v>
      </c>
      <c r="LP81" s="48">
        <f t="shared" si="742"/>
        <v>0</v>
      </c>
      <c r="LQ81" s="48">
        <f t="shared" si="742"/>
        <v>0</v>
      </c>
      <c r="LR81" s="48">
        <f t="shared" si="742"/>
        <v>0</v>
      </c>
      <c r="LS81" s="48">
        <f t="shared" si="742"/>
        <v>0</v>
      </c>
      <c r="LT81" s="48">
        <f t="shared" si="742"/>
        <v>0</v>
      </c>
      <c r="LU81" s="48">
        <f t="shared" si="742"/>
        <v>0</v>
      </c>
      <c r="LV81" s="48">
        <f t="shared" si="742"/>
        <v>0</v>
      </c>
      <c r="LW81" s="48">
        <f t="shared" si="742"/>
        <v>0</v>
      </c>
      <c r="LX81" s="48">
        <f t="shared" si="742"/>
        <v>0</v>
      </c>
      <c r="LY81" s="48">
        <f t="shared" si="742"/>
        <v>0</v>
      </c>
      <c r="LZ81" s="48">
        <f t="shared" si="742"/>
        <v>0</v>
      </c>
      <c r="MA81" s="48">
        <f t="shared" si="742"/>
        <v>0</v>
      </c>
      <c r="MB81" s="48">
        <f t="shared" si="742"/>
        <v>0</v>
      </c>
      <c r="MC81" s="48">
        <f t="shared" si="742"/>
        <v>0</v>
      </c>
      <c r="MD81" s="48">
        <f t="shared" si="742"/>
        <v>0</v>
      </c>
      <c r="ME81" s="48">
        <f t="shared" si="742"/>
        <v>0</v>
      </c>
      <c r="MF81" s="48">
        <f t="shared" si="742"/>
        <v>0</v>
      </c>
      <c r="MG81" s="48">
        <f t="shared" si="742"/>
        <v>0</v>
      </c>
      <c r="MH81" s="48">
        <f t="shared" si="742"/>
        <v>0</v>
      </c>
      <c r="MI81" s="48">
        <f t="shared" si="742"/>
        <v>0</v>
      </c>
      <c r="MJ81" s="48">
        <f t="shared" si="742"/>
        <v>0</v>
      </c>
      <c r="MK81" s="48">
        <f t="shared" si="742"/>
        <v>0</v>
      </c>
      <c r="ML81" s="48">
        <f t="shared" si="742"/>
        <v>0</v>
      </c>
      <c r="MM81" s="48">
        <f t="shared" si="742"/>
        <v>0</v>
      </c>
      <c r="MN81" s="48">
        <f t="shared" si="742"/>
        <v>0</v>
      </c>
      <c r="MO81" s="48">
        <f t="shared" si="742"/>
        <v>0</v>
      </c>
      <c r="MP81" s="48">
        <f t="shared" si="742"/>
        <v>0</v>
      </c>
      <c r="MQ81" s="48">
        <f t="shared" si="742"/>
        <v>0</v>
      </c>
      <c r="MR81" s="48">
        <f t="shared" si="742"/>
        <v>0</v>
      </c>
      <c r="MS81" s="48">
        <f t="shared" si="742"/>
        <v>0</v>
      </c>
      <c r="MT81" s="48">
        <f t="shared" si="742"/>
        <v>0</v>
      </c>
      <c r="MU81" s="48">
        <f t="shared" si="742"/>
        <v>0</v>
      </c>
      <c r="MV81" s="48">
        <f t="shared" si="742"/>
        <v>0</v>
      </c>
      <c r="MW81" s="48">
        <f t="shared" si="742"/>
        <v>0</v>
      </c>
      <c r="MX81" s="48">
        <f t="shared" si="742"/>
        <v>0</v>
      </c>
      <c r="MY81" s="48">
        <f t="shared" si="742"/>
        <v>0</v>
      </c>
      <c r="MZ81" s="48">
        <f t="shared" si="742"/>
        <v>0</v>
      </c>
      <c r="NA81" s="48">
        <f t="shared" si="742"/>
        <v>0</v>
      </c>
      <c r="NB81" s="48">
        <f t="shared" si="742"/>
        <v>0</v>
      </c>
      <c r="NC81" s="48">
        <f t="shared" si="742"/>
        <v>0</v>
      </c>
      <c r="ND81" s="48">
        <f t="shared" si="742"/>
        <v>0</v>
      </c>
      <c r="NE81" s="48">
        <f t="shared" si="742"/>
        <v>0</v>
      </c>
      <c r="NF81" s="48">
        <f t="shared" si="742"/>
        <v>0</v>
      </c>
      <c r="NG81" s="48">
        <f t="shared" si="742"/>
        <v>0</v>
      </c>
      <c r="NH81" s="48">
        <f t="shared" si="742"/>
        <v>0</v>
      </c>
      <c r="NI81" s="48">
        <f t="shared" si="742"/>
        <v>0</v>
      </c>
      <c r="NJ81" s="48">
        <f t="shared" si="742"/>
        <v>0</v>
      </c>
      <c r="NK81" s="48">
        <f t="shared" si="742"/>
        <v>0</v>
      </c>
      <c r="NL81" s="48">
        <f t="shared" si="742"/>
        <v>0</v>
      </c>
      <c r="NM81" s="48">
        <f t="shared" si="742"/>
        <v>0</v>
      </c>
      <c r="NN81" s="48">
        <f t="shared" si="742"/>
        <v>0</v>
      </c>
      <c r="NO81" s="48">
        <f t="shared" si="742"/>
        <v>0</v>
      </c>
      <c r="NP81" s="48">
        <f t="shared" si="742"/>
        <v>0</v>
      </c>
      <c r="NQ81" s="48">
        <f t="shared" si="742"/>
        <v>0</v>
      </c>
      <c r="NR81" s="48">
        <f t="shared" si="742"/>
        <v>0</v>
      </c>
      <c r="NS81" s="48">
        <f t="shared" si="742"/>
        <v>0</v>
      </c>
      <c r="NT81" s="48">
        <f t="shared" si="742"/>
        <v>0</v>
      </c>
      <c r="NU81" s="48">
        <f t="shared" si="742"/>
        <v>0</v>
      </c>
      <c r="NV81" s="48">
        <f t="shared" si="742"/>
        <v>0</v>
      </c>
      <c r="NW81" s="48">
        <f t="shared" si="742"/>
        <v>0</v>
      </c>
      <c r="NX81" s="48">
        <f t="shared" si="742"/>
        <v>0</v>
      </c>
      <c r="NZ81" s="48">
        <f t="shared" si="743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 thickBot="1">
      <c r="E83" s="10">
        <v>84096.12</v>
      </c>
      <c r="AI83" s="78"/>
      <c r="BL83" s="183"/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EC83" s="33"/>
      <c r="FG83" s="138"/>
      <c r="FH83" s="138"/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 thickBot="1">
      <c r="E84" s="187">
        <v>-3149.65</v>
      </c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9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H85" s="13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E86" s="138">
        <f>SUM(E79:E84)</f>
        <v>688338.47</v>
      </c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78"/>
      <c r="BS86" s="78"/>
      <c r="BT86" s="78"/>
      <c r="BU86" s="78"/>
      <c r="BV86" s="78"/>
      <c r="BW86" s="78"/>
      <c r="BX86" s="78"/>
      <c r="BY86" s="78"/>
      <c r="BZ86" s="78"/>
      <c r="CA86" s="78"/>
      <c r="CB86" s="78"/>
      <c r="CC86" s="78"/>
      <c r="CD86" s="78"/>
      <c r="CE86" s="78"/>
      <c r="CF86" s="78"/>
      <c r="CG86" s="78"/>
      <c r="CH86" s="78"/>
      <c r="CI86" s="78"/>
      <c r="CJ86" s="78"/>
      <c r="CK86" s="78"/>
      <c r="CL86" s="78"/>
      <c r="CM86" s="78"/>
      <c r="CN86" s="78"/>
      <c r="CO86" s="78"/>
      <c r="CP86" s="78"/>
      <c r="CQ86" s="78"/>
      <c r="CR86" s="78"/>
      <c r="CS86" s="78"/>
      <c r="CT86" s="78"/>
      <c r="CU86" s="78"/>
      <c r="CV86" s="78"/>
      <c r="DJ86" s="183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/>
    </row>
    <row r="88" spans="2:412">
      <c r="FG88" s="138"/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20488-8622-4B0F-BE88-A86A2213DCFD}">
  <sheetPr>
    <pageSetUpPr fitToPage="1"/>
  </sheetPr>
  <dimension ref="A2:OV88"/>
  <sheetViews>
    <sheetView zoomScale="70" zoomScaleNormal="70" workbookViewId="0">
      <pane xSplit="4" ySplit="5" topLeftCell="AJ56" activePane="bottomRight" state="frozen"/>
      <selection activeCell="B54" sqref="B54"/>
      <selection pane="topRight" activeCell="B54" sqref="B54"/>
      <selection pane="bottomLeft" activeCell="B54" sqref="B54"/>
      <selection pane="bottomRight" activeCell="FH68" sqref="FH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0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135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S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si="6"/>
        <v>46232</v>
      </c>
      <c r="HR3" s="23">
        <f t="shared" si="6"/>
        <v>46233</v>
      </c>
      <c r="HS3" s="23">
        <f t="shared" si="6"/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Y3" si="7">HV3+1</f>
        <v>46237</v>
      </c>
      <c r="HX3" s="23">
        <f t="shared" si="7"/>
        <v>46238</v>
      </c>
      <c r="HY3" s="23">
        <f t="shared" si="7"/>
        <v>46239</v>
      </c>
      <c r="HZ3" s="23">
        <f t="shared" si="7"/>
        <v>46240</v>
      </c>
      <c r="IA3" s="23">
        <f t="shared" si="7"/>
        <v>46241</v>
      </c>
      <c r="IB3" s="23">
        <f t="shared" si="7"/>
        <v>46242</v>
      </c>
      <c r="IC3" s="23">
        <f t="shared" si="7"/>
        <v>46243</v>
      </c>
      <c r="ID3" s="23">
        <f t="shared" si="7"/>
        <v>46244</v>
      </c>
      <c r="IE3" s="23">
        <f t="shared" si="7"/>
        <v>46245</v>
      </c>
      <c r="IF3" s="23">
        <f t="shared" si="7"/>
        <v>46246</v>
      </c>
      <c r="IG3" s="23">
        <f t="shared" si="7"/>
        <v>46247</v>
      </c>
      <c r="IH3" s="23">
        <f t="shared" si="7"/>
        <v>46248</v>
      </c>
      <c r="II3" s="23">
        <f t="shared" si="7"/>
        <v>46249</v>
      </c>
      <c r="IJ3" s="23">
        <f t="shared" si="7"/>
        <v>46250</v>
      </c>
      <c r="IK3" s="23">
        <f t="shared" si="7"/>
        <v>46251</v>
      </c>
      <c r="IL3" s="23">
        <f t="shared" si="7"/>
        <v>46252</v>
      </c>
      <c r="IM3" s="23">
        <f t="shared" si="7"/>
        <v>46253</v>
      </c>
      <c r="IN3" s="23">
        <f t="shared" si="7"/>
        <v>46254</v>
      </c>
      <c r="IO3" s="23">
        <f t="shared" si="7"/>
        <v>46255</v>
      </c>
      <c r="IP3" s="23">
        <f t="shared" si="7"/>
        <v>46256</v>
      </c>
      <c r="IQ3" s="23">
        <f t="shared" si="7"/>
        <v>46257</v>
      </c>
      <c r="IR3" s="23">
        <f t="shared" si="7"/>
        <v>46258</v>
      </c>
      <c r="IS3" s="23">
        <f t="shared" si="7"/>
        <v>46259</v>
      </c>
      <c r="IT3" s="23">
        <f t="shared" si="7"/>
        <v>46260</v>
      </c>
      <c r="IU3" s="23">
        <f t="shared" si="7"/>
        <v>46261</v>
      </c>
      <c r="IV3" s="23">
        <f t="shared" si="7"/>
        <v>46262</v>
      </c>
      <c r="IW3" s="23">
        <f t="shared" si="7"/>
        <v>46263</v>
      </c>
      <c r="IX3" s="23">
        <f t="shared" si="7"/>
        <v>46264</v>
      </c>
      <c r="IY3" s="23">
        <f t="shared" si="7"/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D3" si="8">JB3+1</f>
        <v>46268</v>
      </c>
      <c r="JD3" s="23">
        <f t="shared" si="8"/>
        <v>46269</v>
      </c>
      <c r="JE3" s="23">
        <f t="shared" si="8"/>
        <v>46270</v>
      </c>
      <c r="JF3" s="23">
        <f t="shared" si="8"/>
        <v>46271</v>
      </c>
      <c r="JG3" s="23">
        <f t="shared" si="8"/>
        <v>46272</v>
      </c>
      <c r="JH3" s="23">
        <f t="shared" si="8"/>
        <v>46273</v>
      </c>
      <c r="JI3" s="23">
        <f t="shared" si="8"/>
        <v>46274</v>
      </c>
      <c r="JJ3" s="23">
        <f t="shared" si="8"/>
        <v>46275</v>
      </c>
      <c r="JK3" s="23">
        <f t="shared" si="8"/>
        <v>46276</v>
      </c>
      <c r="JL3" s="23">
        <f t="shared" si="8"/>
        <v>46277</v>
      </c>
      <c r="JM3" s="23">
        <f t="shared" si="8"/>
        <v>46278</v>
      </c>
      <c r="JN3" s="23">
        <f t="shared" si="8"/>
        <v>46279</v>
      </c>
      <c r="JO3" s="23">
        <f t="shared" si="8"/>
        <v>46280</v>
      </c>
      <c r="JP3" s="23">
        <f t="shared" si="8"/>
        <v>46281</v>
      </c>
      <c r="JQ3" s="23">
        <f t="shared" si="8"/>
        <v>46282</v>
      </c>
      <c r="JR3" s="23">
        <f t="shared" si="8"/>
        <v>46283</v>
      </c>
      <c r="JS3" s="23">
        <f t="shared" si="8"/>
        <v>46284</v>
      </c>
      <c r="JT3" s="23">
        <f t="shared" si="8"/>
        <v>46285</v>
      </c>
      <c r="JU3" s="23">
        <f t="shared" si="8"/>
        <v>46286</v>
      </c>
      <c r="JV3" s="23">
        <f t="shared" si="8"/>
        <v>46287</v>
      </c>
      <c r="JW3" s="23">
        <f t="shared" si="8"/>
        <v>46288</v>
      </c>
      <c r="JX3" s="23">
        <f t="shared" si="8"/>
        <v>46289</v>
      </c>
      <c r="JY3" s="23">
        <f t="shared" si="8"/>
        <v>46290</v>
      </c>
      <c r="JZ3" s="23">
        <f t="shared" si="8"/>
        <v>46291</v>
      </c>
      <c r="KA3" s="23">
        <f t="shared" si="8"/>
        <v>46292</v>
      </c>
      <c r="KB3" s="23">
        <f t="shared" si="8"/>
        <v>46293</v>
      </c>
      <c r="KC3" s="23">
        <f t="shared" si="8"/>
        <v>46294</v>
      </c>
      <c r="KD3" s="23">
        <f t="shared" si="8"/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K3" si="9">KH3+1</f>
        <v>46298</v>
      </c>
      <c r="KJ3" s="23">
        <f t="shared" si="9"/>
        <v>46299</v>
      </c>
      <c r="KK3" s="23">
        <f t="shared" si="9"/>
        <v>46300</v>
      </c>
      <c r="KL3" s="23">
        <f t="shared" si="9"/>
        <v>46301</v>
      </c>
      <c r="KM3" s="23">
        <f t="shared" si="9"/>
        <v>46302</v>
      </c>
      <c r="KN3" s="23">
        <f t="shared" si="9"/>
        <v>46303</v>
      </c>
      <c r="KO3" s="23">
        <f t="shared" si="9"/>
        <v>46304</v>
      </c>
      <c r="KP3" s="23">
        <f t="shared" si="9"/>
        <v>46305</v>
      </c>
      <c r="KQ3" s="23">
        <f t="shared" si="9"/>
        <v>46306</v>
      </c>
      <c r="KR3" s="23">
        <f t="shared" si="9"/>
        <v>46307</v>
      </c>
      <c r="KS3" s="23">
        <f t="shared" si="9"/>
        <v>46308</v>
      </c>
      <c r="KT3" s="23">
        <f t="shared" si="9"/>
        <v>46309</v>
      </c>
      <c r="KU3" s="23">
        <f t="shared" si="9"/>
        <v>46310</v>
      </c>
      <c r="KV3" s="23">
        <f t="shared" si="9"/>
        <v>46311</v>
      </c>
      <c r="KW3" s="23">
        <f t="shared" si="9"/>
        <v>46312</v>
      </c>
      <c r="KX3" s="23">
        <f t="shared" si="9"/>
        <v>46313</v>
      </c>
      <c r="KY3" s="23">
        <f t="shared" si="9"/>
        <v>46314</v>
      </c>
      <c r="KZ3" s="23">
        <f t="shared" si="9"/>
        <v>46315</v>
      </c>
      <c r="LA3" s="23">
        <f t="shared" si="9"/>
        <v>46316</v>
      </c>
      <c r="LB3" s="23">
        <f t="shared" si="9"/>
        <v>46317</v>
      </c>
      <c r="LC3" s="23">
        <f t="shared" si="9"/>
        <v>46318</v>
      </c>
      <c r="LD3" s="23">
        <f t="shared" si="9"/>
        <v>46319</v>
      </c>
      <c r="LE3" s="23">
        <f t="shared" si="9"/>
        <v>46320</v>
      </c>
      <c r="LF3" s="23">
        <f t="shared" si="9"/>
        <v>46321</v>
      </c>
      <c r="LG3" s="23">
        <f t="shared" si="9"/>
        <v>46322</v>
      </c>
      <c r="LH3" s="23">
        <f t="shared" si="9"/>
        <v>46323</v>
      </c>
      <c r="LI3" s="23">
        <f t="shared" si="9"/>
        <v>46324</v>
      </c>
      <c r="LJ3" s="23">
        <f t="shared" si="9"/>
        <v>46325</v>
      </c>
      <c r="LK3" s="23">
        <f t="shared" si="9"/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P3" si="10">LN3+1</f>
        <v>46329</v>
      </c>
      <c r="LP3" s="23">
        <f t="shared" si="10"/>
        <v>46330</v>
      </c>
      <c r="LQ3" s="23">
        <f t="shared" si="10"/>
        <v>46331</v>
      </c>
      <c r="LR3" s="23">
        <f t="shared" si="10"/>
        <v>46332</v>
      </c>
      <c r="LS3" s="23">
        <f t="shared" si="10"/>
        <v>46333</v>
      </c>
      <c r="LT3" s="23">
        <f t="shared" si="10"/>
        <v>46334</v>
      </c>
      <c r="LU3" s="23">
        <f t="shared" si="10"/>
        <v>46335</v>
      </c>
      <c r="LV3" s="23">
        <f t="shared" si="10"/>
        <v>46336</v>
      </c>
      <c r="LW3" s="23">
        <f t="shared" si="10"/>
        <v>46337</v>
      </c>
      <c r="LX3" s="23">
        <f t="shared" si="10"/>
        <v>46338</v>
      </c>
      <c r="LY3" s="23">
        <f t="shared" si="10"/>
        <v>46339</v>
      </c>
      <c r="LZ3" s="23">
        <f t="shared" si="10"/>
        <v>46340</v>
      </c>
      <c r="MA3" s="23">
        <f t="shared" si="10"/>
        <v>46341</v>
      </c>
      <c r="MB3" s="23">
        <f t="shared" si="10"/>
        <v>46342</v>
      </c>
      <c r="MC3" s="23">
        <f t="shared" si="10"/>
        <v>46343</v>
      </c>
      <c r="MD3" s="23">
        <f t="shared" si="10"/>
        <v>46344</v>
      </c>
      <c r="ME3" s="23">
        <f t="shared" si="10"/>
        <v>46345</v>
      </c>
      <c r="MF3" s="23">
        <f t="shared" si="10"/>
        <v>46346</v>
      </c>
      <c r="MG3" s="23">
        <f t="shared" si="10"/>
        <v>46347</v>
      </c>
      <c r="MH3" s="23">
        <f t="shared" si="10"/>
        <v>46348</v>
      </c>
      <c r="MI3" s="23">
        <f t="shared" si="10"/>
        <v>46349</v>
      </c>
      <c r="MJ3" s="23">
        <f t="shared" si="10"/>
        <v>46350</v>
      </c>
      <c r="MK3" s="23">
        <f t="shared" si="10"/>
        <v>46351</v>
      </c>
      <c r="ML3" s="23">
        <f t="shared" si="10"/>
        <v>46352</v>
      </c>
      <c r="MM3" s="23">
        <f t="shared" si="10"/>
        <v>46353</v>
      </c>
      <c r="MN3" s="23">
        <f t="shared" si="10"/>
        <v>46354</v>
      </c>
      <c r="MO3" s="23">
        <f t="shared" si="10"/>
        <v>46355</v>
      </c>
      <c r="MP3" s="23">
        <f t="shared" si="10"/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W3" si="11">MT3+1</f>
        <v>46359</v>
      </c>
      <c r="MV3" s="23">
        <f t="shared" si="11"/>
        <v>46360</v>
      </c>
      <c r="MW3" s="23">
        <f t="shared" si="11"/>
        <v>46361</v>
      </c>
      <c r="MX3" s="23">
        <f t="shared" si="11"/>
        <v>46362</v>
      </c>
      <c r="MY3" s="23">
        <f t="shared" si="11"/>
        <v>46363</v>
      </c>
      <c r="MZ3" s="23">
        <f t="shared" si="11"/>
        <v>46364</v>
      </c>
      <c r="NA3" s="23">
        <f t="shared" si="11"/>
        <v>46365</v>
      </c>
      <c r="NB3" s="23">
        <f t="shared" si="11"/>
        <v>46366</v>
      </c>
      <c r="NC3" s="23">
        <f t="shared" si="11"/>
        <v>46367</v>
      </c>
      <c r="ND3" s="23">
        <f t="shared" si="11"/>
        <v>46368</v>
      </c>
      <c r="NE3" s="23">
        <f t="shared" si="11"/>
        <v>46369</v>
      </c>
      <c r="NF3" s="23">
        <f t="shared" si="11"/>
        <v>46370</v>
      </c>
      <c r="NG3" s="23">
        <f t="shared" si="11"/>
        <v>46371</v>
      </c>
      <c r="NH3" s="23">
        <f t="shared" si="11"/>
        <v>46372</v>
      </c>
      <c r="NI3" s="23">
        <f t="shared" si="11"/>
        <v>46373</v>
      </c>
      <c r="NJ3" s="23">
        <f t="shared" si="11"/>
        <v>46374</v>
      </c>
      <c r="NK3" s="23">
        <f t="shared" si="11"/>
        <v>46375</v>
      </c>
      <c r="NL3" s="23">
        <f t="shared" si="11"/>
        <v>46376</v>
      </c>
      <c r="NM3" s="23">
        <f t="shared" si="11"/>
        <v>46377</v>
      </c>
      <c r="NN3" s="23">
        <f t="shared" si="11"/>
        <v>46378</v>
      </c>
      <c r="NO3" s="23">
        <f t="shared" si="11"/>
        <v>46379</v>
      </c>
      <c r="NP3" s="23">
        <f t="shared" si="11"/>
        <v>46380</v>
      </c>
      <c r="NQ3" s="23">
        <f t="shared" si="11"/>
        <v>46381</v>
      </c>
      <c r="NR3" s="23">
        <f t="shared" si="11"/>
        <v>46382</v>
      </c>
      <c r="NS3" s="23">
        <f t="shared" si="11"/>
        <v>46383</v>
      </c>
      <c r="NT3" s="23">
        <f t="shared" si="11"/>
        <v>46384</v>
      </c>
      <c r="NU3" s="23">
        <f t="shared" si="11"/>
        <v>46385</v>
      </c>
      <c r="NV3" s="23">
        <f t="shared" si="11"/>
        <v>46386</v>
      </c>
      <c r="NW3" s="23">
        <f t="shared" si="11"/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135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8425.980000000156</v>
      </c>
      <c r="F5" s="64">
        <f>E66</f>
        <v>8425.980000000156</v>
      </c>
      <c r="G5" s="64">
        <f t="shared" ref="G5:AI5" si="12">F66</f>
        <v>33985.520000000157</v>
      </c>
      <c r="H5" s="64">
        <f t="shared" si="12"/>
        <v>33985.520000000157</v>
      </c>
      <c r="I5" s="64">
        <f t="shared" si="12"/>
        <v>33985.520000000157</v>
      </c>
      <c r="J5" s="64">
        <f t="shared" si="12"/>
        <v>33985.520000000157</v>
      </c>
      <c r="K5" s="64">
        <f t="shared" si="12"/>
        <v>33985.520000000157</v>
      </c>
      <c r="L5" s="64">
        <f t="shared" si="12"/>
        <v>33985.520000000157</v>
      </c>
      <c r="M5" s="64">
        <f t="shared" si="12"/>
        <v>27394.390000000156</v>
      </c>
      <c r="N5" s="64">
        <f t="shared" si="12"/>
        <v>27394.390000000156</v>
      </c>
      <c r="O5" s="64">
        <f t="shared" si="12"/>
        <v>27394.390000000156</v>
      </c>
      <c r="P5" s="64">
        <f t="shared" si="12"/>
        <v>27394.390000000156</v>
      </c>
      <c r="Q5" s="64">
        <f t="shared" si="12"/>
        <v>27394.390000000156</v>
      </c>
      <c r="R5" s="64">
        <f t="shared" si="12"/>
        <v>27394.390000000156</v>
      </c>
      <c r="S5" s="64">
        <f t="shared" si="12"/>
        <v>27394.390000000156</v>
      </c>
      <c r="T5" s="64">
        <f t="shared" si="12"/>
        <v>27394.390000000156</v>
      </c>
      <c r="U5" s="64">
        <f t="shared" si="12"/>
        <v>27394.390000000156</v>
      </c>
      <c r="V5" s="64">
        <f t="shared" si="12"/>
        <v>27394.390000000156</v>
      </c>
      <c r="W5" s="64">
        <f t="shared" si="12"/>
        <v>27394.390000000156</v>
      </c>
      <c r="X5" s="64">
        <f t="shared" si="12"/>
        <v>27118.500000000156</v>
      </c>
      <c r="Y5" s="64">
        <f t="shared" si="12"/>
        <v>27118.500000000156</v>
      </c>
      <c r="Z5" s="64">
        <f t="shared" si="12"/>
        <v>27118.500000000156</v>
      </c>
      <c r="AA5" s="64">
        <f t="shared" si="12"/>
        <v>27118.500000000156</v>
      </c>
      <c r="AB5" s="64">
        <f t="shared" si="12"/>
        <v>27118.500000000156</v>
      </c>
      <c r="AC5" s="64">
        <f t="shared" si="12"/>
        <v>27118.500000000156</v>
      </c>
      <c r="AD5" s="64">
        <f t="shared" si="12"/>
        <v>27118.500000000156</v>
      </c>
      <c r="AE5" s="64">
        <f t="shared" si="12"/>
        <v>26657.020000000157</v>
      </c>
      <c r="AF5" s="64">
        <f t="shared" si="12"/>
        <v>26657.020000000157</v>
      </c>
      <c r="AG5" s="64">
        <f t="shared" si="12"/>
        <v>26657.020000000157</v>
      </c>
      <c r="AH5" s="64">
        <f t="shared" si="12"/>
        <v>26657.020000000157</v>
      </c>
      <c r="AI5" s="64">
        <f t="shared" si="12"/>
        <v>26657.020000000157</v>
      </c>
      <c r="AJ5" s="64">
        <f>E5</f>
        <v>8425.980000000156</v>
      </c>
      <c r="AK5" s="64">
        <f>AJ66</f>
        <v>26657.020000000157</v>
      </c>
      <c r="AL5" s="64">
        <f t="shared" ref="AL5:BO5" si="13">AK66</f>
        <v>26657.020000000157</v>
      </c>
      <c r="AM5" s="64">
        <f t="shared" si="13"/>
        <v>14075.910000000156</v>
      </c>
      <c r="AN5" s="64">
        <f t="shared" si="13"/>
        <v>14075.910000000156</v>
      </c>
      <c r="AO5" s="64">
        <f t="shared" si="13"/>
        <v>14075.910000000156</v>
      </c>
      <c r="AP5" s="64">
        <f t="shared" si="13"/>
        <v>14075.910000000156</v>
      </c>
      <c r="AQ5" s="64">
        <f t="shared" si="13"/>
        <v>14075.910000000156</v>
      </c>
      <c r="AR5" s="64">
        <f t="shared" si="13"/>
        <v>14075.910000000156</v>
      </c>
      <c r="AS5" s="64">
        <f t="shared" si="13"/>
        <v>14075.910000000156</v>
      </c>
      <c r="AT5" s="64">
        <f t="shared" si="13"/>
        <v>11998.200000000157</v>
      </c>
      <c r="AU5" s="64">
        <f t="shared" si="13"/>
        <v>11998.200000000157</v>
      </c>
      <c r="AV5" s="64">
        <f t="shared" si="13"/>
        <v>11998.200000000157</v>
      </c>
      <c r="AW5" s="64">
        <f t="shared" si="13"/>
        <v>11998.200000000157</v>
      </c>
      <c r="AX5" s="64">
        <f t="shared" si="13"/>
        <v>8890.1200000001572</v>
      </c>
      <c r="AY5" s="64">
        <f t="shared" si="13"/>
        <v>8890.1200000001572</v>
      </c>
      <c r="AZ5" s="64">
        <f t="shared" si="13"/>
        <v>8890.1200000001572</v>
      </c>
      <c r="BA5" s="64">
        <f t="shared" si="13"/>
        <v>8890.1200000001572</v>
      </c>
      <c r="BB5" s="64">
        <f t="shared" si="13"/>
        <v>8890.1200000001572</v>
      </c>
      <c r="BC5" s="64">
        <f t="shared" si="13"/>
        <v>8890.1200000001572</v>
      </c>
      <c r="BD5" s="64">
        <f t="shared" si="13"/>
        <v>8890.1200000001572</v>
      </c>
      <c r="BE5" s="64">
        <f t="shared" si="13"/>
        <v>8890.1200000001572</v>
      </c>
      <c r="BF5" s="64">
        <f t="shared" si="13"/>
        <v>8890.1200000001572</v>
      </c>
      <c r="BG5" s="64">
        <f t="shared" si="13"/>
        <v>8890.1200000001572</v>
      </c>
      <c r="BH5" s="64">
        <f t="shared" si="13"/>
        <v>8670.820000000158</v>
      </c>
      <c r="BI5" s="64">
        <f t="shared" si="13"/>
        <v>8339.3600000001588</v>
      </c>
      <c r="BJ5" s="64">
        <f t="shared" si="13"/>
        <v>8339.3600000001588</v>
      </c>
      <c r="BK5" s="64">
        <f t="shared" si="13"/>
        <v>8339.3600000001588</v>
      </c>
      <c r="BL5" s="64">
        <f t="shared" si="13"/>
        <v>8339.3600000001588</v>
      </c>
      <c r="BM5" s="64">
        <f t="shared" si="13"/>
        <v>8339.3600000001588</v>
      </c>
      <c r="BN5" s="64">
        <f t="shared" si="13"/>
        <v>8339.3600000001588</v>
      </c>
      <c r="BO5" s="64">
        <f t="shared" si="13"/>
        <v>8339.3600000001588</v>
      </c>
      <c r="BP5" s="64">
        <f>AK5</f>
        <v>26657.020000000157</v>
      </c>
      <c r="BQ5" s="64">
        <f>BP66</f>
        <v>8339.360000000157</v>
      </c>
      <c r="BR5" s="64">
        <f t="shared" ref="BR5:CU5" si="14">BQ66</f>
        <v>8339.360000000157</v>
      </c>
      <c r="BS5" s="64">
        <f t="shared" si="14"/>
        <v>3937.9800000001569</v>
      </c>
      <c r="BT5" s="64">
        <f t="shared" si="14"/>
        <v>3937.9800000001569</v>
      </c>
      <c r="BU5" s="64">
        <f t="shared" si="14"/>
        <v>3937.9800000001569</v>
      </c>
      <c r="BV5" s="64">
        <f t="shared" si="14"/>
        <v>3937.9800000001569</v>
      </c>
      <c r="BW5" s="64">
        <f t="shared" si="14"/>
        <v>3937.9800000001569</v>
      </c>
      <c r="BX5" s="64">
        <f t="shared" si="14"/>
        <v>3937.9800000001569</v>
      </c>
      <c r="BY5" s="64">
        <f t="shared" si="14"/>
        <v>3937.9800000001569</v>
      </c>
      <c r="BZ5" s="64">
        <f t="shared" si="14"/>
        <v>9461.2200000001576</v>
      </c>
      <c r="CA5" s="64">
        <f t="shared" si="14"/>
        <v>9461.2200000001576</v>
      </c>
      <c r="CB5" s="64">
        <f t="shared" si="14"/>
        <v>9461.2200000001576</v>
      </c>
      <c r="CC5" s="64">
        <f t="shared" si="14"/>
        <v>9461.2200000001576</v>
      </c>
      <c r="CD5" s="64">
        <f t="shared" si="14"/>
        <v>29461.220000000158</v>
      </c>
      <c r="CE5" s="64">
        <f t="shared" si="14"/>
        <v>29461.220000000158</v>
      </c>
      <c r="CF5" s="64">
        <f t="shared" si="14"/>
        <v>29461.220000000158</v>
      </c>
      <c r="CG5" s="64">
        <f t="shared" si="14"/>
        <v>15627.440000000157</v>
      </c>
      <c r="CH5" s="64">
        <f t="shared" si="14"/>
        <v>15627.440000000157</v>
      </c>
      <c r="CI5" s="64">
        <f t="shared" si="14"/>
        <v>15627.440000000157</v>
      </c>
      <c r="CJ5" s="64">
        <f t="shared" si="14"/>
        <v>15627.440000000157</v>
      </c>
      <c r="CK5" s="64">
        <f t="shared" si="14"/>
        <v>15627.440000000157</v>
      </c>
      <c r="CL5" s="64">
        <f t="shared" si="14"/>
        <v>15627.440000000157</v>
      </c>
      <c r="CM5" s="64">
        <f t="shared" si="14"/>
        <v>15627.440000000157</v>
      </c>
      <c r="CN5" s="64">
        <f t="shared" si="14"/>
        <v>15627.440000000157</v>
      </c>
      <c r="CO5" s="64">
        <f t="shared" si="14"/>
        <v>15107.380000000157</v>
      </c>
      <c r="CP5" s="64">
        <f t="shared" si="14"/>
        <v>15107.380000000157</v>
      </c>
      <c r="CQ5" s="64">
        <f t="shared" si="14"/>
        <v>15107.380000000157</v>
      </c>
      <c r="CR5" s="64">
        <f t="shared" si="14"/>
        <v>15107.380000000157</v>
      </c>
      <c r="CS5" s="64">
        <f t="shared" si="14"/>
        <v>15107.380000000157</v>
      </c>
      <c r="CT5" s="64">
        <f t="shared" si="14"/>
        <v>15107.380000000157</v>
      </c>
      <c r="CU5" s="64">
        <f t="shared" si="14"/>
        <v>15107.380000000157</v>
      </c>
      <c r="CV5" s="64">
        <f>BQ5</f>
        <v>8339.360000000157</v>
      </c>
      <c r="CW5" s="64">
        <f>CV66</f>
        <v>15107.38000000015</v>
      </c>
      <c r="CX5" s="64">
        <f t="shared" ref="CX5:EA5" si="15">CW66</f>
        <v>7755.0100000001503</v>
      </c>
      <c r="CY5" s="64">
        <f t="shared" si="15"/>
        <v>17755.010000000151</v>
      </c>
      <c r="CZ5" s="64">
        <f t="shared" si="15"/>
        <v>17755.010000000151</v>
      </c>
      <c r="DA5" s="64">
        <f t="shared" si="15"/>
        <v>17755.010000000151</v>
      </c>
      <c r="DB5" s="64">
        <f t="shared" si="15"/>
        <v>17755.010000000151</v>
      </c>
      <c r="DC5" s="64">
        <f t="shared" si="15"/>
        <v>8242.5400000001518</v>
      </c>
      <c r="DD5" s="64">
        <f t="shared" si="15"/>
        <v>8242.5400000001518</v>
      </c>
      <c r="DE5" s="64">
        <f t="shared" si="15"/>
        <v>8242.5400000001518</v>
      </c>
      <c r="DF5" s="64">
        <f t="shared" si="15"/>
        <v>8242.5400000001518</v>
      </c>
      <c r="DG5" s="64">
        <f t="shared" si="15"/>
        <v>7488.590000000152</v>
      </c>
      <c r="DH5" s="64">
        <f t="shared" si="15"/>
        <v>7488.590000000152</v>
      </c>
      <c r="DI5" s="64">
        <f t="shared" si="15"/>
        <v>7488.590000000152</v>
      </c>
      <c r="DJ5" s="64">
        <f t="shared" si="15"/>
        <v>23654.81000000015</v>
      </c>
      <c r="DK5" s="64">
        <f t="shared" si="15"/>
        <v>23654.81000000015</v>
      </c>
      <c r="DL5" s="64">
        <f t="shared" si="15"/>
        <v>23654.81000000015</v>
      </c>
      <c r="DM5" s="64">
        <f t="shared" si="15"/>
        <v>23654.81000000015</v>
      </c>
      <c r="DN5" s="64">
        <f t="shared" si="15"/>
        <v>23654.81000000015</v>
      </c>
      <c r="DO5" s="64">
        <f t="shared" si="15"/>
        <v>23654.81000000015</v>
      </c>
      <c r="DP5" s="64">
        <f t="shared" si="15"/>
        <v>23654.81000000015</v>
      </c>
      <c r="DQ5" s="64">
        <f t="shared" si="15"/>
        <v>23654.81000000015</v>
      </c>
      <c r="DR5" s="64">
        <f t="shared" si="15"/>
        <v>23654.81000000015</v>
      </c>
      <c r="DS5" s="64">
        <f t="shared" si="15"/>
        <v>23654.81000000015</v>
      </c>
      <c r="DT5" s="64">
        <f t="shared" si="15"/>
        <v>23005.680000000149</v>
      </c>
      <c r="DU5" s="64">
        <f t="shared" si="15"/>
        <v>23005.680000000149</v>
      </c>
      <c r="DV5" s="64">
        <f t="shared" si="15"/>
        <v>23005.680000000149</v>
      </c>
      <c r="DW5" s="64">
        <f t="shared" si="15"/>
        <v>23005.680000000149</v>
      </c>
      <c r="DX5" s="64">
        <f t="shared" si="15"/>
        <v>23005.680000000149</v>
      </c>
      <c r="DY5" s="64">
        <f t="shared" si="15"/>
        <v>23005.680000000149</v>
      </c>
      <c r="DZ5" s="64">
        <f t="shared" si="15"/>
        <v>23005.680000000149</v>
      </c>
      <c r="EA5" s="64">
        <f t="shared" si="15"/>
        <v>23005.680000000149</v>
      </c>
      <c r="EB5" s="64">
        <f>CW5</f>
        <v>15107.38000000015</v>
      </c>
      <c r="EC5" s="64">
        <f>EB66</f>
        <v>23005.680000000153</v>
      </c>
      <c r="ED5" s="64">
        <f t="shared" ref="ED5:FG5" si="16">EC66</f>
        <v>23005.680000000153</v>
      </c>
      <c r="EE5" s="64">
        <f t="shared" si="16"/>
        <v>23005.680000000153</v>
      </c>
      <c r="EF5" s="64">
        <f t="shared" si="16"/>
        <v>23005.680000000153</v>
      </c>
      <c r="EG5" s="64">
        <f t="shared" si="16"/>
        <v>15755.810000000154</v>
      </c>
      <c r="EH5" s="64">
        <f t="shared" si="16"/>
        <v>15755.810000000154</v>
      </c>
      <c r="EI5" s="64">
        <f t="shared" si="16"/>
        <v>15755.810000000154</v>
      </c>
      <c r="EJ5" s="64">
        <f t="shared" si="16"/>
        <v>15755.810000000154</v>
      </c>
      <c r="EK5" s="64">
        <f t="shared" si="16"/>
        <v>15755.810000000154</v>
      </c>
      <c r="EL5" s="64">
        <f t="shared" si="16"/>
        <v>15755.810000000154</v>
      </c>
      <c r="EM5" s="64">
        <f t="shared" si="16"/>
        <v>15755.810000000154</v>
      </c>
      <c r="EN5" s="64">
        <f t="shared" si="16"/>
        <v>15755.810000000154</v>
      </c>
      <c r="EO5" s="64">
        <f t="shared" si="16"/>
        <v>15755.810000000154</v>
      </c>
      <c r="EP5" s="64">
        <f t="shared" si="16"/>
        <v>15755.810000000154</v>
      </c>
      <c r="EQ5" s="64">
        <f t="shared" si="16"/>
        <v>15755.810000000154</v>
      </c>
      <c r="ER5" s="64">
        <f t="shared" si="16"/>
        <v>15755.810000000154</v>
      </c>
      <c r="ES5" s="64">
        <f t="shared" si="16"/>
        <v>15755.810000000154</v>
      </c>
      <c r="ET5" s="64">
        <f t="shared" si="16"/>
        <v>15755.810000000154</v>
      </c>
      <c r="EU5" s="64">
        <f t="shared" si="16"/>
        <v>15755.810000000154</v>
      </c>
      <c r="EV5" s="64">
        <f t="shared" si="16"/>
        <v>15755.810000000154</v>
      </c>
      <c r="EW5" s="64">
        <f t="shared" si="16"/>
        <v>15755.810000000154</v>
      </c>
      <c r="EX5" s="64">
        <f t="shared" si="16"/>
        <v>15755.810000000154</v>
      </c>
      <c r="EY5" s="64">
        <f t="shared" si="16"/>
        <v>15755.810000000154</v>
      </c>
      <c r="EZ5" s="64">
        <f t="shared" si="16"/>
        <v>15755.810000000154</v>
      </c>
      <c r="FA5" s="64">
        <f t="shared" si="16"/>
        <v>15755.810000000154</v>
      </c>
      <c r="FB5" s="64">
        <f t="shared" si="16"/>
        <v>15755.810000000154</v>
      </c>
      <c r="FC5" s="64">
        <f t="shared" si="16"/>
        <v>15755.810000000154</v>
      </c>
      <c r="FD5" s="64">
        <f t="shared" si="16"/>
        <v>15755.810000000154</v>
      </c>
      <c r="FE5" s="64">
        <f t="shared" si="16"/>
        <v>15755.810000000154</v>
      </c>
      <c r="FF5" s="64">
        <f t="shared" si="16"/>
        <v>15755.810000000154</v>
      </c>
      <c r="FG5" s="64">
        <f t="shared" si="16"/>
        <v>15755.810000000154</v>
      </c>
      <c r="FH5" s="64">
        <f>EC5</f>
        <v>23005.680000000153</v>
      </c>
      <c r="FI5" s="64">
        <f>FH66</f>
        <v>15755.810000000154</v>
      </c>
      <c r="FJ5" s="64">
        <f t="shared" ref="FJ5:GM5" si="17">FI66</f>
        <v>15755.810000000154</v>
      </c>
      <c r="FK5" s="64">
        <f t="shared" si="17"/>
        <v>35143.250000000153</v>
      </c>
      <c r="FL5" s="64">
        <f t="shared" si="17"/>
        <v>34606.850000000151</v>
      </c>
      <c r="FM5" s="64">
        <f t="shared" si="17"/>
        <v>34606.850000000151</v>
      </c>
      <c r="FN5" s="64">
        <f t="shared" si="17"/>
        <v>34606.850000000151</v>
      </c>
      <c r="FO5" s="64">
        <f t="shared" si="17"/>
        <v>34606.850000000151</v>
      </c>
      <c r="FP5" s="64">
        <f t="shared" si="17"/>
        <v>34606.850000000151</v>
      </c>
      <c r="FQ5" s="64">
        <f t="shared" si="17"/>
        <v>34606.850000000151</v>
      </c>
      <c r="FR5" s="64">
        <f t="shared" si="17"/>
        <v>34606.850000000151</v>
      </c>
      <c r="FS5" s="64">
        <f t="shared" si="17"/>
        <v>34606.850000000151</v>
      </c>
      <c r="FT5" s="64">
        <f t="shared" si="17"/>
        <v>34606.850000000151</v>
      </c>
      <c r="FU5" s="64">
        <f t="shared" si="17"/>
        <v>34606.850000000151</v>
      </c>
      <c r="FV5" s="64">
        <f t="shared" si="17"/>
        <v>34606.850000000151</v>
      </c>
      <c r="FW5" s="64">
        <f t="shared" si="17"/>
        <v>34606.850000000151</v>
      </c>
      <c r="FX5" s="64">
        <f t="shared" si="17"/>
        <v>22606.850000000151</v>
      </c>
      <c r="FY5" s="64">
        <f t="shared" si="17"/>
        <v>22606.850000000151</v>
      </c>
      <c r="FZ5" s="64">
        <f t="shared" si="17"/>
        <v>22606.850000000151</v>
      </c>
      <c r="GA5" s="64">
        <f t="shared" si="17"/>
        <v>22606.850000000151</v>
      </c>
      <c r="GB5" s="64">
        <f t="shared" si="17"/>
        <v>22606.850000000151</v>
      </c>
      <c r="GC5" s="64">
        <f t="shared" si="17"/>
        <v>22606.850000000151</v>
      </c>
      <c r="GD5" s="64">
        <f t="shared" si="17"/>
        <v>22606.850000000151</v>
      </c>
      <c r="GE5" s="64">
        <f t="shared" si="17"/>
        <v>22606.850000000151</v>
      </c>
      <c r="GF5" s="64">
        <f t="shared" si="17"/>
        <v>22391.550000000152</v>
      </c>
      <c r="GG5" s="64">
        <f t="shared" si="17"/>
        <v>22391.550000000152</v>
      </c>
      <c r="GH5" s="64">
        <f t="shared" si="17"/>
        <v>22391.550000000152</v>
      </c>
      <c r="GI5" s="64">
        <f t="shared" si="17"/>
        <v>22391.550000000152</v>
      </c>
      <c r="GJ5" s="64">
        <f t="shared" si="17"/>
        <v>22391.550000000152</v>
      </c>
      <c r="GK5" s="64">
        <f t="shared" si="17"/>
        <v>22391.550000000152</v>
      </c>
      <c r="GL5" s="64">
        <f t="shared" si="17"/>
        <v>22391.550000000152</v>
      </c>
      <c r="GM5" s="64">
        <f t="shared" si="17"/>
        <v>19391.550000000152</v>
      </c>
      <c r="GN5" s="64">
        <f>FI5</f>
        <v>15755.810000000154</v>
      </c>
      <c r="GO5" s="64">
        <f>GN66</f>
        <v>19391.550000000152</v>
      </c>
      <c r="GP5" s="64">
        <f t="shared" ref="GP5:HS5" si="18">GO66</f>
        <v>8590.4300000001531</v>
      </c>
      <c r="GQ5" s="64">
        <f t="shared" si="18"/>
        <v>8590.4300000001531</v>
      </c>
      <c r="GR5" s="64">
        <f t="shared" si="18"/>
        <v>8590.4300000001531</v>
      </c>
      <c r="GS5" s="64">
        <f t="shared" si="18"/>
        <v>8590.4300000001531</v>
      </c>
      <c r="GT5" s="64">
        <f t="shared" si="18"/>
        <v>8590.4300000001531</v>
      </c>
      <c r="GU5" s="64">
        <f t="shared" si="18"/>
        <v>8590.4300000001531</v>
      </c>
      <c r="GV5" s="64">
        <f t="shared" si="18"/>
        <v>8137.0700000001534</v>
      </c>
      <c r="GW5" s="64">
        <f t="shared" si="18"/>
        <v>8137.0700000001534</v>
      </c>
      <c r="GX5" s="64">
        <f t="shared" si="18"/>
        <v>8137.0700000001534</v>
      </c>
      <c r="GY5" s="64">
        <f t="shared" si="18"/>
        <v>8137.0700000001534</v>
      </c>
      <c r="GZ5" s="64">
        <f t="shared" si="18"/>
        <v>8137.0700000001534</v>
      </c>
      <c r="HA5" s="64">
        <f t="shared" si="18"/>
        <v>8137.0700000001534</v>
      </c>
      <c r="HB5" s="64">
        <f t="shared" si="18"/>
        <v>8137.0700000001534</v>
      </c>
      <c r="HC5" s="64">
        <f t="shared" si="18"/>
        <v>8137.0700000001534</v>
      </c>
      <c r="HD5" s="64">
        <f t="shared" si="18"/>
        <v>8137.0700000001534</v>
      </c>
      <c r="HE5" s="64">
        <f t="shared" si="18"/>
        <v>8137.0700000001534</v>
      </c>
      <c r="HF5" s="64">
        <f t="shared" si="18"/>
        <v>8137.0700000001534</v>
      </c>
      <c r="HG5" s="64">
        <f t="shared" si="18"/>
        <v>8137.0700000001534</v>
      </c>
      <c r="HH5" s="64">
        <f t="shared" si="18"/>
        <v>8137.0700000001534</v>
      </c>
      <c r="HI5" s="64">
        <f t="shared" si="18"/>
        <v>8137.0700000001534</v>
      </c>
      <c r="HJ5" s="64">
        <f t="shared" si="18"/>
        <v>8137.0700000001534</v>
      </c>
      <c r="HK5" s="64">
        <f t="shared" si="18"/>
        <v>8137.0700000001534</v>
      </c>
      <c r="HL5" s="64">
        <f t="shared" si="18"/>
        <v>7874.9900000001535</v>
      </c>
      <c r="HM5" s="64">
        <f t="shared" si="18"/>
        <v>7874.9900000001535</v>
      </c>
      <c r="HN5" s="64">
        <f t="shared" si="18"/>
        <v>7874.9900000001535</v>
      </c>
      <c r="HO5" s="64">
        <f t="shared" si="18"/>
        <v>7874.9900000001535</v>
      </c>
      <c r="HP5" s="64">
        <f t="shared" si="18"/>
        <v>7874.9900000001535</v>
      </c>
      <c r="HQ5" s="64">
        <f t="shared" si="18"/>
        <v>7874.9900000001535</v>
      </c>
      <c r="HR5" s="64">
        <f t="shared" si="18"/>
        <v>7874.9900000001535</v>
      </c>
      <c r="HS5" s="64">
        <f t="shared" si="18"/>
        <v>7874.9900000001535</v>
      </c>
      <c r="HT5" s="64">
        <f>GO5</f>
        <v>19391.550000000152</v>
      </c>
      <c r="HU5" s="64">
        <f>HT66</f>
        <v>7874.9900000001526</v>
      </c>
      <c r="HV5" s="64">
        <f t="shared" ref="HV5:IY5" si="19">HU66</f>
        <v>-3007.0199999998476</v>
      </c>
      <c r="HW5" s="64">
        <f t="shared" si="19"/>
        <v>26992.980000000152</v>
      </c>
      <c r="HX5" s="64">
        <f t="shared" si="19"/>
        <v>26992.980000000152</v>
      </c>
      <c r="HY5" s="64">
        <f t="shared" si="19"/>
        <v>26992.980000000152</v>
      </c>
      <c r="HZ5" s="64">
        <f t="shared" si="19"/>
        <v>26992.980000000152</v>
      </c>
      <c r="IA5" s="64">
        <f t="shared" si="19"/>
        <v>26992.980000000152</v>
      </c>
      <c r="IB5" s="64">
        <f t="shared" si="19"/>
        <v>26992.980000000152</v>
      </c>
      <c r="IC5" s="64">
        <f t="shared" si="19"/>
        <v>26992.980000000152</v>
      </c>
      <c r="ID5" s="64">
        <f t="shared" si="19"/>
        <v>26992.980000000152</v>
      </c>
      <c r="IE5" s="64">
        <f t="shared" si="19"/>
        <v>26992.980000000152</v>
      </c>
      <c r="IF5" s="64">
        <f t="shared" si="19"/>
        <v>26992.980000000152</v>
      </c>
      <c r="IG5" s="64">
        <f t="shared" si="19"/>
        <v>26992.980000000152</v>
      </c>
      <c r="IH5" s="64">
        <f t="shared" si="19"/>
        <v>26992.980000000152</v>
      </c>
      <c r="II5" s="64">
        <f t="shared" si="19"/>
        <v>26992.980000000152</v>
      </c>
      <c r="IJ5" s="64">
        <f t="shared" si="19"/>
        <v>26992.980000000152</v>
      </c>
      <c r="IK5" s="64">
        <f t="shared" si="19"/>
        <v>26992.980000000152</v>
      </c>
      <c r="IL5" s="64">
        <f t="shared" si="19"/>
        <v>26992.980000000152</v>
      </c>
      <c r="IM5" s="64">
        <f t="shared" si="19"/>
        <v>26992.980000000152</v>
      </c>
      <c r="IN5" s="64">
        <f t="shared" si="19"/>
        <v>26992.980000000152</v>
      </c>
      <c r="IO5" s="64">
        <f t="shared" si="19"/>
        <v>26992.980000000152</v>
      </c>
      <c r="IP5" s="64">
        <f t="shared" si="19"/>
        <v>26992.980000000152</v>
      </c>
      <c r="IQ5" s="64">
        <f t="shared" si="19"/>
        <v>26615.710000000152</v>
      </c>
      <c r="IR5" s="64">
        <f t="shared" si="19"/>
        <v>26615.710000000152</v>
      </c>
      <c r="IS5" s="64">
        <f t="shared" si="19"/>
        <v>26615.710000000152</v>
      </c>
      <c r="IT5" s="64">
        <f t="shared" si="19"/>
        <v>26615.710000000152</v>
      </c>
      <c r="IU5" s="64">
        <f t="shared" si="19"/>
        <v>26615.710000000152</v>
      </c>
      <c r="IV5" s="64">
        <f t="shared" si="19"/>
        <v>26615.710000000152</v>
      </c>
      <c r="IW5" s="64">
        <f t="shared" si="19"/>
        <v>26615.710000000152</v>
      </c>
      <c r="IX5" s="64">
        <f t="shared" si="19"/>
        <v>26615.710000000152</v>
      </c>
      <c r="IY5" s="64">
        <f t="shared" si="19"/>
        <v>26615.710000000152</v>
      </c>
      <c r="IZ5" s="64">
        <f>HU5</f>
        <v>7874.9900000001526</v>
      </c>
      <c r="JA5" s="64">
        <f>IZ66</f>
        <v>26615.710000000152</v>
      </c>
      <c r="JB5" s="64">
        <f t="shared" ref="JB5:KE5" si="20">JA66</f>
        <v>15395.580000000151</v>
      </c>
      <c r="JC5" s="64">
        <f t="shared" si="20"/>
        <v>15395.580000000151</v>
      </c>
      <c r="JD5" s="64">
        <f t="shared" si="20"/>
        <v>15395.580000000151</v>
      </c>
      <c r="JE5" s="64">
        <f t="shared" si="20"/>
        <v>15395.580000000151</v>
      </c>
      <c r="JF5" s="64">
        <f t="shared" si="20"/>
        <v>15395.580000000151</v>
      </c>
      <c r="JG5" s="64">
        <f t="shared" si="20"/>
        <v>15395.580000000151</v>
      </c>
      <c r="JH5" s="64">
        <f t="shared" si="20"/>
        <v>15395.580000000151</v>
      </c>
      <c r="JI5" s="64">
        <f t="shared" si="20"/>
        <v>15395.580000000151</v>
      </c>
      <c r="JJ5" s="64">
        <f t="shared" si="20"/>
        <v>15395.580000000151</v>
      </c>
      <c r="JK5" s="64">
        <f t="shared" si="20"/>
        <v>15395.580000000151</v>
      </c>
      <c r="JL5" s="64">
        <f t="shared" si="20"/>
        <v>15395.580000000151</v>
      </c>
      <c r="JM5" s="64">
        <f t="shared" si="20"/>
        <v>15395.580000000151</v>
      </c>
      <c r="JN5" s="64">
        <f t="shared" si="20"/>
        <v>15395.580000000151</v>
      </c>
      <c r="JO5" s="64">
        <f t="shared" si="20"/>
        <v>15395.580000000151</v>
      </c>
      <c r="JP5" s="64">
        <f t="shared" si="20"/>
        <v>13668.740000000151</v>
      </c>
      <c r="JQ5" s="64">
        <f t="shared" si="20"/>
        <v>13668.740000000151</v>
      </c>
      <c r="JR5" s="64">
        <f t="shared" si="20"/>
        <v>13668.740000000151</v>
      </c>
      <c r="JS5" s="64">
        <f t="shared" si="20"/>
        <v>13668.740000000151</v>
      </c>
      <c r="JT5" s="64">
        <f t="shared" si="20"/>
        <v>13668.740000000151</v>
      </c>
      <c r="JU5" s="64">
        <f t="shared" si="20"/>
        <v>13668.740000000151</v>
      </c>
      <c r="JV5" s="64">
        <f t="shared" si="20"/>
        <v>13668.740000000151</v>
      </c>
      <c r="JW5" s="64">
        <f t="shared" si="20"/>
        <v>13668.740000000151</v>
      </c>
      <c r="JX5" s="64">
        <f t="shared" si="20"/>
        <v>13309.170000000151</v>
      </c>
      <c r="JY5" s="64">
        <f t="shared" si="20"/>
        <v>13309.170000000151</v>
      </c>
      <c r="JZ5" s="64">
        <f t="shared" si="20"/>
        <v>13309.170000000151</v>
      </c>
      <c r="KA5" s="64">
        <f t="shared" si="20"/>
        <v>13309.170000000151</v>
      </c>
      <c r="KB5" s="64">
        <f t="shared" si="20"/>
        <v>13309.170000000151</v>
      </c>
      <c r="KC5" s="64">
        <f t="shared" si="20"/>
        <v>13309.170000000151</v>
      </c>
      <c r="KD5" s="64">
        <f t="shared" si="20"/>
        <v>13309.170000000151</v>
      </c>
      <c r="KE5" s="64">
        <f t="shared" si="20"/>
        <v>10309.170000000151</v>
      </c>
      <c r="KF5" s="64">
        <f>JA5</f>
        <v>26615.710000000152</v>
      </c>
      <c r="KG5" s="64">
        <f>KF66</f>
        <v>10309.170000000151</v>
      </c>
      <c r="KH5" s="64">
        <f t="shared" ref="KH5:LK5" si="21">KG66</f>
        <v>10309.170000000151</v>
      </c>
      <c r="KI5" s="64">
        <f t="shared" si="21"/>
        <v>40309.170000000151</v>
      </c>
      <c r="KJ5" s="64">
        <f t="shared" si="21"/>
        <v>40309.170000000151</v>
      </c>
      <c r="KK5" s="64">
        <f t="shared" si="21"/>
        <v>40309.170000000151</v>
      </c>
      <c r="KL5" s="64">
        <f t="shared" si="21"/>
        <v>40309.170000000151</v>
      </c>
      <c r="KM5" s="64">
        <f t="shared" si="21"/>
        <v>29292.590000000149</v>
      </c>
      <c r="KN5" s="64">
        <f t="shared" si="21"/>
        <v>29292.590000000149</v>
      </c>
      <c r="KO5" s="64">
        <f t="shared" si="21"/>
        <v>29292.590000000149</v>
      </c>
      <c r="KP5" s="64">
        <f t="shared" si="21"/>
        <v>29292.590000000149</v>
      </c>
      <c r="KQ5" s="64">
        <f t="shared" si="21"/>
        <v>29292.590000000149</v>
      </c>
      <c r="KR5" s="64">
        <f t="shared" si="21"/>
        <v>29292.590000000149</v>
      </c>
      <c r="KS5" s="64">
        <f t="shared" si="21"/>
        <v>29292.590000000149</v>
      </c>
      <c r="KT5" s="64">
        <f t="shared" si="21"/>
        <v>29292.590000000149</v>
      </c>
      <c r="KU5" s="64">
        <f t="shared" si="21"/>
        <v>29292.590000000149</v>
      </c>
      <c r="KV5" s="64">
        <f t="shared" si="21"/>
        <v>29292.590000000149</v>
      </c>
      <c r="KW5" s="64">
        <f t="shared" si="21"/>
        <v>29292.590000000149</v>
      </c>
      <c r="KX5" s="64">
        <f t="shared" si="21"/>
        <v>29292.590000000149</v>
      </c>
      <c r="KY5" s="64">
        <f t="shared" si="21"/>
        <v>29292.590000000149</v>
      </c>
      <c r="KZ5" s="64">
        <f t="shared" si="21"/>
        <v>29292.590000000149</v>
      </c>
      <c r="LA5" s="64">
        <f t="shared" si="21"/>
        <v>29292.590000000149</v>
      </c>
      <c r="LB5" s="64">
        <f t="shared" si="21"/>
        <v>29292.590000000149</v>
      </c>
      <c r="LC5" s="64">
        <f t="shared" si="21"/>
        <v>29292.590000000149</v>
      </c>
      <c r="LD5" s="64">
        <f t="shared" si="21"/>
        <v>28930.150000000151</v>
      </c>
      <c r="LE5" s="64">
        <f t="shared" si="21"/>
        <v>28930.150000000151</v>
      </c>
      <c r="LF5" s="64">
        <f t="shared" si="21"/>
        <v>28930.150000000151</v>
      </c>
      <c r="LG5" s="64">
        <f t="shared" si="21"/>
        <v>28930.150000000151</v>
      </c>
      <c r="LH5" s="64">
        <f t="shared" si="21"/>
        <v>28930.150000000151</v>
      </c>
      <c r="LI5" s="64">
        <f t="shared" si="21"/>
        <v>28930.150000000151</v>
      </c>
      <c r="LJ5" s="64">
        <f t="shared" si="21"/>
        <v>28930.150000000151</v>
      </c>
      <c r="LK5" s="64">
        <f t="shared" si="21"/>
        <v>28930.150000000151</v>
      </c>
      <c r="LL5" s="64">
        <f>KG5</f>
        <v>10309.170000000151</v>
      </c>
      <c r="LM5" s="64">
        <f>LL66</f>
        <v>28930.150000000151</v>
      </c>
      <c r="LN5" s="64">
        <f t="shared" ref="LN5:MQ5" si="22">LM66</f>
        <v>28930.150000000151</v>
      </c>
      <c r="LO5" s="64">
        <f t="shared" si="22"/>
        <v>28930.150000000151</v>
      </c>
      <c r="LP5" s="64">
        <f t="shared" si="22"/>
        <v>28930.150000000151</v>
      </c>
      <c r="LQ5" s="64">
        <f t="shared" si="22"/>
        <v>28930.150000000151</v>
      </c>
      <c r="LR5" s="64">
        <f t="shared" si="22"/>
        <v>18150.340000000149</v>
      </c>
      <c r="LS5" s="64">
        <f t="shared" si="22"/>
        <v>18150.340000000149</v>
      </c>
      <c r="LT5" s="64">
        <f t="shared" si="22"/>
        <v>18150.340000000149</v>
      </c>
      <c r="LU5" s="64">
        <f t="shared" si="22"/>
        <v>18150.340000000149</v>
      </c>
      <c r="LV5" s="64">
        <f t="shared" si="22"/>
        <v>18150.340000000149</v>
      </c>
      <c r="LW5" s="64">
        <f t="shared" si="22"/>
        <v>18150.340000000149</v>
      </c>
      <c r="LX5" s="64">
        <f t="shared" si="22"/>
        <v>18150.340000000149</v>
      </c>
      <c r="LY5" s="64">
        <f t="shared" si="22"/>
        <v>18150.340000000149</v>
      </c>
      <c r="LZ5" s="64">
        <f t="shared" si="22"/>
        <v>18150.340000000149</v>
      </c>
      <c r="MA5" s="64">
        <f t="shared" si="22"/>
        <v>18150.340000000149</v>
      </c>
      <c r="MB5" s="64">
        <f t="shared" si="22"/>
        <v>18150.340000000149</v>
      </c>
      <c r="MC5" s="64">
        <f t="shared" si="22"/>
        <v>18150.340000000149</v>
      </c>
      <c r="MD5" s="64">
        <f t="shared" si="22"/>
        <v>18150.340000000149</v>
      </c>
      <c r="ME5" s="64">
        <f t="shared" si="22"/>
        <v>18150.340000000149</v>
      </c>
      <c r="MF5" s="64">
        <f t="shared" si="22"/>
        <v>18150.340000000149</v>
      </c>
      <c r="MG5" s="64">
        <f t="shared" si="22"/>
        <v>18150.340000000149</v>
      </c>
      <c r="MH5" s="64">
        <f t="shared" si="22"/>
        <v>18150.340000000149</v>
      </c>
      <c r="MI5" s="64">
        <f t="shared" si="22"/>
        <v>18150.340000000149</v>
      </c>
      <c r="MJ5" s="64">
        <f t="shared" si="22"/>
        <v>18150.340000000149</v>
      </c>
      <c r="MK5" s="64">
        <f t="shared" si="22"/>
        <v>18150.340000000149</v>
      </c>
      <c r="ML5" s="64">
        <f t="shared" si="22"/>
        <v>18150.340000000149</v>
      </c>
      <c r="MM5" s="64">
        <f t="shared" si="22"/>
        <v>18150.340000000149</v>
      </c>
      <c r="MN5" s="64">
        <f t="shared" si="22"/>
        <v>18150.340000000149</v>
      </c>
      <c r="MO5" s="64">
        <f t="shared" si="22"/>
        <v>18150.340000000149</v>
      </c>
      <c r="MP5" s="64">
        <f t="shared" si="22"/>
        <v>18150.340000000149</v>
      </c>
      <c r="MQ5" s="64">
        <f t="shared" si="22"/>
        <v>18150.340000000149</v>
      </c>
      <c r="MR5" s="64">
        <f>LM5</f>
        <v>28930.150000000151</v>
      </c>
      <c r="MS5" s="64">
        <f>MR66</f>
        <v>18150.340000000149</v>
      </c>
      <c r="MT5" s="64">
        <f t="shared" ref="MT5:NW5" si="23">MS66</f>
        <v>13740.870000000148</v>
      </c>
      <c r="MU5" s="64">
        <f t="shared" si="23"/>
        <v>13740.870000000148</v>
      </c>
      <c r="MV5" s="64">
        <f t="shared" si="23"/>
        <v>13740.870000000148</v>
      </c>
      <c r="MW5" s="64">
        <f t="shared" si="23"/>
        <v>13740.870000000148</v>
      </c>
      <c r="MX5" s="64">
        <f t="shared" si="23"/>
        <v>13740.870000000148</v>
      </c>
      <c r="MY5" s="64">
        <f t="shared" si="23"/>
        <v>7304.5500000001484</v>
      </c>
      <c r="MZ5" s="64">
        <f t="shared" si="23"/>
        <v>7304.5500000001484</v>
      </c>
      <c r="NA5" s="64">
        <f t="shared" si="23"/>
        <v>7304.5500000001484</v>
      </c>
      <c r="NB5" s="64">
        <f t="shared" si="23"/>
        <v>7304.5500000001484</v>
      </c>
      <c r="NC5" s="64">
        <f t="shared" si="23"/>
        <v>7304.5500000001484</v>
      </c>
      <c r="ND5" s="64">
        <f t="shared" si="23"/>
        <v>7304.5500000001484</v>
      </c>
      <c r="NE5" s="64">
        <f t="shared" si="23"/>
        <v>7304.5500000001484</v>
      </c>
      <c r="NF5" s="64">
        <f t="shared" si="23"/>
        <v>7304.5500000001484</v>
      </c>
      <c r="NG5" s="64">
        <f t="shared" si="23"/>
        <v>7304.5500000001484</v>
      </c>
      <c r="NH5" s="64">
        <f t="shared" si="23"/>
        <v>27304.550000000148</v>
      </c>
      <c r="NI5" s="64">
        <f t="shared" si="23"/>
        <v>27304.550000000148</v>
      </c>
      <c r="NJ5" s="64">
        <f t="shared" si="23"/>
        <v>27304.550000000148</v>
      </c>
      <c r="NK5" s="64">
        <f t="shared" si="23"/>
        <v>27304.550000000148</v>
      </c>
      <c r="NL5" s="64">
        <f t="shared" si="23"/>
        <v>27304.550000000148</v>
      </c>
      <c r="NM5" s="64">
        <f t="shared" si="23"/>
        <v>24304.550000000148</v>
      </c>
      <c r="NN5" s="64">
        <f t="shared" si="23"/>
        <v>24304.550000000148</v>
      </c>
      <c r="NO5" s="64">
        <f t="shared" si="23"/>
        <v>24304.550000000148</v>
      </c>
      <c r="NP5" s="64">
        <f t="shared" si="23"/>
        <v>24304.550000000148</v>
      </c>
      <c r="NQ5" s="64">
        <f t="shared" si="23"/>
        <v>24304.550000000148</v>
      </c>
      <c r="NR5" s="64">
        <f t="shared" si="23"/>
        <v>24304.550000000148</v>
      </c>
      <c r="NS5" s="64">
        <f t="shared" si="23"/>
        <v>24304.550000000148</v>
      </c>
      <c r="NT5" s="64">
        <f t="shared" si="23"/>
        <v>24304.550000000148</v>
      </c>
      <c r="NU5" s="64">
        <f t="shared" si="23"/>
        <v>24304.550000000148</v>
      </c>
      <c r="NV5" s="64">
        <f t="shared" si="23"/>
        <v>24304.550000000148</v>
      </c>
      <c r="NW5" s="64">
        <f t="shared" si="23"/>
        <v>24304.550000000148</v>
      </c>
      <c r="NX5" s="64">
        <f>MS5</f>
        <v>18150.340000000149</v>
      </c>
      <c r="NY5" s="10"/>
      <c r="NZ5" s="64">
        <f>AJ5</f>
        <v>8425.980000000156</v>
      </c>
      <c r="OA5" s="32">
        <f>NZ5</f>
        <v>8425.980000000156</v>
      </c>
      <c r="OB5" s="31"/>
      <c r="OG5" s="63" t="s">
        <v>91</v>
      </c>
      <c r="OH5" s="10"/>
      <c r="OI5" s="64">
        <f>AJ5</f>
        <v>8425.980000000156</v>
      </c>
      <c r="OJ5" s="64">
        <f>OI66</f>
        <v>20137.850000000155</v>
      </c>
      <c r="OK5" s="64">
        <f t="shared" ref="OK5:OT5" si="24">OJ66</f>
        <v>5157.860000000157</v>
      </c>
      <c r="OL5" s="64">
        <f t="shared" si="24"/>
        <v>13371.070000000156</v>
      </c>
      <c r="OM5" s="64">
        <f t="shared" si="24"/>
        <v>2768.6600000001563</v>
      </c>
      <c r="ON5" s="64">
        <f t="shared" si="24"/>
        <v>22181.230000000156</v>
      </c>
      <c r="OO5" s="64">
        <f t="shared" si="24"/>
        <v>25816.970000000154</v>
      </c>
      <c r="OP5" s="64">
        <f t="shared" si="24"/>
        <v>14300.410000000154</v>
      </c>
      <c r="OQ5" s="64">
        <f t="shared" si="24"/>
        <v>33041.13000000015</v>
      </c>
      <c r="OR5" s="64">
        <f t="shared" si="24"/>
        <v>16734.590000000149</v>
      </c>
      <c r="OS5" s="64">
        <f t="shared" si="24"/>
        <v>35355.570000000153</v>
      </c>
      <c r="OT5" s="64">
        <f t="shared" si="24"/>
        <v>24575.760000000151</v>
      </c>
      <c r="OU5" s="10"/>
      <c r="OV5" s="64">
        <f>OI5</f>
        <v>8425.980000000156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25">SUM(F8:F11)</f>
        <v>0</v>
      </c>
      <c r="G7" s="149">
        <f t="shared" si="25"/>
        <v>0</v>
      </c>
      <c r="H7" s="149">
        <f t="shared" si="25"/>
        <v>0</v>
      </c>
      <c r="I7" s="149">
        <f t="shared" si="25"/>
        <v>0</v>
      </c>
      <c r="J7" s="149">
        <f t="shared" si="25"/>
        <v>0</v>
      </c>
      <c r="K7" s="149">
        <f t="shared" si="25"/>
        <v>0</v>
      </c>
      <c r="L7" s="149">
        <f t="shared" si="25"/>
        <v>0</v>
      </c>
      <c r="M7" s="149">
        <f t="shared" si="25"/>
        <v>0</v>
      </c>
      <c r="N7" s="149">
        <f t="shared" si="25"/>
        <v>0</v>
      </c>
      <c r="O7" s="149">
        <f t="shared" si="25"/>
        <v>0</v>
      </c>
      <c r="P7" s="149">
        <f t="shared" si="25"/>
        <v>0</v>
      </c>
      <c r="Q7" s="149">
        <f t="shared" si="25"/>
        <v>0</v>
      </c>
      <c r="R7" s="149">
        <f t="shared" si="25"/>
        <v>0</v>
      </c>
      <c r="S7" s="149">
        <f t="shared" si="25"/>
        <v>0</v>
      </c>
      <c r="T7" s="149">
        <f t="shared" si="25"/>
        <v>0</v>
      </c>
      <c r="U7" s="149">
        <f t="shared" si="25"/>
        <v>0</v>
      </c>
      <c r="V7" s="149">
        <f t="shared" si="25"/>
        <v>0</v>
      </c>
      <c r="W7" s="149">
        <f t="shared" si="25"/>
        <v>0</v>
      </c>
      <c r="X7" s="149">
        <f t="shared" si="25"/>
        <v>0</v>
      </c>
      <c r="Y7" s="149">
        <f t="shared" si="25"/>
        <v>0</v>
      </c>
      <c r="Z7" s="149">
        <f t="shared" si="25"/>
        <v>0</v>
      </c>
      <c r="AA7" s="149">
        <f t="shared" si="25"/>
        <v>0</v>
      </c>
      <c r="AB7" s="149">
        <f t="shared" si="25"/>
        <v>0</v>
      </c>
      <c r="AC7" s="149">
        <f t="shared" si="25"/>
        <v>0</v>
      </c>
      <c r="AD7" s="149">
        <f t="shared" si="25"/>
        <v>0</v>
      </c>
      <c r="AE7" s="149">
        <f t="shared" si="25"/>
        <v>0</v>
      </c>
      <c r="AF7" s="149">
        <f t="shared" si="25"/>
        <v>0</v>
      </c>
      <c r="AG7" s="149">
        <f t="shared" si="25"/>
        <v>0</v>
      </c>
      <c r="AH7" s="149">
        <f t="shared" si="25"/>
        <v>0</v>
      </c>
      <c r="AI7" s="149">
        <f t="shared" si="25"/>
        <v>0</v>
      </c>
      <c r="AJ7" s="149">
        <f t="shared" si="25"/>
        <v>0</v>
      </c>
      <c r="AK7" s="149">
        <f>SUM(AK8:AK11)</f>
        <v>0</v>
      </c>
      <c r="AL7" s="149">
        <f t="shared" ref="AL7:BP7" si="26">SUM(AL8:AL11)</f>
        <v>0</v>
      </c>
      <c r="AM7" s="149">
        <f t="shared" si="26"/>
        <v>0</v>
      </c>
      <c r="AN7" s="149">
        <f t="shared" si="26"/>
        <v>0</v>
      </c>
      <c r="AO7" s="149">
        <f t="shared" si="26"/>
        <v>0</v>
      </c>
      <c r="AP7" s="149">
        <f t="shared" si="26"/>
        <v>0</v>
      </c>
      <c r="AQ7" s="149">
        <f t="shared" si="26"/>
        <v>0</v>
      </c>
      <c r="AR7" s="149">
        <f t="shared" si="26"/>
        <v>0</v>
      </c>
      <c r="AS7" s="149">
        <f t="shared" si="26"/>
        <v>0</v>
      </c>
      <c r="AT7" s="149">
        <f t="shared" si="26"/>
        <v>0</v>
      </c>
      <c r="AU7" s="149">
        <f t="shared" si="26"/>
        <v>0</v>
      </c>
      <c r="AV7" s="149">
        <f t="shared" si="26"/>
        <v>0</v>
      </c>
      <c r="AW7" s="149">
        <f t="shared" si="26"/>
        <v>0</v>
      </c>
      <c r="AX7" s="149">
        <f t="shared" si="26"/>
        <v>0</v>
      </c>
      <c r="AY7" s="149">
        <f t="shared" si="26"/>
        <v>0</v>
      </c>
      <c r="AZ7" s="149">
        <f t="shared" si="26"/>
        <v>0</v>
      </c>
      <c r="BA7" s="149">
        <f t="shared" si="26"/>
        <v>0</v>
      </c>
      <c r="BB7" s="149">
        <f t="shared" si="26"/>
        <v>0</v>
      </c>
      <c r="BC7" s="149">
        <f t="shared" si="26"/>
        <v>0</v>
      </c>
      <c r="BD7" s="149">
        <f t="shared" si="26"/>
        <v>0</v>
      </c>
      <c r="BE7" s="149">
        <f t="shared" si="26"/>
        <v>0</v>
      </c>
      <c r="BF7" s="149">
        <f t="shared" si="26"/>
        <v>0</v>
      </c>
      <c r="BG7" s="149">
        <f t="shared" si="26"/>
        <v>0</v>
      </c>
      <c r="BH7" s="149">
        <f t="shared" si="26"/>
        <v>0</v>
      </c>
      <c r="BI7" s="149">
        <f t="shared" si="26"/>
        <v>0</v>
      </c>
      <c r="BJ7" s="149">
        <f t="shared" si="26"/>
        <v>0</v>
      </c>
      <c r="BK7" s="149">
        <f t="shared" si="26"/>
        <v>0</v>
      </c>
      <c r="BL7" s="149">
        <f t="shared" si="26"/>
        <v>0</v>
      </c>
      <c r="BM7" s="149">
        <f t="shared" si="26"/>
        <v>0</v>
      </c>
      <c r="BN7" s="149">
        <f t="shared" si="26"/>
        <v>0</v>
      </c>
      <c r="BO7" s="149">
        <f t="shared" si="26"/>
        <v>0</v>
      </c>
      <c r="BP7" s="149">
        <f t="shared" si="26"/>
        <v>0</v>
      </c>
      <c r="BQ7" s="149">
        <f>SUM(BQ8:BQ11)</f>
        <v>0</v>
      </c>
      <c r="BR7" s="149">
        <f t="shared" ref="BR7:CV7" si="27">SUM(BR8:BR11)</f>
        <v>0</v>
      </c>
      <c r="BS7" s="149">
        <f t="shared" si="27"/>
        <v>0</v>
      </c>
      <c r="BT7" s="149">
        <f t="shared" si="27"/>
        <v>0</v>
      </c>
      <c r="BU7" s="149">
        <f t="shared" si="27"/>
        <v>0</v>
      </c>
      <c r="BV7" s="149">
        <f t="shared" si="27"/>
        <v>0</v>
      </c>
      <c r="BW7" s="149">
        <f t="shared" si="27"/>
        <v>0</v>
      </c>
      <c r="BX7" s="149">
        <f t="shared" si="27"/>
        <v>0</v>
      </c>
      <c r="BY7" s="149">
        <f t="shared" si="27"/>
        <v>0</v>
      </c>
      <c r="BZ7" s="149">
        <f t="shared" si="27"/>
        <v>0</v>
      </c>
      <c r="CA7" s="149">
        <f t="shared" si="27"/>
        <v>0</v>
      </c>
      <c r="CB7" s="149">
        <f t="shared" si="27"/>
        <v>0</v>
      </c>
      <c r="CC7" s="149">
        <f t="shared" si="27"/>
        <v>0</v>
      </c>
      <c r="CD7" s="149">
        <f t="shared" si="27"/>
        <v>0</v>
      </c>
      <c r="CE7" s="149">
        <f t="shared" si="27"/>
        <v>0</v>
      </c>
      <c r="CF7" s="149">
        <f t="shared" si="27"/>
        <v>0</v>
      </c>
      <c r="CG7" s="149">
        <f t="shared" si="27"/>
        <v>0</v>
      </c>
      <c r="CH7" s="149">
        <f t="shared" si="27"/>
        <v>0</v>
      </c>
      <c r="CI7" s="149">
        <f t="shared" si="27"/>
        <v>0</v>
      </c>
      <c r="CJ7" s="149">
        <f t="shared" si="27"/>
        <v>0</v>
      </c>
      <c r="CK7" s="149">
        <f t="shared" si="27"/>
        <v>0</v>
      </c>
      <c r="CL7" s="149">
        <f t="shared" si="27"/>
        <v>0</v>
      </c>
      <c r="CM7" s="149">
        <f t="shared" si="27"/>
        <v>0</v>
      </c>
      <c r="CN7" s="149">
        <f t="shared" si="27"/>
        <v>0</v>
      </c>
      <c r="CO7" s="149">
        <f t="shared" si="27"/>
        <v>0</v>
      </c>
      <c r="CP7" s="149">
        <f t="shared" si="27"/>
        <v>0</v>
      </c>
      <c r="CQ7" s="149">
        <f t="shared" si="27"/>
        <v>0</v>
      </c>
      <c r="CR7" s="149">
        <f t="shared" si="27"/>
        <v>0</v>
      </c>
      <c r="CS7" s="149">
        <f t="shared" si="27"/>
        <v>0</v>
      </c>
      <c r="CT7" s="149">
        <f t="shared" si="27"/>
        <v>0</v>
      </c>
      <c r="CU7" s="149">
        <f t="shared" si="27"/>
        <v>0</v>
      </c>
      <c r="CV7" s="149">
        <f t="shared" si="27"/>
        <v>0</v>
      </c>
      <c r="CW7" s="149">
        <f>SUM(CW8:CW11)</f>
        <v>0</v>
      </c>
      <c r="CX7" s="149">
        <f t="shared" ref="CX7:EB7" si="28">SUM(CX8:CX11)</f>
        <v>0</v>
      </c>
      <c r="CY7" s="149">
        <f t="shared" si="28"/>
        <v>0</v>
      </c>
      <c r="CZ7" s="149">
        <f t="shared" si="28"/>
        <v>0</v>
      </c>
      <c r="DA7" s="149">
        <f t="shared" si="28"/>
        <v>0</v>
      </c>
      <c r="DB7" s="149">
        <f t="shared" si="28"/>
        <v>0</v>
      </c>
      <c r="DC7" s="149">
        <f t="shared" si="28"/>
        <v>0</v>
      </c>
      <c r="DD7" s="149">
        <f t="shared" si="28"/>
        <v>0</v>
      </c>
      <c r="DE7" s="149">
        <f t="shared" si="28"/>
        <v>0</v>
      </c>
      <c r="DF7" s="149">
        <f t="shared" si="28"/>
        <v>0</v>
      </c>
      <c r="DG7" s="149">
        <f t="shared" si="28"/>
        <v>0</v>
      </c>
      <c r="DH7" s="149">
        <f t="shared" si="28"/>
        <v>0</v>
      </c>
      <c r="DI7" s="149">
        <f t="shared" si="28"/>
        <v>0</v>
      </c>
      <c r="DJ7" s="149">
        <f t="shared" si="28"/>
        <v>0</v>
      </c>
      <c r="DK7" s="149">
        <f t="shared" si="28"/>
        <v>0</v>
      </c>
      <c r="DL7" s="149">
        <f t="shared" si="28"/>
        <v>0</v>
      </c>
      <c r="DM7" s="149">
        <f t="shared" si="28"/>
        <v>0</v>
      </c>
      <c r="DN7" s="149">
        <f t="shared" si="28"/>
        <v>0</v>
      </c>
      <c r="DO7" s="149">
        <f t="shared" si="28"/>
        <v>0</v>
      </c>
      <c r="DP7" s="149">
        <f t="shared" si="28"/>
        <v>0</v>
      </c>
      <c r="DQ7" s="149">
        <f t="shared" si="28"/>
        <v>0</v>
      </c>
      <c r="DR7" s="149">
        <f t="shared" si="28"/>
        <v>0</v>
      </c>
      <c r="DS7" s="149">
        <f t="shared" si="28"/>
        <v>0</v>
      </c>
      <c r="DT7" s="149">
        <f t="shared" si="28"/>
        <v>0</v>
      </c>
      <c r="DU7" s="149">
        <f t="shared" si="28"/>
        <v>0</v>
      </c>
      <c r="DV7" s="149">
        <f t="shared" si="28"/>
        <v>0</v>
      </c>
      <c r="DW7" s="149">
        <f t="shared" si="28"/>
        <v>0</v>
      </c>
      <c r="DX7" s="149">
        <f t="shared" si="28"/>
        <v>0</v>
      </c>
      <c r="DY7" s="149">
        <f t="shared" si="28"/>
        <v>0</v>
      </c>
      <c r="DZ7" s="149">
        <f t="shared" si="28"/>
        <v>0</v>
      </c>
      <c r="EA7" s="149">
        <f t="shared" si="28"/>
        <v>0</v>
      </c>
      <c r="EB7" s="149">
        <f t="shared" si="28"/>
        <v>0</v>
      </c>
      <c r="EC7" s="149">
        <f>SUM(EC8:EC11)</f>
        <v>0</v>
      </c>
      <c r="ED7" s="149">
        <f t="shared" ref="ED7:FH7" si="29">SUM(ED8:ED11)</f>
        <v>0</v>
      </c>
      <c r="EE7" s="149">
        <f t="shared" si="29"/>
        <v>0</v>
      </c>
      <c r="EF7" s="149">
        <f t="shared" si="29"/>
        <v>0</v>
      </c>
      <c r="EG7" s="149">
        <f t="shared" si="29"/>
        <v>0</v>
      </c>
      <c r="EH7" s="149">
        <f t="shared" si="29"/>
        <v>0</v>
      </c>
      <c r="EI7" s="149">
        <f t="shared" si="29"/>
        <v>0</v>
      </c>
      <c r="EJ7" s="149">
        <f t="shared" si="29"/>
        <v>0</v>
      </c>
      <c r="EK7" s="149">
        <f t="shared" si="29"/>
        <v>0</v>
      </c>
      <c r="EL7" s="149">
        <f t="shared" si="29"/>
        <v>0</v>
      </c>
      <c r="EM7" s="149">
        <f t="shared" si="29"/>
        <v>0</v>
      </c>
      <c r="EN7" s="149">
        <f t="shared" si="29"/>
        <v>0</v>
      </c>
      <c r="EO7" s="149">
        <f t="shared" si="29"/>
        <v>0</v>
      </c>
      <c r="EP7" s="149">
        <f t="shared" si="29"/>
        <v>0</v>
      </c>
      <c r="EQ7" s="149">
        <f t="shared" si="29"/>
        <v>0</v>
      </c>
      <c r="ER7" s="149">
        <f t="shared" si="29"/>
        <v>0</v>
      </c>
      <c r="ES7" s="149">
        <f t="shared" si="29"/>
        <v>0</v>
      </c>
      <c r="ET7" s="149">
        <f t="shared" si="29"/>
        <v>0</v>
      </c>
      <c r="EU7" s="149">
        <f t="shared" si="29"/>
        <v>0</v>
      </c>
      <c r="EV7" s="149">
        <f t="shared" si="29"/>
        <v>0</v>
      </c>
      <c r="EW7" s="149">
        <f t="shared" si="29"/>
        <v>0</v>
      </c>
      <c r="EX7" s="149">
        <f t="shared" si="29"/>
        <v>0</v>
      </c>
      <c r="EY7" s="149">
        <f t="shared" si="29"/>
        <v>0</v>
      </c>
      <c r="EZ7" s="149">
        <f t="shared" si="29"/>
        <v>0</v>
      </c>
      <c r="FA7" s="149">
        <f t="shared" si="29"/>
        <v>0</v>
      </c>
      <c r="FB7" s="149">
        <f t="shared" si="29"/>
        <v>0</v>
      </c>
      <c r="FC7" s="149">
        <f t="shared" si="29"/>
        <v>0</v>
      </c>
      <c r="FD7" s="149">
        <f t="shared" si="29"/>
        <v>0</v>
      </c>
      <c r="FE7" s="149">
        <f t="shared" si="29"/>
        <v>0</v>
      </c>
      <c r="FF7" s="149">
        <f t="shared" si="29"/>
        <v>0</v>
      </c>
      <c r="FG7" s="149">
        <f t="shared" si="29"/>
        <v>0</v>
      </c>
      <c r="FH7" s="149">
        <f t="shared" si="29"/>
        <v>0</v>
      </c>
      <c r="FI7" s="149">
        <f>SUM(FI8:FI11)</f>
        <v>0</v>
      </c>
      <c r="FJ7" s="149">
        <f t="shared" ref="FJ7:GN7" si="30">SUM(FJ8:FJ11)</f>
        <v>0</v>
      </c>
      <c r="FK7" s="149">
        <f t="shared" si="30"/>
        <v>0</v>
      </c>
      <c r="FL7" s="149">
        <f t="shared" si="30"/>
        <v>0</v>
      </c>
      <c r="FM7" s="149">
        <f t="shared" si="30"/>
        <v>0</v>
      </c>
      <c r="FN7" s="149">
        <f t="shared" si="30"/>
        <v>0</v>
      </c>
      <c r="FO7" s="149">
        <f t="shared" si="30"/>
        <v>0</v>
      </c>
      <c r="FP7" s="149">
        <f t="shared" si="30"/>
        <v>0</v>
      </c>
      <c r="FQ7" s="149">
        <f t="shared" si="30"/>
        <v>0</v>
      </c>
      <c r="FR7" s="149">
        <f t="shared" si="30"/>
        <v>0</v>
      </c>
      <c r="FS7" s="149">
        <f t="shared" si="30"/>
        <v>0</v>
      </c>
      <c r="FT7" s="149">
        <f t="shared" si="30"/>
        <v>0</v>
      </c>
      <c r="FU7" s="149">
        <f t="shared" si="30"/>
        <v>0</v>
      </c>
      <c r="FV7" s="149">
        <f t="shared" si="30"/>
        <v>0</v>
      </c>
      <c r="FW7" s="149">
        <f t="shared" si="30"/>
        <v>0</v>
      </c>
      <c r="FX7" s="149">
        <f t="shared" si="30"/>
        <v>0</v>
      </c>
      <c r="FY7" s="149">
        <f t="shared" si="30"/>
        <v>0</v>
      </c>
      <c r="FZ7" s="149">
        <f t="shared" si="30"/>
        <v>0</v>
      </c>
      <c r="GA7" s="149">
        <f t="shared" si="30"/>
        <v>0</v>
      </c>
      <c r="GB7" s="149">
        <f t="shared" si="30"/>
        <v>0</v>
      </c>
      <c r="GC7" s="149">
        <f t="shared" si="30"/>
        <v>0</v>
      </c>
      <c r="GD7" s="149">
        <f t="shared" si="30"/>
        <v>0</v>
      </c>
      <c r="GE7" s="149">
        <f t="shared" si="30"/>
        <v>0</v>
      </c>
      <c r="GF7" s="149">
        <f t="shared" si="30"/>
        <v>0</v>
      </c>
      <c r="GG7" s="149">
        <f t="shared" si="30"/>
        <v>0</v>
      </c>
      <c r="GH7" s="149">
        <f t="shared" si="30"/>
        <v>0</v>
      </c>
      <c r="GI7" s="149">
        <f t="shared" si="30"/>
        <v>0</v>
      </c>
      <c r="GJ7" s="149">
        <f t="shared" si="30"/>
        <v>0</v>
      </c>
      <c r="GK7" s="149">
        <f t="shared" si="30"/>
        <v>0</v>
      </c>
      <c r="GL7" s="149">
        <f t="shared" si="30"/>
        <v>0</v>
      </c>
      <c r="GM7" s="149">
        <f t="shared" si="30"/>
        <v>0</v>
      </c>
      <c r="GN7" s="149">
        <f t="shared" si="30"/>
        <v>0</v>
      </c>
      <c r="GO7" s="149">
        <f>SUM(GO8:GO11)</f>
        <v>0</v>
      </c>
      <c r="GP7" s="149">
        <f t="shared" ref="GP7:HT7" si="31">SUM(GP8:GP11)</f>
        <v>0</v>
      </c>
      <c r="GQ7" s="149">
        <f t="shared" si="31"/>
        <v>0</v>
      </c>
      <c r="GR7" s="149">
        <f t="shared" si="31"/>
        <v>0</v>
      </c>
      <c r="GS7" s="149">
        <f t="shared" si="31"/>
        <v>0</v>
      </c>
      <c r="GT7" s="149">
        <f t="shared" si="31"/>
        <v>0</v>
      </c>
      <c r="GU7" s="149">
        <f t="shared" si="31"/>
        <v>0</v>
      </c>
      <c r="GV7" s="149">
        <f t="shared" si="31"/>
        <v>0</v>
      </c>
      <c r="GW7" s="149">
        <f t="shared" si="31"/>
        <v>0</v>
      </c>
      <c r="GX7" s="149">
        <f t="shared" si="31"/>
        <v>0</v>
      </c>
      <c r="GY7" s="149">
        <f t="shared" si="31"/>
        <v>0</v>
      </c>
      <c r="GZ7" s="149">
        <f t="shared" si="31"/>
        <v>0</v>
      </c>
      <c r="HA7" s="149">
        <f t="shared" si="31"/>
        <v>0</v>
      </c>
      <c r="HB7" s="149">
        <f t="shared" si="31"/>
        <v>0</v>
      </c>
      <c r="HC7" s="149">
        <f t="shared" si="31"/>
        <v>0</v>
      </c>
      <c r="HD7" s="149">
        <f t="shared" si="31"/>
        <v>0</v>
      </c>
      <c r="HE7" s="149">
        <f t="shared" si="31"/>
        <v>0</v>
      </c>
      <c r="HF7" s="149">
        <f t="shared" si="31"/>
        <v>0</v>
      </c>
      <c r="HG7" s="149">
        <f t="shared" si="31"/>
        <v>0</v>
      </c>
      <c r="HH7" s="149">
        <f t="shared" si="31"/>
        <v>0</v>
      </c>
      <c r="HI7" s="149">
        <f t="shared" si="31"/>
        <v>0</v>
      </c>
      <c r="HJ7" s="149">
        <f t="shared" si="31"/>
        <v>0</v>
      </c>
      <c r="HK7" s="149">
        <f t="shared" si="31"/>
        <v>0</v>
      </c>
      <c r="HL7" s="149">
        <f t="shared" si="31"/>
        <v>0</v>
      </c>
      <c r="HM7" s="149">
        <f t="shared" si="31"/>
        <v>0</v>
      </c>
      <c r="HN7" s="149">
        <f t="shared" si="31"/>
        <v>0</v>
      </c>
      <c r="HO7" s="149">
        <f t="shared" si="31"/>
        <v>0</v>
      </c>
      <c r="HP7" s="149">
        <f t="shared" si="31"/>
        <v>0</v>
      </c>
      <c r="HQ7" s="149">
        <f t="shared" si="31"/>
        <v>0</v>
      </c>
      <c r="HR7" s="149">
        <f t="shared" si="31"/>
        <v>0</v>
      </c>
      <c r="HS7" s="149">
        <f t="shared" si="31"/>
        <v>0</v>
      </c>
      <c r="HT7" s="149">
        <f t="shared" si="31"/>
        <v>0</v>
      </c>
      <c r="HU7" s="149">
        <f>SUM(HU8:HU11)</f>
        <v>0</v>
      </c>
      <c r="HV7" s="149">
        <f t="shared" ref="HV7:IZ7" si="32">SUM(HV8:HV11)</f>
        <v>0</v>
      </c>
      <c r="HW7" s="149">
        <f t="shared" si="32"/>
        <v>0</v>
      </c>
      <c r="HX7" s="149">
        <f t="shared" si="32"/>
        <v>0</v>
      </c>
      <c r="HY7" s="149">
        <f t="shared" si="32"/>
        <v>0</v>
      </c>
      <c r="HZ7" s="149">
        <f t="shared" si="32"/>
        <v>0</v>
      </c>
      <c r="IA7" s="149">
        <f t="shared" si="32"/>
        <v>0</v>
      </c>
      <c r="IB7" s="149">
        <f t="shared" si="32"/>
        <v>0</v>
      </c>
      <c r="IC7" s="149">
        <f t="shared" si="32"/>
        <v>0</v>
      </c>
      <c r="ID7" s="149">
        <f t="shared" si="32"/>
        <v>0</v>
      </c>
      <c r="IE7" s="149">
        <f t="shared" si="32"/>
        <v>0</v>
      </c>
      <c r="IF7" s="149">
        <f t="shared" si="32"/>
        <v>0</v>
      </c>
      <c r="IG7" s="149">
        <f t="shared" si="32"/>
        <v>0</v>
      </c>
      <c r="IH7" s="149">
        <f t="shared" si="32"/>
        <v>0</v>
      </c>
      <c r="II7" s="149">
        <f t="shared" si="32"/>
        <v>0</v>
      </c>
      <c r="IJ7" s="149">
        <f t="shared" si="32"/>
        <v>0</v>
      </c>
      <c r="IK7" s="149">
        <f t="shared" si="32"/>
        <v>0</v>
      </c>
      <c r="IL7" s="149">
        <f t="shared" si="32"/>
        <v>0</v>
      </c>
      <c r="IM7" s="149">
        <f t="shared" si="32"/>
        <v>0</v>
      </c>
      <c r="IN7" s="149">
        <f t="shared" si="32"/>
        <v>0</v>
      </c>
      <c r="IO7" s="149">
        <f t="shared" si="32"/>
        <v>0</v>
      </c>
      <c r="IP7" s="149">
        <f t="shared" si="32"/>
        <v>0</v>
      </c>
      <c r="IQ7" s="149">
        <f t="shared" si="32"/>
        <v>0</v>
      </c>
      <c r="IR7" s="149">
        <f t="shared" si="32"/>
        <v>0</v>
      </c>
      <c r="IS7" s="149">
        <f t="shared" si="32"/>
        <v>0</v>
      </c>
      <c r="IT7" s="149">
        <f t="shared" si="32"/>
        <v>0</v>
      </c>
      <c r="IU7" s="149">
        <f t="shared" si="32"/>
        <v>0</v>
      </c>
      <c r="IV7" s="149">
        <f t="shared" si="32"/>
        <v>0</v>
      </c>
      <c r="IW7" s="149">
        <f t="shared" si="32"/>
        <v>0</v>
      </c>
      <c r="IX7" s="149">
        <f t="shared" si="32"/>
        <v>0</v>
      </c>
      <c r="IY7" s="149">
        <f t="shared" si="32"/>
        <v>0</v>
      </c>
      <c r="IZ7" s="149">
        <f t="shared" si="32"/>
        <v>0</v>
      </c>
      <c r="JA7" s="149">
        <f>SUM(JA8:JA11)</f>
        <v>0</v>
      </c>
      <c r="JB7" s="149">
        <f t="shared" ref="JB7:KF7" si="33">SUM(JB8:JB11)</f>
        <v>0</v>
      </c>
      <c r="JC7" s="149">
        <f t="shared" si="33"/>
        <v>0</v>
      </c>
      <c r="JD7" s="149">
        <f t="shared" si="33"/>
        <v>0</v>
      </c>
      <c r="JE7" s="149">
        <f t="shared" si="33"/>
        <v>0</v>
      </c>
      <c r="JF7" s="149">
        <f t="shared" si="33"/>
        <v>0</v>
      </c>
      <c r="JG7" s="149">
        <f t="shared" si="33"/>
        <v>0</v>
      </c>
      <c r="JH7" s="149">
        <f t="shared" si="33"/>
        <v>0</v>
      </c>
      <c r="JI7" s="149">
        <f t="shared" si="33"/>
        <v>0</v>
      </c>
      <c r="JJ7" s="149">
        <f t="shared" si="33"/>
        <v>0</v>
      </c>
      <c r="JK7" s="149">
        <f t="shared" si="33"/>
        <v>0</v>
      </c>
      <c r="JL7" s="149">
        <f t="shared" si="33"/>
        <v>0</v>
      </c>
      <c r="JM7" s="149">
        <f t="shared" si="33"/>
        <v>0</v>
      </c>
      <c r="JN7" s="149">
        <f t="shared" si="33"/>
        <v>0</v>
      </c>
      <c r="JO7" s="149">
        <f t="shared" si="33"/>
        <v>0</v>
      </c>
      <c r="JP7" s="149">
        <f t="shared" si="33"/>
        <v>0</v>
      </c>
      <c r="JQ7" s="149">
        <f t="shared" si="33"/>
        <v>0</v>
      </c>
      <c r="JR7" s="149">
        <f t="shared" si="33"/>
        <v>0</v>
      </c>
      <c r="JS7" s="149">
        <f t="shared" si="33"/>
        <v>0</v>
      </c>
      <c r="JT7" s="149">
        <f t="shared" si="33"/>
        <v>0</v>
      </c>
      <c r="JU7" s="149">
        <f t="shared" si="33"/>
        <v>0</v>
      </c>
      <c r="JV7" s="149">
        <f t="shared" si="33"/>
        <v>0</v>
      </c>
      <c r="JW7" s="149">
        <f t="shared" si="33"/>
        <v>0</v>
      </c>
      <c r="JX7" s="149">
        <f t="shared" si="33"/>
        <v>0</v>
      </c>
      <c r="JY7" s="149">
        <f t="shared" si="33"/>
        <v>0</v>
      </c>
      <c r="JZ7" s="149">
        <f t="shared" si="33"/>
        <v>0</v>
      </c>
      <c r="KA7" s="149">
        <f t="shared" si="33"/>
        <v>0</v>
      </c>
      <c r="KB7" s="149">
        <f t="shared" si="33"/>
        <v>0</v>
      </c>
      <c r="KC7" s="149">
        <f t="shared" si="33"/>
        <v>0</v>
      </c>
      <c r="KD7" s="149">
        <f t="shared" si="33"/>
        <v>0</v>
      </c>
      <c r="KE7" s="149">
        <f t="shared" si="33"/>
        <v>0</v>
      </c>
      <c r="KF7" s="149">
        <f t="shared" si="33"/>
        <v>0</v>
      </c>
      <c r="KG7" s="149">
        <f>SUM(KG8:KG11)</f>
        <v>0</v>
      </c>
      <c r="KH7" s="149">
        <f t="shared" ref="KH7:LL7" si="34">SUM(KH8:KH11)</f>
        <v>0</v>
      </c>
      <c r="KI7" s="149">
        <f t="shared" si="34"/>
        <v>0</v>
      </c>
      <c r="KJ7" s="149">
        <f t="shared" si="34"/>
        <v>0</v>
      </c>
      <c r="KK7" s="149">
        <f t="shared" si="34"/>
        <v>0</v>
      </c>
      <c r="KL7" s="149">
        <f t="shared" si="34"/>
        <v>0</v>
      </c>
      <c r="KM7" s="149">
        <f t="shared" si="34"/>
        <v>0</v>
      </c>
      <c r="KN7" s="149">
        <f t="shared" si="34"/>
        <v>0</v>
      </c>
      <c r="KO7" s="149">
        <f t="shared" si="34"/>
        <v>0</v>
      </c>
      <c r="KP7" s="149">
        <f t="shared" si="34"/>
        <v>0</v>
      </c>
      <c r="KQ7" s="149">
        <f t="shared" si="34"/>
        <v>0</v>
      </c>
      <c r="KR7" s="149">
        <f t="shared" si="34"/>
        <v>0</v>
      </c>
      <c r="KS7" s="149">
        <f t="shared" si="34"/>
        <v>0</v>
      </c>
      <c r="KT7" s="149">
        <f t="shared" si="34"/>
        <v>0</v>
      </c>
      <c r="KU7" s="149">
        <f t="shared" si="34"/>
        <v>0</v>
      </c>
      <c r="KV7" s="149">
        <f t="shared" si="34"/>
        <v>0</v>
      </c>
      <c r="KW7" s="149">
        <f t="shared" si="34"/>
        <v>0</v>
      </c>
      <c r="KX7" s="149">
        <f t="shared" si="34"/>
        <v>0</v>
      </c>
      <c r="KY7" s="149">
        <f t="shared" si="34"/>
        <v>0</v>
      </c>
      <c r="KZ7" s="149">
        <f t="shared" si="34"/>
        <v>0</v>
      </c>
      <c r="LA7" s="149">
        <f t="shared" si="34"/>
        <v>0</v>
      </c>
      <c r="LB7" s="149">
        <f t="shared" si="34"/>
        <v>0</v>
      </c>
      <c r="LC7" s="149">
        <f t="shared" si="34"/>
        <v>0</v>
      </c>
      <c r="LD7" s="149">
        <f t="shared" si="34"/>
        <v>0</v>
      </c>
      <c r="LE7" s="149">
        <f t="shared" si="34"/>
        <v>0</v>
      </c>
      <c r="LF7" s="149">
        <f t="shared" si="34"/>
        <v>0</v>
      </c>
      <c r="LG7" s="149">
        <f t="shared" si="34"/>
        <v>0</v>
      </c>
      <c r="LH7" s="149">
        <f t="shared" si="34"/>
        <v>0</v>
      </c>
      <c r="LI7" s="149">
        <f t="shared" si="34"/>
        <v>0</v>
      </c>
      <c r="LJ7" s="149">
        <f t="shared" si="34"/>
        <v>0</v>
      </c>
      <c r="LK7" s="149">
        <f t="shared" si="34"/>
        <v>0</v>
      </c>
      <c r="LL7" s="149">
        <f t="shared" si="34"/>
        <v>0</v>
      </c>
      <c r="LM7" s="149">
        <f>SUM(LM8:LM11)</f>
        <v>0</v>
      </c>
      <c r="LN7" s="149">
        <f t="shared" ref="LN7:MR7" si="35">SUM(LN8:LN11)</f>
        <v>0</v>
      </c>
      <c r="LO7" s="149">
        <f t="shared" si="35"/>
        <v>0</v>
      </c>
      <c r="LP7" s="149">
        <f t="shared" si="35"/>
        <v>0</v>
      </c>
      <c r="LQ7" s="149">
        <f t="shared" si="35"/>
        <v>0</v>
      </c>
      <c r="LR7" s="149">
        <f t="shared" si="35"/>
        <v>0</v>
      </c>
      <c r="LS7" s="149">
        <f t="shared" si="35"/>
        <v>0</v>
      </c>
      <c r="LT7" s="149">
        <f t="shared" si="35"/>
        <v>0</v>
      </c>
      <c r="LU7" s="149">
        <f t="shared" si="35"/>
        <v>0</v>
      </c>
      <c r="LV7" s="149">
        <f t="shared" si="35"/>
        <v>0</v>
      </c>
      <c r="LW7" s="149">
        <f t="shared" si="35"/>
        <v>0</v>
      </c>
      <c r="LX7" s="149">
        <f t="shared" si="35"/>
        <v>0</v>
      </c>
      <c r="LY7" s="149">
        <f t="shared" si="35"/>
        <v>0</v>
      </c>
      <c r="LZ7" s="149">
        <f t="shared" si="35"/>
        <v>0</v>
      </c>
      <c r="MA7" s="149">
        <f t="shared" si="35"/>
        <v>0</v>
      </c>
      <c r="MB7" s="149">
        <f t="shared" si="35"/>
        <v>0</v>
      </c>
      <c r="MC7" s="149">
        <f t="shared" si="35"/>
        <v>0</v>
      </c>
      <c r="MD7" s="149">
        <f t="shared" si="35"/>
        <v>0</v>
      </c>
      <c r="ME7" s="149">
        <f t="shared" si="35"/>
        <v>0</v>
      </c>
      <c r="MF7" s="149">
        <f t="shared" si="35"/>
        <v>0</v>
      </c>
      <c r="MG7" s="149">
        <f t="shared" si="35"/>
        <v>0</v>
      </c>
      <c r="MH7" s="149">
        <f t="shared" si="35"/>
        <v>0</v>
      </c>
      <c r="MI7" s="149">
        <f t="shared" si="35"/>
        <v>0</v>
      </c>
      <c r="MJ7" s="149">
        <f t="shared" si="35"/>
        <v>0</v>
      </c>
      <c r="MK7" s="149">
        <f t="shared" si="35"/>
        <v>0</v>
      </c>
      <c r="ML7" s="149">
        <f t="shared" si="35"/>
        <v>0</v>
      </c>
      <c r="MM7" s="149">
        <f t="shared" si="35"/>
        <v>0</v>
      </c>
      <c r="MN7" s="149">
        <f t="shared" si="35"/>
        <v>0</v>
      </c>
      <c r="MO7" s="149">
        <f t="shared" si="35"/>
        <v>0</v>
      </c>
      <c r="MP7" s="149">
        <f t="shared" si="35"/>
        <v>0</v>
      </c>
      <c r="MQ7" s="149">
        <f t="shared" si="35"/>
        <v>0</v>
      </c>
      <c r="MR7" s="149">
        <f t="shared" si="35"/>
        <v>0</v>
      </c>
      <c r="MS7" s="149">
        <f>SUM(MS8:MS11)</f>
        <v>0</v>
      </c>
      <c r="MT7" s="149">
        <f t="shared" ref="MT7:NX7" si="36">SUM(MT8:MT11)</f>
        <v>0</v>
      </c>
      <c r="MU7" s="149">
        <f t="shared" si="36"/>
        <v>0</v>
      </c>
      <c r="MV7" s="149">
        <f t="shared" si="36"/>
        <v>0</v>
      </c>
      <c r="MW7" s="149">
        <f t="shared" si="36"/>
        <v>0</v>
      </c>
      <c r="MX7" s="149">
        <f t="shared" si="36"/>
        <v>0</v>
      </c>
      <c r="MY7" s="149">
        <f t="shared" si="36"/>
        <v>0</v>
      </c>
      <c r="MZ7" s="149">
        <f t="shared" si="36"/>
        <v>0</v>
      </c>
      <c r="NA7" s="149">
        <f t="shared" si="36"/>
        <v>0</v>
      </c>
      <c r="NB7" s="149">
        <f t="shared" si="36"/>
        <v>0</v>
      </c>
      <c r="NC7" s="149">
        <f t="shared" si="36"/>
        <v>0</v>
      </c>
      <c r="ND7" s="149">
        <f t="shared" si="36"/>
        <v>0</v>
      </c>
      <c r="NE7" s="149">
        <f t="shared" si="36"/>
        <v>0</v>
      </c>
      <c r="NF7" s="149">
        <f t="shared" si="36"/>
        <v>0</v>
      </c>
      <c r="NG7" s="149">
        <f t="shared" si="36"/>
        <v>0</v>
      </c>
      <c r="NH7" s="149">
        <f t="shared" si="36"/>
        <v>0</v>
      </c>
      <c r="NI7" s="149">
        <f t="shared" si="36"/>
        <v>0</v>
      </c>
      <c r="NJ7" s="149">
        <f t="shared" si="36"/>
        <v>0</v>
      </c>
      <c r="NK7" s="149">
        <f t="shared" si="36"/>
        <v>0</v>
      </c>
      <c r="NL7" s="149">
        <f t="shared" si="36"/>
        <v>0</v>
      </c>
      <c r="NM7" s="149">
        <f t="shared" si="36"/>
        <v>0</v>
      </c>
      <c r="NN7" s="149">
        <f t="shared" si="36"/>
        <v>0</v>
      </c>
      <c r="NO7" s="149">
        <f t="shared" si="36"/>
        <v>0</v>
      </c>
      <c r="NP7" s="149">
        <f t="shared" si="36"/>
        <v>0</v>
      </c>
      <c r="NQ7" s="149">
        <f t="shared" si="36"/>
        <v>0</v>
      </c>
      <c r="NR7" s="149">
        <f t="shared" si="36"/>
        <v>0</v>
      </c>
      <c r="NS7" s="149">
        <f t="shared" si="36"/>
        <v>0</v>
      </c>
      <c r="NT7" s="149">
        <f t="shared" si="36"/>
        <v>0</v>
      </c>
      <c r="NU7" s="149">
        <f t="shared" si="36"/>
        <v>0</v>
      </c>
      <c r="NV7" s="149">
        <f t="shared" si="36"/>
        <v>0</v>
      </c>
      <c r="NW7" s="149">
        <f t="shared" si="36"/>
        <v>0</v>
      </c>
      <c r="NX7" s="149">
        <f t="shared" si="36"/>
        <v>0</v>
      </c>
      <c r="NZ7" s="149">
        <f>SUM(NZ8:NZ11)</f>
        <v>0</v>
      </c>
      <c r="OA7" s="150">
        <f>SUM(OA8:OA12)</f>
        <v>0</v>
      </c>
      <c r="OB7" s="151" t="str">
        <f>IF(NZ7=0,"",(OA7/NZ7)-1)</f>
        <v/>
      </c>
      <c r="OD7" s="181"/>
      <c r="OG7" s="161" t="s">
        <v>95</v>
      </c>
      <c r="OI7" s="162">
        <f>SUM(OI8:OI11)</f>
        <v>0</v>
      </c>
      <c r="OJ7" s="162">
        <f t="shared" ref="OJ7:OT7" si="37">SUM(OJ8:OJ11)</f>
        <v>0</v>
      </c>
      <c r="OK7" s="162">
        <f t="shared" si="37"/>
        <v>0</v>
      </c>
      <c r="OL7" s="162">
        <f t="shared" si="37"/>
        <v>0</v>
      </c>
      <c r="OM7" s="162">
        <f t="shared" si="37"/>
        <v>0</v>
      </c>
      <c r="ON7" s="162">
        <f t="shared" si="37"/>
        <v>0</v>
      </c>
      <c r="OO7" s="162">
        <f t="shared" si="37"/>
        <v>0</v>
      </c>
      <c r="OP7" s="162">
        <f t="shared" si="37"/>
        <v>0</v>
      </c>
      <c r="OQ7" s="162">
        <f t="shared" si="37"/>
        <v>0</v>
      </c>
      <c r="OR7" s="162">
        <f t="shared" si="37"/>
        <v>0</v>
      </c>
      <c r="OS7" s="162">
        <f t="shared" si="37"/>
        <v>0</v>
      </c>
      <c r="OT7" s="162">
        <f t="shared" si="37"/>
        <v>0</v>
      </c>
      <c r="OV7" s="162">
        <f>SUM(OV8:OV11)</f>
        <v>0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/>
      <c r="OJ8" s="164"/>
      <c r="OK8" s="164"/>
      <c r="OL8" s="164"/>
      <c r="OM8" s="164"/>
      <c r="ON8" s="164"/>
      <c r="OO8" s="164"/>
      <c r="OP8" s="164"/>
      <c r="OQ8" s="164"/>
      <c r="OR8" s="164"/>
      <c r="OS8" s="164"/>
      <c r="OT8" s="164"/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38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39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40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41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42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43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44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45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46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47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48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49">SUM(MS9:NW9)</f>
        <v>0</v>
      </c>
      <c r="NY9" s="10"/>
      <c r="NZ9" s="141">
        <f>AJ9+BP9+CV9+EB9+FH9+GN9+HT9+IZ9+KF9+LL9+MR9+NX9</f>
        <v>0</v>
      </c>
      <c r="OA9" s="143">
        <f t="shared" ref="OA9:OA11" si="50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/>
      <c r="OJ9" s="164"/>
      <c r="OK9" s="164"/>
      <c r="OL9" s="164"/>
      <c r="OM9" s="164"/>
      <c r="ON9" s="164"/>
      <c r="OO9" s="164"/>
      <c r="OP9" s="164"/>
      <c r="OQ9" s="164"/>
      <c r="OR9" s="164"/>
      <c r="OS9" s="164"/>
      <c r="OT9" s="164"/>
      <c r="OU9" s="10"/>
      <c r="OV9" s="164">
        <f t="shared" ref="OV9:OV11" si="51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38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39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40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41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42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43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44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45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46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47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48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49"/>
        <v>0</v>
      </c>
      <c r="NY10" s="10"/>
      <c r="NZ10" s="141">
        <f>AJ10+BP10+CV10+EB10+FH10+GN10+HT10+IZ10+KF10+LL10+MR10+NX10</f>
        <v>0</v>
      </c>
      <c r="OA10" s="143">
        <f t="shared" si="50"/>
        <v>0</v>
      </c>
      <c r="OB10" s="145" t="str">
        <f>IF(OA10=0,"",(NZ10/OA10)-1)</f>
        <v/>
      </c>
      <c r="OD10" s="181"/>
      <c r="OG10" s="163" t="s">
        <v>32</v>
      </c>
      <c r="OH10" s="10"/>
      <c r="OI10" s="164"/>
      <c r="OJ10" s="164"/>
      <c r="OK10" s="164"/>
      <c r="OL10" s="164"/>
      <c r="OM10" s="164"/>
      <c r="ON10" s="164"/>
      <c r="OO10" s="164"/>
      <c r="OP10" s="164"/>
      <c r="OQ10" s="164"/>
      <c r="OR10" s="164"/>
      <c r="OS10" s="164"/>
      <c r="OT10" s="164"/>
      <c r="OU10" s="10"/>
      <c r="OV10" s="164">
        <f t="shared" si="51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38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39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40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41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42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43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44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45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46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47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48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49"/>
        <v>0</v>
      </c>
      <c r="NY11" s="10"/>
      <c r="NZ11" s="141">
        <f>AJ11+BP11+CV11+EB11+FH11+GN11+HT11+IZ11+KF11+LL11+MR11+NX11</f>
        <v>0</v>
      </c>
      <c r="OA11" s="143">
        <f t="shared" si="50"/>
        <v>0</v>
      </c>
      <c r="OB11" s="145" t="str">
        <f>IF(OA11=0,"",(NZ11/OA11)-1)</f>
        <v/>
      </c>
      <c r="OD11" s="181"/>
      <c r="OG11" s="163" t="s">
        <v>29</v>
      </c>
      <c r="OH11" s="10"/>
      <c r="OI11" s="164"/>
      <c r="OJ11" s="164"/>
      <c r="OK11" s="164"/>
      <c r="OL11" s="164"/>
      <c r="OM11" s="164"/>
      <c r="ON11" s="164"/>
      <c r="OO11" s="164"/>
      <c r="OP11" s="164"/>
      <c r="OQ11" s="164"/>
      <c r="OR11" s="164"/>
      <c r="OS11" s="164"/>
      <c r="OT11" s="164"/>
      <c r="OU11" s="10"/>
      <c r="OV11" s="164">
        <f t="shared" si="51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52">SUM(F13:F14)</f>
        <v>0</v>
      </c>
      <c r="G12" s="149">
        <f t="shared" si="52"/>
        <v>0</v>
      </c>
      <c r="H12" s="149">
        <f t="shared" si="52"/>
        <v>0</v>
      </c>
      <c r="I12" s="149">
        <f t="shared" si="52"/>
        <v>0</v>
      </c>
      <c r="J12" s="149">
        <f t="shared" si="52"/>
        <v>0</v>
      </c>
      <c r="K12" s="149">
        <f t="shared" si="52"/>
        <v>0</v>
      </c>
      <c r="L12" s="149">
        <f t="shared" si="52"/>
        <v>0</v>
      </c>
      <c r="M12" s="149">
        <f t="shared" si="52"/>
        <v>0</v>
      </c>
      <c r="N12" s="149">
        <f t="shared" si="52"/>
        <v>0</v>
      </c>
      <c r="O12" s="149">
        <f t="shared" si="52"/>
        <v>0</v>
      </c>
      <c r="P12" s="149">
        <f t="shared" si="52"/>
        <v>0</v>
      </c>
      <c r="Q12" s="149">
        <f t="shared" si="52"/>
        <v>0</v>
      </c>
      <c r="R12" s="149">
        <f t="shared" si="52"/>
        <v>0</v>
      </c>
      <c r="S12" s="149">
        <f t="shared" si="52"/>
        <v>0</v>
      </c>
      <c r="T12" s="149">
        <f t="shared" si="52"/>
        <v>0</v>
      </c>
      <c r="U12" s="149">
        <f t="shared" si="52"/>
        <v>0</v>
      </c>
      <c r="V12" s="149">
        <f t="shared" si="52"/>
        <v>0</v>
      </c>
      <c r="W12" s="149">
        <f t="shared" si="52"/>
        <v>0</v>
      </c>
      <c r="X12" s="149">
        <f t="shared" si="52"/>
        <v>0</v>
      </c>
      <c r="Y12" s="149">
        <f t="shared" si="52"/>
        <v>0</v>
      </c>
      <c r="Z12" s="149">
        <f t="shared" si="52"/>
        <v>0</v>
      </c>
      <c r="AA12" s="149">
        <f t="shared" si="52"/>
        <v>0</v>
      </c>
      <c r="AB12" s="149">
        <f t="shared" si="52"/>
        <v>0</v>
      </c>
      <c r="AC12" s="149">
        <f t="shared" si="52"/>
        <v>0</v>
      </c>
      <c r="AD12" s="149">
        <f t="shared" si="52"/>
        <v>0</v>
      </c>
      <c r="AE12" s="149">
        <f t="shared" si="52"/>
        <v>0</v>
      </c>
      <c r="AF12" s="149">
        <f t="shared" si="52"/>
        <v>0</v>
      </c>
      <c r="AG12" s="149">
        <f t="shared" si="52"/>
        <v>0</v>
      </c>
      <c r="AH12" s="149">
        <f t="shared" si="52"/>
        <v>0</v>
      </c>
      <c r="AI12" s="149">
        <f t="shared" si="52"/>
        <v>0</v>
      </c>
      <c r="AJ12" s="149">
        <f t="shared" si="52"/>
        <v>0</v>
      </c>
      <c r="AK12" s="149">
        <f>SUM(AK13:AK14)</f>
        <v>0</v>
      </c>
      <c r="AL12" s="149">
        <f t="shared" ref="AL12:BP12" si="53">SUM(AL13:AL14)</f>
        <v>0</v>
      </c>
      <c r="AM12" s="149">
        <f t="shared" si="53"/>
        <v>0</v>
      </c>
      <c r="AN12" s="149">
        <f t="shared" si="53"/>
        <v>0</v>
      </c>
      <c r="AO12" s="149">
        <f t="shared" si="53"/>
        <v>0</v>
      </c>
      <c r="AP12" s="149">
        <f t="shared" si="53"/>
        <v>0</v>
      </c>
      <c r="AQ12" s="149">
        <f t="shared" si="53"/>
        <v>0</v>
      </c>
      <c r="AR12" s="149">
        <f t="shared" si="53"/>
        <v>0</v>
      </c>
      <c r="AS12" s="149">
        <f t="shared" si="53"/>
        <v>0</v>
      </c>
      <c r="AT12" s="149">
        <f t="shared" si="53"/>
        <v>0</v>
      </c>
      <c r="AU12" s="149">
        <f t="shared" si="53"/>
        <v>0</v>
      </c>
      <c r="AV12" s="149">
        <f t="shared" si="53"/>
        <v>0</v>
      </c>
      <c r="AW12" s="149">
        <f t="shared" si="53"/>
        <v>0</v>
      </c>
      <c r="AX12" s="149">
        <f t="shared" si="53"/>
        <v>0</v>
      </c>
      <c r="AY12" s="149">
        <f t="shared" si="53"/>
        <v>0</v>
      </c>
      <c r="AZ12" s="149">
        <f t="shared" si="53"/>
        <v>0</v>
      </c>
      <c r="BA12" s="149">
        <f t="shared" si="53"/>
        <v>0</v>
      </c>
      <c r="BB12" s="149">
        <f t="shared" si="53"/>
        <v>0</v>
      </c>
      <c r="BC12" s="149">
        <f t="shared" si="53"/>
        <v>0</v>
      </c>
      <c r="BD12" s="149">
        <f t="shared" si="53"/>
        <v>0</v>
      </c>
      <c r="BE12" s="149">
        <f t="shared" si="53"/>
        <v>0</v>
      </c>
      <c r="BF12" s="149">
        <f t="shared" si="53"/>
        <v>0</v>
      </c>
      <c r="BG12" s="149">
        <f t="shared" si="53"/>
        <v>0</v>
      </c>
      <c r="BH12" s="149">
        <f t="shared" si="53"/>
        <v>0</v>
      </c>
      <c r="BI12" s="149">
        <f t="shared" si="53"/>
        <v>0</v>
      </c>
      <c r="BJ12" s="149">
        <f t="shared" si="53"/>
        <v>0</v>
      </c>
      <c r="BK12" s="149">
        <f t="shared" si="53"/>
        <v>0</v>
      </c>
      <c r="BL12" s="149">
        <f t="shared" si="53"/>
        <v>0</v>
      </c>
      <c r="BM12" s="149">
        <f t="shared" si="53"/>
        <v>0</v>
      </c>
      <c r="BN12" s="149">
        <f t="shared" si="53"/>
        <v>0</v>
      </c>
      <c r="BO12" s="149">
        <f t="shared" si="53"/>
        <v>0</v>
      </c>
      <c r="BP12" s="149">
        <f t="shared" si="53"/>
        <v>0</v>
      </c>
      <c r="BQ12" s="149">
        <f>SUM(BQ13:BQ14)</f>
        <v>0</v>
      </c>
      <c r="BR12" s="149">
        <f t="shared" ref="BR12:CV12" si="54">SUM(BR13:BR14)</f>
        <v>0</v>
      </c>
      <c r="BS12" s="149">
        <f t="shared" si="54"/>
        <v>0</v>
      </c>
      <c r="BT12" s="149">
        <f t="shared" si="54"/>
        <v>0</v>
      </c>
      <c r="BU12" s="149">
        <f t="shared" si="54"/>
        <v>0</v>
      </c>
      <c r="BV12" s="149">
        <f t="shared" si="54"/>
        <v>0</v>
      </c>
      <c r="BW12" s="149">
        <f t="shared" si="54"/>
        <v>0</v>
      </c>
      <c r="BX12" s="149">
        <f t="shared" si="54"/>
        <v>0</v>
      </c>
      <c r="BY12" s="149">
        <f t="shared" si="54"/>
        <v>0</v>
      </c>
      <c r="BZ12" s="149">
        <f t="shared" si="54"/>
        <v>0</v>
      </c>
      <c r="CA12" s="149">
        <f t="shared" si="54"/>
        <v>0</v>
      </c>
      <c r="CB12" s="149">
        <f t="shared" si="54"/>
        <v>0</v>
      </c>
      <c r="CC12" s="149">
        <f t="shared" si="54"/>
        <v>0</v>
      </c>
      <c r="CD12" s="149">
        <f t="shared" si="54"/>
        <v>0</v>
      </c>
      <c r="CE12" s="149">
        <f t="shared" si="54"/>
        <v>0</v>
      </c>
      <c r="CF12" s="149">
        <f t="shared" si="54"/>
        <v>0</v>
      </c>
      <c r="CG12" s="149">
        <f t="shared" si="54"/>
        <v>0</v>
      </c>
      <c r="CH12" s="149">
        <f t="shared" si="54"/>
        <v>0</v>
      </c>
      <c r="CI12" s="149">
        <f t="shared" si="54"/>
        <v>0</v>
      </c>
      <c r="CJ12" s="149">
        <f t="shared" si="54"/>
        <v>0</v>
      </c>
      <c r="CK12" s="149">
        <f t="shared" si="54"/>
        <v>0</v>
      </c>
      <c r="CL12" s="149">
        <f t="shared" si="54"/>
        <v>0</v>
      </c>
      <c r="CM12" s="149">
        <f t="shared" si="54"/>
        <v>0</v>
      </c>
      <c r="CN12" s="149">
        <f t="shared" si="54"/>
        <v>0</v>
      </c>
      <c r="CO12" s="149">
        <f t="shared" si="54"/>
        <v>0</v>
      </c>
      <c r="CP12" s="149">
        <f t="shared" si="54"/>
        <v>0</v>
      </c>
      <c r="CQ12" s="149">
        <f t="shared" si="54"/>
        <v>0</v>
      </c>
      <c r="CR12" s="149">
        <f t="shared" si="54"/>
        <v>0</v>
      </c>
      <c r="CS12" s="149">
        <f t="shared" si="54"/>
        <v>0</v>
      </c>
      <c r="CT12" s="149">
        <f t="shared" si="54"/>
        <v>0</v>
      </c>
      <c r="CU12" s="149">
        <f t="shared" si="54"/>
        <v>0</v>
      </c>
      <c r="CV12" s="149">
        <f t="shared" si="54"/>
        <v>0</v>
      </c>
      <c r="CW12" s="149">
        <f>SUM(CW13:CW14)</f>
        <v>0</v>
      </c>
      <c r="CX12" s="149">
        <f t="shared" ref="CX12:EB12" si="55">SUM(CX13:CX14)</f>
        <v>0</v>
      </c>
      <c r="CY12" s="149">
        <f t="shared" si="55"/>
        <v>0</v>
      </c>
      <c r="CZ12" s="149">
        <f t="shared" si="55"/>
        <v>0</v>
      </c>
      <c r="DA12" s="149">
        <f t="shared" si="55"/>
        <v>0</v>
      </c>
      <c r="DB12" s="149">
        <f t="shared" si="55"/>
        <v>0</v>
      </c>
      <c r="DC12" s="149">
        <f t="shared" si="55"/>
        <v>0</v>
      </c>
      <c r="DD12" s="149">
        <f t="shared" si="55"/>
        <v>0</v>
      </c>
      <c r="DE12" s="149">
        <f t="shared" si="55"/>
        <v>0</v>
      </c>
      <c r="DF12" s="149">
        <f t="shared" si="55"/>
        <v>0</v>
      </c>
      <c r="DG12" s="149">
        <f t="shared" si="55"/>
        <v>0</v>
      </c>
      <c r="DH12" s="149">
        <f t="shared" si="55"/>
        <v>0</v>
      </c>
      <c r="DI12" s="149">
        <f t="shared" si="55"/>
        <v>0</v>
      </c>
      <c r="DJ12" s="149">
        <f t="shared" si="55"/>
        <v>0</v>
      </c>
      <c r="DK12" s="149">
        <f t="shared" si="55"/>
        <v>0</v>
      </c>
      <c r="DL12" s="149">
        <f t="shared" si="55"/>
        <v>0</v>
      </c>
      <c r="DM12" s="149">
        <f t="shared" si="55"/>
        <v>0</v>
      </c>
      <c r="DN12" s="149">
        <f t="shared" si="55"/>
        <v>0</v>
      </c>
      <c r="DO12" s="149">
        <f t="shared" si="55"/>
        <v>0</v>
      </c>
      <c r="DP12" s="149">
        <f t="shared" si="55"/>
        <v>0</v>
      </c>
      <c r="DQ12" s="149">
        <f t="shared" si="55"/>
        <v>0</v>
      </c>
      <c r="DR12" s="149">
        <f t="shared" si="55"/>
        <v>0</v>
      </c>
      <c r="DS12" s="149">
        <f t="shared" si="55"/>
        <v>0</v>
      </c>
      <c r="DT12" s="149">
        <f t="shared" si="55"/>
        <v>0</v>
      </c>
      <c r="DU12" s="149">
        <f t="shared" si="55"/>
        <v>0</v>
      </c>
      <c r="DV12" s="149">
        <f t="shared" si="55"/>
        <v>0</v>
      </c>
      <c r="DW12" s="149">
        <f t="shared" si="55"/>
        <v>0</v>
      </c>
      <c r="DX12" s="149">
        <f t="shared" si="55"/>
        <v>0</v>
      </c>
      <c r="DY12" s="149">
        <f t="shared" si="55"/>
        <v>0</v>
      </c>
      <c r="DZ12" s="149">
        <f t="shared" si="55"/>
        <v>0</v>
      </c>
      <c r="EA12" s="149">
        <f t="shared" si="55"/>
        <v>0</v>
      </c>
      <c r="EB12" s="149">
        <f t="shared" si="55"/>
        <v>0</v>
      </c>
      <c r="EC12" s="149">
        <f>SUM(EC13:EC14)</f>
        <v>0</v>
      </c>
      <c r="ED12" s="149">
        <f t="shared" ref="ED12:FH12" si="56">SUM(ED13:ED14)</f>
        <v>0</v>
      </c>
      <c r="EE12" s="149">
        <f t="shared" si="56"/>
        <v>0</v>
      </c>
      <c r="EF12" s="149">
        <f t="shared" si="56"/>
        <v>0</v>
      </c>
      <c r="EG12" s="149">
        <f t="shared" si="56"/>
        <v>0</v>
      </c>
      <c r="EH12" s="149">
        <f t="shared" si="56"/>
        <v>0</v>
      </c>
      <c r="EI12" s="149">
        <f t="shared" si="56"/>
        <v>0</v>
      </c>
      <c r="EJ12" s="149">
        <f t="shared" si="56"/>
        <v>0</v>
      </c>
      <c r="EK12" s="149">
        <f t="shared" si="56"/>
        <v>0</v>
      </c>
      <c r="EL12" s="149">
        <f t="shared" si="56"/>
        <v>0</v>
      </c>
      <c r="EM12" s="149">
        <f t="shared" si="56"/>
        <v>0</v>
      </c>
      <c r="EN12" s="149">
        <f t="shared" si="56"/>
        <v>0</v>
      </c>
      <c r="EO12" s="149">
        <f t="shared" si="56"/>
        <v>0</v>
      </c>
      <c r="EP12" s="149">
        <f t="shared" si="56"/>
        <v>0</v>
      </c>
      <c r="EQ12" s="149">
        <f t="shared" si="56"/>
        <v>0</v>
      </c>
      <c r="ER12" s="149">
        <f t="shared" si="56"/>
        <v>0</v>
      </c>
      <c r="ES12" s="149">
        <f t="shared" si="56"/>
        <v>0</v>
      </c>
      <c r="ET12" s="149">
        <f t="shared" si="56"/>
        <v>0</v>
      </c>
      <c r="EU12" s="149">
        <f t="shared" si="56"/>
        <v>0</v>
      </c>
      <c r="EV12" s="149">
        <f t="shared" si="56"/>
        <v>0</v>
      </c>
      <c r="EW12" s="149">
        <f t="shared" si="56"/>
        <v>0</v>
      </c>
      <c r="EX12" s="149">
        <f t="shared" si="56"/>
        <v>0</v>
      </c>
      <c r="EY12" s="149">
        <f t="shared" si="56"/>
        <v>0</v>
      </c>
      <c r="EZ12" s="149">
        <f t="shared" si="56"/>
        <v>0</v>
      </c>
      <c r="FA12" s="149">
        <f t="shared" si="56"/>
        <v>0</v>
      </c>
      <c r="FB12" s="149">
        <f t="shared" si="56"/>
        <v>0</v>
      </c>
      <c r="FC12" s="149">
        <f t="shared" si="56"/>
        <v>0</v>
      </c>
      <c r="FD12" s="149">
        <f t="shared" si="56"/>
        <v>0</v>
      </c>
      <c r="FE12" s="149">
        <f t="shared" si="56"/>
        <v>0</v>
      </c>
      <c r="FF12" s="149">
        <f t="shared" si="56"/>
        <v>0</v>
      </c>
      <c r="FG12" s="149">
        <f t="shared" si="56"/>
        <v>0</v>
      </c>
      <c r="FH12" s="149">
        <f t="shared" si="56"/>
        <v>0</v>
      </c>
      <c r="FI12" s="149">
        <f>SUM(FI13:FI14)</f>
        <v>0</v>
      </c>
      <c r="FJ12" s="149">
        <f t="shared" ref="FJ12:GN12" si="57">SUM(FJ13:FJ14)</f>
        <v>0</v>
      </c>
      <c r="FK12" s="149">
        <f t="shared" si="57"/>
        <v>0</v>
      </c>
      <c r="FL12" s="149">
        <f t="shared" si="57"/>
        <v>0</v>
      </c>
      <c r="FM12" s="149">
        <f t="shared" si="57"/>
        <v>0</v>
      </c>
      <c r="FN12" s="149">
        <f t="shared" si="57"/>
        <v>0</v>
      </c>
      <c r="FO12" s="149">
        <f t="shared" si="57"/>
        <v>0</v>
      </c>
      <c r="FP12" s="149">
        <f t="shared" si="57"/>
        <v>0</v>
      </c>
      <c r="FQ12" s="149">
        <f t="shared" si="57"/>
        <v>0</v>
      </c>
      <c r="FR12" s="149">
        <f t="shared" si="57"/>
        <v>0</v>
      </c>
      <c r="FS12" s="149">
        <f t="shared" si="57"/>
        <v>0</v>
      </c>
      <c r="FT12" s="149">
        <f t="shared" si="57"/>
        <v>0</v>
      </c>
      <c r="FU12" s="149">
        <f t="shared" si="57"/>
        <v>0</v>
      </c>
      <c r="FV12" s="149">
        <f t="shared" si="57"/>
        <v>0</v>
      </c>
      <c r="FW12" s="149">
        <f t="shared" si="57"/>
        <v>0</v>
      </c>
      <c r="FX12" s="149">
        <f t="shared" si="57"/>
        <v>0</v>
      </c>
      <c r="FY12" s="149">
        <f t="shared" si="57"/>
        <v>0</v>
      </c>
      <c r="FZ12" s="149">
        <f t="shared" si="57"/>
        <v>0</v>
      </c>
      <c r="GA12" s="149">
        <f t="shared" si="57"/>
        <v>0</v>
      </c>
      <c r="GB12" s="149">
        <f t="shared" si="57"/>
        <v>0</v>
      </c>
      <c r="GC12" s="149">
        <f t="shared" si="57"/>
        <v>0</v>
      </c>
      <c r="GD12" s="149">
        <f t="shared" si="57"/>
        <v>0</v>
      </c>
      <c r="GE12" s="149">
        <f t="shared" si="57"/>
        <v>0</v>
      </c>
      <c r="GF12" s="149">
        <f t="shared" si="57"/>
        <v>0</v>
      </c>
      <c r="GG12" s="149">
        <f t="shared" si="57"/>
        <v>0</v>
      </c>
      <c r="GH12" s="149">
        <f t="shared" si="57"/>
        <v>0</v>
      </c>
      <c r="GI12" s="149">
        <f t="shared" si="57"/>
        <v>0</v>
      </c>
      <c r="GJ12" s="149">
        <f t="shared" si="57"/>
        <v>0</v>
      </c>
      <c r="GK12" s="149">
        <f t="shared" si="57"/>
        <v>0</v>
      </c>
      <c r="GL12" s="149">
        <f t="shared" si="57"/>
        <v>0</v>
      </c>
      <c r="GM12" s="149">
        <f t="shared" si="57"/>
        <v>0</v>
      </c>
      <c r="GN12" s="149">
        <f t="shared" si="57"/>
        <v>0</v>
      </c>
      <c r="GO12" s="149">
        <f>SUM(GO13:GO14)</f>
        <v>0</v>
      </c>
      <c r="GP12" s="149">
        <f t="shared" ref="GP12:HT12" si="58">SUM(GP13:GP14)</f>
        <v>0</v>
      </c>
      <c r="GQ12" s="149">
        <f t="shared" si="58"/>
        <v>0</v>
      </c>
      <c r="GR12" s="149">
        <f t="shared" si="58"/>
        <v>0</v>
      </c>
      <c r="GS12" s="149">
        <f t="shared" si="58"/>
        <v>0</v>
      </c>
      <c r="GT12" s="149">
        <f t="shared" si="58"/>
        <v>0</v>
      </c>
      <c r="GU12" s="149">
        <f t="shared" si="58"/>
        <v>0</v>
      </c>
      <c r="GV12" s="149">
        <f t="shared" si="58"/>
        <v>0</v>
      </c>
      <c r="GW12" s="149">
        <f t="shared" si="58"/>
        <v>0</v>
      </c>
      <c r="GX12" s="149">
        <f t="shared" si="58"/>
        <v>0</v>
      </c>
      <c r="GY12" s="149">
        <f t="shared" si="58"/>
        <v>0</v>
      </c>
      <c r="GZ12" s="149">
        <f t="shared" si="58"/>
        <v>0</v>
      </c>
      <c r="HA12" s="149">
        <f t="shared" si="58"/>
        <v>0</v>
      </c>
      <c r="HB12" s="149">
        <f t="shared" si="58"/>
        <v>0</v>
      </c>
      <c r="HC12" s="149">
        <f t="shared" si="58"/>
        <v>0</v>
      </c>
      <c r="HD12" s="149">
        <f t="shared" si="58"/>
        <v>0</v>
      </c>
      <c r="HE12" s="149">
        <f t="shared" si="58"/>
        <v>0</v>
      </c>
      <c r="HF12" s="149">
        <f t="shared" si="58"/>
        <v>0</v>
      </c>
      <c r="HG12" s="149">
        <f t="shared" si="58"/>
        <v>0</v>
      </c>
      <c r="HH12" s="149">
        <f t="shared" si="58"/>
        <v>0</v>
      </c>
      <c r="HI12" s="149">
        <f t="shared" si="58"/>
        <v>0</v>
      </c>
      <c r="HJ12" s="149">
        <f t="shared" si="58"/>
        <v>0</v>
      </c>
      <c r="HK12" s="149">
        <f t="shared" si="58"/>
        <v>0</v>
      </c>
      <c r="HL12" s="149">
        <f t="shared" si="58"/>
        <v>0</v>
      </c>
      <c r="HM12" s="149">
        <f t="shared" si="58"/>
        <v>0</v>
      </c>
      <c r="HN12" s="149">
        <f t="shared" si="58"/>
        <v>0</v>
      </c>
      <c r="HO12" s="149">
        <f t="shared" si="58"/>
        <v>0</v>
      </c>
      <c r="HP12" s="149">
        <f t="shared" si="58"/>
        <v>0</v>
      </c>
      <c r="HQ12" s="149">
        <f t="shared" si="58"/>
        <v>0</v>
      </c>
      <c r="HR12" s="149">
        <f t="shared" si="58"/>
        <v>0</v>
      </c>
      <c r="HS12" s="149">
        <f t="shared" si="58"/>
        <v>0</v>
      </c>
      <c r="HT12" s="149">
        <f t="shared" si="58"/>
        <v>0</v>
      </c>
      <c r="HU12" s="149">
        <f>SUM(HU13:HU14)</f>
        <v>0</v>
      </c>
      <c r="HV12" s="149">
        <f t="shared" ref="HV12:IZ12" si="59">SUM(HV13:HV14)</f>
        <v>0</v>
      </c>
      <c r="HW12" s="149">
        <f t="shared" si="59"/>
        <v>0</v>
      </c>
      <c r="HX12" s="149">
        <f t="shared" si="59"/>
        <v>0</v>
      </c>
      <c r="HY12" s="149">
        <f t="shared" si="59"/>
        <v>0</v>
      </c>
      <c r="HZ12" s="149">
        <f t="shared" si="59"/>
        <v>0</v>
      </c>
      <c r="IA12" s="149">
        <f t="shared" si="59"/>
        <v>0</v>
      </c>
      <c r="IB12" s="149">
        <f t="shared" si="59"/>
        <v>0</v>
      </c>
      <c r="IC12" s="149">
        <f t="shared" si="59"/>
        <v>0</v>
      </c>
      <c r="ID12" s="149">
        <f t="shared" si="59"/>
        <v>0</v>
      </c>
      <c r="IE12" s="149">
        <f t="shared" si="59"/>
        <v>0</v>
      </c>
      <c r="IF12" s="149">
        <f t="shared" si="59"/>
        <v>0</v>
      </c>
      <c r="IG12" s="149">
        <f t="shared" si="59"/>
        <v>0</v>
      </c>
      <c r="IH12" s="149">
        <f t="shared" si="59"/>
        <v>0</v>
      </c>
      <c r="II12" s="149">
        <f t="shared" si="59"/>
        <v>0</v>
      </c>
      <c r="IJ12" s="149">
        <f t="shared" si="59"/>
        <v>0</v>
      </c>
      <c r="IK12" s="149">
        <f t="shared" si="59"/>
        <v>0</v>
      </c>
      <c r="IL12" s="149">
        <f t="shared" si="59"/>
        <v>0</v>
      </c>
      <c r="IM12" s="149">
        <f t="shared" si="59"/>
        <v>0</v>
      </c>
      <c r="IN12" s="149">
        <f t="shared" si="59"/>
        <v>0</v>
      </c>
      <c r="IO12" s="149">
        <f t="shared" si="59"/>
        <v>0</v>
      </c>
      <c r="IP12" s="149">
        <f t="shared" si="59"/>
        <v>0</v>
      </c>
      <c r="IQ12" s="149">
        <f t="shared" si="59"/>
        <v>0</v>
      </c>
      <c r="IR12" s="149">
        <f t="shared" si="59"/>
        <v>0</v>
      </c>
      <c r="IS12" s="149">
        <f t="shared" si="59"/>
        <v>0</v>
      </c>
      <c r="IT12" s="149">
        <f t="shared" si="59"/>
        <v>0</v>
      </c>
      <c r="IU12" s="149">
        <f t="shared" si="59"/>
        <v>0</v>
      </c>
      <c r="IV12" s="149">
        <f t="shared" si="59"/>
        <v>0</v>
      </c>
      <c r="IW12" s="149">
        <f t="shared" si="59"/>
        <v>0</v>
      </c>
      <c r="IX12" s="149">
        <f t="shared" si="59"/>
        <v>0</v>
      </c>
      <c r="IY12" s="149">
        <f t="shared" si="59"/>
        <v>0</v>
      </c>
      <c r="IZ12" s="149">
        <f t="shared" si="59"/>
        <v>0</v>
      </c>
      <c r="JA12" s="149">
        <f>SUM(JA13:JA14)</f>
        <v>0</v>
      </c>
      <c r="JB12" s="149">
        <f t="shared" ref="JB12:KF12" si="60">SUM(JB13:JB14)</f>
        <v>0</v>
      </c>
      <c r="JC12" s="149">
        <f t="shared" si="60"/>
        <v>0</v>
      </c>
      <c r="JD12" s="149">
        <f t="shared" si="60"/>
        <v>0</v>
      </c>
      <c r="JE12" s="149">
        <f t="shared" si="60"/>
        <v>0</v>
      </c>
      <c r="JF12" s="149">
        <f t="shared" si="60"/>
        <v>0</v>
      </c>
      <c r="JG12" s="149">
        <f t="shared" si="60"/>
        <v>0</v>
      </c>
      <c r="JH12" s="149">
        <f t="shared" si="60"/>
        <v>0</v>
      </c>
      <c r="JI12" s="149">
        <f t="shared" si="60"/>
        <v>0</v>
      </c>
      <c r="JJ12" s="149">
        <f t="shared" si="60"/>
        <v>0</v>
      </c>
      <c r="JK12" s="149">
        <f t="shared" si="60"/>
        <v>0</v>
      </c>
      <c r="JL12" s="149">
        <f t="shared" si="60"/>
        <v>0</v>
      </c>
      <c r="JM12" s="149">
        <f t="shared" si="60"/>
        <v>0</v>
      </c>
      <c r="JN12" s="149">
        <f t="shared" si="60"/>
        <v>0</v>
      </c>
      <c r="JO12" s="149">
        <f t="shared" si="60"/>
        <v>0</v>
      </c>
      <c r="JP12" s="149">
        <f t="shared" si="60"/>
        <v>0</v>
      </c>
      <c r="JQ12" s="149">
        <f t="shared" si="60"/>
        <v>0</v>
      </c>
      <c r="JR12" s="149">
        <f t="shared" si="60"/>
        <v>0</v>
      </c>
      <c r="JS12" s="149">
        <f t="shared" si="60"/>
        <v>0</v>
      </c>
      <c r="JT12" s="149">
        <f t="shared" si="60"/>
        <v>0</v>
      </c>
      <c r="JU12" s="149">
        <f t="shared" si="60"/>
        <v>0</v>
      </c>
      <c r="JV12" s="149">
        <f t="shared" si="60"/>
        <v>0</v>
      </c>
      <c r="JW12" s="149">
        <f t="shared" si="60"/>
        <v>0</v>
      </c>
      <c r="JX12" s="149">
        <f t="shared" si="60"/>
        <v>0</v>
      </c>
      <c r="JY12" s="149">
        <f t="shared" si="60"/>
        <v>0</v>
      </c>
      <c r="JZ12" s="149">
        <f t="shared" si="60"/>
        <v>0</v>
      </c>
      <c r="KA12" s="149">
        <f t="shared" si="60"/>
        <v>0</v>
      </c>
      <c r="KB12" s="149">
        <f t="shared" si="60"/>
        <v>0</v>
      </c>
      <c r="KC12" s="149">
        <f t="shared" si="60"/>
        <v>0</v>
      </c>
      <c r="KD12" s="149">
        <f t="shared" si="60"/>
        <v>0</v>
      </c>
      <c r="KE12" s="149">
        <f t="shared" si="60"/>
        <v>0</v>
      </c>
      <c r="KF12" s="149">
        <f t="shared" si="60"/>
        <v>0</v>
      </c>
      <c r="KG12" s="149">
        <f>SUM(KG13:KG14)</f>
        <v>0</v>
      </c>
      <c r="KH12" s="149">
        <f t="shared" ref="KH12:LL12" si="61">SUM(KH13:KH14)</f>
        <v>0</v>
      </c>
      <c r="KI12" s="149">
        <f t="shared" si="61"/>
        <v>0</v>
      </c>
      <c r="KJ12" s="149">
        <f t="shared" si="61"/>
        <v>0</v>
      </c>
      <c r="KK12" s="149">
        <f t="shared" si="61"/>
        <v>0</v>
      </c>
      <c r="KL12" s="149">
        <f t="shared" si="61"/>
        <v>0</v>
      </c>
      <c r="KM12" s="149">
        <f t="shared" si="61"/>
        <v>0</v>
      </c>
      <c r="KN12" s="149">
        <f t="shared" si="61"/>
        <v>0</v>
      </c>
      <c r="KO12" s="149">
        <f t="shared" si="61"/>
        <v>0</v>
      </c>
      <c r="KP12" s="149">
        <f t="shared" si="61"/>
        <v>0</v>
      </c>
      <c r="KQ12" s="149">
        <f t="shared" si="61"/>
        <v>0</v>
      </c>
      <c r="KR12" s="149">
        <f t="shared" si="61"/>
        <v>0</v>
      </c>
      <c r="KS12" s="149">
        <f t="shared" si="61"/>
        <v>0</v>
      </c>
      <c r="KT12" s="149">
        <f t="shared" si="61"/>
        <v>0</v>
      </c>
      <c r="KU12" s="149">
        <f t="shared" si="61"/>
        <v>0</v>
      </c>
      <c r="KV12" s="149">
        <f t="shared" si="61"/>
        <v>0</v>
      </c>
      <c r="KW12" s="149">
        <f t="shared" si="61"/>
        <v>0</v>
      </c>
      <c r="KX12" s="149">
        <f t="shared" si="61"/>
        <v>0</v>
      </c>
      <c r="KY12" s="149">
        <f t="shared" si="61"/>
        <v>0</v>
      </c>
      <c r="KZ12" s="149">
        <f t="shared" si="61"/>
        <v>0</v>
      </c>
      <c r="LA12" s="149">
        <f t="shared" si="61"/>
        <v>0</v>
      </c>
      <c r="LB12" s="149">
        <f t="shared" si="61"/>
        <v>0</v>
      </c>
      <c r="LC12" s="149">
        <f t="shared" si="61"/>
        <v>0</v>
      </c>
      <c r="LD12" s="149">
        <f t="shared" si="61"/>
        <v>0</v>
      </c>
      <c r="LE12" s="149">
        <f t="shared" si="61"/>
        <v>0</v>
      </c>
      <c r="LF12" s="149">
        <f t="shared" si="61"/>
        <v>0</v>
      </c>
      <c r="LG12" s="149">
        <f t="shared" si="61"/>
        <v>0</v>
      </c>
      <c r="LH12" s="149">
        <f t="shared" si="61"/>
        <v>0</v>
      </c>
      <c r="LI12" s="149">
        <f t="shared" si="61"/>
        <v>0</v>
      </c>
      <c r="LJ12" s="149">
        <f t="shared" si="61"/>
        <v>0</v>
      </c>
      <c r="LK12" s="149">
        <f t="shared" si="61"/>
        <v>0</v>
      </c>
      <c r="LL12" s="149">
        <f t="shared" si="61"/>
        <v>0</v>
      </c>
      <c r="LM12" s="149">
        <f>SUM(LM13:LM14)</f>
        <v>0</v>
      </c>
      <c r="LN12" s="149">
        <f t="shared" ref="LN12:MR12" si="62">SUM(LN13:LN14)</f>
        <v>0</v>
      </c>
      <c r="LO12" s="149">
        <f t="shared" si="62"/>
        <v>0</v>
      </c>
      <c r="LP12" s="149">
        <f t="shared" si="62"/>
        <v>0</v>
      </c>
      <c r="LQ12" s="149">
        <f t="shared" si="62"/>
        <v>0</v>
      </c>
      <c r="LR12" s="149">
        <f t="shared" si="62"/>
        <v>0</v>
      </c>
      <c r="LS12" s="149">
        <f t="shared" si="62"/>
        <v>0</v>
      </c>
      <c r="LT12" s="149">
        <f t="shared" si="62"/>
        <v>0</v>
      </c>
      <c r="LU12" s="149">
        <f t="shared" si="62"/>
        <v>0</v>
      </c>
      <c r="LV12" s="149">
        <f t="shared" si="62"/>
        <v>0</v>
      </c>
      <c r="LW12" s="149">
        <f t="shared" si="62"/>
        <v>0</v>
      </c>
      <c r="LX12" s="149">
        <f t="shared" si="62"/>
        <v>0</v>
      </c>
      <c r="LY12" s="149">
        <f t="shared" si="62"/>
        <v>0</v>
      </c>
      <c r="LZ12" s="149">
        <f t="shared" si="62"/>
        <v>0</v>
      </c>
      <c r="MA12" s="149">
        <f t="shared" si="62"/>
        <v>0</v>
      </c>
      <c r="MB12" s="149">
        <f t="shared" si="62"/>
        <v>0</v>
      </c>
      <c r="MC12" s="149">
        <f t="shared" si="62"/>
        <v>0</v>
      </c>
      <c r="MD12" s="149">
        <f t="shared" si="62"/>
        <v>0</v>
      </c>
      <c r="ME12" s="149">
        <f t="shared" si="62"/>
        <v>0</v>
      </c>
      <c r="MF12" s="149">
        <f t="shared" si="62"/>
        <v>0</v>
      </c>
      <c r="MG12" s="149">
        <f t="shared" si="62"/>
        <v>0</v>
      </c>
      <c r="MH12" s="149">
        <f t="shared" si="62"/>
        <v>0</v>
      </c>
      <c r="MI12" s="149">
        <f t="shared" si="62"/>
        <v>0</v>
      </c>
      <c r="MJ12" s="149">
        <f t="shared" si="62"/>
        <v>0</v>
      </c>
      <c r="MK12" s="149">
        <f t="shared" si="62"/>
        <v>0</v>
      </c>
      <c r="ML12" s="149">
        <f t="shared" si="62"/>
        <v>0</v>
      </c>
      <c r="MM12" s="149">
        <f t="shared" si="62"/>
        <v>0</v>
      </c>
      <c r="MN12" s="149">
        <f t="shared" si="62"/>
        <v>0</v>
      </c>
      <c r="MO12" s="149">
        <f t="shared" si="62"/>
        <v>0</v>
      </c>
      <c r="MP12" s="149">
        <f t="shared" si="62"/>
        <v>0</v>
      </c>
      <c r="MQ12" s="149">
        <f t="shared" si="62"/>
        <v>0</v>
      </c>
      <c r="MR12" s="149">
        <f t="shared" si="62"/>
        <v>0</v>
      </c>
      <c r="MS12" s="149">
        <f>SUM(MS13:MS14)</f>
        <v>0</v>
      </c>
      <c r="MT12" s="149">
        <f t="shared" ref="MT12:NX12" si="63">SUM(MT13:MT14)</f>
        <v>0</v>
      </c>
      <c r="MU12" s="149">
        <f t="shared" si="63"/>
        <v>0</v>
      </c>
      <c r="MV12" s="149">
        <f t="shared" si="63"/>
        <v>0</v>
      </c>
      <c r="MW12" s="149">
        <f t="shared" si="63"/>
        <v>0</v>
      </c>
      <c r="MX12" s="149">
        <f t="shared" si="63"/>
        <v>0</v>
      </c>
      <c r="MY12" s="149">
        <f t="shared" si="63"/>
        <v>0</v>
      </c>
      <c r="MZ12" s="149">
        <f t="shared" si="63"/>
        <v>0</v>
      </c>
      <c r="NA12" s="149">
        <f t="shared" si="63"/>
        <v>0</v>
      </c>
      <c r="NB12" s="149">
        <f t="shared" si="63"/>
        <v>0</v>
      </c>
      <c r="NC12" s="149">
        <f t="shared" si="63"/>
        <v>0</v>
      </c>
      <c r="ND12" s="149">
        <f t="shared" si="63"/>
        <v>0</v>
      </c>
      <c r="NE12" s="149">
        <f t="shared" si="63"/>
        <v>0</v>
      </c>
      <c r="NF12" s="149">
        <f t="shared" si="63"/>
        <v>0</v>
      </c>
      <c r="NG12" s="149">
        <f t="shared" si="63"/>
        <v>0</v>
      </c>
      <c r="NH12" s="149">
        <f t="shared" si="63"/>
        <v>0</v>
      </c>
      <c r="NI12" s="149">
        <f t="shared" si="63"/>
        <v>0</v>
      </c>
      <c r="NJ12" s="149">
        <f t="shared" si="63"/>
        <v>0</v>
      </c>
      <c r="NK12" s="149">
        <f t="shared" si="63"/>
        <v>0</v>
      </c>
      <c r="NL12" s="149">
        <f t="shared" si="63"/>
        <v>0</v>
      </c>
      <c r="NM12" s="149">
        <f t="shared" si="63"/>
        <v>0</v>
      </c>
      <c r="NN12" s="149">
        <f t="shared" si="63"/>
        <v>0</v>
      </c>
      <c r="NO12" s="149">
        <f t="shared" si="63"/>
        <v>0</v>
      </c>
      <c r="NP12" s="149">
        <f t="shared" si="63"/>
        <v>0</v>
      </c>
      <c r="NQ12" s="149">
        <f t="shared" si="63"/>
        <v>0</v>
      </c>
      <c r="NR12" s="149">
        <f t="shared" si="63"/>
        <v>0</v>
      </c>
      <c r="NS12" s="149">
        <f t="shared" si="63"/>
        <v>0</v>
      </c>
      <c r="NT12" s="149">
        <f t="shared" si="63"/>
        <v>0</v>
      </c>
      <c r="NU12" s="149">
        <f t="shared" si="63"/>
        <v>0</v>
      </c>
      <c r="NV12" s="149">
        <f t="shared" si="63"/>
        <v>0</v>
      </c>
      <c r="NW12" s="149">
        <f t="shared" si="63"/>
        <v>0</v>
      </c>
      <c r="NX12" s="149">
        <f t="shared" si="63"/>
        <v>0</v>
      </c>
      <c r="NZ12" s="149">
        <f t="shared" ref="NZ12" si="64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65">SUM(OI13:OI14)</f>
        <v>0</v>
      </c>
      <c r="OJ12" s="162">
        <f t="shared" si="65"/>
        <v>0</v>
      </c>
      <c r="OK12" s="162">
        <f t="shared" si="65"/>
        <v>0</v>
      </c>
      <c r="OL12" s="162">
        <f t="shared" si="65"/>
        <v>0</v>
      </c>
      <c r="OM12" s="162">
        <f t="shared" si="65"/>
        <v>0</v>
      </c>
      <c r="ON12" s="162">
        <f t="shared" si="65"/>
        <v>0</v>
      </c>
      <c r="OO12" s="162">
        <f t="shared" si="65"/>
        <v>0</v>
      </c>
      <c r="OP12" s="162">
        <f t="shared" si="65"/>
        <v>0</v>
      </c>
      <c r="OQ12" s="162">
        <f t="shared" si="65"/>
        <v>0</v>
      </c>
      <c r="OR12" s="162">
        <f t="shared" si="65"/>
        <v>0</v>
      </c>
      <c r="OS12" s="162">
        <f t="shared" si="65"/>
        <v>0</v>
      </c>
      <c r="OT12" s="162">
        <f t="shared" si="65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38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6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7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8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9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70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71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72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73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74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75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76">SUM(MS13:NW13)</f>
        <v>0</v>
      </c>
      <c r="NY13" s="10"/>
      <c r="NZ13" s="142">
        <f>AJ13+BP13+CV13+EB13+FH13+GN13+HT13+IZ13+KF13+LL13+MR13+NX13</f>
        <v>0</v>
      </c>
      <c r="OA13" s="143">
        <f t="shared" ref="OA13:OA14" si="77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78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38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6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7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8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9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70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71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72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73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74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75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76"/>
        <v>0</v>
      </c>
      <c r="NY14" s="10"/>
      <c r="NZ14" s="142">
        <f>AJ14+BP14+CV14+EB14+FH14+GN14+HT14+IZ14+KF14+LL14+MR14+NX14</f>
        <v>0</v>
      </c>
      <c r="OA14" s="143">
        <f t="shared" si="77"/>
        <v>0</v>
      </c>
      <c r="OB14" s="144" t="str">
        <f t="shared" ref="OB14:OB30" si="79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78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79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80">E7+E12</f>
        <v>0</v>
      </c>
      <c r="F16" s="66">
        <f t="shared" si="80"/>
        <v>0</v>
      </c>
      <c r="G16" s="66">
        <f t="shared" si="80"/>
        <v>0</v>
      </c>
      <c r="H16" s="66">
        <f t="shared" si="80"/>
        <v>0</v>
      </c>
      <c r="I16" s="66">
        <f t="shared" si="80"/>
        <v>0</v>
      </c>
      <c r="J16" s="66">
        <f t="shared" si="80"/>
        <v>0</v>
      </c>
      <c r="K16" s="66">
        <f t="shared" si="80"/>
        <v>0</v>
      </c>
      <c r="L16" s="66">
        <f t="shared" si="80"/>
        <v>0</v>
      </c>
      <c r="M16" s="66">
        <f t="shared" si="80"/>
        <v>0</v>
      </c>
      <c r="N16" s="66">
        <f t="shared" si="80"/>
        <v>0</v>
      </c>
      <c r="O16" s="66">
        <f t="shared" si="80"/>
        <v>0</v>
      </c>
      <c r="P16" s="66">
        <f t="shared" si="80"/>
        <v>0</v>
      </c>
      <c r="Q16" s="66">
        <f t="shared" si="80"/>
        <v>0</v>
      </c>
      <c r="R16" s="66">
        <f t="shared" si="80"/>
        <v>0</v>
      </c>
      <c r="S16" s="66">
        <f t="shared" si="80"/>
        <v>0</v>
      </c>
      <c r="T16" s="66">
        <f t="shared" si="80"/>
        <v>0</v>
      </c>
      <c r="U16" s="66">
        <f t="shared" si="80"/>
        <v>0</v>
      </c>
      <c r="V16" s="66">
        <f t="shared" si="80"/>
        <v>0</v>
      </c>
      <c r="W16" s="66">
        <f t="shared" si="80"/>
        <v>0</v>
      </c>
      <c r="X16" s="66">
        <f t="shared" si="80"/>
        <v>0</v>
      </c>
      <c r="Y16" s="66">
        <f t="shared" si="80"/>
        <v>0</v>
      </c>
      <c r="Z16" s="66">
        <f t="shared" si="80"/>
        <v>0</v>
      </c>
      <c r="AA16" s="66">
        <f t="shared" si="80"/>
        <v>0</v>
      </c>
      <c r="AB16" s="66">
        <f t="shared" si="80"/>
        <v>0</v>
      </c>
      <c r="AC16" s="66">
        <f t="shared" si="80"/>
        <v>0</v>
      </c>
      <c r="AD16" s="66">
        <f t="shared" si="80"/>
        <v>0</v>
      </c>
      <c r="AE16" s="66">
        <f t="shared" si="80"/>
        <v>0</v>
      </c>
      <c r="AF16" s="66">
        <f t="shared" si="80"/>
        <v>0</v>
      </c>
      <c r="AG16" s="66">
        <f t="shared" si="80"/>
        <v>0</v>
      </c>
      <c r="AH16" s="66">
        <f t="shared" si="80"/>
        <v>0</v>
      </c>
      <c r="AI16" s="66">
        <f t="shared" si="80"/>
        <v>0</v>
      </c>
      <c r="AJ16" s="66">
        <f t="shared" si="80"/>
        <v>0</v>
      </c>
      <c r="AK16" s="66">
        <f t="shared" si="80"/>
        <v>0</v>
      </c>
      <c r="AL16" s="66">
        <f t="shared" si="80"/>
        <v>0</v>
      </c>
      <c r="AM16" s="66">
        <f t="shared" si="80"/>
        <v>0</v>
      </c>
      <c r="AN16" s="66">
        <f t="shared" si="80"/>
        <v>0</v>
      </c>
      <c r="AO16" s="66">
        <f t="shared" si="80"/>
        <v>0</v>
      </c>
      <c r="AP16" s="66">
        <f t="shared" si="80"/>
        <v>0</v>
      </c>
      <c r="AQ16" s="66">
        <f t="shared" si="80"/>
        <v>0</v>
      </c>
      <c r="AR16" s="66">
        <f t="shared" si="80"/>
        <v>0</v>
      </c>
      <c r="AS16" s="66">
        <f t="shared" si="80"/>
        <v>0</v>
      </c>
      <c r="AT16" s="66">
        <f t="shared" si="80"/>
        <v>0</v>
      </c>
      <c r="AU16" s="66">
        <f t="shared" si="80"/>
        <v>0</v>
      </c>
      <c r="AV16" s="66">
        <f t="shared" si="80"/>
        <v>0</v>
      </c>
      <c r="AW16" s="66">
        <f t="shared" si="80"/>
        <v>0</v>
      </c>
      <c r="AX16" s="66">
        <f t="shared" si="80"/>
        <v>0</v>
      </c>
      <c r="AY16" s="66">
        <f t="shared" si="80"/>
        <v>0</v>
      </c>
      <c r="AZ16" s="66">
        <f t="shared" si="80"/>
        <v>0</v>
      </c>
      <c r="BA16" s="66">
        <f t="shared" si="80"/>
        <v>0</v>
      </c>
      <c r="BB16" s="66">
        <f t="shared" si="80"/>
        <v>0</v>
      </c>
      <c r="BC16" s="66">
        <f t="shared" si="80"/>
        <v>0</v>
      </c>
      <c r="BD16" s="66">
        <f t="shared" si="80"/>
        <v>0</v>
      </c>
      <c r="BE16" s="66">
        <f t="shared" si="80"/>
        <v>0</v>
      </c>
      <c r="BF16" s="66">
        <f t="shared" si="80"/>
        <v>0</v>
      </c>
      <c r="BG16" s="66">
        <f t="shared" si="80"/>
        <v>0</v>
      </c>
      <c r="BH16" s="66">
        <f t="shared" si="80"/>
        <v>0</v>
      </c>
      <c r="BI16" s="66">
        <f t="shared" si="80"/>
        <v>0</v>
      </c>
      <c r="BJ16" s="66">
        <f t="shared" si="80"/>
        <v>0</v>
      </c>
      <c r="BK16" s="66">
        <f t="shared" si="80"/>
        <v>0</v>
      </c>
      <c r="BL16" s="66">
        <f t="shared" si="80"/>
        <v>0</v>
      </c>
      <c r="BM16" s="66">
        <f t="shared" si="80"/>
        <v>0</v>
      </c>
      <c r="BN16" s="66">
        <f t="shared" si="80"/>
        <v>0</v>
      </c>
      <c r="BO16" s="66">
        <f t="shared" si="80"/>
        <v>0</v>
      </c>
      <c r="BP16" s="66">
        <f t="shared" si="80"/>
        <v>0</v>
      </c>
      <c r="BQ16" s="66">
        <f t="shared" ref="BQ16:EB16" si="81">BQ7+BQ12</f>
        <v>0</v>
      </c>
      <c r="BR16" s="66">
        <f t="shared" si="81"/>
        <v>0</v>
      </c>
      <c r="BS16" s="66">
        <f t="shared" si="81"/>
        <v>0</v>
      </c>
      <c r="BT16" s="66">
        <f t="shared" si="81"/>
        <v>0</v>
      </c>
      <c r="BU16" s="66">
        <f t="shared" si="81"/>
        <v>0</v>
      </c>
      <c r="BV16" s="66">
        <f t="shared" si="81"/>
        <v>0</v>
      </c>
      <c r="BW16" s="66">
        <f t="shared" si="81"/>
        <v>0</v>
      </c>
      <c r="BX16" s="66">
        <f t="shared" si="81"/>
        <v>0</v>
      </c>
      <c r="BY16" s="66">
        <f t="shared" si="81"/>
        <v>0</v>
      </c>
      <c r="BZ16" s="66">
        <f t="shared" si="81"/>
        <v>0</v>
      </c>
      <c r="CA16" s="66">
        <f t="shared" si="81"/>
        <v>0</v>
      </c>
      <c r="CB16" s="66">
        <f t="shared" si="81"/>
        <v>0</v>
      </c>
      <c r="CC16" s="66">
        <f t="shared" si="81"/>
        <v>0</v>
      </c>
      <c r="CD16" s="66">
        <f t="shared" si="81"/>
        <v>0</v>
      </c>
      <c r="CE16" s="66">
        <f t="shared" si="81"/>
        <v>0</v>
      </c>
      <c r="CF16" s="66">
        <f t="shared" si="81"/>
        <v>0</v>
      </c>
      <c r="CG16" s="66">
        <f t="shared" si="81"/>
        <v>0</v>
      </c>
      <c r="CH16" s="66">
        <f t="shared" si="81"/>
        <v>0</v>
      </c>
      <c r="CI16" s="66">
        <f t="shared" si="81"/>
        <v>0</v>
      </c>
      <c r="CJ16" s="66">
        <f t="shared" si="81"/>
        <v>0</v>
      </c>
      <c r="CK16" s="66">
        <f t="shared" si="81"/>
        <v>0</v>
      </c>
      <c r="CL16" s="66">
        <f t="shared" si="81"/>
        <v>0</v>
      </c>
      <c r="CM16" s="66">
        <f t="shared" si="81"/>
        <v>0</v>
      </c>
      <c r="CN16" s="66">
        <f t="shared" si="81"/>
        <v>0</v>
      </c>
      <c r="CO16" s="66">
        <f t="shared" si="81"/>
        <v>0</v>
      </c>
      <c r="CP16" s="66">
        <f t="shared" si="81"/>
        <v>0</v>
      </c>
      <c r="CQ16" s="66">
        <f t="shared" si="81"/>
        <v>0</v>
      </c>
      <c r="CR16" s="66">
        <f t="shared" si="81"/>
        <v>0</v>
      </c>
      <c r="CS16" s="66">
        <f t="shared" si="81"/>
        <v>0</v>
      </c>
      <c r="CT16" s="66">
        <f t="shared" si="81"/>
        <v>0</v>
      </c>
      <c r="CU16" s="66">
        <f t="shared" si="81"/>
        <v>0</v>
      </c>
      <c r="CV16" s="66">
        <f t="shared" si="81"/>
        <v>0</v>
      </c>
      <c r="CW16" s="66">
        <f t="shared" si="81"/>
        <v>0</v>
      </c>
      <c r="CX16" s="66">
        <f t="shared" si="81"/>
        <v>0</v>
      </c>
      <c r="CY16" s="66">
        <f t="shared" si="81"/>
        <v>0</v>
      </c>
      <c r="CZ16" s="66">
        <f t="shared" si="81"/>
        <v>0</v>
      </c>
      <c r="DA16" s="66">
        <f t="shared" si="81"/>
        <v>0</v>
      </c>
      <c r="DB16" s="66">
        <f t="shared" si="81"/>
        <v>0</v>
      </c>
      <c r="DC16" s="66">
        <f t="shared" si="81"/>
        <v>0</v>
      </c>
      <c r="DD16" s="66">
        <f t="shared" si="81"/>
        <v>0</v>
      </c>
      <c r="DE16" s="66">
        <f t="shared" si="81"/>
        <v>0</v>
      </c>
      <c r="DF16" s="66">
        <f t="shared" si="81"/>
        <v>0</v>
      </c>
      <c r="DG16" s="66">
        <f t="shared" si="81"/>
        <v>0</v>
      </c>
      <c r="DH16" s="66">
        <f t="shared" si="81"/>
        <v>0</v>
      </c>
      <c r="DI16" s="66">
        <f t="shared" si="81"/>
        <v>0</v>
      </c>
      <c r="DJ16" s="66">
        <f t="shared" si="81"/>
        <v>0</v>
      </c>
      <c r="DK16" s="66">
        <f t="shared" si="81"/>
        <v>0</v>
      </c>
      <c r="DL16" s="66">
        <f t="shared" si="81"/>
        <v>0</v>
      </c>
      <c r="DM16" s="66">
        <f t="shared" si="81"/>
        <v>0</v>
      </c>
      <c r="DN16" s="66">
        <f t="shared" si="81"/>
        <v>0</v>
      </c>
      <c r="DO16" s="66">
        <f t="shared" si="81"/>
        <v>0</v>
      </c>
      <c r="DP16" s="66">
        <f t="shared" si="81"/>
        <v>0</v>
      </c>
      <c r="DQ16" s="66">
        <f t="shared" si="81"/>
        <v>0</v>
      </c>
      <c r="DR16" s="66">
        <f t="shared" si="81"/>
        <v>0</v>
      </c>
      <c r="DS16" s="66">
        <f t="shared" si="81"/>
        <v>0</v>
      </c>
      <c r="DT16" s="66">
        <f t="shared" si="81"/>
        <v>0</v>
      </c>
      <c r="DU16" s="66">
        <f t="shared" si="81"/>
        <v>0</v>
      </c>
      <c r="DV16" s="66">
        <f t="shared" si="81"/>
        <v>0</v>
      </c>
      <c r="DW16" s="66">
        <f t="shared" si="81"/>
        <v>0</v>
      </c>
      <c r="DX16" s="66">
        <f t="shared" si="81"/>
        <v>0</v>
      </c>
      <c r="DY16" s="66">
        <f t="shared" si="81"/>
        <v>0</v>
      </c>
      <c r="DZ16" s="66">
        <f t="shared" si="81"/>
        <v>0</v>
      </c>
      <c r="EA16" s="66">
        <f t="shared" si="81"/>
        <v>0</v>
      </c>
      <c r="EB16" s="66">
        <f t="shared" si="81"/>
        <v>0</v>
      </c>
      <c r="EC16" s="66">
        <f t="shared" ref="EC16:GN16" si="82">EC7+EC12</f>
        <v>0</v>
      </c>
      <c r="ED16" s="66">
        <f t="shared" si="82"/>
        <v>0</v>
      </c>
      <c r="EE16" s="66">
        <f t="shared" si="82"/>
        <v>0</v>
      </c>
      <c r="EF16" s="66">
        <f t="shared" si="82"/>
        <v>0</v>
      </c>
      <c r="EG16" s="66">
        <f t="shared" si="82"/>
        <v>0</v>
      </c>
      <c r="EH16" s="66">
        <f t="shared" si="82"/>
        <v>0</v>
      </c>
      <c r="EI16" s="66">
        <f t="shared" si="82"/>
        <v>0</v>
      </c>
      <c r="EJ16" s="66">
        <f t="shared" si="82"/>
        <v>0</v>
      </c>
      <c r="EK16" s="66">
        <f t="shared" si="82"/>
        <v>0</v>
      </c>
      <c r="EL16" s="66">
        <f t="shared" si="82"/>
        <v>0</v>
      </c>
      <c r="EM16" s="66">
        <f t="shared" si="82"/>
        <v>0</v>
      </c>
      <c r="EN16" s="66">
        <f t="shared" si="82"/>
        <v>0</v>
      </c>
      <c r="EO16" s="66">
        <f t="shared" si="82"/>
        <v>0</v>
      </c>
      <c r="EP16" s="66">
        <f t="shared" si="82"/>
        <v>0</v>
      </c>
      <c r="EQ16" s="66">
        <f t="shared" si="82"/>
        <v>0</v>
      </c>
      <c r="ER16" s="66">
        <f t="shared" si="82"/>
        <v>0</v>
      </c>
      <c r="ES16" s="66">
        <f t="shared" si="82"/>
        <v>0</v>
      </c>
      <c r="ET16" s="66">
        <f t="shared" si="82"/>
        <v>0</v>
      </c>
      <c r="EU16" s="66">
        <f t="shared" si="82"/>
        <v>0</v>
      </c>
      <c r="EV16" s="66">
        <f t="shared" si="82"/>
        <v>0</v>
      </c>
      <c r="EW16" s="66">
        <f t="shared" si="82"/>
        <v>0</v>
      </c>
      <c r="EX16" s="66">
        <f t="shared" si="82"/>
        <v>0</v>
      </c>
      <c r="EY16" s="66">
        <f t="shared" si="82"/>
        <v>0</v>
      </c>
      <c r="EZ16" s="66">
        <f t="shared" si="82"/>
        <v>0</v>
      </c>
      <c r="FA16" s="66">
        <f t="shared" si="82"/>
        <v>0</v>
      </c>
      <c r="FB16" s="66">
        <f t="shared" si="82"/>
        <v>0</v>
      </c>
      <c r="FC16" s="66">
        <f t="shared" si="82"/>
        <v>0</v>
      </c>
      <c r="FD16" s="66">
        <f t="shared" si="82"/>
        <v>0</v>
      </c>
      <c r="FE16" s="66">
        <f t="shared" si="82"/>
        <v>0</v>
      </c>
      <c r="FF16" s="66">
        <f t="shared" si="82"/>
        <v>0</v>
      </c>
      <c r="FG16" s="66">
        <f t="shared" si="82"/>
        <v>0</v>
      </c>
      <c r="FH16" s="66">
        <f t="shared" si="82"/>
        <v>0</v>
      </c>
      <c r="FI16" s="66">
        <f t="shared" si="82"/>
        <v>0</v>
      </c>
      <c r="FJ16" s="66">
        <f t="shared" si="82"/>
        <v>0</v>
      </c>
      <c r="FK16" s="66">
        <f t="shared" si="82"/>
        <v>0</v>
      </c>
      <c r="FL16" s="66">
        <f t="shared" si="82"/>
        <v>0</v>
      </c>
      <c r="FM16" s="66">
        <f t="shared" si="82"/>
        <v>0</v>
      </c>
      <c r="FN16" s="66">
        <f t="shared" si="82"/>
        <v>0</v>
      </c>
      <c r="FO16" s="66">
        <f t="shared" si="82"/>
        <v>0</v>
      </c>
      <c r="FP16" s="66">
        <f t="shared" si="82"/>
        <v>0</v>
      </c>
      <c r="FQ16" s="66">
        <f t="shared" si="82"/>
        <v>0</v>
      </c>
      <c r="FR16" s="66">
        <f t="shared" si="82"/>
        <v>0</v>
      </c>
      <c r="FS16" s="66">
        <f t="shared" si="82"/>
        <v>0</v>
      </c>
      <c r="FT16" s="66">
        <f t="shared" si="82"/>
        <v>0</v>
      </c>
      <c r="FU16" s="66">
        <f t="shared" si="82"/>
        <v>0</v>
      </c>
      <c r="FV16" s="66">
        <f t="shared" si="82"/>
        <v>0</v>
      </c>
      <c r="FW16" s="66">
        <f t="shared" si="82"/>
        <v>0</v>
      </c>
      <c r="FX16" s="66">
        <f t="shared" si="82"/>
        <v>0</v>
      </c>
      <c r="FY16" s="66">
        <f t="shared" si="82"/>
        <v>0</v>
      </c>
      <c r="FZ16" s="66">
        <f t="shared" si="82"/>
        <v>0</v>
      </c>
      <c r="GA16" s="66">
        <f t="shared" si="82"/>
        <v>0</v>
      </c>
      <c r="GB16" s="66">
        <f t="shared" si="82"/>
        <v>0</v>
      </c>
      <c r="GC16" s="66">
        <f t="shared" si="82"/>
        <v>0</v>
      </c>
      <c r="GD16" s="66">
        <f t="shared" si="82"/>
        <v>0</v>
      </c>
      <c r="GE16" s="66">
        <f t="shared" si="82"/>
        <v>0</v>
      </c>
      <c r="GF16" s="66">
        <f t="shared" si="82"/>
        <v>0</v>
      </c>
      <c r="GG16" s="66">
        <f t="shared" si="82"/>
        <v>0</v>
      </c>
      <c r="GH16" s="66">
        <f t="shared" si="82"/>
        <v>0</v>
      </c>
      <c r="GI16" s="66">
        <f t="shared" si="82"/>
        <v>0</v>
      </c>
      <c r="GJ16" s="66">
        <f t="shared" si="82"/>
        <v>0</v>
      </c>
      <c r="GK16" s="66">
        <f t="shared" si="82"/>
        <v>0</v>
      </c>
      <c r="GL16" s="66">
        <f t="shared" si="82"/>
        <v>0</v>
      </c>
      <c r="GM16" s="66">
        <f t="shared" si="82"/>
        <v>0</v>
      </c>
      <c r="GN16" s="66">
        <f t="shared" si="82"/>
        <v>0</v>
      </c>
      <c r="GO16" s="66">
        <f t="shared" ref="GO16:IZ16" si="83">GO7+GO12</f>
        <v>0</v>
      </c>
      <c r="GP16" s="66">
        <f t="shared" si="83"/>
        <v>0</v>
      </c>
      <c r="GQ16" s="66">
        <f t="shared" si="83"/>
        <v>0</v>
      </c>
      <c r="GR16" s="66">
        <f t="shared" si="83"/>
        <v>0</v>
      </c>
      <c r="GS16" s="66">
        <f t="shared" si="83"/>
        <v>0</v>
      </c>
      <c r="GT16" s="66">
        <f t="shared" si="83"/>
        <v>0</v>
      </c>
      <c r="GU16" s="66">
        <f t="shared" si="83"/>
        <v>0</v>
      </c>
      <c r="GV16" s="66">
        <f t="shared" si="83"/>
        <v>0</v>
      </c>
      <c r="GW16" s="66">
        <f t="shared" si="83"/>
        <v>0</v>
      </c>
      <c r="GX16" s="66">
        <f t="shared" si="83"/>
        <v>0</v>
      </c>
      <c r="GY16" s="66">
        <f t="shared" si="83"/>
        <v>0</v>
      </c>
      <c r="GZ16" s="66">
        <f t="shared" si="83"/>
        <v>0</v>
      </c>
      <c r="HA16" s="66">
        <f t="shared" si="83"/>
        <v>0</v>
      </c>
      <c r="HB16" s="66">
        <f t="shared" si="83"/>
        <v>0</v>
      </c>
      <c r="HC16" s="66">
        <f t="shared" si="83"/>
        <v>0</v>
      </c>
      <c r="HD16" s="66">
        <f t="shared" si="83"/>
        <v>0</v>
      </c>
      <c r="HE16" s="66">
        <f t="shared" si="83"/>
        <v>0</v>
      </c>
      <c r="HF16" s="66">
        <f t="shared" si="83"/>
        <v>0</v>
      </c>
      <c r="HG16" s="66">
        <f t="shared" si="83"/>
        <v>0</v>
      </c>
      <c r="HH16" s="66">
        <f t="shared" si="83"/>
        <v>0</v>
      </c>
      <c r="HI16" s="66">
        <f t="shared" si="83"/>
        <v>0</v>
      </c>
      <c r="HJ16" s="66">
        <f t="shared" si="83"/>
        <v>0</v>
      </c>
      <c r="HK16" s="66">
        <f t="shared" si="83"/>
        <v>0</v>
      </c>
      <c r="HL16" s="66">
        <f t="shared" si="83"/>
        <v>0</v>
      </c>
      <c r="HM16" s="66">
        <f t="shared" si="83"/>
        <v>0</v>
      </c>
      <c r="HN16" s="66">
        <f t="shared" si="83"/>
        <v>0</v>
      </c>
      <c r="HO16" s="66">
        <f t="shared" si="83"/>
        <v>0</v>
      </c>
      <c r="HP16" s="66">
        <f t="shared" si="83"/>
        <v>0</v>
      </c>
      <c r="HQ16" s="66">
        <f t="shared" si="83"/>
        <v>0</v>
      </c>
      <c r="HR16" s="66">
        <f t="shared" si="83"/>
        <v>0</v>
      </c>
      <c r="HS16" s="66">
        <f t="shared" si="83"/>
        <v>0</v>
      </c>
      <c r="HT16" s="66">
        <f t="shared" si="83"/>
        <v>0</v>
      </c>
      <c r="HU16" s="66">
        <f t="shared" si="83"/>
        <v>0</v>
      </c>
      <c r="HV16" s="66">
        <f t="shared" si="83"/>
        <v>0</v>
      </c>
      <c r="HW16" s="66">
        <f t="shared" si="83"/>
        <v>0</v>
      </c>
      <c r="HX16" s="66">
        <f t="shared" si="83"/>
        <v>0</v>
      </c>
      <c r="HY16" s="66">
        <f t="shared" si="83"/>
        <v>0</v>
      </c>
      <c r="HZ16" s="66">
        <f t="shared" si="83"/>
        <v>0</v>
      </c>
      <c r="IA16" s="66">
        <f t="shared" si="83"/>
        <v>0</v>
      </c>
      <c r="IB16" s="66">
        <f t="shared" si="83"/>
        <v>0</v>
      </c>
      <c r="IC16" s="66">
        <f t="shared" si="83"/>
        <v>0</v>
      </c>
      <c r="ID16" s="66">
        <f t="shared" si="83"/>
        <v>0</v>
      </c>
      <c r="IE16" s="66">
        <f t="shared" si="83"/>
        <v>0</v>
      </c>
      <c r="IF16" s="66">
        <f t="shared" si="83"/>
        <v>0</v>
      </c>
      <c r="IG16" s="66">
        <f t="shared" si="83"/>
        <v>0</v>
      </c>
      <c r="IH16" s="66">
        <f t="shared" si="83"/>
        <v>0</v>
      </c>
      <c r="II16" s="66">
        <f t="shared" si="83"/>
        <v>0</v>
      </c>
      <c r="IJ16" s="66">
        <f t="shared" si="83"/>
        <v>0</v>
      </c>
      <c r="IK16" s="66">
        <f t="shared" si="83"/>
        <v>0</v>
      </c>
      <c r="IL16" s="66">
        <f t="shared" si="83"/>
        <v>0</v>
      </c>
      <c r="IM16" s="66">
        <f t="shared" si="83"/>
        <v>0</v>
      </c>
      <c r="IN16" s="66">
        <f t="shared" si="83"/>
        <v>0</v>
      </c>
      <c r="IO16" s="66">
        <f t="shared" si="83"/>
        <v>0</v>
      </c>
      <c r="IP16" s="66">
        <f t="shared" si="83"/>
        <v>0</v>
      </c>
      <c r="IQ16" s="66">
        <f t="shared" si="83"/>
        <v>0</v>
      </c>
      <c r="IR16" s="66">
        <f t="shared" si="83"/>
        <v>0</v>
      </c>
      <c r="IS16" s="66">
        <f t="shared" si="83"/>
        <v>0</v>
      </c>
      <c r="IT16" s="66">
        <f t="shared" si="83"/>
        <v>0</v>
      </c>
      <c r="IU16" s="66">
        <f t="shared" si="83"/>
        <v>0</v>
      </c>
      <c r="IV16" s="66">
        <f t="shared" si="83"/>
        <v>0</v>
      </c>
      <c r="IW16" s="66">
        <f t="shared" si="83"/>
        <v>0</v>
      </c>
      <c r="IX16" s="66">
        <f t="shared" si="83"/>
        <v>0</v>
      </c>
      <c r="IY16" s="66">
        <f t="shared" si="83"/>
        <v>0</v>
      </c>
      <c r="IZ16" s="66">
        <f t="shared" si="83"/>
        <v>0</v>
      </c>
      <c r="JA16" s="66">
        <f t="shared" ref="JA16:LL16" si="84">JA7+JA12</f>
        <v>0</v>
      </c>
      <c r="JB16" s="66">
        <f t="shared" si="84"/>
        <v>0</v>
      </c>
      <c r="JC16" s="66">
        <f t="shared" si="84"/>
        <v>0</v>
      </c>
      <c r="JD16" s="66">
        <f t="shared" si="84"/>
        <v>0</v>
      </c>
      <c r="JE16" s="66">
        <f t="shared" si="84"/>
        <v>0</v>
      </c>
      <c r="JF16" s="66">
        <f t="shared" si="84"/>
        <v>0</v>
      </c>
      <c r="JG16" s="66">
        <f t="shared" si="84"/>
        <v>0</v>
      </c>
      <c r="JH16" s="66">
        <f t="shared" si="84"/>
        <v>0</v>
      </c>
      <c r="JI16" s="66">
        <f t="shared" si="84"/>
        <v>0</v>
      </c>
      <c r="JJ16" s="66">
        <f t="shared" si="84"/>
        <v>0</v>
      </c>
      <c r="JK16" s="66">
        <f t="shared" si="84"/>
        <v>0</v>
      </c>
      <c r="JL16" s="66">
        <f t="shared" si="84"/>
        <v>0</v>
      </c>
      <c r="JM16" s="66">
        <f t="shared" si="84"/>
        <v>0</v>
      </c>
      <c r="JN16" s="66">
        <f t="shared" si="84"/>
        <v>0</v>
      </c>
      <c r="JO16" s="66">
        <f t="shared" si="84"/>
        <v>0</v>
      </c>
      <c r="JP16" s="66">
        <f t="shared" si="84"/>
        <v>0</v>
      </c>
      <c r="JQ16" s="66">
        <f t="shared" si="84"/>
        <v>0</v>
      </c>
      <c r="JR16" s="66">
        <f t="shared" si="84"/>
        <v>0</v>
      </c>
      <c r="JS16" s="66">
        <f t="shared" si="84"/>
        <v>0</v>
      </c>
      <c r="JT16" s="66">
        <f t="shared" si="84"/>
        <v>0</v>
      </c>
      <c r="JU16" s="66">
        <f t="shared" si="84"/>
        <v>0</v>
      </c>
      <c r="JV16" s="66">
        <f t="shared" si="84"/>
        <v>0</v>
      </c>
      <c r="JW16" s="66">
        <f t="shared" si="84"/>
        <v>0</v>
      </c>
      <c r="JX16" s="66">
        <f t="shared" si="84"/>
        <v>0</v>
      </c>
      <c r="JY16" s="66">
        <f t="shared" si="84"/>
        <v>0</v>
      </c>
      <c r="JZ16" s="66">
        <f t="shared" si="84"/>
        <v>0</v>
      </c>
      <c r="KA16" s="66">
        <f t="shared" si="84"/>
        <v>0</v>
      </c>
      <c r="KB16" s="66">
        <f t="shared" si="84"/>
        <v>0</v>
      </c>
      <c r="KC16" s="66">
        <f t="shared" si="84"/>
        <v>0</v>
      </c>
      <c r="KD16" s="66">
        <f t="shared" si="84"/>
        <v>0</v>
      </c>
      <c r="KE16" s="66">
        <f t="shared" si="84"/>
        <v>0</v>
      </c>
      <c r="KF16" s="66">
        <f t="shared" si="84"/>
        <v>0</v>
      </c>
      <c r="KG16" s="66">
        <f t="shared" si="84"/>
        <v>0</v>
      </c>
      <c r="KH16" s="66">
        <f t="shared" si="84"/>
        <v>0</v>
      </c>
      <c r="KI16" s="66">
        <f t="shared" si="84"/>
        <v>0</v>
      </c>
      <c r="KJ16" s="66">
        <f t="shared" si="84"/>
        <v>0</v>
      </c>
      <c r="KK16" s="66">
        <f t="shared" si="84"/>
        <v>0</v>
      </c>
      <c r="KL16" s="66">
        <f t="shared" si="84"/>
        <v>0</v>
      </c>
      <c r="KM16" s="66">
        <f t="shared" si="84"/>
        <v>0</v>
      </c>
      <c r="KN16" s="66">
        <f t="shared" si="84"/>
        <v>0</v>
      </c>
      <c r="KO16" s="66">
        <f t="shared" si="84"/>
        <v>0</v>
      </c>
      <c r="KP16" s="66">
        <f t="shared" si="84"/>
        <v>0</v>
      </c>
      <c r="KQ16" s="66">
        <f t="shared" si="84"/>
        <v>0</v>
      </c>
      <c r="KR16" s="66">
        <f t="shared" si="84"/>
        <v>0</v>
      </c>
      <c r="KS16" s="66">
        <f t="shared" si="84"/>
        <v>0</v>
      </c>
      <c r="KT16" s="66">
        <f t="shared" si="84"/>
        <v>0</v>
      </c>
      <c r="KU16" s="66">
        <f t="shared" si="84"/>
        <v>0</v>
      </c>
      <c r="KV16" s="66">
        <f t="shared" si="84"/>
        <v>0</v>
      </c>
      <c r="KW16" s="66">
        <f t="shared" si="84"/>
        <v>0</v>
      </c>
      <c r="KX16" s="66">
        <f t="shared" si="84"/>
        <v>0</v>
      </c>
      <c r="KY16" s="66">
        <f t="shared" si="84"/>
        <v>0</v>
      </c>
      <c r="KZ16" s="66">
        <f t="shared" si="84"/>
        <v>0</v>
      </c>
      <c r="LA16" s="66">
        <f t="shared" si="84"/>
        <v>0</v>
      </c>
      <c r="LB16" s="66">
        <f t="shared" si="84"/>
        <v>0</v>
      </c>
      <c r="LC16" s="66">
        <f t="shared" si="84"/>
        <v>0</v>
      </c>
      <c r="LD16" s="66">
        <f t="shared" si="84"/>
        <v>0</v>
      </c>
      <c r="LE16" s="66">
        <f t="shared" si="84"/>
        <v>0</v>
      </c>
      <c r="LF16" s="66">
        <f t="shared" si="84"/>
        <v>0</v>
      </c>
      <c r="LG16" s="66">
        <f t="shared" si="84"/>
        <v>0</v>
      </c>
      <c r="LH16" s="66">
        <f t="shared" si="84"/>
        <v>0</v>
      </c>
      <c r="LI16" s="66">
        <f t="shared" si="84"/>
        <v>0</v>
      </c>
      <c r="LJ16" s="66">
        <f t="shared" si="84"/>
        <v>0</v>
      </c>
      <c r="LK16" s="66">
        <f t="shared" si="84"/>
        <v>0</v>
      </c>
      <c r="LL16" s="66">
        <f t="shared" si="84"/>
        <v>0</v>
      </c>
      <c r="LM16" s="66">
        <f t="shared" ref="LM16:NX16" si="85">LM7+LM12</f>
        <v>0</v>
      </c>
      <c r="LN16" s="66">
        <f t="shared" si="85"/>
        <v>0</v>
      </c>
      <c r="LO16" s="66">
        <f t="shared" si="85"/>
        <v>0</v>
      </c>
      <c r="LP16" s="66">
        <f t="shared" si="85"/>
        <v>0</v>
      </c>
      <c r="LQ16" s="66">
        <f t="shared" si="85"/>
        <v>0</v>
      </c>
      <c r="LR16" s="66">
        <f t="shared" si="85"/>
        <v>0</v>
      </c>
      <c r="LS16" s="66">
        <f t="shared" si="85"/>
        <v>0</v>
      </c>
      <c r="LT16" s="66">
        <f t="shared" si="85"/>
        <v>0</v>
      </c>
      <c r="LU16" s="66">
        <f t="shared" si="85"/>
        <v>0</v>
      </c>
      <c r="LV16" s="66">
        <f t="shared" si="85"/>
        <v>0</v>
      </c>
      <c r="LW16" s="66">
        <f t="shared" si="85"/>
        <v>0</v>
      </c>
      <c r="LX16" s="66">
        <f t="shared" si="85"/>
        <v>0</v>
      </c>
      <c r="LY16" s="66">
        <f t="shared" si="85"/>
        <v>0</v>
      </c>
      <c r="LZ16" s="66">
        <f t="shared" si="85"/>
        <v>0</v>
      </c>
      <c r="MA16" s="66">
        <f t="shared" si="85"/>
        <v>0</v>
      </c>
      <c r="MB16" s="66">
        <f t="shared" si="85"/>
        <v>0</v>
      </c>
      <c r="MC16" s="66">
        <f t="shared" si="85"/>
        <v>0</v>
      </c>
      <c r="MD16" s="66">
        <f t="shared" si="85"/>
        <v>0</v>
      </c>
      <c r="ME16" s="66">
        <f t="shared" si="85"/>
        <v>0</v>
      </c>
      <c r="MF16" s="66">
        <f t="shared" si="85"/>
        <v>0</v>
      </c>
      <c r="MG16" s="66">
        <f t="shared" si="85"/>
        <v>0</v>
      </c>
      <c r="MH16" s="66">
        <f t="shared" si="85"/>
        <v>0</v>
      </c>
      <c r="MI16" s="66">
        <f t="shared" si="85"/>
        <v>0</v>
      </c>
      <c r="MJ16" s="66">
        <f t="shared" si="85"/>
        <v>0</v>
      </c>
      <c r="MK16" s="66">
        <f t="shared" si="85"/>
        <v>0</v>
      </c>
      <c r="ML16" s="66">
        <f t="shared" si="85"/>
        <v>0</v>
      </c>
      <c r="MM16" s="66">
        <f t="shared" si="85"/>
        <v>0</v>
      </c>
      <c r="MN16" s="66">
        <f t="shared" si="85"/>
        <v>0</v>
      </c>
      <c r="MO16" s="66">
        <f t="shared" si="85"/>
        <v>0</v>
      </c>
      <c r="MP16" s="66">
        <f t="shared" si="85"/>
        <v>0</v>
      </c>
      <c r="MQ16" s="66">
        <f t="shared" si="85"/>
        <v>0</v>
      </c>
      <c r="MR16" s="66">
        <f t="shared" si="85"/>
        <v>0</v>
      </c>
      <c r="MS16" s="66">
        <f t="shared" si="85"/>
        <v>0</v>
      </c>
      <c r="MT16" s="66">
        <f t="shared" si="85"/>
        <v>0</v>
      </c>
      <c r="MU16" s="66">
        <f t="shared" si="85"/>
        <v>0</v>
      </c>
      <c r="MV16" s="66">
        <f t="shared" si="85"/>
        <v>0</v>
      </c>
      <c r="MW16" s="66">
        <f t="shared" si="85"/>
        <v>0</v>
      </c>
      <c r="MX16" s="66">
        <f t="shared" si="85"/>
        <v>0</v>
      </c>
      <c r="MY16" s="66">
        <f t="shared" si="85"/>
        <v>0</v>
      </c>
      <c r="MZ16" s="66">
        <f t="shared" si="85"/>
        <v>0</v>
      </c>
      <c r="NA16" s="66">
        <f t="shared" si="85"/>
        <v>0</v>
      </c>
      <c r="NB16" s="66">
        <f t="shared" si="85"/>
        <v>0</v>
      </c>
      <c r="NC16" s="66">
        <f t="shared" si="85"/>
        <v>0</v>
      </c>
      <c r="ND16" s="66">
        <f t="shared" si="85"/>
        <v>0</v>
      </c>
      <c r="NE16" s="66">
        <f t="shared" si="85"/>
        <v>0</v>
      </c>
      <c r="NF16" s="66">
        <f t="shared" si="85"/>
        <v>0</v>
      </c>
      <c r="NG16" s="66">
        <f t="shared" si="85"/>
        <v>0</v>
      </c>
      <c r="NH16" s="66">
        <f t="shared" si="85"/>
        <v>0</v>
      </c>
      <c r="NI16" s="66">
        <f t="shared" si="85"/>
        <v>0</v>
      </c>
      <c r="NJ16" s="66">
        <f t="shared" si="85"/>
        <v>0</v>
      </c>
      <c r="NK16" s="66">
        <f t="shared" si="85"/>
        <v>0</v>
      </c>
      <c r="NL16" s="66">
        <f t="shared" si="85"/>
        <v>0</v>
      </c>
      <c r="NM16" s="66">
        <f t="shared" si="85"/>
        <v>0</v>
      </c>
      <c r="NN16" s="66">
        <f t="shared" si="85"/>
        <v>0</v>
      </c>
      <c r="NO16" s="66">
        <f t="shared" si="85"/>
        <v>0</v>
      </c>
      <c r="NP16" s="66">
        <f t="shared" si="85"/>
        <v>0</v>
      </c>
      <c r="NQ16" s="66">
        <f t="shared" si="85"/>
        <v>0</v>
      </c>
      <c r="NR16" s="66">
        <f t="shared" si="85"/>
        <v>0</v>
      </c>
      <c r="NS16" s="66">
        <f t="shared" si="85"/>
        <v>0</v>
      </c>
      <c r="NT16" s="66">
        <f t="shared" si="85"/>
        <v>0</v>
      </c>
      <c r="NU16" s="66">
        <f t="shared" si="85"/>
        <v>0</v>
      </c>
      <c r="NV16" s="66">
        <f t="shared" si="85"/>
        <v>0</v>
      </c>
      <c r="NW16" s="66">
        <f t="shared" si="85"/>
        <v>0</v>
      </c>
      <c r="NX16" s="66">
        <f t="shared" si="85"/>
        <v>0</v>
      </c>
      <c r="NY16" s="10"/>
      <c r="NZ16" s="66">
        <f>NZ7+NZ12</f>
        <v>0</v>
      </c>
      <c r="OA16" s="66">
        <f>OA7+OA12</f>
        <v>0</v>
      </c>
      <c r="OB16" s="151" t="str">
        <f>IF(OA16=0,"",((NZ16/OA16)-1)*-1)</f>
        <v/>
      </c>
      <c r="OD16" s="181"/>
      <c r="OG16" s="65" t="s">
        <v>89</v>
      </c>
      <c r="OH16" s="10"/>
      <c r="OI16" s="66">
        <f t="shared" ref="OI16:OT16" si="86">OI7+OI12</f>
        <v>0</v>
      </c>
      <c r="OJ16" s="66">
        <f t="shared" si="86"/>
        <v>0</v>
      </c>
      <c r="OK16" s="66">
        <f t="shared" si="86"/>
        <v>0</v>
      </c>
      <c r="OL16" s="66">
        <f t="shared" si="86"/>
        <v>0</v>
      </c>
      <c r="OM16" s="66">
        <f t="shared" si="86"/>
        <v>0</v>
      </c>
      <c r="ON16" s="66">
        <f t="shared" si="86"/>
        <v>0</v>
      </c>
      <c r="OO16" s="66">
        <f t="shared" si="86"/>
        <v>0</v>
      </c>
      <c r="OP16" s="66">
        <f t="shared" si="86"/>
        <v>0</v>
      </c>
      <c r="OQ16" s="66">
        <f t="shared" si="86"/>
        <v>0</v>
      </c>
      <c r="OR16" s="66">
        <f t="shared" si="86"/>
        <v>0</v>
      </c>
      <c r="OS16" s="66">
        <f t="shared" si="86"/>
        <v>0</v>
      </c>
      <c r="OT16" s="66">
        <f t="shared" si="86"/>
        <v>0</v>
      </c>
      <c r="OU16" s="10"/>
      <c r="OV16" s="66">
        <f>OV7+OV12</f>
        <v>0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87">SUM(F19:F31)</f>
        <v>-4440.46</v>
      </c>
      <c r="G18" s="149">
        <f t="shared" si="87"/>
        <v>0</v>
      </c>
      <c r="H18" s="149">
        <f t="shared" si="87"/>
        <v>0</v>
      </c>
      <c r="I18" s="149">
        <f t="shared" si="87"/>
        <v>0</v>
      </c>
      <c r="J18" s="149">
        <f t="shared" si="87"/>
        <v>0</v>
      </c>
      <c r="K18" s="149">
        <f t="shared" si="87"/>
        <v>0</v>
      </c>
      <c r="L18" s="149">
        <f t="shared" si="87"/>
        <v>-6591.130000000001</v>
      </c>
      <c r="M18" s="149">
        <f t="shared" si="87"/>
        <v>0</v>
      </c>
      <c r="N18" s="149">
        <f t="shared" si="87"/>
        <v>0</v>
      </c>
      <c r="O18" s="149">
        <f t="shared" si="87"/>
        <v>0</v>
      </c>
      <c r="P18" s="149">
        <f t="shared" si="87"/>
        <v>0</v>
      </c>
      <c r="Q18" s="149">
        <f t="shared" si="87"/>
        <v>0</v>
      </c>
      <c r="R18" s="149">
        <f t="shared" si="87"/>
        <v>0</v>
      </c>
      <c r="S18" s="149">
        <f t="shared" si="87"/>
        <v>0</v>
      </c>
      <c r="T18" s="149">
        <f t="shared" si="87"/>
        <v>0</v>
      </c>
      <c r="U18" s="149">
        <f t="shared" si="87"/>
        <v>0</v>
      </c>
      <c r="V18" s="149">
        <f t="shared" si="87"/>
        <v>0</v>
      </c>
      <c r="W18" s="149">
        <f t="shared" si="87"/>
        <v>-275.89</v>
      </c>
      <c r="X18" s="149">
        <f t="shared" si="87"/>
        <v>0</v>
      </c>
      <c r="Y18" s="149">
        <f t="shared" si="87"/>
        <v>0</v>
      </c>
      <c r="Z18" s="149">
        <f t="shared" si="87"/>
        <v>0</v>
      </c>
      <c r="AA18" s="149">
        <f t="shared" si="87"/>
        <v>0</v>
      </c>
      <c r="AB18" s="149">
        <f t="shared" si="87"/>
        <v>0</v>
      </c>
      <c r="AC18" s="149">
        <f t="shared" si="87"/>
        <v>0</v>
      </c>
      <c r="AD18" s="149">
        <f t="shared" si="87"/>
        <v>-461.48</v>
      </c>
      <c r="AE18" s="149">
        <f t="shared" si="87"/>
        <v>0</v>
      </c>
      <c r="AF18" s="149">
        <f t="shared" si="87"/>
        <v>0</v>
      </c>
      <c r="AG18" s="149">
        <f t="shared" si="87"/>
        <v>0</v>
      </c>
      <c r="AH18" s="149">
        <f t="shared" si="87"/>
        <v>0</v>
      </c>
      <c r="AI18" s="149">
        <f t="shared" si="87"/>
        <v>0</v>
      </c>
      <c r="AJ18" s="149">
        <f t="shared" si="87"/>
        <v>-11768.960000000001</v>
      </c>
      <c r="AK18" s="149">
        <f>SUM(AK19:AK31)</f>
        <v>0</v>
      </c>
      <c r="AL18" s="149">
        <f t="shared" ref="AL18:BP18" si="88">SUM(AL19:AL31)</f>
        <v>-12581.11</v>
      </c>
      <c r="AM18" s="149">
        <f t="shared" si="88"/>
        <v>0</v>
      </c>
      <c r="AN18" s="149">
        <f t="shared" si="88"/>
        <v>0</v>
      </c>
      <c r="AO18" s="149">
        <f t="shared" si="88"/>
        <v>0</v>
      </c>
      <c r="AP18" s="149">
        <f t="shared" si="88"/>
        <v>0</v>
      </c>
      <c r="AQ18" s="149">
        <f t="shared" si="88"/>
        <v>0</v>
      </c>
      <c r="AR18" s="149">
        <f t="shared" si="88"/>
        <v>0</v>
      </c>
      <c r="AS18" s="149">
        <f t="shared" si="88"/>
        <v>-2077.71</v>
      </c>
      <c r="AT18" s="149">
        <f t="shared" si="88"/>
        <v>0</v>
      </c>
      <c r="AU18" s="149">
        <f t="shared" si="88"/>
        <v>0</v>
      </c>
      <c r="AV18" s="149">
        <f t="shared" si="88"/>
        <v>0</v>
      </c>
      <c r="AW18" s="149">
        <f t="shared" si="88"/>
        <v>-3108.08</v>
      </c>
      <c r="AX18" s="149">
        <f t="shared" si="88"/>
        <v>0</v>
      </c>
      <c r="AY18" s="149">
        <f t="shared" si="88"/>
        <v>0</v>
      </c>
      <c r="AZ18" s="149">
        <f t="shared" si="88"/>
        <v>0</v>
      </c>
      <c r="BA18" s="149">
        <f t="shared" si="88"/>
        <v>0</v>
      </c>
      <c r="BB18" s="149">
        <f t="shared" si="88"/>
        <v>0</v>
      </c>
      <c r="BC18" s="149">
        <f t="shared" si="88"/>
        <v>0</v>
      </c>
      <c r="BD18" s="149">
        <f t="shared" si="88"/>
        <v>0</v>
      </c>
      <c r="BE18" s="149">
        <f t="shared" si="88"/>
        <v>0</v>
      </c>
      <c r="BF18" s="149">
        <f t="shared" si="88"/>
        <v>0</v>
      </c>
      <c r="BG18" s="149">
        <f t="shared" si="88"/>
        <v>-219.3</v>
      </c>
      <c r="BH18" s="149">
        <f t="shared" si="88"/>
        <v>-331.46</v>
      </c>
      <c r="BI18" s="149">
        <f t="shared" si="88"/>
        <v>0</v>
      </c>
      <c r="BJ18" s="149">
        <f t="shared" si="88"/>
        <v>0</v>
      </c>
      <c r="BK18" s="149">
        <f t="shared" si="88"/>
        <v>0</v>
      </c>
      <c r="BL18" s="149">
        <f t="shared" si="88"/>
        <v>0</v>
      </c>
      <c r="BM18" s="149">
        <f t="shared" si="88"/>
        <v>0</v>
      </c>
      <c r="BN18" s="149">
        <f t="shared" si="88"/>
        <v>0</v>
      </c>
      <c r="BO18" s="149">
        <f t="shared" si="88"/>
        <v>0</v>
      </c>
      <c r="BP18" s="149">
        <f t="shared" si="88"/>
        <v>-18317.66</v>
      </c>
      <c r="BQ18" s="149">
        <f>SUM(BQ19:BQ31)</f>
        <v>0</v>
      </c>
      <c r="BR18" s="149">
        <f t="shared" ref="BR18:CV18" si="89">SUM(BR19:BR31)</f>
        <v>-4401.38</v>
      </c>
      <c r="BS18" s="149">
        <f t="shared" si="89"/>
        <v>0</v>
      </c>
      <c r="BT18" s="149">
        <f t="shared" si="89"/>
        <v>0</v>
      </c>
      <c r="BU18" s="149">
        <f t="shared" si="89"/>
        <v>0</v>
      </c>
      <c r="BV18" s="149">
        <f t="shared" si="89"/>
        <v>0</v>
      </c>
      <c r="BW18" s="149">
        <f t="shared" si="89"/>
        <v>0</v>
      </c>
      <c r="BX18" s="149">
        <f t="shared" si="89"/>
        <v>0</v>
      </c>
      <c r="BY18" s="149">
        <f t="shared" si="89"/>
        <v>-24476.76</v>
      </c>
      <c r="BZ18" s="149">
        <f t="shared" si="89"/>
        <v>0</v>
      </c>
      <c r="CA18" s="149">
        <f t="shared" si="89"/>
        <v>0</v>
      </c>
      <c r="CB18" s="149">
        <f t="shared" si="89"/>
        <v>0</v>
      </c>
      <c r="CC18" s="149">
        <f t="shared" si="89"/>
        <v>0</v>
      </c>
      <c r="CD18" s="149">
        <f t="shared" si="89"/>
        <v>0</v>
      </c>
      <c r="CE18" s="149">
        <f t="shared" si="89"/>
        <v>0</v>
      </c>
      <c r="CF18" s="149">
        <f t="shared" si="89"/>
        <v>-13833.78</v>
      </c>
      <c r="CG18" s="149">
        <f t="shared" si="89"/>
        <v>0</v>
      </c>
      <c r="CH18" s="149">
        <f t="shared" si="89"/>
        <v>0</v>
      </c>
      <c r="CI18" s="149">
        <f t="shared" si="89"/>
        <v>0</v>
      </c>
      <c r="CJ18" s="149">
        <f t="shared" si="89"/>
        <v>0</v>
      </c>
      <c r="CK18" s="149">
        <f t="shared" si="89"/>
        <v>0</v>
      </c>
      <c r="CL18" s="149">
        <f t="shared" si="89"/>
        <v>0</v>
      </c>
      <c r="CM18" s="149">
        <f t="shared" si="89"/>
        <v>0</v>
      </c>
      <c r="CN18" s="149">
        <f t="shared" si="89"/>
        <v>-520.05999999999995</v>
      </c>
      <c r="CO18" s="149">
        <f t="shared" si="89"/>
        <v>0</v>
      </c>
      <c r="CP18" s="149">
        <f t="shared" si="89"/>
        <v>0</v>
      </c>
      <c r="CQ18" s="149">
        <f t="shared" si="89"/>
        <v>0</v>
      </c>
      <c r="CR18" s="149">
        <f t="shared" si="89"/>
        <v>0</v>
      </c>
      <c r="CS18" s="149">
        <f t="shared" si="89"/>
        <v>0</v>
      </c>
      <c r="CT18" s="149">
        <f t="shared" si="89"/>
        <v>0</v>
      </c>
      <c r="CU18" s="149">
        <f t="shared" si="89"/>
        <v>0</v>
      </c>
      <c r="CV18" s="149">
        <f t="shared" si="89"/>
        <v>-43231.98</v>
      </c>
      <c r="CW18" s="149">
        <f>SUM(CW19:CW31)</f>
        <v>-7352.37</v>
      </c>
      <c r="CX18" s="149">
        <f t="shared" ref="CX18:EB18" si="90">SUM(CX19:CX31)</f>
        <v>0</v>
      </c>
      <c r="CY18" s="149">
        <f t="shared" si="90"/>
        <v>0</v>
      </c>
      <c r="CZ18" s="149">
        <f t="shared" si="90"/>
        <v>0</v>
      </c>
      <c r="DA18" s="149">
        <f t="shared" si="90"/>
        <v>0</v>
      </c>
      <c r="DB18" s="149">
        <f t="shared" si="90"/>
        <v>-9512.4699999999993</v>
      </c>
      <c r="DC18" s="149">
        <f t="shared" si="90"/>
        <v>0</v>
      </c>
      <c r="DD18" s="149">
        <f t="shared" si="90"/>
        <v>0</v>
      </c>
      <c r="DE18" s="149">
        <f t="shared" si="90"/>
        <v>0</v>
      </c>
      <c r="DF18" s="149">
        <f t="shared" si="90"/>
        <v>-753.95</v>
      </c>
      <c r="DG18" s="149">
        <f t="shared" si="90"/>
        <v>0</v>
      </c>
      <c r="DH18" s="149">
        <f t="shared" si="90"/>
        <v>0</v>
      </c>
      <c r="DI18" s="149">
        <f t="shared" si="90"/>
        <v>-13833.78</v>
      </c>
      <c r="DJ18" s="149">
        <f t="shared" si="90"/>
        <v>0</v>
      </c>
      <c r="DK18" s="149">
        <f t="shared" si="90"/>
        <v>0</v>
      </c>
      <c r="DL18" s="149">
        <f t="shared" si="90"/>
        <v>0</v>
      </c>
      <c r="DM18" s="149">
        <f t="shared" si="90"/>
        <v>0</v>
      </c>
      <c r="DN18" s="149">
        <f t="shared" si="90"/>
        <v>0</v>
      </c>
      <c r="DO18" s="149">
        <f t="shared" si="90"/>
        <v>0</v>
      </c>
      <c r="DP18" s="149">
        <f t="shared" si="90"/>
        <v>0</v>
      </c>
      <c r="DQ18" s="149">
        <f t="shared" si="90"/>
        <v>0</v>
      </c>
      <c r="DR18" s="149">
        <f t="shared" si="90"/>
        <v>0</v>
      </c>
      <c r="DS18" s="149">
        <f t="shared" si="90"/>
        <v>-649.13</v>
      </c>
      <c r="DT18" s="149">
        <f t="shared" si="90"/>
        <v>0</v>
      </c>
      <c r="DU18" s="149">
        <f t="shared" si="90"/>
        <v>0</v>
      </c>
      <c r="DV18" s="149">
        <f t="shared" si="90"/>
        <v>0</v>
      </c>
      <c r="DW18" s="149">
        <f t="shared" si="90"/>
        <v>0</v>
      </c>
      <c r="DX18" s="149">
        <f t="shared" si="90"/>
        <v>0</v>
      </c>
      <c r="DY18" s="149">
        <f t="shared" si="90"/>
        <v>0</v>
      </c>
      <c r="DZ18" s="149">
        <f t="shared" si="90"/>
        <v>0</v>
      </c>
      <c r="EA18" s="149">
        <f t="shared" si="90"/>
        <v>0</v>
      </c>
      <c r="EB18" s="149">
        <f t="shared" si="90"/>
        <v>-32101.699999999997</v>
      </c>
      <c r="EC18" s="149">
        <f>SUM(EC19:EC31)</f>
        <v>0</v>
      </c>
      <c r="ED18" s="149">
        <f t="shared" ref="ED18:FH18" si="91">SUM(ED19:ED31)</f>
        <v>0</v>
      </c>
      <c r="EE18" s="149">
        <f t="shared" si="91"/>
        <v>0</v>
      </c>
      <c r="EF18" s="149">
        <f t="shared" si="91"/>
        <v>-7249.87</v>
      </c>
      <c r="EG18" s="149">
        <f t="shared" si="91"/>
        <v>0</v>
      </c>
      <c r="EH18" s="149">
        <f t="shared" si="91"/>
        <v>0</v>
      </c>
      <c r="EI18" s="149">
        <f t="shared" si="91"/>
        <v>0</v>
      </c>
      <c r="EJ18" s="149">
        <f t="shared" si="91"/>
        <v>0</v>
      </c>
      <c r="EK18" s="149">
        <f t="shared" si="91"/>
        <v>0</v>
      </c>
      <c r="EL18" s="149">
        <f t="shared" si="91"/>
        <v>0</v>
      </c>
      <c r="EM18" s="149">
        <f t="shared" si="91"/>
        <v>0</v>
      </c>
      <c r="EN18" s="149">
        <f t="shared" si="91"/>
        <v>0</v>
      </c>
      <c r="EO18" s="149">
        <f t="shared" si="91"/>
        <v>0</v>
      </c>
      <c r="EP18" s="149">
        <f t="shared" si="91"/>
        <v>0</v>
      </c>
      <c r="EQ18" s="149">
        <f t="shared" si="91"/>
        <v>0</v>
      </c>
      <c r="ER18" s="149">
        <f t="shared" si="91"/>
        <v>0</v>
      </c>
      <c r="ES18" s="149">
        <f t="shared" si="91"/>
        <v>0</v>
      </c>
      <c r="ET18" s="149">
        <f t="shared" si="91"/>
        <v>0</v>
      </c>
      <c r="EU18" s="149">
        <f t="shared" si="91"/>
        <v>0</v>
      </c>
      <c r="EV18" s="149">
        <f t="shared" si="91"/>
        <v>0</v>
      </c>
      <c r="EW18" s="149">
        <f t="shared" si="91"/>
        <v>0</v>
      </c>
      <c r="EX18" s="149">
        <f t="shared" si="91"/>
        <v>0</v>
      </c>
      <c r="EY18" s="149">
        <f t="shared" si="91"/>
        <v>0</v>
      </c>
      <c r="EZ18" s="149">
        <f t="shared" si="91"/>
        <v>0</v>
      </c>
      <c r="FA18" s="149">
        <f t="shared" si="91"/>
        <v>0</v>
      </c>
      <c r="FB18" s="149">
        <f t="shared" si="91"/>
        <v>0</v>
      </c>
      <c r="FC18" s="149">
        <f t="shared" si="91"/>
        <v>0</v>
      </c>
      <c r="FD18" s="149">
        <f t="shared" si="91"/>
        <v>0</v>
      </c>
      <c r="FE18" s="149">
        <f t="shared" si="91"/>
        <v>0</v>
      </c>
      <c r="FF18" s="149">
        <f t="shared" si="91"/>
        <v>0</v>
      </c>
      <c r="FG18" s="149">
        <f t="shared" si="91"/>
        <v>0</v>
      </c>
      <c r="FH18" s="149">
        <f t="shared" si="91"/>
        <v>-7249.87</v>
      </c>
      <c r="FI18" s="149">
        <f>SUM(FI19:FI31)</f>
        <v>0</v>
      </c>
      <c r="FJ18" s="149">
        <f t="shared" ref="FJ18:GN18" si="92">SUM(FJ19:FJ31)</f>
        <v>-10612.560000000001</v>
      </c>
      <c r="FK18" s="149">
        <f t="shared" si="92"/>
        <v>-536.4</v>
      </c>
      <c r="FL18" s="149">
        <f t="shared" si="92"/>
        <v>0</v>
      </c>
      <c r="FM18" s="149">
        <f t="shared" si="92"/>
        <v>0</v>
      </c>
      <c r="FN18" s="149">
        <f t="shared" si="92"/>
        <v>0</v>
      </c>
      <c r="FO18" s="149">
        <f t="shared" si="92"/>
        <v>0</v>
      </c>
      <c r="FP18" s="149">
        <f t="shared" si="92"/>
        <v>0</v>
      </c>
      <c r="FQ18" s="149">
        <f t="shared" si="92"/>
        <v>0</v>
      </c>
      <c r="FR18" s="149">
        <f t="shared" si="92"/>
        <v>0</v>
      </c>
      <c r="FS18" s="149">
        <f t="shared" si="92"/>
        <v>0</v>
      </c>
      <c r="FT18" s="149">
        <f t="shared" si="92"/>
        <v>0</v>
      </c>
      <c r="FU18" s="149">
        <f t="shared" si="92"/>
        <v>0</v>
      </c>
      <c r="FV18" s="149">
        <f t="shared" si="92"/>
        <v>0</v>
      </c>
      <c r="FW18" s="149">
        <f t="shared" si="92"/>
        <v>-12000</v>
      </c>
      <c r="FX18" s="149">
        <f t="shared" si="92"/>
        <v>0</v>
      </c>
      <c r="FY18" s="149">
        <f t="shared" si="92"/>
        <v>0</v>
      </c>
      <c r="FZ18" s="149">
        <f t="shared" si="92"/>
        <v>0</v>
      </c>
      <c r="GA18" s="149">
        <f t="shared" si="92"/>
        <v>0</v>
      </c>
      <c r="GB18" s="149">
        <f t="shared" si="92"/>
        <v>0</v>
      </c>
      <c r="GC18" s="149">
        <f t="shared" si="92"/>
        <v>0</v>
      </c>
      <c r="GD18" s="149">
        <f t="shared" si="92"/>
        <v>0</v>
      </c>
      <c r="GE18" s="149">
        <f t="shared" si="92"/>
        <v>-215.3</v>
      </c>
      <c r="GF18" s="149">
        <f t="shared" si="92"/>
        <v>0</v>
      </c>
      <c r="GG18" s="149">
        <f t="shared" si="92"/>
        <v>0</v>
      </c>
      <c r="GH18" s="149">
        <f t="shared" si="92"/>
        <v>0</v>
      </c>
      <c r="GI18" s="149">
        <f t="shared" si="92"/>
        <v>0</v>
      </c>
      <c r="GJ18" s="149">
        <f t="shared" si="92"/>
        <v>0</v>
      </c>
      <c r="GK18" s="149">
        <f t="shared" si="92"/>
        <v>0</v>
      </c>
      <c r="GL18" s="149">
        <f t="shared" si="92"/>
        <v>-3000</v>
      </c>
      <c r="GM18" s="149">
        <f t="shared" si="92"/>
        <v>0</v>
      </c>
      <c r="GN18" s="149">
        <f t="shared" si="92"/>
        <v>-26364.260000000002</v>
      </c>
      <c r="GO18" s="149">
        <f>SUM(GO19:GO31)</f>
        <v>-10801.119999999999</v>
      </c>
      <c r="GP18" s="149">
        <f t="shared" ref="GP18:HT18" si="93">SUM(GP19:GP31)</f>
        <v>0</v>
      </c>
      <c r="GQ18" s="149">
        <f t="shared" si="93"/>
        <v>0</v>
      </c>
      <c r="GR18" s="149">
        <f t="shared" si="93"/>
        <v>0</v>
      </c>
      <c r="GS18" s="149">
        <f t="shared" si="93"/>
        <v>0</v>
      </c>
      <c r="GT18" s="149">
        <f t="shared" si="93"/>
        <v>0</v>
      </c>
      <c r="GU18" s="149">
        <f t="shared" si="93"/>
        <v>-453.36</v>
      </c>
      <c r="GV18" s="149">
        <f t="shared" si="93"/>
        <v>0</v>
      </c>
      <c r="GW18" s="149">
        <f t="shared" si="93"/>
        <v>0</v>
      </c>
      <c r="GX18" s="149">
        <f t="shared" si="93"/>
        <v>0</v>
      </c>
      <c r="GY18" s="149">
        <f t="shared" si="93"/>
        <v>0</v>
      </c>
      <c r="GZ18" s="149">
        <f t="shared" si="93"/>
        <v>0</v>
      </c>
      <c r="HA18" s="149">
        <f t="shared" si="93"/>
        <v>0</v>
      </c>
      <c r="HB18" s="149">
        <f t="shared" si="93"/>
        <v>0</v>
      </c>
      <c r="HC18" s="149">
        <f t="shared" si="93"/>
        <v>0</v>
      </c>
      <c r="HD18" s="149">
        <f t="shared" si="93"/>
        <v>0</v>
      </c>
      <c r="HE18" s="149">
        <f t="shared" si="93"/>
        <v>0</v>
      </c>
      <c r="HF18" s="149">
        <f t="shared" si="93"/>
        <v>0</v>
      </c>
      <c r="HG18" s="149">
        <f t="shared" si="93"/>
        <v>0</v>
      </c>
      <c r="HH18" s="149">
        <f t="shared" si="93"/>
        <v>0</v>
      </c>
      <c r="HI18" s="149">
        <f t="shared" si="93"/>
        <v>0</v>
      </c>
      <c r="HJ18" s="149">
        <f t="shared" si="93"/>
        <v>0</v>
      </c>
      <c r="HK18" s="149">
        <f t="shared" si="93"/>
        <v>-262.08</v>
      </c>
      <c r="HL18" s="149">
        <f t="shared" si="93"/>
        <v>0</v>
      </c>
      <c r="HM18" s="149">
        <f t="shared" si="93"/>
        <v>0</v>
      </c>
      <c r="HN18" s="149">
        <f t="shared" si="93"/>
        <v>0</v>
      </c>
      <c r="HO18" s="149">
        <f t="shared" si="93"/>
        <v>0</v>
      </c>
      <c r="HP18" s="149">
        <f t="shared" si="93"/>
        <v>0</v>
      </c>
      <c r="HQ18" s="149">
        <f t="shared" si="93"/>
        <v>0</v>
      </c>
      <c r="HR18" s="149">
        <f t="shared" si="93"/>
        <v>0</v>
      </c>
      <c r="HS18" s="149">
        <f t="shared" si="93"/>
        <v>0</v>
      </c>
      <c r="HT18" s="149">
        <f t="shared" si="93"/>
        <v>-11516.56</v>
      </c>
      <c r="HU18" s="149">
        <f>SUM(HU19:HU31)</f>
        <v>-10882.01</v>
      </c>
      <c r="HV18" s="149">
        <f t="shared" ref="HV18:IZ18" si="94">SUM(HV19:HV31)</f>
        <v>0</v>
      </c>
      <c r="HW18" s="149">
        <f t="shared" si="94"/>
        <v>0</v>
      </c>
      <c r="HX18" s="149">
        <f t="shared" si="94"/>
        <v>0</v>
      </c>
      <c r="HY18" s="149">
        <f t="shared" si="94"/>
        <v>0</v>
      </c>
      <c r="HZ18" s="149">
        <f t="shared" si="94"/>
        <v>0</v>
      </c>
      <c r="IA18" s="149">
        <f t="shared" si="94"/>
        <v>0</v>
      </c>
      <c r="IB18" s="149">
        <f t="shared" si="94"/>
        <v>0</v>
      </c>
      <c r="IC18" s="149">
        <f t="shared" si="94"/>
        <v>0</v>
      </c>
      <c r="ID18" s="149">
        <f t="shared" si="94"/>
        <v>0</v>
      </c>
      <c r="IE18" s="149">
        <f t="shared" si="94"/>
        <v>0</v>
      </c>
      <c r="IF18" s="149">
        <f t="shared" si="94"/>
        <v>0</v>
      </c>
      <c r="IG18" s="149">
        <f t="shared" si="94"/>
        <v>0</v>
      </c>
      <c r="IH18" s="149">
        <f t="shared" si="94"/>
        <v>0</v>
      </c>
      <c r="II18" s="149">
        <f t="shared" si="94"/>
        <v>0</v>
      </c>
      <c r="IJ18" s="149">
        <f t="shared" si="94"/>
        <v>0</v>
      </c>
      <c r="IK18" s="149">
        <f t="shared" si="94"/>
        <v>0</v>
      </c>
      <c r="IL18" s="149">
        <f t="shared" si="94"/>
        <v>0</v>
      </c>
      <c r="IM18" s="149">
        <f t="shared" si="94"/>
        <v>0</v>
      </c>
      <c r="IN18" s="149">
        <f t="shared" si="94"/>
        <v>0</v>
      </c>
      <c r="IO18" s="149">
        <f t="shared" si="94"/>
        <v>0</v>
      </c>
      <c r="IP18" s="149">
        <f t="shared" si="94"/>
        <v>-377.27</v>
      </c>
      <c r="IQ18" s="149">
        <f t="shared" si="94"/>
        <v>0</v>
      </c>
      <c r="IR18" s="149">
        <f t="shared" si="94"/>
        <v>0</v>
      </c>
      <c r="IS18" s="149">
        <f t="shared" si="94"/>
        <v>0</v>
      </c>
      <c r="IT18" s="149">
        <f t="shared" si="94"/>
        <v>0</v>
      </c>
      <c r="IU18" s="149">
        <f t="shared" si="94"/>
        <v>0</v>
      </c>
      <c r="IV18" s="149">
        <f t="shared" si="94"/>
        <v>0</v>
      </c>
      <c r="IW18" s="149">
        <f t="shared" si="94"/>
        <v>0</v>
      </c>
      <c r="IX18" s="149">
        <f t="shared" si="94"/>
        <v>0</v>
      </c>
      <c r="IY18" s="149">
        <f t="shared" si="94"/>
        <v>0</v>
      </c>
      <c r="IZ18" s="149">
        <f t="shared" si="94"/>
        <v>-11259.28</v>
      </c>
      <c r="JA18" s="149">
        <f>SUM(JA19:JA31)</f>
        <v>-11220.130000000001</v>
      </c>
      <c r="JB18" s="149">
        <f t="shared" ref="JB18:KF18" si="95">SUM(JB19:JB31)</f>
        <v>0</v>
      </c>
      <c r="JC18" s="149">
        <f t="shared" si="95"/>
        <v>0</v>
      </c>
      <c r="JD18" s="149">
        <f t="shared" si="95"/>
        <v>0</v>
      </c>
      <c r="JE18" s="149">
        <f t="shared" si="95"/>
        <v>0</v>
      </c>
      <c r="JF18" s="149">
        <f t="shared" si="95"/>
        <v>0</v>
      </c>
      <c r="JG18" s="149">
        <f t="shared" si="95"/>
        <v>0</v>
      </c>
      <c r="JH18" s="149">
        <f t="shared" si="95"/>
        <v>0</v>
      </c>
      <c r="JI18" s="149">
        <f t="shared" si="95"/>
        <v>0</v>
      </c>
      <c r="JJ18" s="149">
        <f t="shared" si="95"/>
        <v>0</v>
      </c>
      <c r="JK18" s="149">
        <f t="shared" si="95"/>
        <v>0</v>
      </c>
      <c r="JL18" s="149">
        <f t="shared" si="95"/>
        <v>0</v>
      </c>
      <c r="JM18" s="149">
        <f t="shared" si="95"/>
        <v>0</v>
      </c>
      <c r="JN18" s="149">
        <f t="shared" si="95"/>
        <v>0</v>
      </c>
      <c r="JO18" s="149">
        <f t="shared" si="95"/>
        <v>-1726.84</v>
      </c>
      <c r="JP18" s="149">
        <f t="shared" si="95"/>
        <v>0</v>
      </c>
      <c r="JQ18" s="149">
        <f t="shared" si="95"/>
        <v>0</v>
      </c>
      <c r="JR18" s="149">
        <f t="shared" si="95"/>
        <v>0</v>
      </c>
      <c r="JS18" s="149">
        <f t="shared" si="95"/>
        <v>0</v>
      </c>
      <c r="JT18" s="149">
        <f t="shared" si="95"/>
        <v>0</v>
      </c>
      <c r="JU18" s="149">
        <f t="shared" si="95"/>
        <v>0</v>
      </c>
      <c r="JV18" s="149">
        <f t="shared" si="95"/>
        <v>0</v>
      </c>
      <c r="JW18" s="149">
        <f t="shared" si="95"/>
        <v>-359.57</v>
      </c>
      <c r="JX18" s="149">
        <f t="shared" si="95"/>
        <v>0</v>
      </c>
      <c r="JY18" s="149">
        <f t="shared" si="95"/>
        <v>0</v>
      </c>
      <c r="JZ18" s="149">
        <f t="shared" si="95"/>
        <v>0</v>
      </c>
      <c r="KA18" s="149">
        <f t="shared" si="95"/>
        <v>0</v>
      </c>
      <c r="KB18" s="149">
        <f t="shared" si="95"/>
        <v>0</v>
      </c>
      <c r="KC18" s="149">
        <f t="shared" si="95"/>
        <v>0</v>
      </c>
      <c r="KD18" s="149">
        <f t="shared" si="95"/>
        <v>-3000</v>
      </c>
      <c r="KE18" s="149">
        <f t="shared" si="95"/>
        <v>0</v>
      </c>
      <c r="KF18" s="149">
        <f t="shared" si="95"/>
        <v>-16306.54</v>
      </c>
      <c r="KG18" s="149">
        <f>SUM(KG19:KG31)</f>
        <v>0</v>
      </c>
      <c r="KH18" s="149">
        <f t="shared" ref="KH18:LL18" si="96">SUM(KH19:KH31)</f>
        <v>0</v>
      </c>
      <c r="KI18" s="149">
        <f t="shared" si="96"/>
        <v>0</v>
      </c>
      <c r="KJ18" s="149">
        <f t="shared" si="96"/>
        <v>0</v>
      </c>
      <c r="KK18" s="149">
        <f t="shared" si="96"/>
        <v>0</v>
      </c>
      <c r="KL18" s="149">
        <f t="shared" si="96"/>
        <v>-11016.58</v>
      </c>
      <c r="KM18" s="149">
        <f t="shared" si="96"/>
        <v>0</v>
      </c>
      <c r="KN18" s="149">
        <f t="shared" si="96"/>
        <v>0</v>
      </c>
      <c r="KO18" s="149">
        <f t="shared" si="96"/>
        <v>0</v>
      </c>
      <c r="KP18" s="149">
        <f t="shared" si="96"/>
        <v>0</v>
      </c>
      <c r="KQ18" s="149">
        <f t="shared" si="96"/>
        <v>0</v>
      </c>
      <c r="KR18" s="149">
        <f t="shared" si="96"/>
        <v>0</v>
      </c>
      <c r="KS18" s="149">
        <f t="shared" si="96"/>
        <v>0</v>
      </c>
      <c r="KT18" s="149">
        <f t="shared" si="96"/>
        <v>0</v>
      </c>
      <c r="KU18" s="149">
        <f t="shared" si="96"/>
        <v>0</v>
      </c>
      <c r="KV18" s="149">
        <f t="shared" si="96"/>
        <v>0</v>
      </c>
      <c r="KW18" s="149">
        <f t="shared" si="96"/>
        <v>0</v>
      </c>
      <c r="KX18" s="149">
        <f t="shared" si="96"/>
        <v>0</v>
      </c>
      <c r="KY18" s="149">
        <f t="shared" si="96"/>
        <v>0</v>
      </c>
      <c r="KZ18" s="149">
        <f t="shared" si="96"/>
        <v>0</v>
      </c>
      <c r="LA18" s="149">
        <f t="shared" si="96"/>
        <v>0</v>
      </c>
      <c r="LB18" s="149">
        <f t="shared" si="96"/>
        <v>0</v>
      </c>
      <c r="LC18" s="149">
        <f t="shared" si="96"/>
        <v>-362.44</v>
      </c>
      <c r="LD18" s="149">
        <f t="shared" si="96"/>
        <v>0</v>
      </c>
      <c r="LE18" s="149">
        <f t="shared" si="96"/>
        <v>0</v>
      </c>
      <c r="LF18" s="149">
        <f t="shared" si="96"/>
        <v>0</v>
      </c>
      <c r="LG18" s="149">
        <f t="shared" si="96"/>
        <v>0</v>
      </c>
      <c r="LH18" s="149">
        <f t="shared" si="96"/>
        <v>0</v>
      </c>
      <c r="LI18" s="149">
        <f t="shared" si="96"/>
        <v>0</v>
      </c>
      <c r="LJ18" s="149">
        <f t="shared" si="96"/>
        <v>0</v>
      </c>
      <c r="LK18" s="149">
        <f t="shared" si="96"/>
        <v>0</v>
      </c>
      <c r="LL18" s="149">
        <f t="shared" si="96"/>
        <v>-11379.02</v>
      </c>
      <c r="LM18" s="149">
        <f>SUM(LM19:LM31)</f>
        <v>0</v>
      </c>
      <c r="LN18" s="149">
        <f t="shared" ref="LN18:MR18" si="97">SUM(LN19:LN31)</f>
        <v>0</v>
      </c>
      <c r="LO18" s="149">
        <f t="shared" si="97"/>
        <v>0</v>
      </c>
      <c r="LP18" s="149">
        <f t="shared" si="97"/>
        <v>0</v>
      </c>
      <c r="LQ18" s="149">
        <f t="shared" si="97"/>
        <v>-10779.810000000001</v>
      </c>
      <c r="LR18" s="149">
        <f t="shared" si="97"/>
        <v>0</v>
      </c>
      <c r="LS18" s="149">
        <f t="shared" si="97"/>
        <v>0</v>
      </c>
      <c r="LT18" s="149">
        <f t="shared" si="97"/>
        <v>0</v>
      </c>
      <c r="LU18" s="149">
        <f t="shared" si="97"/>
        <v>0</v>
      </c>
      <c r="LV18" s="149">
        <f t="shared" si="97"/>
        <v>0</v>
      </c>
      <c r="LW18" s="149">
        <f t="shared" si="97"/>
        <v>0</v>
      </c>
      <c r="LX18" s="149">
        <f t="shared" si="97"/>
        <v>0</v>
      </c>
      <c r="LY18" s="149">
        <f t="shared" si="97"/>
        <v>0</v>
      </c>
      <c r="LZ18" s="149">
        <f t="shared" si="97"/>
        <v>0</v>
      </c>
      <c r="MA18" s="149">
        <f t="shared" si="97"/>
        <v>0</v>
      </c>
      <c r="MB18" s="149">
        <f t="shared" si="97"/>
        <v>0</v>
      </c>
      <c r="MC18" s="149">
        <f t="shared" si="97"/>
        <v>0</v>
      </c>
      <c r="MD18" s="149">
        <f t="shared" si="97"/>
        <v>0</v>
      </c>
      <c r="ME18" s="149">
        <f t="shared" si="97"/>
        <v>0</v>
      </c>
      <c r="MF18" s="149">
        <f t="shared" si="97"/>
        <v>0</v>
      </c>
      <c r="MG18" s="149">
        <f t="shared" si="97"/>
        <v>0</v>
      </c>
      <c r="MH18" s="149">
        <f t="shared" si="97"/>
        <v>0</v>
      </c>
      <c r="MI18" s="149">
        <f t="shared" si="97"/>
        <v>0</v>
      </c>
      <c r="MJ18" s="149">
        <f t="shared" si="97"/>
        <v>0</v>
      </c>
      <c r="MK18" s="149">
        <f t="shared" si="97"/>
        <v>0</v>
      </c>
      <c r="ML18" s="149">
        <f t="shared" si="97"/>
        <v>0</v>
      </c>
      <c r="MM18" s="149">
        <f t="shared" si="97"/>
        <v>0</v>
      </c>
      <c r="MN18" s="149">
        <f t="shared" si="97"/>
        <v>0</v>
      </c>
      <c r="MO18" s="149">
        <f t="shared" si="97"/>
        <v>0</v>
      </c>
      <c r="MP18" s="149">
        <f t="shared" si="97"/>
        <v>0</v>
      </c>
      <c r="MQ18" s="149">
        <f t="shared" si="97"/>
        <v>0</v>
      </c>
      <c r="MR18" s="149">
        <f t="shared" si="97"/>
        <v>-10779.810000000001</v>
      </c>
      <c r="MS18" s="149">
        <f>SUM(MS19:MS31)</f>
        <v>-4409.47</v>
      </c>
      <c r="MT18" s="149">
        <f t="shared" ref="MT18:NX18" si="98">SUM(MT19:MT31)</f>
        <v>0</v>
      </c>
      <c r="MU18" s="149">
        <f t="shared" si="98"/>
        <v>0</v>
      </c>
      <c r="MV18" s="149">
        <f t="shared" si="98"/>
        <v>0</v>
      </c>
      <c r="MW18" s="149">
        <f t="shared" si="98"/>
        <v>0</v>
      </c>
      <c r="MX18" s="149">
        <f t="shared" si="98"/>
        <v>-6436.32</v>
      </c>
      <c r="MY18" s="149">
        <f t="shared" si="98"/>
        <v>0</v>
      </c>
      <c r="MZ18" s="149">
        <f t="shared" si="98"/>
        <v>0</v>
      </c>
      <c r="NA18" s="149">
        <f t="shared" si="98"/>
        <v>0</v>
      </c>
      <c r="NB18" s="149">
        <f t="shared" si="98"/>
        <v>0</v>
      </c>
      <c r="NC18" s="149">
        <f t="shared" si="98"/>
        <v>0</v>
      </c>
      <c r="ND18" s="149">
        <f t="shared" si="98"/>
        <v>0</v>
      </c>
      <c r="NE18" s="149">
        <f t="shared" si="98"/>
        <v>0</v>
      </c>
      <c r="NF18" s="149">
        <f t="shared" si="98"/>
        <v>0</v>
      </c>
      <c r="NG18" s="149">
        <f t="shared" si="98"/>
        <v>0</v>
      </c>
      <c r="NH18" s="149">
        <f t="shared" si="98"/>
        <v>0</v>
      </c>
      <c r="NI18" s="149">
        <f t="shared" si="98"/>
        <v>0</v>
      </c>
      <c r="NJ18" s="149">
        <f t="shared" si="98"/>
        <v>0</v>
      </c>
      <c r="NK18" s="149">
        <f t="shared" si="98"/>
        <v>0</v>
      </c>
      <c r="NL18" s="149">
        <f t="shared" si="98"/>
        <v>-3000</v>
      </c>
      <c r="NM18" s="149">
        <f t="shared" si="98"/>
        <v>0</v>
      </c>
      <c r="NN18" s="149">
        <f t="shared" si="98"/>
        <v>0</v>
      </c>
      <c r="NO18" s="149">
        <f t="shared" si="98"/>
        <v>0</v>
      </c>
      <c r="NP18" s="149">
        <f t="shared" si="98"/>
        <v>0</v>
      </c>
      <c r="NQ18" s="149">
        <f t="shared" si="98"/>
        <v>0</v>
      </c>
      <c r="NR18" s="149">
        <f t="shared" si="98"/>
        <v>0</v>
      </c>
      <c r="NS18" s="149">
        <f t="shared" si="98"/>
        <v>0</v>
      </c>
      <c r="NT18" s="149">
        <f t="shared" si="98"/>
        <v>0</v>
      </c>
      <c r="NU18" s="149">
        <f t="shared" si="98"/>
        <v>0</v>
      </c>
      <c r="NV18" s="149">
        <f t="shared" si="98"/>
        <v>0</v>
      </c>
      <c r="NW18" s="149">
        <f t="shared" si="98"/>
        <v>0</v>
      </c>
      <c r="NX18" s="149">
        <f t="shared" si="98"/>
        <v>-13845.789999999999</v>
      </c>
      <c r="NZ18" s="149">
        <f>SUM(NZ19:NZ31)</f>
        <v>-214121.43</v>
      </c>
      <c r="OA18" s="150">
        <f>OA19+OA20+OA21+OA22+OA23+OA24+OA25+OA26+OA27+OA28+OA29</f>
        <v>-155384.85</v>
      </c>
      <c r="OB18" s="151">
        <f>IF(OA18=0,"",((NZ18/OA18)-1)*-1)</f>
        <v>-0.37800712231597866</v>
      </c>
      <c r="OD18" s="181"/>
      <c r="OG18" s="168" t="s">
        <v>92</v>
      </c>
      <c r="OI18" s="162">
        <f t="shared" ref="OI18:OT18" si="99">SUM(OI19:OI31)</f>
        <v>-18288.13</v>
      </c>
      <c r="OJ18" s="162">
        <f t="shared" si="99"/>
        <v>-44979.99</v>
      </c>
      <c r="OK18" s="162">
        <f t="shared" si="99"/>
        <v>-21786.79</v>
      </c>
      <c r="OL18" s="162">
        <f t="shared" si="99"/>
        <v>-10602.41</v>
      </c>
      <c r="OM18" s="162">
        <f t="shared" si="99"/>
        <v>-10587.429999999998</v>
      </c>
      <c r="ON18" s="162">
        <f t="shared" si="99"/>
        <v>-26364.260000000002</v>
      </c>
      <c r="OO18" s="162">
        <f t="shared" si="99"/>
        <v>-11516.56</v>
      </c>
      <c r="OP18" s="162">
        <f t="shared" si="99"/>
        <v>-11259.28</v>
      </c>
      <c r="OQ18" s="162">
        <f t="shared" si="99"/>
        <v>-16306.54</v>
      </c>
      <c r="OR18" s="162">
        <f t="shared" si="99"/>
        <v>-11379.02</v>
      </c>
      <c r="OS18" s="162">
        <f t="shared" si="99"/>
        <v>-10779.810000000001</v>
      </c>
      <c r="OT18" s="162">
        <f t="shared" si="99"/>
        <v>-13845.789999999999</v>
      </c>
      <c r="OV18" s="162">
        <f>SUM(OV19:OV31)</f>
        <v>-207696.01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0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0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30" si="100">SUM(E19:AI19)</f>
        <v>0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0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30" si="101">SUM(AK19:BO19)</f>
        <v>0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0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0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30" si="102">SUM(BQ19:CU19)</f>
        <v>0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30" si="103">SUM(CW19:EA19)</f>
        <v>0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0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0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30" si="104">SUM(EC19:FG19)</f>
        <v>0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0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30" si="105">SUM(FI19:GM19)</f>
        <v>0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0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0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30" si="106">SUM(GO19:HS19)</f>
        <v>0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0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30" si="107">SUM(HU19:IY19)</f>
        <v>0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0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30" si="108">SUM(JA19:KE19)</f>
        <v>0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0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30" si="109">SUM(KG19:LK19)</f>
        <v>0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0</v>
      </c>
      <c r="MG19" s="141">
        <f>SUMIFS([1]Movimento!$R:$R,[1]Movimento!$B:$B,$C$3,[1]Movimento!$M:$M,$B19,[1]Movimento!$A:$A,MG$3)</f>
        <v>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30" si="110">SUM(LM19:MQ19)</f>
        <v>0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0</v>
      </c>
      <c r="NM19" s="141">
        <f>SUMIFS([1]Movimento!$R:$R,[1]Movimento!$B:$B,$C$3,[1]Movimento!$M:$M,$B19,[1]Movimento!$A:$A,NM$3)</f>
        <v>0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30" si="111">SUM(MS19:NW19)</f>
        <v>0</v>
      </c>
      <c r="NY19" s="10"/>
      <c r="NZ19" s="141">
        <f>AJ19+BP19+CV19+EB19+FH19+GN19+HT19+IZ19+KF19+LL19+MR19+NX19</f>
        <v>0</v>
      </c>
      <c r="OA19" s="143">
        <f t="shared" ref="OA19:OA31" si="112">SUM(OI19:OP19)</f>
        <v>0</v>
      </c>
      <c r="OB19" s="145" t="str">
        <f t="shared" si="79"/>
        <v/>
      </c>
      <c r="OD19" s="181"/>
      <c r="OG19" s="163" t="s">
        <v>5</v>
      </c>
      <c r="OH19" s="10"/>
      <c r="OI19" s="164">
        <v>0</v>
      </c>
      <c r="OJ19" s="164">
        <v>0</v>
      </c>
      <c r="OK19" s="164">
        <v>0</v>
      </c>
      <c r="OL19" s="164">
        <v>0</v>
      </c>
      <c r="OM19" s="164">
        <v>0</v>
      </c>
      <c r="ON19" s="164">
        <v>0</v>
      </c>
      <c r="OO19" s="164">
        <v>0</v>
      </c>
      <c r="OP19" s="164">
        <v>0</v>
      </c>
      <c r="OQ19" s="164">
        <v>0</v>
      </c>
      <c r="OR19" s="164">
        <v>0</v>
      </c>
      <c r="OS19" s="164">
        <v>0</v>
      </c>
      <c r="OT19" s="164">
        <v>0</v>
      </c>
      <c r="OU19" s="10"/>
      <c r="OV19" s="164">
        <f t="shared" ref="OV19:OV31" si="113">SUM(OI19:OU19)</f>
        <v>0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-4440.46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-6591.130000000001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00"/>
        <v>-11031.59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-12581.11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01"/>
        <v>-12581.11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-4401.38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-7399.0499999999993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02"/>
        <v>-11800.43</v>
      </c>
      <c r="CW20" s="141">
        <f>SUMIFS([1]Movimento!$R:$R,[1]Movimento!$B:$B,$C$3,[1]Movimento!$M:$M,$B20,[1]Movimento!$A:$A,CW$3)</f>
        <v>-4352.37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-7434.7599999999993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03"/>
        <v>-11787.13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-7249.87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04"/>
        <v>-7249.87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-10612.560000000001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05"/>
        <v>-10612.560000000001</v>
      </c>
      <c r="GO20" s="141">
        <f>SUMIFS([1]Movimento!$R:$R,[1]Movimento!$B:$B,$C$3,[1]Movimento!$M:$M,$B20,[1]Movimento!$A:$A,GO$3)</f>
        <v>-10801.119999999999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06"/>
        <v>-10801.119999999999</v>
      </c>
      <c r="HU20" s="141">
        <f>SUMIFS([1]Movimento!$R:$R,[1]Movimento!$B:$B,$C$3,[1]Movimento!$M:$M,$B20,[1]Movimento!$A:$A,HU$3)</f>
        <v>-10882.01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07"/>
        <v>-10882.01</v>
      </c>
      <c r="JA20" s="141">
        <f>SUMIFS([1]Movimento!$R:$R,[1]Movimento!$B:$B,$C$3,[1]Movimento!$M:$M,$B20,[1]Movimento!$A:$A,JA$3)</f>
        <v>-11220.130000000001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08"/>
        <v>-11220.130000000001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-11016.58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09"/>
        <v>-11016.58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-10779.810000000001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10"/>
        <v>-10779.810000000001</v>
      </c>
      <c r="MS20" s="141">
        <f>SUMIFS([1]Movimento!$R:$R,[1]Movimento!$B:$B,$C$3,[1]Movimento!$M:$M,$B20,[1]Movimento!$A:$A,MS$3)</f>
        <v>-4409.47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-6126.2699999999995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11"/>
        <v>-10535.74</v>
      </c>
      <c r="NY20" s="10"/>
      <c r="NZ20" s="141">
        <f t="shared" ref="NZ20:NZ31" si="114">AJ20+BP20+CV20+EB20+FH20+GN20+HT20+IZ20+KF20+LL20+MR20+NX20</f>
        <v>-130298.08</v>
      </c>
      <c r="OA20" s="143">
        <f t="shared" si="112"/>
        <v>-84806.78</v>
      </c>
      <c r="OB20" s="145">
        <f t="shared" si="79"/>
        <v>-0.53641112184662609</v>
      </c>
      <c r="OD20" s="181"/>
      <c r="OG20" s="163" t="s">
        <v>25</v>
      </c>
      <c r="OH20" s="10"/>
      <c r="OI20" s="164">
        <v>-10680.720000000001</v>
      </c>
      <c r="OJ20" s="164">
        <v>-10444.83</v>
      </c>
      <c r="OK20" s="164">
        <v>-10480.82</v>
      </c>
      <c r="OL20" s="164">
        <v>-10317.289999999999</v>
      </c>
      <c r="OM20" s="164">
        <v>-10587.429999999998</v>
      </c>
      <c r="ON20" s="164">
        <v>-10612.560000000001</v>
      </c>
      <c r="OO20" s="164">
        <v>-10801.119999999999</v>
      </c>
      <c r="OP20" s="164">
        <v>-10882.01</v>
      </c>
      <c r="OQ20" s="164">
        <v>-11220.130000000001</v>
      </c>
      <c r="OR20" s="164">
        <v>-11016.58</v>
      </c>
      <c r="OS20" s="164">
        <v>-10779.810000000001</v>
      </c>
      <c r="OT20" s="164">
        <v>-10535.74</v>
      </c>
      <c r="OU20" s="10"/>
      <c r="OV20" s="164">
        <f t="shared" si="113"/>
        <v>-128359.04000000001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0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-275.89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-461.48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00"/>
        <v>-737.37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-219.3</v>
      </c>
      <c r="BH21" s="141">
        <f>SUMIFS([1]Movimento!$R:$R,[1]Movimento!$B:$B,$C$3,[1]Movimento!$M:$M,$B21,[1]Movimento!$A:$A,BH$3)</f>
        <v>-331.46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01"/>
        <v>-550.76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0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-520.05999999999995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02"/>
        <v>-520.05999999999995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-649.13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03"/>
        <v>-649.13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0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0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04"/>
        <v>0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0</v>
      </c>
      <c r="FK21" s="141">
        <f>SUMIFS([1]Movimento!$R:$R,[1]Movimento!$B:$B,$C$3,[1]Movimento!$M:$M,$B21,[1]Movimento!$A:$A,FK$3)</f>
        <v>-536.4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-215.3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05"/>
        <v>-751.7</v>
      </c>
      <c r="GO21" s="141">
        <f>SUMIFS([1]Movimento!$R:$R,[1]Movimento!$B:$B,$C$3,[1]Movimento!$M:$M,$B21,[1]Movimento!$A:$A,GO$3)</f>
        <v>0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-262.08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06"/>
        <v>-262.08</v>
      </c>
      <c r="HU21" s="141">
        <f>SUMIFS([1]Movimento!$R:$R,[1]Movimento!$B:$B,$C$3,[1]Movimento!$M:$M,$B21,[1]Movimento!$A:$A,HU$3)</f>
        <v>0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-377.27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07"/>
        <v>-377.27</v>
      </c>
      <c r="JA21" s="141">
        <f>SUMIFS([1]Movimento!$R:$R,[1]Movimento!$B:$B,$C$3,[1]Movimento!$M:$M,$B21,[1]Movimento!$A:$A,JA$3)</f>
        <v>0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0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-359.57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08"/>
        <v>-359.57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-362.44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09"/>
        <v>-362.44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0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10"/>
        <v>0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-310.05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11"/>
        <v>-310.05</v>
      </c>
      <c r="NY21" s="10"/>
      <c r="NZ21" s="141">
        <f t="shared" si="114"/>
        <v>-4880.43</v>
      </c>
      <c r="OA21" s="143">
        <f t="shared" si="112"/>
        <v>-2717.07</v>
      </c>
      <c r="OB21" s="145">
        <f t="shared" si="79"/>
        <v>-0.79621062394417508</v>
      </c>
      <c r="OD21" s="181"/>
      <c r="OG21" s="163" t="s">
        <v>6</v>
      </c>
      <c r="OH21" s="10"/>
      <c r="OI21" s="164">
        <v>-107.41</v>
      </c>
      <c r="OJ21" s="164">
        <v>-127.52</v>
      </c>
      <c r="OK21" s="164">
        <v>-805.97</v>
      </c>
      <c r="OL21" s="164">
        <v>-285.12</v>
      </c>
      <c r="OM21" s="164">
        <v>0</v>
      </c>
      <c r="ON21" s="164">
        <v>-751.7</v>
      </c>
      <c r="OO21" s="164">
        <v>-262.08</v>
      </c>
      <c r="OP21" s="164">
        <v>-377.27</v>
      </c>
      <c r="OQ21" s="164">
        <v>-359.57</v>
      </c>
      <c r="OR21" s="164">
        <v>-362.44</v>
      </c>
      <c r="OS21" s="164">
        <v>0</v>
      </c>
      <c r="OT21" s="164">
        <v>-310.05</v>
      </c>
      <c r="OU21" s="10"/>
      <c r="OV21" s="164">
        <f t="shared" si="113"/>
        <v>-3749.1300000000006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0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00"/>
        <v>0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01"/>
        <v>0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02"/>
        <v>0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03"/>
        <v>0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04"/>
        <v>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05"/>
        <v>0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0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06"/>
        <v>0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07"/>
        <v>0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-1726.84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08"/>
        <v>-1726.84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09"/>
        <v>0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10"/>
        <v>0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11"/>
        <v>0</v>
      </c>
      <c r="NY22" s="10"/>
      <c r="NZ22" s="141">
        <f t="shared" si="114"/>
        <v>-1726.84</v>
      </c>
      <c r="OA22" s="143">
        <f t="shared" si="112"/>
        <v>0</v>
      </c>
      <c r="OB22" s="145" t="str">
        <f t="shared" si="79"/>
        <v/>
      </c>
      <c r="OD22" s="181"/>
      <c r="OG22" s="163" t="s">
        <v>7</v>
      </c>
      <c r="OH22" s="10"/>
      <c r="OI22" s="164">
        <v>0</v>
      </c>
      <c r="OJ22" s="164">
        <v>0</v>
      </c>
      <c r="OK22" s="164">
        <v>0</v>
      </c>
      <c r="OL22" s="164">
        <v>0</v>
      </c>
      <c r="OM22" s="164">
        <v>0</v>
      </c>
      <c r="ON22" s="164">
        <v>0</v>
      </c>
      <c r="OO22" s="164">
        <v>0</v>
      </c>
      <c r="OP22" s="164">
        <v>0</v>
      </c>
      <c r="OQ22" s="164">
        <v>-1726.84</v>
      </c>
      <c r="OR22" s="164">
        <v>0</v>
      </c>
      <c r="OS22" s="164">
        <v>0</v>
      </c>
      <c r="OT22" s="164">
        <v>0</v>
      </c>
      <c r="OU22" s="10"/>
      <c r="OV22" s="164">
        <f t="shared" si="113"/>
        <v>-1726.84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0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00"/>
        <v>0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01"/>
        <v>0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-15000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-10725.7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02"/>
        <v>-25725.7</v>
      </c>
      <c r="CW23" s="141">
        <f>SUMIFS([1]Movimento!$R:$R,[1]Movimento!$B:$B,$C$3,[1]Movimento!$M:$M,$B23,[1]Movimento!$A:$A,CW$3)</f>
        <v>-3000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-10725.7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03"/>
        <v>-13725.7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0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04"/>
        <v>0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-12000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-3000</v>
      </c>
      <c r="GM23" s="141">
        <f>SUMIFS([1]Movimento!$R:$R,[1]Movimento!$B:$B,$C$3,[1]Movimento!$M:$M,$B23,[1]Movimento!$A:$A,GM$3)</f>
        <v>0</v>
      </c>
      <c r="GN23" s="141">
        <f t="shared" si="105"/>
        <v>-15000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06"/>
        <v>0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07"/>
        <v>0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0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-3000</v>
      </c>
      <c r="KE23" s="141">
        <f>SUMIFS([1]Movimento!$R:$R,[1]Movimento!$B:$B,$C$3,[1]Movimento!$M:$M,$B23,[1]Movimento!$A:$A,KE$3)</f>
        <v>0</v>
      </c>
      <c r="KF23" s="141">
        <f t="shared" si="108"/>
        <v>-3000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0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09"/>
        <v>0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10"/>
        <v>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0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-3000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11"/>
        <v>-3000</v>
      </c>
      <c r="NY23" s="10"/>
      <c r="NZ23" s="141">
        <f t="shared" si="114"/>
        <v>-60451.4</v>
      </c>
      <c r="OA23" s="143">
        <f t="shared" si="112"/>
        <v>-40000</v>
      </c>
      <c r="OB23" s="145">
        <f t="shared" si="79"/>
        <v>-0.51128499999999999</v>
      </c>
      <c r="OD23" s="181"/>
      <c r="OG23" s="163" t="s">
        <v>8</v>
      </c>
      <c r="OH23" s="10"/>
      <c r="OI23" s="164">
        <v>-7500</v>
      </c>
      <c r="OJ23" s="164">
        <v>-7000</v>
      </c>
      <c r="OK23" s="164">
        <v>-10500</v>
      </c>
      <c r="OL23" s="164">
        <v>0</v>
      </c>
      <c r="OM23" s="164">
        <v>0</v>
      </c>
      <c r="ON23" s="164">
        <v>-15000</v>
      </c>
      <c r="OO23" s="164">
        <v>0</v>
      </c>
      <c r="OP23" s="164">
        <v>0</v>
      </c>
      <c r="OQ23" s="164">
        <v>-3000</v>
      </c>
      <c r="OR23" s="164">
        <v>0</v>
      </c>
      <c r="OS23" s="164">
        <v>0</v>
      </c>
      <c r="OT23" s="164">
        <v>-3000</v>
      </c>
      <c r="OU23" s="10"/>
      <c r="OV23" s="164">
        <f t="shared" si="113"/>
        <v>-46000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00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01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02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03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04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05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06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07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08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09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10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11"/>
        <v>0</v>
      </c>
      <c r="NY24" s="10"/>
      <c r="NZ24" s="141">
        <f t="shared" si="114"/>
        <v>0</v>
      </c>
      <c r="OA24" s="143">
        <f t="shared" si="112"/>
        <v>0</v>
      </c>
      <c r="OB24" s="145" t="str">
        <f t="shared" si="79"/>
        <v/>
      </c>
      <c r="OD24" s="181"/>
      <c r="OG24" s="163" t="s">
        <v>9</v>
      </c>
      <c r="OH24" s="10"/>
      <c r="OI24" s="164">
        <v>0</v>
      </c>
      <c r="OJ24" s="164">
        <v>0</v>
      </c>
      <c r="OK24" s="164">
        <v>0</v>
      </c>
      <c r="OL24" s="164">
        <v>0</v>
      </c>
      <c r="OM24" s="164">
        <v>0</v>
      </c>
      <c r="ON24" s="164">
        <v>0</v>
      </c>
      <c r="OO24" s="164">
        <v>0</v>
      </c>
      <c r="OP24" s="164">
        <v>0</v>
      </c>
      <c r="OQ24" s="164">
        <v>0</v>
      </c>
      <c r="OR24" s="164">
        <v>0</v>
      </c>
      <c r="OS24" s="164">
        <v>0</v>
      </c>
      <c r="OT24" s="164">
        <v>0</v>
      </c>
      <c r="OU24" s="10"/>
      <c r="OV24" s="164">
        <f t="shared" si="113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00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01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02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03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04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05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06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07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08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09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10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11"/>
        <v>0</v>
      </c>
      <c r="NY25" s="10"/>
      <c r="NZ25" s="141">
        <f t="shared" si="114"/>
        <v>0</v>
      </c>
      <c r="OA25" s="143">
        <f t="shared" si="112"/>
        <v>0</v>
      </c>
      <c r="OB25" s="145" t="str">
        <f t="shared" si="79"/>
        <v/>
      </c>
      <c r="OD25" s="181"/>
      <c r="OG25" s="163" t="s">
        <v>49</v>
      </c>
      <c r="OH25" s="10"/>
      <c r="OI25" s="164">
        <v>0</v>
      </c>
      <c r="OJ25" s="164">
        <v>0</v>
      </c>
      <c r="OK25" s="164">
        <v>0</v>
      </c>
      <c r="OL25" s="164">
        <v>0</v>
      </c>
      <c r="OM25" s="164">
        <v>0</v>
      </c>
      <c r="ON25" s="164">
        <v>0</v>
      </c>
      <c r="OO25" s="164">
        <v>0</v>
      </c>
      <c r="OP25" s="164">
        <v>0</v>
      </c>
      <c r="OQ25" s="164">
        <v>0</v>
      </c>
      <c r="OR25" s="164">
        <v>0</v>
      </c>
      <c r="OS25" s="164">
        <v>0</v>
      </c>
      <c r="OT25" s="164">
        <v>0</v>
      </c>
      <c r="OU25" s="10"/>
      <c r="OV25" s="164">
        <f t="shared" si="113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00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01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02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03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04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05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06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07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08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09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10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11"/>
        <v>0</v>
      </c>
      <c r="NY26" s="10"/>
      <c r="NZ26" s="141">
        <f t="shared" si="114"/>
        <v>0</v>
      </c>
      <c r="OA26" s="143">
        <f t="shared" si="112"/>
        <v>0</v>
      </c>
      <c r="OB26" s="145" t="str">
        <f t="shared" si="79"/>
        <v/>
      </c>
      <c r="OD26" s="181"/>
      <c r="OG26" s="163" t="s">
        <v>26</v>
      </c>
      <c r="OH26" s="10"/>
      <c r="OI26" s="164">
        <v>0</v>
      </c>
      <c r="OJ26" s="164">
        <v>0</v>
      </c>
      <c r="OK26" s="164">
        <v>0</v>
      </c>
      <c r="OL26" s="164">
        <v>0</v>
      </c>
      <c r="OM26" s="164">
        <v>0</v>
      </c>
      <c r="ON26" s="164">
        <v>0</v>
      </c>
      <c r="OO26" s="164">
        <v>0</v>
      </c>
      <c r="OP26" s="164">
        <v>0</v>
      </c>
      <c r="OQ26" s="164">
        <v>0</v>
      </c>
      <c r="OR26" s="164">
        <v>0</v>
      </c>
      <c r="OS26" s="164">
        <v>0</v>
      </c>
      <c r="OT26" s="164">
        <v>0</v>
      </c>
      <c r="OU26" s="10"/>
      <c r="OV26" s="164">
        <f t="shared" si="113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00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-2077.71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-3108.08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01"/>
        <v>-5185.79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-2077.71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-3108.08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02"/>
        <v>-5185.79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-2077.71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-753.95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-3108.08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03"/>
        <v>-5939.74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04"/>
        <v>0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05"/>
        <v>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-453.36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06"/>
        <v>-453.36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07"/>
        <v>0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0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08"/>
        <v>0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09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10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11"/>
        <v>0</v>
      </c>
      <c r="NY27" s="10"/>
      <c r="NZ27" s="141">
        <f t="shared" si="114"/>
        <v>-16764.68</v>
      </c>
      <c r="OA27" s="143">
        <f t="shared" si="112"/>
        <v>-27861</v>
      </c>
      <c r="OB27" s="145">
        <f t="shared" si="79"/>
        <v>0.39827429022648142</v>
      </c>
      <c r="OD27" s="181"/>
      <c r="OG27" s="163" t="s">
        <v>10</v>
      </c>
      <c r="OH27" s="10"/>
      <c r="OI27" s="164">
        <v>0</v>
      </c>
      <c r="OJ27" s="164">
        <v>-27407.64</v>
      </c>
      <c r="OK27" s="164">
        <v>0</v>
      </c>
      <c r="OL27" s="164">
        <v>0</v>
      </c>
      <c r="OM27" s="164">
        <v>0</v>
      </c>
      <c r="ON27" s="164">
        <v>0</v>
      </c>
      <c r="OO27" s="164">
        <v>-453.36</v>
      </c>
      <c r="OP27" s="164">
        <v>0</v>
      </c>
      <c r="OQ27" s="164">
        <v>0</v>
      </c>
      <c r="OR27" s="164">
        <v>0</v>
      </c>
      <c r="OS27" s="164">
        <v>0</v>
      </c>
      <c r="OT27" s="164">
        <v>0</v>
      </c>
      <c r="OU27" s="10"/>
      <c r="OV27" s="164">
        <f t="shared" si="113"/>
        <v>-27861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00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01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02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03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04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05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06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07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08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09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10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11"/>
        <v>0</v>
      </c>
      <c r="NY28" s="10"/>
      <c r="NZ28" s="141">
        <f t="shared" si="114"/>
        <v>0</v>
      </c>
      <c r="OA28" s="143">
        <f t="shared" si="112"/>
        <v>0</v>
      </c>
      <c r="OB28" s="145" t="str">
        <f t="shared" si="79"/>
        <v/>
      </c>
      <c r="OD28" s="181"/>
      <c r="OG28" s="163" t="s">
        <v>11</v>
      </c>
      <c r="OH28" s="10"/>
      <c r="OI28" s="164">
        <v>0</v>
      </c>
      <c r="OJ28" s="164">
        <v>0</v>
      </c>
      <c r="OK28" s="164">
        <v>0</v>
      </c>
      <c r="OL28" s="164">
        <v>0</v>
      </c>
      <c r="OM28" s="164">
        <v>0</v>
      </c>
      <c r="ON28" s="164">
        <v>0</v>
      </c>
      <c r="OO28" s="164">
        <v>0</v>
      </c>
      <c r="OP28" s="164">
        <v>0</v>
      </c>
      <c r="OQ28" s="164">
        <v>0</v>
      </c>
      <c r="OR28" s="164">
        <v>0</v>
      </c>
      <c r="OS28" s="164">
        <v>0</v>
      </c>
      <c r="OT28" s="164">
        <v>0</v>
      </c>
      <c r="OU28" s="10"/>
      <c r="OV28" s="164">
        <f t="shared" si="113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00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01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02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03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04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05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06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07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08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09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10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11"/>
        <v>0</v>
      </c>
      <c r="NY29" s="10"/>
      <c r="NZ29" s="141">
        <f t="shared" si="114"/>
        <v>0</v>
      </c>
      <c r="OA29" s="143">
        <f t="shared" si="112"/>
        <v>0</v>
      </c>
      <c r="OB29" s="145" t="str">
        <f t="shared" si="79"/>
        <v/>
      </c>
      <c r="OD29" s="181"/>
      <c r="OG29" s="163" t="s">
        <v>54</v>
      </c>
      <c r="OH29" s="10"/>
      <c r="OI29" s="164">
        <v>0</v>
      </c>
      <c r="OJ29" s="164">
        <v>0</v>
      </c>
      <c r="OK29" s="164">
        <v>0</v>
      </c>
      <c r="OL29" s="164">
        <v>0</v>
      </c>
      <c r="OM29" s="164">
        <v>0</v>
      </c>
      <c r="ON29" s="164">
        <v>0</v>
      </c>
      <c r="OO29" s="164">
        <v>0</v>
      </c>
      <c r="OP29" s="164">
        <v>0</v>
      </c>
      <c r="OQ29" s="164">
        <v>0</v>
      </c>
      <c r="OR29" s="164">
        <v>0</v>
      </c>
      <c r="OS29" s="164">
        <v>0</v>
      </c>
      <c r="OT29" s="164">
        <v>0</v>
      </c>
      <c r="OU29" s="10"/>
      <c r="OV29" s="164">
        <f t="shared" si="113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si="100"/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si="101"/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si="102"/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si="103"/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si="104"/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si="105"/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si="106"/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si="107"/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si="108"/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si="109"/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si="110"/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si="111"/>
        <v>0</v>
      </c>
      <c r="NY30" s="10"/>
      <c r="NZ30" s="141">
        <f t="shared" si="114"/>
        <v>0</v>
      </c>
      <c r="OA30" s="143">
        <f t="shared" ref="OA30" si="115">SUM(OI30:OP30)</f>
        <v>0</v>
      </c>
      <c r="OB30" s="145" t="str">
        <f t="shared" si="79"/>
        <v/>
      </c>
      <c r="OD30" s="181"/>
      <c r="OG30" s="163" t="s">
        <v>110</v>
      </c>
      <c r="OH30" s="10"/>
      <c r="OI30" s="164">
        <v>0</v>
      </c>
      <c r="OJ30" s="164">
        <v>0</v>
      </c>
      <c r="OK30" s="164">
        <v>0</v>
      </c>
      <c r="OL30" s="164">
        <v>0</v>
      </c>
      <c r="OM30" s="164">
        <v>0</v>
      </c>
      <c r="ON30" s="164">
        <v>0</v>
      </c>
      <c r="OO30" s="164">
        <v>0</v>
      </c>
      <c r="OP30" s="164">
        <v>0</v>
      </c>
      <c r="OQ30" s="164">
        <v>0</v>
      </c>
      <c r="OR30" s="164">
        <v>0</v>
      </c>
      <c r="OS30" s="164">
        <v>0</v>
      </c>
      <c r="OT30" s="164">
        <v>0</v>
      </c>
      <c r="OU30" s="10"/>
      <c r="OV30" s="164">
        <f t="shared" si="113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14"/>
        <v>0</v>
      </c>
      <c r="OA31" s="143">
        <f t="shared" si="112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>
        <v>0</v>
      </c>
      <c r="OJ31" s="164">
        <v>0</v>
      </c>
      <c r="OK31" s="164">
        <v>0</v>
      </c>
      <c r="OL31" s="164">
        <v>0</v>
      </c>
      <c r="OM31" s="164">
        <v>0</v>
      </c>
      <c r="ON31" s="164">
        <v>0</v>
      </c>
      <c r="OO31" s="164">
        <v>0</v>
      </c>
      <c r="OP31" s="164">
        <v>0</v>
      </c>
      <c r="OQ31" s="164">
        <v>0</v>
      </c>
      <c r="OR31" s="164">
        <v>0</v>
      </c>
      <c r="OS31" s="164">
        <v>0</v>
      </c>
      <c r="OT31" s="164">
        <v>0</v>
      </c>
      <c r="OU31" s="10"/>
      <c r="OV31" s="164">
        <f t="shared" si="113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16">F34+F36+F38</f>
        <v>0</v>
      </c>
      <c r="G33" s="149">
        <f t="shared" si="116"/>
        <v>0</v>
      </c>
      <c r="H33" s="149">
        <f t="shared" si="116"/>
        <v>0</v>
      </c>
      <c r="I33" s="149">
        <f t="shared" si="116"/>
        <v>0</v>
      </c>
      <c r="J33" s="149">
        <f t="shared" si="116"/>
        <v>0</v>
      </c>
      <c r="K33" s="149">
        <f t="shared" si="116"/>
        <v>0</v>
      </c>
      <c r="L33" s="149">
        <f t="shared" si="116"/>
        <v>0</v>
      </c>
      <c r="M33" s="149">
        <f t="shared" si="116"/>
        <v>0</v>
      </c>
      <c r="N33" s="149">
        <f t="shared" si="116"/>
        <v>0</v>
      </c>
      <c r="O33" s="149">
        <f t="shared" si="116"/>
        <v>0</v>
      </c>
      <c r="P33" s="149">
        <f t="shared" si="116"/>
        <v>0</v>
      </c>
      <c r="Q33" s="149">
        <f t="shared" si="116"/>
        <v>0</v>
      </c>
      <c r="R33" s="149">
        <f t="shared" si="116"/>
        <v>0</v>
      </c>
      <c r="S33" s="149">
        <f t="shared" si="116"/>
        <v>0</v>
      </c>
      <c r="T33" s="149">
        <f t="shared" si="116"/>
        <v>0</v>
      </c>
      <c r="U33" s="149">
        <f t="shared" si="116"/>
        <v>0</v>
      </c>
      <c r="V33" s="149">
        <f t="shared" si="116"/>
        <v>0</v>
      </c>
      <c r="W33" s="149">
        <f t="shared" si="116"/>
        <v>0</v>
      </c>
      <c r="X33" s="149">
        <f t="shared" si="116"/>
        <v>0</v>
      </c>
      <c r="Y33" s="149">
        <f t="shared" si="116"/>
        <v>0</v>
      </c>
      <c r="Z33" s="149">
        <f t="shared" si="116"/>
        <v>0</v>
      </c>
      <c r="AA33" s="149">
        <f t="shared" si="116"/>
        <v>0</v>
      </c>
      <c r="AB33" s="149">
        <f t="shared" si="116"/>
        <v>0</v>
      </c>
      <c r="AC33" s="149">
        <f t="shared" si="116"/>
        <v>0</v>
      </c>
      <c r="AD33" s="149">
        <f t="shared" si="116"/>
        <v>0</v>
      </c>
      <c r="AE33" s="149">
        <f t="shared" si="116"/>
        <v>0</v>
      </c>
      <c r="AF33" s="149">
        <f t="shared" si="116"/>
        <v>0</v>
      </c>
      <c r="AG33" s="149">
        <f t="shared" si="116"/>
        <v>0</v>
      </c>
      <c r="AH33" s="149">
        <f t="shared" si="116"/>
        <v>0</v>
      </c>
      <c r="AI33" s="149">
        <f t="shared" si="116"/>
        <v>0</v>
      </c>
      <c r="AJ33" s="149">
        <f t="shared" si="116"/>
        <v>0</v>
      </c>
      <c r="AK33" s="149">
        <f t="shared" si="116"/>
        <v>0</v>
      </c>
      <c r="AL33" s="149">
        <f t="shared" si="116"/>
        <v>0</v>
      </c>
      <c r="AM33" s="149">
        <f>AM34+AM36+AM38</f>
        <v>0</v>
      </c>
      <c r="AN33" s="149">
        <f t="shared" si="116"/>
        <v>0</v>
      </c>
      <c r="AO33" s="149">
        <f t="shared" si="116"/>
        <v>0</v>
      </c>
      <c r="AP33" s="149">
        <f t="shared" si="116"/>
        <v>0</v>
      </c>
      <c r="AQ33" s="149">
        <f t="shared" si="116"/>
        <v>0</v>
      </c>
      <c r="AR33" s="149">
        <f t="shared" si="116"/>
        <v>0</v>
      </c>
      <c r="AS33" s="149">
        <f t="shared" si="116"/>
        <v>0</v>
      </c>
      <c r="AT33" s="149">
        <f t="shared" si="116"/>
        <v>0</v>
      </c>
      <c r="AU33" s="149">
        <f t="shared" si="116"/>
        <v>0</v>
      </c>
      <c r="AV33" s="149">
        <f t="shared" si="116"/>
        <v>0</v>
      </c>
      <c r="AW33" s="149">
        <f t="shared" si="116"/>
        <v>0</v>
      </c>
      <c r="AX33" s="149">
        <f t="shared" si="116"/>
        <v>0</v>
      </c>
      <c r="AY33" s="149">
        <f t="shared" si="116"/>
        <v>0</v>
      </c>
      <c r="AZ33" s="149">
        <f t="shared" si="116"/>
        <v>0</v>
      </c>
      <c r="BA33" s="149">
        <f t="shared" si="116"/>
        <v>0</v>
      </c>
      <c r="BB33" s="149">
        <f t="shared" si="116"/>
        <v>0</v>
      </c>
      <c r="BC33" s="149">
        <f t="shared" si="116"/>
        <v>0</v>
      </c>
      <c r="BD33" s="149">
        <f t="shared" si="116"/>
        <v>0</v>
      </c>
      <c r="BE33" s="149">
        <f t="shared" si="116"/>
        <v>0</v>
      </c>
      <c r="BF33" s="149">
        <f t="shared" si="116"/>
        <v>0</v>
      </c>
      <c r="BG33" s="149">
        <f t="shared" si="116"/>
        <v>0</v>
      </c>
      <c r="BH33" s="149">
        <f t="shared" si="116"/>
        <v>0</v>
      </c>
      <c r="BI33" s="149">
        <f t="shared" si="116"/>
        <v>0</v>
      </c>
      <c r="BJ33" s="149">
        <f t="shared" si="116"/>
        <v>0</v>
      </c>
      <c r="BK33" s="149">
        <f t="shared" si="116"/>
        <v>0</v>
      </c>
      <c r="BL33" s="149">
        <f t="shared" si="116"/>
        <v>0</v>
      </c>
      <c r="BM33" s="149">
        <f t="shared" si="116"/>
        <v>0</v>
      </c>
      <c r="BN33" s="149">
        <f t="shared" si="116"/>
        <v>0</v>
      </c>
      <c r="BO33" s="149">
        <f t="shared" si="116"/>
        <v>0</v>
      </c>
      <c r="BP33" s="149">
        <f t="shared" si="116"/>
        <v>0</v>
      </c>
      <c r="BQ33" s="149">
        <f t="shared" si="116"/>
        <v>0</v>
      </c>
      <c r="BR33" s="149">
        <f t="shared" ref="BR33:EC33" si="117">BR34+BR36+BR38</f>
        <v>0</v>
      </c>
      <c r="BS33" s="149">
        <f t="shared" si="117"/>
        <v>0</v>
      </c>
      <c r="BT33" s="149">
        <f t="shared" si="117"/>
        <v>0</v>
      </c>
      <c r="BU33" s="149">
        <f t="shared" si="117"/>
        <v>0</v>
      </c>
      <c r="BV33" s="149">
        <f t="shared" si="117"/>
        <v>0</v>
      </c>
      <c r="BW33" s="149">
        <f t="shared" si="117"/>
        <v>0</v>
      </c>
      <c r="BX33" s="149">
        <f t="shared" si="117"/>
        <v>0</v>
      </c>
      <c r="BY33" s="149">
        <f t="shared" si="117"/>
        <v>0</v>
      </c>
      <c r="BZ33" s="149">
        <f t="shared" si="117"/>
        <v>0</v>
      </c>
      <c r="CA33" s="149">
        <f t="shared" si="117"/>
        <v>0</v>
      </c>
      <c r="CB33" s="149">
        <f t="shared" si="117"/>
        <v>0</v>
      </c>
      <c r="CC33" s="149">
        <f t="shared" si="117"/>
        <v>0</v>
      </c>
      <c r="CD33" s="149">
        <f t="shared" si="117"/>
        <v>0</v>
      </c>
      <c r="CE33" s="149">
        <f t="shared" si="117"/>
        <v>0</v>
      </c>
      <c r="CF33" s="149">
        <f t="shared" si="117"/>
        <v>0</v>
      </c>
      <c r="CG33" s="149">
        <f t="shared" si="117"/>
        <v>0</v>
      </c>
      <c r="CH33" s="149">
        <f t="shared" si="117"/>
        <v>0</v>
      </c>
      <c r="CI33" s="149">
        <f t="shared" si="117"/>
        <v>0</v>
      </c>
      <c r="CJ33" s="149">
        <f t="shared" si="117"/>
        <v>0</v>
      </c>
      <c r="CK33" s="149">
        <f t="shared" si="117"/>
        <v>0</v>
      </c>
      <c r="CL33" s="149">
        <f t="shared" si="117"/>
        <v>0</v>
      </c>
      <c r="CM33" s="149">
        <f t="shared" si="117"/>
        <v>0</v>
      </c>
      <c r="CN33" s="149">
        <f t="shared" si="117"/>
        <v>0</v>
      </c>
      <c r="CO33" s="149">
        <f t="shared" si="117"/>
        <v>0</v>
      </c>
      <c r="CP33" s="149">
        <f t="shared" si="117"/>
        <v>0</v>
      </c>
      <c r="CQ33" s="149">
        <f t="shared" si="117"/>
        <v>0</v>
      </c>
      <c r="CR33" s="149">
        <f t="shared" si="117"/>
        <v>0</v>
      </c>
      <c r="CS33" s="149">
        <f t="shared" si="117"/>
        <v>0</v>
      </c>
      <c r="CT33" s="149">
        <f t="shared" si="117"/>
        <v>0</v>
      </c>
      <c r="CU33" s="149">
        <f t="shared" si="117"/>
        <v>0</v>
      </c>
      <c r="CV33" s="149">
        <f t="shared" si="117"/>
        <v>0</v>
      </c>
      <c r="CW33" s="149">
        <f t="shared" si="117"/>
        <v>0</v>
      </c>
      <c r="CX33" s="149">
        <f t="shared" si="117"/>
        <v>0</v>
      </c>
      <c r="CY33" s="149">
        <f t="shared" si="117"/>
        <v>0</v>
      </c>
      <c r="CZ33" s="149">
        <f t="shared" si="117"/>
        <v>0</v>
      </c>
      <c r="DA33" s="149">
        <f t="shared" si="117"/>
        <v>0</v>
      </c>
      <c r="DB33" s="149">
        <f t="shared" si="117"/>
        <v>0</v>
      </c>
      <c r="DC33" s="149">
        <f t="shared" si="117"/>
        <v>0</v>
      </c>
      <c r="DD33" s="149">
        <f t="shared" si="117"/>
        <v>0</v>
      </c>
      <c r="DE33" s="149">
        <f t="shared" si="117"/>
        <v>0</v>
      </c>
      <c r="DF33" s="149">
        <f t="shared" si="117"/>
        <v>0</v>
      </c>
      <c r="DG33" s="149">
        <f t="shared" si="117"/>
        <v>0</v>
      </c>
      <c r="DH33" s="149">
        <f t="shared" si="117"/>
        <v>0</v>
      </c>
      <c r="DI33" s="149">
        <f t="shared" si="117"/>
        <v>0</v>
      </c>
      <c r="DJ33" s="149">
        <f t="shared" si="117"/>
        <v>0</v>
      </c>
      <c r="DK33" s="149">
        <f t="shared" si="117"/>
        <v>0</v>
      </c>
      <c r="DL33" s="149">
        <f t="shared" si="117"/>
        <v>0</v>
      </c>
      <c r="DM33" s="149">
        <f t="shared" si="117"/>
        <v>0</v>
      </c>
      <c r="DN33" s="149">
        <f t="shared" si="117"/>
        <v>0</v>
      </c>
      <c r="DO33" s="149">
        <f t="shared" si="117"/>
        <v>0</v>
      </c>
      <c r="DP33" s="149">
        <f t="shared" si="117"/>
        <v>0</v>
      </c>
      <c r="DQ33" s="149">
        <f t="shared" si="117"/>
        <v>0</v>
      </c>
      <c r="DR33" s="149">
        <f t="shared" si="117"/>
        <v>0</v>
      </c>
      <c r="DS33" s="149">
        <f t="shared" si="117"/>
        <v>0</v>
      </c>
      <c r="DT33" s="149">
        <f t="shared" si="117"/>
        <v>0</v>
      </c>
      <c r="DU33" s="149">
        <f t="shared" si="117"/>
        <v>0</v>
      </c>
      <c r="DV33" s="149">
        <f t="shared" si="117"/>
        <v>0</v>
      </c>
      <c r="DW33" s="149">
        <f t="shared" si="117"/>
        <v>0</v>
      </c>
      <c r="DX33" s="149">
        <f t="shared" si="117"/>
        <v>0</v>
      </c>
      <c r="DY33" s="149">
        <f t="shared" si="117"/>
        <v>0</v>
      </c>
      <c r="DZ33" s="149">
        <f t="shared" si="117"/>
        <v>0</v>
      </c>
      <c r="EA33" s="149">
        <f t="shared" si="117"/>
        <v>0</v>
      </c>
      <c r="EB33" s="149">
        <f t="shared" si="117"/>
        <v>0</v>
      </c>
      <c r="EC33" s="149">
        <f t="shared" si="117"/>
        <v>0</v>
      </c>
      <c r="ED33" s="149">
        <f t="shared" ref="ED33:GO33" si="118">ED34+ED36+ED38</f>
        <v>0</v>
      </c>
      <c r="EE33" s="149">
        <f t="shared" si="118"/>
        <v>0</v>
      </c>
      <c r="EF33" s="149">
        <f t="shared" si="118"/>
        <v>0</v>
      </c>
      <c r="EG33" s="149">
        <f t="shared" si="118"/>
        <v>0</v>
      </c>
      <c r="EH33" s="149">
        <f t="shared" si="118"/>
        <v>0</v>
      </c>
      <c r="EI33" s="149">
        <f t="shared" si="118"/>
        <v>0</v>
      </c>
      <c r="EJ33" s="149">
        <f t="shared" si="118"/>
        <v>0</v>
      </c>
      <c r="EK33" s="149">
        <f t="shared" si="118"/>
        <v>0</v>
      </c>
      <c r="EL33" s="149">
        <f t="shared" si="118"/>
        <v>0</v>
      </c>
      <c r="EM33" s="149">
        <f t="shared" si="118"/>
        <v>0</v>
      </c>
      <c r="EN33" s="149">
        <f t="shared" si="118"/>
        <v>0</v>
      </c>
      <c r="EO33" s="149">
        <f t="shared" si="118"/>
        <v>0</v>
      </c>
      <c r="EP33" s="149">
        <f t="shared" si="118"/>
        <v>0</v>
      </c>
      <c r="EQ33" s="149">
        <f t="shared" si="118"/>
        <v>0</v>
      </c>
      <c r="ER33" s="149">
        <f t="shared" si="118"/>
        <v>0</v>
      </c>
      <c r="ES33" s="149">
        <f t="shared" si="118"/>
        <v>0</v>
      </c>
      <c r="ET33" s="149">
        <f t="shared" si="118"/>
        <v>0</v>
      </c>
      <c r="EU33" s="149">
        <f t="shared" si="118"/>
        <v>0</v>
      </c>
      <c r="EV33" s="149">
        <f t="shared" si="118"/>
        <v>0</v>
      </c>
      <c r="EW33" s="149">
        <f t="shared" si="118"/>
        <v>0</v>
      </c>
      <c r="EX33" s="149">
        <f t="shared" si="118"/>
        <v>0</v>
      </c>
      <c r="EY33" s="149">
        <f t="shared" si="118"/>
        <v>0</v>
      </c>
      <c r="EZ33" s="149">
        <f t="shared" si="118"/>
        <v>0</v>
      </c>
      <c r="FA33" s="149">
        <f t="shared" si="118"/>
        <v>0</v>
      </c>
      <c r="FB33" s="149">
        <f t="shared" si="118"/>
        <v>0</v>
      </c>
      <c r="FC33" s="149">
        <f t="shared" si="118"/>
        <v>0</v>
      </c>
      <c r="FD33" s="149">
        <f t="shared" si="118"/>
        <v>0</v>
      </c>
      <c r="FE33" s="149">
        <f t="shared" si="118"/>
        <v>0</v>
      </c>
      <c r="FF33" s="149">
        <f t="shared" si="118"/>
        <v>0</v>
      </c>
      <c r="FG33" s="149">
        <f t="shared" si="118"/>
        <v>0</v>
      </c>
      <c r="FH33" s="149">
        <f t="shared" si="118"/>
        <v>0</v>
      </c>
      <c r="FI33" s="149">
        <f t="shared" si="118"/>
        <v>0</v>
      </c>
      <c r="FJ33" s="149">
        <f t="shared" si="118"/>
        <v>0</v>
      </c>
      <c r="FK33" s="149">
        <f t="shared" si="118"/>
        <v>0</v>
      </c>
      <c r="FL33" s="149">
        <f t="shared" si="118"/>
        <v>0</v>
      </c>
      <c r="FM33" s="149">
        <f t="shared" si="118"/>
        <v>0</v>
      </c>
      <c r="FN33" s="149">
        <f t="shared" si="118"/>
        <v>0</v>
      </c>
      <c r="FO33" s="149">
        <f t="shared" si="118"/>
        <v>0</v>
      </c>
      <c r="FP33" s="149">
        <f t="shared" si="118"/>
        <v>0</v>
      </c>
      <c r="FQ33" s="149">
        <f t="shared" si="118"/>
        <v>0</v>
      </c>
      <c r="FR33" s="149">
        <f t="shared" si="118"/>
        <v>0</v>
      </c>
      <c r="FS33" s="149">
        <f t="shared" si="118"/>
        <v>0</v>
      </c>
      <c r="FT33" s="149">
        <f t="shared" si="118"/>
        <v>0</v>
      </c>
      <c r="FU33" s="149">
        <f t="shared" si="118"/>
        <v>0</v>
      </c>
      <c r="FV33" s="149">
        <f t="shared" si="118"/>
        <v>0</v>
      </c>
      <c r="FW33" s="149">
        <f t="shared" si="118"/>
        <v>0</v>
      </c>
      <c r="FX33" s="149">
        <f t="shared" si="118"/>
        <v>0</v>
      </c>
      <c r="FY33" s="149">
        <f t="shared" si="118"/>
        <v>0</v>
      </c>
      <c r="FZ33" s="149">
        <f t="shared" si="118"/>
        <v>0</v>
      </c>
      <c r="GA33" s="149">
        <f t="shared" si="118"/>
        <v>0</v>
      </c>
      <c r="GB33" s="149">
        <f t="shared" si="118"/>
        <v>0</v>
      </c>
      <c r="GC33" s="149">
        <f t="shared" si="118"/>
        <v>0</v>
      </c>
      <c r="GD33" s="149">
        <f t="shared" si="118"/>
        <v>0</v>
      </c>
      <c r="GE33" s="149">
        <f t="shared" si="118"/>
        <v>0</v>
      </c>
      <c r="GF33" s="149">
        <f t="shared" si="118"/>
        <v>0</v>
      </c>
      <c r="GG33" s="149">
        <f t="shared" si="118"/>
        <v>0</v>
      </c>
      <c r="GH33" s="149">
        <f t="shared" si="118"/>
        <v>0</v>
      </c>
      <c r="GI33" s="149">
        <f t="shared" si="118"/>
        <v>0</v>
      </c>
      <c r="GJ33" s="149">
        <f t="shared" si="118"/>
        <v>0</v>
      </c>
      <c r="GK33" s="149">
        <f t="shared" si="118"/>
        <v>0</v>
      </c>
      <c r="GL33" s="149">
        <f t="shared" si="118"/>
        <v>0</v>
      </c>
      <c r="GM33" s="149">
        <f t="shared" si="118"/>
        <v>0</v>
      </c>
      <c r="GN33" s="149">
        <f t="shared" si="118"/>
        <v>0</v>
      </c>
      <c r="GO33" s="149">
        <f t="shared" si="118"/>
        <v>0</v>
      </c>
      <c r="GP33" s="149">
        <f t="shared" ref="GP33:JA33" si="119">GP34+GP36+GP38</f>
        <v>0</v>
      </c>
      <c r="GQ33" s="149">
        <f t="shared" si="119"/>
        <v>0</v>
      </c>
      <c r="GR33" s="149">
        <f t="shared" si="119"/>
        <v>0</v>
      </c>
      <c r="GS33" s="149">
        <f t="shared" si="119"/>
        <v>0</v>
      </c>
      <c r="GT33" s="149">
        <f t="shared" si="119"/>
        <v>0</v>
      </c>
      <c r="GU33" s="149">
        <f t="shared" si="119"/>
        <v>0</v>
      </c>
      <c r="GV33" s="149">
        <f t="shared" si="119"/>
        <v>0</v>
      </c>
      <c r="GW33" s="149">
        <f t="shared" si="119"/>
        <v>0</v>
      </c>
      <c r="GX33" s="149">
        <f t="shared" si="119"/>
        <v>0</v>
      </c>
      <c r="GY33" s="149">
        <f t="shared" si="119"/>
        <v>0</v>
      </c>
      <c r="GZ33" s="149">
        <f t="shared" si="119"/>
        <v>0</v>
      </c>
      <c r="HA33" s="149">
        <f t="shared" si="119"/>
        <v>0</v>
      </c>
      <c r="HB33" s="149">
        <f t="shared" si="119"/>
        <v>0</v>
      </c>
      <c r="HC33" s="149">
        <f t="shared" si="119"/>
        <v>0</v>
      </c>
      <c r="HD33" s="149">
        <f t="shared" si="119"/>
        <v>0</v>
      </c>
      <c r="HE33" s="149">
        <f t="shared" si="119"/>
        <v>0</v>
      </c>
      <c r="HF33" s="149">
        <f t="shared" si="119"/>
        <v>0</v>
      </c>
      <c r="HG33" s="149">
        <f t="shared" si="119"/>
        <v>0</v>
      </c>
      <c r="HH33" s="149">
        <f t="shared" si="119"/>
        <v>0</v>
      </c>
      <c r="HI33" s="149">
        <f t="shared" si="119"/>
        <v>0</v>
      </c>
      <c r="HJ33" s="149">
        <f t="shared" si="119"/>
        <v>0</v>
      </c>
      <c r="HK33" s="149">
        <f t="shared" si="119"/>
        <v>0</v>
      </c>
      <c r="HL33" s="149">
        <f t="shared" si="119"/>
        <v>0</v>
      </c>
      <c r="HM33" s="149">
        <f t="shared" si="119"/>
        <v>0</v>
      </c>
      <c r="HN33" s="149">
        <f t="shared" si="119"/>
        <v>0</v>
      </c>
      <c r="HO33" s="149">
        <f t="shared" si="119"/>
        <v>0</v>
      </c>
      <c r="HP33" s="149">
        <f t="shared" si="119"/>
        <v>0</v>
      </c>
      <c r="HQ33" s="149">
        <f t="shared" si="119"/>
        <v>0</v>
      </c>
      <c r="HR33" s="149">
        <f t="shared" si="119"/>
        <v>0</v>
      </c>
      <c r="HS33" s="149">
        <f t="shared" si="119"/>
        <v>0</v>
      </c>
      <c r="HT33" s="149">
        <f t="shared" si="119"/>
        <v>0</v>
      </c>
      <c r="HU33" s="149">
        <f t="shared" si="119"/>
        <v>0</v>
      </c>
      <c r="HV33" s="149">
        <f t="shared" si="119"/>
        <v>0</v>
      </c>
      <c r="HW33" s="149">
        <f t="shared" si="119"/>
        <v>0</v>
      </c>
      <c r="HX33" s="149">
        <f t="shared" si="119"/>
        <v>0</v>
      </c>
      <c r="HY33" s="149">
        <f t="shared" si="119"/>
        <v>0</v>
      </c>
      <c r="HZ33" s="149">
        <f t="shared" si="119"/>
        <v>0</v>
      </c>
      <c r="IA33" s="149">
        <f t="shared" si="119"/>
        <v>0</v>
      </c>
      <c r="IB33" s="149">
        <f t="shared" si="119"/>
        <v>0</v>
      </c>
      <c r="IC33" s="149">
        <f t="shared" si="119"/>
        <v>0</v>
      </c>
      <c r="ID33" s="149">
        <f t="shared" si="119"/>
        <v>0</v>
      </c>
      <c r="IE33" s="149">
        <f t="shared" si="119"/>
        <v>0</v>
      </c>
      <c r="IF33" s="149">
        <f t="shared" si="119"/>
        <v>0</v>
      </c>
      <c r="IG33" s="149">
        <f t="shared" si="119"/>
        <v>0</v>
      </c>
      <c r="IH33" s="149">
        <f t="shared" si="119"/>
        <v>0</v>
      </c>
      <c r="II33" s="149">
        <f t="shared" si="119"/>
        <v>0</v>
      </c>
      <c r="IJ33" s="149">
        <f t="shared" si="119"/>
        <v>0</v>
      </c>
      <c r="IK33" s="149">
        <f t="shared" si="119"/>
        <v>0</v>
      </c>
      <c r="IL33" s="149">
        <f t="shared" si="119"/>
        <v>0</v>
      </c>
      <c r="IM33" s="149">
        <f t="shared" si="119"/>
        <v>0</v>
      </c>
      <c r="IN33" s="149">
        <f t="shared" si="119"/>
        <v>0</v>
      </c>
      <c r="IO33" s="149">
        <f t="shared" si="119"/>
        <v>0</v>
      </c>
      <c r="IP33" s="149">
        <f t="shared" si="119"/>
        <v>0</v>
      </c>
      <c r="IQ33" s="149">
        <f t="shared" si="119"/>
        <v>0</v>
      </c>
      <c r="IR33" s="149">
        <f t="shared" si="119"/>
        <v>0</v>
      </c>
      <c r="IS33" s="149">
        <f t="shared" si="119"/>
        <v>0</v>
      </c>
      <c r="IT33" s="149">
        <f t="shared" si="119"/>
        <v>0</v>
      </c>
      <c r="IU33" s="149">
        <f t="shared" si="119"/>
        <v>0</v>
      </c>
      <c r="IV33" s="149">
        <f t="shared" si="119"/>
        <v>0</v>
      </c>
      <c r="IW33" s="149">
        <f t="shared" si="119"/>
        <v>0</v>
      </c>
      <c r="IX33" s="149">
        <f t="shared" si="119"/>
        <v>0</v>
      </c>
      <c r="IY33" s="149">
        <f t="shared" si="119"/>
        <v>0</v>
      </c>
      <c r="IZ33" s="149">
        <f t="shared" si="119"/>
        <v>0</v>
      </c>
      <c r="JA33" s="149">
        <f t="shared" si="119"/>
        <v>0</v>
      </c>
      <c r="JB33" s="149">
        <f t="shared" ref="JB33:LM33" si="120">JB34+JB36+JB38</f>
        <v>0</v>
      </c>
      <c r="JC33" s="149">
        <f t="shared" si="120"/>
        <v>0</v>
      </c>
      <c r="JD33" s="149">
        <f t="shared" si="120"/>
        <v>0</v>
      </c>
      <c r="JE33" s="149">
        <f t="shared" si="120"/>
        <v>0</v>
      </c>
      <c r="JF33" s="149">
        <f t="shared" si="120"/>
        <v>0</v>
      </c>
      <c r="JG33" s="149">
        <f t="shared" si="120"/>
        <v>0</v>
      </c>
      <c r="JH33" s="149">
        <f t="shared" si="120"/>
        <v>0</v>
      </c>
      <c r="JI33" s="149">
        <f t="shared" si="120"/>
        <v>0</v>
      </c>
      <c r="JJ33" s="149">
        <f t="shared" si="120"/>
        <v>0</v>
      </c>
      <c r="JK33" s="149">
        <f t="shared" si="120"/>
        <v>0</v>
      </c>
      <c r="JL33" s="149">
        <f t="shared" si="120"/>
        <v>0</v>
      </c>
      <c r="JM33" s="149">
        <f t="shared" si="120"/>
        <v>0</v>
      </c>
      <c r="JN33" s="149">
        <f t="shared" si="120"/>
        <v>0</v>
      </c>
      <c r="JO33" s="149">
        <f t="shared" si="120"/>
        <v>0</v>
      </c>
      <c r="JP33" s="149">
        <f t="shared" si="120"/>
        <v>0</v>
      </c>
      <c r="JQ33" s="149">
        <f t="shared" si="120"/>
        <v>0</v>
      </c>
      <c r="JR33" s="149">
        <f t="shared" si="120"/>
        <v>0</v>
      </c>
      <c r="JS33" s="149">
        <f t="shared" si="120"/>
        <v>0</v>
      </c>
      <c r="JT33" s="149">
        <f t="shared" si="120"/>
        <v>0</v>
      </c>
      <c r="JU33" s="149">
        <f t="shared" si="120"/>
        <v>0</v>
      </c>
      <c r="JV33" s="149">
        <f t="shared" si="120"/>
        <v>0</v>
      </c>
      <c r="JW33" s="149">
        <f t="shared" si="120"/>
        <v>0</v>
      </c>
      <c r="JX33" s="149">
        <f t="shared" si="120"/>
        <v>0</v>
      </c>
      <c r="JY33" s="149">
        <f t="shared" si="120"/>
        <v>0</v>
      </c>
      <c r="JZ33" s="149">
        <f t="shared" si="120"/>
        <v>0</v>
      </c>
      <c r="KA33" s="149">
        <f t="shared" si="120"/>
        <v>0</v>
      </c>
      <c r="KB33" s="149">
        <f t="shared" si="120"/>
        <v>0</v>
      </c>
      <c r="KC33" s="149">
        <f t="shared" si="120"/>
        <v>0</v>
      </c>
      <c r="KD33" s="149">
        <f t="shared" si="120"/>
        <v>0</v>
      </c>
      <c r="KE33" s="149">
        <f t="shared" si="120"/>
        <v>0</v>
      </c>
      <c r="KF33" s="149">
        <f t="shared" si="120"/>
        <v>0</v>
      </c>
      <c r="KG33" s="149">
        <f t="shared" si="120"/>
        <v>0</v>
      </c>
      <c r="KH33" s="149">
        <f t="shared" si="120"/>
        <v>0</v>
      </c>
      <c r="KI33" s="149">
        <f t="shared" si="120"/>
        <v>0</v>
      </c>
      <c r="KJ33" s="149">
        <f t="shared" si="120"/>
        <v>0</v>
      </c>
      <c r="KK33" s="149">
        <f t="shared" si="120"/>
        <v>0</v>
      </c>
      <c r="KL33" s="149">
        <f t="shared" si="120"/>
        <v>0</v>
      </c>
      <c r="KM33" s="149">
        <f t="shared" si="120"/>
        <v>0</v>
      </c>
      <c r="KN33" s="149">
        <f t="shared" si="120"/>
        <v>0</v>
      </c>
      <c r="KO33" s="149">
        <f t="shared" si="120"/>
        <v>0</v>
      </c>
      <c r="KP33" s="149">
        <f t="shared" si="120"/>
        <v>0</v>
      </c>
      <c r="KQ33" s="149">
        <f t="shared" si="120"/>
        <v>0</v>
      </c>
      <c r="KR33" s="149">
        <f t="shared" si="120"/>
        <v>0</v>
      </c>
      <c r="KS33" s="149">
        <f t="shared" si="120"/>
        <v>0</v>
      </c>
      <c r="KT33" s="149">
        <f t="shared" si="120"/>
        <v>0</v>
      </c>
      <c r="KU33" s="149">
        <f t="shared" si="120"/>
        <v>0</v>
      </c>
      <c r="KV33" s="149">
        <f t="shared" si="120"/>
        <v>0</v>
      </c>
      <c r="KW33" s="149">
        <f t="shared" si="120"/>
        <v>0</v>
      </c>
      <c r="KX33" s="149">
        <f t="shared" si="120"/>
        <v>0</v>
      </c>
      <c r="KY33" s="149">
        <f t="shared" si="120"/>
        <v>0</v>
      </c>
      <c r="KZ33" s="149">
        <f t="shared" si="120"/>
        <v>0</v>
      </c>
      <c r="LA33" s="149">
        <f t="shared" si="120"/>
        <v>0</v>
      </c>
      <c r="LB33" s="149">
        <f t="shared" si="120"/>
        <v>0</v>
      </c>
      <c r="LC33" s="149">
        <f t="shared" si="120"/>
        <v>0</v>
      </c>
      <c r="LD33" s="149">
        <f t="shared" si="120"/>
        <v>0</v>
      </c>
      <c r="LE33" s="149">
        <f t="shared" si="120"/>
        <v>0</v>
      </c>
      <c r="LF33" s="149">
        <f t="shared" si="120"/>
        <v>0</v>
      </c>
      <c r="LG33" s="149">
        <f t="shared" si="120"/>
        <v>0</v>
      </c>
      <c r="LH33" s="149">
        <f t="shared" si="120"/>
        <v>0</v>
      </c>
      <c r="LI33" s="149">
        <f t="shared" si="120"/>
        <v>0</v>
      </c>
      <c r="LJ33" s="149">
        <f t="shared" si="120"/>
        <v>0</v>
      </c>
      <c r="LK33" s="149">
        <f t="shared" si="120"/>
        <v>0</v>
      </c>
      <c r="LL33" s="149">
        <f t="shared" si="120"/>
        <v>0</v>
      </c>
      <c r="LM33" s="149">
        <f t="shared" si="120"/>
        <v>0</v>
      </c>
      <c r="LN33" s="149">
        <f t="shared" ref="LN33:NX33" si="121">LN34+LN36+LN38</f>
        <v>0</v>
      </c>
      <c r="LO33" s="149">
        <f t="shared" si="121"/>
        <v>0</v>
      </c>
      <c r="LP33" s="149">
        <f t="shared" si="121"/>
        <v>0</v>
      </c>
      <c r="LQ33" s="149">
        <f t="shared" si="121"/>
        <v>0</v>
      </c>
      <c r="LR33" s="149">
        <f t="shared" si="121"/>
        <v>0</v>
      </c>
      <c r="LS33" s="149">
        <f t="shared" si="121"/>
        <v>0</v>
      </c>
      <c r="LT33" s="149">
        <f t="shared" si="121"/>
        <v>0</v>
      </c>
      <c r="LU33" s="149">
        <f t="shared" si="121"/>
        <v>0</v>
      </c>
      <c r="LV33" s="149">
        <f t="shared" si="121"/>
        <v>0</v>
      </c>
      <c r="LW33" s="149">
        <f t="shared" si="121"/>
        <v>0</v>
      </c>
      <c r="LX33" s="149">
        <f t="shared" si="121"/>
        <v>0</v>
      </c>
      <c r="LY33" s="149">
        <f t="shared" si="121"/>
        <v>0</v>
      </c>
      <c r="LZ33" s="149">
        <f t="shared" si="121"/>
        <v>0</v>
      </c>
      <c r="MA33" s="149">
        <f t="shared" si="121"/>
        <v>0</v>
      </c>
      <c r="MB33" s="149">
        <f t="shared" si="121"/>
        <v>0</v>
      </c>
      <c r="MC33" s="149">
        <f t="shared" si="121"/>
        <v>0</v>
      </c>
      <c r="MD33" s="149">
        <f t="shared" si="121"/>
        <v>0</v>
      </c>
      <c r="ME33" s="149">
        <f t="shared" si="121"/>
        <v>0</v>
      </c>
      <c r="MF33" s="149">
        <f t="shared" si="121"/>
        <v>0</v>
      </c>
      <c r="MG33" s="149">
        <f t="shared" si="121"/>
        <v>0</v>
      </c>
      <c r="MH33" s="149">
        <f t="shared" si="121"/>
        <v>0</v>
      </c>
      <c r="MI33" s="149">
        <f t="shared" si="121"/>
        <v>0</v>
      </c>
      <c r="MJ33" s="149">
        <f t="shared" si="121"/>
        <v>0</v>
      </c>
      <c r="MK33" s="149">
        <f t="shared" si="121"/>
        <v>0</v>
      </c>
      <c r="ML33" s="149">
        <f t="shared" si="121"/>
        <v>0</v>
      </c>
      <c r="MM33" s="149">
        <f t="shared" si="121"/>
        <v>0</v>
      </c>
      <c r="MN33" s="149">
        <f t="shared" si="121"/>
        <v>0</v>
      </c>
      <c r="MO33" s="149">
        <f t="shared" si="121"/>
        <v>0</v>
      </c>
      <c r="MP33" s="149">
        <f t="shared" si="121"/>
        <v>0</v>
      </c>
      <c r="MQ33" s="149">
        <f t="shared" si="121"/>
        <v>0</v>
      </c>
      <c r="MR33" s="149">
        <f t="shared" si="121"/>
        <v>0</v>
      </c>
      <c r="MS33" s="149">
        <f t="shared" si="121"/>
        <v>0</v>
      </c>
      <c r="MT33" s="149">
        <f t="shared" si="121"/>
        <v>0</v>
      </c>
      <c r="MU33" s="149">
        <f t="shared" si="121"/>
        <v>0</v>
      </c>
      <c r="MV33" s="149">
        <f t="shared" si="121"/>
        <v>0</v>
      </c>
      <c r="MW33" s="149">
        <f t="shared" si="121"/>
        <v>0</v>
      </c>
      <c r="MX33" s="149">
        <f t="shared" si="121"/>
        <v>0</v>
      </c>
      <c r="MY33" s="149">
        <f t="shared" si="121"/>
        <v>0</v>
      </c>
      <c r="MZ33" s="149">
        <f t="shared" si="121"/>
        <v>0</v>
      </c>
      <c r="NA33" s="149">
        <f t="shared" si="121"/>
        <v>0</v>
      </c>
      <c r="NB33" s="149">
        <f t="shared" si="121"/>
        <v>0</v>
      </c>
      <c r="NC33" s="149">
        <f t="shared" si="121"/>
        <v>0</v>
      </c>
      <c r="ND33" s="149">
        <f t="shared" si="121"/>
        <v>0</v>
      </c>
      <c r="NE33" s="149">
        <f t="shared" si="121"/>
        <v>0</v>
      </c>
      <c r="NF33" s="149">
        <f t="shared" si="121"/>
        <v>0</v>
      </c>
      <c r="NG33" s="149">
        <f t="shared" si="121"/>
        <v>0</v>
      </c>
      <c r="NH33" s="149">
        <f t="shared" si="121"/>
        <v>0</v>
      </c>
      <c r="NI33" s="149">
        <f t="shared" si="121"/>
        <v>0</v>
      </c>
      <c r="NJ33" s="149">
        <f t="shared" si="121"/>
        <v>0</v>
      </c>
      <c r="NK33" s="149">
        <f t="shared" si="121"/>
        <v>0</v>
      </c>
      <c r="NL33" s="149">
        <f t="shared" si="121"/>
        <v>0</v>
      </c>
      <c r="NM33" s="149">
        <f t="shared" si="121"/>
        <v>0</v>
      </c>
      <c r="NN33" s="149">
        <f t="shared" si="121"/>
        <v>0</v>
      </c>
      <c r="NO33" s="149">
        <f t="shared" si="121"/>
        <v>0</v>
      </c>
      <c r="NP33" s="149">
        <f t="shared" si="121"/>
        <v>0</v>
      </c>
      <c r="NQ33" s="149">
        <f t="shared" si="121"/>
        <v>0</v>
      </c>
      <c r="NR33" s="149">
        <f t="shared" si="121"/>
        <v>0</v>
      </c>
      <c r="NS33" s="149">
        <f t="shared" si="121"/>
        <v>0</v>
      </c>
      <c r="NT33" s="149">
        <f t="shared" si="121"/>
        <v>0</v>
      </c>
      <c r="NU33" s="149">
        <f t="shared" si="121"/>
        <v>0</v>
      </c>
      <c r="NV33" s="149">
        <f t="shared" si="121"/>
        <v>0</v>
      </c>
      <c r="NW33" s="149">
        <f t="shared" si="121"/>
        <v>0</v>
      </c>
      <c r="NX33" s="149">
        <f t="shared" si="121"/>
        <v>0</v>
      </c>
      <c r="NZ33" s="149">
        <f>NZ34+NZ36+NZ38</f>
        <v>0</v>
      </c>
      <c r="OA33" s="150">
        <f>OA34+OA36+OA38</f>
        <v>0</v>
      </c>
      <c r="OB33" s="151" t="str">
        <f>IF(OA33=0,"",((NZ33/OA33)-1)*-1)</f>
        <v/>
      </c>
      <c r="OD33" s="181"/>
      <c r="OG33" s="168" t="s">
        <v>13</v>
      </c>
      <c r="OI33" s="162">
        <f t="shared" ref="OI33:OO33" si="122">OI34+OI36+OI38</f>
        <v>0</v>
      </c>
      <c r="OJ33" s="162">
        <f t="shared" si="122"/>
        <v>0</v>
      </c>
      <c r="OK33" s="162">
        <f t="shared" si="122"/>
        <v>0</v>
      </c>
      <c r="OL33" s="162">
        <f t="shared" si="122"/>
        <v>0</v>
      </c>
      <c r="OM33" s="162">
        <f t="shared" si="122"/>
        <v>0</v>
      </c>
      <c r="ON33" s="162">
        <f t="shared" si="122"/>
        <v>0</v>
      </c>
      <c r="OO33" s="162">
        <f t="shared" si="122"/>
        <v>0</v>
      </c>
      <c r="OP33" s="162">
        <f>OP34+OP36+OP38</f>
        <v>0</v>
      </c>
      <c r="OQ33" s="162">
        <f t="shared" ref="OQ33:OT33" si="123">OQ34+OQ36+OQ38</f>
        <v>0</v>
      </c>
      <c r="OR33" s="162">
        <f t="shared" si="123"/>
        <v>0</v>
      </c>
      <c r="OS33" s="162">
        <f t="shared" si="123"/>
        <v>0</v>
      </c>
      <c r="OT33" s="162">
        <f t="shared" si="123"/>
        <v>0</v>
      </c>
      <c r="OV33" s="162">
        <f t="shared" ref="OV33" si="124">OV34+OV36+OV38</f>
        <v>0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25">SUM(E35:E35)</f>
        <v>0</v>
      </c>
      <c r="F34" s="149">
        <f t="shared" si="125"/>
        <v>0</v>
      </c>
      <c r="G34" s="149">
        <f t="shared" si="125"/>
        <v>0</v>
      </c>
      <c r="H34" s="149">
        <f t="shared" si="125"/>
        <v>0</v>
      </c>
      <c r="I34" s="149">
        <f t="shared" si="125"/>
        <v>0</v>
      </c>
      <c r="J34" s="149">
        <f t="shared" si="125"/>
        <v>0</v>
      </c>
      <c r="K34" s="149">
        <f t="shared" si="125"/>
        <v>0</v>
      </c>
      <c r="L34" s="149">
        <f t="shared" si="125"/>
        <v>0</v>
      </c>
      <c r="M34" s="149">
        <f t="shared" si="125"/>
        <v>0</v>
      </c>
      <c r="N34" s="149">
        <f t="shared" si="125"/>
        <v>0</v>
      </c>
      <c r="O34" s="149">
        <f t="shared" si="125"/>
        <v>0</v>
      </c>
      <c r="P34" s="149">
        <f t="shared" si="125"/>
        <v>0</v>
      </c>
      <c r="Q34" s="149">
        <f t="shared" si="125"/>
        <v>0</v>
      </c>
      <c r="R34" s="149">
        <f t="shared" si="125"/>
        <v>0</v>
      </c>
      <c r="S34" s="149">
        <f t="shared" si="125"/>
        <v>0</v>
      </c>
      <c r="T34" s="149">
        <f t="shared" si="125"/>
        <v>0</v>
      </c>
      <c r="U34" s="149">
        <f t="shared" si="125"/>
        <v>0</v>
      </c>
      <c r="V34" s="149">
        <f t="shared" si="125"/>
        <v>0</v>
      </c>
      <c r="W34" s="149">
        <f t="shared" si="125"/>
        <v>0</v>
      </c>
      <c r="X34" s="149">
        <f t="shared" si="125"/>
        <v>0</v>
      </c>
      <c r="Y34" s="149">
        <f t="shared" si="125"/>
        <v>0</v>
      </c>
      <c r="Z34" s="149">
        <f t="shared" si="125"/>
        <v>0</v>
      </c>
      <c r="AA34" s="149">
        <f t="shared" si="125"/>
        <v>0</v>
      </c>
      <c r="AB34" s="149">
        <f t="shared" si="125"/>
        <v>0</v>
      </c>
      <c r="AC34" s="149">
        <f t="shared" si="125"/>
        <v>0</v>
      </c>
      <c r="AD34" s="149">
        <f t="shared" si="125"/>
        <v>0</v>
      </c>
      <c r="AE34" s="149">
        <f t="shared" si="125"/>
        <v>0</v>
      </c>
      <c r="AF34" s="149">
        <f t="shared" si="125"/>
        <v>0</v>
      </c>
      <c r="AG34" s="149">
        <f t="shared" si="125"/>
        <v>0</v>
      </c>
      <c r="AH34" s="149">
        <f t="shared" si="125"/>
        <v>0</v>
      </c>
      <c r="AI34" s="149">
        <f t="shared" si="125"/>
        <v>0</v>
      </c>
      <c r="AJ34" s="149">
        <f t="shared" si="125"/>
        <v>0</v>
      </c>
      <c r="AK34" s="149">
        <f t="shared" si="125"/>
        <v>0</v>
      </c>
      <c r="AL34" s="149">
        <f t="shared" si="125"/>
        <v>0</v>
      </c>
      <c r="AM34" s="149">
        <f t="shared" si="125"/>
        <v>0</v>
      </c>
      <c r="AN34" s="149">
        <f t="shared" si="125"/>
        <v>0</v>
      </c>
      <c r="AO34" s="149">
        <f t="shared" si="125"/>
        <v>0</v>
      </c>
      <c r="AP34" s="149">
        <f t="shared" si="125"/>
        <v>0</v>
      </c>
      <c r="AQ34" s="149">
        <f t="shared" si="125"/>
        <v>0</v>
      </c>
      <c r="AR34" s="149">
        <f t="shared" si="125"/>
        <v>0</v>
      </c>
      <c r="AS34" s="149">
        <f t="shared" si="125"/>
        <v>0</v>
      </c>
      <c r="AT34" s="149">
        <f t="shared" si="125"/>
        <v>0</v>
      </c>
      <c r="AU34" s="149">
        <f t="shared" si="125"/>
        <v>0</v>
      </c>
      <c r="AV34" s="149">
        <f t="shared" si="125"/>
        <v>0</v>
      </c>
      <c r="AW34" s="149">
        <f t="shared" si="125"/>
        <v>0</v>
      </c>
      <c r="AX34" s="149">
        <f t="shared" si="125"/>
        <v>0</v>
      </c>
      <c r="AY34" s="149">
        <f t="shared" si="125"/>
        <v>0</v>
      </c>
      <c r="AZ34" s="149">
        <f t="shared" si="125"/>
        <v>0</v>
      </c>
      <c r="BA34" s="149">
        <f t="shared" si="125"/>
        <v>0</v>
      </c>
      <c r="BB34" s="149">
        <f t="shared" si="125"/>
        <v>0</v>
      </c>
      <c r="BC34" s="149">
        <f t="shared" si="125"/>
        <v>0</v>
      </c>
      <c r="BD34" s="149">
        <f t="shared" si="125"/>
        <v>0</v>
      </c>
      <c r="BE34" s="149">
        <f t="shared" si="125"/>
        <v>0</v>
      </c>
      <c r="BF34" s="149">
        <f t="shared" si="125"/>
        <v>0</v>
      </c>
      <c r="BG34" s="149">
        <f t="shared" si="125"/>
        <v>0</v>
      </c>
      <c r="BH34" s="149">
        <f t="shared" si="125"/>
        <v>0</v>
      </c>
      <c r="BI34" s="149">
        <f t="shared" si="125"/>
        <v>0</v>
      </c>
      <c r="BJ34" s="149">
        <f t="shared" si="125"/>
        <v>0</v>
      </c>
      <c r="BK34" s="149">
        <f t="shared" si="125"/>
        <v>0</v>
      </c>
      <c r="BL34" s="149">
        <f t="shared" si="125"/>
        <v>0</v>
      </c>
      <c r="BM34" s="149">
        <f t="shared" si="125"/>
        <v>0</v>
      </c>
      <c r="BN34" s="149">
        <f t="shared" si="125"/>
        <v>0</v>
      </c>
      <c r="BO34" s="149">
        <f t="shared" si="125"/>
        <v>0</v>
      </c>
      <c r="BP34" s="149">
        <f t="shared" si="125"/>
        <v>0</v>
      </c>
      <c r="BQ34" s="149">
        <f t="shared" ref="BQ34:EB34" si="126">SUM(BQ35:BQ35)</f>
        <v>0</v>
      </c>
      <c r="BR34" s="149">
        <f t="shared" si="126"/>
        <v>0</v>
      </c>
      <c r="BS34" s="149">
        <f t="shared" si="126"/>
        <v>0</v>
      </c>
      <c r="BT34" s="149">
        <f t="shared" si="126"/>
        <v>0</v>
      </c>
      <c r="BU34" s="149">
        <f t="shared" si="126"/>
        <v>0</v>
      </c>
      <c r="BV34" s="149">
        <f t="shared" si="126"/>
        <v>0</v>
      </c>
      <c r="BW34" s="149">
        <f t="shared" si="126"/>
        <v>0</v>
      </c>
      <c r="BX34" s="149">
        <f t="shared" si="126"/>
        <v>0</v>
      </c>
      <c r="BY34" s="149">
        <f t="shared" si="126"/>
        <v>0</v>
      </c>
      <c r="BZ34" s="149">
        <f t="shared" si="126"/>
        <v>0</v>
      </c>
      <c r="CA34" s="149">
        <f t="shared" si="126"/>
        <v>0</v>
      </c>
      <c r="CB34" s="149">
        <f t="shared" si="126"/>
        <v>0</v>
      </c>
      <c r="CC34" s="149">
        <f t="shared" si="126"/>
        <v>0</v>
      </c>
      <c r="CD34" s="149">
        <f t="shared" si="126"/>
        <v>0</v>
      </c>
      <c r="CE34" s="149">
        <f t="shared" si="126"/>
        <v>0</v>
      </c>
      <c r="CF34" s="149">
        <f t="shared" si="126"/>
        <v>0</v>
      </c>
      <c r="CG34" s="149">
        <f t="shared" si="126"/>
        <v>0</v>
      </c>
      <c r="CH34" s="149">
        <f t="shared" si="126"/>
        <v>0</v>
      </c>
      <c r="CI34" s="149">
        <f t="shared" si="126"/>
        <v>0</v>
      </c>
      <c r="CJ34" s="149">
        <f t="shared" si="126"/>
        <v>0</v>
      </c>
      <c r="CK34" s="149">
        <f t="shared" si="126"/>
        <v>0</v>
      </c>
      <c r="CL34" s="149">
        <f t="shared" si="126"/>
        <v>0</v>
      </c>
      <c r="CM34" s="149">
        <f t="shared" si="126"/>
        <v>0</v>
      </c>
      <c r="CN34" s="149">
        <f t="shared" si="126"/>
        <v>0</v>
      </c>
      <c r="CO34" s="149">
        <f t="shared" si="126"/>
        <v>0</v>
      </c>
      <c r="CP34" s="149">
        <f t="shared" si="126"/>
        <v>0</v>
      </c>
      <c r="CQ34" s="149">
        <f t="shared" si="126"/>
        <v>0</v>
      </c>
      <c r="CR34" s="149">
        <f t="shared" si="126"/>
        <v>0</v>
      </c>
      <c r="CS34" s="149">
        <f t="shared" si="126"/>
        <v>0</v>
      </c>
      <c r="CT34" s="149">
        <f t="shared" si="126"/>
        <v>0</v>
      </c>
      <c r="CU34" s="149">
        <f t="shared" si="126"/>
        <v>0</v>
      </c>
      <c r="CV34" s="149">
        <f t="shared" si="126"/>
        <v>0</v>
      </c>
      <c r="CW34" s="149">
        <f t="shared" si="126"/>
        <v>0</v>
      </c>
      <c r="CX34" s="149">
        <f t="shared" si="126"/>
        <v>0</v>
      </c>
      <c r="CY34" s="149">
        <f t="shared" si="126"/>
        <v>0</v>
      </c>
      <c r="CZ34" s="149">
        <f t="shared" si="126"/>
        <v>0</v>
      </c>
      <c r="DA34" s="149">
        <f t="shared" si="126"/>
        <v>0</v>
      </c>
      <c r="DB34" s="149">
        <f t="shared" si="126"/>
        <v>0</v>
      </c>
      <c r="DC34" s="149">
        <f t="shared" si="126"/>
        <v>0</v>
      </c>
      <c r="DD34" s="149">
        <f t="shared" si="126"/>
        <v>0</v>
      </c>
      <c r="DE34" s="149">
        <f t="shared" si="126"/>
        <v>0</v>
      </c>
      <c r="DF34" s="149">
        <f t="shared" si="126"/>
        <v>0</v>
      </c>
      <c r="DG34" s="149">
        <f t="shared" si="126"/>
        <v>0</v>
      </c>
      <c r="DH34" s="149">
        <f t="shared" si="126"/>
        <v>0</v>
      </c>
      <c r="DI34" s="149">
        <f t="shared" si="126"/>
        <v>0</v>
      </c>
      <c r="DJ34" s="149">
        <f t="shared" si="126"/>
        <v>0</v>
      </c>
      <c r="DK34" s="149">
        <f t="shared" si="126"/>
        <v>0</v>
      </c>
      <c r="DL34" s="149">
        <f t="shared" si="126"/>
        <v>0</v>
      </c>
      <c r="DM34" s="149">
        <f t="shared" si="126"/>
        <v>0</v>
      </c>
      <c r="DN34" s="149">
        <f t="shared" si="126"/>
        <v>0</v>
      </c>
      <c r="DO34" s="149">
        <f t="shared" si="126"/>
        <v>0</v>
      </c>
      <c r="DP34" s="149">
        <f t="shared" si="126"/>
        <v>0</v>
      </c>
      <c r="DQ34" s="149">
        <f t="shared" si="126"/>
        <v>0</v>
      </c>
      <c r="DR34" s="149">
        <f t="shared" si="126"/>
        <v>0</v>
      </c>
      <c r="DS34" s="149">
        <f t="shared" si="126"/>
        <v>0</v>
      </c>
      <c r="DT34" s="149">
        <f t="shared" si="126"/>
        <v>0</v>
      </c>
      <c r="DU34" s="149">
        <f t="shared" si="126"/>
        <v>0</v>
      </c>
      <c r="DV34" s="149">
        <f t="shared" si="126"/>
        <v>0</v>
      </c>
      <c r="DW34" s="149">
        <f t="shared" si="126"/>
        <v>0</v>
      </c>
      <c r="DX34" s="149">
        <f t="shared" si="126"/>
        <v>0</v>
      </c>
      <c r="DY34" s="149">
        <f t="shared" si="126"/>
        <v>0</v>
      </c>
      <c r="DZ34" s="149">
        <f t="shared" si="126"/>
        <v>0</v>
      </c>
      <c r="EA34" s="149">
        <f t="shared" si="126"/>
        <v>0</v>
      </c>
      <c r="EB34" s="149">
        <f t="shared" si="126"/>
        <v>0</v>
      </c>
      <c r="EC34" s="149">
        <f t="shared" ref="EC34:GN34" si="127">SUM(EC35:EC35)</f>
        <v>0</v>
      </c>
      <c r="ED34" s="149">
        <f t="shared" si="127"/>
        <v>0</v>
      </c>
      <c r="EE34" s="149">
        <f t="shared" si="127"/>
        <v>0</v>
      </c>
      <c r="EF34" s="149">
        <f t="shared" si="127"/>
        <v>0</v>
      </c>
      <c r="EG34" s="149">
        <f t="shared" si="127"/>
        <v>0</v>
      </c>
      <c r="EH34" s="149">
        <f t="shared" si="127"/>
        <v>0</v>
      </c>
      <c r="EI34" s="149">
        <f t="shared" si="127"/>
        <v>0</v>
      </c>
      <c r="EJ34" s="149">
        <f t="shared" si="127"/>
        <v>0</v>
      </c>
      <c r="EK34" s="149">
        <f t="shared" si="127"/>
        <v>0</v>
      </c>
      <c r="EL34" s="149">
        <f t="shared" si="127"/>
        <v>0</v>
      </c>
      <c r="EM34" s="149">
        <f t="shared" si="127"/>
        <v>0</v>
      </c>
      <c r="EN34" s="149">
        <f t="shared" si="127"/>
        <v>0</v>
      </c>
      <c r="EO34" s="149">
        <f t="shared" si="127"/>
        <v>0</v>
      </c>
      <c r="EP34" s="149">
        <f t="shared" si="127"/>
        <v>0</v>
      </c>
      <c r="EQ34" s="149">
        <f t="shared" si="127"/>
        <v>0</v>
      </c>
      <c r="ER34" s="149">
        <f t="shared" si="127"/>
        <v>0</v>
      </c>
      <c r="ES34" s="149">
        <f t="shared" si="127"/>
        <v>0</v>
      </c>
      <c r="ET34" s="149">
        <f t="shared" si="127"/>
        <v>0</v>
      </c>
      <c r="EU34" s="149">
        <f t="shared" si="127"/>
        <v>0</v>
      </c>
      <c r="EV34" s="149">
        <f t="shared" si="127"/>
        <v>0</v>
      </c>
      <c r="EW34" s="149">
        <f t="shared" si="127"/>
        <v>0</v>
      </c>
      <c r="EX34" s="149">
        <f t="shared" si="127"/>
        <v>0</v>
      </c>
      <c r="EY34" s="149">
        <f t="shared" si="127"/>
        <v>0</v>
      </c>
      <c r="EZ34" s="149">
        <f t="shared" si="127"/>
        <v>0</v>
      </c>
      <c r="FA34" s="149">
        <f t="shared" si="127"/>
        <v>0</v>
      </c>
      <c r="FB34" s="149">
        <f t="shared" si="127"/>
        <v>0</v>
      </c>
      <c r="FC34" s="149">
        <f t="shared" si="127"/>
        <v>0</v>
      </c>
      <c r="FD34" s="149">
        <f t="shared" si="127"/>
        <v>0</v>
      </c>
      <c r="FE34" s="149">
        <f t="shared" si="127"/>
        <v>0</v>
      </c>
      <c r="FF34" s="149">
        <f t="shared" si="127"/>
        <v>0</v>
      </c>
      <c r="FG34" s="149">
        <f t="shared" si="127"/>
        <v>0</v>
      </c>
      <c r="FH34" s="149">
        <f t="shared" si="127"/>
        <v>0</v>
      </c>
      <c r="FI34" s="149">
        <f t="shared" si="127"/>
        <v>0</v>
      </c>
      <c r="FJ34" s="149">
        <f t="shared" si="127"/>
        <v>0</v>
      </c>
      <c r="FK34" s="149">
        <f t="shared" si="127"/>
        <v>0</v>
      </c>
      <c r="FL34" s="149">
        <f t="shared" si="127"/>
        <v>0</v>
      </c>
      <c r="FM34" s="149">
        <f t="shared" si="127"/>
        <v>0</v>
      </c>
      <c r="FN34" s="149">
        <f t="shared" si="127"/>
        <v>0</v>
      </c>
      <c r="FO34" s="149">
        <f t="shared" si="127"/>
        <v>0</v>
      </c>
      <c r="FP34" s="149">
        <f t="shared" si="127"/>
        <v>0</v>
      </c>
      <c r="FQ34" s="149">
        <f t="shared" si="127"/>
        <v>0</v>
      </c>
      <c r="FR34" s="149">
        <f t="shared" si="127"/>
        <v>0</v>
      </c>
      <c r="FS34" s="149">
        <f t="shared" si="127"/>
        <v>0</v>
      </c>
      <c r="FT34" s="149">
        <f t="shared" si="127"/>
        <v>0</v>
      </c>
      <c r="FU34" s="149">
        <f t="shared" si="127"/>
        <v>0</v>
      </c>
      <c r="FV34" s="149">
        <f t="shared" si="127"/>
        <v>0</v>
      </c>
      <c r="FW34" s="149">
        <f t="shared" si="127"/>
        <v>0</v>
      </c>
      <c r="FX34" s="149">
        <f t="shared" si="127"/>
        <v>0</v>
      </c>
      <c r="FY34" s="149">
        <f t="shared" si="127"/>
        <v>0</v>
      </c>
      <c r="FZ34" s="149">
        <f t="shared" si="127"/>
        <v>0</v>
      </c>
      <c r="GA34" s="149">
        <f t="shared" si="127"/>
        <v>0</v>
      </c>
      <c r="GB34" s="149">
        <f t="shared" si="127"/>
        <v>0</v>
      </c>
      <c r="GC34" s="149">
        <f t="shared" si="127"/>
        <v>0</v>
      </c>
      <c r="GD34" s="149">
        <f t="shared" si="127"/>
        <v>0</v>
      </c>
      <c r="GE34" s="149">
        <f t="shared" si="127"/>
        <v>0</v>
      </c>
      <c r="GF34" s="149">
        <f t="shared" si="127"/>
        <v>0</v>
      </c>
      <c r="GG34" s="149">
        <f t="shared" si="127"/>
        <v>0</v>
      </c>
      <c r="GH34" s="149">
        <f t="shared" si="127"/>
        <v>0</v>
      </c>
      <c r="GI34" s="149">
        <f t="shared" si="127"/>
        <v>0</v>
      </c>
      <c r="GJ34" s="149">
        <f t="shared" si="127"/>
        <v>0</v>
      </c>
      <c r="GK34" s="149">
        <f t="shared" si="127"/>
        <v>0</v>
      </c>
      <c r="GL34" s="149">
        <f t="shared" si="127"/>
        <v>0</v>
      </c>
      <c r="GM34" s="149">
        <f t="shared" si="127"/>
        <v>0</v>
      </c>
      <c r="GN34" s="149">
        <f t="shared" si="127"/>
        <v>0</v>
      </c>
      <c r="GO34" s="149">
        <f t="shared" ref="GO34:IZ34" si="128">SUM(GO35:GO35)</f>
        <v>0</v>
      </c>
      <c r="GP34" s="149">
        <f t="shared" si="128"/>
        <v>0</v>
      </c>
      <c r="GQ34" s="149">
        <f t="shared" si="128"/>
        <v>0</v>
      </c>
      <c r="GR34" s="149">
        <f t="shared" si="128"/>
        <v>0</v>
      </c>
      <c r="GS34" s="149">
        <f t="shared" si="128"/>
        <v>0</v>
      </c>
      <c r="GT34" s="149">
        <f t="shared" si="128"/>
        <v>0</v>
      </c>
      <c r="GU34" s="149">
        <f t="shared" si="128"/>
        <v>0</v>
      </c>
      <c r="GV34" s="149">
        <f t="shared" si="128"/>
        <v>0</v>
      </c>
      <c r="GW34" s="149">
        <f t="shared" si="128"/>
        <v>0</v>
      </c>
      <c r="GX34" s="149">
        <f t="shared" si="128"/>
        <v>0</v>
      </c>
      <c r="GY34" s="149">
        <f t="shared" si="128"/>
        <v>0</v>
      </c>
      <c r="GZ34" s="149">
        <f t="shared" si="128"/>
        <v>0</v>
      </c>
      <c r="HA34" s="149">
        <f t="shared" si="128"/>
        <v>0</v>
      </c>
      <c r="HB34" s="149">
        <f t="shared" si="128"/>
        <v>0</v>
      </c>
      <c r="HC34" s="149">
        <f t="shared" si="128"/>
        <v>0</v>
      </c>
      <c r="HD34" s="149">
        <f t="shared" si="128"/>
        <v>0</v>
      </c>
      <c r="HE34" s="149">
        <f t="shared" si="128"/>
        <v>0</v>
      </c>
      <c r="HF34" s="149">
        <f t="shared" si="128"/>
        <v>0</v>
      </c>
      <c r="HG34" s="149">
        <f t="shared" si="128"/>
        <v>0</v>
      </c>
      <c r="HH34" s="149">
        <f t="shared" si="128"/>
        <v>0</v>
      </c>
      <c r="HI34" s="149">
        <f t="shared" si="128"/>
        <v>0</v>
      </c>
      <c r="HJ34" s="149">
        <f t="shared" si="128"/>
        <v>0</v>
      </c>
      <c r="HK34" s="149">
        <f t="shared" si="128"/>
        <v>0</v>
      </c>
      <c r="HL34" s="149">
        <f t="shared" si="128"/>
        <v>0</v>
      </c>
      <c r="HM34" s="149">
        <f t="shared" si="128"/>
        <v>0</v>
      </c>
      <c r="HN34" s="149">
        <f t="shared" si="128"/>
        <v>0</v>
      </c>
      <c r="HO34" s="149">
        <f t="shared" si="128"/>
        <v>0</v>
      </c>
      <c r="HP34" s="149">
        <f t="shared" si="128"/>
        <v>0</v>
      </c>
      <c r="HQ34" s="149">
        <f t="shared" si="128"/>
        <v>0</v>
      </c>
      <c r="HR34" s="149">
        <f t="shared" si="128"/>
        <v>0</v>
      </c>
      <c r="HS34" s="149">
        <f t="shared" si="128"/>
        <v>0</v>
      </c>
      <c r="HT34" s="149">
        <f t="shared" si="128"/>
        <v>0</v>
      </c>
      <c r="HU34" s="149">
        <f t="shared" si="128"/>
        <v>0</v>
      </c>
      <c r="HV34" s="149">
        <f t="shared" si="128"/>
        <v>0</v>
      </c>
      <c r="HW34" s="149">
        <f t="shared" si="128"/>
        <v>0</v>
      </c>
      <c r="HX34" s="149">
        <f t="shared" si="128"/>
        <v>0</v>
      </c>
      <c r="HY34" s="149">
        <f t="shared" si="128"/>
        <v>0</v>
      </c>
      <c r="HZ34" s="149">
        <f t="shared" si="128"/>
        <v>0</v>
      </c>
      <c r="IA34" s="149">
        <f t="shared" si="128"/>
        <v>0</v>
      </c>
      <c r="IB34" s="149">
        <f t="shared" si="128"/>
        <v>0</v>
      </c>
      <c r="IC34" s="149">
        <f t="shared" si="128"/>
        <v>0</v>
      </c>
      <c r="ID34" s="149">
        <f t="shared" si="128"/>
        <v>0</v>
      </c>
      <c r="IE34" s="149">
        <f t="shared" si="128"/>
        <v>0</v>
      </c>
      <c r="IF34" s="149">
        <f t="shared" si="128"/>
        <v>0</v>
      </c>
      <c r="IG34" s="149">
        <f t="shared" si="128"/>
        <v>0</v>
      </c>
      <c r="IH34" s="149">
        <f t="shared" si="128"/>
        <v>0</v>
      </c>
      <c r="II34" s="149">
        <f t="shared" si="128"/>
        <v>0</v>
      </c>
      <c r="IJ34" s="149">
        <f t="shared" si="128"/>
        <v>0</v>
      </c>
      <c r="IK34" s="149">
        <f t="shared" si="128"/>
        <v>0</v>
      </c>
      <c r="IL34" s="149">
        <f t="shared" si="128"/>
        <v>0</v>
      </c>
      <c r="IM34" s="149">
        <f t="shared" si="128"/>
        <v>0</v>
      </c>
      <c r="IN34" s="149">
        <f t="shared" si="128"/>
        <v>0</v>
      </c>
      <c r="IO34" s="149">
        <f t="shared" si="128"/>
        <v>0</v>
      </c>
      <c r="IP34" s="149">
        <f t="shared" si="128"/>
        <v>0</v>
      </c>
      <c r="IQ34" s="149">
        <f t="shared" si="128"/>
        <v>0</v>
      </c>
      <c r="IR34" s="149">
        <f t="shared" si="128"/>
        <v>0</v>
      </c>
      <c r="IS34" s="149">
        <f t="shared" si="128"/>
        <v>0</v>
      </c>
      <c r="IT34" s="149">
        <f t="shared" si="128"/>
        <v>0</v>
      </c>
      <c r="IU34" s="149">
        <f t="shared" si="128"/>
        <v>0</v>
      </c>
      <c r="IV34" s="149">
        <f t="shared" si="128"/>
        <v>0</v>
      </c>
      <c r="IW34" s="149">
        <f t="shared" si="128"/>
        <v>0</v>
      </c>
      <c r="IX34" s="149">
        <f t="shared" si="128"/>
        <v>0</v>
      </c>
      <c r="IY34" s="149">
        <f t="shared" si="128"/>
        <v>0</v>
      </c>
      <c r="IZ34" s="149">
        <f t="shared" si="128"/>
        <v>0</v>
      </c>
      <c r="JA34" s="149">
        <f t="shared" ref="JA34:LL34" si="129">SUM(JA35:JA35)</f>
        <v>0</v>
      </c>
      <c r="JB34" s="149">
        <f t="shared" si="129"/>
        <v>0</v>
      </c>
      <c r="JC34" s="149">
        <f t="shared" si="129"/>
        <v>0</v>
      </c>
      <c r="JD34" s="149">
        <f t="shared" si="129"/>
        <v>0</v>
      </c>
      <c r="JE34" s="149">
        <f t="shared" si="129"/>
        <v>0</v>
      </c>
      <c r="JF34" s="149">
        <f t="shared" si="129"/>
        <v>0</v>
      </c>
      <c r="JG34" s="149">
        <f t="shared" si="129"/>
        <v>0</v>
      </c>
      <c r="JH34" s="149">
        <f t="shared" si="129"/>
        <v>0</v>
      </c>
      <c r="JI34" s="149">
        <f t="shared" si="129"/>
        <v>0</v>
      </c>
      <c r="JJ34" s="149">
        <f t="shared" si="129"/>
        <v>0</v>
      </c>
      <c r="JK34" s="149">
        <f t="shared" si="129"/>
        <v>0</v>
      </c>
      <c r="JL34" s="149">
        <f t="shared" si="129"/>
        <v>0</v>
      </c>
      <c r="JM34" s="149">
        <f t="shared" si="129"/>
        <v>0</v>
      </c>
      <c r="JN34" s="149">
        <f t="shared" si="129"/>
        <v>0</v>
      </c>
      <c r="JO34" s="149">
        <f t="shared" si="129"/>
        <v>0</v>
      </c>
      <c r="JP34" s="149">
        <f t="shared" si="129"/>
        <v>0</v>
      </c>
      <c r="JQ34" s="149">
        <f t="shared" si="129"/>
        <v>0</v>
      </c>
      <c r="JR34" s="149">
        <f t="shared" si="129"/>
        <v>0</v>
      </c>
      <c r="JS34" s="149">
        <f t="shared" si="129"/>
        <v>0</v>
      </c>
      <c r="JT34" s="149">
        <f t="shared" si="129"/>
        <v>0</v>
      </c>
      <c r="JU34" s="149">
        <f t="shared" si="129"/>
        <v>0</v>
      </c>
      <c r="JV34" s="149">
        <f t="shared" si="129"/>
        <v>0</v>
      </c>
      <c r="JW34" s="149">
        <f t="shared" si="129"/>
        <v>0</v>
      </c>
      <c r="JX34" s="149">
        <f t="shared" si="129"/>
        <v>0</v>
      </c>
      <c r="JY34" s="149">
        <f t="shared" si="129"/>
        <v>0</v>
      </c>
      <c r="JZ34" s="149">
        <f t="shared" si="129"/>
        <v>0</v>
      </c>
      <c r="KA34" s="149">
        <f t="shared" si="129"/>
        <v>0</v>
      </c>
      <c r="KB34" s="149">
        <f t="shared" si="129"/>
        <v>0</v>
      </c>
      <c r="KC34" s="149">
        <f t="shared" si="129"/>
        <v>0</v>
      </c>
      <c r="KD34" s="149">
        <f t="shared" si="129"/>
        <v>0</v>
      </c>
      <c r="KE34" s="149">
        <f t="shared" si="129"/>
        <v>0</v>
      </c>
      <c r="KF34" s="149">
        <f t="shared" si="129"/>
        <v>0</v>
      </c>
      <c r="KG34" s="149">
        <f t="shared" si="129"/>
        <v>0</v>
      </c>
      <c r="KH34" s="149">
        <f t="shared" si="129"/>
        <v>0</v>
      </c>
      <c r="KI34" s="149">
        <f t="shared" si="129"/>
        <v>0</v>
      </c>
      <c r="KJ34" s="149">
        <f t="shared" si="129"/>
        <v>0</v>
      </c>
      <c r="KK34" s="149">
        <f t="shared" si="129"/>
        <v>0</v>
      </c>
      <c r="KL34" s="149">
        <f t="shared" si="129"/>
        <v>0</v>
      </c>
      <c r="KM34" s="149">
        <f t="shared" si="129"/>
        <v>0</v>
      </c>
      <c r="KN34" s="149">
        <f t="shared" si="129"/>
        <v>0</v>
      </c>
      <c r="KO34" s="149">
        <f t="shared" si="129"/>
        <v>0</v>
      </c>
      <c r="KP34" s="149">
        <f t="shared" si="129"/>
        <v>0</v>
      </c>
      <c r="KQ34" s="149">
        <f t="shared" si="129"/>
        <v>0</v>
      </c>
      <c r="KR34" s="149">
        <f t="shared" si="129"/>
        <v>0</v>
      </c>
      <c r="KS34" s="149">
        <f t="shared" si="129"/>
        <v>0</v>
      </c>
      <c r="KT34" s="149">
        <f t="shared" si="129"/>
        <v>0</v>
      </c>
      <c r="KU34" s="149">
        <f t="shared" si="129"/>
        <v>0</v>
      </c>
      <c r="KV34" s="149">
        <f t="shared" si="129"/>
        <v>0</v>
      </c>
      <c r="KW34" s="149">
        <f t="shared" si="129"/>
        <v>0</v>
      </c>
      <c r="KX34" s="149">
        <f t="shared" si="129"/>
        <v>0</v>
      </c>
      <c r="KY34" s="149">
        <f t="shared" si="129"/>
        <v>0</v>
      </c>
      <c r="KZ34" s="149">
        <f t="shared" si="129"/>
        <v>0</v>
      </c>
      <c r="LA34" s="149">
        <f t="shared" si="129"/>
        <v>0</v>
      </c>
      <c r="LB34" s="149">
        <f t="shared" si="129"/>
        <v>0</v>
      </c>
      <c r="LC34" s="149">
        <f t="shared" si="129"/>
        <v>0</v>
      </c>
      <c r="LD34" s="149">
        <f t="shared" si="129"/>
        <v>0</v>
      </c>
      <c r="LE34" s="149">
        <f t="shared" si="129"/>
        <v>0</v>
      </c>
      <c r="LF34" s="149">
        <f t="shared" si="129"/>
        <v>0</v>
      </c>
      <c r="LG34" s="149">
        <f t="shared" si="129"/>
        <v>0</v>
      </c>
      <c r="LH34" s="149">
        <f t="shared" si="129"/>
        <v>0</v>
      </c>
      <c r="LI34" s="149">
        <f t="shared" si="129"/>
        <v>0</v>
      </c>
      <c r="LJ34" s="149">
        <f t="shared" si="129"/>
        <v>0</v>
      </c>
      <c r="LK34" s="149">
        <f t="shared" si="129"/>
        <v>0</v>
      </c>
      <c r="LL34" s="149">
        <f t="shared" si="129"/>
        <v>0</v>
      </c>
      <c r="LM34" s="149">
        <f t="shared" ref="LM34:NX34" si="130">SUM(LM35:LM35)</f>
        <v>0</v>
      </c>
      <c r="LN34" s="149">
        <f t="shared" si="130"/>
        <v>0</v>
      </c>
      <c r="LO34" s="149">
        <f t="shared" si="130"/>
        <v>0</v>
      </c>
      <c r="LP34" s="149">
        <f t="shared" si="130"/>
        <v>0</v>
      </c>
      <c r="LQ34" s="149">
        <f t="shared" si="130"/>
        <v>0</v>
      </c>
      <c r="LR34" s="149">
        <f t="shared" si="130"/>
        <v>0</v>
      </c>
      <c r="LS34" s="149">
        <f t="shared" si="130"/>
        <v>0</v>
      </c>
      <c r="LT34" s="149">
        <f t="shared" si="130"/>
        <v>0</v>
      </c>
      <c r="LU34" s="149">
        <f t="shared" si="130"/>
        <v>0</v>
      </c>
      <c r="LV34" s="149">
        <f t="shared" si="130"/>
        <v>0</v>
      </c>
      <c r="LW34" s="149">
        <f t="shared" si="130"/>
        <v>0</v>
      </c>
      <c r="LX34" s="149">
        <f t="shared" si="130"/>
        <v>0</v>
      </c>
      <c r="LY34" s="149">
        <f t="shared" si="130"/>
        <v>0</v>
      </c>
      <c r="LZ34" s="149">
        <f t="shared" si="130"/>
        <v>0</v>
      </c>
      <c r="MA34" s="149">
        <f t="shared" si="130"/>
        <v>0</v>
      </c>
      <c r="MB34" s="149">
        <f t="shared" si="130"/>
        <v>0</v>
      </c>
      <c r="MC34" s="149">
        <f t="shared" si="130"/>
        <v>0</v>
      </c>
      <c r="MD34" s="149">
        <f t="shared" si="130"/>
        <v>0</v>
      </c>
      <c r="ME34" s="149">
        <f t="shared" si="130"/>
        <v>0</v>
      </c>
      <c r="MF34" s="149">
        <f t="shared" si="130"/>
        <v>0</v>
      </c>
      <c r="MG34" s="149">
        <f t="shared" si="130"/>
        <v>0</v>
      </c>
      <c r="MH34" s="149">
        <f t="shared" si="130"/>
        <v>0</v>
      </c>
      <c r="MI34" s="149">
        <f t="shared" si="130"/>
        <v>0</v>
      </c>
      <c r="MJ34" s="149">
        <f t="shared" si="130"/>
        <v>0</v>
      </c>
      <c r="MK34" s="149">
        <f t="shared" si="130"/>
        <v>0</v>
      </c>
      <c r="ML34" s="149">
        <f t="shared" si="130"/>
        <v>0</v>
      </c>
      <c r="MM34" s="149">
        <f t="shared" si="130"/>
        <v>0</v>
      </c>
      <c r="MN34" s="149">
        <f t="shared" si="130"/>
        <v>0</v>
      </c>
      <c r="MO34" s="149">
        <f t="shared" si="130"/>
        <v>0</v>
      </c>
      <c r="MP34" s="149">
        <f t="shared" si="130"/>
        <v>0</v>
      </c>
      <c r="MQ34" s="149">
        <f t="shared" si="130"/>
        <v>0</v>
      </c>
      <c r="MR34" s="149">
        <f t="shared" si="130"/>
        <v>0</v>
      </c>
      <c r="MS34" s="149">
        <f t="shared" si="130"/>
        <v>0</v>
      </c>
      <c r="MT34" s="149">
        <f t="shared" si="130"/>
        <v>0</v>
      </c>
      <c r="MU34" s="149">
        <f t="shared" si="130"/>
        <v>0</v>
      </c>
      <c r="MV34" s="149">
        <f t="shared" si="130"/>
        <v>0</v>
      </c>
      <c r="MW34" s="149">
        <f t="shared" si="130"/>
        <v>0</v>
      </c>
      <c r="MX34" s="149">
        <f t="shared" si="130"/>
        <v>0</v>
      </c>
      <c r="MY34" s="149">
        <f t="shared" si="130"/>
        <v>0</v>
      </c>
      <c r="MZ34" s="149">
        <f t="shared" si="130"/>
        <v>0</v>
      </c>
      <c r="NA34" s="149">
        <f t="shared" si="130"/>
        <v>0</v>
      </c>
      <c r="NB34" s="149">
        <f t="shared" si="130"/>
        <v>0</v>
      </c>
      <c r="NC34" s="149">
        <f t="shared" si="130"/>
        <v>0</v>
      </c>
      <c r="ND34" s="149">
        <f t="shared" si="130"/>
        <v>0</v>
      </c>
      <c r="NE34" s="149">
        <f t="shared" si="130"/>
        <v>0</v>
      </c>
      <c r="NF34" s="149">
        <f t="shared" si="130"/>
        <v>0</v>
      </c>
      <c r="NG34" s="149">
        <f t="shared" si="130"/>
        <v>0</v>
      </c>
      <c r="NH34" s="149">
        <f t="shared" si="130"/>
        <v>0</v>
      </c>
      <c r="NI34" s="149">
        <f t="shared" si="130"/>
        <v>0</v>
      </c>
      <c r="NJ34" s="149">
        <f t="shared" si="130"/>
        <v>0</v>
      </c>
      <c r="NK34" s="149">
        <f t="shared" si="130"/>
        <v>0</v>
      </c>
      <c r="NL34" s="149">
        <f t="shared" si="130"/>
        <v>0</v>
      </c>
      <c r="NM34" s="149">
        <f t="shared" si="130"/>
        <v>0</v>
      </c>
      <c r="NN34" s="149">
        <f t="shared" si="130"/>
        <v>0</v>
      </c>
      <c r="NO34" s="149">
        <f t="shared" si="130"/>
        <v>0</v>
      </c>
      <c r="NP34" s="149">
        <f t="shared" si="130"/>
        <v>0</v>
      </c>
      <c r="NQ34" s="149">
        <f t="shared" si="130"/>
        <v>0</v>
      </c>
      <c r="NR34" s="149">
        <f t="shared" si="130"/>
        <v>0</v>
      </c>
      <c r="NS34" s="149">
        <f t="shared" si="130"/>
        <v>0</v>
      </c>
      <c r="NT34" s="149">
        <f t="shared" si="130"/>
        <v>0</v>
      </c>
      <c r="NU34" s="149">
        <f t="shared" si="130"/>
        <v>0</v>
      </c>
      <c r="NV34" s="149">
        <f t="shared" si="130"/>
        <v>0</v>
      </c>
      <c r="NW34" s="149">
        <f t="shared" si="130"/>
        <v>0</v>
      </c>
      <c r="NX34" s="149">
        <f t="shared" si="130"/>
        <v>0</v>
      </c>
      <c r="NY34" s="155"/>
      <c r="NZ34" s="149">
        <f>SUM(NZ35:NZ35)</f>
        <v>0</v>
      </c>
      <c r="OA34" s="150">
        <f>SUM(OA35:OA35)</f>
        <v>0</v>
      </c>
      <c r="OB34" s="151" t="str">
        <f>IF(OA34=0,"",((NZ34/OA34)-1)*-1)</f>
        <v/>
      </c>
      <c r="OD34" s="181"/>
      <c r="OG34" s="170" t="s">
        <v>78</v>
      </c>
      <c r="OH34" s="155"/>
      <c r="OI34" s="162">
        <f t="shared" ref="OI34:OV34" si="131">SUM(OI35:OI35)</f>
        <v>0</v>
      </c>
      <c r="OJ34" s="162">
        <f t="shared" si="131"/>
        <v>0</v>
      </c>
      <c r="OK34" s="162">
        <f t="shared" si="131"/>
        <v>0</v>
      </c>
      <c r="OL34" s="162">
        <f t="shared" si="131"/>
        <v>0</v>
      </c>
      <c r="OM34" s="162">
        <f t="shared" si="131"/>
        <v>0</v>
      </c>
      <c r="ON34" s="162">
        <f t="shared" si="131"/>
        <v>0</v>
      </c>
      <c r="OO34" s="162">
        <f t="shared" si="131"/>
        <v>0</v>
      </c>
      <c r="OP34" s="162">
        <f t="shared" si="131"/>
        <v>0</v>
      </c>
      <c r="OQ34" s="162">
        <f t="shared" si="131"/>
        <v>0</v>
      </c>
      <c r="OR34" s="162">
        <f t="shared" si="131"/>
        <v>0</v>
      </c>
      <c r="OS34" s="162">
        <f t="shared" si="131"/>
        <v>0</v>
      </c>
      <c r="OT34" s="162">
        <f t="shared" si="131"/>
        <v>0</v>
      </c>
      <c r="OU34" s="155"/>
      <c r="OV34" s="162">
        <f t="shared" si="131"/>
        <v>0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0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0</v>
      </c>
      <c r="AJ35" s="141">
        <f>SUM(E35:AI35)</f>
        <v>0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0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0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0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0</v>
      </c>
      <c r="CV35" s="141">
        <f>SUM(BQ35:CU35)</f>
        <v>0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0</v>
      </c>
      <c r="EA35" s="141">
        <f>SUMIFS([1]Movimento!$R:$R,[1]Movimento!$B:$B,$C$3,[1]Movimento!$M:$M,$B35,[1]Movimento!$A:$A,EA$3)</f>
        <v>0</v>
      </c>
      <c r="EB35" s="141">
        <f>SUM(CW35:EA35)</f>
        <v>0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0</v>
      </c>
      <c r="FH35" s="141">
        <f>SUM(EC35:FG35)</f>
        <v>0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0</v>
      </c>
      <c r="GM35" s="141">
        <f>SUMIFS([1]Movimento!$R:$R,[1]Movimento!$B:$B,$C$3,[1]Movimento!$M:$M,$B35,[1]Movimento!$A:$A,GM$3)</f>
        <v>0</v>
      </c>
      <c r="GN35" s="141">
        <f>SUM(FI35:GM35)</f>
        <v>0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0</v>
      </c>
      <c r="HT35" s="141">
        <f>SUM(GO35:HS35)</f>
        <v>0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0</v>
      </c>
      <c r="IZ35" s="141">
        <f>SUM(HU35:IY35)</f>
        <v>0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0</v>
      </c>
      <c r="KE35" s="141">
        <f>SUMIFS([1]Movimento!$R:$R,[1]Movimento!$B:$B,$C$3,[1]Movimento!$M:$M,$B35,[1]Movimento!$A:$A,KE$3)</f>
        <v>0</v>
      </c>
      <c r="KF35" s="141">
        <f>SUM(JA35:KE35)</f>
        <v>0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0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0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0</v>
      </c>
      <c r="MQ35" s="141">
        <f>SUMIFS([1]Movimento!$R:$R,[1]Movimento!$B:$B,$C$3,[1]Movimento!$M:$M,$B35,[1]Movimento!$A:$A,MQ$3)</f>
        <v>0</v>
      </c>
      <c r="MR35" s="141">
        <f>SUM(LM35:MQ35)</f>
        <v>0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0</v>
      </c>
      <c r="NX35" s="141">
        <f>SUM(MS35:NW35)</f>
        <v>0</v>
      </c>
      <c r="NY35" s="10"/>
      <c r="NZ35" s="141">
        <f>AJ35+BP35+CV35+EB35+FH35+GN35+HT35+IZ35+KF35+LL35+MR35+NX35</f>
        <v>0</v>
      </c>
      <c r="OA35" s="143">
        <f>SUM(OI35:OP35)</f>
        <v>0</v>
      </c>
      <c r="OB35" s="145" t="str">
        <f>IF(NZ35=0,"",(OA35/NZ35)-1)</f>
        <v/>
      </c>
      <c r="OD35" s="181"/>
      <c r="OG35" s="163" t="s">
        <v>56</v>
      </c>
      <c r="OH35" s="10"/>
      <c r="OI35" s="164"/>
      <c r="OJ35" s="164"/>
      <c r="OK35" s="164"/>
      <c r="OL35" s="164"/>
      <c r="OM35" s="164"/>
      <c r="ON35" s="164"/>
      <c r="OO35" s="164"/>
      <c r="OP35" s="164"/>
      <c r="OQ35" s="164"/>
      <c r="OR35" s="164"/>
      <c r="OS35" s="164"/>
      <c r="OT35" s="164"/>
      <c r="OU35" s="10"/>
      <c r="OV35" s="164">
        <f t="shared" ref="OV35" si="132">SUM(OI35:OU35)</f>
        <v>0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33">SUM(F37)</f>
        <v>0</v>
      </c>
      <c r="G36" s="149">
        <f t="shared" si="133"/>
        <v>0</v>
      </c>
      <c r="H36" s="149">
        <f t="shared" si="133"/>
        <v>0</v>
      </c>
      <c r="I36" s="149">
        <f t="shared" si="133"/>
        <v>0</v>
      </c>
      <c r="J36" s="149">
        <f t="shared" si="133"/>
        <v>0</v>
      </c>
      <c r="K36" s="149">
        <f t="shared" si="133"/>
        <v>0</v>
      </c>
      <c r="L36" s="149">
        <f t="shared" si="133"/>
        <v>0</v>
      </c>
      <c r="M36" s="149">
        <f t="shared" si="133"/>
        <v>0</v>
      </c>
      <c r="N36" s="149">
        <f t="shared" si="133"/>
        <v>0</v>
      </c>
      <c r="O36" s="149">
        <f t="shared" si="133"/>
        <v>0</v>
      </c>
      <c r="P36" s="149">
        <f t="shared" si="133"/>
        <v>0</v>
      </c>
      <c r="Q36" s="149">
        <f t="shared" si="133"/>
        <v>0</v>
      </c>
      <c r="R36" s="149">
        <f t="shared" si="133"/>
        <v>0</v>
      </c>
      <c r="S36" s="149">
        <f t="shared" si="133"/>
        <v>0</v>
      </c>
      <c r="T36" s="149">
        <f t="shared" si="133"/>
        <v>0</v>
      </c>
      <c r="U36" s="149">
        <f t="shared" si="133"/>
        <v>0</v>
      </c>
      <c r="V36" s="149">
        <f t="shared" si="133"/>
        <v>0</v>
      </c>
      <c r="W36" s="149">
        <f t="shared" si="133"/>
        <v>0</v>
      </c>
      <c r="X36" s="149">
        <f t="shared" si="133"/>
        <v>0</v>
      </c>
      <c r="Y36" s="149">
        <f t="shared" si="133"/>
        <v>0</v>
      </c>
      <c r="Z36" s="149">
        <f t="shared" si="133"/>
        <v>0</v>
      </c>
      <c r="AA36" s="149">
        <f t="shared" si="133"/>
        <v>0</v>
      </c>
      <c r="AB36" s="149">
        <f t="shared" si="133"/>
        <v>0</v>
      </c>
      <c r="AC36" s="149">
        <f t="shared" si="133"/>
        <v>0</v>
      </c>
      <c r="AD36" s="149">
        <f t="shared" si="133"/>
        <v>0</v>
      </c>
      <c r="AE36" s="149">
        <f t="shared" si="133"/>
        <v>0</v>
      </c>
      <c r="AF36" s="149">
        <f t="shared" si="133"/>
        <v>0</v>
      </c>
      <c r="AG36" s="149">
        <f t="shared" si="133"/>
        <v>0</v>
      </c>
      <c r="AH36" s="149">
        <f t="shared" si="133"/>
        <v>0</v>
      </c>
      <c r="AI36" s="149">
        <f t="shared" si="133"/>
        <v>0</v>
      </c>
      <c r="AJ36" s="149">
        <f t="shared" si="133"/>
        <v>0</v>
      </c>
      <c r="AK36" s="149">
        <f t="shared" si="133"/>
        <v>0</v>
      </c>
      <c r="AL36" s="149">
        <f t="shared" si="133"/>
        <v>0</v>
      </c>
      <c r="AM36" s="149">
        <f t="shared" si="133"/>
        <v>0</v>
      </c>
      <c r="AN36" s="149">
        <f t="shared" si="133"/>
        <v>0</v>
      </c>
      <c r="AO36" s="149">
        <f t="shared" si="133"/>
        <v>0</v>
      </c>
      <c r="AP36" s="149">
        <f t="shared" si="133"/>
        <v>0</v>
      </c>
      <c r="AQ36" s="149">
        <f t="shared" si="133"/>
        <v>0</v>
      </c>
      <c r="AR36" s="149">
        <f t="shared" si="133"/>
        <v>0</v>
      </c>
      <c r="AS36" s="149">
        <f t="shared" si="133"/>
        <v>0</v>
      </c>
      <c r="AT36" s="149">
        <f t="shared" si="133"/>
        <v>0</v>
      </c>
      <c r="AU36" s="149">
        <f t="shared" si="133"/>
        <v>0</v>
      </c>
      <c r="AV36" s="149">
        <f t="shared" si="133"/>
        <v>0</v>
      </c>
      <c r="AW36" s="149">
        <f t="shared" si="133"/>
        <v>0</v>
      </c>
      <c r="AX36" s="149">
        <f t="shared" si="133"/>
        <v>0</v>
      </c>
      <c r="AY36" s="149">
        <f t="shared" si="133"/>
        <v>0</v>
      </c>
      <c r="AZ36" s="149">
        <f t="shared" si="133"/>
        <v>0</v>
      </c>
      <c r="BA36" s="149">
        <f t="shared" si="133"/>
        <v>0</v>
      </c>
      <c r="BB36" s="149">
        <f t="shared" si="133"/>
        <v>0</v>
      </c>
      <c r="BC36" s="149">
        <f t="shared" si="133"/>
        <v>0</v>
      </c>
      <c r="BD36" s="149">
        <f t="shared" si="133"/>
        <v>0</v>
      </c>
      <c r="BE36" s="149">
        <f t="shared" si="133"/>
        <v>0</v>
      </c>
      <c r="BF36" s="149">
        <f t="shared" si="133"/>
        <v>0</v>
      </c>
      <c r="BG36" s="149">
        <f t="shared" si="133"/>
        <v>0</v>
      </c>
      <c r="BH36" s="149">
        <f t="shared" si="133"/>
        <v>0</v>
      </c>
      <c r="BI36" s="149">
        <f t="shared" si="133"/>
        <v>0</v>
      </c>
      <c r="BJ36" s="149">
        <f t="shared" si="133"/>
        <v>0</v>
      </c>
      <c r="BK36" s="149">
        <f t="shared" si="133"/>
        <v>0</v>
      </c>
      <c r="BL36" s="149">
        <f t="shared" si="133"/>
        <v>0</v>
      </c>
      <c r="BM36" s="149">
        <f t="shared" si="133"/>
        <v>0</v>
      </c>
      <c r="BN36" s="149">
        <f t="shared" si="133"/>
        <v>0</v>
      </c>
      <c r="BO36" s="149">
        <f t="shared" si="133"/>
        <v>0</v>
      </c>
      <c r="BP36" s="149">
        <f t="shared" si="133"/>
        <v>0</v>
      </c>
      <c r="BQ36" s="149">
        <f t="shared" si="133"/>
        <v>0</v>
      </c>
      <c r="BR36" s="149">
        <f t="shared" ref="BR36:EC36" si="134">SUM(BR37)</f>
        <v>0</v>
      </c>
      <c r="BS36" s="149">
        <f t="shared" si="134"/>
        <v>0</v>
      </c>
      <c r="BT36" s="149">
        <f t="shared" si="134"/>
        <v>0</v>
      </c>
      <c r="BU36" s="149">
        <f t="shared" si="134"/>
        <v>0</v>
      </c>
      <c r="BV36" s="149">
        <f t="shared" si="134"/>
        <v>0</v>
      </c>
      <c r="BW36" s="149">
        <f t="shared" si="134"/>
        <v>0</v>
      </c>
      <c r="BX36" s="149">
        <f t="shared" si="134"/>
        <v>0</v>
      </c>
      <c r="BY36" s="149">
        <f t="shared" si="134"/>
        <v>0</v>
      </c>
      <c r="BZ36" s="149">
        <f t="shared" si="134"/>
        <v>0</v>
      </c>
      <c r="CA36" s="149">
        <f t="shared" si="134"/>
        <v>0</v>
      </c>
      <c r="CB36" s="149">
        <f t="shared" si="134"/>
        <v>0</v>
      </c>
      <c r="CC36" s="149">
        <f t="shared" si="134"/>
        <v>0</v>
      </c>
      <c r="CD36" s="149">
        <f t="shared" si="134"/>
        <v>0</v>
      </c>
      <c r="CE36" s="149">
        <f t="shared" si="134"/>
        <v>0</v>
      </c>
      <c r="CF36" s="149">
        <f t="shared" si="134"/>
        <v>0</v>
      </c>
      <c r="CG36" s="149">
        <f t="shared" si="134"/>
        <v>0</v>
      </c>
      <c r="CH36" s="149">
        <f t="shared" si="134"/>
        <v>0</v>
      </c>
      <c r="CI36" s="149">
        <f t="shared" si="134"/>
        <v>0</v>
      </c>
      <c r="CJ36" s="149">
        <f t="shared" si="134"/>
        <v>0</v>
      </c>
      <c r="CK36" s="149">
        <f t="shared" si="134"/>
        <v>0</v>
      </c>
      <c r="CL36" s="149">
        <f t="shared" si="134"/>
        <v>0</v>
      </c>
      <c r="CM36" s="149">
        <f t="shared" si="134"/>
        <v>0</v>
      </c>
      <c r="CN36" s="149">
        <f t="shared" si="134"/>
        <v>0</v>
      </c>
      <c r="CO36" s="149">
        <f t="shared" si="134"/>
        <v>0</v>
      </c>
      <c r="CP36" s="149">
        <f t="shared" si="134"/>
        <v>0</v>
      </c>
      <c r="CQ36" s="149">
        <f t="shared" si="134"/>
        <v>0</v>
      </c>
      <c r="CR36" s="149">
        <f t="shared" si="134"/>
        <v>0</v>
      </c>
      <c r="CS36" s="149">
        <f t="shared" si="134"/>
        <v>0</v>
      </c>
      <c r="CT36" s="149">
        <f t="shared" si="134"/>
        <v>0</v>
      </c>
      <c r="CU36" s="149">
        <f t="shared" si="134"/>
        <v>0</v>
      </c>
      <c r="CV36" s="149">
        <f t="shared" si="134"/>
        <v>0</v>
      </c>
      <c r="CW36" s="149">
        <f t="shared" si="134"/>
        <v>0</v>
      </c>
      <c r="CX36" s="149">
        <f t="shared" si="134"/>
        <v>0</v>
      </c>
      <c r="CY36" s="149">
        <f t="shared" si="134"/>
        <v>0</v>
      </c>
      <c r="CZ36" s="149">
        <f t="shared" si="134"/>
        <v>0</v>
      </c>
      <c r="DA36" s="149">
        <f t="shared" si="134"/>
        <v>0</v>
      </c>
      <c r="DB36" s="149">
        <f t="shared" si="134"/>
        <v>0</v>
      </c>
      <c r="DC36" s="149">
        <f t="shared" si="134"/>
        <v>0</v>
      </c>
      <c r="DD36" s="149">
        <f t="shared" si="134"/>
        <v>0</v>
      </c>
      <c r="DE36" s="149">
        <f t="shared" si="134"/>
        <v>0</v>
      </c>
      <c r="DF36" s="149">
        <f t="shared" si="134"/>
        <v>0</v>
      </c>
      <c r="DG36" s="149">
        <f t="shared" si="134"/>
        <v>0</v>
      </c>
      <c r="DH36" s="149">
        <f t="shared" si="134"/>
        <v>0</v>
      </c>
      <c r="DI36" s="149">
        <f t="shared" si="134"/>
        <v>0</v>
      </c>
      <c r="DJ36" s="149">
        <f t="shared" si="134"/>
        <v>0</v>
      </c>
      <c r="DK36" s="149">
        <f t="shared" si="134"/>
        <v>0</v>
      </c>
      <c r="DL36" s="149">
        <f t="shared" si="134"/>
        <v>0</v>
      </c>
      <c r="DM36" s="149">
        <f t="shared" si="134"/>
        <v>0</v>
      </c>
      <c r="DN36" s="149">
        <f t="shared" si="134"/>
        <v>0</v>
      </c>
      <c r="DO36" s="149">
        <f t="shared" si="134"/>
        <v>0</v>
      </c>
      <c r="DP36" s="149">
        <f t="shared" si="134"/>
        <v>0</v>
      </c>
      <c r="DQ36" s="149">
        <f t="shared" si="134"/>
        <v>0</v>
      </c>
      <c r="DR36" s="149">
        <f t="shared" si="134"/>
        <v>0</v>
      </c>
      <c r="DS36" s="149">
        <f t="shared" si="134"/>
        <v>0</v>
      </c>
      <c r="DT36" s="149">
        <f t="shared" si="134"/>
        <v>0</v>
      </c>
      <c r="DU36" s="149">
        <f t="shared" si="134"/>
        <v>0</v>
      </c>
      <c r="DV36" s="149">
        <f t="shared" si="134"/>
        <v>0</v>
      </c>
      <c r="DW36" s="149">
        <f t="shared" si="134"/>
        <v>0</v>
      </c>
      <c r="DX36" s="149">
        <f t="shared" si="134"/>
        <v>0</v>
      </c>
      <c r="DY36" s="149">
        <f t="shared" si="134"/>
        <v>0</v>
      </c>
      <c r="DZ36" s="149">
        <f t="shared" si="134"/>
        <v>0</v>
      </c>
      <c r="EA36" s="149">
        <f t="shared" si="134"/>
        <v>0</v>
      </c>
      <c r="EB36" s="149">
        <f t="shared" si="134"/>
        <v>0</v>
      </c>
      <c r="EC36" s="149">
        <f t="shared" si="134"/>
        <v>0</v>
      </c>
      <c r="ED36" s="149">
        <f t="shared" ref="ED36:GO36" si="135">SUM(ED37)</f>
        <v>0</v>
      </c>
      <c r="EE36" s="149">
        <f t="shared" si="135"/>
        <v>0</v>
      </c>
      <c r="EF36" s="149">
        <f t="shared" si="135"/>
        <v>0</v>
      </c>
      <c r="EG36" s="149">
        <f t="shared" si="135"/>
        <v>0</v>
      </c>
      <c r="EH36" s="149">
        <f t="shared" si="135"/>
        <v>0</v>
      </c>
      <c r="EI36" s="149">
        <f t="shared" si="135"/>
        <v>0</v>
      </c>
      <c r="EJ36" s="149">
        <f t="shared" si="135"/>
        <v>0</v>
      </c>
      <c r="EK36" s="149">
        <f t="shared" si="135"/>
        <v>0</v>
      </c>
      <c r="EL36" s="149">
        <f t="shared" si="135"/>
        <v>0</v>
      </c>
      <c r="EM36" s="149">
        <f t="shared" si="135"/>
        <v>0</v>
      </c>
      <c r="EN36" s="149">
        <f t="shared" si="135"/>
        <v>0</v>
      </c>
      <c r="EO36" s="149">
        <f t="shared" si="135"/>
        <v>0</v>
      </c>
      <c r="EP36" s="149">
        <f t="shared" si="135"/>
        <v>0</v>
      </c>
      <c r="EQ36" s="149">
        <f t="shared" si="135"/>
        <v>0</v>
      </c>
      <c r="ER36" s="149">
        <f t="shared" si="135"/>
        <v>0</v>
      </c>
      <c r="ES36" s="149">
        <f t="shared" si="135"/>
        <v>0</v>
      </c>
      <c r="ET36" s="149">
        <f t="shared" si="135"/>
        <v>0</v>
      </c>
      <c r="EU36" s="149">
        <f t="shared" si="135"/>
        <v>0</v>
      </c>
      <c r="EV36" s="149">
        <f t="shared" si="135"/>
        <v>0</v>
      </c>
      <c r="EW36" s="149">
        <f t="shared" si="135"/>
        <v>0</v>
      </c>
      <c r="EX36" s="149">
        <f t="shared" si="135"/>
        <v>0</v>
      </c>
      <c r="EY36" s="149">
        <f t="shared" si="135"/>
        <v>0</v>
      </c>
      <c r="EZ36" s="149">
        <f t="shared" si="135"/>
        <v>0</v>
      </c>
      <c r="FA36" s="149">
        <f t="shared" si="135"/>
        <v>0</v>
      </c>
      <c r="FB36" s="149">
        <f t="shared" si="135"/>
        <v>0</v>
      </c>
      <c r="FC36" s="149">
        <f t="shared" si="135"/>
        <v>0</v>
      </c>
      <c r="FD36" s="149">
        <f t="shared" si="135"/>
        <v>0</v>
      </c>
      <c r="FE36" s="149">
        <f t="shared" si="135"/>
        <v>0</v>
      </c>
      <c r="FF36" s="149">
        <f t="shared" si="135"/>
        <v>0</v>
      </c>
      <c r="FG36" s="149">
        <f t="shared" si="135"/>
        <v>0</v>
      </c>
      <c r="FH36" s="149">
        <f t="shared" si="135"/>
        <v>0</v>
      </c>
      <c r="FI36" s="149">
        <f t="shared" si="135"/>
        <v>0</v>
      </c>
      <c r="FJ36" s="149">
        <f t="shared" si="135"/>
        <v>0</v>
      </c>
      <c r="FK36" s="149">
        <f t="shared" si="135"/>
        <v>0</v>
      </c>
      <c r="FL36" s="149">
        <f t="shared" si="135"/>
        <v>0</v>
      </c>
      <c r="FM36" s="149">
        <f t="shared" si="135"/>
        <v>0</v>
      </c>
      <c r="FN36" s="149">
        <f t="shared" si="135"/>
        <v>0</v>
      </c>
      <c r="FO36" s="149">
        <f t="shared" si="135"/>
        <v>0</v>
      </c>
      <c r="FP36" s="149">
        <f t="shared" si="135"/>
        <v>0</v>
      </c>
      <c r="FQ36" s="149">
        <f t="shared" si="135"/>
        <v>0</v>
      </c>
      <c r="FR36" s="149">
        <f t="shared" si="135"/>
        <v>0</v>
      </c>
      <c r="FS36" s="149">
        <f t="shared" si="135"/>
        <v>0</v>
      </c>
      <c r="FT36" s="149">
        <f t="shared" si="135"/>
        <v>0</v>
      </c>
      <c r="FU36" s="149">
        <f t="shared" si="135"/>
        <v>0</v>
      </c>
      <c r="FV36" s="149">
        <f t="shared" si="135"/>
        <v>0</v>
      </c>
      <c r="FW36" s="149">
        <f t="shared" si="135"/>
        <v>0</v>
      </c>
      <c r="FX36" s="149">
        <f t="shared" si="135"/>
        <v>0</v>
      </c>
      <c r="FY36" s="149">
        <f t="shared" si="135"/>
        <v>0</v>
      </c>
      <c r="FZ36" s="149">
        <f t="shared" si="135"/>
        <v>0</v>
      </c>
      <c r="GA36" s="149">
        <f t="shared" si="135"/>
        <v>0</v>
      </c>
      <c r="GB36" s="149">
        <f t="shared" si="135"/>
        <v>0</v>
      </c>
      <c r="GC36" s="149">
        <f t="shared" si="135"/>
        <v>0</v>
      </c>
      <c r="GD36" s="149">
        <f t="shared" si="135"/>
        <v>0</v>
      </c>
      <c r="GE36" s="149">
        <f t="shared" si="135"/>
        <v>0</v>
      </c>
      <c r="GF36" s="149">
        <f t="shared" si="135"/>
        <v>0</v>
      </c>
      <c r="GG36" s="149">
        <f t="shared" si="135"/>
        <v>0</v>
      </c>
      <c r="GH36" s="149">
        <f t="shared" si="135"/>
        <v>0</v>
      </c>
      <c r="GI36" s="149">
        <f t="shared" si="135"/>
        <v>0</v>
      </c>
      <c r="GJ36" s="149">
        <f t="shared" si="135"/>
        <v>0</v>
      </c>
      <c r="GK36" s="149">
        <f t="shared" si="135"/>
        <v>0</v>
      </c>
      <c r="GL36" s="149">
        <f t="shared" si="135"/>
        <v>0</v>
      </c>
      <c r="GM36" s="149">
        <f t="shared" si="135"/>
        <v>0</v>
      </c>
      <c r="GN36" s="149">
        <f t="shared" si="135"/>
        <v>0</v>
      </c>
      <c r="GO36" s="149">
        <f t="shared" si="135"/>
        <v>0</v>
      </c>
      <c r="GP36" s="149">
        <f t="shared" ref="GP36:JA36" si="136">SUM(GP37)</f>
        <v>0</v>
      </c>
      <c r="GQ36" s="149">
        <f t="shared" si="136"/>
        <v>0</v>
      </c>
      <c r="GR36" s="149">
        <f t="shared" si="136"/>
        <v>0</v>
      </c>
      <c r="GS36" s="149">
        <f t="shared" si="136"/>
        <v>0</v>
      </c>
      <c r="GT36" s="149">
        <f t="shared" si="136"/>
        <v>0</v>
      </c>
      <c r="GU36" s="149">
        <f t="shared" si="136"/>
        <v>0</v>
      </c>
      <c r="GV36" s="149">
        <f t="shared" si="136"/>
        <v>0</v>
      </c>
      <c r="GW36" s="149">
        <f t="shared" si="136"/>
        <v>0</v>
      </c>
      <c r="GX36" s="149">
        <f t="shared" si="136"/>
        <v>0</v>
      </c>
      <c r="GY36" s="149">
        <f t="shared" si="136"/>
        <v>0</v>
      </c>
      <c r="GZ36" s="149">
        <f t="shared" si="136"/>
        <v>0</v>
      </c>
      <c r="HA36" s="149">
        <f t="shared" si="136"/>
        <v>0</v>
      </c>
      <c r="HB36" s="149">
        <f t="shared" si="136"/>
        <v>0</v>
      </c>
      <c r="HC36" s="149">
        <f t="shared" si="136"/>
        <v>0</v>
      </c>
      <c r="HD36" s="149">
        <f t="shared" si="136"/>
        <v>0</v>
      </c>
      <c r="HE36" s="149">
        <f t="shared" si="136"/>
        <v>0</v>
      </c>
      <c r="HF36" s="149">
        <f t="shared" si="136"/>
        <v>0</v>
      </c>
      <c r="HG36" s="149">
        <f t="shared" si="136"/>
        <v>0</v>
      </c>
      <c r="HH36" s="149">
        <f t="shared" si="136"/>
        <v>0</v>
      </c>
      <c r="HI36" s="149">
        <f t="shared" si="136"/>
        <v>0</v>
      </c>
      <c r="HJ36" s="149">
        <f t="shared" si="136"/>
        <v>0</v>
      </c>
      <c r="HK36" s="149">
        <f t="shared" si="136"/>
        <v>0</v>
      </c>
      <c r="HL36" s="149">
        <f t="shared" si="136"/>
        <v>0</v>
      </c>
      <c r="HM36" s="149">
        <f t="shared" si="136"/>
        <v>0</v>
      </c>
      <c r="HN36" s="149">
        <f t="shared" si="136"/>
        <v>0</v>
      </c>
      <c r="HO36" s="149">
        <f t="shared" si="136"/>
        <v>0</v>
      </c>
      <c r="HP36" s="149">
        <f t="shared" si="136"/>
        <v>0</v>
      </c>
      <c r="HQ36" s="149">
        <f t="shared" si="136"/>
        <v>0</v>
      </c>
      <c r="HR36" s="149">
        <f t="shared" si="136"/>
        <v>0</v>
      </c>
      <c r="HS36" s="149">
        <f t="shared" si="136"/>
        <v>0</v>
      </c>
      <c r="HT36" s="149">
        <f t="shared" si="136"/>
        <v>0</v>
      </c>
      <c r="HU36" s="149">
        <f t="shared" si="136"/>
        <v>0</v>
      </c>
      <c r="HV36" s="149">
        <f t="shared" si="136"/>
        <v>0</v>
      </c>
      <c r="HW36" s="149">
        <f t="shared" si="136"/>
        <v>0</v>
      </c>
      <c r="HX36" s="149">
        <f t="shared" si="136"/>
        <v>0</v>
      </c>
      <c r="HY36" s="149">
        <f t="shared" si="136"/>
        <v>0</v>
      </c>
      <c r="HZ36" s="149">
        <f t="shared" si="136"/>
        <v>0</v>
      </c>
      <c r="IA36" s="149">
        <f t="shared" si="136"/>
        <v>0</v>
      </c>
      <c r="IB36" s="149">
        <f t="shared" si="136"/>
        <v>0</v>
      </c>
      <c r="IC36" s="149">
        <f t="shared" si="136"/>
        <v>0</v>
      </c>
      <c r="ID36" s="149">
        <f t="shared" si="136"/>
        <v>0</v>
      </c>
      <c r="IE36" s="149">
        <f t="shared" si="136"/>
        <v>0</v>
      </c>
      <c r="IF36" s="149">
        <f t="shared" si="136"/>
        <v>0</v>
      </c>
      <c r="IG36" s="149">
        <f t="shared" si="136"/>
        <v>0</v>
      </c>
      <c r="IH36" s="149">
        <f t="shared" si="136"/>
        <v>0</v>
      </c>
      <c r="II36" s="149">
        <f t="shared" si="136"/>
        <v>0</v>
      </c>
      <c r="IJ36" s="149">
        <f t="shared" si="136"/>
        <v>0</v>
      </c>
      <c r="IK36" s="149">
        <f t="shared" si="136"/>
        <v>0</v>
      </c>
      <c r="IL36" s="149">
        <f t="shared" si="136"/>
        <v>0</v>
      </c>
      <c r="IM36" s="149">
        <f t="shared" si="136"/>
        <v>0</v>
      </c>
      <c r="IN36" s="149">
        <f t="shared" si="136"/>
        <v>0</v>
      </c>
      <c r="IO36" s="149">
        <f t="shared" si="136"/>
        <v>0</v>
      </c>
      <c r="IP36" s="149">
        <f t="shared" si="136"/>
        <v>0</v>
      </c>
      <c r="IQ36" s="149">
        <f t="shared" si="136"/>
        <v>0</v>
      </c>
      <c r="IR36" s="149">
        <f t="shared" si="136"/>
        <v>0</v>
      </c>
      <c r="IS36" s="149">
        <f t="shared" si="136"/>
        <v>0</v>
      </c>
      <c r="IT36" s="149">
        <f t="shared" si="136"/>
        <v>0</v>
      </c>
      <c r="IU36" s="149">
        <f t="shared" si="136"/>
        <v>0</v>
      </c>
      <c r="IV36" s="149">
        <f t="shared" si="136"/>
        <v>0</v>
      </c>
      <c r="IW36" s="149">
        <f t="shared" si="136"/>
        <v>0</v>
      </c>
      <c r="IX36" s="149">
        <f t="shared" si="136"/>
        <v>0</v>
      </c>
      <c r="IY36" s="149">
        <f t="shared" si="136"/>
        <v>0</v>
      </c>
      <c r="IZ36" s="149">
        <f t="shared" si="136"/>
        <v>0</v>
      </c>
      <c r="JA36" s="149">
        <f t="shared" si="136"/>
        <v>0</v>
      </c>
      <c r="JB36" s="149">
        <f t="shared" ref="JB36:LM36" si="137">SUM(JB37)</f>
        <v>0</v>
      </c>
      <c r="JC36" s="149">
        <f t="shared" si="137"/>
        <v>0</v>
      </c>
      <c r="JD36" s="149">
        <f t="shared" si="137"/>
        <v>0</v>
      </c>
      <c r="JE36" s="149">
        <f t="shared" si="137"/>
        <v>0</v>
      </c>
      <c r="JF36" s="149">
        <f t="shared" si="137"/>
        <v>0</v>
      </c>
      <c r="JG36" s="149">
        <f t="shared" si="137"/>
        <v>0</v>
      </c>
      <c r="JH36" s="149">
        <f t="shared" si="137"/>
        <v>0</v>
      </c>
      <c r="JI36" s="149">
        <f t="shared" si="137"/>
        <v>0</v>
      </c>
      <c r="JJ36" s="149">
        <f t="shared" si="137"/>
        <v>0</v>
      </c>
      <c r="JK36" s="149">
        <f t="shared" si="137"/>
        <v>0</v>
      </c>
      <c r="JL36" s="149">
        <f t="shared" si="137"/>
        <v>0</v>
      </c>
      <c r="JM36" s="149">
        <f t="shared" si="137"/>
        <v>0</v>
      </c>
      <c r="JN36" s="149">
        <f t="shared" si="137"/>
        <v>0</v>
      </c>
      <c r="JO36" s="149">
        <f t="shared" si="137"/>
        <v>0</v>
      </c>
      <c r="JP36" s="149">
        <f t="shared" si="137"/>
        <v>0</v>
      </c>
      <c r="JQ36" s="149">
        <f t="shared" si="137"/>
        <v>0</v>
      </c>
      <c r="JR36" s="149">
        <f t="shared" si="137"/>
        <v>0</v>
      </c>
      <c r="JS36" s="149">
        <f t="shared" si="137"/>
        <v>0</v>
      </c>
      <c r="JT36" s="149">
        <f t="shared" si="137"/>
        <v>0</v>
      </c>
      <c r="JU36" s="149">
        <f t="shared" si="137"/>
        <v>0</v>
      </c>
      <c r="JV36" s="149">
        <f t="shared" si="137"/>
        <v>0</v>
      </c>
      <c r="JW36" s="149">
        <f t="shared" si="137"/>
        <v>0</v>
      </c>
      <c r="JX36" s="149">
        <f t="shared" si="137"/>
        <v>0</v>
      </c>
      <c r="JY36" s="149">
        <f t="shared" si="137"/>
        <v>0</v>
      </c>
      <c r="JZ36" s="149">
        <f t="shared" si="137"/>
        <v>0</v>
      </c>
      <c r="KA36" s="149">
        <f t="shared" si="137"/>
        <v>0</v>
      </c>
      <c r="KB36" s="149">
        <f t="shared" si="137"/>
        <v>0</v>
      </c>
      <c r="KC36" s="149">
        <f t="shared" si="137"/>
        <v>0</v>
      </c>
      <c r="KD36" s="149">
        <f t="shared" si="137"/>
        <v>0</v>
      </c>
      <c r="KE36" s="149">
        <f t="shared" si="137"/>
        <v>0</v>
      </c>
      <c r="KF36" s="149">
        <f t="shared" si="137"/>
        <v>0</v>
      </c>
      <c r="KG36" s="149">
        <f t="shared" si="137"/>
        <v>0</v>
      </c>
      <c r="KH36" s="149">
        <f t="shared" si="137"/>
        <v>0</v>
      </c>
      <c r="KI36" s="149">
        <f t="shared" si="137"/>
        <v>0</v>
      </c>
      <c r="KJ36" s="149">
        <f t="shared" si="137"/>
        <v>0</v>
      </c>
      <c r="KK36" s="149">
        <f t="shared" si="137"/>
        <v>0</v>
      </c>
      <c r="KL36" s="149">
        <f t="shared" si="137"/>
        <v>0</v>
      </c>
      <c r="KM36" s="149">
        <f t="shared" si="137"/>
        <v>0</v>
      </c>
      <c r="KN36" s="149">
        <f t="shared" si="137"/>
        <v>0</v>
      </c>
      <c r="KO36" s="149">
        <f t="shared" si="137"/>
        <v>0</v>
      </c>
      <c r="KP36" s="149">
        <f t="shared" si="137"/>
        <v>0</v>
      </c>
      <c r="KQ36" s="149">
        <f t="shared" si="137"/>
        <v>0</v>
      </c>
      <c r="KR36" s="149">
        <f t="shared" si="137"/>
        <v>0</v>
      </c>
      <c r="KS36" s="149">
        <f t="shared" si="137"/>
        <v>0</v>
      </c>
      <c r="KT36" s="149">
        <f t="shared" si="137"/>
        <v>0</v>
      </c>
      <c r="KU36" s="149">
        <f t="shared" si="137"/>
        <v>0</v>
      </c>
      <c r="KV36" s="149">
        <f t="shared" si="137"/>
        <v>0</v>
      </c>
      <c r="KW36" s="149">
        <f t="shared" si="137"/>
        <v>0</v>
      </c>
      <c r="KX36" s="149">
        <f t="shared" si="137"/>
        <v>0</v>
      </c>
      <c r="KY36" s="149">
        <f t="shared" si="137"/>
        <v>0</v>
      </c>
      <c r="KZ36" s="149">
        <f t="shared" si="137"/>
        <v>0</v>
      </c>
      <c r="LA36" s="149">
        <f t="shared" si="137"/>
        <v>0</v>
      </c>
      <c r="LB36" s="149">
        <f t="shared" si="137"/>
        <v>0</v>
      </c>
      <c r="LC36" s="149">
        <f t="shared" si="137"/>
        <v>0</v>
      </c>
      <c r="LD36" s="149">
        <f t="shared" si="137"/>
        <v>0</v>
      </c>
      <c r="LE36" s="149">
        <f t="shared" si="137"/>
        <v>0</v>
      </c>
      <c r="LF36" s="149">
        <f t="shared" si="137"/>
        <v>0</v>
      </c>
      <c r="LG36" s="149">
        <f t="shared" si="137"/>
        <v>0</v>
      </c>
      <c r="LH36" s="149">
        <f t="shared" si="137"/>
        <v>0</v>
      </c>
      <c r="LI36" s="149">
        <f t="shared" si="137"/>
        <v>0</v>
      </c>
      <c r="LJ36" s="149">
        <f t="shared" si="137"/>
        <v>0</v>
      </c>
      <c r="LK36" s="149">
        <f t="shared" si="137"/>
        <v>0</v>
      </c>
      <c r="LL36" s="149">
        <f t="shared" si="137"/>
        <v>0</v>
      </c>
      <c r="LM36" s="149">
        <f t="shared" si="137"/>
        <v>0</v>
      </c>
      <c r="LN36" s="149">
        <f t="shared" ref="LN36:NX36" si="138">SUM(LN37)</f>
        <v>0</v>
      </c>
      <c r="LO36" s="149">
        <f t="shared" si="138"/>
        <v>0</v>
      </c>
      <c r="LP36" s="149">
        <f t="shared" si="138"/>
        <v>0</v>
      </c>
      <c r="LQ36" s="149">
        <f t="shared" si="138"/>
        <v>0</v>
      </c>
      <c r="LR36" s="149">
        <f t="shared" si="138"/>
        <v>0</v>
      </c>
      <c r="LS36" s="149">
        <f t="shared" si="138"/>
        <v>0</v>
      </c>
      <c r="LT36" s="149">
        <f t="shared" si="138"/>
        <v>0</v>
      </c>
      <c r="LU36" s="149">
        <f t="shared" si="138"/>
        <v>0</v>
      </c>
      <c r="LV36" s="149">
        <f t="shared" si="138"/>
        <v>0</v>
      </c>
      <c r="LW36" s="149">
        <f t="shared" si="138"/>
        <v>0</v>
      </c>
      <c r="LX36" s="149">
        <f t="shared" si="138"/>
        <v>0</v>
      </c>
      <c r="LY36" s="149">
        <f t="shared" si="138"/>
        <v>0</v>
      </c>
      <c r="LZ36" s="149">
        <f t="shared" si="138"/>
        <v>0</v>
      </c>
      <c r="MA36" s="149">
        <f t="shared" si="138"/>
        <v>0</v>
      </c>
      <c r="MB36" s="149">
        <f t="shared" si="138"/>
        <v>0</v>
      </c>
      <c r="MC36" s="149">
        <f t="shared" si="138"/>
        <v>0</v>
      </c>
      <c r="MD36" s="149">
        <f t="shared" si="138"/>
        <v>0</v>
      </c>
      <c r="ME36" s="149">
        <f t="shared" si="138"/>
        <v>0</v>
      </c>
      <c r="MF36" s="149">
        <f t="shared" si="138"/>
        <v>0</v>
      </c>
      <c r="MG36" s="149">
        <f t="shared" si="138"/>
        <v>0</v>
      </c>
      <c r="MH36" s="149">
        <f t="shared" si="138"/>
        <v>0</v>
      </c>
      <c r="MI36" s="149">
        <f t="shared" si="138"/>
        <v>0</v>
      </c>
      <c r="MJ36" s="149">
        <f t="shared" si="138"/>
        <v>0</v>
      </c>
      <c r="MK36" s="149">
        <f t="shared" si="138"/>
        <v>0</v>
      </c>
      <c r="ML36" s="149">
        <f t="shared" si="138"/>
        <v>0</v>
      </c>
      <c r="MM36" s="149">
        <f t="shared" si="138"/>
        <v>0</v>
      </c>
      <c r="MN36" s="149">
        <f t="shared" si="138"/>
        <v>0</v>
      </c>
      <c r="MO36" s="149">
        <f t="shared" si="138"/>
        <v>0</v>
      </c>
      <c r="MP36" s="149">
        <f t="shared" si="138"/>
        <v>0</v>
      </c>
      <c r="MQ36" s="149">
        <f t="shared" si="138"/>
        <v>0</v>
      </c>
      <c r="MR36" s="149">
        <f t="shared" si="138"/>
        <v>0</v>
      </c>
      <c r="MS36" s="149">
        <f t="shared" si="138"/>
        <v>0</v>
      </c>
      <c r="MT36" s="149">
        <f t="shared" si="138"/>
        <v>0</v>
      </c>
      <c r="MU36" s="149">
        <f t="shared" si="138"/>
        <v>0</v>
      </c>
      <c r="MV36" s="149">
        <f t="shared" si="138"/>
        <v>0</v>
      </c>
      <c r="MW36" s="149">
        <f t="shared" si="138"/>
        <v>0</v>
      </c>
      <c r="MX36" s="149">
        <f t="shared" si="138"/>
        <v>0</v>
      </c>
      <c r="MY36" s="149">
        <f t="shared" si="138"/>
        <v>0</v>
      </c>
      <c r="MZ36" s="149">
        <f t="shared" si="138"/>
        <v>0</v>
      </c>
      <c r="NA36" s="149">
        <f t="shared" si="138"/>
        <v>0</v>
      </c>
      <c r="NB36" s="149">
        <f t="shared" si="138"/>
        <v>0</v>
      </c>
      <c r="NC36" s="149">
        <f t="shared" si="138"/>
        <v>0</v>
      </c>
      <c r="ND36" s="149">
        <f t="shared" si="138"/>
        <v>0</v>
      </c>
      <c r="NE36" s="149">
        <f t="shared" si="138"/>
        <v>0</v>
      </c>
      <c r="NF36" s="149">
        <f t="shared" si="138"/>
        <v>0</v>
      </c>
      <c r="NG36" s="149">
        <f t="shared" si="138"/>
        <v>0</v>
      </c>
      <c r="NH36" s="149">
        <f t="shared" si="138"/>
        <v>0</v>
      </c>
      <c r="NI36" s="149">
        <f t="shared" si="138"/>
        <v>0</v>
      </c>
      <c r="NJ36" s="149">
        <f t="shared" si="138"/>
        <v>0</v>
      </c>
      <c r="NK36" s="149">
        <f t="shared" si="138"/>
        <v>0</v>
      </c>
      <c r="NL36" s="149">
        <f t="shared" si="138"/>
        <v>0</v>
      </c>
      <c r="NM36" s="149">
        <f t="shared" si="138"/>
        <v>0</v>
      </c>
      <c r="NN36" s="149">
        <f t="shared" si="138"/>
        <v>0</v>
      </c>
      <c r="NO36" s="149">
        <f t="shared" si="138"/>
        <v>0</v>
      </c>
      <c r="NP36" s="149">
        <f t="shared" si="138"/>
        <v>0</v>
      </c>
      <c r="NQ36" s="149">
        <f t="shared" si="138"/>
        <v>0</v>
      </c>
      <c r="NR36" s="149">
        <f t="shared" si="138"/>
        <v>0</v>
      </c>
      <c r="NS36" s="149">
        <f t="shared" si="138"/>
        <v>0</v>
      </c>
      <c r="NT36" s="149">
        <f t="shared" si="138"/>
        <v>0</v>
      </c>
      <c r="NU36" s="149">
        <f t="shared" si="138"/>
        <v>0</v>
      </c>
      <c r="NV36" s="149">
        <f t="shared" si="138"/>
        <v>0</v>
      </c>
      <c r="NW36" s="149">
        <f t="shared" si="138"/>
        <v>0</v>
      </c>
      <c r="NX36" s="149">
        <f t="shared" si="138"/>
        <v>0</v>
      </c>
      <c r="NY36" s="155"/>
      <c r="NZ36" s="149">
        <f>SUM(NZ37)</f>
        <v>0</v>
      </c>
      <c r="OA36" s="150">
        <f>SUM(OA37:OA38)</f>
        <v>0</v>
      </c>
      <c r="OB36" s="151" t="str">
        <f>IF(OA36=0,"",((NZ36/OA36)-1)*-1)</f>
        <v/>
      </c>
      <c r="OD36" s="181"/>
      <c r="OG36" s="170" t="s">
        <v>79</v>
      </c>
      <c r="OH36" s="155"/>
      <c r="OI36" s="162">
        <f t="shared" ref="OI36:OV36" si="139">SUM(OI37)</f>
        <v>0</v>
      </c>
      <c r="OJ36" s="162">
        <f t="shared" si="139"/>
        <v>0</v>
      </c>
      <c r="OK36" s="162">
        <f t="shared" si="139"/>
        <v>0</v>
      </c>
      <c r="OL36" s="162">
        <f t="shared" si="139"/>
        <v>0</v>
      </c>
      <c r="OM36" s="162">
        <f t="shared" si="139"/>
        <v>0</v>
      </c>
      <c r="ON36" s="162">
        <f t="shared" si="139"/>
        <v>0</v>
      </c>
      <c r="OO36" s="162">
        <f t="shared" si="139"/>
        <v>0</v>
      </c>
      <c r="OP36" s="162">
        <f t="shared" si="139"/>
        <v>0</v>
      </c>
      <c r="OQ36" s="162">
        <f t="shared" si="139"/>
        <v>0</v>
      </c>
      <c r="OR36" s="162">
        <f t="shared" si="139"/>
        <v>0</v>
      </c>
      <c r="OS36" s="162">
        <f t="shared" si="139"/>
        <v>0</v>
      </c>
      <c r="OT36" s="162">
        <f t="shared" si="139"/>
        <v>0</v>
      </c>
      <c r="OU36" s="155"/>
      <c r="OV36" s="162">
        <f t="shared" si="139"/>
        <v>0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0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0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0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0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0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0</v>
      </c>
      <c r="CU37" s="141">
        <f>SUMIFS([1]Movimento!$R:$R,[1]Movimento!$B:$B,$C$3,[1]Movimento!$M:$M,$B37,[1]Movimento!$A:$A,CU$3)</f>
        <v>0</v>
      </c>
      <c r="CV37" s="141">
        <f>SUM(BQ37:CU37)</f>
        <v>0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0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0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0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0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0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0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0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0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0</v>
      </c>
      <c r="NY37" s="10"/>
      <c r="NZ37" s="141">
        <f>AJ37+BP37+CV37+EB37+FH37+GN37+HT37+IZ37+KF37+LL37+MR37+NX37</f>
        <v>0</v>
      </c>
      <c r="OA37" s="143">
        <f>SUM(OI37:OP37)</f>
        <v>0</v>
      </c>
      <c r="OB37" s="145" t="str">
        <f>IF(OA37=0,"",((NZ37/OA37)-1)*-1)</f>
        <v/>
      </c>
      <c r="OD37" s="181"/>
      <c r="OG37" s="163" t="s">
        <v>58</v>
      </c>
      <c r="OH37" s="10"/>
      <c r="OI37" s="164"/>
      <c r="OJ37" s="164"/>
      <c r="OK37" s="164"/>
      <c r="OL37" s="164"/>
      <c r="OM37" s="164"/>
      <c r="ON37" s="164"/>
      <c r="OO37" s="164"/>
      <c r="OP37" s="164"/>
      <c r="OQ37" s="164"/>
      <c r="OR37" s="164"/>
      <c r="OS37" s="164"/>
      <c r="OT37" s="164"/>
      <c r="OU37" s="10"/>
      <c r="OV37" s="164">
        <f t="shared" ref="OV37" si="140">SUM(OI37:OU37)</f>
        <v>0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:BP38" si="141">SUM(E39:E40)</f>
        <v>0</v>
      </c>
      <c r="F38" s="81">
        <f t="shared" si="141"/>
        <v>0</v>
      </c>
      <c r="G38" s="81">
        <f t="shared" si="141"/>
        <v>0</v>
      </c>
      <c r="H38" s="81">
        <f t="shared" si="141"/>
        <v>0</v>
      </c>
      <c r="I38" s="81">
        <f t="shared" si="141"/>
        <v>0</v>
      </c>
      <c r="J38" s="81">
        <f t="shared" si="141"/>
        <v>0</v>
      </c>
      <c r="K38" s="81">
        <f t="shared" si="141"/>
        <v>0</v>
      </c>
      <c r="L38" s="81">
        <f t="shared" si="141"/>
        <v>0</v>
      </c>
      <c r="M38" s="81">
        <f t="shared" si="141"/>
        <v>0</v>
      </c>
      <c r="N38" s="81">
        <f t="shared" si="141"/>
        <v>0</v>
      </c>
      <c r="O38" s="81">
        <f t="shared" si="141"/>
        <v>0</v>
      </c>
      <c r="P38" s="81">
        <f t="shared" si="141"/>
        <v>0</v>
      </c>
      <c r="Q38" s="81">
        <f t="shared" si="141"/>
        <v>0</v>
      </c>
      <c r="R38" s="81">
        <f t="shared" si="141"/>
        <v>0</v>
      </c>
      <c r="S38" s="81">
        <f t="shared" si="141"/>
        <v>0</v>
      </c>
      <c r="T38" s="81">
        <f t="shared" si="141"/>
        <v>0</v>
      </c>
      <c r="U38" s="81">
        <f t="shared" si="141"/>
        <v>0</v>
      </c>
      <c r="V38" s="81">
        <f t="shared" si="141"/>
        <v>0</v>
      </c>
      <c r="W38" s="81">
        <f t="shared" si="141"/>
        <v>0</v>
      </c>
      <c r="X38" s="81">
        <f t="shared" si="141"/>
        <v>0</v>
      </c>
      <c r="Y38" s="81">
        <f t="shared" si="141"/>
        <v>0</v>
      </c>
      <c r="Z38" s="81">
        <f t="shared" si="141"/>
        <v>0</v>
      </c>
      <c r="AA38" s="81">
        <f t="shared" si="141"/>
        <v>0</v>
      </c>
      <c r="AB38" s="81">
        <f t="shared" si="141"/>
        <v>0</v>
      </c>
      <c r="AC38" s="81">
        <f t="shared" si="141"/>
        <v>0</v>
      </c>
      <c r="AD38" s="81">
        <f t="shared" si="141"/>
        <v>0</v>
      </c>
      <c r="AE38" s="81">
        <f t="shared" si="141"/>
        <v>0</v>
      </c>
      <c r="AF38" s="81">
        <f t="shared" si="141"/>
        <v>0</v>
      </c>
      <c r="AG38" s="81">
        <f t="shared" si="141"/>
        <v>0</v>
      </c>
      <c r="AH38" s="81">
        <f t="shared" si="141"/>
        <v>0</v>
      </c>
      <c r="AI38" s="81">
        <f t="shared" si="141"/>
        <v>0</v>
      </c>
      <c r="AJ38" s="81">
        <f t="shared" si="141"/>
        <v>0</v>
      </c>
      <c r="AK38" s="81">
        <f t="shared" si="141"/>
        <v>0</v>
      </c>
      <c r="AL38" s="81">
        <f t="shared" si="141"/>
        <v>0</v>
      </c>
      <c r="AM38" s="81">
        <f t="shared" si="141"/>
        <v>0</v>
      </c>
      <c r="AN38" s="81">
        <f t="shared" si="141"/>
        <v>0</v>
      </c>
      <c r="AO38" s="81">
        <f t="shared" si="141"/>
        <v>0</v>
      </c>
      <c r="AP38" s="81">
        <f t="shared" si="141"/>
        <v>0</v>
      </c>
      <c r="AQ38" s="81">
        <f t="shared" si="141"/>
        <v>0</v>
      </c>
      <c r="AR38" s="81">
        <f t="shared" si="141"/>
        <v>0</v>
      </c>
      <c r="AS38" s="81">
        <f t="shared" si="141"/>
        <v>0</v>
      </c>
      <c r="AT38" s="81">
        <f t="shared" si="141"/>
        <v>0</v>
      </c>
      <c r="AU38" s="81">
        <f t="shared" si="141"/>
        <v>0</v>
      </c>
      <c r="AV38" s="81">
        <f t="shared" si="141"/>
        <v>0</v>
      </c>
      <c r="AW38" s="81">
        <f t="shared" si="141"/>
        <v>0</v>
      </c>
      <c r="AX38" s="81">
        <f t="shared" si="141"/>
        <v>0</v>
      </c>
      <c r="AY38" s="81">
        <f t="shared" si="141"/>
        <v>0</v>
      </c>
      <c r="AZ38" s="81">
        <f t="shared" si="141"/>
        <v>0</v>
      </c>
      <c r="BA38" s="81">
        <f t="shared" si="141"/>
        <v>0</v>
      </c>
      <c r="BB38" s="81">
        <f t="shared" si="141"/>
        <v>0</v>
      </c>
      <c r="BC38" s="81">
        <f t="shared" si="141"/>
        <v>0</v>
      </c>
      <c r="BD38" s="81">
        <f t="shared" si="141"/>
        <v>0</v>
      </c>
      <c r="BE38" s="81">
        <f t="shared" si="141"/>
        <v>0</v>
      </c>
      <c r="BF38" s="81">
        <f t="shared" si="141"/>
        <v>0</v>
      </c>
      <c r="BG38" s="81">
        <f t="shared" si="141"/>
        <v>0</v>
      </c>
      <c r="BH38" s="81">
        <f t="shared" si="141"/>
        <v>0</v>
      </c>
      <c r="BI38" s="81">
        <f t="shared" si="141"/>
        <v>0</v>
      </c>
      <c r="BJ38" s="81">
        <f t="shared" si="141"/>
        <v>0</v>
      </c>
      <c r="BK38" s="81">
        <f t="shared" si="141"/>
        <v>0</v>
      </c>
      <c r="BL38" s="81">
        <f t="shared" si="141"/>
        <v>0</v>
      </c>
      <c r="BM38" s="81">
        <f t="shared" si="141"/>
        <v>0</v>
      </c>
      <c r="BN38" s="81">
        <f t="shared" si="141"/>
        <v>0</v>
      </c>
      <c r="BO38" s="81">
        <f t="shared" si="141"/>
        <v>0</v>
      </c>
      <c r="BP38" s="81">
        <f t="shared" si="141"/>
        <v>0</v>
      </c>
      <c r="BQ38" s="81">
        <f t="shared" ref="BQ38:EB38" si="142">SUM(BQ39:BQ40)</f>
        <v>0</v>
      </c>
      <c r="BR38" s="81">
        <f t="shared" si="142"/>
        <v>0</v>
      </c>
      <c r="BS38" s="81">
        <f t="shared" si="142"/>
        <v>0</v>
      </c>
      <c r="BT38" s="81">
        <f t="shared" si="142"/>
        <v>0</v>
      </c>
      <c r="BU38" s="81">
        <f t="shared" si="142"/>
        <v>0</v>
      </c>
      <c r="BV38" s="81">
        <f t="shared" si="142"/>
        <v>0</v>
      </c>
      <c r="BW38" s="81">
        <f t="shared" si="142"/>
        <v>0</v>
      </c>
      <c r="BX38" s="81">
        <f t="shared" si="142"/>
        <v>0</v>
      </c>
      <c r="BY38" s="81">
        <f t="shared" si="142"/>
        <v>0</v>
      </c>
      <c r="BZ38" s="81">
        <f t="shared" si="142"/>
        <v>0</v>
      </c>
      <c r="CA38" s="81">
        <f t="shared" si="142"/>
        <v>0</v>
      </c>
      <c r="CB38" s="81">
        <f t="shared" si="142"/>
        <v>0</v>
      </c>
      <c r="CC38" s="81">
        <f t="shared" si="142"/>
        <v>0</v>
      </c>
      <c r="CD38" s="81">
        <f t="shared" si="142"/>
        <v>0</v>
      </c>
      <c r="CE38" s="81">
        <f t="shared" si="142"/>
        <v>0</v>
      </c>
      <c r="CF38" s="81">
        <f t="shared" si="142"/>
        <v>0</v>
      </c>
      <c r="CG38" s="81">
        <f t="shared" si="142"/>
        <v>0</v>
      </c>
      <c r="CH38" s="81">
        <f t="shared" si="142"/>
        <v>0</v>
      </c>
      <c r="CI38" s="81">
        <f t="shared" si="142"/>
        <v>0</v>
      </c>
      <c r="CJ38" s="81">
        <f t="shared" si="142"/>
        <v>0</v>
      </c>
      <c r="CK38" s="81">
        <f t="shared" si="142"/>
        <v>0</v>
      </c>
      <c r="CL38" s="81">
        <f t="shared" si="142"/>
        <v>0</v>
      </c>
      <c r="CM38" s="81">
        <f t="shared" si="142"/>
        <v>0</v>
      </c>
      <c r="CN38" s="81">
        <f t="shared" si="142"/>
        <v>0</v>
      </c>
      <c r="CO38" s="81">
        <f t="shared" si="142"/>
        <v>0</v>
      </c>
      <c r="CP38" s="81">
        <f t="shared" si="142"/>
        <v>0</v>
      </c>
      <c r="CQ38" s="81">
        <f t="shared" si="142"/>
        <v>0</v>
      </c>
      <c r="CR38" s="81">
        <f t="shared" si="142"/>
        <v>0</v>
      </c>
      <c r="CS38" s="81">
        <f t="shared" si="142"/>
        <v>0</v>
      </c>
      <c r="CT38" s="81">
        <f t="shared" si="142"/>
        <v>0</v>
      </c>
      <c r="CU38" s="81">
        <f t="shared" si="142"/>
        <v>0</v>
      </c>
      <c r="CV38" s="81">
        <f t="shared" si="142"/>
        <v>0</v>
      </c>
      <c r="CW38" s="81">
        <f t="shared" si="142"/>
        <v>0</v>
      </c>
      <c r="CX38" s="81">
        <f t="shared" si="142"/>
        <v>0</v>
      </c>
      <c r="CY38" s="81">
        <f t="shared" si="142"/>
        <v>0</v>
      </c>
      <c r="CZ38" s="81">
        <f t="shared" si="142"/>
        <v>0</v>
      </c>
      <c r="DA38" s="81">
        <f t="shared" si="142"/>
        <v>0</v>
      </c>
      <c r="DB38" s="81">
        <f t="shared" si="142"/>
        <v>0</v>
      </c>
      <c r="DC38" s="81">
        <f t="shared" si="142"/>
        <v>0</v>
      </c>
      <c r="DD38" s="81">
        <f t="shared" si="142"/>
        <v>0</v>
      </c>
      <c r="DE38" s="81">
        <f t="shared" si="142"/>
        <v>0</v>
      </c>
      <c r="DF38" s="81">
        <f t="shared" si="142"/>
        <v>0</v>
      </c>
      <c r="DG38" s="81">
        <f t="shared" si="142"/>
        <v>0</v>
      </c>
      <c r="DH38" s="81">
        <f t="shared" si="142"/>
        <v>0</v>
      </c>
      <c r="DI38" s="81">
        <f t="shared" si="142"/>
        <v>0</v>
      </c>
      <c r="DJ38" s="81">
        <f t="shared" si="142"/>
        <v>0</v>
      </c>
      <c r="DK38" s="81">
        <f t="shared" si="142"/>
        <v>0</v>
      </c>
      <c r="DL38" s="81">
        <f t="shared" si="142"/>
        <v>0</v>
      </c>
      <c r="DM38" s="81">
        <f t="shared" si="142"/>
        <v>0</v>
      </c>
      <c r="DN38" s="81">
        <f t="shared" si="142"/>
        <v>0</v>
      </c>
      <c r="DO38" s="81">
        <f t="shared" si="142"/>
        <v>0</v>
      </c>
      <c r="DP38" s="81">
        <f t="shared" si="142"/>
        <v>0</v>
      </c>
      <c r="DQ38" s="81">
        <f t="shared" si="142"/>
        <v>0</v>
      </c>
      <c r="DR38" s="81">
        <f t="shared" si="142"/>
        <v>0</v>
      </c>
      <c r="DS38" s="81">
        <f t="shared" si="142"/>
        <v>0</v>
      </c>
      <c r="DT38" s="81">
        <f t="shared" si="142"/>
        <v>0</v>
      </c>
      <c r="DU38" s="81">
        <f t="shared" si="142"/>
        <v>0</v>
      </c>
      <c r="DV38" s="81">
        <f t="shared" si="142"/>
        <v>0</v>
      </c>
      <c r="DW38" s="81">
        <f t="shared" si="142"/>
        <v>0</v>
      </c>
      <c r="DX38" s="81">
        <f t="shared" si="142"/>
        <v>0</v>
      </c>
      <c r="DY38" s="81">
        <f t="shared" si="142"/>
        <v>0</v>
      </c>
      <c r="DZ38" s="81">
        <f t="shared" si="142"/>
        <v>0</v>
      </c>
      <c r="EA38" s="81">
        <f t="shared" si="142"/>
        <v>0</v>
      </c>
      <c r="EB38" s="81">
        <f t="shared" si="142"/>
        <v>0</v>
      </c>
      <c r="EC38" s="81">
        <f t="shared" ref="EC38:GN38" si="143">SUM(EC39:EC40)</f>
        <v>0</v>
      </c>
      <c r="ED38" s="81">
        <f t="shared" si="143"/>
        <v>0</v>
      </c>
      <c r="EE38" s="81">
        <f t="shared" si="143"/>
        <v>0</v>
      </c>
      <c r="EF38" s="81">
        <f t="shared" si="143"/>
        <v>0</v>
      </c>
      <c r="EG38" s="81">
        <f t="shared" si="143"/>
        <v>0</v>
      </c>
      <c r="EH38" s="81">
        <f t="shared" si="143"/>
        <v>0</v>
      </c>
      <c r="EI38" s="81">
        <f t="shared" si="143"/>
        <v>0</v>
      </c>
      <c r="EJ38" s="81">
        <f t="shared" si="143"/>
        <v>0</v>
      </c>
      <c r="EK38" s="81">
        <f t="shared" si="143"/>
        <v>0</v>
      </c>
      <c r="EL38" s="81">
        <f t="shared" si="143"/>
        <v>0</v>
      </c>
      <c r="EM38" s="81">
        <f t="shared" si="143"/>
        <v>0</v>
      </c>
      <c r="EN38" s="81">
        <f t="shared" si="143"/>
        <v>0</v>
      </c>
      <c r="EO38" s="81">
        <f t="shared" si="143"/>
        <v>0</v>
      </c>
      <c r="EP38" s="81">
        <f t="shared" si="143"/>
        <v>0</v>
      </c>
      <c r="EQ38" s="81">
        <f t="shared" si="143"/>
        <v>0</v>
      </c>
      <c r="ER38" s="81">
        <f t="shared" si="143"/>
        <v>0</v>
      </c>
      <c r="ES38" s="81">
        <f t="shared" si="143"/>
        <v>0</v>
      </c>
      <c r="ET38" s="81">
        <f t="shared" si="143"/>
        <v>0</v>
      </c>
      <c r="EU38" s="81">
        <f t="shared" si="143"/>
        <v>0</v>
      </c>
      <c r="EV38" s="81">
        <f t="shared" si="143"/>
        <v>0</v>
      </c>
      <c r="EW38" s="81">
        <f t="shared" si="143"/>
        <v>0</v>
      </c>
      <c r="EX38" s="81">
        <f t="shared" si="143"/>
        <v>0</v>
      </c>
      <c r="EY38" s="81">
        <f t="shared" si="143"/>
        <v>0</v>
      </c>
      <c r="EZ38" s="81">
        <f t="shared" si="143"/>
        <v>0</v>
      </c>
      <c r="FA38" s="81">
        <f t="shared" si="143"/>
        <v>0</v>
      </c>
      <c r="FB38" s="81">
        <f t="shared" si="143"/>
        <v>0</v>
      </c>
      <c r="FC38" s="81">
        <f t="shared" si="143"/>
        <v>0</v>
      </c>
      <c r="FD38" s="81">
        <f t="shared" si="143"/>
        <v>0</v>
      </c>
      <c r="FE38" s="81">
        <f t="shared" si="143"/>
        <v>0</v>
      </c>
      <c r="FF38" s="81">
        <f t="shared" si="143"/>
        <v>0</v>
      </c>
      <c r="FG38" s="81">
        <f t="shared" si="143"/>
        <v>0</v>
      </c>
      <c r="FH38" s="81">
        <f t="shared" si="143"/>
        <v>0</v>
      </c>
      <c r="FI38" s="81">
        <f t="shared" si="143"/>
        <v>0</v>
      </c>
      <c r="FJ38" s="81">
        <f t="shared" si="143"/>
        <v>0</v>
      </c>
      <c r="FK38" s="81">
        <f t="shared" si="143"/>
        <v>0</v>
      </c>
      <c r="FL38" s="81">
        <f t="shared" si="143"/>
        <v>0</v>
      </c>
      <c r="FM38" s="81">
        <f t="shared" si="143"/>
        <v>0</v>
      </c>
      <c r="FN38" s="81">
        <f t="shared" si="143"/>
        <v>0</v>
      </c>
      <c r="FO38" s="81">
        <f t="shared" si="143"/>
        <v>0</v>
      </c>
      <c r="FP38" s="81">
        <f t="shared" si="143"/>
        <v>0</v>
      </c>
      <c r="FQ38" s="81">
        <f t="shared" si="143"/>
        <v>0</v>
      </c>
      <c r="FR38" s="81">
        <f t="shared" si="143"/>
        <v>0</v>
      </c>
      <c r="FS38" s="81">
        <f t="shared" si="143"/>
        <v>0</v>
      </c>
      <c r="FT38" s="81">
        <f t="shared" si="143"/>
        <v>0</v>
      </c>
      <c r="FU38" s="81">
        <f t="shared" si="143"/>
        <v>0</v>
      </c>
      <c r="FV38" s="81">
        <f t="shared" si="143"/>
        <v>0</v>
      </c>
      <c r="FW38" s="81">
        <f t="shared" si="143"/>
        <v>0</v>
      </c>
      <c r="FX38" s="81">
        <f t="shared" si="143"/>
        <v>0</v>
      </c>
      <c r="FY38" s="81">
        <f t="shared" si="143"/>
        <v>0</v>
      </c>
      <c r="FZ38" s="81">
        <f t="shared" si="143"/>
        <v>0</v>
      </c>
      <c r="GA38" s="81">
        <f t="shared" si="143"/>
        <v>0</v>
      </c>
      <c r="GB38" s="81">
        <f t="shared" si="143"/>
        <v>0</v>
      </c>
      <c r="GC38" s="81">
        <f t="shared" si="143"/>
        <v>0</v>
      </c>
      <c r="GD38" s="81">
        <f t="shared" si="143"/>
        <v>0</v>
      </c>
      <c r="GE38" s="81">
        <f t="shared" si="143"/>
        <v>0</v>
      </c>
      <c r="GF38" s="81">
        <f t="shared" si="143"/>
        <v>0</v>
      </c>
      <c r="GG38" s="81">
        <f t="shared" si="143"/>
        <v>0</v>
      </c>
      <c r="GH38" s="81">
        <f t="shared" si="143"/>
        <v>0</v>
      </c>
      <c r="GI38" s="81">
        <f t="shared" si="143"/>
        <v>0</v>
      </c>
      <c r="GJ38" s="81">
        <f t="shared" si="143"/>
        <v>0</v>
      </c>
      <c r="GK38" s="81">
        <f t="shared" si="143"/>
        <v>0</v>
      </c>
      <c r="GL38" s="81">
        <f t="shared" si="143"/>
        <v>0</v>
      </c>
      <c r="GM38" s="81">
        <f t="shared" si="143"/>
        <v>0</v>
      </c>
      <c r="GN38" s="81">
        <f t="shared" si="143"/>
        <v>0</v>
      </c>
      <c r="GO38" s="81">
        <f t="shared" ref="GO38:IZ38" si="144">SUM(GO39:GO40)</f>
        <v>0</v>
      </c>
      <c r="GP38" s="81">
        <f t="shared" si="144"/>
        <v>0</v>
      </c>
      <c r="GQ38" s="81">
        <f t="shared" si="144"/>
        <v>0</v>
      </c>
      <c r="GR38" s="81">
        <f t="shared" si="144"/>
        <v>0</v>
      </c>
      <c r="GS38" s="81">
        <f t="shared" si="144"/>
        <v>0</v>
      </c>
      <c r="GT38" s="81">
        <f t="shared" si="144"/>
        <v>0</v>
      </c>
      <c r="GU38" s="81">
        <f t="shared" si="144"/>
        <v>0</v>
      </c>
      <c r="GV38" s="81">
        <f t="shared" si="144"/>
        <v>0</v>
      </c>
      <c r="GW38" s="81">
        <f t="shared" si="144"/>
        <v>0</v>
      </c>
      <c r="GX38" s="81">
        <f t="shared" si="144"/>
        <v>0</v>
      </c>
      <c r="GY38" s="81">
        <f t="shared" si="144"/>
        <v>0</v>
      </c>
      <c r="GZ38" s="81">
        <f t="shared" si="144"/>
        <v>0</v>
      </c>
      <c r="HA38" s="81">
        <f t="shared" si="144"/>
        <v>0</v>
      </c>
      <c r="HB38" s="81">
        <f t="shared" si="144"/>
        <v>0</v>
      </c>
      <c r="HC38" s="81">
        <f t="shared" si="144"/>
        <v>0</v>
      </c>
      <c r="HD38" s="81">
        <f t="shared" si="144"/>
        <v>0</v>
      </c>
      <c r="HE38" s="81">
        <f t="shared" si="144"/>
        <v>0</v>
      </c>
      <c r="HF38" s="81">
        <f t="shared" si="144"/>
        <v>0</v>
      </c>
      <c r="HG38" s="81">
        <f t="shared" si="144"/>
        <v>0</v>
      </c>
      <c r="HH38" s="81">
        <f t="shared" si="144"/>
        <v>0</v>
      </c>
      <c r="HI38" s="81">
        <f t="shared" si="144"/>
        <v>0</v>
      </c>
      <c r="HJ38" s="81">
        <f t="shared" si="144"/>
        <v>0</v>
      </c>
      <c r="HK38" s="81">
        <f t="shared" si="144"/>
        <v>0</v>
      </c>
      <c r="HL38" s="81">
        <f t="shared" si="144"/>
        <v>0</v>
      </c>
      <c r="HM38" s="81">
        <f t="shared" si="144"/>
        <v>0</v>
      </c>
      <c r="HN38" s="81">
        <f t="shared" si="144"/>
        <v>0</v>
      </c>
      <c r="HO38" s="81">
        <f t="shared" si="144"/>
        <v>0</v>
      </c>
      <c r="HP38" s="81">
        <f t="shared" si="144"/>
        <v>0</v>
      </c>
      <c r="HQ38" s="81">
        <f t="shared" si="144"/>
        <v>0</v>
      </c>
      <c r="HR38" s="81">
        <f t="shared" si="144"/>
        <v>0</v>
      </c>
      <c r="HS38" s="81">
        <f t="shared" si="144"/>
        <v>0</v>
      </c>
      <c r="HT38" s="81">
        <f t="shared" si="144"/>
        <v>0</v>
      </c>
      <c r="HU38" s="81">
        <f t="shared" si="144"/>
        <v>0</v>
      </c>
      <c r="HV38" s="81">
        <f t="shared" si="144"/>
        <v>0</v>
      </c>
      <c r="HW38" s="81">
        <f t="shared" si="144"/>
        <v>0</v>
      </c>
      <c r="HX38" s="81">
        <f t="shared" si="144"/>
        <v>0</v>
      </c>
      <c r="HY38" s="81">
        <f t="shared" si="144"/>
        <v>0</v>
      </c>
      <c r="HZ38" s="81">
        <f t="shared" si="144"/>
        <v>0</v>
      </c>
      <c r="IA38" s="81">
        <f t="shared" si="144"/>
        <v>0</v>
      </c>
      <c r="IB38" s="81">
        <f t="shared" si="144"/>
        <v>0</v>
      </c>
      <c r="IC38" s="81">
        <f t="shared" si="144"/>
        <v>0</v>
      </c>
      <c r="ID38" s="81">
        <f t="shared" si="144"/>
        <v>0</v>
      </c>
      <c r="IE38" s="81">
        <f t="shared" si="144"/>
        <v>0</v>
      </c>
      <c r="IF38" s="81">
        <f t="shared" si="144"/>
        <v>0</v>
      </c>
      <c r="IG38" s="81">
        <f t="shared" si="144"/>
        <v>0</v>
      </c>
      <c r="IH38" s="81">
        <f t="shared" si="144"/>
        <v>0</v>
      </c>
      <c r="II38" s="81">
        <f t="shared" si="144"/>
        <v>0</v>
      </c>
      <c r="IJ38" s="81">
        <f t="shared" si="144"/>
        <v>0</v>
      </c>
      <c r="IK38" s="81">
        <f t="shared" si="144"/>
        <v>0</v>
      </c>
      <c r="IL38" s="81">
        <f t="shared" si="144"/>
        <v>0</v>
      </c>
      <c r="IM38" s="81">
        <f t="shared" si="144"/>
        <v>0</v>
      </c>
      <c r="IN38" s="81">
        <f t="shared" si="144"/>
        <v>0</v>
      </c>
      <c r="IO38" s="81">
        <f t="shared" si="144"/>
        <v>0</v>
      </c>
      <c r="IP38" s="81">
        <f t="shared" si="144"/>
        <v>0</v>
      </c>
      <c r="IQ38" s="81">
        <f t="shared" si="144"/>
        <v>0</v>
      </c>
      <c r="IR38" s="81">
        <f t="shared" si="144"/>
        <v>0</v>
      </c>
      <c r="IS38" s="81">
        <f t="shared" si="144"/>
        <v>0</v>
      </c>
      <c r="IT38" s="81">
        <f t="shared" si="144"/>
        <v>0</v>
      </c>
      <c r="IU38" s="81">
        <f t="shared" si="144"/>
        <v>0</v>
      </c>
      <c r="IV38" s="81">
        <f t="shared" si="144"/>
        <v>0</v>
      </c>
      <c r="IW38" s="81">
        <f t="shared" si="144"/>
        <v>0</v>
      </c>
      <c r="IX38" s="81">
        <f t="shared" si="144"/>
        <v>0</v>
      </c>
      <c r="IY38" s="81">
        <f t="shared" si="144"/>
        <v>0</v>
      </c>
      <c r="IZ38" s="81">
        <f t="shared" si="144"/>
        <v>0</v>
      </c>
      <c r="JA38" s="81">
        <f t="shared" ref="JA38:LL38" si="145">SUM(JA39:JA40)</f>
        <v>0</v>
      </c>
      <c r="JB38" s="81">
        <f t="shared" si="145"/>
        <v>0</v>
      </c>
      <c r="JC38" s="81">
        <f t="shared" si="145"/>
        <v>0</v>
      </c>
      <c r="JD38" s="81">
        <f t="shared" si="145"/>
        <v>0</v>
      </c>
      <c r="JE38" s="81">
        <f t="shared" si="145"/>
        <v>0</v>
      </c>
      <c r="JF38" s="81">
        <f t="shared" si="145"/>
        <v>0</v>
      </c>
      <c r="JG38" s="81">
        <f t="shared" si="145"/>
        <v>0</v>
      </c>
      <c r="JH38" s="81">
        <f t="shared" si="145"/>
        <v>0</v>
      </c>
      <c r="JI38" s="81">
        <f t="shared" si="145"/>
        <v>0</v>
      </c>
      <c r="JJ38" s="81">
        <f t="shared" si="145"/>
        <v>0</v>
      </c>
      <c r="JK38" s="81">
        <f t="shared" si="145"/>
        <v>0</v>
      </c>
      <c r="JL38" s="81">
        <f t="shared" si="145"/>
        <v>0</v>
      </c>
      <c r="JM38" s="81">
        <f t="shared" si="145"/>
        <v>0</v>
      </c>
      <c r="JN38" s="81">
        <f t="shared" si="145"/>
        <v>0</v>
      </c>
      <c r="JO38" s="81">
        <f t="shared" si="145"/>
        <v>0</v>
      </c>
      <c r="JP38" s="81">
        <f t="shared" si="145"/>
        <v>0</v>
      </c>
      <c r="JQ38" s="81">
        <f t="shared" si="145"/>
        <v>0</v>
      </c>
      <c r="JR38" s="81">
        <f t="shared" si="145"/>
        <v>0</v>
      </c>
      <c r="JS38" s="81">
        <f t="shared" si="145"/>
        <v>0</v>
      </c>
      <c r="JT38" s="81">
        <f t="shared" si="145"/>
        <v>0</v>
      </c>
      <c r="JU38" s="81">
        <f t="shared" si="145"/>
        <v>0</v>
      </c>
      <c r="JV38" s="81">
        <f t="shared" si="145"/>
        <v>0</v>
      </c>
      <c r="JW38" s="81">
        <f t="shared" si="145"/>
        <v>0</v>
      </c>
      <c r="JX38" s="81">
        <f t="shared" si="145"/>
        <v>0</v>
      </c>
      <c r="JY38" s="81">
        <f t="shared" si="145"/>
        <v>0</v>
      </c>
      <c r="JZ38" s="81">
        <f t="shared" si="145"/>
        <v>0</v>
      </c>
      <c r="KA38" s="81">
        <f t="shared" si="145"/>
        <v>0</v>
      </c>
      <c r="KB38" s="81">
        <f t="shared" si="145"/>
        <v>0</v>
      </c>
      <c r="KC38" s="81">
        <f t="shared" si="145"/>
        <v>0</v>
      </c>
      <c r="KD38" s="81">
        <f t="shared" si="145"/>
        <v>0</v>
      </c>
      <c r="KE38" s="81">
        <f t="shared" si="145"/>
        <v>0</v>
      </c>
      <c r="KF38" s="81">
        <f t="shared" si="145"/>
        <v>0</v>
      </c>
      <c r="KG38" s="81">
        <f t="shared" si="145"/>
        <v>0</v>
      </c>
      <c r="KH38" s="81">
        <f t="shared" si="145"/>
        <v>0</v>
      </c>
      <c r="KI38" s="81">
        <f t="shared" si="145"/>
        <v>0</v>
      </c>
      <c r="KJ38" s="81">
        <f t="shared" si="145"/>
        <v>0</v>
      </c>
      <c r="KK38" s="81">
        <f t="shared" si="145"/>
        <v>0</v>
      </c>
      <c r="KL38" s="81">
        <f t="shared" si="145"/>
        <v>0</v>
      </c>
      <c r="KM38" s="81">
        <f t="shared" si="145"/>
        <v>0</v>
      </c>
      <c r="KN38" s="81">
        <f t="shared" si="145"/>
        <v>0</v>
      </c>
      <c r="KO38" s="81">
        <f t="shared" si="145"/>
        <v>0</v>
      </c>
      <c r="KP38" s="81">
        <f t="shared" si="145"/>
        <v>0</v>
      </c>
      <c r="KQ38" s="81">
        <f t="shared" si="145"/>
        <v>0</v>
      </c>
      <c r="KR38" s="81">
        <f t="shared" si="145"/>
        <v>0</v>
      </c>
      <c r="KS38" s="81">
        <f t="shared" si="145"/>
        <v>0</v>
      </c>
      <c r="KT38" s="81">
        <f t="shared" si="145"/>
        <v>0</v>
      </c>
      <c r="KU38" s="81">
        <f t="shared" si="145"/>
        <v>0</v>
      </c>
      <c r="KV38" s="81">
        <f t="shared" si="145"/>
        <v>0</v>
      </c>
      <c r="KW38" s="81">
        <f t="shared" si="145"/>
        <v>0</v>
      </c>
      <c r="KX38" s="81">
        <f t="shared" si="145"/>
        <v>0</v>
      </c>
      <c r="KY38" s="81">
        <f t="shared" si="145"/>
        <v>0</v>
      </c>
      <c r="KZ38" s="81">
        <f t="shared" si="145"/>
        <v>0</v>
      </c>
      <c r="LA38" s="81">
        <f t="shared" si="145"/>
        <v>0</v>
      </c>
      <c r="LB38" s="81">
        <f t="shared" si="145"/>
        <v>0</v>
      </c>
      <c r="LC38" s="81">
        <f t="shared" si="145"/>
        <v>0</v>
      </c>
      <c r="LD38" s="81">
        <f t="shared" si="145"/>
        <v>0</v>
      </c>
      <c r="LE38" s="81">
        <f t="shared" si="145"/>
        <v>0</v>
      </c>
      <c r="LF38" s="81">
        <f t="shared" si="145"/>
        <v>0</v>
      </c>
      <c r="LG38" s="81">
        <f t="shared" si="145"/>
        <v>0</v>
      </c>
      <c r="LH38" s="81">
        <f t="shared" si="145"/>
        <v>0</v>
      </c>
      <c r="LI38" s="81">
        <f t="shared" si="145"/>
        <v>0</v>
      </c>
      <c r="LJ38" s="81">
        <f t="shared" si="145"/>
        <v>0</v>
      </c>
      <c r="LK38" s="81">
        <f t="shared" si="145"/>
        <v>0</v>
      </c>
      <c r="LL38" s="81">
        <f t="shared" si="145"/>
        <v>0</v>
      </c>
      <c r="LM38" s="81">
        <f t="shared" ref="LM38:NX38" si="146">SUM(LM39:LM40)</f>
        <v>0</v>
      </c>
      <c r="LN38" s="81">
        <f t="shared" si="146"/>
        <v>0</v>
      </c>
      <c r="LO38" s="81">
        <f t="shared" si="146"/>
        <v>0</v>
      </c>
      <c r="LP38" s="81">
        <f t="shared" si="146"/>
        <v>0</v>
      </c>
      <c r="LQ38" s="81">
        <f t="shared" si="146"/>
        <v>0</v>
      </c>
      <c r="LR38" s="81">
        <f t="shared" si="146"/>
        <v>0</v>
      </c>
      <c r="LS38" s="81">
        <f t="shared" si="146"/>
        <v>0</v>
      </c>
      <c r="LT38" s="81">
        <f t="shared" si="146"/>
        <v>0</v>
      </c>
      <c r="LU38" s="81">
        <f t="shared" si="146"/>
        <v>0</v>
      </c>
      <c r="LV38" s="81">
        <f t="shared" si="146"/>
        <v>0</v>
      </c>
      <c r="LW38" s="81">
        <f t="shared" si="146"/>
        <v>0</v>
      </c>
      <c r="LX38" s="81">
        <f t="shared" si="146"/>
        <v>0</v>
      </c>
      <c r="LY38" s="81">
        <f t="shared" si="146"/>
        <v>0</v>
      </c>
      <c r="LZ38" s="81">
        <f t="shared" si="146"/>
        <v>0</v>
      </c>
      <c r="MA38" s="81">
        <f t="shared" si="146"/>
        <v>0</v>
      </c>
      <c r="MB38" s="81">
        <f t="shared" si="146"/>
        <v>0</v>
      </c>
      <c r="MC38" s="81">
        <f t="shared" si="146"/>
        <v>0</v>
      </c>
      <c r="MD38" s="81">
        <f t="shared" si="146"/>
        <v>0</v>
      </c>
      <c r="ME38" s="81">
        <f t="shared" si="146"/>
        <v>0</v>
      </c>
      <c r="MF38" s="81">
        <f t="shared" si="146"/>
        <v>0</v>
      </c>
      <c r="MG38" s="81">
        <f t="shared" si="146"/>
        <v>0</v>
      </c>
      <c r="MH38" s="81">
        <f t="shared" si="146"/>
        <v>0</v>
      </c>
      <c r="MI38" s="81">
        <f t="shared" si="146"/>
        <v>0</v>
      </c>
      <c r="MJ38" s="81">
        <f t="shared" si="146"/>
        <v>0</v>
      </c>
      <c r="MK38" s="81">
        <f t="shared" si="146"/>
        <v>0</v>
      </c>
      <c r="ML38" s="81">
        <f t="shared" si="146"/>
        <v>0</v>
      </c>
      <c r="MM38" s="81">
        <f t="shared" si="146"/>
        <v>0</v>
      </c>
      <c r="MN38" s="81">
        <f t="shared" si="146"/>
        <v>0</v>
      </c>
      <c r="MO38" s="81">
        <f t="shared" si="146"/>
        <v>0</v>
      </c>
      <c r="MP38" s="81">
        <f t="shared" si="146"/>
        <v>0</v>
      </c>
      <c r="MQ38" s="81">
        <f t="shared" si="146"/>
        <v>0</v>
      </c>
      <c r="MR38" s="81">
        <f t="shared" si="146"/>
        <v>0</v>
      </c>
      <c r="MS38" s="81">
        <f t="shared" si="146"/>
        <v>0</v>
      </c>
      <c r="MT38" s="81">
        <f t="shared" si="146"/>
        <v>0</v>
      </c>
      <c r="MU38" s="81">
        <f t="shared" si="146"/>
        <v>0</v>
      </c>
      <c r="MV38" s="81">
        <f t="shared" si="146"/>
        <v>0</v>
      </c>
      <c r="MW38" s="81">
        <f t="shared" si="146"/>
        <v>0</v>
      </c>
      <c r="MX38" s="81">
        <f t="shared" si="146"/>
        <v>0</v>
      </c>
      <c r="MY38" s="81">
        <f t="shared" si="146"/>
        <v>0</v>
      </c>
      <c r="MZ38" s="81">
        <f t="shared" si="146"/>
        <v>0</v>
      </c>
      <c r="NA38" s="81">
        <f t="shared" si="146"/>
        <v>0</v>
      </c>
      <c r="NB38" s="81">
        <f t="shared" si="146"/>
        <v>0</v>
      </c>
      <c r="NC38" s="81">
        <f t="shared" si="146"/>
        <v>0</v>
      </c>
      <c r="ND38" s="81">
        <f t="shared" si="146"/>
        <v>0</v>
      </c>
      <c r="NE38" s="81">
        <f t="shared" si="146"/>
        <v>0</v>
      </c>
      <c r="NF38" s="81">
        <f t="shared" si="146"/>
        <v>0</v>
      </c>
      <c r="NG38" s="81">
        <f t="shared" si="146"/>
        <v>0</v>
      </c>
      <c r="NH38" s="81">
        <f t="shared" si="146"/>
        <v>0</v>
      </c>
      <c r="NI38" s="81">
        <f t="shared" si="146"/>
        <v>0</v>
      </c>
      <c r="NJ38" s="81">
        <f t="shared" si="146"/>
        <v>0</v>
      </c>
      <c r="NK38" s="81">
        <f t="shared" si="146"/>
        <v>0</v>
      </c>
      <c r="NL38" s="81">
        <f t="shared" si="146"/>
        <v>0</v>
      </c>
      <c r="NM38" s="81">
        <f t="shared" si="146"/>
        <v>0</v>
      </c>
      <c r="NN38" s="81">
        <f t="shared" si="146"/>
        <v>0</v>
      </c>
      <c r="NO38" s="81">
        <f t="shared" si="146"/>
        <v>0</v>
      </c>
      <c r="NP38" s="81">
        <f t="shared" si="146"/>
        <v>0</v>
      </c>
      <c r="NQ38" s="81">
        <f t="shared" si="146"/>
        <v>0</v>
      </c>
      <c r="NR38" s="81">
        <f t="shared" si="146"/>
        <v>0</v>
      </c>
      <c r="NS38" s="81">
        <f t="shared" si="146"/>
        <v>0</v>
      </c>
      <c r="NT38" s="81">
        <f t="shared" si="146"/>
        <v>0</v>
      </c>
      <c r="NU38" s="81">
        <f t="shared" si="146"/>
        <v>0</v>
      </c>
      <c r="NV38" s="81">
        <f t="shared" si="146"/>
        <v>0</v>
      </c>
      <c r="NW38" s="81">
        <f t="shared" si="146"/>
        <v>0</v>
      </c>
      <c r="NX38" s="81">
        <f t="shared" si="146"/>
        <v>0</v>
      </c>
      <c r="NY38" s="10"/>
      <c r="NZ38" s="81">
        <f>SUM(NZ39:NZ40)</f>
        <v>0</v>
      </c>
      <c r="OA38" s="36">
        <f>SUM(OA39:OA40)</f>
        <v>0</v>
      </c>
      <c r="OB38" s="37" t="str">
        <f>IF(OA38=0,"",((NZ38/OA38)-1)*-1)</f>
        <v/>
      </c>
      <c r="OD38" s="181"/>
      <c r="OG38" s="171" t="s">
        <v>97</v>
      </c>
      <c r="OH38" s="10"/>
      <c r="OI38" s="180">
        <f t="shared" ref="OI38:OV38" si="147">SUM(OI39:OI40)</f>
        <v>0</v>
      </c>
      <c r="OJ38" s="180">
        <f t="shared" si="147"/>
        <v>0</v>
      </c>
      <c r="OK38" s="180">
        <f t="shared" si="147"/>
        <v>0</v>
      </c>
      <c r="OL38" s="180">
        <f t="shared" si="147"/>
        <v>0</v>
      </c>
      <c r="OM38" s="180">
        <f t="shared" si="147"/>
        <v>0</v>
      </c>
      <c r="ON38" s="180">
        <f t="shared" si="147"/>
        <v>0</v>
      </c>
      <c r="OO38" s="180">
        <f t="shared" si="147"/>
        <v>0</v>
      </c>
      <c r="OP38" s="180">
        <f t="shared" si="147"/>
        <v>0</v>
      </c>
      <c r="OQ38" s="180">
        <f t="shared" si="147"/>
        <v>0</v>
      </c>
      <c r="OR38" s="180">
        <f t="shared" si="147"/>
        <v>0</v>
      </c>
      <c r="OS38" s="180">
        <f t="shared" si="147"/>
        <v>0</v>
      </c>
      <c r="OT38" s="180">
        <f t="shared" si="147"/>
        <v>0</v>
      </c>
      <c r="OU38" s="10"/>
      <c r="OV38" s="180">
        <f t="shared" si="147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48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49">E16+E18+E33</f>
        <v>0</v>
      </c>
      <c r="F42" s="72">
        <f t="shared" si="149"/>
        <v>-4440.46</v>
      </c>
      <c r="G42" s="72">
        <f t="shared" si="149"/>
        <v>0</v>
      </c>
      <c r="H42" s="72">
        <f t="shared" si="149"/>
        <v>0</v>
      </c>
      <c r="I42" s="72">
        <f t="shared" si="149"/>
        <v>0</v>
      </c>
      <c r="J42" s="72">
        <f t="shared" si="149"/>
        <v>0</v>
      </c>
      <c r="K42" s="72">
        <f t="shared" si="149"/>
        <v>0</v>
      </c>
      <c r="L42" s="72">
        <f t="shared" si="149"/>
        <v>-6591.130000000001</v>
      </c>
      <c r="M42" s="72">
        <f t="shared" si="149"/>
        <v>0</v>
      </c>
      <c r="N42" s="72">
        <f t="shared" si="149"/>
        <v>0</v>
      </c>
      <c r="O42" s="72">
        <f t="shared" si="149"/>
        <v>0</v>
      </c>
      <c r="P42" s="72">
        <f t="shared" si="149"/>
        <v>0</v>
      </c>
      <c r="Q42" s="72">
        <f t="shared" si="149"/>
        <v>0</v>
      </c>
      <c r="R42" s="72">
        <f t="shared" si="149"/>
        <v>0</v>
      </c>
      <c r="S42" s="72">
        <f t="shared" si="149"/>
        <v>0</v>
      </c>
      <c r="T42" s="72">
        <f t="shared" si="149"/>
        <v>0</v>
      </c>
      <c r="U42" s="72">
        <f t="shared" si="149"/>
        <v>0</v>
      </c>
      <c r="V42" s="72">
        <f t="shared" si="149"/>
        <v>0</v>
      </c>
      <c r="W42" s="72">
        <f t="shared" si="149"/>
        <v>-275.89</v>
      </c>
      <c r="X42" s="72">
        <f t="shared" si="149"/>
        <v>0</v>
      </c>
      <c r="Y42" s="72">
        <f t="shared" si="149"/>
        <v>0</v>
      </c>
      <c r="Z42" s="72">
        <f t="shared" si="149"/>
        <v>0</v>
      </c>
      <c r="AA42" s="72">
        <f t="shared" si="149"/>
        <v>0</v>
      </c>
      <c r="AB42" s="72">
        <f t="shared" si="149"/>
        <v>0</v>
      </c>
      <c r="AC42" s="72">
        <f t="shared" si="149"/>
        <v>0</v>
      </c>
      <c r="AD42" s="72">
        <f t="shared" si="149"/>
        <v>-461.48</v>
      </c>
      <c r="AE42" s="72">
        <f t="shared" si="149"/>
        <v>0</v>
      </c>
      <c r="AF42" s="72">
        <f t="shared" si="149"/>
        <v>0</v>
      </c>
      <c r="AG42" s="72">
        <f t="shared" si="149"/>
        <v>0</v>
      </c>
      <c r="AH42" s="72">
        <f t="shared" si="149"/>
        <v>0</v>
      </c>
      <c r="AI42" s="72">
        <f t="shared" si="149"/>
        <v>0</v>
      </c>
      <c r="AJ42" s="72">
        <f t="shared" si="149"/>
        <v>-11768.960000000001</v>
      </c>
      <c r="AK42" s="72">
        <f t="shared" si="149"/>
        <v>0</v>
      </c>
      <c r="AL42" s="72">
        <f t="shared" si="149"/>
        <v>-12581.11</v>
      </c>
      <c r="AM42" s="72">
        <f>AM16+AM18+AM33</f>
        <v>0</v>
      </c>
      <c r="AN42" s="72">
        <f t="shared" si="149"/>
        <v>0</v>
      </c>
      <c r="AO42" s="72">
        <f t="shared" si="149"/>
        <v>0</v>
      </c>
      <c r="AP42" s="72">
        <f t="shared" si="149"/>
        <v>0</v>
      </c>
      <c r="AQ42" s="72">
        <f t="shared" si="149"/>
        <v>0</v>
      </c>
      <c r="AR42" s="72">
        <f t="shared" si="149"/>
        <v>0</v>
      </c>
      <c r="AS42" s="72">
        <f t="shared" si="149"/>
        <v>-2077.71</v>
      </c>
      <c r="AT42" s="72">
        <f t="shared" si="149"/>
        <v>0</v>
      </c>
      <c r="AU42" s="72">
        <f t="shared" si="149"/>
        <v>0</v>
      </c>
      <c r="AV42" s="72">
        <f t="shared" si="149"/>
        <v>0</v>
      </c>
      <c r="AW42" s="72">
        <f t="shared" si="149"/>
        <v>-3108.08</v>
      </c>
      <c r="AX42" s="72">
        <f t="shared" si="149"/>
        <v>0</v>
      </c>
      <c r="AY42" s="72">
        <f t="shared" si="149"/>
        <v>0</v>
      </c>
      <c r="AZ42" s="72">
        <f t="shared" si="149"/>
        <v>0</v>
      </c>
      <c r="BA42" s="72">
        <f t="shared" si="149"/>
        <v>0</v>
      </c>
      <c r="BB42" s="72">
        <f t="shared" si="149"/>
        <v>0</v>
      </c>
      <c r="BC42" s="72">
        <f t="shared" si="149"/>
        <v>0</v>
      </c>
      <c r="BD42" s="72">
        <f t="shared" si="149"/>
        <v>0</v>
      </c>
      <c r="BE42" s="72">
        <f t="shared" si="149"/>
        <v>0</v>
      </c>
      <c r="BF42" s="72">
        <f t="shared" si="149"/>
        <v>0</v>
      </c>
      <c r="BG42" s="72">
        <f t="shared" si="149"/>
        <v>-219.3</v>
      </c>
      <c r="BH42" s="72">
        <f t="shared" si="149"/>
        <v>-331.46</v>
      </c>
      <c r="BI42" s="72">
        <f t="shared" si="149"/>
        <v>0</v>
      </c>
      <c r="BJ42" s="72">
        <f t="shared" si="149"/>
        <v>0</v>
      </c>
      <c r="BK42" s="72">
        <f t="shared" si="149"/>
        <v>0</v>
      </c>
      <c r="BL42" s="72">
        <f t="shared" si="149"/>
        <v>0</v>
      </c>
      <c r="BM42" s="72">
        <f t="shared" si="149"/>
        <v>0</v>
      </c>
      <c r="BN42" s="72">
        <f t="shared" si="149"/>
        <v>0</v>
      </c>
      <c r="BO42" s="72">
        <f t="shared" si="149"/>
        <v>0</v>
      </c>
      <c r="BP42" s="72">
        <f t="shared" si="149"/>
        <v>-18317.66</v>
      </c>
      <c r="BQ42" s="72">
        <f t="shared" ref="BQ42:EB42" si="150">BQ16+BQ18+BQ33</f>
        <v>0</v>
      </c>
      <c r="BR42" s="72">
        <f t="shared" si="150"/>
        <v>-4401.38</v>
      </c>
      <c r="BS42" s="72">
        <f t="shared" si="150"/>
        <v>0</v>
      </c>
      <c r="BT42" s="72">
        <f t="shared" si="150"/>
        <v>0</v>
      </c>
      <c r="BU42" s="72">
        <f t="shared" si="150"/>
        <v>0</v>
      </c>
      <c r="BV42" s="72">
        <f t="shared" si="150"/>
        <v>0</v>
      </c>
      <c r="BW42" s="72">
        <f t="shared" si="150"/>
        <v>0</v>
      </c>
      <c r="BX42" s="72">
        <f t="shared" si="150"/>
        <v>0</v>
      </c>
      <c r="BY42" s="72">
        <f t="shared" si="150"/>
        <v>-24476.76</v>
      </c>
      <c r="BZ42" s="72">
        <f t="shared" si="150"/>
        <v>0</v>
      </c>
      <c r="CA42" s="72">
        <f t="shared" si="150"/>
        <v>0</v>
      </c>
      <c r="CB42" s="72">
        <f t="shared" si="150"/>
        <v>0</v>
      </c>
      <c r="CC42" s="72">
        <f t="shared" si="150"/>
        <v>0</v>
      </c>
      <c r="CD42" s="72">
        <f t="shared" si="150"/>
        <v>0</v>
      </c>
      <c r="CE42" s="72">
        <f t="shared" si="150"/>
        <v>0</v>
      </c>
      <c r="CF42" s="72">
        <f t="shared" si="150"/>
        <v>-13833.78</v>
      </c>
      <c r="CG42" s="72">
        <f t="shared" si="150"/>
        <v>0</v>
      </c>
      <c r="CH42" s="72">
        <f t="shared" si="150"/>
        <v>0</v>
      </c>
      <c r="CI42" s="72">
        <f t="shared" si="150"/>
        <v>0</v>
      </c>
      <c r="CJ42" s="72">
        <f t="shared" si="150"/>
        <v>0</v>
      </c>
      <c r="CK42" s="72">
        <f t="shared" si="150"/>
        <v>0</v>
      </c>
      <c r="CL42" s="72">
        <f t="shared" si="150"/>
        <v>0</v>
      </c>
      <c r="CM42" s="72">
        <f t="shared" si="150"/>
        <v>0</v>
      </c>
      <c r="CN42" s="72">
        <f t="shared" si="150"/>
        <v>-520.05999999999995</v>
      </c>
      <c r="CO42" s="72">
        <f t="shared" si="150"/>
        <v>0</v>
      </c>
      <c r="CP42" s="72">
        <f t="shared" si="150"/>
        <v>0</v>
      </c>
      <c r="CQ42" s="72">
        <f t="shared" si="150"/>
        <v>0</v>
      </c>
      <c r="CR42" s="72">
        <f t="shared" si="150"/>
        <v>0</v>
      </c>
      <c r="CS42" s="72">
        <f t="shared" si="150"/>
        <v>0</v>
      </c>
      <c r="CT42" s="72">
        <f t="shared" si="150"/>
        <v>0</v>
      </c>
      <c r="CU42" s="72">
        <f t="shared" si="150"/>
        <v>0</v>
      </c>
      <c r="CV42" s="72">
        <f t="shared" si="150"/>
        <v>-43231.98</v>
      </c>
      <c r="CW42" s="72">
        <f t="shared" si="150"/>
        <v>-7352.37</v>
      </c>
      <c r="CX42" s="72">
        <f t="shared" si="150"/>
        <v>0</v>
      </c>
      <c r="CY42" s="72">
        <f t="shared" si="150"/>
        <v>0</v>
      </c>
      <c r="CZ42" s="72">
        <f t="shared" si="150"/>
        <v>0</v>
      </c>
      <c r="DA42" s="72">
        <f t="shared" si="150"/>
        <v>0</v>
      </c>
      <c r="DB42" s="72">
        <f t="shared" si="150"/>
        <v>-9512.4699999999993</v>
      </c>
      <c r="DC42" s="72">
        <f t="shared" si="150"/>
        <v>0</v>
      </c>
      <c r="DD42" s="72">
        <f t="shared" si="150"/>
        <v>0</v>
      </c>
      <c r="DE42" s="72">
        <f t="shared" si="150"/>
        <v>0</v>
      </c>
      <c r="DF42" s="72">
        <f t="shared" si="150"/>
        <v>-753.95</v>
      </c>
      <c r="DG42" s="72">
        <f t="shared" si="150"/>
        <v>0</v>
      </c>
      <c r="DH42" s="72">
        <f t="shared" si="150"/>
        <v>0</v>
      </c>
      <c r="DI42" s="72">
        <f t="shared" si="150"/>
        <v>-13833.78</v>
      </c>
      <c r="DJ42" s="72">
        <f t="shared" si="150"/>
        <v>0</v>
      </c>
      <c r="DK42" s="72">
        <f t="shared" si="150"/>
        <v>0</v>
      </c>
      <c r="DL42" s="72">
        <f t="shared" si="150"/>
        <v>0</v>
      </c>
      <c r="DM42" s="72">
        <f t="shared" si="150"/>
        <v>0</v>
      </c>
      <c r="DN42" s="72">
        <f t="shared" si="150"/>
        <v>0</v>
      </c>
      <c r="DO42" s="72">
        <f t="shared" si="150"/>
        <v>0</v>
      </c>
      <c r="DP42" s="72">
        <f t="shared" si="150"/>
        <v>0</v>
      </c>
      <c r="DQ42" s="72">
        <f t="shared" si="150"/>
        <v>0</v>
      </c>
      <c r="DR42" s="72">
        <f t="shared" si="150"/>
        <v>0</v>
      </c>
      <c r="DS42" s="72">
        <f t="shared" si="150"/>
        <v>-649.13</v>
      </c>
      <c r="DT42" s="72">
        <f t="shared" si="150"/>
        <v>0</v>
      </c>
      <c r="DU42" s="72">
        <f t="shared" si="150"/>
        <v>0</v>
      </c>
      <c r="DV42" s="72">
        <f t="shared" si="150"/>
        <v>0</v>
      </c>
      <c r="DW42" s="72">
        <f t="shared" si="150"/>
        <v>0</v>
      </c>
      <c r="DX42" s="72">
        <f t="shared" si="150"/>
        <v>0</v>
      </c>
      <c r="DY42" s="72">
        <f t="shared" si="150"/>
        <v>0</v>
      </c>
      <c r="DZ42" s="72">
        <f t="shared" si="150"/>
        <v>0</v>
      </c>
      <c r="EA42" s="72">
        <f t="shared" si="150"/>
        <v>0</v>
      </c>
      <c r="EB42" s="72">
        <f t="shared" si="150"/>
        <v>-32101.699999999997</v>
      </c>
      <c r="EC42" s="72">
        <f t="shared" ref="EC42:GN42" si="151">EC16+EC18+EC33</f>
        <v>0</v>
      </c>
      <c r="ED42" s="72">
        <f t="shared" si="151"/>
        <v>0</v>
      </c>
      <c r="EE42" s="72">
        <f t="shared" si="151"/>
        <v>0</v>
      </c>
      <c r="EF42" s="72">
        <f t="shared" si="151"/>
        <v>-7249.87</v>
      </c>
      <c r="EG42" s="72">
        <f t="shared" si="151"/>
        <v>0</v>
      </c>
      <c r="EH42" s="72">
        <f t="shared" si="151"/>
        <v>0</v>
      </c>
      <c r="EI42" s="72">
        <f t="shared" si="151"/>
        <v>0</v>
      </c>
      <c r="EJ42" s="72">
        <f t="shared" si="151"/>
        <v>0</v>
      </c>
      <c r="EK42" s="72">
        <f t="shared" si="151"/>
        <v>0</v>
      </c>
      <c r="EL42" s="72">
        <f t="shared" si="151"/>
        <v>0</v>
      </c>
      <c r="EM42" s="72">
        <f t="shared" si="151"/>
        <v>0</v>
      </c>
      <c r="EN42" s="72">
        <f t="shared" si="151"/>
        <v>0</v>
      </c>
      <c r="EO42" s="72">
        <f t="shared" si="151"/>
        <v>0</v>
      </c>
      <c r="EP42" s="72">
        <f t="shared" si="151"/>
        <v>0</v>
      </c>
      <c r="EQ42" s="72">
        <f t="shared" si="151"/>
        <v>0</v>
      </c>
      <c r="ER42" s="72">
        <f t="shared" si="151"/>
        <v>0</v>
      </c>
      <c r="ES42" s="72">
        <f t="shared" si="151"/>
        <v>0</v>
      </c>
      <c r="ET42" s="72">
        <f t="shared" si="151"/>
        <v>0</v>
      </c>
      <c r="EU42" s="72">
        <f t="shared" si="151"/>
        <v>0</v>
      </c>
      <c r="EV42" s="72">
        <f t="shared" si="151"/>
        <v>0</v>
      </c>
      <c r="EW42" s="72">
        <f t="shared" si="151"/>
        <v>0</v>
      </c>
      <c r="EX42" s="72">
        <f t="shared" si="151"/>
        <v>0</v>
      </c>
      <c r="EY42" s="72">
        <f t="shared" si="151"/>
        <v>0</v>
      </c>
      <c r="EZ42" s="72">
        <f t="shared" si="151"/>
        <v>0</v>
      </c>
      <c r="FA42" s="72">
        <f t="shared" si="151"/>
        <v>0</v>
      </c>
      <c r="FB42" s="72">
        <f t="shared" si="151"/>
        <v>0</v>
      </c>
      <c r="FC42" s="72">
        <f t="shared" si="151"/>
        <v>0</v>
      </c>
      <c r="FD42" s="72">
        <f t="shared" si="151"/>
        <v>0</v>
      </c>
      <c r="FE42" s="72">
        <f t="shared" si="151"/>
        <v>0</v>
      </c>
      <c r="FF42" s="72">
        <f t="shared" si="151"/>
        <v>0</v>
      </c>
      <c r="FG42" s="72">
        <f t="shared" si="151"/>
        <v>0</v>
      </c>
      <c r="FH42" s="72">
        <f t="shared" si="151"/>
        <v>-7249.87</v>
      </c>
      <c r="FI42" s="72">
        <f t="shared" si="151"/>
        <v>0</v>
      </c>
      <c r="FJ42" s="72">
        <f t="shared" si="151"/>
        <v>-10612.560000000001</v>
      </c>
      <c r="FK42" s="72">
        <f t="shared" si="151"/>
        <v>-536.4</v>
      </c>
      <c r="FL42" s="72">
        <f t="shared" si="151"/>
        <v>0</v>
      </c>
      <c r="FM42" s="72">
        <f t="shared" si="151"/>
        <v>0</v>
      </c>
      <c r="FN42" s="72">
        <f t="shared" si="151"/>
        <v>0</v>
      </c>
      <c r="FO42" s="72">
        <f t="shared" si="151"/>
        <v>0</v>
      </c>
      <c r="FP42" s="72">
        <f t="shared" si="151"/>
        <v>0</v>
      </c>
      <c r="FQ42" s="72">
        <f t="shared" si="151"/>
        <v>0</v>
      </c>
      <c r="FR42" s="72">
        <f t="shared" si="151"/>
        <v>0</v>
      </c>
      <c r="FS42" s="72">
        <f t="shared" si="151"/>
        <v>0</v>
      </c>
      <c r="FT42" s="72">
        <f t="shared" si="151"/>
        <v>0</v>
      </c>
      <c r="FU42" s="72">
        <f t="shared" si="151"/>
        <v>0</v>
      </c>
      <c r="FV42" s="72">
        <f t="shared" si="151"/>
        <v>0</v>
      </c>
      <c r="FW42" s="72">
        <f t="shared" si="151"/>
        <v>-12000</v>
      </c>
      <c r="FX42" s="72">
        <f t="shared" si="151"/>
        <v>0</v>
      </c>
      <c r="FY42" s="72">
        <f t="shared" si="151"/>
        <v>0</v>
      </c>
      <c r="FZ42" s="72">
        <f t="shared" si="151"/>
        <v>0</v>
      </c>
      <c r="GA42" s="72">
        <f t="shared" si="151"/>
        <v>0</v>
      </c>
      <c r="GB42" s="72">
        <f t="shared" si="151"/>
        <v>0</v>
      </c>
      <c r="GC42" s="72">
        <f t="shared" si="151"/>
        <v>0</v>
      </c>
      <c r="GD42" s="72">
        <f t="shared" si="151"/>
        <v>0</v>
      </c>
      <c r="GE42" s="72">
        <f t="shared" si="151"/>
        <v>-215.3</v>
      </c>
      <c r="GF42" s="72">
        <f t="shared" si="151"/>
        <v>0</v>
      </c>
      <c r="GG42" s="72">
        <f t="shared" si="151"/>
        <v>0</v>
      </c>
      <c r="GH42" s="72">
        <f t="shared" si="151"/>
        <v>0</v>
      </c>
      <c r="GI42" s="72">
        <f t="shared" si="151"/>
        <v>0</v>
      </c>
      <c r="GJ42" s="72">
        <f t="shared" si="151"/>
        <v>0</v>
      </c>
      <c r="GK42" s="72">
        <f t="shared" si="151"/>
        <v>0</v>
      </c>
      <c r="GL42" s="72">
        <f t="shared" si="151"/>
        <v>-3000</v>
      </c>
      <c r="GM42" s="72">
        <f t="shared" si="151"/>
        <v>0</v>
      </c>
      <c r="GN42" s="72">
        <f t="shared" si="151"/>
        <v>-26364.260000000002</v>
      </c>
      <c r="GO42" s="72">
        <f t="shared" ref="GO42:IZ42" si="152">GO16+GO18+GO33</f>
        <v>-10801.119999999999</v>
      </c>
      <c r="GP42" s="72">
        <f t="shared" si="152"/>
        <v>0</v>
      </c>
      <c r="GQ42" s="72">
        <f t="shared" si="152"/>
        <v>0</v>
      </c>
      <c r="GR42" s="72">
        <f t="shared" si="152"/>
        <v>0</v>
      </c>
      <c r="GS42" s="72">
        <f t="shared" si="152"/>
        <v>0</v>
      </c>
      <c r="GT42" s="72">
        <f t="shared" si="152"/>
        <v>0</v>
      </c>
      <c r="GU42" s="72">
        <f t="shared" si="152"/>
        <v>-453.36</v>
      </c>
      <c r="GV42" s="72">
        <f t="shared" si="152"/>
        <v>0</v>
      </c>
      <c r="GW42" s="72">
        <f t="shared" si="152"/>
        <v>0</v>
      </c>
      <c r="GX42" s="72">
        <f t="shared" si="152"/>
        <v>0</v>
      </c>
      <c r="GY42" s="72">
        <f t="shared" si="152"/>
        <v>0</v>
      </c>
      <c r="GZ42" s="72">
        <f t="shared" si="152"/>
        <v>0</v>
      </c>
      <c r="HA42" s="72">
        <f t="shared" si="152"/>
        <v>0</v>
      </c>
      <c r="HB42" s="72">
        <f t="shared" si="152"/>
        <v>0</v>
      </c>
      <c r="HC42" s="72">
        <f t="shared" si="152"/>
        <v>0</v>
      </c>
      <c r="HD42" s="72">
        <f t="shared" si="152"/>
        <v>0</v>
      </c>
      <c r="HE42" s="72">
        <f t="shared" si="152"/>
        <v>0</v>
      </c>
      <c r="HF42" s="72">
        <f t="shared" si="152"/>
        <v>0</v>
      </c>
      <c r="HG42" s="72">
        <f t="shared" si="152"/>
        <v>0</v>
      </c>
      <c r="HH42" s="72">
        <f t="shared" si="152"/>
        <v>0</v>
      </c>
      <c r="HI42" s="72">
        <f t="shared" si="152"/>
        <v>0</v>
      </c>
      <c r="HJ42" s="72">
        <f t="shared" si="152"/>
        <v>0</v>
      </c>
      <c r="HK42" s="72">
        <f t="shared" si="152"/>
        <v>-262.08</v>
      </c>
      <c r="HL42" s="72">
        <f t="shared" si="152"/>
        <v>0</v>
      </c>
      <c r="HM42" s="72">
        <f t="shared" si="152"/>
        <v>0</v>
      </c>
      <c r="HN42" s="72">
        <f t="shared" si="152"/>
        <v>0</v>
      </c>
      <c r="HO42" s="72">
        <f t="shared" si="152"/>
        <v>0</v>
      </c>
      <c r="HP42" s="72">
        <f t="shared" si="152"/>
        <v>0</v>
      </c>
      <c r="HQ42" s="72">
        <f t="shared" si="152"/>
        <v>0</v>
      </c>
      <c r="HR42" s="72">
        <f t="shared" si="152"/>
        <v>0</v>
      </c>
      <c r="HS42" s="72">
        <f t="shared" si="152"/>
        <v>0</v>
      </c>
      <c r="HT42" s="72">
        <f t="shared" si="152"/>
        <v>-11516.56</v>
      </c>
      <c r="HU42" s="72">
        <f t="shared" si="152"/>
        <v>-10882.01</v>
      </c>
      <c r="HV42" s="72">
        <f t="shared" si="152"/>
        <v>0</v>
      </c>
      <c r="HW42" s="72">
        <f t="shared" si="152"/>
        <v>0</v>
      </c>
      <c r="HX42" s="72">
        <f t="shared" si="152"/>
        <v>0</v>
      </c>
      <c r="HY42" s="72">
        <f t="shared" si="152"/>
        <v>0</v>
      </c>
      <c r="HZ42" s="72">
        <f t="shared" si="152"/>
        <v>0</v>
      </c>
      <c r="IA42" s="72">
        <f t="shared" si="152"/>
        <v>0</v>
      </c>
      <c r="IB42" s="72">
        <f t="shared" si="152"/>
        <v>0</v>
      </c>
      <c r="IC42" s="72">
        <f t="shared" si="152"/>
        <v>0</v>
      </c>
      <c r="ID42" s="72">
        <f t="shared" si="152"/>
        <v>0</v>
      </c>
      <c r="IE42" s="72">
        <f t="shared" si="152"/>
        <v>0</v>
      </c>
      <c r="IF42" s="72">
        <f t="shared" si="152"/>
        <v>0</v>
      </c>
      <c r="IG42" s="72">
        <f t="shared" si="152"/>
        <v>0</v>
      </c>
      <c r="IH42" s="72">
        <f t="shared" si="152"/>
        <v>0</v>
      </c>
      <c r="II42" s="72">
        <f t="shared" si="152"/>
        <v>0</v>
      </c>
      <c r="IJ42" s="72">
        <f t="shared" si="152"/>
        <v>0</v>
      </c>
      <c r="IK42" s="72">
        <f t="shared" si="152"/>
        <v>0</v>
      </c>
      <c r="IL42" s="72">
        <f t="shared" si="152"/>
        <v>0</v>
      </c>
      <c r="IM42" s="72">
        <f t="shared" si="152"/>
        <v>0</v>
      </c>
      <c r="IN42" s="72">
        <f t="shared" si="152"/>
        <v>0</v>
      </c>
      <c r="IO42" s="72">
        <f t="shared" si="152"/>
        <v>0</v>
      </c>
      <c r="IP42" s="72">
        <f t="shared" si="152"/>
        <v>-377.27</v>
      </c>
      <c r="IQ42" s="72">
        <f t="shared" si="152"/>
        <v>0</v>
      </c>
      <c r="IR42" s="72">
        <f t="shared" si="152"/>
        <v>0</v>
      </c>
      <c r="IS42" s="72">
        <f t="shared" si="152"/>
        <v>0</v>
      </c>
      <c r="IT42" s="72">
        <f t="shared" si="152"/>
        <v>0</v>
      </c>
      <c r="IU42" s="72">
        <f t="shared" si="152"/>
        <v>0</v>
      </c>
      <c r="IV42" s="72">
        <f t="shared" si="152"/>
        <v>0</v>
      </c>
      <c r="IW42" s="72">
        <f t="shared" si="152"/>
        <v>0</v>
      </c>
      <c r="IX42" s="72">
        <f t="shared" si="152"/>
        <v>0</v>
      </c>
      <c r="IY42" s="72">
        <f t="shared" si="152"/>
        <v>0</v>
      </c>
      <c r="IZ42" s="72">
        <f t="shared" si="152"/>
        <v>-11259.28</v>
      </c>
      <c r="JA42" s="72">
        <f t="shared" ref="JA42:LL42" si="153">JA16+JA18+JA33</f>
        <v>-11220.130000000001</v>
      </c>
      <c r="JB42" s="72">
        <f t="shared" si="153"/>
        <v>0</v>
      </c>
      <c r="JC42" s="72">
        <f t="shared" si="153"/>
        <v>0</v>
      </c>
      <c r="JD42" s="72">
        <f t="shared" si="153"/>
        <v>0</v>
      </c>
      <c r="JE42" s="72">
        <f t="shared" si="153"/>
        <v>0</v>
      </c>
      <c r="JF42" s="72">
        <f t="shared" si="153"/>
        <v>0</v>
      </c>
      <c r="JG42" s="72">
        <f t="shared" si="153"/>
        <v>0</v>
      </c>
      <c r="JH42" s="72">
        <f t="shared" si="153"/>
        <v>0</v>
      </c>
      <c r="JI42" s="72">
        <f t="shared" si="153"/>
        <v>0</v>
      </c>
      <c r="JJ42" s="72">
        <f t="shared" si="153"/>
        <v>0</v>
      </c>
      <c r="JK42" s="72">
        <f t="shared" si="153"/>
        <v>0</v>
      </c>
      <c r="JL42" s="72">
        <f t="shared" si="153"/>
        <v>0</v>
      </c>
      <c r="JM42" s="72">
        <f t="shared" si="153"/>
        <v>0</v>
      </c>
      <c r="JN42" s="72">
        <f t="shared" si="153"/>
        <v>0</v>
      </c>
      <c r="JO42" s="72">
        <f t="shared" si="153"/>
        <v>-1726.84</v>
      </c>
      <c r="JP42" s="72">
        <f t="shared" si="153"/>
        <v>0</v>
      </c>
      <c r="JQ42" s="72">
        <f t="shared" si="153"/>
        <v>0</v>
      </c>
      <c r="JR42" s="72">
        <f t="shared" si="153"/>
        <v>0</v>
      </c>
      <c r="JS42" s="72">
        <f t="shared" si="153"/>
        <v>0</v>
      </c>
      <c r="JT42" s="72">
        <f t="shared" si="153"/>
        <v>0</v>
      </c>
      <c r="JU42" s="72">
        <f t="shared" si="153"/>
        <v>0</v>
      </c>
      <c r="JV42" s="72">
        <f t="shared" si="153"/>
        <v>0</v>
      </c>
      <c r="JW42" s="72">
        <f t="shared" si="153"/>
        <v>-359.57</v>
      </c>
      <c r="JX42" s="72">
        <f t="shared" si="153"/>
        <v>0</v>
      </c>
      <c r="JY42" s="72">
        <f t="shared" si="153"/>
        <v>0</v>
      </c>
      <c r="JZ42" s="72">
        <f t="shared" si="153"/>
        <v>0</v>
      </c>
      <c r="KA42" s="72">
        <f t="shared" si="153"/>
        <v>0</v>
      </c>
      <c r="KB42" s="72">
        <f t="shared" si="153"/>
        <v>0</v>
      </c>
      <c r="KC42" s="72">
        <f t="shared" si="153"/>
        <v>0</v>
      </c>
      <c r="KD42" s="72">
        <f t="shared" si="153"/>
        <v>-3000</v>
      </c>
      <c r="KE42" s="72">
        <f t="shared" si="153"/>
        <v>0</v>
      </c>
      <c r="KF42" s="72">
        <f t="shared" si="153"/>
        <v>-16306.54</v>
      </c>
      <c r="KG42" s="72">
        <f t="shared" si="153"/>
        <v>0</v>
      </c>
      <c r="KH42" s="72">
        <f t="shared" si="153"/>
        <v>0</v>
      </c>
      <c r="KI42" s="72">
        <f t="shared" si="153"/>
        <v>0</v>
      </c>
      <c r="KJ42" s="72">
        <f t="shared" si="153"/>
        <v>0</v>
      </c>
      <c r="KK42" s="72">
        <f t="shared" si="153"/>
        <v>0</v>
      </c>
      <c r="KL42" s="72">
        <f t="shared" si="153"/>
        <v>-11016.58</v>
      </c>
      <c r="KM42" s="72">
        <f t="shared" si="153"/>
        <v>0</v>
      </c>
      <c r="KN42" s="72">
        <f t="shared" si="153"/>
        <v>0</v>
      </c>
      <c r="KO42" s="72">
        <f t="shared" si="153"/>
        <v>0</v>
      </c>
      <c r="KP42" s="72">
        <f t="shared" si="153"/>
        <v>0</v>
      </c>
      <c r="KQ42" s="72">
        <f t="shared" si="153"/>
        <v>0</v>
      </c>
      <c r="KR42" s="72">
        <f t="shared" si="153"/>
        <v>0</v>
      </c>
      <c r="KS42" s="72">
        <f t="shared" si="153"/>
        <v>0</v>
      </c>
      <c r="KT42" s="72">
        <f t="shared" si="153"/>
        <v>0</v>
      </c>
      <c r="KU42" s="72">
        <f t="shared" si="153"/>
        <v>0</v>
      </c>
      <c r="KV42" s="72">
        <f t="shared" si="153"/>
        <v>0</v>
      </c>
      <c r="KW42" s="72">
        <f t="shared" si="153"/>
        <v>0</v>
      </c>
      <c r="KX42" s="72">
        <f t="shared" si="153"/>
        <v>0</v>
      </c>
      <c r="KY42" s="72">
        <f t="shared" si="153"/>
        <v>0</v>
      </c>
      <c r="KZ42" s="72">
        <f t="shared" si="153"/>
        <v>0</v>
      </c>
      <c r="LA42" s="72">
        <f t="shared" si="153"/>
        <v>0</v>
      </c>
      <c r="LB42" s="72">
        <f t="shared" si="153"/>
        <v>0</v>
      </c>
      <c r="LC42" s="72">
        <f t="shared" si="153"/>
        <v>-362.44</v>
      </c>
      <c r="LD42" s="72">
        <f t="shared" si="153"/>
        <v>0</v>
      </c>
      <c r="LE42" s="72">
        <f t="shared" si="153"/>
        <v>0</v>
      </c>
      <c r="LF42" s="72">
        <f t="shared" si="153"/>
        <v>0</v>
      </c>
      <c r="LG42" s="72">
        <f t="shared" si="153"/>
        <v>0</v>
      </c>
      <c r="LH42" s="72">
        <f t="shared" si="153"/>
        <v>0</v>
      </c>
      <c r="LI42" s="72">
        <f t="shared" si="153"/>
        <v>0</v>
      </c>
      <c r="LJ42" s="72">
        <f t="shared" si="153"/>
        <v>0</v>
      </c>
      <c r="LK42" s="72">
        <f t="shared" si="153"/>
        <v>0</v>
      </c>
      <c r="LL42" s="72">
        <f t="shared" si="153"/>
        <v>-11379.02</v>
      </c>
      <c r="LM42" s="72">
        <f t="shared" ref="LM42:NX42" si="154">LM16+LM18+LM33</f>
        <v>0</v>
      </c>
      <c r="LN42" s="72">
        <f t="shared" si="154"/>
        <v>0</v>
      </c>
      <c r="LO42" s="72">
        <f t="shared" si="154"/>
        <v>0</v>
      </c>
      <c r="LP42" s="72">
        <f t="shared" si="154"/>
        <v>0</v>
      </c>
      <c r="LQ42" s="72">
        <f t="shared" si="154"/>
        <v>-10779.810000000001</v>
      </c>
      <c r="LR42" s="72">
        <f t="shared" si="154"/>
        <v>0</v>
      </c>
      <c r="LS42" s="72">
        <f t="shared" si="154"/>
        <v>0</v>
      </c>
      <c r="LT42" s="72">
        <f t="shared" si="154"/>
        <v>0</v>
      </c>
      <c r="LU42" s="72">
        <f t="shared" si="154"/>
        <v>0</v>
      </c>
      <c r="LV42" s="72">
        <f t="shared" si="154"/>
        <v>0</v>
      </c>
      <c r="LW42" s="72">
        <f t="shared" si="154"/>
        <v>0</v>
      </c>
      <c r="LX42" s="72">
        <f t="shared" si="154"/>
        <v>0</v>
      </c>
      <c r="LY42" s="72">
        <f t="shared" si="154"/>
        <v>0</v>
      </c>
      <c r="LZ42" s="72">
        <f t="shared" si="154"/>
        <v>0</v>
      </c>
      <c r="MA42" s="72">
        <f t="shared" si="154"/>
        <v>0</v>
      </c>
      <c r="MB42" s="72">
        <f t="shared" si="154"/>
        <v>0</v>
      </c>
      <c r="MC42" s="72">
        <f t="shared" si="154"/>
        <v>0</v>
      </c>
      <c r="MD42" s="72">
        <f t="shared" si="154"/>
        <v>0</v>
      </c>
      <c r="ME42" s="72">
        <f t="shared" si="154"/>
        <v>0</v>
      </c>
      <c r="MF42" s="72">
        <f t="shared" si="154"/>
        <v>0</v>
      </c>
      <c r="MG42" s="72">
        <f t="shared" si="154"/>
        <v>0</v>
      </c>
      <c r="MH42" s="72">
        <f t="shared" si="154"/>
        <v>0</v>
      </c>
      <c r="MI42" s="72">
        <f t="shared" si="154"/>
        <v>0</v>
      </c>
      <c r="MJ42" s="72">
        <f t="shared" si="154"/>
        <v>0</v>
      </c>
      <c r="MK42" s="72">
        <f t="shared" si="154"/>
        <v>0</v>
      </c>
      <c r="ML42" s="72">
        <f t="shared" si="154"/>
        <v>0</v>
      </c>
      <c r="MM42" s="72">
        <f t="shared" si="154"/>
        <v>0</v>
      </c>
      <c r="MN42" s="72">
        <f t="shared" si="154"/>
        <v>0</v>
      </c>
      <c r="MO42" s="72">
        <f t="shared" si="154"/>
        <v>0</v>
      </c>
      <c r="MP42" s="72">
        <f t="shared" si="154"/>
        <v>0</v>
      </c>
      <c r="MQ42" s="72">
        <f t="shared" si="154"/>
        <v>0</v>
      </c>
      <c r="MR42" s="72">
        <f t="shared" si="154"/>
        <v>-10779.810000000001</v>
      </c>
      <c r="MS42" s="72">
        <f t="shared" si="154"/>
        <v>-4409.47</v>
      </c>
      <c r="MT42" s="72">
        <f t="shared" si="154"/>
        <v>0</v>
      </c>
      <c r="MU42" s="72">
        <f t="shared" si="154"/>
        <v>0</v>
      </c>
      <c r="MV42" s="72">
        <f t="shared" si="154"/>
        <v>0</v>
      </c>
      <c r="MW42" s="72">
        <f t="shared" si="154"/>
        <v>0</v>
      </c>
      <c r="MX42" s="72">
        <f t="shared" si="154"/>
        <v>-6436.32</v>
      </c>
      <c r="MY42" s="72">
        <f t="shared" si="154"/>
        <v>0</v>
      </c>
      <c r="MZ42" s="72">
        <f t="shared" si="154"/>
        <v>0</v>
      </c>
      <c r="NA42" s="72">
        <f t="shared" si="154"/>
        <v>0</v>
      </c>
      <c r="NB42" s="72">
        <f t="shared" si="154"/>
        <v>0</v>
      </c>
      <c r="NC42" s="72">
        <f t="shared" si="154"/>
        <v>0</v>
      </c>
      <c r="ND42" s="72">
        <f t="shared" si="154"/>
        <v>0</v>
      </c>
      <c r="NE42" s="72">
        <f t="shared" si="154"/>
        <v>0</v>
      </c>
      <c r="NF42" s="72">
        <f t="shared" si="154"/>
        <v>0</v>
      </c>
      <c r="NG42" s="72">
        <f t="shared" si="154"/>
        <v>0</v>
      </c>
      <c r="NH42" s="72">
        <f t="shared" si="154"/>
        <v>0</v>
      </c>
      <c r="NI42" s="72">
        <f t="shared" si="154"/>
        <v>0</v>
      </c>
      <c r="NJ42" s="72">
        <f t="shared" si="154"/>
        <v>0</v>
      </c>
      <c r="NK42" s="72">
        <f t="shared" si="154"/>
        <v>0</v>
      </c>
      <c r="NL42" s="72">
        <f t="shared" si="154"/>
        <v>-3000</v>
      </c>
      <c r="NM42" s="72">
        <f t="shared" si="154"/>
        <v>0</v>
      </c>
      <c r="NN42" s="72">
        <f t="shared" si="154"/>
        <v>0</v>
      </c>
      <c r="NO42" s="72">
        <f t="shared" si="154"/>
        <v>0</v>
      </c>
      <c r="NP42" s="72">
        <f t="shared" si="154"/>
        <v>0</v>
      </c>
      <c r="NQ42" s="72">
        <f t="shared" si="154"/>
        <v>0</v>
      </c>
      <c r="NR42" s="72">
        <f t="shared" si="154"/>
        <v>0</v>
      </c>
      <c r="NS42" s="72">
        <f t="shared" si="154"/>
        <v>0</v>
      </c>
      <c r="NT42" s="72">
        <f t="shared" si="154"/>
        <v>0</v>
      </c>
      <c r="NU42" s="72">
        <f t="shared" si="154"/>
        <v>0</v>
      </c>
      <c r="NV42" s="72">
        <f t="shared" si="154"/>
        <v>0</v>
      </c>
      <c r="NW42" s="72">
        <f t="shared" si="154"/>
        <v>0</v>
      </c>
      <c r="NX42" s="72">
        <f t="shared" si="154"/>
        <v>-13845.789999999999</v>
      </c>
      <c r="NY42" s="10"/>
      <c r="NZ42" s="72">
        <f>NZ16+NZ18+NZ33</f>
        <v>-214121.43</v>
      </c>
      <c r="OA42" s="72">
        <f>OA16+OA18+OA33</f>
        <v>-155384.85</v>
      </c>
      <c r="OB42" s="71">
        <f>IF(OA42=0,"",((NZ42/OA42)-1)*-1)</f>
        <v>-0.37800712231597866</v>
      </c>
      <c r="OC42" s="20"/>
      <c r="OD42" s="181"/>
      <c r="OG42" s="71" t="s">
        <v>93</v>
      </c>
      <c r="OH42" s="10"/>
      <c r="OI42" s="72">
        <f t="shared" ref="OI42:OV42" si="155">OI16+OI18+OI33</f>
        <v>-18288.13</v>
      </c>
      <c r="OJ42" s="72">
        <f t="shared" si="155"/>
        <v>-44979.99</v>
      </c>
      <c r="OK42" s="72">
        <f t="shared" si="155"/>
        <v>-21786.79</v>
      </c>
      <c r="OL42" s="72">
        <f t="shared" si="155"/>
        <v>-10602.41</v>
      </c>
      <c r="OM42" s="72">
        <f t="shared" si="155"/>
        <v>-10587.429999999998</v>
      </c>
      <c r="ON42" s="72">
        <f t="shared" si="155"/>
        <v>-26364.260000000002</v>
      </c>
      <c r="OO42" s="72">
        <f t="shared" si="155"/>
        <v>-11516.56</v>
      </c>
      <c r="OP42" s="72">
        <f t="shared" si="155"/>
        <v>-11259.28</v>
      </c>
      <c r="OQ42" s="72">
        <f t="shared" si="155"/>
        <v>-16306.54</v>
      </c>
      <c r="OR42" s="72">
        <f t="shared" si="155"/>
        <v>-11379.02</v>
      </c>
      <c r="OS42" s="72">
        <f t="shared" si="155"/>
        <v>-10779.810000000001</v>
      </c>
      <c r="OT42" s="72">
        <f t="shared" si="155"/>
        <v>-13845.789999999999</v>
      </c>
      <c r="OU42" s="10"/>
      <c r="OV42" s="72">
        <f t="shared" si="155"/>
        <v>-207696.01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56">SUM(F45:F57)</f>
        <v>0</v>
      </c>
      <c r="G44" s="149">
        <f t="shared" si="156"/>
        <v>0</v>
      </c>
      <c r="H44" s="149">
        <f t="shared" si="156"/>
        <v>0</v>
      </c>
      <c r="I44" s="149">
        <f t="shared" si="156"/>
        <v>0</v>
      </c>
      <c r="J44" s="149">
        <f t="shared" si="156"/>
        <v>0</v>
      </c>
      <c r="K44" s="149">
        <f t="shared" si="156"/>
        <v>0</v>
      </c>
      <c r="L44" s="149">
        <f t="shared" si="156"/>
        <v>0</v>
      </c>
      <c r="M44" s="149">
        <f t="shared" si="156"/>
        <v>0</v>
      </c>
      <c r="N44" s="149">
        <f t="shared" si="156"/>
        <v>0</v>
      </c>
      <c r="O44" s="149">
        <f t="shared" si="156"/>
        <v>0</v>
      </c>
      <c r="P44" s="149">
        <f t="shared" si="156"/>
        <v>0</v>
      </c>
      <c r="Q44" s="149">
        <f t="shared" si="156"/>
        <v>0</v>
      </c>
      <c r="R44" s="149">
        <f t="shared" si="156"/>
        <v>0</v>
      </c>
      <c r="S44" s="149">
        <f t="shared" si="156"/>
        <v>0</v>
      </c>
      <c r="T44" s="149">
        <f t="shared" si="156"/>
        <v>0</v>
      </c>
      <c r="U44" s="149">
        <f t="shared" si="156"/>
        <v>0</v>
      </c>
      <c r="V44" s="149">
        <f t="shared" si="156"/>
        <v>0</v>
      </c>
      <c r="W44" s="149">
        <f t="shared" si="156"/>
        <v>0</v>
      </c>
      <c r="X44" s="149">
        <f t="shared" si="156"/>
        <v>0</v>
      </c>
      <c r="Y44" s="149">
        <f t="shared" si="156"/>
        <v>0</v>
      </c>
      <c r="Z44" s="149">
        <f t="shared" si="156"/>
        <v>0</v>
      </c>
      <c r="AA44" s="149">
        <f t="shared" si="156"/>
        <v>0</v>
      </c>
      <c r="AB44" s="149">
        <f t="shared" si="156"/>
        <v>0</v>
      </c>
      <c r="AC44" s="149">
        <f t="shared" si="156"/>
        <v>0</v>
      </c>
      <c r="AD44" s="149">
        <f t="shared" si="156"/>
        <v>0</v>
      </c>
      <c r="AE44" s="149">
        <f t="shared" si="156"/>
        <v>0</v>
      </c>
      <c r="AF44" s="149">
        <f t="shared" si="156"/>
        <v>0</v>
      </c>
      <c r="AG44" s="149">
        <f t="shared" si="156"/>
        <v>0</v>
      </c>
      <c r="AH44" s="149">
        <f t="shared" si="156"/>
        <v>0</v>
      </c>
      <c r="AI44" s="149">
        <f t="shared" si="156"/>
        <v>0</v>
      </c>
      <c r="AJ44" s="149">
        <f t="shared" si="156"/>
        <v>0</v>
      </c>
      <c r="AK44" s="149">
        <f t="shared" si="156"/>
        <v>0</v>
      </c>
      <c r="AL44" s="149">
        <f t="shared" si="156"/>
        <v>0</v>
      </c>
      <c r="AM44" s="149">
        <f t="shared" si="156"/>
        <v>0</v>
      </c>
      <c r="AN44" s="149">
        <f t="shared" si="156"/>
        <v>0</v>
      </c>
      <c r="AO44" s="149">
        <f t="shared" si="156"/>
        <v>0</v>
      </c>
      <c r="AP44" s="149">
        <f t="shared" si="156"/>
        <v>0</v>
      </c>
      <c r="AQ44" s="149">
        <f t="shared" si="156"/>
        <v>0</v>
      </c>
      <c r="AR44" s="149">
        <f t="shared" si="156"/>
        <v>0</v>
      </c>
      <c r="AS44" s="149">
        <f t="shared" si="156"/>
        <v>0</v>
      </c>
      <c r="AT44" s="149">
        <f t="shared" si="156"/>
        <v>0</v>
      </c>
      <c r="AU44" s="149">
        <f t="shared" si="156"/>
        <v>0</v>
      </c>
      <c r="AV44" s="149">
        <f t="shared" si="156"/>
        <v>0</v>
      </c>
      <c r="AW44" s="149">
        <f t="shared" si="156"/>
        <v>0</v>
      </c>
      <c r="AX44" s="149">
        <f t="shared" si="156"/>
        <v>0</v>
      </c>
      <c r="AY44" s="149">
        <f t="shared" si="156"/>
        <v>0</v>
      </c>
      <c r="AZ44" s="149">
        <f t="shared" si="156"/>
        <v>0</v>
      </c>
      <c r="BA44" s="149">
        <f t="shared" si="156"/>
        <v>0</v>
      </c>
      <c r="BB44" s="149">
        <f t="shared" si="156"/>
        <v>0</v>
      </c>
      <c r="BC44" s="149">
        <f t="shared" si="156"/>
        <v>0</v>
      </c>
      <c r="BD44" s="149">
        <f t="shared" si="156"/>
        <v>0</v>
      </c>
      <c r="BE44" s="149">
        <f t="shared" si="156"/>
        <v>0</v>
      </c>
      <c r="BF44" s="149">
        <f t="shared" si="156"/>
        <v>0</v>
      </c>
      <c r="BG44" s="149">
        <f t="shared" si="156"/>
        <v>0</v>
      </c>
      <c r="BH44" s="149">
        <f t="shared" si="156"/>
        <v>0</v>
      </c>
      <c r="BI44" s="149">
        <f t="shared" si="156"/>
        <v>0</v>
      </c>
      <c r="BJ44" s="149">
        <f t="shared" si="156"/>
        <v>0</v>
      </c>
      <c r="BK44" s="149">
        <f t="shared" si="156"/>
        <v>0</v>
      </c>
      <c r="BL44" s="149">
        <f t="shared" si="156"/>
        <v>0</v>
      </c>
      <c r="BM44" s="149">
        <f t="shared" si="156"/>
        <v>0</v>
      </c>
      <c r="BN44" s="149">
        <f t="shared" si="156"/>
        <v>0</v>
      </c>
      <c r="BO44" s="149">
        <f t="shared" si="156"/>
        <v>0</v>
      </c>
      <c r="BP44" s="149">
        <f t="shared" si="156"/>
        <v>0</v>
      </c>
      <c r="BQ44" s="149">
        <f t="shared" si="156"/>
        <v>0</v>
      </c>
      <c r="BR44" s="149">
        <f t="shared" ref="BR44:EC44" si="157">SUM(BR45:BR57)</f>
        <v>0</v>
      </c>
      <c r="BS44" s="149">
        <f t="shared" si="157"/>
        <v>0</v>
      </c>
      <c r="BT44" s="149">
        <f t="shared" si="157"/>
        <v>0</v>
      </c>
      <c r="BU44" s="149">
        <f t="shared" si="157"/>
        <v>0</v>
      </c>
      <c r="BV44" s="149">
        <f t="shared" si="157"/>
        <v>0</v>
      </c>
      <c r="BW44" s="149">
        <f t="shared" si="157"/>
        <v>0</v>
      </c>
      <c r="BX44" s="149">
        <f t="shared" si="157"/>
        <v>0</v>
      </c>
      <c r="BY44" s="149">
        <f t="shared" si="157"/>
        <v>0</v>
      </c>
      <c r="BZ44" s="149">
        <f t="shared" si="157"/>
        <v>0</v>
      </c>
      <c r="CA44" s="149">
        <f t="shared" si="157"/>
        <v>0</v>
      </c>
      <c r="CB44" s="149">
        <f t="shared" si="157"/>
        <v>0</v>
      </c>
      <c r="CC44" s="149">
        <f t="shared" si="157"/>
        <v>0</v>
      </c>
      <c r="CD44" s="149">
        <f t="shared" si="157"/>
        <v>0</v>
      </c>
      <c r="CE44" s="149">
        <f t="shared" si="157"/>
        <v>0</v>
      </c>
      <c r="CF44" s="149">
        <f t="shared" si="157"/>
        <v>0</v>
      </c>
      <c r="CG44" s="149">
        <f t="shared" si="157"/>
        <v>0</v>
      </c>
      <c r="CH44" s="149">
        <f t="shared" si="157"/>
        <v>0</v>
      </c>
      <c r="CI44" s="149">
        <f t="shared" si="157"/>
        <v>0</v>
      </c>
      <c r="CJ44" s="149">
        <f t="shared" si="157"/>
        <v>0</v>
      </c>
      <c r="CK44" s="149">
        <f t="shared" si="157"/>
        <v>0</v>
      </c>
      <c r="CL44" s="149">
        <f t="shared" si="157"/>
        <v>0</v>
      </c>
      <c r="CM44" s="149">
        <f t="shared" si="157"/>
        <v>0</v>
      </c>
      <c r="CN44" s="149">
        <f t="shared" si="157"/>
        <v>0</v>
      </c>
      <c r="CO44" s="149">
        <f t="shared" si="157"/>
        <v>0</v>
      </c>
      <c r="CP44" s="149">
        <f t="shared" si="157"/>
        <v>0</v>
      </c>
      <c r="CQ44" s="149">
        <f t="shared" si="157"/>
        <v>0</v>
      </c>
      <c r="CR44" s="149">
        <f t="shared" si="157"/>
        <v>0</v>
      </c>
      <c r="CS44" s="149">
        <f t="shared" si="157"/>
        <v>0</v>
      </c>
      <c r="CT44" s="149">
        <f t="shared" si="157"/>
        <v>0</v>
      </c>
      <c r="CU44" s="149">
        <f t="shared" si="157"/>
        <v>0</v>
      </c>
      <c r="CV44" s="149">
        <f t="shared" si="157"/>
        <v>0</v>
      </c>
      <c r="CW44" s="149">
        <f t="shared" si="157"/>
        <v>0</v>
      </c>
      <c r="CX44" s="149">
        <f t="shared" si="157"/>
        <v>0</v>
      </c>
      <c r="CY44" s="149">
        <f t="shared" si="157"/>
        <v>0</v>
      </c>
      <c r="CZ44" s="149">
        <f t="shared" si="157"/>
        <v>0</v>
      </c>
      <c r="DA44" s="149">
        <f t="shared" si="157"/>
        <v>0</v>
      </c>
      <c r="DB44" s="149">
        <f t="shared" si="157"/>
        <v>0</v>
      </c>
      <c r="DC44" s="149">
        <f t="shared" si="157"/>
        <v>0</v>
      </c>
      <c r="DD44" s="149">
        <f t="shared" si="157"/>
        <v>0</v>
      </c>
      <c r="DE44" s="149">
        <f t="shared" si="157"/>
        <v>0</v>
      </c>
      <c r="DF44" s="149">
        <f t="shared" si="157"/>
        <v>0</v>
      </c>
      <c r="DG44" s="149">
        <f t="shared" si="157"/>
        <v>0</v>
      </c>
      <c r="DH44" s="149">
        <f t="shared" si="157"/>
        <v>0</v>
      </c>
      <c r="DI44" s="149">
        <f t="shared" si="157"/>
        <v>0</v>
      </c>
      <c r="DJ44" s="149">
        <f t="shared" si="157"/>
        <v>0</v>
      </c>
      <c r="DK44" s="149">
        <f t="shared" si="157"/>
        <v>0</v>
      </c>
      <c r="DL44" s="149">
        <f t="shared" si="157"/>
        <v>0</v>
      </c>
      <c r="DM44" s="149">
        <f t="shared" si="157"/>
        <v>0</v>
      </c>
      <c r="DN44" s="149">
        <f t="shared" si="157"/>
        <v>0</v>
      </c>
      <c r="DO44" s="149">
        <f t="shared" si="157"/>
        <v>0</v>
      </c>
      <c r="DP44" s="149">
        <f t="shared" si="157"/>
        <v>0</v>
      </c>
      <c r="DQ44" s="149">
        <f t="shared" si="157"/>
        <v>0</v>
      </c>
      <c r="DR44" s="149">
        <f t="shared" si="157"/>
        <v>0</v>
      </c>
      <c r="DS44" s="149">
        <f t="shared" si="157"/>
        <v>0</v>
      </c>
      <c r="DT44" s="149">
        <f t="shared" si="157"/>
        <v>0</v>
      </c>
      <c r="DU44" s="149">
        <f t="shared" si="157"/>
        <v>0</v>
      </c>
      <c r="DV44" s="149">
        <f t="shared" si="157"/>
        <v>0</v>
      </c>
      <c r="DW44" s="149">
        <f t="shared" si="157"/>
        <v>0</v>
      </c>
      <c r="DX44" s="149">
        <f t="shared" si="157"/>
        <v>0</v>
      </c>
      <c r="DY44" s="149">
        <f t="shared" si="157"/>
        <v>0</v>
      </c>
      <c r="DZ44" s="149">
        <f t="shared" si="157"/>
        <v>0</v>
      </c>
      <c r="EA44" s="149">
        <f t="shared" si="157"/>
        <v>0</v>
      </c>
      <c r="EB44" s="149">
        <f t="shared" si="157"/>
        <v>0</v>
      </c>
      <c r="EC44" s="149">
        <f t="shared" si="157"/>
        <v>0</v>
      </c>
      <c r="ED44" s="149">
        <f t="shared" ref="ED44:GO44" si="158">SUM(ED45:ED57)</f>
        <v>0</v>
      </c>
      <c r="EE44" s="149">
        <f t="shared" si="158"/>
        <v>0</v>
      </c>
      <c r="EF44" s="149">
        <f t="shared" si="158"/>
        <v>0</v>
      </c>
      <c r="EG44" s="149">
        <f t="shared" si="158"/>
        <v>0</v>
      </c>
      <c r="EH44" s="149">
        <f t="shared" si="158"/>
        <v>0</v>
      </c>
      <c r="EI44" s="149">
        <f t="shared" si="158"/>
        <v>0</v>
      </c>
      <c r="EJ44" s="149">
        <f t="shared" si="158"/>
        <v>0</v>
      </c>
      <c r="EK44" s="149">
        <f t="shared" si="158"/>
        <v>0</v>
      </c>
      <c r="EL44" s="149">
        <f t="shared" si="158"/>
        <v>0</v>
      </c>
      <c r="EM44" s="149">
        <f t="shared" si="158"/>
        <v>0</v>
      </c>
      <c r="EN44" s="149">
        <f t="shared" si="158"/>
        <v>0</v>
      </c>
      <c r="EO44" s="149">
        <f t="shared" si="158"/>
        <v>0</v>
      </c>
      <c r="EP44" s="149">
        <f t="shared" si="158"/>
        <v>0</v>
      </c>
      <c r="EQ44" s="149">
        <f t="shared" si="158"/>
        <v>0</v>
      </c>
      <c r="ER44" s="149">
        <f t="shared" si="158"/>
        <v>0</v>
      </c>
      <c r="ES44" s="149">
        <f t="shared" si="158"/>
        <v>0</v>
      </c>
      <c r="ET44" s="149">
        <f t="shared" si="158"/>
        <v>0</v>
      </c>
      <c r="EU44" s="149">
        <f t="shared" si="158"/>
        <v>0</v>
      </c>
      <c r="EV44" s="149">
        <f t="shared" si="158"/>
        <v>0</v>
      </c>
      <c r="EW44" s="149">
        <f t="shared" si="158"/>
        <v>0</v>
      </c>
      <c r="EX44" s="149">
        <f t="shared" si="158"/>
        <v>0</v>
      </c>
      <c r="EY44" s="149">
        <f t="shared" si="158"/>
        <v>0</v>
      </c>
      <c r="EZ44" s="149">
        <f t="shared" si="158"/>
        <v>0</v>
      </c>
      <c r="FA44" s="149">
        <f t="shared" si="158"/>
        <v>0</v>
      </c>
      <c r="FB44" s="149">
        <f t="shared" si="158"/>
        <v>0</v>
      </c>
      <c r="FC44" s="149">
        <f t="shared" si="158"/>
        <v>0</v>
      </c>
      <c r="FD44" s="149">
        <f t="shared" si="158"/>
        <v>0</v>
      </c>
      <c r="FE44" s="149">
        <f t="shared" si="158"/>
        <v>0</v>
      </c>
      <c r="FF44" s="149">
        <f t="shared" si="158"/>
        <v>0</v>
      </c>
      <c r="FG44" s="149">
        <f t="shared" si="158"/>
        <v>0</v>
      </c>
      <c r="FH44" s="149">
        <f t="shared" si="158"/>
        <v>0</v>
      </c>
      <c r="FI44" s="149">
        <f t="shared" si="158"/>
        <v>0</v>
      </c>
      <c r="FJ44" s="149">
        <f t="shared" si="158"/>
        <v>0</v>
      </c>
      <c r="FK44" s="149">
        <f t="shared" si="158"/>
        <v>0</v>
      </c>
      <c r="FL44" s="149">
        <f t="shared" si="158"/>
        <v>0</v>
      </c>
      <c r="FM44" s="149">
        <f t="shared" si="158"/>
        <v>0</v>
      </c>
      <c r="FN44" s="149">
        <f t="shared" si="158"/>
        <v>0</v>
      </c>
      <c r="FO44" s="149">
        <f t="shared" si="158"/>
        <v>0</v>
      </c>
      <c r="FP44" s="149">
        <f t="shared" si="158"/>
        <v>0</v>
      </c>
      <c r="FQ44" s="149">
        <f t="shared" si="158"/>
        <v>0</v>
      </c>
      <c r="FR44" s="149">
        <f t="shared" si="158"/>
        <v>0</v>
      </c>
      <c r="FS44" s="149">
        <f t="shared" si="158"/>
        <v>0</v>
      </c>
      <c r="FT44" s="149">
        <f t="shared" si="158"/>
        <v>0</v>
      </c>
      <c r="FU44" s="149">
        <f t="shared" si="158"/>
        <v>0</v>
      </c>
      <c r="FV44" s="149">
        <f t="shared" si="158"/>
        <v>0</v>
      </c>
      <c r="FW44" s="149">
        <f t="shared" si="158"/>
        <v>0</v>
      </c>
      <c r="FX44" s="149">
        <f t="shared" si="158"/>
        <v>0</v>
      </c>
      <c r="FY44" s="149">
        <f t="shared" si="158"/>
        <v>0</v>
      </c>
      <c r="FZ44" s="149">
        <f t="shared" si="158"/>
        <v>0</v>
      </c>
      <c r="GA44" s="149">
        <f t="shared" si="158"/>
        <v>0</v>
      </c>
      <c r="GB44" s="149">
        <f t="shared" si="158"/>
        <v>0</v>
      </c>
      <c r="GC44" s="149">
        <f t="shared" si="158"/>
        <v>0</v>
      </c>
      <c r="GD44" s="149">
        <f t="shared" si="158"/>
        <v>0</v>
      </c>
      <c r="GE44" s="149">
        <f t="shared" si="158"/>
        <v>0</v>
      </c>
      <c r="GF44" s="149">
        <f t="shared" si="158"/>
        <v>0</v>
      </c>
      <c r="GG44" s="149">
        <f t="shared" si="158"/>
        <v>0</v>
      </c>
      <c r="GH44" s="149">
        <f t="shared" si="158"/>
        <v>0</v>
      </c>
      <c r="GI44" s="149">
        <f t="shared" si="158"/>
        <v>0</v>
      </c>
      <c r="GJ44" s="149">
        <f t="shared" si="158"/>
        <v>0</v>
      </c>
      <c r="GK44" s="149">
        <f t="shared" si="158"/>
        <v>0</v>
      </c>
      <c r="GL44" s="149">
        <f t="shared" si="158"/>
        <v>0</v>
      </c>
      <c r="GM44" s="149">
        <f t="shared" si="158"/>
        <v>0</v>
      </c>
      <c r="GN44" s="149">
        <f t="shared" si="158"/>
        <v>0</v>
      </c>
      <c r="GO44" s="149">
        <f t="shared" si="158"/>
        <v>0</v>
      </c>
      <c r="GP44" s="149">
        <f t="shared" ref="GP44:JA44" si="159">SUM(GP45:GP57)</f>
        <v>0</v>
      </c>
      <c r="GQ44" s="149">
        <f t="shared" si="159"/>
        <v>0</v>
      </c>
      <c r="GR44" s="149">
        <f t="shared" si="159"/>
        <v>0</v>
      </c>
      <c r="GS44" s="149">
        <f t="shared" si="159"/>
        <v>0</v>
      </c>
      <c r="GT44" s="149">
        <f t="shared" si="159"/>
        <v>0</v>
      </c>
      <c r="GU44" s="149">
        <f t="shared" si="159"/>
        <v>0</v>
      </c>
      <c r="GV44" s="149">
        <f t="shared" si="159"/>
        <v>0</v>
      </c>
      <c r="GW44" s="149">
        <f t="shared" si="159"/>
        <v>0</v>
      </c>
      <c r="GX44" s="149">
        <f t="shared" si="159"/>
        <v>0</v>
      </c>
      <c r="GY44" s="149">
        <f t="shared" si="159"/>
        <v>0</v>
      </c>
      <c r="GZ44" s="149">
        <f t="shared" si="159"/>
        <v>0</v>
      </c>
      <c r="HA44" s="149">
        <f t="shared" si="159"/>
        <v>0</v>
      </c>
      <c r="HB44" s="149">
        <f t="shared" si="159"/>
        <v>0</v>
      </c>
      <c r="HC44" s="149">
        <f t="shared" si="159"/>
        <v>0</v>
      </c>
      <c r="HD44" s="149">
        <f t="shared" si="159"/>
        <v>0</v>
      </c>
      <c r="HE44" s="149">
        <f t="shared" si="159"/>
        <v>0</v>
      </c>
      <c r="HF44" s="149">
        <f t="shared" si="159"/>
        <v>0</v>
      </c>
      <c r="HG44" s="149">
        <f t="shared" si="159"/>
        <v>0</v>
      </c>
      <c r="HH44" s="149">
        <f t="shared" si="159"/>
        <v>0</v>
      </c>
      <c r="HI44" s="149">
        <f t="shared" si="159"/>
        <v>0</v>
      </c>
      <c r="HJ44" s="149">
        <f t="shared" si="159"/>
        <v>0</v>
      </c>
      <c r="HK44" s="149">
        <f t="shared" si="159"/>
        <v>0</v>
      </c>
      <c r="HL44" s="149">
        <f t="shared" si="159"/>
        <v>0</v>
      </c>
      <c r="HM44" s="149">
        <f t="shared" si="159"/>
        <v>0</v>
      </c>
      <c r="HN44" s="149">
        <f t="shared" si="159"/>
        <v>0</v>
      </c>
      <c r="HO44" s="149">
        <f t="shared" si="159"/>
        <v>0</v>
      </c>
      <c r="HP44" s="149">
        <f t="shared" si="159"/>
        <v>0</v>
      </c>
      <c r="HQ44" s="149">
        <f t="shared" si="159"/>
        <v>0</v>
      </c>
      <c r="HR44" s="149">
        <f t="shared" si="159"/>
        <v>0</v>
      </c>
      <c r="HS44" s="149">
        <f t="shared" si="159"/>
        <v>0</v>
      </c>
      <c r="HT44" s="149">
        <f t="shared" si="159"/>
        <v>0</v>
      </c>
      <c r="HU44" s="149">
        <f t="shared" si="159"/>
        <v>0</v>
      </c>
      <c r="HV44" s="149">
        <f t="shared" si="159"/>
        <v>0</v>
      </c>
      <c r="HW44" s="149">
        <f t="shared" si="159"/>
        <v>0</v>
      </c>
      <c r="HX44" s="149">
        <f t="shared" si="159"/>
        <v>0</v>
      </c>
      <c r="HY44" s="149">
        <f t="shared" si="159"/>
        <v>0</v>
      </c>
      <c r="HZ44" s="149">
        <f t="shared" si="159"/>
        <v>0</v>
      </c>
      <c r="IA44" s="149">
        <f t="shared" si="159"/>
        <v>0</v>
      </c>
      <c r="IB44" s="149">
        <f t="shared" si="159"/>
        <v>0</v>
      </c>
      <c r="IC44" s="149">
        <f t="shared" si="159"/>
        <v>0</v>
      </c>
      <c r="ID44" s="149">
        <f t="shared" si="159"/>
        <v>0</v>
      </c>
      <c r="IE44" s="149">
        <f t="shared" si="159"/>
        <v>0</v>
      </c>
      <c r="IF44" s="149">
        <f t="shared" si="159"/>
        <v>0</v>
      </c>
      <c r="IG44" s="149">
        <f t="shared" si="159"/>
        <v>0</v>
      </c>
      <c r="IH44" s="149">
        <f t="shared" si="159"/>
        <v>0</v>
      </c>
      <c r="II44" s="149">
        <f t="shared" si="159"/>
        <v>0</v>
      </c>
      <c r="IJ44" s="149">
        <f t="shared" si="159"/>
        <v>0</v>
      </c>
      <c r="IK44" s="149">
        <f t="shared" si="159"/>
        <v>0</v>
      </c>
      <c r="IL44" s="149">
        <f t="shared" si="159"/>
        <v>0</v>
      </c>
      <c r="IM44" s="149">
        <f t="shared" si="159"/>
        <v>0</v>
      </c>
      <c r="IN44" s="149">
        <f t="shared" si="159"/>
        <v>0</v>
      </c>
      <c r="IO44" s="149">
        <f t="shared" si="159"/>
        <v>0</v>
      </c>
      <c r="IP44" s="149">
        <f t="shared" si="159"/>
        <v>0</v>
      </c>
      <c r="IQ44" s="149">
        <f t="shared" si="159"/>
        <v>0</v>
      </c>
      <c r="IR44" s="149">
        <f t="shared" si="159"/>
        <v>0</v>
      </c>
      <c r="IS44" s="149">
        <f t="shared" si="159"/>
        <v>0</v>
      </c>
      <c r="IT44" s="149">
        <f t="shared" si="159"/>
        <v>0</v>
      </c>
      <c r="IU44" s="149">
        <f t="shared" si="159"/>
        <v>0</v>
      </c>
      <c r="IV44" s="149">
        <f t="shared" si="159"/>
        <v>0</v>
      </c>
      <c r="IW44" s="149">
        <f t="shared" si="159"/>
        <v>0</v>
      </c>
      <c r="IX44" s="149">
        <f t="shared" si="159"/>
        <v>0</v>
      </c>
      <c r="IY44" s="149">
        <f t="shared" si="159"/>
        <v>0</v>
      </c>
      <c r="IZ44" s="149">
        <f t="shared" si="159"/>
        <v>0</v>
      </c>
      <c r="JA44" s="149">
        <f t="shared" si="159"/>
        <v>0</v>
      </c>
      <c r="JB44" s="149">
        <f t="shared" ref="JB44:LM44" si="160">SUM(JB45:JB57)</f>
        <v>0</v>
      </c>
      <c r="JC44" s="149">
        <f t="shared" si="160"/>
        <v>0</v>
      </c>
      <c r="JD44" s="149">
        <f t="shared" si="160"/>
        <v>0</v>
      </c>
      <c r="JE44" s="149">
        <f t="shared" si="160"/>
        <v>0</v>
      </c>
      <c r="JF44" s="149">
        <f t="shared" si="160"/>
        <v>0</v>
      </c>
      <c r="JG44" s="149">
        <f t="shared" si="160"/>
        <v>0</v>
      </c>
      <c r="JH44" s="149">
        <f t="shared" si="160"/>
        <v>0</v>
      </c>
      <c r="JI44" s="149">
        <f t="shared" si="160"/>
        <v>0</v>
      </c>
      <c r="JJ44" s="149">
        <f t="shared" si="160"/>
        <v>0</v>
      </c>
      <c r="JK44" s="149">
        <f t="shared" si="160"/>
        <v>0</v>
      </c>
      <c r="JL44" s="149">
        <f t="shared" si="160"/>
        <v>0</v>
      </c>
      <c r="JM44" s="149">
        <f t="shared" si="160"/>
        <v>0</v>
      </c>
      <c r="JN44" s="149">
        <f t="shared" si="160"/>
        <v>0</v>
      </c>
      <c r="JO44" s="149">
        <f t="shared" si="160"/>
        <v>0</v>
      </c>
      <c r="JP44" s="149">
        <f t="shared" si="160"/>
        <v>0</v>
      </c>
      <c r="JQ44" s="149">
        <f t="shared" si="160"/>
        <v>0</v>
      </c>
      <c r="JR44" s="149">
        <f t="shared" si="160"/>
        <v>0</v>
      </c>
      <c r="JS44" s="149">
        <f t="shared" si="160"/>
        <v>0</v>
      </c>
      <c r="JT44" s="149">
        <f t="shared" si="160"/>
        <v>0</v>
      </c>
      <c r="JU44" s="149">
        <f t="shared" si="160"/>
        <v>0</v>
      </c>
      <c r="JV44" s="149">
        <f t="shared" si="160"/>
        <v>0</v>
      </c>
      <c r="JW44" s="149">
        <f t="shared" si="160"/>
        <v>0</v>
      </c>
      <c r="JX44" s="149">
        <f t="shared" si="160"/>
        <v>0</v>
      </c>
      <c r="JY44" s="149">
        <f t="shared" si="160"/>
        <v>0</v>
      </c>
      <c r="JZ44" s="149">
        <f t="shared" si="160"/>
        <v>0</v>
      </c>
      <c r="KA44" s="149">
        <f t="shared" si="160"/>
        <v>0</v>
      </c>
      <c r="KB44" s="149">
        <f t="shared" si="160"/>
        <v>0</v>
      </c>
      <c r="KC44" s="149">
        <f t="shared" si="160"/>
        <v>0</v>
      </c>
      <c r="KD44" s="149">
        <f t="shared" si="160"/>
        <v>0</v>
      </c>
      <c r="KE44" s="149">
        <f t="shared" si="160"/>
        <v>0</v>
      </c>
      <c r="KF44" s="149">
        <f t="shared" si="160"/>
        <v>0</v>
      </c>
      <c r="KG44" s="149">
        <f t="shared" si="160"/>
        <v>0</v>
      </c>
      <c r="KH44" s="149">
        <f t="shared" si="160"/>
        <v>0</v>
      </c>
      <c r="KI44" s="149">
        <f t="shared" si="160"/>
        <v>0</v>
      </c>
      <c r="KJ44" s="149">
        <f t="shared" si="160"/>
        <v>0</v>
      </c>
      <c r="KK44" s="149">
        <f t="shared" si="160"/>
        <v>0</v>
      </c>
      <c r="KL44" s="149">
        <f t="shared" si="160"/>
        <v>0</v>
      </c>
      <c r="KM44" s="149">
        <f t="shared" si="160"/>
        <v>0</v>
      </c>
      <c r="KN44" s="149">
        <f t="shared" si="160"/>
        <v>0</v>
      </c>
      <c r="KO44" s="149">
        <f t="shared" si="160"/>
        <v>0</v>
      </c>
      <c r="KP44" s="149">
        <f t="shared" si="160"/>
        <v>0</v>
      </c>
      <c r="KQ44" s="149">
        <f t="shared" si="160"/>
        <v>0</v>
      </c>
      <c r="KR44" s="149">
        <f t="shared" si="160"/>
        <v>0</v>
      </c>
      <c r="KS44" s="149">
        <f t="shared" si="160"/>
        <v>0</v>
      </c>
      <c r="KT44" s="149">
        <f t="shared" si="160"/>
        <v>0</v>
      </c>
      <c r="KU44" s="149">
        <f t="shared" si="160"/>
        <v>0</v>
      </c>
      <c r="KV44" s="149">
        <f t="shared" si="160"/>
        <v>0</v>
      </c>
      <c r="KW44" s="149">
        <f t="shared" si="160"/>
        <v>0</v>
      </c>
      <c r="KX44" s="149">
        <f t="shared" si="160"/>
        <v>0</v>
      </c>
      <c r="KY44" s="149">
        <f t="shared" si="160"/>
        <v>0</v>
      </c>
      <c r="KZ44" s="149">
        <f t="shared" si="160"/>
        <v>0</v>
      </c>
      <c r="LA44" s="149">
        <f t="shared" si="160"/>
        <v>0</v>
      </c>
      <c r="LB44" s="149">
        <f t="shared" si="160"/>
        <v>0</v>
      </c>
      <c r="LC44" s="149">
        <f t="shared" si="160"/>
        <v>0</v>
      </c>
      <c r="LD44" s="149">
        <f t="shared" si="160"/>
        <v>0</v>
      </c>
      <c r="LE44" s="149">
        <f t="shared" si="160"/>
        <v>0</v>
      </c>
      <c r="LF44" s="149">
        <f t="shared" si="160"/>
        <v>0</v>
      </c>
      <c r="LG44" s="149">
        <f t="shared" si="160"/>
        <v>0</v>
      </c>
      <c r="LH44" s="149">
        <f t="shared" si="160"/>
        <v>0</v>
      </c>
      <c r="LI44" s="149">
        <f t="shared" si="160"/>
        <v>0</v>
      </c>
      <c r="LJ44" s="149">
        <f t="shared" si="160"/>
        <v>0</v>
      </c>
      <c r="LK44" s="149">
        <f t="shared" si="160"/>
        <v>0</v>
      </c>
      <c r="LL44" s="149">
        <f t="shared" si="160"/>
        <v>0</v>
      </c>
      <c r="LM44" s="149">
        <f t="shared" si="160"/>
        <v>0</v>
      </c>
      <c r="LN44" s="149">
        <f t="shared" ref="LN44:NX44" si="161">SUM(LN45:LN57)</f>
        <v>0</v>
      </c>
      <c r="LO44" s="149">
        <f t="shared" si="161"/>
        <v>0</v>
      </c>
      <c r="LP44" s="149">
        <f t="shared" si="161"/>
        <v>0</v>
      </c>
      <c r="LQ44" s="149">
        <f t="shared" si="161"/>
        <v>0</v>
      </c>
      <c r="LR44" s="149">
        <f t="shared" si="161"/>
        <v>0</v>
      </c>
      <c r="LS44" s="149">
        <f t="shared" si="161"/>
        <v>0</v>
      </c>
      <c r="LT44" s="149">
        <f t="shared" si="161"/>
        <v>0</v>
      </c>
      <c r="LU44" s="149">
        <f t="shared" si="161"/>
        <v>0</v>
      </c>
      <c r="LV44" s="149">
        <f t="shared" si="161"/>
        <v>0</v>
      </c>
      <c r="LW44" s="149">
        <f t="shared" si="161"/>
        <v>0</v>
      </c>
      <c r="LX44" s="149">
        <f t="shared" si="161"/>
        <v>0</v>
      </c>
      <c r="LY44" s="149">
        <f t="shared" si="161"/>
        <v>0</v>
      </c>
      <c r="LZ44" s="149">
        <f t="shared" si="161"/>
        <v>0</v>
      </c>
      <c r="MA44" s="149">
        <f t="shared" si="161"/>
        <v>0</v>
      </c>
      <c r="MB44" s="149">
        <f t="shared" si="161"/>
        <v>0</v>
      </c>
      <c r="MC44" s="149">
        <f t="shared" si="161"/>
        <v>0</v>
      </c>
      <c r="MD44" s="149">
        <f t="shared" si="161"/>
        <v>0</v>
      </c>
      <c r="ME44" s="149">
        <f t="shared" si="161"/>
        <v>0</v>
      </c>
      <c r="MF44" s="149">
        <f t="shared" si="161"/>
        <v>0</v>
      </c>
      <c r="MG44" s="149">
        <f t="shared" si="161"/>
        <v>0</v>
      </c>
      <c r="MH44" s="149">
        <f t="shared" si="161"/>
        <v>0</v>
      </c>
      <c r="MI44" s="149">
        <f t="shared" si="161"/>
        <v>0</v>
      </c>
      <c r="MJ44" s="149">
        <f t="shared" si="161"/>
        <v>0</v>
      </c>
      <c r="MK44" s="149">
        <f t="shared" si="161"/>
        <v>0</v>
      </c>
      <c r="ML44" s="149">
        <f t="shared" si="161"/>
        <v>0</v>
      </c>
      <c r="MM44" s="149">
        <f t="shared" si="161"/>
        <v>0</v>
      </c>
      <c r="MN44" s="149">
        <f t="shared" si="161"/>
        <v>0</v>
      </c>
      <c r="MO44" s="149">
        <f t="shared" si="161"/>
        <v>0</v>
      </c>
      <c r="MP44" s="149">
        <f t="shared" si="161"/>
        <v>0</v>
      </c>
      <c r="MQ44" s="149">
        <f t="shared" si="161"/>
        <v>0</v>
      </c>
      <c r="MR44" s="149">
        <f t="shared" si="161"/>
        <v>0</v>
      </c>
      <c r="MS44" s="149">
        <f t="shared" si="161"/>
        <v>0</v>
      </c>
      <c r="MT44" s="149">
        <f t="shared" si="161"/>
        <v>0</v>
      </c>
      <c r="MU44" s="149">
        <f t="shared" si="161"/>
        <v>0</v>
      </c>
      <c r="MV44" s="149">
        <f t="shared" si="161"/>
        <v>0</v>
      </c>
      <c r="MW44" s="149">
        <f t="shared" si="161"/>
        <v>0</v>
      </c>
      <c r="MX44" s="149">
        <f t="shared" si="161"/>
        <v>0</v>
      </c>
      <c r="MY44" s="149">
        <f t="shared" si="161"/>
        <v>0</v>
      </c>
      <c r="MZ44" s="149">
        <f t="shared" si="161"/>
        <v>0</v>
      </c>
      <c r="NA44" s="149">
        <f t="shared" si="161"/>
        <v>0</v>
      </c>
      <c r="NB44" s="149">
        <f t="shared" si="161"/>
        <v>0</v>
      </c>
      <c r="NC44" s="149">
        <f t="shared" si="161"/>
        <v>0</v>
      </c>
      <c r="ND44" s="149">
        <f t="shared" si="161"/>
        <v>0</v>
      </c>
      <c r="NE44" s="149">
        <f t="shared" si="161"/>
        <v>0</v>
      </c>
      <c r="NF44" s="149">
        <f t="shared" si="161"/>
        <v>0</v>
      </c>
      <c r="NG44" s="149">
        <f t="shared" si="161"/>
        <v>0</v>
      </c>
      <c r="NH44" s="149">
        <f t="shared" si="161"/>
        <v>0</v>
      </c>
      <c r="NI44" s="149">
        <f t="shared" si="161"/>
        <v>0</v>
      </c>
      <c r="NJ44" s="149">
        <f t="shared" si="161"/>
        <v>0</v>
      </c>
      <c r="NK44" s="149">
        <f t="shared" si="161"/>
        <v>0</v>
      </c>
      <c r="NL44" s="149">
        <f t="shared" si="161"/>
        <v>0</v>
      </c>
      <c r="NM44" s="149">
        <f t="shared" si="161"/>
        <v>0</v>
      </c>
      <c r="NN44" s="149">
        <f t="shared" si="161"/>
        <v>0</v>
      </c>
      <c r="NO44" s="149">
        <f t="shared" si="161"/>
        <v>0</v>
      </c>
      <c r="NP44" s="149">
        <f t="shared" si="161"/>
        <v>0</v>
      </c>
      <c r="NQ44" s="149">
        <f t="shared" si="161"/>
        <v>0</v>
      </c>
      <c r="NR44" s="149">
        <f t="shared" si="161"/>
        <v>0</v>
      </c>
      <c r="NS44" s="149">
        <f t="shared" si="161"/>
        <v>0</v>
      </c>
      <c r="NT44" s="149">
        <f t="shared" si="161"/>
        <v>0</v>
      </c>
      <c r="NU44" s="149">
        <f t="shared" si="161"/>
        <v>0</v>
      </c>
      <c r="NV44" s="149">
        <f t="shared" si="161"/>
        <v>0</v>
      </c>
      <c r="NW44" s="149">
        <f t="shared" si="161"/>
        <v>0</v>
      </c>
      <c r="NX44" s="149">
        <f t="shared" si="161"/>
        <v>0</v>
      </c>
      <c r="NY44" s="155"/>
      <c r="NZ44" s="149">
        <f>SUM(NZ45:NZ57)</f>
        <v>0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62">SUM(OI45:OI57)</f>
        <v>0</v>
      </c>
      <c r="OJ44" s="162">
        <f t="shared" si="162"/>
        <v>0</v>
      </c>
      <c r="OK44" s="162">
        <f t="shared" si="162"/>
        <v>0</v>
      </c>
      <c r="OL44" s="162">
        <f t="shared" si="162"/>
        <v>0</v>
      </c>
      <c r="OM44" s="162">
        <f t="shared" si="162"/>
        <v>0</v>
      </c>
      <c r="ON44" s="162">
        <f t="shared" si="162"/>
        <v>0</v>
      </c>
      <c r="OO44" s="162">
        <f t="shared" si="162"/>
        <v>0</v>
      </c>
      <c r="OP44" s="162">
        <f t="shared" si="162"/>
        <v>0</v>
      </c>
      <c r="OQ44" s="162">
        <f t="shared" si="162"/>
        <v>0</v>
      </c>
      <c r="OR44" s="162">
        <f t="shared" si="162"/>
        <v>0</v>
      </c>
      <c r="OS44" s="162">
        <f t="shared" si="162"/>
        <v>0</v>
      </c>
      <c r="OT44" s="162">
        <f t="shared" si="162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7" si="163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7" si="164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7" si="165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7" si="166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7" si="167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7" si="168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7" si="169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7" si="170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7" si="171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7" si="172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7" si="173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7" si="174">SUM(MS45:NW45)</f>
        <v>0</v>
      </c>
      <c r="NY45" s="10"/>
      <c r="NZ45" s="141">
        <f>AJ45+BP45+CV45+EB45+FH45+GN45+HT45+IZ45+KF45+LL45+MR45+NX45</f>
        <v>0</v>
      </c>
      <c r="OA45" s="143">
        <f t="shared" ref="OA45:OA55" si="175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>
        <v>0</v>
      </c>
      <c r="OJ45" s="164">
        <v>0</v>
      </c>
      <c r="OK45" s="164">
        <v>0</v>
      </c>
      <c r="OL45" s="164">
        <v>0</v>
      </c>
      <c r="OM45" s="164">
        <v>0</v>
      </c>
      <c r="ON45" s="164">
        <v>0</v>
      </c>
      <c r="OO45" s="164">
        <v>0</v>
      </c>
      <c r="OP45" s="164">
        <v>0</v>
      </c>
      <c r="OQ45" s="164">
        <v>0</v>
      </c>
      <c r="OR45" s="164">
        <v>0</v>
      </c>
      <c r="OS45" s="164">
        <v>0</v>
      </c>
      <c r="OT45" s="164">
        <v>0</v>
      </c>
      <c r="OU45" s="10"/>
      <c r="OV45" s="164">
        <f t="shared" ref="OV45:OV57" si="176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si="163"/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si="164"/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si="165"/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si="166"/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si="167"/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si="168"/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si="169"/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si="170"/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si="171"/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si="172"/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si="173"/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si="174"/>
        <v>0</v>
      </c>
      <c r="NY46" s="10"/>
      <c r="NZ46" s="141">
        <f>AJ46+BP46+CV46+EB46+FH46+GN46+HT46+IZ46+KF46+LL46+MR46+NX46</f>
        <v>0</v>
      </c>
      <c r="OA46" s="143">
        <f t="shared" ref="OA46" si="177">SUM(OI46:OP46)</f>
        <v>0</v>
      </c>
      <c r="OB46" s="145" t="str">
        <f t="shared" ref="OB46:OB57" si="178">IF(NZ46=0,"",(OA46/NZ46)-1)</f>
        <v/>
      </c>
      <c r="OD46" s="181"/>
      <c r="OG46" s="163" t="s">
        <v>114</v>
      </c>
      <c r="OH46" s="10"/>
      <c r="OI46" s="164">
        <v>0</v>
      </c>
      <c r="OJ46" s="164">
        <v>0</v>
      </c>
      <c r="OK46" s="164">
        <v>0</v>
      </c>
      <c r="OL46" s="164">
        <v>0</v>
      </c>
      <c r="OM46" s="164">
        <v>0</v>
      </c>
      <c r="ON46" s="164">
        <v>0</v>
      </c>
      <c r="OO46" s="164">
        <v>0</v>
      </c>
      <c r="OP46" s="164">
        <v>0</v>
      </c>
      <c r="OQ46" s="164">
        <v>0</v>
      </c>
      <c r="OR46" s="164">
        <v>0</v>
      </c>
      <c r="OS46" s="164">
        <v>0</v>
      </c>
      <c r="OT46" s="164">
        <v>0</v>
      </c>
      <c r="OU46" s="10"/>
      <c r="OV46" s="164">
        <f t="shared" si="17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63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64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65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66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67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68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169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170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171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172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173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174"/>
        <v>0</v>
      </c>
      <c r="NY47" s="10"/>
      <c r="NZ47" s="141">
        <f>AJ47+BP47+CV47+EB47+FH47+GN47+HT47+IZ47+KF47+LL47+MR47+NX47</f>
        <v>0</v>
      </c>
      <c r="OA47" s="143">
        <f t="shared" si="175"/>
        <v>0</v>
      </c>
      <c r="OB47" s="145" t="str">
        <f t="shared" si="178"/>
        <v/>
      </c>
      <c r="OD47" s="181"/>
      <c r="OG47" s="163" t="s">
        <v>65</v>
      </c>
      <c r="OH47" s="10"/>
      <c r="OI47" s="164">
        <v>0</v>
      </c>
      <c r="OJ47" s="164">
        <v>0</v>
      </c>
      <c r="OK47" s="164">
        <v>0</v>
      </c>
      <c r="OL47" s="164">
        <v>0</v>
      </c>
      <c r="OM47" s="164">
        <v>0</v>
      </c>
      <c r="ON47" s="164">
        <v>0</v>
      </c>
      <c r="OO47" s="164">
        <v>0</v>
      </c>
      <c r="OP47" s="164">
        <v>0</v>
      </c>
      <c r="OQ47" s="164">
        <v>0</v>
      </c>
      <c r="OR47" s="164">
        <v>0</v>
      </c>
      <c r="OS47" s="164">
        <v>0</v>
      </c>
      <c r="OT47" s="164">
        <v>0</v>
      </c>
      <c r="OU47" s="10"/>
      <c r="OV47" s="164">
        <f t="shared" si="17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63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64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65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66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67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68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169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170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171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172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173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174"/>
        <v>0</v>
      </c>
      <c r="NY48" s="10"/>
      <c r="NZ48" s="141">
        <f t="shared" ref="NZ48:NZ57" si="179">AJ48+BP48+CV48+EB48+FH48+GN48+HT48+IZ48+KF48+LL48+MR48+NX48</f>
        <v>0</v>
      </c>
      <c r="OA48" s="143">
        <f t="shared" si="175"/>
        <v>0</v>
      </c>
      <c r="OB48" s="145" t="str">
        <f t="shared" si="178"/>
        <v/>
      </c>
      <c r="OD48" s="181"/>
      <c r="OG48" s="163" t="s">
        <v>67</v>
      </c>
      <c r="OH48" s="10"/>
      <c r="OI48" s="164">
        <v>0</v>
      </c>
      <c r="OJ48" s="164">
        <v>0</v>
      </c>
      <c r="OK48" s="164">
        <v>0</v>
      </c>
      <c r="OL48" s="164">
        <v>0</v>
      </c>
      <c r="OM48" s="164">
        <v>0</v>
      </c>
      <c r="ON48" s="164">
        <v>0</v>
      </c>
      <c r="OO48" s="164">
        <v>0</v>
      </c>
      <c r="OP48" s="164">
        <v>0</v>
      </c>
      <c r="OQ48" s="164">
        <v>0</v>
      </c>
      <c r="OR48" s="164">
        <v>0</v>
      </c>
      <c r="OS48" s="164">
        <v>0</v>
      </c>
      <c r="OT48" s="164">
        <v>0</v>
      </c>
      <c r="OU48" s="10"/>
      <c r="OV48" s="164">
        <f t="shared" si="17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63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64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65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66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67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68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169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170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171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172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173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174"/>
        <v>0</v>
      </c>
      <c r="NY49" s="10"/>
      <c r="NZ49" s="141">
        <f t="shared" si="179"/>
        <v>0</v>
      </c>
      <c r="OA49" s="143">
        <f t="shared" si="175"/>
        <v>0</v>
      </c>
      <c r="OB49" s="145" t="str">
        <f t="shared" si="178"/>
        <v/>
      </c>
      <c r="OD49" s="181"/>
      <c r="OG49" s="163" t="s">
        <v>69</v>
      </c>
      <c r="OH49" s="10"/>
      <c r="OI49" s="164">
        <v>0</v>
      </c>
      <c r="OJ49" s="164">
        <v>0</v>
      </c>
      <c r="OK49" s="164">
        <v>0</v>
      </c>
      <c r="OL49" s="164">
        <v>0</v>
      </c>
      <c r="OM49" s="164">
        <v>0</v>
      </c>
      <c r="ON49" s="164">
        <v>0</v>
      </c>
      <c r="OO49" s="164">
        <v>0</v>
      </c>
      <c r="OP49" s="164">
        <v>0</v>
      </c>
      <c r="OQ49" s="164">
        <v>0</v>
      </c>
      <c r="OR49" s="164">
        <v>0</v>
      </c>
      <c r="OS49" s="164">
        <v>0</v>
      </c>
      <c r="OT49" s="164">
        <v>0</v>
      </c>
      <c r="OU49" s="10"/>
      <c r="OV49" s="164">
        <f t="shared" si="17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63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64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65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66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67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68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169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170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171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172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173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174"/>
        <v>0</v>
      </c>
      <c r="NY50" s="10"/>
      <c r="NZ50" s="141">
        <f t="shared" si="179"/>
        <v>0</v>
      </c>
      <c r="OA50" s="143">
        <f t="shared" si="175"/>
        <v>0</v>
      </c>
      <c r="OB50" s="145" t="str">
        <f t="shared" si="178"/>
        <v/>
      </c>
      <c r="OD50" s="181"/>
      <c r="OG50" s="163" t="s">
        <v>71</v>
      </c>
      <c r="OH50" s="10"/>
      <c r="OI50" s="164">
        <v>0</v>
      </c>
      <c r="OJ50" s="164">
        <v>0</v>
      </c>
      <c r="OK50" s="164">
        <v>0</v>
      </c>
      <c r="OL50" s="164">
        <v>0</v>
      </c>
      <c r="OM50" s="164">
        <v>0</v>
      </c>
      <c r="ON50" s="164">
        <v>0</v>
      </c>
      <c r="OO50" s="164">
        <v>0</v>
      </c>
      <c r="OP50" s="164">
        <v>0</v>
      </c>
      <c r="OQ50" s="164">
        <v>0</v>
      </c>
      <c r="OR50" s="164">
        <v>0</v>
      </c>
      <c r="OS50" s="164">
        <v>0</v>
      </c>
      <c r="OT50" s="164">
        <v>0</v>
      </c>
      <c r="OU50" s="10"/>
      <c r="OV50" s="164">
        <f t="shared" si="17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63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64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65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66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67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68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169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170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171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172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173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174"/>
        <v>0</v>
      </c>
      <c r="NY51" s="10"/>
      <c r="NZ51" s="141">
        <f t="shared" si="179"/>
        <v>0</v>
      </c>
      <c r="OA51" s="143">
        <f t="shared" si="175"/>
        <v>0</v>
      </c>
      <c r="OB51" s="145" t="str">
        <f t="shared" si="178"/>
        <v/>
      </c>
      <c r="OD51" s="181"/>
      <c r="OG51" s="163" t="s">
        <v>73</v>
      </c>
      <c r="OH51" s="10"/>
      <c r="OI51" s="164">
        <v>0</v>
      </c>
      <c r="OJ51" s="164">
        <v>0</v>
      </c>
      <c r="OK51" s="164">
        <v>0</v>
      </c>
      <c r="OL51" s="164">
        <v>0</v>
      </c>
      <c r="OM51" s="164">
        <v>0</v>
      </c>
      <c r="ON51" s="164">
        <v>0</v>
      </c>
      <c r="OO51" s="164">
        <v>0</v>
      </c>
      <c r="OP51" s="164">
        <v>0</v>
      </c>
      <c r="OQ51" s="164">
        <v>0</v>
      </c>
      <c r="OR51" s="164">
        <v>0</v>
      </c>
      <c r="OS51" s="164">
        <v>0</v>
      </c>
      <c r="OT51" s="164">
        <v>0</v>
      </c>
      <c r="OU51" s="10"/>
      <c r="OV51" s="164">
        <f t="shared" si="17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63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64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65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66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67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68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169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170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171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172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173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174"/>
        <v>0</v>
      </c>
      <c r="NY52" s="10"/>
      <c r="NZ52" s="141">
        <f t="shared" si="179"/>
        <v>0</v>
      </c>
      <c r="OA52" s="143">
        <f t="shared" si="175"/>
        <v>0</v>
      </c>
      <c r="OB52" s="145" t="str">
        <f t="shared" si="178"/>
        <v/>
      </c>
      <c r="OD52" s="181"/>
      <c r="OG52" s="163" t="s">
        <v>75</v>
      </c>
      <c r="OH52" s="10"/>
      <c r="OI52" s="164">
        <v>0</v>
      </c>
      <c r="OJ52" s="164">
        <v>0</v>
      </c>
      <c r="OK52" s="164">
        <v>0</v>
      </c>
      <c r="OL52" s="164">
        <v>0</v>
      </c>
      <c r="OM52" s="164">
        <v>0</v>
      </c>
      <c r="ON52" s="164">
        <v>0</v>
      </c>
      <c r="OO52" s="164">
        <v>0</v>
      </c>
      <c r="OP52" s="164">
        <v>0</v>
      </c>
      <c r="OQ52" s="164">
        <v>0</v>
      </c>
      <c r="OR52" s="164">
        <v>0</v>
      </c>
      <c r="OS52" s="164">
        <v>0</v>
      </c>
      <c r="OT52" s="164">
        <v>0</v>
      </c>
      <c r="OU52" s="10"/>
      <c r="OV52" s="164">
        <f t="shared" si="17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180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181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182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183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184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185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186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187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188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189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190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191">SUM(MS53:NW53)</f>
        <v>0</v>
      </c>
      <c r="NY53" s="10"/>
      <c r="NZ53" s="141">
        <f t="shared" ref="NZ53" si="192">AJ53+BP53+CV53+EB53+FH53+GN53+HT53+IZ53+KF53+LL53+MR53+NX53</f>
        <v>0</v>
      </c>
      <c r="OA53" s="143">
        <f t="shared" ref="OA53" si="193">SUM(OI53:OP53)</f>
        <v>0</v>
      </c>
      <c r="OB53" s="145" t="str">
        <f t="shared" ref="OB53" si="194">IF(NZ53=0,"",(OA53/NZ53)-1)</f>
        <v/>
      </c>
      <c r="OD53" s="181"/>
      <c r="OG53" s="163" t="s">
        <v>77</v>
      </c>
      <c r="OH53" s="10"/>
      <c r="OI53" s="164">
        <v>0</v>
      </c>
      <c r="OJ53" s="164">
        <v>0</v>
      </c>
      <c r="OK53" s="164">
        <v>0</v>
      </c>
      <c r="OL53" s="164">
        <v>0</v>
      </c>
      <c r="OM53" s="164">
        <v>0</v>
      </c>
      <c r="ON53" s="164">
        <v>0</v>
      </c>
      <c r="OO53" s="164">
        <v>0</v>
      </c>
      <c r="OP53" s="164">
        <v>0</v>
      </c>
      <c r="OQ53" s="164">
        <v>0</v>
      </c>
      <c r="OR53" s="164">
        <v>0</v>
      </c>
      <c r="OS53" s="164">
        <v>0</v>
      </c>
      <c r="OT53" s="164">
        <v>0</v>
      </c>
      <c r="OU53" s="10"/>
      <c r="OV53" s="164">
        <f t="shared" ref="OV53" si="195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63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64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65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66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67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68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169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170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171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172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173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174"/>
        <v>0</v>
      </c>
      <c r="NY54" s="10"/>
      <c r="NZ54" s="141">
        <f t="shared" si="179"/>
        <v>0</v>
      </c>
      <c r="OA54" s="143">
        <f t="shared" si="175"/>
        <v>0</v>
      </c>
      <c r="OB54" s="145" t="str">
        <f t="shared" si="178"/>
        <v/>
      </c>
      <c r="OD54" s="181"/>
      <c r="OG54" s="163" t="s">
        <v>77</v>
      </c>
      <c r="OH54" s="10"/>
      <c r="OI54" s="164">
        <v>0</v>
      </c>
      <c r="OJ54" s="164">
        <v>0</v>
      </c>
      <c r="OK54" s="164">
        <v>0</v>
      </c>
      <c r="OL54" s="164">
        <v>0</v>
      </c>
      <c r="OM54" s="164">
        <v>0</v>
      </c>
      <c r="ON54" s="164">
        <v>0</v>
      </c>
      <c r="OO54" s="164">
        <v>0</v>
      </c>
      <c r="OP54" s="164">
        <v>0</v>
      </c>
      <c r="OQ54" s="164">
        <v>0</v>
      </c>
      <c r="OR54" s="164">
        <v>0</v>
      </c>
      <c r="OS54" s="164">
        <v>0</v>
      </c>
      <c r="OT54" s="164">
        <v>0</v>
      </c>
      <c r="OU54" s="10"/>
      <c r="OV54" s="164">
        <f t="shared" si="17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si="163"/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si="164"/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si="165"/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si="166"/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si="167"/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si="168"/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si="169"/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si="170"/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si="171"/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si="172"/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si="173"/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si="174"/>
        <v>0</v>
      </c>
      <c r="NY55" s="10"/>
      <c r="NZ55" s="141">
        <f t="shared" si="179"/>
        <v>0</v>
      </c>
      <c r="OA55" s="143">
        <f t="shared" si="175"/>
        <v>0</v>
      </c>
      <c r="OB55" s="145" t="str">
        <f t="shared" si="178"/>
        <v/>
      </c>
      <c r="OD55" s="181"/>
      <c r="OG55" s="163" t="s">
        <v>106</v>
      </c>
      <c r="OH55" s="10"/>
      <c r="OI55" s="164">
        <v>0</v>
      </c>
      <c r="OJ55" s="164">
        <v>0</v>
      </c>
      <c r="OK55" s="164">
        <v>0</v>
      </c>
      <c r="OL55" s="164">
        <v>0</v>
      </c>
      <c r="OM55" s="164">
        <v>0</v>
      </c>
      <c r="ON55" s="164">
        <v>0</v>
      </c>
      <c r="OO55" s="164">
        <v>0</v>
      </c>
      <c r="OP55" s="164">
        <v>0</v>
      </c>
      <c r="OQ55" s="164">
        <v>0</v>
      </c>
      <c r="OR55" s="164">
        <v>0</v>
      </c>
      <c r="OS55" s="164">
        <v>0</v>
      </c>
      <c r="OT55" s="164">
        <v>0</v>
      </c>
      <c r="OU55" s="10"/>
      <c r="OV55" s="164">
        <f t="shared" si="17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163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164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165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166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167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168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169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170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171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172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173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174"/>
        <v>0</v>
      </c>
      <c r="NY56" s="10"/>
      <c r="NZ56" s="141">
        <f t="shared" si="179"/>
        <v>0</v>
      </c>
      <c r="OA56" s="143">
        <f t="shared" ref="OA56:OA57" si="196">SUM(OI56:OP56)</f>
        <v>0</v>
      </c>
      <c r="OB56" s="145" t="str">
        <f t="shared" si="178"/>
        <v/>
      </c>
      <c r="OD56" s="181"/>
      <c r="OG56" s="163" t="s">
        <v>120</v>
      </c>
      <c r="OH56" s="10"/>
      <c r="OI56" s="164">
        <v>0</v>
      </c>
      <c r="OJ56" s="164">
        <v>0</v>
      </c>
      <c r="OK56" s="164">
        <v>0</v>
      </c>
      <c r="OL56" s="164">
        <v>0</v>
      </c>
      <c r="OM56" s="164">
        <v>0</v>
      </c>
      <c r="ON56" s="164">
        <v>0</v>
      </c>
      <c r="OO56" s="164">
        <v>0</v>
      </c>
      <c r="OP56" s="164">
        <v>0</v>
      </c>
      <c r="OQ56" s="164">
        <v>0</v>
      </c>
      <c r="OR56" s="164">
        <v>0</v>
      </c>
      <c r="OS56" s="164">
        <v>0</v>
      </c>
      <c r="OT56" s="164">
        <v>0</v>
      </c>
      <c r="OU56" s="10"/>
      <c r="OV56" s="164">
        <f t="shared" si="17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si="163"/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si="164"/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si="165"/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si="166"/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si="167"/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si="168"/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si="169"/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si="170"/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si="171"/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si="172"/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si="173"/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si="174"/>
        <v>0</v>
      </c>
      <c r="NY57" s="10"/>
      <c r="NZ57" s="141">
        <f t="shared" si="179"/>
        <v>0</v>
      </c>
      <c r="OA57" s="143">
        <f t="shared" si="196"/>
        <v>0</v>
      </c>
      <c r="OB57" s="145" t="str">
        <f t="shared" si="178"/>
        <v/>
      </c>
      <c r="OD57" s="181"/>
      <c r="OG57" s="163" t="s">
        <v>111</v>
      </c>
      <c r="OH57" s="10"/>
      <c r="OI57" s="164">
        <v>0</v>
      </c>
      <c r="OJ57" s="164">
        <v>0</v>
      </c>
      <c r="OK57" s="164">
        <v>0</v>
      </c>
      <c r="OL57" s="164">
        <v>0</v>
      </c>
      <c r="OM57" s="164">
        <v>0</v>
      </c>
      <c r="ON57" s="164">
        <v>0</v>
      </c>
      <c r="OO57" s="164">
        <v>0</v>
      </c>
      <c r="OP57" s="164">
        <v>0</v>
      </c>
      <c r="OQ57" s="164">
        <v>0</v>
      </c>
      <c r="OR57" s="164">
        <v>0</v>
      </c>
      <c r="OS57" s="164">
        <v>0</v>
      </c>
      <c r="OT57" s="164">
        <v>0</v>
      </c>
      <c r="OU57" s="10"/>
      <c r="OV57" s="164">
        <f t="shared" si="17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197">SUM(F60)</f>
        <v>30000</v>
      </c>
      <c r="G59" s="149">
        <f t="shared" si="197"/>
        <v>0</v>
      </c>
      <c r="H59" s="149">
        <f t="shared" si="197"/>
        <v>0</v>
      </c>
      <c r="I59" s="149">
        <f t="shared" si="197"/>
        <v>0</v>
      </c>
      <c r="J59" s="149">
        <f t="shared" si="197"/>
        <v>0</v>
      </c>
      <c r="K59" s="149">
        <f t="shared" si="197"/>
        <v>0</v>
      </c>
      <c r="L59" s="149">
        <f t="shared" si="197"/>
        <v>0</v>
      </c>
      <c r="M59" s="149">
        <f t="shared" si="197"/>
        <v>0</v>
      </c>
      <c r="N59" s="149">
        <f t="shared" si="197"/>
        <v>0</v>
      </c>
      <c r="O59" s="149">
        <f t="shared" si="197"/>
        <v>0</v>
      </c>
      <c r="P59" s="149">
        <f t="shared" si="197"/>
        <v>0</v>
      </c>
      <c r="Q59" s="149">
        <f t="shared" si="197"/>
        <v>0</v>
      </c>
      <c r="R59" s="149">
        <f t="shared" si="197"/>
        <v>0</v>
      </c>
      <c r="S59" s="149">
        <f t="shared" si="197"/>
        <v>0</v>
      </c>
      <c r="T59" s="149">
        <f t="shared" si="197"/>
        <v>0</v>
      </c>
      <c r="U59" s="149">
        <f t="shared" si="197"/>
        <v>0</v>
      </c>
      <c r="V59" s="149">
        <f t="shared" si="197"/>
        <v>0</v>
      </c>
      <c r="W59" s="149">
        <f t="shared" si="197"/>
        <v>0</v>
      </c>
      <c r="X59" s="149">
        <f t="shared" si="197"/>
        <v>0</v>
      </c>
      <c r="Y59" s="149">
        <f t="shared" si="197"/>
        <v>0</v>
      </c>
      <c r="Z59" s="149">
        <f t="shared" si="197"/>
        <v>0</v>
      </c>
      <c r="AA59" s="149">
        <f t="shared" si="197"/>
        <v>0</v>
      </c>
      <c r="AB59" s="149">
        <f t="shared" si="197"/>
        <v>0</v>
      </c>
      <c r="AC59" s="149">
        <f t="shared" si="197"/>
        <v>0</v>
      </c>
      <c r="AD59" s="149">
        <f t="shared" si="197"/>
        <v>0</v>
      </c>
      <c r="AE59" s="149">
        <f t="shared" si="197"/>
        <v>0</v>
      </c>
      <c r="AF59" s="149">
        <f t="shared" si="197"/>
        <v>0</v>
      </c>
      <c r="AG59" s="149">
        <f t="shared" si="197"/>
        <v>0</v>
      </c>
      <c r="AH59" s="149">
        <f t="shared" si="197"/>
        <v>0</v>
      </c>
      <c r="AI59" s="149">
        <f t="shared" si="197"/>
        <v>0</v>
      </c>
      <c r="AJ59" s="149">
        <f t="shared" si="197"/>
        <v>30000</v>
      </c>
      <c r="AK59" s="149">
        <f t="shared" si="197"/>
        <v>0</v>
      </c>
      <c r="AL59" s="149">
        <f t="shared" si="197"/>
        <v>0</v>
      </c>
      <c r="AM59" s="149">
        <f t="shared" si="197"/>
        <v>0</v>
      </c>
      <c r="AN59" s="149">
        <f t="shared" si="197"/>
        <v>0</v>
      </c>
      <c r="AO59" s="149">
        <f t="shared" si="197"/>
        <v>0</v>
      </c>
      <c r="AP59" s="149">
        <f t="shared" si="197"/>
        <v>0</v>
      </c>
      <c r="AQ59" s="149">
        <f t="shared" si="197"/>
        <v>0</v>
      </c>
      <c r="AR59" s="149">
        <f t="shared" si="197"/>
        <v>0</v>
      </c>
      <c r="AS59" s="149">
        <f t="shared" si="197"/>
        <v>0</v>
      </c>
      <c r="AT59" s="149">
        <f t="shared" si="197"/>
        <v>0</v>
      </c>
      <c r="AU59" s="149">
        <f t="shared" si="197"/>
        <v>0</v>
      </c>
      <c r="AV59" s="149">
        <f t="shared" si="197"/>
        <v>0</v>
      </c>
      <c r="AW59" s="149">
        <f t="shared" si="197"/>
        <v>0</v>
      </c>
      <c r="AX59" s="149">
        <f t="shared" si="197"/>
        <v>0</v>
      </c>
      <c r="AY59" s="149">
        <f t="shared" si="197"/>
        <v>0</v>
      </c>
      <c r="AZ59" s="149">
        <f t="shared" si="197"/>
        <v>0</v>
      </c>
      <c r="BA59" s="149">
        <f t="shared" si="197"/>
        <v>0</v>
      </c>
      <c r="BB59" s="149">
        <f t="shared" si="197"/>
        <v>0</v>
      </c>
      <c r="BC59" s="149">
        <f t="shared" si="197"/>
        <v>0</v>
      </c>
      <c r="BD59" s="149">
        <f t="shared" si="197"/>
        <v>0</v>
      </c>
      <c r="BE59" s="149">
        <f t="shared" si="197"/>
        <v>0</v>
      </c>
      <c r="BF59" s="149">
        <f t="shared" si="197"/>
        <v>0</v>
      </c>
      <c r="BG59" s="149">
        <f t="shared" si="197"/>
        <v>0</v>
      </c>
      <c r="BH59" s="149">
        <f t="shared" si="197"/>
        <v>0</v>
      </c>
      <c r="BI59" s="149">
        <f t="shared" si="197"/>
        <v>0</v>
      </c>
      <c r="BJ59" s="149">
        <f t="shared" si="197"/>
        <v>0</v>
      </c>
      <c r="BK59" s="149">
        <f t="shared" si="197"/>
        <v>0</v>
      </c>
      <c r="BL59" s="149">
        <f t="shared" si="197"/>
        <v>0</v>
      </c>
      <c r="BM59" s="149">
        <f t="shared" si="197"/>
        <v>0</v>
      </c>
      <c r="BN59" s="149">
        <f t="shared" si="197"/>
        <v>0</v>
      </c>
      <c r="BO59" s="149">
        <f t="shared" si="197"/>
        <v>0</v>
      </c>
      <c r="BP59" s="149">
        <f t="shared" si="197"/>
        <v>0</v>
      </c>
      <c r="BQ59" s="149">
        <f t="shared" si="197"/>
        <v>0</v>
      </c>
      <c r="BR59" s="149">
        <f t="shared" ref="BR59:EC59" si="198">SUM(BR60)</f>
        <v>0</v>
      </c>
      <c r="BS59" s="149">
        <f t="shared" si="198"/>
        <v>0</v>
      </c>
      <c r="BT59" s="149">
        <f t="shared" si="198"/>
        <v>0</v>
      </c>
      <c r="BU59" s="149">
        <f t="shared" si="198"/>
        <v>0</v>
      </c>
      <c r="BV59" s="149">
        <f t="shared" si="198"/>
        <v>0</v>
      </c>
      <c r="BW59" s="149">
        <f t="shared" si="198"/>
        <v>0</v>
      </c>
      <c r="BX59" s="149">
        <f t="shared" si="198"/>
        <v>0</v>
      </c>
      <c r="BY59" s="149">
        <f t="shared" si="198"/>
        <v>30000</v>
      </c>
      <c r="BZ59" s="149">
        <f t="shared" si="198"/>
        <v>0</v>
      </c>
      <c r="CA59" s="149">
        <f t="shared" si="198"/>
        <v>0</v>
      </c>
      <c r="CB59" s="149">
        <f t="shared" si="198"/>
        <v>0</v>
      </c>
      <c r="CC59" s="149">
        <f t="shared" si="198"/>
        <v>20000</v>
      </c>
      <c r="CD59" s="149">
        <f t="shared" si="198"/>
        <v>0</v>
      </c>
      <c r="CE59" s="149">
        <f t="shared" si="198"/>
        <v>0</v>
      </c>
      <c r="CF59" s="149">
        <f t="shared" si="198"/>
        <v>0</v>
      </c>
      <c r="CG59" s="149">
        <f t="shared" si="198"/>
        <v>0</v>
      </c>
      <c r="CH59" s="149">
        <f t="shared" si="198"/>
        <v>0</v>
      </c>
      <c r="CI59" s="149">
        <f t="shared" si="198"/>
        <v>0</v>
      </c>
      <c r="CJ59" s="149">
        <f t="shared" si="198"/>
        <v>0</v>
      </c>
      <c r="CK59" s="149">
        <f t="shared" si="198"/>
        <v>0</v>
      </c>
      <c r="CL59" s="149">
        <f t="shared" si="198"/>
        <v>0</v>
      </c>
      <c r="CM59" s="149">
        <f t="shared" si="198"/>
        <v>0</v>
      </c>
      <c r="CN59" s="149">
        <f t="shared" si="198"/>
        <v>0</v>
      </c>
      <c r="CO59" s="149">
        <f t="shared" si="198"/>
        <v>0</v>
      </c>
      <c r="CP59" s="149">
        <f t="shared" si="198"/>
        <v>0</v>
      </c>
      <c r="CQ59" s="149">
        <f t="shared" si="198"/>
        <v>0</v>
      </c>
      <c r="CR59" s="149">
        <f t="shared" si="198"/>
        <v>0</v>
      </c>
      <c r="CS59" s="149">
        <f t="shared" si="198"/>
        <v>0</v>
      </c>
      <c r="CT59" s="149">
        <f t="shared" si="198"/>
        <v>0</v>
      </c>
      <c r="CU59" s="149">
        <f t="shared" si="198"/>
        <v>0</v>
      </c>
      <c r="CV59" s="149">
        <f t="shared" si="198"/>
        <v>50000</v>
      </c>
      <c r="CW59" s="149">
        <f t="shared" si="198"/>
        <v>0</v>
      </c>
      <c r="CX59" s="149">
        <f t="shared" si="198"/>
        <v>10000</v>
      </c>
      <c r="CY59" s="149">
        <f t="shared" si="198"/>
        <v>0</v>
      </c>
      <c r="CZ59" s="149">
        <f t="shared" si="198"/>
        <v>0</v>
      </c>
      <c r="DA59" s="149">
        <f t="shared" si="198"/>
        <v>0</v>
      </c>
      <c r="DB59" s="149">
        <f t="shared" si="198"/>
        <v>0</v>
      </c>
      <c r="DC59" s="149">
        <f t="shared" si="198"/>
        <v>0</v>
      </c>
      <c r="DD59" s="149">
        <f t="shared" si="198"/>
        <v>0</v>
      </c>
      <c r="DE59" s="149">
        <f t="shared" si="198"/>
        <v>0</v>
      </c>
      <c r="DF59" s="149">
        <f t="shared" si="198"/>
        <v>0</v>
      </c>
      <c r="DG59" s="149">
        <f t="shared" si="198"/>
        <v>0</v>
      </c>
      <c r="DH59" s="149">
        <f t="shared" si="198"/>
        <v>0</v>
      </c>
      <c r="DI59" s="149">
        <f t="shared" si="198"/>
        <v>30000</v>
      </c>
      <c r="DJ59" s="149">
        <f t="shared" si="198"/>
        <v>0</v>
      </c>
      <c r="DK59" s="149">
        <f t="shared" si="198"/>
        <v>0</v>
      </c>
      <c r="DL59" s="149">
        <f t="shared" si="198"/>
        <v>0</v>
      </c>
      <c r="DM59" s="149">
        <f t="shared" si="198"/>
        <v>0</v>
      </c>
      <c r="DN59" s="149">
        <f t="shared" si="198"/>
        <v>0</v>
      </c>
      <c r="DO59" s="149">
        <f t="shared" si="198"/>
        <v>0</v>
      </c>
      <c r="DP59" s="149">
        <f t="shared" si="198"/>
        <v>0</v>
      </c>
      <c r="DQ59" s="149">
        <f t="shared" si="198"/>
        <v>0</v>
      </c>
      <c r="DR59" s="149">
        <f t="shared" si="198"/>
        <v>0</v>
      </c>
      <c r="DS59" s="149">
        <f t="shared" si="198"/>
        <v>0</v>
      </c>
      <c r="DT59" s="149">
        <f t="shared" si="198"/>
        <v>0</v>
      </c>
      <c r="DU59" s="149">
        <f t="shared" si="198"/>
        <v>0</v>
      </c>
      <c r="DV59" s="149">
        <f t="shared" si="198"/>
        <v>0</v>
      </c>
      <c r="DW59" s="149">
        <f t="shared" si="198"/>
        <v>0</v>
      </c>
      <c r="DX59" s="149">
        <f t="shared" si="198"/>
        <v>0</v>
      </c>
      <c r="DY59" s="149">
        <f t="shared" si="198"/>
        <v>0</v>
      </c>
      <c r="DZ59" s="149">
        <f t="shared" si="198"/>
        <v>0</v>
      </c>
      <c r="EA59" s="149">
        <f t="shared" si="198"/>
        <v>0</v>
      </c>
      <c r="EB59" s="149">
        <f t="shared" si="198"/>
        <v>40000</v>
      </c>
      <c r="EC59" s="149">
        <f t="shared" si="198"/>
        <v>0</v>
      </c>
      <c r="ED59" s="149">
        <f t="shared" ref="ED59:GO59" si="199">SUM(ED60)</f>
        <v>0</v>
      </c>
      <c r="EE59" s="149">
        <f t="shared" si="199"/>
        <v>0</v>
      </c>
      <c r="EF59" s="149">
        <f t="shared" si="199"/>
        <v>0</v>
      </c>
      <c r="EG59" s="149">
        <f t="shared" si="199"/>
        <v>0</v>
      </c>
      <c r="EH59" s="149">
        <f t="shared" si="199"/>
        <v>0</v>
      </c>
      <c r="EI59" s="149">
        <f t="shared" si="199"/>
        <v>0</v>
      </c>
      <c r="EJ59" s="149">
        <f t="shared" si="199"/>
        <v>0</v>
      </c>
      <c r="EK59" s="149">
        <f t="shared" si="199"/>
        <v>0</v>
      </c>
      <c r="EL59" s="149">
        <f t="shared" si="199"/>
        <v>0</v>
      </c>
      <c r="EM59" s="149">
        <f t="shared" si="199"/>
        <v>0</v>
      </c>
      <c r="EN59" s="149">
        <f t="shared" si="199"/>
        <v>0</v>
      </c>
      <c r="EO59" s="149">
        <f t="shared" si="199"/>
        <v>0</v>
      </c>
      <c r="EP59" s="149">
        <f t="shared" si="199"/>
        <v>0</v>
      </c>
      <c r="EQ59" s="149">
        <f t="shared" si="199"/>
        <v>0</v>
      </c>
      <c r="ER59" s="149">
        <f t="shared" si="199"/>
        <v>0</v>
      </c>
      <c r="ES59" s="149">
        <f t="shared" si="199"/>
        <v>0</v>
      </c>
      <c r="ET59" s="149">
        <f t="shared" si="199"/>
        <v>0</v>
      </c>
      <c r="EU59" s="149">
        <f t="shared" si="199"/>
        <v>0</v>
      </c>
      <c r="EV59" s="149">
        <f t="shared" si="199"/>
        <v>0</v>
      </c>
      <c r="EW59" s="149">
        <f t="shared" si="199"/>
        <v>0</v>
      </c>
      <c r="EX59" s="149">
        <f t="shared" si="199"/>
        <v>0</v>
      </c>
      <c r="EY59" s="149">
        <f t="shared" si="199"/>
        <v>0</v>
      </c>
      <c r="EZ59" s="149">
        <f t="shared" si="199"/>
        <v>0</v>
      </c>
      <c r="FA59" s="149">
        <f t="shared" si="199"/>
        <v>0</v>
      </c>
      <c r="FB59" s="149">
        <f t="shared" si="199"/>
        <v>0</v>
      </c>
      <c r="FC59" s="149">
        <f t="shared" si="199"/>
        <v>0</v>
      </c>
      <c r="FD59" s="149">
        <f t="shared" si="199"/>
        <v>0</v>
      </c>
      <c r="FE59" s="149">
        <f t="shared" si="199"/>
        <v>0</v>
      </c>
      <c r="FF59" s="149">
        <f t="shared" si="199"/>
        <v>0</v>
      </c>
      <c r="FG59" s="149">
        <f t="shared" si="199"/>
        <v>0</v>
      </c>
      <c r="FH59" s="149">
        <f t="shared" si="199"/>
        <v>0</v>
      </c>
      <c r="FI59" s="149">
        <f t="shared" si="199"/>
        <v>0</v>
      </c>
      <c r="FJ59" s="149">
        <f t="shared" si="199"/>
        <v>30000</v>
      </c>
      <c r="FK59" s="149">
        <f t="shared" si="199"/>
        <v>0</v>
      </c>
      <c r="FL59" s="149">
        <f t="shared" si="199"/>
        <v>0</v>
      </c>
      <c r="FM59" s="149">
        <f t="shared" si="199"/>
        <v>0</v>
      </c>
      <c r="FN59" s="149">
        <f t="shared" si="199"/>
        <v>0</v>
      </c>
      <c r="FO59" s="149">
        <f t="shared" si="199"/>
        <v>0</v>
      </c>
      <c r="FP59" s="149">
        <f t="shared" si="199"/>
        <v>0</v>
      </c>
      <c r="FQ59" s="149">
        <f t="shared" si="199"/>
        <v>0</v>
      </c>
      <c r="FR59" s="149">
        <f t="shared" si="199"/>
        <v>0</v>
      </c>
      <c r="FS59" s="149">
        <f t="shared" si="199"/>
        <v>0</v>
      </c>
      <c r="FT59" s="149">
        <f t="shared" si="199"/>
        <v>0</v>
      </c>
      <c r="FU59" s="149">
        <f t="shared" si="199"/>
        <v>0</v>
      </c>
      <c r="FV59" s="149">
        <f t="shared" si="199"/>
        <v>0</v>
      </c>
      <c r="FW59" s="149">
        <f t="shared" si="199"/>
        <v>0</v>
      </c>
      <c r="FX59" s="149">
        <f t="shared" si="199"/>
        <v>0</v>
      </c>
      <c r="FY59" s="149">
        <f t="shared" si="199"/>
        <v>0</v>
      </c>
      <c r="FZ59" s="149">
        <f t="shared" si="199"/>
        <v>0</v>
      </c>
      <c r="GA59" s="149">
        <f t="shared" si="199"/>
        <v>0</v>
      </c>
      <c r="GB59" s="149">
        <f t="shared" si="199"/>
        <v>0</v>
      </c>
      <c r="GC59" s="149">
        <f t="shared" si="199"/>
        <v>0</v>
      </c>
      <c r="GD59" s="149">
        <f t="shared" si="199"/>
        <v>0</v>
      </c>
      <c r="GE59" s="149">
        <f t="shared" si="199"/>
        <v>0</v>
      </c>
      <c r="GF59" s="149">
        <f t="shared" si="199"/>
        <v>0</v>
      </c>
      <c r="GG59" s="149">
        <f t="shared" si="199"/>
        <v>0</v>
      </c>
      <c r="GH59" s="149">
        <f t="shared" si="199"/>
        <v>0</v>
      </c>
      <c r="GI59" s="149">
        <f t="shared" si="199"/>
        <v>0</v>
      </c>
      <c r="GJ59" s="149">
        <f t="shared" si="199"/>
        <v>0</v>
      </c>
      <c r="GK59" s="149">
        <f t="shared" si="199"/>
        <v>0</v>
      </c>
      <c r="GL59" s="149">
        <f t="shared" si="199"/>
        <v>0</v>
      </c>
      <c r="GM59" s="149">
        <f t="shared" si="199"/>
        <v>0</v>
      </c>
      <c r="GN59" s="149">
        <f t="shared" si="199"/>
        <v>30000</v>
      </c>
      <c r="GO59" s="149">
        <f t="shared" si="199"/>
        <v>0</v>
      </c>
      <c r="GP59" s="149">
        <f t="shared" ref="GP59:JA59" si="200">SUM(GP60)</f>
        <v>0</v>
      </c>
      <c r="GQ59" s="149">
        <f t="shared" si="200"/>
        <v>0</v>
      </c>
      <c r="GR59" s="149">
        <f t="shared" si="200"/>
        <v>0</v>
      </c>
      <c r="GS59" s="149">
        <f t="shared" si="200"/>
        <v>0</v>
      </c>
      <c r="GT59" s="149">
        <f t="shared" si="200"/>
        <v>0</v>
      </c>
      <c r="GU59" s="149">
        <f t="shared" si="200"/>
        <v>0</v>
      </c>
      <c r="GV59" s="149">
        <f t="shared" si="200"/>
        <v>0</v>
      </c>
      <c r="GW59" s="149">
        <f t="shared" si="200"/>
        <v>0</v>
      </c>
      <c r="GX59" s="149">
        <f t="shared" si="200"/>
        <v>0</v>
      </c>
      <c r="GY59" s="149">
        <f t="shared" si="200"/>
        <v>0</v>
      </c>
      <c r="GZ59" s="149">
        <f t="shared" si="200"/>
        <v>0</v>
      </c>
      <c r="HA59" s="149">
        <f t="shared" si="200"/>
        <v>0</v>
      </c>
      <c r="HB59" s="149">
        <f t="shared" si="200"/>
        <v>0</v>
      </c>
      <c r="HC59" s="149">
        <f t="shared" si="200"/>
        <v>0</v>
      </c>
      <c r="HD59" s="149">
        <f t="shared" si="200"/>
        <v>0</v>
      </c>
      <c r="HE59" s="149">
        <f t="shared" si="200"/>
        <v>0</v>
      </c>
      <c r="HF59" s="149">
        <f t="shared" si="200"/>
        <v>0</v>
      </c>
      <c r="HG59" s="149">
        <f t="shared" si="200"/>
        <v>0</v>
      </c>
      <c r="HH59" s="149">
        <f t="shared" si="200"/>
        <v>0</v>
      </c>
      <c r="HI59" s="149">
        <f t="shared" si="200"/>
        <v>0</v>
      </c>
      <c r="HJ59" s="149">
        <f t="shared" si="200"/>
        <v>0</v>
      </c>
      <c r="HK59" s="149">
        <f t="shared" si="200"/>
        <v>0</v>
      </c>
      <c r="HL59" s="149">
        <f t="shared" si="200"/>
        <v>0</v>
      </c>
      <c r="HM59" s="149">
        <f t="shared" si="200"/>
        <v>0</v>
      </c>
      <c r="HN59" s="149">
        <f t="shared" si="200"/>
        <v>0</v>
      </c>
      <c r="HO59" s="149">
        <f t="shared" si="200"/>
        <v>0</v>
      </c>
      <c r="HP59" s="149">
        <f t="shared" si="200"/>
        <v>0</v>
      </c>
      <c r="HQ59" s="149">
        <f t="shared" si="200"/>
        <v>0</v>
      </c>
      <c r="HR59" s="149">
        <f t="shared" si="200"/>
        <v>0</v>
      </c>
      <c r="HS59" s="149">
        <f t="shared" si="200"/>
        <v>0</v>
      </c>
      <c r="HT59" s="149">
        <f t="shared" si="200"/>
        <v>0</v>
      </c>
      <c r="HU59" s="149">
        <f t="shared" si="200"/>
        <v>0</v>
      </c>
      <c r="HV59" s="149">
        <f t="shared" si="200"/>
        <v>30000</v>
      </c>
      <c r="HW59" s="149">
        <f t="shared" si="200"/>
        <v>0</v>
      </c>
      <c r="HX59" s="149">
        <f t="shared" si="200"/>
        <v>0</v>
      </c>
      <c r="HY59" s="149">
        <f t="shared" si="200"/>
        <v>0</v>
      </c>
      <c r="HZ59" s="149">
        <f t="shared" si="200"/>
        <v>0</v>
      </c>
      <c r="IA59" s="149">
        <f t="shared" si="200"/>
        <v>0</v>
      </c>
      <c r="IB59" s="149">
        <f t="shared" si="200"/>
        <v>0</v>
      </c>
      <c r="IC59" s="149">
        <f t="shared" si="200"/>
        <v>0</v>
      </c>
      <c r="ID59" s="149">
        <f t="shared" si="200"/>
        <v>0</v>
      </c>
      <c r="IE59" s="149">
        <f t="shared" si="200"/>
        <v>0</v>
      </c>
      <c r="IF59" s="149">
        <f t="shared" si="200"/>
        <v>0</v>
      </c>
      <c r="IG59" s="149">
        <f t="shared" si="200"/>
        <v>0</v>
      </c>
      <c r="IH59" s="149">
        <f t="shared" si="200"/>
        <v>0</v>
      </c>
      <c r="II59" s="149">
        <f t="shared" si="200"/>
        <v>0</v>
      </c>
      <c r="IJ59" s="149">
        <f t="shared" si="200"/>
        <v>0</v>
      </c>
      <c r="IK59" s="149">
        <f t="shared" si="200"/>
        <v>0</v>
      </c>
      <c r="IL59" s="149">
        <f t="shared" si="200"/>
        <v>0</v>
      </c>
      <c r="IM59" s="149">
        <f t="shared" si="200"/>
        <v>0</v>
      </c>
      <c r="IN59" s="149">
        <f t="shared" si="200"/>
        <v>0</v>
      </c>
      <c r="IO59" s="149">
        <f t="shared" si="200"/>
        <v>0</v>
      </c>
      <c r="IP59" s="149">
        <f t="shared" si="200"/>
        <v>0</v>
      </c>
      <c r="IQ59" s="149">
        <f t="shared" si="200"/>
        <v>0</v>
      </c>
      <c r="IR59" s="149">
        <f t="shared" si="200"/>
        <v>0</v>
      </c>
      <c r="IS59" s="149">
        <f t="shared" si="200"/>
        <v>0</v>
      </c>
      <c r="IT59" s="149">
        <f t="shared" si="200"/>
        <v>0</v>
      </c>
      <c r="IU59" s="149">
        <f t="shared" si="200"/>
        <v>0</v>
      </c>
      <c r="IV59" s="149">
        <f t="shared" si="200"/>
        <v>0</v>
      </c>
      <c r="IW59" s="149">
        <f t="shared" si="200"/>
        <v>0</v>
      </c>
      <c r="IX59" s="149">
        <f t="shared" si="200"/>
        <v>0</v>
      </c>
      <c r="IY59" s="149">
        <f t="shared" si="200"/>
        <v>0</v>
      </c>
      <c r="IZ59" s="149">
        <f t="shared" si="200"/>
        <v>30000</v>
      </c>
      <c r="JA59" s="149">
        <f t="shared" si="200"/>
        <v>0</v>
      </c>
      <c r="JB59" s="149">
        <f t="shared" ref="JB59:LM59" si="201">SUM(JB60)</f>
        <v>0</v>
      </c>
      <c r="JC59" s="149">
        <f t="shared" si="201"/>
        <v>0</v>
      </c>
      <c r="JD59" s="149">
        <f t="shared" si="201"/>
        <v>0</v>
      </c>
      <c r="JE59" s="149">
        <f t="shared" si="201"/>
        <v>0</v>
      </c>
      <c r="JF59" s="149">
        <f t="shared" si="201"/>
        <v>0</v>
      </c>
      <c r="JG59" s="149">
        <f t="shared" si="201"/>
        <v>0</v>
      </c>
      <c r="JH59" s="149">
        <f t="shared" si="201"/>
        <v>0</v>
      </c>
      <c r="JI59" s="149">
        <f t="shared" si="201"/>
        <v>0</v>
      </c>
      <c r="JJ59" s="149">
        <f t="shared" si="201"/>
        <v>0</v>
      </c>
      <c r="JK59" s="149">
        <f t="shared" si="201"/>
        <v>0</v>
      </c>
      <c r="JL59" s="149">
        <f t="shared" si="201"/>
        <v>0</v>
      </c>
      <c r="JM59" s="149">
        <f t="shared" si="201"/>
        <v>0</v>
      </c>
      <c r="JN59" s="149">
        <f t="shared" si="201"/>
        <v>0</v>
      </c>
      <c r="JO59" s="149">
        <f t="shared" si="201"/>
        <v>0</v>
      </c>
      <c r="JP59" s="149">
        <f t="shared" si="201"/>
        <v>0</v>
      </c>
      <c r="JQ59" s="149">
        <f t="shared" si="201"/>
        <v>0</v>
      </c>
      <c r="JR59" s="149">
        <f t="shared" si="201"/>
        <v>0</v>
      </c>
      <c r="JS59" s="149">
        <f t="shared" si="201"/>
        <v>0</v>
      </c>
      <c r="JT59" s="149">
        <f t="shared" si="201"/>
        <v>0</v>
      </c>
      <c r="JU59" s="149">
        <f t="shared" si="201"/>
        <v>0</v>
      </c>
      <c r="JV59" s="149">
        <f t="shared" si="201"/>
        <v>0</v>
      </c>
      <c r="JW59" s="149">
        <f t="shared" si="201"/>
        <v>0</v>
      </c>
      <c r="JX59" s="149">
        <f t="shared" si="201"/>
        <v>0</v>
      </c>
      <c r="JY59" s="149">
        <f t="shared" si="201"/>
        <v>0</v>
      </c>
      <c r="JZ59" s="149">
        <f t="shared" si="201"/>
        <v>0</v>
      </c>
      <c r="KA59" s="149">
        <f t="shared" si="201"/>
        <v>0</v>
      </c>
      <c r="KB59" s="149">
        <f t="shared" si="201"/>
        <v>0</v>
      </c>
      <c r="KC59" s="149">
        <f t="shared" si="201"/>
        <v>0</v>
      </c>
      <c r="KD59" s="149">
        <f t="shared" si="201"/>
        <v>0</v>
      </c>
      <c r="KE59" s="149">
        <f t="shared" si="201"/>
        <v>0</v>
      </c>
      <c r="KF59" s="149">
        <f t="shared" si="201"/>
        <v>0</v>
      </c>
      <c r="KG59" s="149">
        <f t="shared" si="201"/>
        <v>0</v>
      </c>
      <c r="KH59" s="149">
        <f t="shared" si="201"/>
        <v>30000</v>
      </c>
      <c r="KI59" s="149">
        <f t="shared" si="201"/>
        <v>0</v>
      </c>
      <c r="KJ59" s="149">
        <f t="shared" si="201"/>
        <v>0</v>
      </c>
      <c r="KK59" s="149">
        <f t="shared" si="201"/>
        <v>0</v>
      </c>
      <c r="KL59" s="149">
        <f t="shared" si="201"/>
        <v>0</v>
      </c>
      <c r="KM59" s="149">
        <f t="shared" si="201"/>
        <v>0</v>
      </c>
      <c r="KN59" s="149">
        <f t="shared" si="201"/>
        <v>0</v>
      </c>
      <c r="KO59" s="149">
        <f t="shared" si="201"/>
        <v>0</v>
      </c>
      <c r="KP59" s="149">
        <f t="shared" si="201"/>
        <v>0</v>
      </c>
      <c r="KQ59" s="149">
        <f t="shared" si="201"/>
        <v>0</v>
      </c>
      <c r="KR59" s="149">
        <f t="shared" si="201"/>
        <v>0</v>
      </c>
      <c r="KS59" s="149">
        <f t="shared" si="201"/>
        <v>0</v>
      </c>
      <c r="KT59" s="149">
        <f t="shared" si="201"/>
        <v>0</v>
      </c>
      <c r="KU59" s="149">
        <f t="shared" si="201"/>
        <v>0</v>
      </c>
      <c r="KV59" s="149">
        <f t="shared" si="201"/>
        <v>0</v>
      </c>
      <c r="KW59" s="149">
        <f t="shared" si="201"/>
        <v>0</v>
      </c>
      <c r="KX59" s="149">
        <f t="shared" si="201"/>
        <v>0</v>
      </c>
      <c r="KY59" s="149">
        <f t="shared" si="201"/>
        <v>0</v>
      </c>
      <c r="KZ59" s="149">
        <f t="shared" si="201"/>
        <v>0</v>
      </c>
      <c r="LA59" s="149">
        <f t="shared" si="201"/>
        <v>0</v>
      </c>
      <c r="LB59" s="149">
        <f t="shared" si="201"/>
        <v>0</v>
      </c>
      <c r="LC59" s="149">
        <f t="shared" si="201"/>
        <v>0</v>
      </c>
      <c r="LD59" s="149">
        <f t="shared" si="201"/>
        <v>0</v>
      </c>
      <c r="LE59" s="149">
        <f t="shared" si="201"/>
        <v>0</v>
      </c>
      <c r="LF59" s="149">
        <f t="shared" si="201"/>
        <v>0</v>
      </c>
      <c r="LG59" s="149">
        <f t="shared" si="201"/>
        <v>0</v>
      </c>
      <c r="LH59" s="149">
        <f t="shared" si="201"/>
        <v>0</v>
      </c>
      <c r="LI59" s="149">
        <f t="shared" si="201"/>
        <v>0</v>
      </c>
      <c r="LJ59" s="149">
        <f t="shared" si="201"/>
        <v>0</v>
      </c>
      <c r="LK59" s="149">
        <f t="shared" si="201"/>
        <v>0</v>
      </c>
      <c r="LL59" s="149">
        <f t="shared" si="201"/>
        <v>30000</v>
      </c>
      <c r="LM59" s="149">
        <f t="shared" si="201"/>
        <v>0</v>
      </c>
      <c r="LN59" s="149">
        <f t="shared" ref="LN59:NX59" si="202">SUM(LN60)</f>
        <v>0</v>
      </c>
      <c r="LO59" s="149">
        <f t="shared" si="202"/>
        <v>0</v>
      </c>
      <c r="LP59" s="149">
        <f t="shared" si="202"/>
        <v>0</v>
      </c>
      <c r="LQ59" s="149">
        <f t="shared" si="202"/>
        <v>0</v>
      </c>
      <c r="LR59" s="149">
        <f t="shared" si="202"/>
        <v>0</v>
      </c>
      <c r="LS59" s="149">
        <f t="shared" si="202"/>
        <v>0</v>
      </c>
      <c r="LT59" s="149">
        <f t="shared" si="202"/>
        <v>0</v>
      </c>
      <c r="LU59" s="149">
        <f t="shared" si="202"/>
        <v>0</v>
      </c>
      <c r="LV59" s="149">
        <f t="shared" si="202"/>
        <v>0</v>
      </c>
      <c r="LW59" s="149">
        <f t="shared" si="202"/>
        <v>0</v>
      </c>
      <c r="LX59" s="149">
        <f t="shared" si="202"/>
        <v>0</v>
      </c>
      <c r="LY59" s="149">
        <f t="shared" si="202"/>
        <v>0</v>
      </c>
      <c r="LZ59" s="149">
        <f t="shared" si="202"/>
        <v>0</v>
      </c>
      <c r="MA59" s="149">
        <f t="shared" si="202"/>
        <v>0</v>
      </c>
      <c r="MB59" s="149">
        <f t="shared" si="202"/>
        <v>0</v>
      </c>
      <c r="MC59" s="149">
        <f t="shared" si="202"/>
        <v>0</v>
      </c>
      <c r="MD59" s="149">
        <f t="shared" si="202"/>
        <v>0</v>
      </c>
      <c r="ME59" s="149">
        <f t="shared" si="202"/>
        <v>0</v>
      </c>
      <c r="MF59" s="149">
        <f t="shared" si="202"/>
        <v>0</v>
      </c>
      <c r="MG59" s="149">
        <f t="shared" si="202"/>
        <v>0</v>
      </c>
      <c r="MH59" s="149">
        <f t="shared" si="202"/>
        <v>0</v>
      </c>
      <c r="MI59" s="149">
        <f t="shared" si="202"/>
        <v>0</v>
      </c>
      <c r="MJ59" s="149">
        <f t="shared" si="202"/>
        <v>0</v>
      </c>
      <c r="MK59" s="149">
        <f t="shared" si="202"/>
        <v>0</v>
      </c>
      <c r="ML59" s="149">
        <f t="shared" si="202"/>
        <v>0</v>
      </c>
      <c r="MM59" s="149">
        <f t="shared" si="202"/>
        <v>0</v>
      </c>
      <c r="MN59" s="149">
        <f t="shared" si="202"/>
        <v>0</v>
      </c>
      <c r="MO59" s="149">
        <f t="shared" si="202"/>
        <v>0</v>
      </c>
      <c r="MP59" s="149">
        <f t="shared" si="202"/>
        <v>0</v>
      </c>
      <c r="MQ59" s="149">
        <f t="shared" si="202"/>
        <v>0</v>
      </c>
      <c r="MR59" s="149">
        <f t="shared" si="202"/>
        <v>0</v>
      </c>
      <c r="MS59" s="149">
        <f t="shared" si="202"/>
        <v>0</v>
      </c>
      <c r="MT59" s="149">
        <f t="shared" si="202"/>
        <v>0</v>
      </c>
      <c r="MU59" s="149">
        <f t="shared" si="202"/>
        <v>0</v>
      </c>
      <c r="MV59" s="149">
        <f t="shared" si="202"/>
        <v>0</v>
      </c>
      <c r="MW59" s="149">
        <f t="shared" si="202"/>
        <v>0</v>
      </c>
      <c r="MX59" s="149">
        <f t="shared" si="202"/>
        <v>0</v>
      </c>
      <c r="MY59" s="149">
        <f t="shared" si="202"/>
        <v>0</v>
      </c>
      <c r="MZ59" s="149">
        <f t="shared" si="202"/>
        <v>0</v>
      </c>
      <c r="NA59" s="149">
        <f t="shared" si="202"/>
        <v>0</v>
      </c>
      <c r="NB59" s="149">
        <f t="shared" si="202"/>
        <v>0</v>
      </c>
      <c r="NC59" s="149">
        <f t="shared" si="202"/>
        <v>0</v>
      </c>
      <c r="ND59" s="149">
        <f t="shared" si="202"/>
        <v>0</v>
      </c>
      <c r="NE59" s="149">
        <f t="shared" si="202"/>
        <v>0</v>
      </c>
      <c r="NF59" s="149">
        <f t="shared" si="202"/>
        <v>0</v>
      </c>
      <c r="NG59" s="149">
        <f t="shared" si="202"/>
        <v>20000</v>
      </c>
      <c r="NH59" s="149">
        <f t="shared" si="202"/>
        <v>0</v>
      </c>
      <c r="NI59" s="149">
        <f t="shared" si="202"/>
        <v>0</v>
      </c>
      <c r="NJ59" s="149">
        <f t="shared" si="202"/>
        <v>0</v>
      </c>
      <c r="NK59" s="149">
        <f t="shared" si="202"/>
        <v>0</v>
      </c>
      <c r="NL59" s="149">
        <f t="shared" si="202"/>
        <v>0</v>
      </c>
      <c r="NM59" s="149">
        <f t="shared" si="202"/>
        <v>0</v>
      </c>
      <c r="NN59" s="149">
        <f t="shared" si="202"/>
        <v>0</v>
      </c>
      <c r="NO59" s="149">
        <f t="shared" si="202"/>
        <v>0</v>
      </c>
      <c r="NP59" s="149">
        <f t="shared" si="202"/>
        <v>0</v>
      </c>
      <c r="NQ59" s="149">
        <f t="shared" si="202"/>
        <v>0</v>
      </c>
      <c r="NR59" s="149">
        <f t="shared" si="202"/>
        <v>0</v>
      </c>
      <c r="NS59" s="149">
        <f t="shared" si="202"/>
        <v>0</v>
      </c>
      <c r="NT59" s="149">
        <f t="shared" si="202"/>
        <v>0</v>
      </c>
      <c r="NU59" s="149">
        <f t="shared" si="202"/>
        <v>0</v>
      </c>
      <c r="NV59" s="149">
        <f t="shared" si="202"/>
        <v>0</v>
      </c>
      <c r="NW59" s="149">
        <f t="shared" si="202"/>
        <v>0</v>
      </c>
      <c r="NX59" s="149">
        <f t="shared" si="202"/>
        <v>20000</v>
      </c>
      <c r="NY59" s="155"/>
      <c r="NZ59" s="149">
        <f t="shared" ref="NZ59" si="203">SUM(NZ60)</f>
        <v>230000</v>
      </c>
      <c r="OA59" s="150">
        <f>SUM(OA60:OA64)</f>
        <v>33041.13000000015</v>
      </c>
      <c r="OB59" s="151">
        <f>IF(OA59=0,"",((NZ59/OA59)-1)*-1)</f>
        <v>-5.9610210062427935</v>
      </c>
      <c r="OD59" s="181"/>
      <c r="OG59" s="168" t="s">
        <v>122</v>
      </c>
      <c r="OI59" s="162">
        <f>SUM(OI60)</f>
        <v>30000</v>
      </c>
      <c r="OJ59" s="162">
        <f t="shared" ref="OJ59:OT59" si="204">SUM(OJ60)</f>
        <v>30000</v>
      </c>
      <c r="OK59" s="162">
        <f t="shared" si="204"/>
        <v>30000</v>
      </c>
      <c r="OL59" s="162">
        <f t="shared" si="204"/>
        <v>0</v>
      </c>
      <c r="OM59" s="162">
        <f t="shared" si="204"/>
        <v>30000</v>
      </c>
      <c r="ON59" s="162">
        <f t="shared" si="204"/>
        <v>30000</v>
      </c>
      <c r="OO59" s="162">
        <f t="shared" si="204"/>
        <v>0</v>
      </c>
      <c r="OP59" s="162">
        <f t="shared" si="204"/>
        <v>30000</v>
      </c>
      <c r="OQ59" s="162">
        <f t="shared" si="204"/>
        <v>0</v>
      </c>
      <c r="OR59" s="162">
        <f t="shared" si="204"/>
        <v>30000</v>
      </c>
      <c r="OS59" s="162">
        <f t="shared" si="204"/>
        <v>0</v>
      </c>
      <c r="OT59" s="162">
        <f t="shared" si="204"/>
        <v>20000</v>
      </c>
      <c r="OV59" s="162">
        <f>SUM(OV60)</f>
        <v>230000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30000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30000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30000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20000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50000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10000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30000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40000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30000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30000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30000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30000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30000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30000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20000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20000</v>
      </c>
      <c r="NY60" s="10"/>
      <c r="NZ60" s="142">
        <f>AJ60+BP60+CV60+EB60+FH60+GN60+HT60+IZ60+KF60+LL60+MR60+NX60</f>
        <v>230000</v>
      </c>
      <c r="OA60" s="143">
        <f>SUM(OI60:OP60)</f>
        <v>180000</v>
      </c>
      <c r="OB60" s="144">
        <f>IF(OA60=0,"",((NZ60/OA60)-1)*-1)</f>
        <v>-0.27777777777777768</v>
      </c>
      <c r="OD60" s="181"/>
      <c r="OG60" s="163" t="s">
        <v>123</v>
      </c>
      <c r="OH60" s="10"/>
      <c r="OI60" s="165">
        <v>30000</v>
      </c>
      <c r="OJ60" s="165">
        <v>30000</v>
      </c>
      <c r="OK60" s="165">
        <v>30000</v>
      </c>
      <c r="OL60" s="165">
        <v>0</v>
      </c>
      <c r="OM60" s="165">
        <v>30000</v>
      </c>
      <c r="ON60" s="165">
        <v>30000</v>
      </c>
      <c r="OO60" s="165">
        <v>0</v>
      </c>
      <c r="OP60" s="165">
        <v>30000</v>
      </c>
      <c r="OQ60" s="165">
        <v>0</v>
      </c>
      <c r="OR60" s="165">
        <v>30000</v>
      </c>
      <c r="OS60" s="165">
        <v>0</v>
      </c>
      <c r="OT60" s="165">
        <v>20000</v>
      </c>
      <c r="OU60" s="10"/>
      <c r="OV60" s="164">
        <f t="shared" ref="OV60" si="205">SUM(OI60:OU60)</f>
        <v>230000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06">SUM(F63)</f>
        <v>0</v>
      </c>
      <c r="G62" s="149">
        <f t="shared" si="206"/>
        <v>0</v>
      </c>
      <c r="H62" s="149">
        <f t="shared" si="206"/>
        <v>0</v>
      </c>
      <c r="I62" s="149">
        <f t="shared" si="206"/>
        <v>0</v>
      </c>
      <c r="J62" s="149">
        <f t="shared" si="206"/>
        <v>0</v>
      </c>
      <c r="K62" s="149">
        <f t="shared" si="206"/>
        <v>0</v>
      </c>
      <c r="L62" s="149">
        <f t="shared" si="206"/>
        <v>0</v>
      </c>
      <c r="M62" s="149">
        <f t="shared" si="206"/>
        <v>0</v>
      </c>
      <c r="N62" s="149">
        <f t="shared" si="206"/>
        <v>0</v>
      </c>
      <c r="O62" s="149">
        <f t="shared" si="206"/>
        <v>0</v>
      </c>
      <c r="P62" s="149">
        <f t="shared" si="206"/>
        <v>0</v>
      </c>
      <c r="Q62" s="149">
        <f t="shared" si="206"/>
        <v>0</v>
      </c>
      <c r="R62" s="149">
        <f t="shared" si="206"/>
        <v>0</v>
      </c>
      <c r="S62" s="149">
        <f t="shared" si="206"/>
        <v>0</v>
      </c>
      <c r="T62" s="149">
        <f t="shared" si="206"/>
        <v>0</v>
      </c>
      <c r="U62" s="149">
        <f t="shared" si="206"/>
        <v>0</v>
      </c>
      <c r="V62" s="149">
        <f t="shared" si="206"/>
        <v>0</v>
      </c>
      <c r="W62" s="149">
        <f t="shared" si="206"/>
        <v>0</v>
      </c>
      <c r="X62" s="149">
        <f t="shared" si="206"/>
        <v>0</v>
      </c>
      <c r="Y62" s="149">
        <f t="shared" si="206"/>
        <v>0</v>
      </c>
      <c r="Z62" s="149">
        <f t="shared" si="206"/>
        <v>0</v>
      </c>
      <c r="AA62" s="149">
        <f t="shared" si="206"/>
        <v>0</v>
      </c>
      <c r="AB62" s="149">
        <f t="shared" si="206"/>
        <v>0</v>
      </c>
      <c r="AC62" s="149">
        <f t="shared" si="206"/>
        <v>0</v>
      </c>
      <c r="AD62" s="149">
        <f t="shared" si="206"/>
        <v>0</v>
      </c>
      <c r="AE62" s="149">
        <f t="shared" si="206"/>
        <v>0</v>
      </c>
      <c r="AF62" s="149">
        <f t="shared" si="206"/>
        <v>0</v>
      </c>
      <c r="AG62" s="149">
        <f t="shared" si="206"/>
        <v>0</v>
      </c>
      <c r="AH62" s="149">
        <f t="shared" si="206"/>
        <v>0</v>
      </c>
      <c r="AI62" s="149">
        <f t="shared" si="206"/>
        <v>0</v>
      </c>
      <c r="AJ62" s="149">
        <f t="shared" si="206"/>
        <v>0</v>
      </c>
      <c r="AK62" s="149">
        <f t="shared" si="206"/>
        <v>0</v>
      </c>
      <c r="AL62" s="149">
        <f t="shared" si="206"/>
        <v>0</v>
      </c>
      <c r="AM62" s="149">
        <f t="shared" si="206"/>
        <v>0</v>
      </c>
      <c r="AN62" s="149">
        <f t="shared" si="206"/>
        <v>0</v>
      </c>
      <c r="AO62" s="149">
        <f t="shared" si="206"/>
        <v>0</v>
      </c>
      <c r="AP62" s="149">
        <f t="shared" si="206"/>
        <v>0</v>
      </c>
      <c r="AQ62" s="149">
        <f t="shared" si="206"/>
        <v>0</v>
      </c>
      <c r="AR62" s="149">
        <f t="shared" si="206"/>
        <v>0</v>
      </c>
      <c r="AS62" s="149">
        <f t="shared" si="206"/>
        <v>0</v>
      </c>
      <c r="AT62" s="149">
        <f t="shared" si="206"/>
        <v>0</v>
      </c>
      <c r="AU62" s="149">
        <f t="shared" si="206"/>
        <v>0</v>
      </c>
      <c r="AV62" s="149">
        <f t="shared" si="206"/>
        <v>0</v>
      </c>
      <c r="AW62" s="149">
        <f t="shared" si="206"/>
        <v>0</v>
      </c>
      <c r="AX62" s="149">
        <f t="shared" si="206"/>
        <v>0</v>
      </c>
      <c r="AY62" s="149">
        <f t="shared" si="206"/>
        <v>0</v>
      </c>
      <c r="AZ62" s="149">
        <f t="shared" si="206"/>
        <v>0</v>
      </c>
      <c r="BA62" s="149">
        <f t="shared" si="206"/>
        <v>0</v>
      </c>
      <c r="BB62" s="149">
        <f t="shared" si="206"/>
        <v>0</v>
      </c>
      <c r="BC62" s="149">
        <f t="shared" si="206"/>
        <v>0</v>
      </c>
      <c r="BD62" s="149">
        <f t="shared" si="206"/>
        <v>0</v>
      </c>
      <c r="BE62" s="149">
        <f t="shared" si="206"/>
        <v>0</v>
      </c>
      <c r="BF62" s="149">
        <f t="shared" si="206"/>
        <v>0</v>
      </c>
      <c r="BG62" s="149">
        <f t="shared" si="206"/>
        <v>0</v>
      </c>
      <c r="BH62" s="149">
        <f t="shared" si="206"/>
        <v>0</v>
      </c>
      <c r="BI62" s="149">
        <f t="shared" si="206"/>
        <v>0</v>
      </c>
      <c r="BJ62" s="149">
        <f t="shared" si="206"/>
        <v>0</v>
      </c>
      <c r="BK62" s="149">
        <f t="shared" si="206"/>
        <v>0</v>
      </c>
      <c r="BL62" s="149">
        <f t="shared" si="206"/>
        <v>0</v>
      </c>
      <c r="BM62" s="149">
        <f t="shared" si="206"/>
        <v>0</v>
      </c>
      <c r="BN62" s="149">
        <f t="shared" si="206"/>
        <v>0</v>
      </c>
      <c r="BO62" s="149">
        <f t="shared" si="206"/>
        <v>0</v>
      </c>
      <c r="BP62" s="149">
        <f t="shared" si="206"/>
        <v>0</v>
      </c>
      <c r="BQ62" s="149">
        <f t="shared" si="206"/>
        <v>0</v>
      </c>
      <c r="BR62" s="149">
        <f t="shared" ref="BR62:EC62" si="207">SUM(BR63)</f>
        <v>0</v>
      </c>
      <c r="BS62" s="149">
        <f t="shared" si="207"/>
        <v>0</v>
      </c>
      <c r="BT62" s="149">
        <f t="shared" si="207"/>
        <v>0</v>
      </c>
      <c r="BU62" s="149">
        <f t="shared" si="207"/>
        <v>0</v>
      </c>
      <c r="BV62" s="149">
        <f t="shared" si="207"/>
        <v>0</v>
      </c>
      <c r="BW62" s="149">
        <f t="shared" si="207"/>
        <v>0</v>
      </c>
      <c r="BX62" s="149">
        <f t="shared" si="207"/>
        <v>0</v>
      </c>
      <c r="BY62" s="149">
        <f t="shared" si="207"/>
        <v>0</v>
      </c>
      <c r="BZ62" s="149">
        <f t="shared" si="207"/>
        <v>0</v>
      </c>
      <c r="CA62" s="149">
        <f t="shared" si="207"/>
        <v>0</v>
      </c>
      <c r="CB62" s="149">
        <f t="shared" si="207"/>
        <v>0</v>
      </c>
      <c r="CC62" s="149">
        <f t="shared" si="207"/>
        <v>0</v>
      </c>
      <c r="CD62" s="149">
        <f t="shared" si="207"/>
        <v>0</v>
      </c>
      <c r="CE62" s="149">
        <f t="shared" si="207"/>
        <v>0</v>
      </c>
      <c r="CF62" s="149">
        <f t="shared" si="207"/>
        <v>0</v>
      </c>
      <c r="CG62" s="149">
        <f t="shared" si="207"/>
        <v>0</v>
      </c>
      <c r="CH62" s="149">
        <f t="shared" si="207"/>
        <v>0</v>
      </c>
      <c r="CI62" s="149">
        <f t="shared" si="207"/>
        <v>0</v>
      </c>
      <c r="CJ62" s="149">
        <f t="shared" si="207"/>
        <v>0</v>
      </c>
      <c r="CK62" s="149">
        <f t="shared" si="207"/>
        <v>0</v>
      </c>
      <c r="CL62" s="149">
        <f t="shared" si="207"/>
        <v>0</v>
      </c>
      <c r="CM62" s="149">
        <f t="shared" si="207"/>
        <v>0</v>
      </c>
      <c r="CN62" s="149">
        <f t="shared" si="207"/>
        <v>0</v>
      </c>
      <c r="CO62" s="149">
        <f t="shared" si="207"/>
        <v>0</v>
      </c>
      <c r="CP62" s="149">
        <f t="shared" si="207"/>
        <v>0</v>
      </c>
      <c r="CQ62" s="149">
        <f t="shared" si="207"/>
        <v>0</v>
      </c>
      <c r="CR62" s="149">
        <f t="shared" si="207"/>
        <v>0</v>
      </c>
      <c r="CS62" s="149">
        <f t="shared" si="207"/>
        <v>0</v>
      </c>
      <c r="CT62" s="149">
        <f t="shared" si="207"/>
        <v>0</v>
      </c>
      <c r="CU62" s="149">
        <f t="shared" si="207"/>
        <v>0</v>
      </c>
      <c r="CV62" s="149">
        <f t="shared" si="207"/>
        <v>0</v>
      </c>
      <c r="CW62" s="149">
        <f t="shared" si="207"/>
        <v>0</v>
      </c>
      <c r="CX62" s="149">
        <f t="shared" si="207"/>
        <v>0</v>
      </c>
      <c r="CY62" s="149">
        <f t="shared" si="207"/>
        <v>0</v>
      </c>
      <c r="CZ62" s="149">
        <f t="shared" si="207"/>
        <v>0</v>
      </c>
      <c r="DA62" s="149">
        <f t="shared" si="207"/>
        <v>0</v>
      </c>
      <c r="DB62" s="149">
        <f t="shared" si="207"/>
        <v>0</v>
      </c>
      <c r="DC62" s="149">
        <f t="shared" si="207"/>
        <v>0</v>
      </c>
      <c r="DD62" s="149">
        <f t="shared" si="207"/>
        <v>0</v>
      </c>
      <c r="DE62" s="149">
        <f t="shared" si="207"/>
        <v>0</v>
      </c>
      <c r="DF62" s="149">
        <f t="shared" si="207"/>
        <v>0</v>
      </c>
      <c r="DG62" s="149">
        <f t="shared" si="207"/>
        <v>0</v>
      </c>
      <c r="DH62" s="149">
        <f t="shared" si="207"/>
        <v>0</v>
      </c>
      <c r="DI62" s="149">
        <f t="shared" si="207"/>
        <v>0</v>
      </c>
      <c r="DJ62" s="149">
        <f t="shared" si="207"/>
        <v>0</v>
      </c>
      <c r="DK62" s="149">
        <f t="shared" si="207"/>
        <v>0</v>
      </c>
      <c r="DL62" s="149">
        <f t="shared" si="207"/>
        <v>0</v>
      </c>
      <c r="DM62" s="149">
        <f t="shared" si="207"/>
        <v>0</v>
      </c>
      <c r="DN62" s="149">
        <f t="shared" si="207"/>
        <v>0</v>
      </c>
      <c r="DO62" s="149">
        <f t="shared" si="207"/>
        <v>0</v>
      </c>
      <c r="DP62" s="149">
        <f t="shared" si="207"/>
        <v>0</v>
      </c>
      <c r="DQ62" s="149">
        <f t="shared" si="207"/>
        <v>0</v>
      </c>
      <c r="DR62" s="149">
        <f t="shared" si="207"/>
        <v>0</v>
      </c>
      <c r="DS62" s="149">
        <f t="shared" si="207"/>
        <v>0</v>
      </c>
      <c r="DT62" s="149">
        <f t="shared" si="207"/>
        <v>0</v>
      </c>
      <c r="DU62" s="149">
        <f t="shared" si="207"/>
        <v>0</v>
      </c>
      <c r="DV62" s="149">
        <f t="shared" si="207"/>
        <v>0</v>
      </c>
      <c r="DW62" s="149">
        <f t="shared" si="207"/>
        <v>0</v>
      </c>
      <c r="DX62" s="149">
        <f t="shared" si="207"/>
        <v>0</v>
      </c>
      <c r="DY62" s="149">
        <f t="shared" si="207"/>
        <v>0</v>
      </c>
      <c r="DZ62" s="149">
        <f t="shared" si="207"/>
        <v>0</v>
      </c>
      <c r="EA62" s="149">
        <f t="shared" si="207"/>
        <v>0</v>
      </c>
      <c r="EB62" s="149">
        <f t="shared" si="207"/>
        <v>0</v>
      </c>
      <c r="EC62" s="149">
        <f t="shared" si="207"/>
        <v>0</v>
      </c>
      <c r="ED62" s="149">
        <f t="shared" ref="ED62:GO62" si="208">SUM(ED63)</f>
        <v>0</v>
      </c>
      <c r="EE62" s="149">
        <f t="shared" si="208"/>
        <v>0</v>
      </c>
      <c r="EF62" s="149">
        <f t="shared" si="208"/>
        <v>0</v>
      </c>
      <c r="EG62" s="149">
        <f t="shared" si="208"/>
        <v>0</v>
      </c>
      <c r="EH62" s="149">
        <f t="shared" si="208"/>
        <v>0</v>
      </c>
      <c r="EI62" s="149">
        <f t="shared" si="208"/>
        <v>0</v>
      </c>
      <c r="EJ62" s="149">
        <f t="shared" si="208"/>
        <v>0</v>
      </c>
      <c r="EK62" s="149">
        <f t="shared" si="208"/>
        <v>0</v>
      </c>
      <c r="EL62" s="149">
        <f t="shared" si="208"/>
        <v>0</v>
      </c>
      <c r="EM62" s="149">
        <f t="shared" si="208"/>
        <v>0</v>
      </c>
      <c r="EN62" s="149">
        <f t="shared" si="208"/>
        <v>0</v>
      </c>
      <c r="EO62" s="149">
        <f t="shared" si="208"/>
        <v>0</v>
      </c>
      <c r="EP62" s="149">
        <f t="shared" si="208"/>
        <v>0</v>
      </c>
      <c r="EQ62" s="149">
        <f t="shared" si="208"/>
        <v>0</v>
      </c>
      <c r="ER62" s="149">
        <f t="shared" si="208"/>
        <v>0</v>
      </c>
      <c r="ES62" s="149">
        <f t="shared" si="208"/>
        <v>0</v>
      </c>
      <c r="ET62" s="149">
        <f t="shared" si="208"/>
        <v>0</v>
      </c>
      <c r="EU62" s="149">
        <f t="shared" si="208"/>
        <v>0</v>
      </c>
      <c r="EV62" s="149">
        <f t="shared" si="208"/>
        <v>0</v>
      </c>
      <c r="EW62" s="149">
        <f t="shared" si="208"/>
        <v>0</v>
      </c>
      <c r="EX62" s="149">
        <f t="shared" si="208"/>
        <v>0</v>
      </c>
      <c r="EY62" s="149">
        <f t="shared" si="208"/>
        <v>0</v>
      </c>
      <c r="EZ62" s="149">
        <f t="shared" si="208"/>
        <v>0</v>
      </c>
      <c r="FA62" s="149">
        <f t="shared" si="208"/>
        <v>0</v>
      </c>
      <c r="FB62" s="149">
        <f t="shared" si="208"/>
        <v>0</v>
      </c>
      <c r="FC62" s="149">
        <f t="shared" si="208"/>
        <v>0</v>
      </c>
      <c r="FD62" s="149">
        <f t="shared" si="208"/>
        <v>0</v>
      </c>
      <c r="FE62" s="149">
        <f t="shared" si="208"/>
        <v>0</v>
      </c>
      <c r="FF62" s="149">
        <f t="shared" si="208"/>
        <v>0</v>
      </c>
      <c r="FG62" s="149">
        <f t="shared" si="208"/>
        <v>0</v>
      </c>
      <c r="FH62" s="149">
        <f t="shared" si="208"/>
        <v>0</v>
      </c>
      <c r="FI62" s="149">
        <f t="shared" si="208"/>
        <v>0</v>
      </c>
      <c r="FJ62" s="149">
        <f t="shared" si="208"/>
        <v>0</v>
      </c>
      <c r="FK62" s="149">
        <f t="shared" si="208"/>
        <v>0</v>
      </c>
      <c r="FL62" s="149">
        <f t="shared" si="208"/>
        <v>0</v>
      </c>
      <c r="FM62" s="149">
        <f t="shared" si="208"/>
        <v>0</v>
      </c>
      <c r="FN62" s="149">
        <f t="shared" si="208"/>
        <v>0</v>
      </c>
      <c r="FO62" s="149">
        <f t="shared" si="208"/>
        <v>0</v>
      </c>
      <c r="FP62" s="149">
        <f t="shared" si="208"/>
        <v>0</v>
      </c>
      <c r="FQ62" s="149">
        <f t="shared" si="208"/>
        <v>0</v>
      </c>
      <c r="FR62" s="149">
        <f t="shared" si="208"/>
        <v>0</v>
      </c>
      <c r="FS62" s="149">
        <f t="shared" si="208"/>
        <v>0</v>
      </c>
      <c r="FT62" s="149">
        <f t="shared" si="208"/>
        <v>0</v>
      </c>
      <c r="FU62" s="149">
        <f t="shared" si="208"/>
        <v>0</v>
      </c>
      <c r="FV62" s="149">
        <f t="shared" si="208"/>
        <v>0</v>
      </c>
      <c r="FW62" s="149">
        <f t="shared" si="208"/>
        <v>0</v>
      </c>
      <c r="FX62" s="149">
        <f t="shared" si="208"/>
        <v>0</v>
      </c>
      <c r="FY62" s="149">
        <f t="shared" si="208"/>
        <v>0</v>
      </c>
      <c r="FZ62" s="149">
        <f t="shared" si="208"/>
        <v>0</v>
      </c>
      <c r="GA62" s="149">
        <f t="shared" si="208"/>
        <v>0</v>
      </c>
      <c r="GB62" s="149">
        <f t="shared" si="208"/>
        <v>0</v>
      </c>
      <c r="GC62" s="149">
        <f t="shared" si="208"/>
        <v>0</v>
      </c>
      <c r="GD62" s="149">
        <f t="shared" si="208"/>
        <v>0</v>
      </c>
      <c r="GE62" s="149">
        <f t="shared" si="208"/>
        <v>0</v>
      </c>
      <c r="GF62" s="149">
        <f t="shared" si="208"/>
        <v>0</v>
      </c>
      <c r="GG62" s="149">
        <f t="shared" si="208"/>
        <v>0</v>
      </c>
      <c r="GH62" s="149">
        <f t="shared" si="208"/>
        <v>0</v>
      </c>
      <c r="GI62" s="149">
        <f t="shared" si="208"/>
        <v>0</v>
      </c>
      <c r="GJ62" s="149">
        <f t="shared" si="208"/>
        <v>0</v>
      </c>
      <c r="GK62" s="149">
        <f t="shared" si="208"/>
        <v>0</v>
      </c>
      <c r="GL62" s="149">
        <f t="shared" si="208"/>
        <v>0</v>
      </c>
      <c r="GM62" s="149">
        <f t="shared" si="208"/>
        <v>0</v>
      </c>
      <c r="GN62" s="149">
        <f t="shared" si="208"/>
        <v>0</v>
      </c>
      <c r="GO62" s="149">
        <f t="shared" si="208"/>
        <v>0</v>
      </c>
      <c r="GP62" s="149">
        <f t="shared" ref="GP62:JA62" si="209">SUM(GP63)</f>
        <v>0</v>
      </c>
      <c r="GQ62" s="149">
        <f t="shared" si="209"/>
        <v>0</v>
      </c>
      <c r="GR62" s="149">
        <f t="shared" si="209"/>
        <v>0</v>
      </c>
      <c r="GS62" s="149">
        <f t="shared" si="209"/>
        <v>0</v>
      </c>
      <c r="GT62" s="149">
        <f t="shared" si="209"/>
        <v>0</v>
      </c>
      <c r="GU62" s="149">
        <f t="shared" si="209"/>
        <v>0</v>
      </c>
      <c r="GV62" s="149">
        <f t="shared" si="209"/>
        <v>0</v>
      </c>
      <c r="GW62" s="149">
        <f t="shared" si="209"/>
        <v>0</v>
      </c>
      <c r="GX62" s="149">
        <f t="shared" si="209"/>
        <v>0</v>
      </c>
      <c r="GY62" s="149">
        <f t="shared" si="209"/>
        <v>0</v>
      </c>
      <c r="GZ62" s="149">
        <f t="shared" si="209"/>
        <v>0</v>
      </c>
      <c r="HA62" s="149">
        <f t="shared" si="209"/>
        <v>0</v>
      </c>
      <c r="HB62" s="149">
        <f t="shared" si="209"/>
        <v>0</v>
      </c>
      <c r="HC62" s="149">
        <f t="shared" si="209"/>
        <v>0</v>
      </c>
      <c r="HD62" s="149">
        <f t="shared" si="209"/>
        <v>0</v>
      </c>
      <c r="HE62" s="149">
        <f t="shared" si="209"/>
        <v>0</v>
      </c>
      <c r="HF62" s="149">
        <f t="shared" si="209"/>
        <v>0</v>
      </c>
      <c r="HG62" s="149">
        <f t="shared" si="209"/>
        <v>0</v>
      </c>
      <c r="HH62" s="149">
        <f t="shared" si="209"/>
        <v>0</v>
      </c>
      <c r="HI62" s="149">
        <f t="shared" si="209"/>
        <v>0</v>
      </c>
      <c r="HJ62" s="149">
        <f t="shared" si="209"/>
        <v>0</v>
      </c>
      <c r="HK62" s="149">
        <f t="shared" si="209"/>
        <v>0</v>
      </c>
      <c r="HL62" s="149">
        <f t="shared" si="209"/>
        <v>0</v>
      </c>
      <c r="HM62" s="149">
        <f t="shared" si="209"/>
        <v>0</v>
      </c>
      <c r="HN62" s="149">
        <f t="shared" si="209"/>
        <v>0</v>
      </c>
      <c r="HO62" s="149">
        <f t="shared" si="209"/>
        <v>0</v>
      </c>
      <c r="HP62" s="149">
        <f t="shared" si="209"/>
        <v>0</v>
      </c>
      <c r="HQ62" s="149">
        <f t="shared" si="209"/>
        <v>0</v>
      </c>
      <c r="HR62" s="149">
        <f t="shared" si="209"/>
        <v>0</v>
      </c>
      <c r="HS62" s="149">
        <f t="shared" si="209"/>
        <v>0</v>
      </c>
      <c r="HT62" s="149">
        <f t="shared" si="209"/>
        <v>0</v>
      </c>
      <c r="HU62" s="149">
        <f t="shared" si="209"/>
        <v>0</v>
      </c>
      <c r="HV62" s="149">
        <f t="shared" si="209"/>
        <v>0</v>
      </c>
      <c r="HW62" s="149">
        <f t="shared" si="209"/>
        <v>0</v>
      </c>
      <c r="HX62" s="149">
        <f t="shared" si="209"/>
        <v>0</v>
      </c>
      <c r="HY62" s="149">
        <f t="shared" si="209"/>
        <v>0</v>
      </c>
      <c r="HZ62" s="149">
        <f t="shared" si="209"/>
        <v>0</v>
      </c>
      <c r="IA62" s="149">
        <f t="shared" si="209"/>
        <v>0</v>
      </c>
      <c r="IB62" s="149">
        <f t="shared" si="209"/>
        <v>0</v>
      </c>
      <c r="IC62" s="149">
        <f t="shared" si="209"/>
        <v>0</v>
      </c>
      <c r="ID62" s="149">
        <f t="shared" si="209"/>
        <v>0</v>
      </c>
      <c r="IE62" s="149">
        <f t="shared" si="209"/>
        <v>0</v>
      </c>
      <c r="IF62" s="149">
        <f t="shared" si="209"/>
        <v>0</v>
      </c>
      <c r="IG62" s="149">
        <f t="shared" si="209"/>
        <v>0</v>
      </c>
      <c r="IH62" s="149">
        <f t="shared" si="209"/>
        <v>0</v>
      </c>
      <c r="II62" s="149">
        <f t="shared" si="209"/>
        <v>0</v>
      </c>
      <c r="IJ62" s="149">
        <f t="shared" si="209"/>
        <v>0</v>
      </c>
      <c r="IK62" s="149">
        <f t="shared" si="209"/>
        <v>0</v>
      </c>
      <c r="IL62" s="149">
        <f t="shared" si="209"/>
        <v>0</v>
      </c>
      <c r="IM62" s="149">
        <f t="shared" si="209"/>
        <v>0</v>
      </c>
      <c r="IN62" s="149">
        <f t="shared" si="209"/>
        <v>0</v>
      </c>
      <c r="IO62" s="149">
        <f t="shared" si="209"/>
        <v>0</v>
      </c>
      <c r="IP62" s="149">
        <f t="shared" si="209"/>
        <v>0</v>
      </c>
      <c r="IQ62" s="149">
        <f t="shared" si="209"/>
        <v>0</v>
      </c>
      <c r="IR62" s="149">
        <f t="shared" si="209"/>
        <v>0</v>
      </c>
      <c r="IS62" s="149">
        <f t="shared" si="209"/>
        <v>0</v>
      </c>
      <c r="IT62" s="149">
        <f t="shared" si="209"/>
        <v>0</v>
      </c>
      <c r="IU62" s="149">
        <f t="shared" si="209"/>
        <v>0</v>
      </c>
      <c r="IV62" s="149">
        <f t="shared" si="209"/>
        <v>0</v>
      </c>
      <c r="IW62" s="149">
        <f t="shared" si="209"/>
        <v>0</v>
      </c>
      <c r="IX62" s="149">
        <f t="shared" si="209"/>
        <v>0</v>
      </c>
      <c r="IY62" s="149">
        <f t="shared" si="209"/>
        <v>0</v>
      </c>
      <c r="IZ62" s="149">
        <f t="shared" si="209"/>
        <v>0</v>
      </c>
      <c r="JA62" s="149">
        <f t="shared" si="209"/>
        <v>0</v>
      </c>
      <c r="JB62" s="149">
        <f t="shared" ref="JB62:LM62" si="210">SUM(JB63)</f>
        <v>0</v>
      </c>
      <c r="JC62" s="149">
        <f t="shared" si="210"/>
        <v>0</v>
      </c>
      <c r="JD62" s="149">
        <f t="shared" si="210"/>
        <v>0</v>
      </c>
      <c r="JE62" s="149">
        <f t="shared" si="210"/>
        <v>0</v>
      </c>
      <c r="JF62" s="149">
        <f t="shared" si="210"/>
        <v>0</v>
      </c>
      <c r="JG62" s="149">
        <f t="shared" si="210"/>
        <v>0</v>
      </c>
      <c r="JH62" s="149">
        <f t="shared" si="210"/>
        <v>0</v>
      </c>
      <c r="JI62" s="149">
        <f t="shared" si="210"/>
        <v>0</v>
      </c>
      <c r="JJ62" s="149">
        <f t="shared" si="210"/>
        <v>0</v>
      </c>
      <c r="JK62" s="149">
        <f t="shared" si="210"/>
        <v>0</v>
      </c>
      <c r="JL62" s="149">
        <f t="shared" si="210"/>
        <v>0</v>
      </c>
      <c r="JM62" s="149">
        <f t="shared" si="210"/>
        <v>0</v>
      </c>
      <c r="JN62" s="149">
        <f t="shared" si="210"/>
        <v>0</v>
      </c>
      <c r="JO62" s="149">
        <f t="shared" si="210"/>
        <v>0</v>
      </c>
      <c r="JP62" s="149">
        <f t="shared" si="210"/>
        <v>0</v>
      </c>
      <c r="JQ62" s="149">
        <f t="shared" si="210"/>
        <v>0</v>
      </c>
      <c r="JR62" s="149">
        <f t="shared" si="210"/>
        <v>0</v>
      </c>
      <c r="JS62" s="149">
        <f t="shared" si="210"/>
        <v>0</v>
      </c>
      <c r="JT62" s="149">
        <f t="shared" si="210"/>
        <v>0</v>
      </c>
      <c r="JU62" s="149">
        <f t="shared" si="210"/>
        <v>0</v>
      </c>
      <c r="JV62" s="149">
        <f t="shared" si="210"/>
        <v>0</v>
      </c>
      <c r="JW62" s="149">
        <f t="shared" si="210"/>
        <v>0</v>
      </c>
      <c r="JX62" s="149">
        <f t="shared" si="210"/>
        <v>0</v>
      </c>
      <c r="JY62" s="149">
        <f t="shared" si="210"/>
        <v>0</v>
      </c>
      <c r="JZ62" s="149">
        <f t="shared" si="210"/>
        <v>0</v>
      </c>
      <c r="KA62" s="149">
        <f t="shared" si="210"/>
        <v>0</v>
      </c>
      <c r="KB62" s="149">
        <f t="shared" si="210"/>
        <v>0</v>
      </c>
      <c r="KC62" s="149">
        <f t="shared" si="210"/>
        <v>0</v>
      </c>
      <c r="KD62" s="149">
        <f t="shared" si="210"/>
        <v>0</v>
      </c>
      <c r="KE62" s="149">
        <f t="shared" si="210"/>
        <v>0</v>
      </c>
      <c r="KF62" s="149">
        <f t="shared" si="210"/>
        <v>0</v>
      </c>
      <c r="KG62" s="149">
        <f t="shared" si="210"/>
        <v>0</v>
      </c>
      <c r="KH62" s="149">
        <f t="shared" si="210"/>
        <v>0</v>
      </c>
      <c r="KI62" s="149">
        <f t="shared" si="210"/>
        <v>0</v>
      </c>
      <c r="KJ62" s="149">
        <f t="shared" si="210"/>
        <v>0</v>
      </c>
      <c r="KK62" s="149">
        <f t="shared" si="210"/>
        <v>0</v>
      </c>
      <c r="KL62" s="149">
        <f t="shared" si="210"/>
        <v>0</v>
      </c>
      <c r="KM62" s="149">
        <f t="shared" si="210"/>
        <v>0</v>
      </c>
      <c r="KN62" s="149">
        <f t="shared" si="210"/>
        <v>0</v>
      </c>
      <c r="KO62" s="149">
        <f t="shared" si="210"/>
        <v>0</v>
      </c>
      <c r="KP62" s="149">
        <f t="shared" si="210"/>
        <v>0</v>
      </c>
      <c r="KQ62" s="149">
        <f t="shared" si="210"/>
        <v>0</v>
      </c>
      <c r="KR62" s="149">
        <f t="shared" si="210"/>
        <v>0</v>
      </c>
      <c r="KS62" s="149">
        <f t="shared" si="210"/>
        <v>0</v>
      </c>
      <c r="KT62" s="149">
        <f t="shared" si="210"/>
        <v>0</v>
      </c>
      <c r="KU62" s="149">
        <f t="shared" si="210"/>
        <v>0</v>
      </c>
      <c r="KV62" s="149">
        <f t="shared" si="210"/>
        <v>0</v>
      </c>
      <c r="KW62" s="149">
        <f t="shared" si="210"/>
        <v>0</v>
      </c>
      <c r="KX62" s="149">
        <f t="shared" si="210"/>
        <v>0</v>
      </c>
      <c r="KY62" s="149">
        <f t="shared" si="210"/>
        <v>0</v>
      </c>
      <c r="KZ62" s="149">
        <f t="shared" si="210"/>
        <v>0</v>
      </c>
      <c r="LA62" s="149">
        <f t="shared" si="210"/>
        <v>0</v>
      </c>
      <c r="LB62" s="149">
        <f t="shared" si="210"/>
        <v>0</v>
      </c>
      <c r="LC62" s="149">
        <f t="shared" si="210"/>
        <v>0</v>
      </c>
      <c r="LD62" s="149">
        <f t="shared" si="210"/>
        <v>0</v>
      </c>
      <c r="LE62" s="149">
        <f t="shared" si="210"/>
        <v>0</v>
      </c>
      <c r="LF62" s="149">
        <f t="shared" si="210"/>
        <v>0</v>
      </c>
      <c r="LG62" s="149">
        <f t="shared" si="210"/>
        <v>0</v>
      </c>
      <c r="LH62" s="149">
        <f t="shared" si="210"/>
        <v>0</v>
      </c>
      <c r="LI62" s="149">
        <f t="shared" si="210"/>
        <v>0</v>
      </c>
      <c r="LJ62" s="149">
        <f t="shared" si="210"/>
        <v>0</v>
      </c>
      <c r="LK62" s="149">
        <f t="shared" si="210"/>
        <v>0</v>
      </c>
      <c r="LL62" s="149">
        <f t="shared" si="210"/>
        <v>0</v>
      </c>
      <c r="LM62" s="149">
        <f t="shared" si="210"/>
        <v>0</v>
      </c>
      <c r="LN62" s="149">
        <f t="shared" ref="LN62:NX62" si="211">SUM(LN63)</f>
        <v>0</v>
      </c>
      <c r="LO62" s="149">
        <f t="shared" si="211"/>
        <v>0</v>
      </c>
      <c r="LP62" s="149">
        <f t="shared" si="211"/>
        <v>0</v>
      </c>
      <c r="LQ62" s="149">
        <f t="shared" si="211"/>
        <v>0</v>
      </c>
      <c r="LR62" s="149">
        <f t="shared" si="211"/>
        <v>0</v>
      </c>
      <c r="LS62" s="149">
        <f t="shared" si="211"/>
        <v>0</v>
      </c>
      <c r="LT62" s="149">
        <f t="shared" si="211"/>
        <v>0</v>
      </c>
      <c r="LU62" s="149">
        <f t="shared" si="211"/>
        <v>0</v>
      </c>
      <c r="LV62" s="149">
        <f t="shared" si="211"/>
        <v>0</v>
      </c>
      <c r="LW62" s="149">
        <f t="shared" si="211"/>
        <v>0</v>
      </c>
      <c r="LX62" s="149">
        <f t="shared" si="211"/>
        <v>0</v>
      </c>
      <c r="LY62" s="149">
        <f t="shared" si="211"/>
        <v>0</v>
      </c>
      <c r="LZ62" s="149">
        <f t="shared" si="211"/>
        <v>0</v>
      </c>
      <c r="MA62" s="149">
        <f t="shared" si="211"/>
        <v>0</v>
      </c>
      <c r="MB62" s="149">
        <f t="shared" si="211"/>
        <v>0</v>
      </c>
      <c r="MC62" s="149">
        <f t="shared" si="211"/>
        <v>0</v>
      </c>
      <c r="MD62" s="149">
        <f t="shared" si="211"/>
        <v>0</v>
      </c>
      <c r="ME62" s="149">
        <f t="shared" si="211"/>
        <v>0</v>
      </c>
      <c r="MF62" s="149">
        <f t="shared" si="211"/>
        <v>0</v>
      </c>
      <c r="MG62" s="149">
        <f t="shared" si="211"/>
        <v>0</v>
      </c>
      <c r="MH62" s="149">
        <f t="shared" si="211"/>
        <v>0</v>
      </c>
      <c r="MI62" s="149">
        <f t="shared" si="211"/>
        <v>0</v>
      </c>
      <c r="MJ62" s="149">
        <f t="shared" si="211"/>
        <v>0</v>
      </c>
      <c r="MK62" s="149">
        <f t="shared" si="211"/>
        <v>0</v>
      </c>
      <c r="ML62" s="149">
        <f t="shared" si="211"/>
        <v>0</v>
      </c>
      <c r="MM62" s="149">
        <f t="shared" si="211"/>
        <v>0</v>
      </c>
      <c r="MN62" s="149">
        <f t="shared" si="211"/>
        <v>0</v>
      </c>
      <c r="MO62" s="149">
        <f t="shared" si="211"/>
        <v>0</v>
      </c>
      <c r="MP62" s="149">
        <f t="shared" si="211"/>
        <v>0</v>
      </c>
      <c r="MQ62" s="149">
        <f t="shared" si="211"/>
        <v>0</v>
      </c>
      <c r="MR62" s="149">
        <f t="shared" si="211"/>
        <v>0</v>
      </c>
      <c r="MS62" s="149">
        <f t="shared" si="211"/>
        <v>0</v>
      </c>
      <c r="MT62" s="149">
        <f t="shared" si="211"/>
        <v>0</v>
      </c>
      <c r="MU62" s="149">
        <f t="shared" si="211"/>
        <v>0</v>
      </c>
      <c r="MV62" s="149">
        <f t="shared" si="211"/>
        <v>0</v>
      </c>
      <c r="MW62" s="149">
        <f t="shared" si="211"/>
        <v>0</v>
      </c>
      <c r="MX62" s="149">
        <f t="shared" si="211"/>
        <v>0</v>
      </c>
      <c r="MY62" s="149">
        <f t="shared" si="211"/>
        <v>0</v>
      </c>
      <c r="MZ62" s="149">
        <f t="shared" si="211"/>
        <v>0</v>
      </c>
      <c r="NA62" s="149">
        <f t="shared" si="211"/>
        <v>0</v>
      </c>
      <c r="NB62" s="149">
        <f t="shared" si="211"/>
        <v>0</v>
      </c>
      <c r="NC62" s="149">
        <f t="shared" si="211"/>
        <v>0</v>
      </c>
      <c r="ND62" s="149">
        <f t="shared" si="211"/>
        <v>0</v>
      </c>
      <c r="NE62" s="149">
        <f t="shared" si="211"/>
        <v>0</v>
      </c>
      <c r="NF62" s="149">
        <f t="shared" si="211"/>
        <v>0</v>
      </c>
      <c r="NG62" s="149">
        <f t="shared" si="211"/>
        <v>0</v>
      </c>
      <c r="NH62" s="149">
        <f t="shared" si="211"/>
        <v>0</v>
      </c>
      <c r="NI62" s="149">
        <f t="shared" si="211"/>
        <v>0</v>
      </c>
      <c r="NJ62" s="149">
        <f t="shared" si="211"/>
        <v>0</v>
      </c>
      <c r="NK62" s="149">
        <f t="shared" si="211"/>
        <v>0</v>
      </c>
      <c r="NL62" s="149">
        <f t="shared" si="211"/>
        <v>0</v>
      </c>
      <c r="NM62" s="149">
        <f t="shared" si="211"/>
        <v>0</v>
      </c>
      <c r="NN62" s="149">
        <f t="shared" si="211"/>
        <v>0</v>
      </c>
      <c r="NO62" s="149">
        <f t="shared" si="211"/>
        <v>0</v>
      </c>
      <c r="NP62" s="149">
        <f t="shared" si="211"/>
        <v>0</v>
      </c>
      <c r="NQ62" s="149">
        <f t="shared" si="211"/>
        <v>0</v>
      </c>
      <c r="NR62" s="149">
        <f t="shared" si="211"/>
        <v>0</v>
      </c>
      <c r="NS62" s="149">
        <f t="shared" si="211"/>
        <v>0</v>
      </c>
      <c r="NT62" s="149">
        <f t="shared" si="211"/>
        <v>0</v>
      </c>
      <c r="NU62" s="149">
        <f t="shared" si="211"/>
        <v>0</v>
      </c>
      <c r="NV62" s="149">
        <f t="shared" si="211"/>
        <v>0</v>
      </c>
      <c r="NW62" s="149">
        <f t="shared" si="211"/>
        <v>0</v>
      </c>
      <c r="NX62" s="149">
        <f t="shared" si="211"/>
        <v>0</v>
      </c>
      <c r="NY62" s="155"/>
      <c r="NZ62" s="149">
        <f t="shared" ref="NZ62" si="212">SUM(NZ63)</f>
        <v>0</v>
      </c>
      <c r="OA62" s="150">
        <f>SUM(OA63:OA67)</f>
        <v>-146958.86999999985</v>
      </c>
      <c r="OB62" s="151">
        <f>IF(OA62=0,"",((NZ62/OA62)-1)*-1)</f>
        <v>1</v>
      </c>
      <c r="OD62" s="181"/>
      <c r="OG62" s="168" t="s">
        <v>127</v>
      </c>
      <c r="OI62" s="162">
        <f>SUM(OI63)</f>
        <v>0</v>
      </c>
      <c r="OJ62" s="162">
        <f t="shared" ref="OJ62:OT62" si="213">SUM(OJ63)</f>
        <v>0</v>
      </c>
      <c r="OK62" s="162">
        <f t="shared" si="213"/>
        <v>0</v>
      </c>
      <c r="OL62" s="162">
        <f t="shared" si="213"/>
        <v>0</v>
      </c>
      <c r="OM62" s="162">
        <f t="shared" si="213"/>
        <v>0</v>
      </c>
      <c r="ON62" s="162">
        <f t="shared" si="213"/>
        <v>0</v>
      </c>
      <c r="OO62" s="162">
        <f t="shared" si="213"/>
        <v>0</v>
      </c>
      <c r="OP62" s="162">
        <f t="shared" si="213"/>
        <v>0</v>
      </c>
      <c r="OQ62" s="162">
        <f t="shared" si="213"/>
        <v>0</v>
      </c>
      <c r="OR62" s="162">
        <f t="shared" si="213"/>
        <v>0</v>
      </c>
      <c r="OS62" s="162">
        <f t="shared" si="213"/>
        <v>0</v>
      </c>
      <c r="OT62" s="162">
        <f t="shared" si="213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129</v>
      </c>
      <c r="OH63" s="10"/>
      <c r="OI63" s="165"/>
      <c r="OJ63" s="165"/>
      <c r="OK63" s="165"/>
      <c r="OL63" s="165"/>
      <c r="OM63" s="165"/>
      <c r="ON63" s="165"/>
      <c r="OO63" s="165"/>
      <c r="OP63" s="165"/>
      <c r="OQ63" s="165"/>
      <c r="OR63" s="165"/>
      <c r="OS63" s="165"/>
      <c r="OT63" s="165"/>
      <c r="OU63" s="10"/>
      <c r="OV63" s="164">
        <f t="shared" ref="OV63" si="214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8425.980000000156</v>
      </c>
      <c r="F66" s="61">
        <f t="shared" ref="F66:BQ66" si="215">F5+F42+F44+F59+F62</f>
        <v>33985.520000000157</v>
      </c>
      <c r="G66" s="61">
        <f t="shared" si="215"/>
        <v>33985.520000000157</v>
      </c>
      <c r="H66" s="61">
        <f t="shared" si="215"/>
        <v>33985.520000000157</v>
      </c>
      <c r="I66" s="61">
        <f t="shared" si="215"/>
        <v>33985.520000000157</v>
      </c>
      <c r="J66" s="61">
        <f t="shared" si="215"/>
        <v>33985.520000000157</v>
      </c>
      <c r="K66" s="61">
        <f t="shared" si="215"/>
        <v>33985.520000000157</v>
      </c>
      <c r="L66" s="61">
        <f t="shared" si="215"/>
        <v>27394.390000000156</v>
      </c>
      <c r="M66" s="61">
        <f t="shared" si="215"/>
        <v>27394.390000000156</v>
      </c>
      <c r="N66" s="61">
        <f t="shared" si="215"/>
        <v>27394.390000000156</v>
      </c>
      <c r="O66" s="61">
        <f t="shared" si="215"/>
        <v>27394.390000000156</v>
      </c>
      <c r="P66" s="61">
        <f t="shared" si="215"/>
        <v>27394.390000000156</v>
      </c>
      <c r="Q66" s="61">
        <f t="shared" si="215"/>
        <v>27394.390000000156</v>
      </c>
      <c r="R66" s="61">
        <f t="shared" si="215"/>
        <v>27394.390000000156</v>
      </c>
      <c r="S66" s="61">
        <f t="shared" si="215"/>
        <v>27394.390000000156</v>
      </c>
      <c r="T66" s="61">
        <f t="shared" si="215"/>
        <v>27394.390000000156</v>
      </c>
      <c r="U66" s="61">
        <f t="shared" si="215"/>
        <v>27394.390000000156</v>
      </c>
      <c r="V66" s="61">
        <f t="shared" si="215"/>
        <v>27394.390000000156</v>
      </c>
      <c r="W66" s="61">
        <f t="shared" si="215"/>
        <v>27118.500000000156</v>
      </c>
      <c r="X66" s="61">
        <f t="shared" si="215"/>
        <v>27118.500000000156</v>
      </c>
      <c r="Y66" s="61">
        <f t="shared" si="215"/>
        <v>27118.500000000156</v>
      </c>
      <c r="Z66" s="61">
        <f t="shared" si="215"/>
        <v>27118.500000000156</v>
      </c>
      <c r="AA66" s="61">
        <f t="shared" si="215"/>
        <v>27118.500000000156</v>
      </c>
      <c r="AB66" s="61">
        <f t="shared" si="215"/>
        <v>27118.500000000156</v>
      </c>
      <c r="AC66" s="61">
        <f t="shared" si="215"/>
        <v>27118.500000000156</v>
      </c>
      <c r="AD66" s="61">
        <f t="shared" si="215"/>
        <v>26657.020000000157</v>
      </c>
      <c r="AE66" s="61">
        <f t="shared" si="215"/>
        <v>26657.020000000157</v>
      </c>
      <c r="AF66" s="61">
        <f t="shared" si="215"/>
        <v>26657.020000000157</v>
      </c>
      <c r="AG66" s="61">
        <f t="shared" si="215"/>
        <v>26657.020000000157</v>
      </c>
      <c r="AH66" s="61">
        <f t="shared" si="215"/>
        <v>26657.020000000157</v>
      </c>
      <c r="AI66" s="61">
        <f t="shared" si="215"/>
        <v>26657.020000000157</v>
      </c>
      <c r="AJ66" s="61">
        <f t="shared" si="215"/>
        <v>26657.020000000157</v>
      </c>
      <c r="AK66" s="61">
        <f t="shared" si="215"/>
        <v>26657.020000000157</v>
      </c>
      <c r="AL66" s="61">
        <f t="shared" si="215"/>
        <v>14075.910000000156</v>
      </c>
      <c r="AM66" s="61">
        <f t="shared" si="215"/>
        <v>14075.910000000156</v>
      </c>
      <c r="AN66" s="61">
        <f t="shared" si="215"/>
        <v>14075.910000000156</v>
      </c>
      <c r="AO66" s="61">
        <f t="shared" si="215"/>
        <v>14075.910000000156</v>
      </c>
      <c r="AP66" s="61">
        <f t="shared" si="215"/>
        <v>14075.910000000156</v>
      </c>
      <c r="AQ66" s="61">
        <f t="shared" si="215"/>
        <v>14075.910000000156</v>
      </c>
      <c r="AR66" s="61">
        <f t="shared" si="215"/>
        <v>14075.910000000156</v>
      </c>
      <c r="AS66" s="61">
        <f t="shared" si="215"/>
        <v>11998.200000000157</v>
      </c>
      <c r="AT66" s="61">
        <f t="shared" si="215"/>
        <v>11998.200000000157</v>
      </c>
      <c r="AU66" s="61">
        <f t="shared" si="215"/>
        <v>11998.200000000157</v>
      </c>
      <c r="AV66" s="61">
        <f t="shared" si="215"/>
        <v>11998.200000000157</v>
      </c>
      <c r="AW66" s="61">
        <f t="shared" si="215"/>
        <v>8890.1200000001572</v>
      </c>
      <c r="AX66" s="61">
        <f t="shared" si="215"/>
        <v>8890.1200000001572</v>
      </c>
      <c r="AY66" s="61">
        <f t="shared" si="215"/>
        <v>8890.1200000001572</v>
      </c>
      <c r="AZ66" s="61">
        <f t="shared" si="215"/>
        <v>8890.1200000001572</v>
      </c>
      <c r="BA66" s="61">
        <f t="shared" si="215"/>
        <v>8890.1200000001572</v>
      </c>
      <c r="BB66" s="61">
        <f t="shared" si="215"/>
        <v>8890.1200000001572</v>
      </c>
      <c r="BC66" s="61">
        <f t="shared" si="215"/>
        <v>8890.1200000001572</v>
      </c>
      <c r="BD66" s="61">
        <f t="shared" si="215"/>
        <v>8890.1200000001572</v>
      </c>
      <c r="BE66" s="61">
        <f t="shared" si="215"/>
        <v>8890.1200000001572</v>
      </c>
      <c r="BF66" s="61">
        <f t="shared" si="215"/>
        <v>8890.1200000001572</v>
      </c>
      <c r="BG66" s="61">
        <f t="shared" si="215"/>
        <v>8670.820000000158</v>
      </c>
      <c r="BH66" s="61">
        <f t="shared" si="215"/>
        <v>8339.3600000001588</v>
      </c>
      <c r="BI66" s="61">
        <f t="shared" si="215"/>
        <v>8339.3600000001588</v>
      </c>
      <c r="BJ66" s="61">
        <f t="shared" si="215"/>
        <v>8339.3600000001588</v>
      </c>
      <c r="BK66" s="61">
        <f t="shared" si="215"/>
        <v>8339.3600000001588</v>
      </c>
      <c r="BL66" s="61">
        <f t="shared" si="215"/>
        <v>8339.3600000001588</v>
      </c>
      <c r="BM66" s="61">
        <f t="shared" si="215"/>
        <v>8339.3600000001588</v>
      </c>
      <c r="BN66" s="61">
        <f t="shared" si="215"/>
        <v>8339.3600000001588</v>
      </c>
      <c r="BO66" s="61">
        <f t="shared" si="215"/>
        <v>8339.3600000001588</v>
      </c>
      <c r="BP66" s="61">
        <f t="shared" si="215"/>
        <v>8339.360000000157</v>
      </c>
      <c r="BQ66" s="61">
        <f t="shared" si="215"/>
        <v>8339.360000000157</v>
      </c>
      <c r="BR66" s="61">
        <f t="shared" ref="BR66:EC66" si="216">BR5+BR42+BR44+BR59+BR62</f>
        <v>3937.9800000001569</v>
      </c>
      <c r="BS66" s="61">
        <f t="shared" si="216"/>
        <v>3937.9800000001569</v>
      </c>
      <c r="BT66" s="61">
        <f t="shared" si="216"/>
        <v>3937.9800000001569</v>
      </c>
      <c r="BU66" s="61">
        <f t="shared" si="216"/>
        <v>3937.9800000001569</v>
      </c>
      <c r="BV66" s="61">
        <f t="shared" si="216"/>
        <v>3937.9800000001569</v>
      </c>
      <c r="BW66" s="61">
        <f t="shared" si="216"/>
        <v>3937.9800000001569</v>
      </c>
      <c r="BX66" s="61">
        <f t="shared" si="216"/>
        <v>3937.9800000001569</v>
      </c>
      <c r="BY66" s="61">
        <f t="shared" si="216"/>
        <v>9461.2200000001576</v>
      </c>
      <c r="BZ66" s="61">
        <f t="shared" si="216"/>
        <v>9461.2200000001576</v>
      </c>
      <c r="CA66" s="61">
        <f t="shared" si="216"/>
        <v>9461.2200000001576</v>
      </c>
      <c r="CB66" s="61">
        <f t="shared" si="216"/>
        <v>9461.2200000001576</v>
      </c>
      <c r="CC66" s="61">
        <f t="shared" si="216"/>
        <v>29461.220000000158</v>
      </c>
      <c r="CD66" s="61">
        <f t="shared" si="216"/>
        <v>29461.220000000158</v>
      </c>
      <c r="CE66" s="61">
        <f t="shared" si="216"/>
        <v>29461.220000000158</v>
      </c>
      <c r="CF66" s="61">
        <f t="shared" si="216"/>
        <v>15627.440000000157</v>
      </c>
      <c r="CG66" s="61">
        <f t="shared" si="216"/>
        <v>15627.440000000157</v>
      </c>
      <c r="CH66" s="61">
        <f t="shared" si="216"/>
        <v>15627.440000000157</v>
      </c>
      <c r="CI66" s="61">
        <f t="shared" si="216"/>
        <v>15627.440000000157</v>
      </c>
      <c r="CJ66" s="61">
        <f t="shared" si="216"/>
        <v>15627.440000000157</v>
      </c>
      <c r="CK66" s="61">
        <f t="shared" si="216"/>
        <v>15627.440000000157</v>
      </c>
      <c r="CL66" s="61">
        <f t="shared" si="216"/>
        <v>15627.440000000157</v>
      </c>
      <c r="CM66" s="61">
        <f t="shared" si="216"/>
        <v>15627.440000000157</v>
      </c>
      <c r="CN66" s="61">
        <f t="shared" si="216"/>
        <v>15107.380000000157</v>
      </c>
      <c r="CO66" s="61">
        <f t="shared" si="216"/>
        <v>15107.380000000157</v>
      </c>
      <c r="CP66" s="61">
        <f t="shared" si="216"/>
        <v>15107.380000000157</v>
      </c>
      <c r="CQ66" s="61">
        <f t="shared" si="216"/>
        <v>15107.380000000157</v>
      </c>
      <c r="CR66" s="61">
        <f t="shared" si="216"/>
        <v>15107.380000000157</v>
      </c>
      <c r="CS66" s="61">
        <f t="shared" si="216"/>
        <v>15107.380000000157</v>
      </c>
      <c r="CT66" s="61">
        <f t="shared" si="216"/>
        <v>15107.380000000157</v>
      </c>
      <c r="CU66" s="61">
        <f t="shared" si="216"/>
        <v>15107.380000000157</v>
      </c>
      <c r="CV66" s="61">
        <f t="shared" si="216"/>
        <v>15107.38000000015</v>
      </c>
      <c r="CW66" s="61">
        <f t="shared" si="216"/>
        <v>7755.0100000001503</v>
      </c>
      <c r="CX66" s="61">
        <f t="shared" si="216"/>
        <v>17755.010000000151</v>
      </c>
      <c r="CY66" s="61">
        <f t="shared" si="216"/>
        <v>17755.010000000151</v>
      </c>
      <c r="CZ66" s="61">
        <f t="shared" si="216"/>
        <v>17755.010000000151</v>
      </c>
      <c r="DA66" s="61">
        <f t="shared" si="216"/>
        <v>17755.010000000151</v>
      </c>
      <c r="DB66" s="61">
        <f t="shared" si="216"/>
        <v>8242.5400000001518</v>
      </c>
      <c r="DC66" s="61">
        <f t="shared" si="216"/>
        <v>8242.5400000001518</v>
      </c>
      <c r="DD66" s="61">
        <f t="shared" si="216"/>
        <v>8242.5400000001518</v>
      </c>
      <c r="DE66" s="61">
        <f t="shared" si="216"/>
        <v>8242.5400000001518</v>
      </c>
      <c r="DF66" s="61">
        <f t="shared" si="216"/>
        <v>7488.590000000152</v>
      </c>
      <c r="DG66" s="61">
        <f t="shared" si="216"/>
        <v>7488.590000000152</v>
      </c>
      <c r="DH66" s="61">
        <f t="shared" si="216"/>
        <v>7488.590000000152</v>
      </c>
      <c r="DI66" s="61">
        <f t="shared" si="216"/>
        <v>23654.81000000015</v>
      </c>
      <c r="DJ66" s="61">
        <f t="shared" si="216"/>
        <v>23654.81000000015</v>
      </c>
      <c r="DK66" s="61">
        <f t="shared" si="216"/>
        <v>23654.81000000015</v>
      </c>
      <c r="DL66" s="61">
        <f t="shared" si="216"/>
        <v>23654.81000000015</v>
      </c>
      <c r="DM66" s="61">
        <f t="shared" si="216"/>
        <v>23654.81000000015</v>
      </c>
      <c r="DN66" s="61">
        <f t="shared" si="216"/>
        <v>23654.81000000015</v>
      </c>
      <c r="DO66" s="61">
        <f t="shared" si="216"/>
        <v>23654.81000000015</v>
      </c>
      <c r="DP66" s="61">
        <f t="shared" si="216"/>
        <v>23654.81000000015</v>
      </c>
      <c r="DQ66" s="61">
        <f t="shared" si="216"/>
        <v>23654.81000000015</v>
      </c>
      <c r="DR66" s="61">
        <f t="shared" si="216"/>
        <v>23654.81000000015</v>
      </c>
      <c r="DS66" s="61">
        <f t="shared" si="216"/>
        <v>23005.680000000149</v>
      </c>
      <c r="DT66" s="61">
        <f t="shared" si="216"/>
        <v>23005.680000000149</v>
      </c>
      <c r="DU66" s="61">
        <f t="shared" si="216"/>
        <v>23005.680000000149</v>
      </c>
      <c r="DV66" s="61">
        <f t="shared" si="216"/>
        <v>23005.680000000149</v>
      </c>
      <c r="DW66" s="61">
        <f t="shared" si="216"/>
        <v>23005.680000000149</v>
      </c>
      <c r="DX66" s="61">
        <f t="shared" si="216"/>
        <v>23005.680000000149</v>
      </c>
      <c r="DY66" s="61">
        <f t="shared" si="216"/>
        <v>23005.680000000149</v>
      </c>
      <c r="DZ66" s="61">
        <f t="shared" si="216"/>
        <v>23005.680000000149</v>
      </c>
      <c r="EA66" s="61">
        <f t="shared" si="216"/>
        <v>23005.680000000149</v>
      </c>
      <c r="EB66" s="61">
        <f t="shared" si="216"/>
        <v>23005.680000000153</v>
      </c>
      <c r="EC66" s="61">
        <f t="shared" si="216"/>
        <v>23005.680000000153</v>
      </c>
      <c r="ED66" s="61">
        <f t="shared" ref="ED66:GO66" si="217">ED5+ED42+ED44+ED59+ED62</f>
        <v>23005.680000000153</v>
      </c>
      <c r="EE66" s="61">
        <f t="shared" si="217"/>
        <v>23005.680000000153</v>
      </c>
      <c r="EF66" s="61">
        <f t="shared" si="217"/>
        <v>15755.810000000154</v>
      </c>
      <c r="EG66" s="61">
        <f t="shared" si="217"/>
        <v>15755.810000000154</v>
      </c>
      <c r="EH66" s="61">
        <f t="shared" si="217"/>
        <v>15755.810000000154</v>
      </c>
      <c r="EI66" s="61">
        <f t="shared" si="217"/>
        <v>15755.810000000154</v>
      </c>
      <c r="EJ66" s="61">
        <f t="shared" si="217"/>
        <v>15755.810000000154</v>
      </c>
      <c r="EK66" s="61">
        <f t="shared" si="217"/>
        <v>15755.810000000154</v>
      </c>
      <c r="EL66" s="61">
        <f t="shared" si="217"/>
        <v>15755.810000000154</v>
      </c>
      <c r="EM66" s="61">
        <f t="shared" si="217"/>
        <v>15755.810000000154</v>
      </c>
      <c r="EN66" s="61">
        <f t="shared" si="217"/>
        <v>15755.810000000154</v>
      </c>
      <c r="EO66" s="61">
        <f t="shared" si="217"/>
        <v>15755.810000000154</v>
      </c>
      <c r="EP66" s="61">
        <f t="shared" si="217"/>
        <v>15755.810000000154</v>
      </c>
      <c r="EQ66" s="61">
        <f t="shared" si="217"/>
        <v>15755.810000000154</v>
      </c>
      <c r="ER66" s="61">
        <f t="shared" si="217"/>
        <v>15755.810000000154</v>
      </c>
      <c r="ES66" s="61">
        <f t="shared" si="217"/>
        <v>15755.810000000154</v>
      </c>
      <c r="ET66" s="61">
        <f t="shared" si="217"/>
        <v>15755.810000000154</v>
      </c>
      <c r="EU66" s="61">
        <f t="shared" si="217"/>
        <v>15755.810000000154</v>
      </c>
      <c r="EV66" s="61">
        <f t="shared" si="217"/>
        <v>15755.810000000154</v>
      </c>
      <c r="EW66" s="61">
        <f t="shared" si="217"/>
        <v>15755.810000000154</v>
      </c>
      <c r="EX66" s="61">
        <f t="shared" si="217"/>
        <v>15755.810000000154</v>
      </c>
      <c r="EY66" s="61">
        <f t="shared" si="217"/>
        <v>15755.810000000154</v>
      </c>
      <c r="EZ66" s="61">
        <f t="shared" si="217"/>
        <v>15755.810000000154</v>
      </c>
      <c r="FA66" s="61">
        <f t="shared" si="217"/>
        <v>15755.810000000154</v>
      </c>
      <c r="FB66" s="61">
        <f t="shared" si="217"/>
        <v>15755.810000000154</v>
      </c>
      <c r="FC66" s="61">
        <f t="shared" si="217"/>
        <v>15755.810000000154</v>
      </c>
      <c r="FD66" s="61">
        <f t="shared" si="217"/>
        <v>15755.810000000154</v>
      </c>
      <c r="FE66" s="61">
        <f t="shared" si="217"/>
        <v>15755.810000000154</v>
      </c>
      <c r="FF66" s="61">
        <f t="shared" si="217"/>
        <v>15755.810000000154</v>
      </c>
      <c r="FG66" s="61">
        <f t="shared" si="217"/>
        <v>15755.810000000154</v>
      </c>
      <c r="FH66" s="61">
        <f t="shared" si="217"/>
        <v>15755.810000000154</v>
      </c>
      <c r="FI66" s="61">
        <f t="shared" si="217"/>
        <v>15755.810000000154</v>
      </c>
      <c r="FJ66" s="61">
        <f t="shared" si="217"/>
        <v>35143.250000000153</v>
      </c>
      <c r="FK66" s="61">
        <f t="shared" si="217"/>
        <v>34606.850000000151</v>
      </c>
      <c r="FL66" s="61">
        <f t="shared" si="217"/>
        <v>34606.850000000151</v>
      </c>
      <c r="FM66" s="61">
        <f t="shared" si="217"/>
        <v>34606.850000000151</v>
      </c>
      <c r="FN66" s="61">
        <f t="shared" si="217"/>
        <v>34606.850000000151</v>
      </c>
      <c r="FO66" s="61">
        <f t="shared" si="217"/>
        <v>34606.850000000151</v>
      </c>
      <c r="FP66" s="61">
        <f t="shared" si="217"/>
        <v>34606.850000000151</v>
      </c>
      <c r="FQ66" s="61">
        <f t="shared" si="217"/>
        <v>34606.850000000151</v>
      </c>
      <c r="FR66" s="61">
        <f t="shared" si="217"/>
        <v>34606.850000000151</v>
      </c>
      <c r="FS66" s="61">
        <f t="shared" si="217"/>
        <v>34606.850000000151</v>
      </c>
      <c r="FT66" s="61">
        <f t="shared" si="217"/>
        <v>34606.850000000151</v>
      </c>
      <c r="FU66" s="61">
        <f t="shared" si="217"/>
        <v>34606.850000000151</v>
      </c>
      <c r="FV66" s="61">
        <f t="shared" si="217"/>
        <v>34606.850000000151</v>
      </c>
      <c r="FW66" s="61">
        <f t="shared" si="217"/>
        <v>22606.850000000151</v>
      </c>
      <c r="FX66" s="61">
        <f t="shared" si="217"/>
        <v>22606.850000000151</v>
      </c>
      <c r="FY66" s="61">
        <f t="shared" si="217"/>
        <v>22606.850000000151</v>
      </c>
      <c r="FZ66" s="61">
        <f t="shared" si="217"/>
        <v>22606.850000000151</v>
      </c>
      <c r="GA66" s="61">
        <f t="shared" si="217"/>
        <v>22606.850000000151</v>
      </c>
      <c r="GB66" s="61">
        <f t="shared" si="217"/>
        <v>22606.850000000151</v>
      </c>
      <c r="GC66" s="61">
        <f t="shared" si="217"/>
        <v>22606.850000000151</v>
      </c>
      <c r="GD66" s="61">
        <f t="shared" si="217"/>
        <v>22606.850000000151</v>
      </c>
      <c r="GE66" s="61">
        <f t="shared" si="217"/>
        <v>22391.550000000152</v>
      </c>
      <c r="GF66" s="61">
        <f t="shared" si="217"/>
        <v>22391.550000000152</v>
      </c>
      <c r="GG66" s="61">
        <f t="shared" si="217"/>
        <v>22391.550000000152</v>
      </c>
      <c r="GH66" s="61">
        <f t="shared" si="217"/>
        <v>22391.550000000152</v>
      </c>
      <c r="GI66" s="61">
        <f t="shared" si="217"/>
        <v>22391.550000000152</v>
      </c>
      <c r="GJ66" s="61">
        <f t="shared" si="217"/>
        <v>22391.550000000152</v>
      </c>
      <c r="GK66" s="61">
        <f t="shared" si="217"/>
        <v>22391.550000000152</v>
      </c>
      <c r="GL66" s="61">
        <f t="shared" si="217"/>
        <v>19391.550000000152</v>
      </c>
      <c r="GM66" s="61">
        <f t="shared" si="217"/>
        <v>19391.550000000152</v>
      </c>
      <c r="GN66" s="61">
        <f t="shared" si="217"/>
        <v>19391.550000000152</v>
      </c>
      <c r="GO66" s="61">
        <f t="shared" si="217"/>
        <v>8590.4300000001531</v>
      </c>
      <c r="GP66" s="61">
        <f t="shared" ref="GP66:JA66" si="218">GP5+GP42+GP44+GP59+GP62</f>
        <v>8590.4300000001531</v>
      </c>
      <c r="GQ66" s="61">
        <f t="shared" si="218"/>
        <v>8590.4300000001531</v>
      </c>
      <c r="GR66" s="61">
        <f t="shared" si="218"/>
        <v>8590.4300000001531</v>
      </c>
      <c r="GS66" s="61">
        <f t="shared" si="218"/>
        <v>8590.4300000001531</v>
      </c>
      <c r="GT66" s="61">
        <f t="shared" si="218"/>
        <v>8590.4300000001531</v>
      </c>
      <c r="GU66" s="61">
        <f t="shared" si="218"/>
        <v>8137.0700000001534</v>
      </c>
      <c r="GV66" s="61">
        <f t="shared" si="218"/>
        <v>8137.0700000001534</v>
      </c>
      <c r="GW66" s="61">
        <f t="shared" si="218"/>
        <v>8137.0700000001534</v>
      </c>
      <c r="GX66" s="61">
        <f t="shared" si="218"/>
        <v>8137.0700000001534</v>
      </c>
      <c r="GY66" s="61">
        <f t="shared" si="218"/>
        <v>8137.0700000001534</v>
      </c>
      <c r="GZ66" s="61">
        <f t="shared" si="218"/>
        <v>8137.0700000001534</v>
      </c>
      <c r="HA66" s="61">
        <f t="shared" si="218"/>
        <v>8137.0700000001534</v>
      </c>
      <c r="HB66" s="61">
        <f t="shared" si="218"/>
        <v>8137.0700000001534</v>
      </c>
      <c r="HC66" s="61">
        <f t="shared" si="218"/>
        <v>8137.0700000001534</v>
      </c>
      <c r="HD66" s="61">
        <f t="shared" si="218"/>
        <v>8137.0700000001534</v>
      </c>
      <c r="HE66" s="61">
        <f t="shared" si="218"/>
        <v>8137.0700000001534</v>
      </c>
      <c r="HF66" s="61">
        <f t="shared" si="218"/>
        <v>8137.0700000001534</v>
      </c>
      <c r="HG66" s="61">
        <f t="shared" si="218"/>
        <v>8137.0700000001534</v>
      </c>
      <c r="HH66" s="61">
        <f t="shared" si="218"/>
        <v>8137.0700000001534</v>
      </c>
      <c r="HI66" s="61">
        <f t="shared" si="218"/>
        <v>8137.0700000001534</v>
      </c>
      <c r="HJ66" s="61">
        <f t="shared" si="218"/>
        <v>8137.0700000001534</v>
      </c>
      <c r="HK66" s="61">
        <f t="shared" si="218"/>
        <v>7874.9900000001535</v>
      </c>
      <c r="HL66" s="61">
        <f t="shared" si="218"/>
        <v>7874.9900000001535</v>
      </c>
      <c r="HM66" s="61">
        <f t="shared" si="218"/>
        <v>7874.9900000001535</v>
      </c>
      <c r="HN66" s="61">
        <f t="shared" si="218"/>
        <v>7874.9900000001535</v>
      </c>
      <c r="HO66" s="61">
        <f t="shared" si="218"/>
        <v>7874.9900000001535</v>
      </c>
      <c r="HP66" s="61">
        <f t="shared" si="218"/>
        <v>7874.9900000001535</v>
      </c>
      <c r="HQ66" s="61">
        <f t="shared" si="218"/>
        <v>7874.9900000001535</v>
      </c>
      <c r="HR66" s="61">
        <f t="shared" si="218"/>
        <v>7874.9900000001535</v>
      </c>
      <c r="HS66" s="61">
        <f t="shared" si="218"/>
        <v>7874.9900000001535</v>
      </c>
      <c r="HT66" s="61">
        <f t="shared" si="218"/>
        <v>7874.9900000001526</v>
      </c>
      <c r="HU66" s="61">
        <f t="shared" si="218"/>
        <v>-3007.0199999998476</v>
      </c>
      <c r="HV66" s="61">
        <f t="shared" si="218"/>
        <v>26992.980000000152</v>
      </c>
      <c r="HW66" s="61">
        <f t="shared" si="218"/>
        <v>26992.980000000152</v>
      </c>
      <c r="HX66" s="61">
        <f t="shared" si="218"/>
        <v>26992.980000000152</v>
      </c>
      <c r="HY66" s="61">
        <f t="shared" si="218"/>
        <v>26992.980000000152</v>
      </c>
      <c r="HZ66" s="61">
        <f t="shared" si="218"/>
        <v>26992.980000000152</v>
      </c>
      <c r="IA66" s="61">
        <f t="shared" si="218"/>
        <v>26992.980000000152</v>
      </c>
      <c r="IB66" s="61">
        <f t="shared" si="218"/>
        <v>26992.980000000152</v>
      </c>
      <c r="IC66" s="61">
        <f t="shared" si="218"/>
        <v>26992.980000000152</v>
      </c>
      <c r="ID66" s="61">
        <f t="shared" si="218"/>
        <v>26992.980000000152</v>
      </c>
      <c r="IE66" s="61">
        <f t="shared" si="218"/>
        <v>26992.980000000152</v>
      </c>
      <c r="IF66" s="61">
        <f t="shared" si="218"/>
        <v>26992.980000000152</v>
      </c>
      <c r="IG66" s="61">
        <f t="shared" si="218"/>
        <v>26992.980000000152</v>
      </c>
      <c r="IH66" s="61">
        <f t="shared" si="218"/>
        <v>26992.980000000152</v>
      </c>
      <c r="II66" s="61">
        <f t="shared" si="218"/>
        <v>26992.980000000152</v>
      </c>
      <c r="IJ66" s="61">
        <f t="shared" si="218"/>
        <v>26992.980000000152</v>
      </c>
      <c r="IK66" s="61">
        <f t="shared" si="218"/>
        <v>26992.980000000152</v>
      </c>
      <c r="IL66" s="61">
        <f t="shared" si="218"/>
        <v>26992.980000000152</v>
      </c>
      <c r="IM66" s="61">
        <f t="shared" si="218"/>
        <v>26992.980000000152</v>
      </c>
      <c r="IN66" s="61">
        <f t="shared" si="218"/>
        <v>26992.980000000152</v>
      </c>
      <c r="IO66" s="61">
        <f t="shared" si="218"/>
        <v>26992.980000000152</v>
      </c>
      <c r="IP66" s="61">
        <f t="shared" si="218"/>
        <v>26615.710000000152</v>
      </c>
      <c r="IQ66" s="61">
        <f t="shared" si="218"/>
        <v>26615.710000000152</v>
      </c>
      <c r="IR66" s="61">
        <f t="shared" si="218"/>
        <v>26615.710000000152</v>
      </c>
      <c r="IS66" s="61">
        <f t="shared" si="218"/>
        <v>26615.710000000152</v>
      </c>
      <c r="IT66" s="61">
        <f t="shared" si="218"/>
        <v>26615.710000000152</v>
      </c>
      <c r="IU66" s="61">
        <f t="shared" si="218"/>
        <v>26615.710000000152</v>
      </c>
      <c r="IV66" s="61">
        <f t="shared" si="218"/>
        <v>26615.710000000152</v>
      </c>
      <c r="IW66" s="61">
        <f t="shared" si="218"/>
        <v>26615.710000000152</v>
      </c>
      <c r="IX66" s="61">
        <f t="shared" si="218"/>
        <v>26615.710000000152</v>
      </c>
      <c r="IY66" s="61">
        <f t="shared" si="218"/>
        <v>26615.710000000152</v>
      </c>
      <c r="IZ66" s="61">
        <f t="shared" si="218"/>
        <v>26615.710000000152</v>
      </c>
      <c r="JA66" s="61">
        <f t="shared" si="218"/>
        <v>15395.580000000151</v>
      </c>
      <c r="JB66" s="61">
        <f t="shared" ref="JB66:LM66" si="219">JB5+JB42+JB44+JB59+JB62</f>
        <v>15395.580000000151</v>
      </c>
      <c r="JC66" s="61">
        <f t="shared" si="219"/>
        <v>15395.580000000151</v>
      </c>
      <c r="JD66" s="61">
        <f t="shared" si="219"/>
        <v>15395.580000000151</v>
      </c>
      <c r="JE66" s="61">
        <f t="shared" si="219"/>
        <v>15395.580000000151</v>
      </c>
      <c r="JF66" s="61">
        <f t="shared" si="219"/>
        <v>15395.580000000151</v>
      </c>
      <c r="JG66" s="61">
        <f t="shared" si="219"/>
        <v>15395.580000000151</v>
      </c>
      <c r="JH66" s="61">
        <f t="shared" si="219"/>
        <v>15395.580000000151</v>
      </c>
      <c r="JI66" s="61">
        <f t="shared" si="219"/>
        <v>15395.580000000151</v>
      </c>
      <c r="JJ66" s="61">
        <f t="shared" si="219"/>
        <v>15395.580000000151</v>
      </c>
      <c r="JK66" s="61">
        <f t="shared" si="219"/>
        <v>15395.580000000151</v>
      </c>
      <c r="JL66" s="61">
        <f t="shared" si="219"/>
        <v>15395.580000000151</v>
      </c>
      <c r="JM66" s="61">
        <f t="shared" si="219"/>
        <v>15395.580000000151</v>
      </c>
      <c r="JN66" s="61">
        <f t="shared" si="219"/>
        <v>15395.580000000151</v>
      </c>
      <c r="JO66" s="61">
        <f t="shared" si="219"/>
        <v>13668.740000000151</v>
      </c>
      <c r="JP66" s="61">
        <f t="shared" si="219"/>
        <v>13668.740000000151</v>
      </c>
      <c r="JQ66" s="61">
        <f t="shared" si="219"/>
        <v>13668.740000000151</v>
      </c>
      <c r="JR66" s="61">
        <f t="shared" si="219"/>
        <v>13668.740000000151</v>
      </c>
      <c r="JS66" s="61">
        <f t="shared" si="219"/>
        <v>13668.740000000151</v>
      </c>
      <c r="JT66" s="61">
        <f t="shared" si="219"/>
        <v>13668.740000000151</v>
      </c>
      <c r="JU66" s="61">
        <f t="shared" si="219"/>
        <v>13668.740000000151</v>
      </c>
      <c r="JV66" s="61">
        <f t="shared" si="219"/>
        <v>13668.740000000151</v>
      </c>
      <c r="JW66" s="61">
        <f t="shared" si="219"/>
        <v>13309.170000000151</v>
      </c>
      <c r="JX66" s="61">
        <f t="shared" si="219"/>
        <v>13309.170000000151</v>
      </c>
      <c r="JY66" s="61">
        <f t="shared" si="219"/>
        <v>13309.170000000151</v>
      </c>
      <c r="JZ66" s="61">
        <f t="shared" si="219"/>
        <v>13309.170000000151</v>
      </c>
      <c r="KA66" s="61">
        <f t="shared" si="219"/>
        <v>13309.170000000151</v>
      </c>
      <c r="KB66" s="61">
        <f t="shared" si="219"/>
        <v>13309.170000000151</v>
      </c>
      <c r="KC66" s="61">
        <f t="shared" si="219"/>
        <v>13309.170000000151</v>
      </c>
      <c r="KD66" s="61">
        <f t="shared" si="219"/>
        <v>10309.170000000151</v>
      </c>
      <c r="KE66" s="61">
        <f t="shared" si="219"/>
        <v>10309.170000000151</v>
      </c>
      <c r="KF66" s="61">
        <f t="shared" si="219"/>
        <v>10309.170000000151</v>
      </c>
      <c r="KG66" s="61">
        <f t="shared" si="219"/>
        <v>10309.170000000151</v>
      </c>
      <c r="KH66" s="61">
        <f t="shared" si="219"/>
        <v>40309.170000000151</v>
      </c>
      <c r="KI66" s="61">
        <f t="shared" si="219"/>
        <v>40309.170000000151</v>
      </c>
      <c r="KJ66" s="61">
        <f t="shared" si="219"/>
        <v>40309.170000000151</v>
      </c>
      <c r="KK66" s="61">
        <f t="shared" si="219"/>
        <v>40309.170000000151</v>
      </c>
      <c r="KL66" s="61">
        <f t="shared" si="219"/>
        <v>29292.590000000149</v>
      </c>
      <c r="KM66" s="61">
        <f t="shared" si="219"/>
        <v>29292.590000000149</v>
      </c>
      <c r="KN66" s="61">
        <f t="shared" si="219"/>
        <v>29292.590000000149</v>
      </c>
      <c r="KO66" s="61">
        <f t="shared" si="219"/>
        <v>29292.590000000149</v>
      </c>
      <c r="KP66" s="61">
        <f t="shared" si="219"/>
        <v>29292.590000000149</v>
      </c>
      <c r="KQ66" s="61">
        <f t="shared" si="219"/>
        <v>29292.590000000149</v>
      </c>
      <c r="KR66" s="61">
        <f t="shared" si="219"/>
        <v>29292.590000000149</v>
      </c>
      <c r="KS66" s="61">
        <f t="shared" si="219"/>
        <v>29292.590000000149</v>
      </c>
      <c r="KT66" s="61">
        <f t="shared" si="219"/>
        <v>29292.590000000149</v>
      </c>
      <c r="KU66" s="61">
        <f t="shared" si="219"/>
        <v>29292.590000000149</v>
      </c>
      <c r="KV66" s="61">
        <f t="shared" si="219"/>
        <v>29292.590000000149</v>
      </c>
      <c r="KW66" s="61">
        <f t="shared" si="219"/>
        <v>29292.590000000149</v>
      </c>
      <c r="KX66" s="61">
        <f t="shared" si="219"/>
        <v>29292.590000000149</v>
      </c>
      <c r="KY66" s="61">
        <f t="shared" si="219"/>
        <v>29292.590000000149</v>
      </c>
      <c r="KZ66" s="61">
        <f t="shared" si="219"/>
        <v>29292.590000000149</v>
      </c>
      <c r="LA66" s="61">
        <f t="shared" si="219"/>
        <v>29292.590000000149</v>
      </c>
      <c r="LB66" s="61">
        <f t="shared" si="219"/>
        <v>29292.590000000149</v>
      </c>
      <c r="LC66" s="61">
        <f t="shared" si="219"/>
        <v>28930.150000000151</v>
      </c>
      <c r="LD66" s="61">
        <f t="shared" si="219"/>
        <v>28930.150000000151</v>
      </c>
      <c r="LE66" s="61">
        <f t="shared" si="219"/>
        <v>28930.150000000151</v>
      </c>
      <c r="LF66" s="61">
        <f t="shared" si="219"/>
        <v>28930.150000000151</v>
      </c>
      <c r="LG66" s="61">
        <f t="shared" si="219"/>
        <v>28930.150000000151</v>
      </c>
      <c r="LH66" s="61">
        <f t="shared" si="219"/>
        <v>28930.150000000151</v>
      </c>
      <c r="LI66" s="61">
        <f t="shared" si="219"/>
        <v>28930.150000000151</v>
      </c>
      <c r="LJ66" s="61">
        <f t="shared" si="219"/>
        <v>28930.150000000151</v>
      </c>
      <c r="LK66" s="61">
        <f t="shared" si="219"/>
        <v>28930.150000000151</v>
      </c>
      <c r="LL66" s="61">
        <f t="shared" si="219"/>
        <v>28930.150000000151</v>
      </c>
      <c r="LM66" s="61">
        <f t="shared" si="219"/>
        <v>28930.150000000151</v>
      </c>
      <c r="LN66" s="61">
        <f t="shared" ref="LN66:NX66" si="220">LN5+LN42+LN44+LN59+LN62</f>
        <v>28930.150000000151</v>
      </c>
      <c r="LO66" s="61">
        <f t="shared" si="220"/>
        <v>28930.150000000151</v>
      </c>
      <c r="LP66" s="61">
        <f t="shared" si="220"/>
        <v>28930.150000000151</v>
      </c>
      <c r="LQ66" s="61">
        <f t="shared" si="220"/>
        <v>18150.340000000149</v>
      </c>
      <c r="LR66" s="61">
        <f t="shared" si="220"/>
        <v>18150.340000000149</v>
      </c>
      <c r="LS66" s="61">
        <f t="shared" si="220"/>
        <v>18150.340000000149</v>
      </c>
      <c r="LT66" s="61">
        <f t="shared" si="220"/>
        <v>18150.340000000149</v>
      </c>
      <c r="LU66" s="61">
        <f t="shared" si="220"/>
        <v>18150.340000000149</v>
      </c>
      <c r="LV66" s="61">
        <f t="shared" si="220"/>
        <v>18150.340000000149</v>
      </c>
      <c r="LW66" s="61">
        <f t="shared" si="220"/>
        <v>18150.340000000149</v>
      </c>
      <c r="LX66" s="61">
        <f t="shared" si="220"/>
        <v>18150.340000000149</v>
      </c>
      <c r="LY66" s="61">
        <f t="shared" si="220"/>
        <v>18150.340000000149</v>
      </c>
      <c r="LZ66" s="61">
        <f t="shared" si="220"/>
        <v>18150.340000000149</v>
      </c>
      <c r="MA66" s="61">
        <f t="shared" si="220"/>
        <v>18150.340000000149</v>
      </c>
      <c r="MB66" s="61">
        <f t="shared" si="220"/>
        <v>18150.340000000149</v>
      </c>
      <c r="MC66" s="61">
        <f t="shared" si="220"/>
        <v>18150.340000000149</v>
      </c>
      <c r="MD66" s="61">
        <f t="shared" si="220"/>
        <v>18150.340000000149</v>
      </c>
      <c r="ME66" s="61">
        <f t="shared" si="220"/>
        <v>18150.340000000149</v>
      </c>
      <c r="MF66" s="61">
        <f t="shared" si="220"/>
        <v>18150.340000000149</v>
      </c>
      <c r="MG66" s="61">
        <f t="shared" si="220"/>
        <v>18150.340000000149</v>
      </c>
      <c r="MH66" s="61">
        <f t="shared" si="220"/>
        <v>18150.340000000149</v>
      </c>
      <c r="MI66" s="61">
        <f t="shared" si="220"/>
        <v>18150.340000000149</v>
      </c>
      <c r="MJ66" s="61">
        <f t="shared" si="220"/>
        <v>18150.340000000149</v>
      </c>
      <c r="MK66" s="61">
        <f t="shared" si="220"/>
        <v>18150.340000000149</v>
      </c>
      <c r="ML66" s="61">
        <f t="shared" si="220"/>
        <v>18150.340000000149</v>
      </c>
      <c r="MM66" s="61">
        <f t="shared" si="220"/>
        <v>18150.340000000149</v>
      </c>
      <c r="MN66" s="61">
        <f t="shared" si="220"/>
        <v>18150.340000000149</v>
      </c>
      <c r="MO66" s="61">
        <f t="shared" si="220"/>
        <v>18150.340000000149</v>
      </c>
      <c r="MP66" s="61">
        <f t="shared" si="220"/>
        <v>18150.340000000149</v>
      </c>
      <c r="MQ66" s="61">
        <f t="shared" si="220"/>
        <v>18150.340000000149</v>
      </c>
      <c r="MR66" s="61">
        <f t="shared" si="220"/>
        <v>18150.340000000149</v>
      </c>
      <c r="MS66" s="61">
        <f t="shared" si="220"/>
        <v>13740.870000000148</v>
      </c>
      <c r="MT66" s="61">
        <f t="shared" si="220"/>
        <v>13740.870000000148</v>
      </c>
      <c r="MU66" s="61">
        <f t="shared" si="220"/>
        <v>13740.870000000148</v>
      </c>
      <c r="MV66" s="61">
        <f t="shared" si="220"/>
        <v>13740.870000000148</v>
      </c>
      <c r="MW66" s="61">
        <f t="shared" si="220"/>
        <v>13740.870000000148</v>
      </c>
      <c r="MX66" s="61">
        <f t="shared" si="220"/>
        <v>7304.5500000001484</v>
      </c>
      <c r="MY66" s="61">
        <f t="shared" si="220"/>
        <v>7304.5500000001484</v>
      </c>
      <c r="MZ66" s="61">
        <f t="shared" si="220"/>
        <v>7304.5500000001484</v>
      </c>
      <c r="NA66" s="61">
        <f t="shared" si="220"/>
        <v>7304.5500000001484</v>
      </c>
      <c r="NB66" s="61">
        <f t="shared" si="220"/>
        <v>7304.5500000001484</v>
      </c>
      <c r="NC66" s="61">
        <f t="shared" si="220"/>
        <v>7304.5500000001484</v>
      </c>
      <c r="ND66" s="61">
        <f t="shared" si="220"/>
        <v>7304.5500000001484</v>
      </c>
      <c r="NE66" s="61">
        <f t="shared" si="220"/>
        <v>7304.5500000001484</v>
      </c>
      <c r="NF66" s="61">
        <f t="shared" si="220"/>
        <v>7304.5500000001484</v>
      </c>
      <c r="NG66" s="61">
        <f t="shared" si="220"/>
        <v>27304.550000000148</v>
      </c>
      <c r="NH66" s="61">
        <f t="shared" si="220"/>
        <v>27304.550000000148</v>
      </c>
      <c r="NI66" s="61">
        <f t="shared" si="220"/>
        <v>27304.550000000148</v>
      </c>
      <c r="NJ66" s="61">
        <f t="shared" si="220"/>
        <v>27304.550000000148</v>
      </c>
      <c r="NK66" s="61">
        <f t="shared" si="220"/>
        <v>27304.550000000148</v>
      </c>
      <c r="NL66" s="61">
        <f t="shared" si="220"/>
        <v>24304.550000000148</v>
      </c>
      <c r="NM66" s="61">
        <f t="shared" si="220"/>
        <v>24304.550000000148</v>
      </c>
      <c r="NN66" s="61">
        <f t="shared" si="220"/>
        <v>24304.550000000148</v>
      </c>
      <c r="NO66" s="61">
        <f t="shared" si="220"/>
        <v>24304.550000000148</v>
      </c>
      <c r="NP66" s="61">
        <f t="shared" si="220"/>
        <v>24304.550000000148</v>
      </c>
      <c r="NQ66" s="61">
        <f t="shared" si="220"/>
        <v>24304.550000000148</v>
      </c>
      <c r="NR66" s="61">
        <f t="shared" si="220"/>
        <v>24304.550000000148</v>
      </c>
      <c r="NS66" s="61">
        <f t="shared" si="220"/>
        <v>24304.550000000148</v>
      </c>
      <c r="NT66" s="61">
        <f t="shared" si="220"/>
        <v>24304.550000000148</v>
      </c>
      <c r="NU66" s="61">
        <f t="shared" si="220"/>
        <v>24304.550000000148</v>
      </c>
      <c r="NV66" s="61">
        <f t="shared" si="220"/>
        <v>24304.550000000148</v>
      </c>
      <c r="NW66" s="61">
        <f t="shared" si="220"/>
        <v>24304.550000000148</v>
      </c>
      <c r="NX66" s="61">
        <f t="shared" si="220"/>
        <v>24304.550000000148</v>
      </c>
      <c r="NY66" s="10"/>
      <c r="NZ66" s="61">
        <f>NZ5+NZ42+NZ44+NZ59+NZ62</f>
        <v>24304.550000000163</v>
      </c>
      <c r="OA66" s="177">
        <f>OA5+OA42+OA44</f>
        <v>-146958.86999999985</v>
      </c>
      <c r="OB66" s="20">
        <f>IF(OA66=0,"",((NZ66/OA66)-1))</f>
        <v>-1.1653833484157858</v>
      </c>
      <c r="OD66" s="181"/>
      <c r="OG66" s="60" t="s">
        <v>96</v>
      </c>
      <c r="OH66" s="10"/>
      <c r="OI66" s="61">
        <f t="shared" ref="OI66:OT66" si="221">OI5+OI42+OI44+OI59+OI62</f>
        <v>20137.850000000155</v>
      </c>
      <c r="OJ66" s="61">
        <f t="shared" si="221"/>
        <v>5157.860000000157</v>
      </c>
      <c r="OK66" s="61">
        <f t="shared" si="221"/>
        <v>13371.070000000156</v>
      </c>
      <c r="OL66" s="61">
        <f t="shared" si="221"/>
        <v>2768.6600000001563</v>
      </c>
      <c r="OM66" s="61">
        <f t="shared" si="221"/>
        <v>22181.230000000156</v>
      </c>
      <c r="ON66" s="61">
        <f t="shared" si="221"/>
        <v>25816.970000000154</v>
      </c>
      <c r="OO66" s="61">
        <f t="shared" si="221"/>
        <v>14300.410000000154</v>
      </c>
      <c r="OP66" s="61">
        <f t="shared" si="221"/>
        <v>33041.13000000015</v>
      </c>
      <c r="OQ66" s="61">
        <f t="shared" si="221"/>
        <v>16734.590000000149</v>
      </c>
      <c r="OR66" s="61">
        <f t="shared" si="221"/>
        <v>35355.570000000153</v>
      </c>
      <c r="OS66" s="61">
        <f t="shared" si="221"/>
        <v>24575.760000000151</v>
      </c>
      <c r="OT66" s="61">
        <f t="shared" si="221"/>
        <v>30729.970000000154</v>
      </c>
      <c r="OU66" s="10"/>
      <c r="OV66" s="61">
        <f>OV5+OV42+OV44+OV59+OV62</f>
        <v>30729.970000000147</v>
      </c>
    </row>
    <row r="67" spans="1:412">
      <c r="CV67" s="78"/>
      <c r="FH67" s="78"/>
      <c r="GN67" s="133"/>
      <c r="KF67" s="78"/>
      <c r="NZ67" s="78">
        <f>NZ66-E5</f>
        <v>15878.570000000007</v>
      </c>
      <c r="OB67" s="47"/>
      <c r="ON67" s="135"/>
      <c r="OQ67" s="78"/>
      <c r="OV67" s="78">
        <f>OV66-OV5</f>
        <v>22303.989999999991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8425.980000000156</v>
      </c>
      <c r="F68" s="132">
        <f t="shared" ref="F68:BQ68" si="222">F66-F69</f>
        <v>33985.520000000157</v>
      </c>
      <c r="G68" s="132">
        <f t="shared" si="222"/>
        <v>33985.520000000157</v>
      </c>
      <c r="H68" s="132">
        <f t="shared" si="222"/>
        <v>33985.520000000157</v>
      </c>
      <c r="I68" s="132">
        <f t="shared" si="222"/>
        <v>33985.520000000157</v>
      </c>
      <c r="J68" s="132">
        <f t="shared" si="222"/>
        <v>33985.520000000157</v>
      </c>
      <c r="K68" s="132">
        <f t="shared" si="222"/>
        <v>33985.520000000157</v>
      </c>
      <c r="L68" s="132">
        <f t="shared" si="222"/>
        <v>27394.390000000156</v>
      </c>
      <c r="M68" s="132">
        <f t="shared" si="222"/>
        <v>27394.390000000156</v>
      </c>
      <c r="N68" s="132">
        <f t="shared" si="222"/>
        <v>27394.390000000156</v>
      </c>
      <c r="O68" s="132">
        <f t="shared" si="222"/>
        <v>27394.390000000156</v>
      </c>
      <c r="P68" s="132">
        <f t="shared" si="222"/>
        <v>27394.390000000156</v>
      </c>
      <c r="Q68" s="132">
        <f t="shared" si="222"/>
        <v>27394.390000000156</v>
      </c>
      <c r="R68" s="132">
        <f t="shared" si="222"/>
        <v>27394.390000000156</v>
      </c>
      <c r="S68" s="132">
        <f t="shared" si="222"/>
        <v>27394.390000000156</v>
      </c>
      <c r="T68" s="132">
        <f t="shared" si="222"/>
        <v>27394.390000000156</v>
      </c>
      <c r="U68" s="132">
        <f t="shared" si="222"/>
        <v>27394.390000000156</v>
      </c>
      <c r="V68" s="132">
        <f t="shared" si="222"/>
        <v>27394.390000000156</v>
      </c>
      <c r="W68" s="132">
        <f t="shared" si="222"/>
        <v>27118.500000000156</v>
      </c>
      <c r="X68" s="132">
        <f t="shared" si="222"/>
        <v>27118.500000000156</v>
      </c>
      <c r="Y68" s="132">
        <f t="shared" si="222"/>
        <v>27118.500000000156</v>
      </c>
      <c r="Z68" s="132">
        <f t="shared" si="222"/>
        <v>27118.500000000156</v>
      </c>
      <c r="AA68" s="132">
        <f t="shared" si="222"/>
        <v>27118.500000000156</v>
      </c>
      <c r="AB68" s="132">
        <f t="shared" si="222"/>
        <v>27118.500000000156</v>
      </c>
      <c r="AC68" s="132">
        <f t="shared" si="222"/>
        <v>27118.500000000156</v>
      </c>
      <c r="AD68" s="132">
        <f t="shared" si="222"/>
        <v>26657.020000000157</v>
      </c>
      <c r="AE68" s="132">
        <f t="shared" si="222"/>
        <v>26657.020000000157</v>
      </c>
      <c r="AF68" s="132">
        <f t="shared" si="222"/>
        <v>26657.020000000157</v>
      </c>
      <c r="AG68" s="132">
        <f t="shared" si="222"/>
        <v>26657.020000000157</v>
      </c>
      <c r="AH68" s="132">
        <f t="shared" si="222"/>
        <v>26657.020000000157</v>
      </c>
      <c r="AI68" s="132">
        <f t="shared" si="222"/>
        <v>26657.020000000157</v>
      </c>
      <c r="AJ68" s="132">
        <f t="shared" si="222"/>
        <v>26657.020000000157</v>
      </c>
      <c r="AK68" s="132">
        <f t="shared" si="222"/>
        <v>26657.020000000157</v>
      </c>
      <c r="AL68" s="132">
        <f t="shared" si="222"/>
        <v>14075.910000000156</v>
      </c>
      <c r="AM68" s="132">
        <f t="shared" si="222"/>
        <v>14075.910000000156</v>
      </c>
      <c r="AN68" s="132">
        <f t="shared" si="222"/>
        <v>14075.910000000156</v>
      </c>
      <c r="AO68" s="132">
        <f t="shared" si="222"/>
        <v>14075.910000000156</v>
      </c>
      <c r="AP68" s="132">
        <f t="shared" si="222"/>
        <v>14075.910000000156</v>
      </c>
      <c r="AQ68" s="132">
        <f t="shared" si="222"/>
        <v>14075.910000000156</v>
      </c>
      <c r="AR68" s="132">
        <f t="shared" si="222"/>
        <v>14075.910000000156</v>
      </c>
      <c r="AS68" s="132">
        <f t="shared" si="222"/>
        <v>11998.200000000157</v>
      </c>
      <c r="AT68" s="132">
        <f t="shared" si="222"/>
        <v>11998.200000000157</v>
      </c>
      <c r="AU68" s="132">
        <f t="shared" si="222"/>
        <v>11998.200000000157</v>
      </c>
      <c r="AV68" s="132">
        <f t="shared" si="222"/>
        <v>11998.200000000157</v>
      </c>
      <c r="AW68" s="132">
        <f t="shared" si="222"/>
        <v>8890.1200000001572</v>
      </c>
      <c r="AX68" s="132">
        <f t="shared" si="222"/>
        <v>8890.1200000001572</v>
      </c>
      <c r="AY68" s="132">
        <f t="shared" si="222"/>
        <v>8890.1200000001572</v>
      </c>
      <c r="AZ68" s="132">
        <f t="shared" si="222"/>
        <v>8890.1200000001572</v>
      </c>
      <c r="BA68" s="132">
        <f t="shared" si="222"/>
        <v>8890.1200000001572</v>
      </c>
      <c r="BB68" s="132">
        <f t="shared" si="222"/>
        <v>8890.1200000001572</v>
      </c>
      <c r="BC68" s="132">
        <f t="shared" si="222"/>
        <v>8890.1200000001572</v>
      </c>
      <c r="BD68" s="132">
        <f t="shared" si="222"/>
        <v>8890.1200000001572</v>
      </c>
      <c r="BE68" s="132">
        <f t="shared" si="222"/>
        <v>8890.1200000001572</v>
      </c>
      <c r="BF68" s="132">
        <f t="shared" si="222"/>
        <v>8890.1200000001572</v>
      </c>
      <c r="BG68" s="132">
        <f t="shared" si="222"/>
        <v>8670.820000000158</v>
      </c>
      <c r="BH68" s="132">
        <f t="shared" si="222"/>
        <v>8339.3600000001588</v>
      </c>
      <c r="BI68" s="132">
        <f t="shared" si="222"/>
        <v>8339.3600000001588</v>
      </c>
      <c r="BJ68" s="132">
        <f t="shared" si="222"/>
        <v>8339.3600000001588</v>
      </c>
      <c r="BK68" s="132">
        <f t="shared" si="222"/>
        <v>8339.3600000001588</v>
      </c>
      <c r="BL68" s="132">
        <f t="shared" si="222"/>
        <v>8339.3600000001588</v>
      </c>
      <c r="BM68" s="132">
        <f t="shared" si="222"/>
        <v>8339.3600000001588</v>
      </c>
      <c r="BN68" s="132">
        <f t="shared" si="222"/>
        <v>8339.3600000001588</v>
      </c>
      <c r="BO68" s="132">
        <f t="shared" si="222"/>
        <v>8339.3600000001588</v>
      </c>
      <c r="BP68" s="132">
        <f t="shared" si="222"/>
        <v>8339.360000000157</v>
      </c>
      <c r="BQ68" s="132">
        <f t="shared" si="222"/>
        <v>8339.360000000157</v>
      </c>
      <c r="BR68" s="132">
        <f t="shared" ref="BR68:EC68" si="223">BR66-BR69</f>
        <v>3937.9800000001569</v>
      </c>
      <c r="BS68" s="132">
        <f t="shared" si="223"/>
        <v>3937.9800000001569</v>
      </c>
      <c r="BT68" s="132">
        <f t="shared" si="223"/>
        <v>3937.9800000001569</v>
      </c>
      <c r="BU68" s="132">
        <f t="shared" si="223"/>
        <v>3937.9800000001569</v>
      </c>
      <c r="BV68" s="132">
        <f t="shared" si="223"/>
        <v>3937.9800000001569</v>
      </c>
      <c r="BW68" s="132">
        <f t="shared" si="223"/>
        <v>3937.9800000001569</v>
      </c>
      <c r="BX68" s="132">
        <f t="shared" si="223"/>
        <v>3937.9800000001569</v>
      </c>
      <c r="BY68" s="132">
        <f t="shared" si="223"/>
        <v>9461.2200000001576</v>
      </c>
      <c r="BZ68" s="132">
        <f t="shared" si="223"/>
        <v>9461.2200000001576</v>
      </c>
      <c r="CA68" s="132">
        <f t="shared" si="223"/>
        <v>9461.2200000001576</v>
      </c>
      <c r="CB68" s="132">
        <f t="shared" si="223"/>
        <v>9461.2200000001576</v>
      </c>
      <c r="CC68" s="132">
        <f t="shared" si="223"/>
        <v>29461.220000000158</v>
      </c>
      <c r="CD68" s="132">
        <f t="shared" si="223"/>
        <v>29461.220000000158</v>
      </c>
      <c r="CE68" s="132">
        <f t="shared" si="223"/>
        <v>29461.220000000158</v>
      </c>
      <c r="CF68" s="132">
        <f t="shared" si="223"/>
        <v>15627.440000000157</v>
      </c>
      <c r="CG68" s="132">
        <f t="shared" si="223"/>
        <v>15627.440000000157</v>
      </c>
      <c r="CH68" s="132">
        <f t="shared" si="223"/>
        <v>15627.440000000157</v>
      </c>
      <c r="CI68" s="132">
        <f t="shared" si="223"/>
        <v>15627.440000000157</v>
      </c>
      <c r="CJ68" s="132">
        <f t="shared" si="223"/>
        <v>15627.440000000157</v>
      </c>
      <c r="CK68" s="132">
        <f t="shared" si="223"/>
        <v>15627.440000000157</v>
      </c>
      <c r="CL68" s="132">
        <f t="shared" si="223"/>
        <v>15627.440000000157</v>
      </c>
      <c r="CM68" s="132">
        <f t="shared" si="223"/>
        <v>15627.440000000157</v>
      </c>
      <c r="CN68" s="132">
        <f t="shared" si="223"/>
        <v>15107.380000000157</v>
      </c>
      <c r="CO68" s="132">
        <f t="shared" si="223"/>
        <v>15107.380000000157</v>
      </c>
      <c r="CP68" s="132">
        <f t="shared" si="223"/>
        <v>15107.380000000157</v>
      </c>
      <c r="CQ68" s="132">
        <f t="shared" si="223"/>
        <v>15107.380000000157</v>
      </c>
      <c r="CR68" s="132">
        <f t="shared" si="223"/>
        <v>15107.380000000157</v>
      </c>
      <c r="CS68" s="132">
        <f t="shared" si="223"/>
        <v>15107.380000000157</v>
      </c>
      <c r="CT68" s="132">
        <f t="shared" si="223"/>
        <v>15107.380000000157</v>
      </c>
      <c r="CU68" s="132">
        <f t="shared" si="223"/>
        <v>15107.380000000157</v>
      </c>
      <c r="CV68" s="132">
        <f t="shared" si="223"/>
        <v>15107.38000000015</v>
      </c>
      <c r="CW68" s="132">
        <f t="shared" si="223"/>
        <v>7755.0100000001503</v>
      </c>
      <c r="CX68" s="132">
        <f t="shared" si="223"/>
        <v>17755.010000000151</v>
      </c>
      <c r="CY68" s="132">
        <f t="shared" si="223"/>
        <v>17755.010000000151</v>
      </c>
      <c r="CZ68" s="132">
        <f t="shared" si="223"/>
        <v>17755.010000000151</v>
      </c>
      <c r="DA68" s="132">
        <f t="shared" si="223"/>
        <v>17755.010000000151</v>
      </c>
      <c r="DB68" s="132">
        <f t="shared" si="223"/>
        <v>8242.5400000001518</v>
      </c>
      <c r="DC68" s="132">
        <f t="shared" si="223"/>
        <v>8242.5400000001518</v>
      </c>
      <c r="DD68" s="132">
        <f t="shared" si="223"/>
        <v>8242.5400000001518</v>
      </c>
      <c r="DE68" s="132">
        <f t="shared" si="223"/>
        <v>8242.5400000001518</v>
      </c>
      <c r="DF68" s="132">
        <f t="shared" si="223"/>
        <v>7488.590000000152</v>
      </c>
      <c r="DG68" s="132">
        <f t="shared" si="223"/>
        <v>7488.590000000152</v>
      </c>
      <c r="DH68" s="132">
        <f t="shared" si="223"/>
        <v>7488.590000000152</v>
      </c>
      <c r="DI68" s="132">
        <f t="shared" si="223"/>
        <v>23654.81000000015</v>
      </c>
      <c r="DJ68" s="132">
        <f t="shared" si="223"/>
        <v>23654.81000000015</v>
      </c>
      <c r="DK68" s="132">
        <f t="shared" si="223"/>
        <v>23654.81000000015</v>
      </c>
      <c r="DL68" s="132">
        <f t="shared" si="223"/>
        <v>23654.81000000015</v>
      </c>
      <c r="DM68" s="132">
        <f t="shared" si="223"/>
        <v>23654.81000000015</v>
      </c>
      <c r="DN68" s="132">
        <f t="shared" si="223"/>
        <v>23654.81000000015</v>
      </c>
      <c r="DO68" s="132">
        <f t="shared" si="223"/>
        <v>23654.81000000015</v>
      </c>
      <c r="DP68" s="132">
        <f t="shared" si="223"/>
        <v>23654.81000000015</v>
      </c>
      <c r="DQ68" s="132">
        <f t="shared" si="223"/>
        <v>23654.81000000015</v>
      </c>
      <c r="DR68" s="132">
        <f t="shared" si="223"/>
        <v>23654.81000000015</v>
      </c>
      <c r="DS68" s="132">
        <f t="shared" si="223"/>
        <v>23005.680000000149</v>
      </c>
      <c r="DT68" s="132">
        <f t="shared" si="223"/>
        <v>23005.680000000149</v>
      </c>
      <c r="DU68" s="132">
        <f t="shared" si="223"/>
        <v>23005.680000000149</v>
      </c>
      <c r="DV68" s="132">
        <f t="shared" si="223"/>
        <v>23005.680000000149</v>
      </c>
      <c r="DW68" s="132">
        <f t="shared" si="223"/>
        <v>23005.680000000149</v>
      </c>
      <c r="DX68" s="132">
        <f t="shared" si="223"/>
        <v>23005.680000000149</v>
      </c>
      <c r="DY68" s="132">
        <f t="shared" si="223"/>
        <v>23005.680000000149</v>
      </c>
      <c r="DZ68" s="132">
        <f t="shared" si="223"/>
        <v>23005.680000000149</v>
      </c>
      <c r="EA68" s="132">
        <f t="shared" si="223"/>
        <v>23005.680000000149</v>
      </c>
      <c r="EB68" s="132">
        <f t="shared" si="223"/>
        <v>23005.680000000153</v>
      </c>
      <c r="EC68" s="132">
        <f t="shared" si="223"/>
        <v>23005.680000000153</v>
      </c>
      <c r="ED68" s="132">
        <f t="shared" ref="ED68:GO68" si="224">ED66-ED69</f>
        <v>23005.680000000153</v>
      </c>
      <c r="EE68" s="132">
        <f t="shared" si="224"/>
        <v>23005.680000000153</v>
      </c>
      <c r="EF68" s="132">
        <f t="shared" si="224"/>
        <v>15755.810000000154</v>
      </c>
      <c r="EG68" s="132">
        <f t="shared" si="224"/>
        <v>15755.810000000154</v>
      </c>
      <c r="EH68" s="132">
        <f t="shared" si="224"/>
        <v>15755.810000000154</v>
      </c>
      <c r="EI68" s="132">
        <f t="shared" si="224"/>
        <v>15755.810000000154</v>
      </c>
      <c r="EJ68" s="132">
        <f t="shared" si="224"/>
        <v>15755.810000000154</v>
      </c>
      <c r="EK68" s="132">
        <f t="shared" si="224"/>
        <v>15755.810000000154</v>
      </c>
      <c r="EL68" s="132">
        <f t="shared" si="224"/>
        <v>15755.810000000154</v>
      </c>
      <c r="EM68" s="132">
        <f t="shared" si="224"/>
        <v>15755.810000000154</v>
      </c>
      <c r="EN68" s="132">
        <f t="shared" si="224"/>
        <v>15755.810000000154</v>
      </c>
      <c r="EO68" s="132">
        <f t="shared" si="224"/>
        <v>15755.810000000154</v>
      </c>
      <c r="EP68" s="132">
        <f t="shared" si="224"/>
        <v>15755.810000000154</v>
      </c>
      <c r="EQ68" s="132">
        <f t="shared" si="224"/>
        <v>15755.810000000154</v>
      </c>
      <c r="ER68" s="132">
        <f t="shared" si="224"/>
        <v>15755.810000000154</v>
      </c>
      <c r="ES68" s="132">
        <f t="shared" si="224"/>
        <v>15755.810000000154</v>
      </c>
      <c r="ET68" s="132">
        <f t="shared" si="224"/>
        <v>15755.810000000154</v>
      </c>
      <c r="EU68" s="132">
        <f t="shared" si="224"/>
        <v>15755.810000000154</v>
      </c>
      <c r="EV68" s="132">
        <f t="shared" si="224"/>
        <v>15755.810000000154</v>
      </c>
      <c r="EW68" s="132">
        <f t="shared" si="224"/>
        <v>15755.810000000154</v>
      </c>
      <c r="EX68" s="132">
        <f t="shared" si="224"/>
        <v>15755.810000000154</v>
      </c>
      <c r="EY68" s="132">
        <f t="shared" si="224"/>
        <v>15755.810000000154</v>
      </c>
      <c r="EZ68" s="132">
        <f t="shared" si="224"/>
        <v>15755.810000000154</v>
      </c>
      <c r="FA68" s="132">
        <f t="shared" si="224"/>
        <v>15755.810000000154</v>
      </c>
      <c r="FB68" s="132">
        <f t="shared" si="224"/>
        <v>15755.810000000154</v>
      </c>
      <c r="FC68" s="132">
        <f t="shared" si="224"/>
        <v>15755.810000000154</v>
      </c>
      <c r="FD68" s="132">
        <f t="shared" si="224"/>
        <v>15755.810000000154</v>
      </c>
      <c r="FE68" s="132">
        <f t="shared" si="224"/>
        <v>15755.810000000154</v>
      </c>
      <c r="FF68" s="132">
        <f t="shared" si="224"/>
        <v>15755.810000000154</v>
      </c>
      <c r="FG68" s="132">
        <f t="shared" si="224"/>
        <v>15755.810000000154</v>
      </c>
      <c r="FH68" s="132">
        <f t="shared" si="224"/>
        <v>15755.810000000154</v>
      </c>
      <c r="FI68" s="132">
        <f t="shared" si="224"/>
        <v>15755.810000000154</v>
      </c>
      <c r="FJ68" s="132">
        <f t="shared" si="224"/>
        <v>35143.250000000153</v>
      </c>
      <c r="FK68" s="132">
        <f t="shared" si="224"/>
        <v>34606.850000000151</v>
      </c>
      <c r="FL68" s="132">
        <f t="shared" si="224"/>
        <v>34606.850000000151</v>
      </c>
      <c r="FM68" s="132">
        <f t="shared" si="224"/>
        <v>34606.850000000151</v>
      </c>
      <c r="FN68" s="132">
        <f t="shared" si="224"/>
        <v>34606.850000000151</v>
      </c>
      <c r="FO68" s="132">
        <f t="shared" si="224"/>
        <v>34606.850000000151</v>
      </c>
      <c r="FP68" s="132">
        <f t="shared" si="224"/>
        <v>34606.850000000151</v>
      </c>
      <c r="FQ68" s="132">
        <f t="shared" si="224"/>
        <v>34606.850000000151</v>
      </c>
      <c r="FR68" s="132">
        <f t="shared" si="224"/>
        <v>34606.850000000151</v>
      </c>
      <c r="FS68" s="132">
        <f t="shared" si="224"/>
        <v>34606.850000000151</v>
      </c>
      <c r="FT68" s="132">
        <f t="shared" si="224"/>
        <v>34606.850000000151</v>
      </c>
      <c r="FU68" s="132">
        <f t="shared" si="224"/>
        <v>34606.850000000151</v>
      </c>
      <c r="FV68" s="132">
        <f t="shared" si="224"/>
        <v>34606.850000000151</v>
      </c>
      <c r="FW68" s="132">
        <f t="shared" si="224"/>
        <v>22606.850000000151</v>
      </c>
      <c r="FX68" s="132">
        <f t="shared" si="224"/>
        <v>22606.850000000151</v>
      </c>
      <c r="FY68" s="132">
        <f t="shared" si="224"/>
        <v>22606.850000000151</v>
      </c>
      <c r="FZ68" s="132">
        <f t="shared" si="224"/>
        <v>22606.850000000151</v>
      </c>
      <c r="GA68" s="132">
        <f t="shared" si="224"/>
        <v>22606.850000000151</v>
      </c>
      <c r="GB68" s="132">
        <f t="shared" si="224"/>
        <v>22606.850000000151</v>
      </c>
      <c r="GC68" s="132">
        <f t="shared" si="224"/>
        <v>22606.850000000151</v>
      </c>
      <c r="GD68" s="132">
        <f t="shared" si="224"/>
        <v>22606.850000000151</v>
      </c>
      <c r="GE68" s="132">
        <f t="shared" si="224"/>
        <v>22391.550000000152</v>
      </c>
      <c r="GF68" s="132">
        <f t="shared" si="224"/>
        <v>22391.550000000152</v>
      </c>
      <c r="GG68" s="132">
        <f t="shared" si="224"/>
        <v>22391.550000000152</v>
      </c>
      <c r="GH68" s="132">
        <f t="shared" si="224"/>
        <v>22391.550000000152</v>
      </c>
      <c r="GI68" s="132">
        <f t="shared" si="224"/>
        <v>22391.550000000152</v>
      </c>
      <c r="GJ68" s="132">
        <f t="shared" si="224"/>
        <v>22391.550000000152</v>
      </c>
      <c r="GK68" s="132">
        <f t="shared" si="224"/>
        <v>22391.550000000152</v>
      </c>
      <c r="GL68" s="132">
        <f t="shared" si="224"/>
        <v>19391.550000000152</v>
      </c>
      <c r="GM68" s="132">
        <f t="shared" si="224"/>
        <v>19391.550000000152</v>
      </c>
      <c r="GN68" s="132">
        <f t="shared" si="224"/>
        <v>19391.550000000152</v>
      </c>
      <c r="GO68" s="132">
        <f t="shared" si="224"/>
        <v>8590.4300000001531</v>
      </c>
      <c r="GP68" s="132">
        <f t="shared" ref="GP68:JA68" si="225">GP66-GP69</f>
        <v>8590.4300000001531</v>
      </c>
      <c r="GQ68" s="132">
        <f t="shared" si="225"/>
        <v>8590.4300000001531</v>
      </c>
      <c r="GR68" s="132">
        <f t="shared" si="225"/>
        <v>8590.4300000001531</v>
      </c>
      <c r="GS68" s="132">
        <f t="shared" si="225"/>
        <v>8590.4300000001531</v>
      </c>
      <c r="GT68" s="132">
        <f t="shared" si="225"/>
        <v>8590.4300000001531</v>
      </c>
      <c r="GU68" s="132">
        <f t="shared" si="225"/>
        <v>8137.0700000001534</v>
      </c>
      <c r="GV68" s="132">
        <f t="shared" si="225"/>
        <v>8137.0700000001534</v>
      </c>
      <c r="GW68" s="132">
        <f t="shared" si="225"/>
        <v>8137.0700000001534</v>
      </c>
      <c r="GX68" s="132">
        <f t="shared" si="225"/>
        <v>8137.0700000001534</v>
      </c>
      <c r="GY68" s="132">
        <f t="shared" si="225"/>
        <v>8137.0700000001534</v>
      </c>
      <c r="GZ68" s="132">
        <f t="shared" si="225"/>
        <v>8137.0700000001534</v>
      </c>
      <c r="HA68" s="132">
        <f t="shared" si="225"/>
        <v>8137.0700000001534</v>
      </c>
      <c r="HB68" s="132">
        <f t="shared" si="225"/>
        <v>8137.0700000001534</v>
      </c>
      <c r="HC68" s="132">
        <f t="shared" si="225"/>
        <v>8137.0700000001534</v>
      </c>
      <c r="HD68" s="132">
        <f t="shared" si="225"/>
        <v>8137.0700000001534</v>
      </c>
      <c r="HE68" s="132">
        <f t="shared" si="225"/>
        <v>8137.0700000001534</v>
      </c>
      <c r="HF68" s="132">
        <f t="shared" si="225"/>
        <v>8137.0700000001534</v>
      </c>
      <c r="HG68" s="132">
        <f t="shared" si="225"/>
        <v>8137.0700000001534</v>
      </c>
      <c r="HH68" s="132">
        <f t="shared" si="225"/>
        <v>8137.0700000001534</v>
      </c>
      <c r="HI68" s="132">
        <f t="shared" si="225"/>
        <v>8137.0700000001534</v>
      </c>
      <c r="HJ68" s="132">
        <f t="shared" si="225"/>
        <v>8137.0700000001534</v>
      </c>
      <c r="HK68" s="132">
        <f t="shared" si="225"/>
        <v>7874.9900000001535</v>
      </c>
      <c r="HL68" s="132">
        <f t="shared" si="225"/>
        <v>7874.9900000001535</v>
      </c>
      <c r="HM68" s="132">
        <f t="shared" si="225"/>
        <v>7874.9900000001535</v>
      </c>
      <c r="HN68" s="132">
        <f t="shared" si="225"/>
        <v>7874.9900000001535</v>
      </c>
      <c r="HO68" s="132">
        <f t="shared" si="225"/>
        <v>7874.9900000001535</v>
      </c>
      <c r="HP68" s="132">
        <f t="shared" si="225"/>
        <v>7874.9900000001535</v>
      </c>
      <c r="HQ68" s="132">
        <f t="shared" si="225"/>
        <v>7874.9900000001535</v>
      </c>
      <c r="HR68" s="132">
        <f t="shared" si="225"/>
        <v>7874.9900000001535</v>
      </c>
      <c r="HS68" s="132">
        <f t="shared" si="225"/>
        <v>7874.9900000001535</v>
      </c>
      <c r="HT68" s="132">
        <f t="shared" si="225"/>
        <v>7874.9900000001526</v>
      </c>
      <c r="HU68" s="132">
        <f t="shared" si="225"/>
        <v>-3007.0199999998476</v>
      </c>
      <c r="HV68" s="132">
        <f t="shared" si="225"/>
        <v>26992.980000000152</v>
      </c>
      <c r="HW68" s="132">
        <f t="shared" si="225"/>
        <v>26992.980000000152</v>
      </c>
      <c r="HX68" s="132">
        <f t="shared" si="225"/>
        <v>26992.980000000152</v>
      </c>
      <c r="HY68" s="132">
        <f t="shared" si="225"/>
        <v>26992.980000000152</v>
      </c>
      <c r="HZ68" s="132">
        <f t="shared" si="225"/>
        <v>26992.980000000152</v>
      </c>
      <c r="IA68" s="132">
        <f t="shared" si="225"/>
        <v>26992.980000000152</v>
      </c>
      <c r="IB68" s="132">
        <f t="shared" si="225"/>
        <v>26992.980000000152</v>
      </c>
      <c r="IC68" s="132">
        <f t="shared" si="225"/>
        <v>26992.980000000152</v>
      </c>
      <c r="ID68" s="132">
        <f t="shared" si="225"/>
        <v>26992.980000000152</v>
      </c>
      <c r="IE68" s="132">
        <f t="shared" si="225"/>
        <v>26992.980000000152</v>
      </c>
      <c r="IF68" s="132">
        <f t="shared" si="225"/>
        <v>26992.980000000152</v>
      </c>
      <c r="IG68" s="132">
        <f t="shared" si="225"/>
        <v>26992.980000000152</v>
      </c>
      <c r="IH68" s="132">
        <f t="shared" si="225"/>
        <v>26992.980000000152</v>
      </c>
      <c r="II68" s="132">
        <f t="shared" si="225"/>
        <v>26992.980000000152</v>
      </c>
      <c r="IJ68" s="132">
        <f t="shared" si="225"/>
        <v>26992.980000000152</v>
      </c>
      <c r="IK68" s="132">
        <f t="shared" si="225"/>
        <v>26992.980000000152</v>
      </c>
      <c r="IL68" s="132">
        <f t="shared" si="225"/>
        <v>26992.980000000152</v>
      </c>
      <c r="IM68" s="132">
        <f t="shared" si="225"/>
        <v>26992.980000000152</v>
      </c>
      <c r="IN68" s="132">
        <f t="shared" si="225"/>
        <v>26992.980000000152</v>
      </c>
      <c r="IO68" s="132">
        <f t="shared" si="225"/>
        <v>26992.980000000152</v>
      </c>
      <c r="IP68" s="132">
        <f t="shared" si="225"/>
        <v>26615.710000000152</v>
      </c>
      <c r="IQ68" s="132">
        <f t="shared" si="225"/>
        <v>26615.710000000152</v>
      </c>
      <c r="IR68" s="132">
        <f t="shared" si="225"/>
        <v>26615.710000000152</v>
      </c>
      <c r="IS68" s="132">
        <f t="shared" si="225"/>
        <v>26615.710000000152</v>
      </c>
      <c r="IT68" s="132">
        <f t="shared" si="225"/>
        <v>26615.710000000152</v>
      </c>
      <c r="IU68" s="132">
        <f t="shared" si="225"/>
        <v>26615.710000000152</v>
      </c>
      <c r="IV68" s="132">
        <f t="shared" si="225"/>
        <v>26615.710000000152</v>
      </c>
      <c r="IW68" s="132">
        <f t="shared" si="225"/>
        <v>26615.710000000152</v>
      </c>
      <c r="IX68" s="132">
        <f t="shared" si="225"/>
        <v>26615.710000000152</v>
      </c>
      <c r="IY68" s="132">
        <f t="shared" si="225"/>
        <v>26615.710000000152</v>
      </c>
      <c r="IZ68" s="132">
        <f t="shared" si="225"/>
        <v>26615.710000000152</v>
      </c>
      <c r="JA68" s="132">
        <f t="shared" si="225"/>
        <v>15395.580000000151</v>
      </c>
      <c r="JB68" s="132">
        <f t="shared" ref="JB68:LM68" si="226">JB66-JB69</f>
        <v>15395.580000000151</v>
      </c>
      <c r="JC68" s="132">
        <f t="shared" si="226"/>
        <v>15395.580000000151</v>
      </c>
      <c r="JD68" s="132">
        <f t="shared" si="226"/>
        <v>15395.580000000151</v>
      </c>
      <c r="JE68" s="132">
        <f t="shared" si="226"/>
        <v>15395.580000000151</v>
      </c>
      <c r="JF68" s="132">
        <f t="shared" si="226"/>
        <v>15395.580000000151</v>
      </c>
      <c r="JG68" s="132">
        <f t="shared" si="226"/>
        <v>15395.580000000151</v>
      </c>
      <c r="JH68" s="132">
        <f t="shared" si="226"/>
        <v>15395.580000000151</v>
      </c>
      <c r="JI68" s="132">
        <f t="shared" si="226"/>
        <v>15395.580000000151</v>
      </c>
      <c r="JJ68" s="132">
        <f t="shared" si="226"/>
        <v>15395.580000000151</v>
      </c>
      <c r="JK68" s="132">
        <f t="shared" si="226"/>
        <v>15395.580000000151</v>
      </c>
      <c r="JL68" s="132">
        <f t="shared" si="226"/>
        <v>15395.580000000151</v>
      </c>
      <c r="JM68" s="132">
        <f t="shared" si="226"/>
        <v>15395.580000000151</v>
      </c>
      <c r="JN68" s="132">
        <f t="shared" si="226"/>
        <v>15395.580000000151</v>
      </c>
      <c r="JO68" s="132">
        <f t="shared" si="226"/>
        <v>13668.740000000151</v>
      </c>
      <c r="JP68" s="132">
        <f t="shared" si="226"/>
        <v>13668.740000000151</v>
      </c>
      <c r="JQ68" s="132">
        <f t="shared" si="226"/>
        <v>13668.740000000151</v>
      </c>
      <c r="JR68" s="132">
        <f t="shared" si="226"/>
        <v>13668.740000000151</v>
      </c>
      <c r="JS68" s="132">
        <f t="shared" si="226"/>
        <v>13668.740000000151</v>
      </c>
      <c r="JT68" s="132">
        <f t="shared" si="226"/>
        <v>13668.740000000151</v>
      </c>
      <c r="JU68" s="132">
        <f t="shared" si="226"/>
        <v>13668.740000000151</v>
      </c>
      <c r="JV68" s="132">
        <f t="shared" si="226"/>
        <v>13668.740000000151</v>
      </c>
      <c r="JW68" s="132">
        <f t="shared" si="226"/>
        <v>13309.170000000151</v>
      </c>
      <c r="JX68" s="132">
        <f t="shared" si="226"/>
        <v>13309.170000000151</v>
      </c>
      <c r="JY68" s="132">
        <f t="shared" si="226"/>
        <v>13309.170000000151</v>
      </c>
      <c r="JZ68" s="132">
        <f t="shared" si="226"/>
        <v>13309.170000000151</v>
      </c>
      <c r="KA68" s="132">
        <f t="shared" si="226"/>
        <v>13309.170000000151</v>
      </c>
      <c r="KB68" s="132">
        <f t="shared" si="226"/>
        <v>13309.170000000151</v>
      </c>
      <c r="KC68" s="132">
        <f t="shared" si="226"/>
        <v>13309.170000000151</v>
      </c>
      <c r="KD68" s="132">
        <f t="shared" si="226"/>
        <v>10309.170000000151</v>
      </c>
      <c r="KE68" s="132">
        <f t="shared" si="226"/>
        <v>10309.170000000151</v>
      </c>
      <c r="KF68" s="132">
        <f t="shared" si="226"/>
        <v>10309.170000000151</v>
      </c>
      <c r="KG68" s="132">
        <f t="shared" si="226"/>
        <v>10309.170000000151</v>
      </c>
      <c r="KH68" s="132">
        <f t="shared" si="226"/>
        <v>40309.170000000151</v>
      </c>
      <c r="KI68" s="132">
        <f t="shared" si="226"/>
        <v>40309.170000000151</v>
      </c>
      <c r="KJ68" s="132">
        <f t="shared" si="226"/>
        <v>40309.170000000151</v>
      </c>
      <c r="KK68" s="132">
        <f t="shared" si="226"/>
        <v>40309.170000000151</v>
      </c>
      <c r="KL68" s="132">
        <f t="shared" si="226"/>
        <v>29292.590000000149</v>
      </c>
      <c r="KM68" s="132">
        <f t="shared" si="226"/>
        <v>29292.590000000149</v>
      </c>
      <c r="KN68" s="132">
        <f t="shared" si="226"/>
        <v>29292.590000000149</v>
      </c>
      <c r="KO68" s="132">
        <f t="shared" si="226"/>
        <v>29292.590000000149</v>
      </c>
      <c r="KP68" s="132">
        <f t="shared" si="226"/>
        <v>29292.590000000149</v>
      </c>
      <c r="KQ68" s="132">
        <f t="shared" si="226"/>
        <v>29292.590000000149</v>
      </c>
      <c r="KR68" s="132">
        <f t="shared" si="226"/>
        <v>29292.590000000149</v>
      </c>
      <c r="KS68" s="132">
        <f t="shared" si="226"/>
        <v>29292.590000000149</v>
      </c>
      <c r="KT68" s="132">
        <f t="shared" si="226"/>
        <v>29292.590000000149</v>
      </c>
      <c r="KU68" s="132">
        <f t="shared" si="226"/>
        <v>29292.590000000149</v>
      </c>
      <c r="KV68" s="132">
        <f t="shared" si="226"/>
        <v>29292.590000000149</v>
      </c>
      <c r="KW68" s="132">
        <f t="shared" si="226"/>
        <v>29292.590000000149</v>
      </c>
      <c r="KX68" s="132">
        <f t="shared" si="226"/>
        <v>29292.590000000149</v>
      </c>
      <c r="KY68" s="132">
        <f t="shared" si="226"/>
        <v>29292.590000000149</v>
      </c>
      <c r="KZ68" s="132">
        <f t="shared" si="226"/>
        <v>29292.590000000149</v>
      </c>
      <c r="LA68" s="132">
        <f t="shared" si="226"/>
        <v>29292.590000000149</v>
      </c>
      <c r="LB68" s="132">
        <f t="shared" si="226"/>
        <v>29292.590000000149</v>
      </c>
      <c r="LC68" s="132">
        <f t="shared" si="226"/>
        <v>28930.150000000151</v>
      </c>
      <c r="LD68" s="132">
        <f t="shared" si="226"/>
        <v>28930.150000000151</v>
      </c>
      <c r="LE68" s="132">
        <f t="shared" si="226"/>
        <v>28930.150000000151</v>
      </c>
      <c r="LF68" s="132">
        <f t="shared" si="226"/>
        <v>28930.150000000151</v>
      </c>
      <c r="LG68" s="132">
        <f t="shared" si="226"/>
        <v>28930.150000000151</v>
      </c>
      <c r="LH68" s="132">
        <f t="shared" si="226"/>
        <v>28930.150000000151</v>
      </c>
      <c r="LI68" s="132">
        <f t="shared" si="226"/>
        <v>28930.150000000151</v>
      </c>
      <c r="LJ68" s="132">
        <f t="shared" si="226"/>
        <v>28930.150000000151</v>
      </c>
      <c r="LK68" s="132">
        <f t="shared" si="226"/>
        <v>28930.150000000151</v>
      </c>
      <c r="LL68" s="132">
        <f t="shared" si="226"/>
        <v>28930.150000000151</v>
      </c>
      <c r="LM68" s="132">
        <f t="shared" si="226"/>
        <v>28930.150000000151</v>
      </c>
      <c r="LN68" s="132">
        <f t="shared" ref="LN68:NX68" si="227">LN66-LN69</f>
        <v>28930.150000000151</v>
      </c>
      <c r="LO68" s="132">
        <f t="shared" si="227"/>
        <v>28930.150000000151</v>
      </c>
      <c r="LP68" s="132">
        <f t="shared" si="227"/>
        <v>28930.150000000151</v>
      </c>
      <c r="LQ68" s="132">
        <f t="shared" si="227"/>
        <v>18150.340000000149</v>
      </c>
      <c r="LR68" s="132">
        <f t="shared" si="227"/>
        <v>18150.340000000149</v>
      </c>
      <c r="LS68" s="132">
        <f t="shared" si="227"/>
        <v>18150.340000000149</v>
      </c>
      <c r="LT68" s="132">
        <f t="shared" si="227"/>
        <v>18150.340000000149</v>
      </c>
      <c r="LU68" s="132">
        <f t="shared" si="227"/>
        <v>18150.340000000149</v>
      </c>
      <c r="LV68" s="132">
        <f t="shared" si="227"/>
        <v>18150.340000000149</v>
      </c>
      <c r="LW68" s="132">
        <f t="shared" si="227"/>
        <v>18150.340000000149</v>
      </c>
      <c r="LX68" s="132">
        <f t="shared" si="227"/>
        <v>18150.340000000149</v>
      </c>
      <c r="LY68" s="132">
        <f t="shared" si="227"/>
        <v>18150.340000000149</v>
      </c>
      <c r="LZ68" s="132">
        <f t="shared" si="227"/>
        <v>18150.340000000149</v>
      </c>
      <c r="MA68" s="132">
        <f t="shared" si="227"/>
        <v>18150.340000000149</v>
      </c>
      <c r="MB68" s="132">
        <f t="shared" si="227"/>
        <v>18150.340000000149</v>
      </c>
      <c r="MC68" s="132">
        <f t="shared" si="227"/>
        <v>18150.340000000149</v>
      </c>
      <c r="MD68" s="132">
        <f t="shared" si="227"/>
        <v>18150.340000000149</v>
      </c>
      <c r="ME68" s="132">
        <f t="shared" si="227"/>
        <v>18150.340000000149</v>
      </c>
      <c r="MF68" s="132">
        <f t="shared" si="227"/>
        <v>18150.340000000149</v>
      </c>
      <c r="MG68" s="132">
        <f t="shared" si="227"/>
        <v>18150.340000000149</v>
      </c>
      <c r="MH68" s="132">
        <f t="shared" si="227"/>
        <v>18150.340000000149</v>
      </c>
      <c r="MI68" s="132">
        <f t="shared" si="227"/>
        <v>18150.340000000149</v>
      </c>
      <c r="MJ68" s="132">
        <f t="shared" si="227"/>
        <v>18150.340000000149</v>
      </c>
      <c r="MK68" s="132">
        <f t="shared" si="227"/>
        <v>18150.340000000149</v>
      </c>
      <c r="ML68" s="132">
        <f t="shared" si="227"/>
        <v>18150.340000000149</v>
      </c>
      <c r="MM68" s="132">
        <f t="shared" si="227"/>
        <v>18150.340000000149</v>
      </c>
      <c r="MN68" s="132">
        <f t="shared" si="227"/>
        <v>18150.340000000149</v>
      </c>
      <c r="MO68" s="132">
        <f t="shared" si="227"/>
        <v>18150.340000000149</v>
      </c>
      <c r="MP68" s="132">
        <f t="shared" si="227"/>
        <v>18150.340000000149</v>
      </c>
      <c r="MQ68" s="132">
        <f t="shared" si="227"/>
        <v>18150.340000000149</v>
      </c>
      <c r="MR68" s="132">
        <f t="shared" si="227"/>
        <v>18150.340000000149</v>
      </c>
      <c r="MS68" s="132">
        <f t="shared" si="227"/>
        <v>13740.870000000148</v>
      </c>
      <c r="MT68" s="132">
        <f t="shared" si="227"/>
        <v>13740.870000000148</v>
      </c>
      <c r="MU68" s="132">
        <f t="shared" si="227"/>
        <v>13740.870000000148</v>
      </c>
      <c r="MV68" s="132">
        <f t="shared" si="227"/>
        <v>13740.870000000148</v>
      </c>
      <c r="MW68" s="132">
        <f t="shared" si="227"/>
        <v>13740.870000000148</v>
      </c>
      <c r="MX68" s="132">
        <f t="shared" si="227"/>
        <v>7304.5500000001484</v>
      </c>
      <c r="MY68" s="132">
        <f t="shared" si="227"/>
        <v>7304.5500000001484</v>
      </c>
      <c r="MZ68" s="132">
        <f t="shared" si="227"/>
        <v>7304.5500000001484</v>
      </c>
      <c r="NA68" s="132">
        <f t="shared" si="227"/>
        <v>7304.5500000001484</v>
      </c>
      <c r="NB68" s="132">
        <f t="shared" si="227"/>
        <v>7304.5500000001484</v>
      </c>
      <c r="NC68" s="132">
        <f t="shared" si="227"/>
        <v>7304.5500000001484</v>
      </c>
      <c r="ND68" s="132">
        <f t="shared" si="227"/>
        <v>7304.5500000001484</v>
      </c>
      <c r="NE68" s="132">
        <f t="shared" si="227"/>
        <v>7304.5500000001484</v>
      </c>
      <c r="NF68" s="132">
        <f t="shared" si="227"/>
        <v>7304.5500000001484</v>
      </c>
      <c r="NG68" s="132">
        <f t="shared" si="227"/>
        <v>27304.550000000148</v>
      </c>
      <c r="NH68" s="132">
        <f t="shared" si="227"/>
        <v>27304.550000000148</v>
      </c>
      <c r="NI68" s="132">
        <f t="shared" si="227"/>
        <v>27304.550000000148</v>
      </c>
      <c r="NJ68" s="132">
        <f t="shared" si="227"/>
        <v>27304.550000000148</v>
      </c>
      <c r="NK68" s="132">
        <f t="shared" si="227"/>
        <v>27304.550000000148</v>
      </c>
      <c r="NL68" s="132">
        <f t="shared" si="227"/>
        <v>24304.550000000148</v>
      </c>
      <c r="NM68" s="132">
        <f t="shared" si="227"/>
        <v>24304.550000000148</v>
      </c>
      <c r="NN68" s="132">
        <f t="shared" si="227"/>
        <v>24304.550000000148</v>
      </c>
      <c r="NO68" s="132">
        <f t="shared" si="227"/>
        <v>24304.550000000148</v>
      </c>
      <c r="NP68" s="132">
        <f t="shared" si="227"/>
        <v>24304.550000000148</v>
      </c>
      <c r="NQ68" s="132">
        <f t="shared" si="227"/>
        <v>24304.550000000148</v>
      </c>
      <c r="NR68" s="132">
        <f t="shared" si="227"/>
        <v>24304.550000000148</v>
      </c>
      <c r="NS68" s="132">
        <f t="shared" si="227"/>
        <v>24304.550000000148</v>
      </c>
      <c r="NT68" s="132">
        <f t="shared" si="227"/>
        <v>24304.550000000148</v>
      </c>
      <c r="NU68" s="132">
        <f t="shared" si="227"/>
        <v>24304.550000000148</v>
      </c>
      <c r="NV68" s="132">
        <f t="shared" si="227"/>
        <v>24304.550000000148</v>
      </c>
      <c r="NW68" s="132">
        <f t="shared" si="227"/>
        <v>24304.550000000148</v>
      </c>
      <c r="NX68" s="132">
        <f t="shared" si="227"/>
        <v>24304.550000000148</v>
      </c>
      <c r="NY68" s="10"/>
      <c r="NZ68" s="132">
        <f t="shared" ref="NZ68" si="228">NZ66-NZ69</f>
        <v>24304.550000000163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229">E71+E77</f>
        <v>0</v>
      </c>
      <c r="F69" s="8">
        <f t="shared" si="229"/>
        <v>0</v>
      </c>
      <c r="G69" s="8">
        <f t="shared" si="229"/>
        <v>0</v>
      </c>
      <c r="H69" s="8">
        <f t="shared" si="229"/>
        <v>0</v>
      </c>
      <c r="I69" s="8">
        <f t="shared" si="229"/>
        <v>0</v>
      </c>
      <c r="J69" s="8">
        <f t="shared" si="229"/>
        <v>0</v>
      </c>
      <c r="K69" s="8">
        <f t="shared" si="229"/>
        <v>0</v>
      </c>
      <c r="L69" s="8">
        <f t="shared" si="229"/>
        <v>0</v>
      </c>
      <c r="M69" s="8">
        <f t="shared" si="229"/>
        <v>0</v>
      </c>
      <c r="N69" s="8">
        <f t="shared" si="229"/>
        <v>0</v>
      </c>
      <c r="O69" s="8">
        <f t="shared" si="229"/>
        <v>0</v>
      </c>
      <c r="P69" s="8">
        <f t="shared" si="229"/>
        <v>0</v>
      </c>
      <c r="Q69" s="8">
        <f t="shared" si="229"/>
        <v>0</v>
      </c>
      <c r="R69" s="8">
        <f t="shared" si="229"/>
        <v>0</v>
      </c>
      <c r="S69" s="8">
        <f t="shared" si="229"/>
        <v>0</v>
      </c>
      <c r="T69" s="8">
        <f t="shared" si="229"/>
        <v>0</v>
      </c>
      <c r="U69" s="8">
        <f t="shared" si="229"/>
        <v>0</v>
      </c>
      <c r="V69" s="8">
        <f t="shared" si="229"/>
        <v>0</v>
      </c>
      <c r="W69" s="8">
        <f t="shared" si="229"/>
        <v>0</v>
      </c>
      <c r="X69" s="8">
        <f t="shared" si="229"/>
        <v>0</v>
      </c>
      <c r="Y69" s="8">
        <f t="shared" si="229"/>
        <v>0</v>
      </c>
      <c r="Z69" s="8">
        <f t="shared" si="229"/>
        <v>0</v>
      </c>
      <c r="AA69" s="8">
        <f t="shared" si="229"/>
        <v>0</v>
      </c>
      <c r="AB69" s="8">
        <f t="shared" si="229"/>
        <v>0</v>
      </c>
      <c r="AC69" s="8">
        <f t="shared" si="229"/>
        <v>0</v>
      </c>
      <c r="AD69" s="8">
        <f t="shared" si="229"/>
        <v>0</v>
      </c>
      <c r="AE69" s="8">
        <f t="shared" si="229"/>
        <v>0</v>
      </c>
      <c r="AF69" s="8">
        <f t="shared" si="229"/>
        <v>0</v>
      </c>
      <c r="AG69" s="8">
        <f t="shared" si="229"/>
        <v>0</v>
      </c>
      <c r="AH69" s="8">
        <f t="shared" si="229"/>
        <v>0</v>
      </c>
      <c r="AI69" s="8">
        <f t="shared" si="229"/>
        <v>0</v>
      </c>
      <c r="AJ69" s="8">
        <f t="shared" si="229"/>
        <v>0</v>
      </c>
      <c r="AK69" s="8">
        <f t="shared" si="229"/>
        <v>0</v>
      </c>
      <c r="AL69" s="8">
        <f t="shared" si="229"/>
        <v>0</v>
      </c>
      <c r="AM69" s="8">
        <f t="shared" si="229"/>
        <v>0</v>
      </c>
      <c r="AN69" s="8">
        <f t="shared" si="229"/>
        <v>0</v>
      </c>
      <c r="AO69" s="8">
        <f t="shared" si="229"/>
        <v>0</v>
      </c>
      <c r="AP69" s="8">
        <f t="shared" si="229"/>
        <v>0</v>
      </c>
      <c r="AQ69" s="8">
        <f t="shared" si="229"/>
        <v>0</v>
      </c>
      <c r="AR69" s="8">
        <f t="shared" si="229"/>
        <v>0</v>
      </c>
      <c r="AS69" s="8">
        <f t="shared" si="229"/>
        <v>0</v>
      </c>
      <c r="AT69" s="8">
        <f t="shared" si="229"/>
        <v>0</v>
      </c>
      <c r="AU69" s="8">
        <f t="shared" si="229"/>
        <v>0</v>
      </c>
      <c r="AV69" s="8">
        <f t="shared" si="229"/>
        <v>0</v>
      </c>
      <c r="AW69" s="8">
        <f t="shared" si="229"/>
        <v>0</v>
      </c>
      <c r="AX69" s="8">
        <f t="shared" si="229"/>
        <v>0</v>
      </c>
      <c r="AY69" s="8">
        <f t="shared" si="229"/>
        <v>0</v>
      </c>
      <c r="AZ69" s="8">
        <f t="shared" si="229"/>
        <v>0</v>
      </c>
      <c r="BA69" s="8">
        <f t="shared" si="229"/>
        <v>0</v>
      </c>
      <c r="BB69" s="8">
        <f t="shared" si="229"/>
        <v>0</v>
      </c>
      <c r="BC69" s="8">
        <f t="shared" si="229"/>
        <v>0</v>
      </c>
      <c r="BD69" s="8">
        <f t="shared" si="229"/>
        <v>0</v>
      </c>
      <c r="BE69" s="8">
        <f t="shared" si="229"/>
        <v>0</v>
      </c>
      <c r="BF69" s="8">
        <f t="shared" si="229"/>
        <v>0</v>
      </c>
      <c r="BG69" s="8">
        <f t="shared" si="229"/>
        <v>0</v>
      </c>
      <c r="BH69" s="8">
        <f t="shared" si="229"/>
        <v>0</v>
      </c>
      <c r="BI69" s="8">
        <f t="shared" si="229"/>
        <v>0</v>
      </c>
      <c r="BJ69" s="8">
        <f t="shared" si="229"/>
        <v>0</v>
      </c>
      <c r="BK69" s="8">
        <f t="shared" si="229"/>
        <v>0</v>
      </c>
      <c r="BL69" s="8">
        <f t="shared" si="229"/>
        <v>0</v>
      </c>
      <c r="BM69" s="8">
        <f t="shared" si="229"/>
        <v>0</v>
      </c>
      <c r="BN69" s="8">
        <f t="shared" si="229"/>
        <v>0</v>
      </c>
      <c r="BO69" s="8">
        <f t="shared" si="229"/>
        <v>0</v>
      </c>
      <c r="BP69" s="8">
        <f t="shared" si="229"/>
        <v>0</v>
      </c>
      <c r="BQ69" s="8">
        <f t="shared" ref="BQ69:EB69" si="230">BQ71+BQ77</f>
        <v>0</v>
      </c>
      <c r="BR69" s="8">
        <f t="shared" si="230"/>
        <v>0</v>
      </c>
      <c r="BS69" s="8">
        <f t="shared" si="230"/>
        <v>0</v>
      </c>
      <c r="BT69" s="8">
        <f t="shared" si="230"/>
        <v>0</v>
      </c>
      <c r="BU69" s="8">
        <f t="shared" si="230"/>
        <v>0</v>
      </c>
      <c r="BV69" s="8">
        <f t="shared" si="230"/>
        <v>0</v>
      </c>
      <c r="BW69" s="8">
        <f t="shared" si="230"/>
        <v>0</v>
      </c>
      <c r="BX69" s="8">
        <f t="shared" si="230"/>
        <v>0</v>
      </c>
      <c r="BY69" s="8">
        <f t="shared" si="230"/>
        <v>0</v>
      </c>
      <c r="BZ69" s="8">
        <f t="shared" si="230"/>
        <v>0</v>
      </c>
      <c r="CA69" s="8">
        <f t="shared" si="230"/>
        <v>0</v>
      </c>
      <c r="CB69" s="8">
        <f t="shared" si="230"/>
        <v>0</v>
      </c>
      <c r="CC69" s="8">
        <f t="shared" si="230"/>
        <v>0</v>
      </c>
      <c r="CD69" s="8">
        <f t="shared" si="230"/>
        <v>0</v>
      </c>
      <c r="CE69" s="8">
        <f t="shared" si="230"/>
        <v>0</v>
      </c>
      <c r="CF69" s="8">
        <f t="shared" si="230"/>
        <v>0</v>
      </c>
      <c r="CG69" s="8">
        <f t="shared" si="230"/>
        <v>0</v>
      </c>
      <c r="CH69" s="8">
        <f t="shared" si="230"/>
        <v>0</v>
      </c>
      <c r="CI69" s="8">
        <f t="shared" si="230"/>
        <v>0</v>
      </c>
      <c r="CJ69" s="8">
        <f t="shared" si="230"/>
        <v>0</v>
      </c>
      <c r="CK69" s="8">
        <f t="shared" si="230"/>
        <v>0</v>
      </c>
      <c r="CL69" s="8">
        <f t="shared" si="230"/>
        <v>0</v>
      </c>
      <c r="CM69" s="8">
        <f t="shared" si="230"/>
        <v>0</v>
      </c>
      <c r="CN69" s="8">
        <f t="shared" si="230"/>
        <v>0</v>
      </c>
      <c r="CO69" s="8">
        <f t="shared" si="230"/>
        <v>0</v>
      </c>
      <c r="CP69" s="8">
        <f t="shared" si="230"/>
        <v>0</v>
      </c>
      <c r="CQ69" s="8">
        <f t="shared" si="230"/>
        <v>0</v>
      </c>
      <c r="CR69" s="8">
        <f t="shared" si="230"/>
        <v>0</v>
      </c>
      <c r="CS69" s="8">
        <f t="shared" si="230"/>
        <v>0</v>
      </c>
      <c r="CT69" s="8">
        <f t="shared" si="230"/>
        <v>0</v>
      </c>
      <c r="CU69" s="8">
        <f t="shared" si="230"/>
        <v>0</v>
      </c>
      <c r="CV69" s="8">
        <f t="shared" si="230"/>
        <v>0</v>
      </c>
      <c r="CW69" s="8">
        <f t="shared" si="230"/>
        <v>0</v>
      </c>
      <c r="CX69" s="8">
        <f t="shared" si="230"/>
        <v>0</v>
      </c>
      <c r="CY69" s="8">
        <f t="shared" si="230"/>
        <v>0</v>
      </c>
      <c r="CZ69" s="8">
        <f t="shared" si="230"/>
        <v>0</v>
      </c>
      <c r="DA69" s="8">
        <f t="shared" si="230"/>
        <v>0</v>
      </c>
      <c r="DB69" s="8">
        <f t="shared" si="230"/>
        <v>0</v>
      </c>
      <c r="DC69" s="8">
        <f t="shared" si="230"/>
        <v>0</v>
      </c>
      <c r="DD69" s="8">
        <f t="shared" si="230"/>
        <v>0</v>
      </c>
      <c r="DE69" s="8">
        <f t="shared" si="230"/>
        <v>0</v>
      </c>
      <c r="DF69" s="8">
        <f t="shared" si="230"/>
        <v>0</v>
      </c>
      <c r="DG69" s="8">
        <f t="shared" si="230"/>
        <v>0</v>
      </c>
      <c r="DH69" s="8">
        <f t="shared" si="230"/>
        <v>0</v>
      </c>
      <c r="DI69" s="8">
        <f t="shared" si="230"/>
        <v>0</v>
      </c>
      <c r="DJ69" s="8">
        <f t="shared" si="230"/>
        <v>0</v>
      </c>
      <c r="DK69" s="8">
        <f t="shared" si="230"/>
        <v>0</v>
      </c>
      <c r="DL69" s="8">
        <f t="shared" si="230"/>
        <v>0</v>
      </c>
      <c r="DM69" s="8">
        <f t="shared" si="230"/>
        <v>0</v>
      </c>
      <c r="DN69" s="8">
        <f t="shared" si="230"/>
        <v>0</v>
      </c>
      <c r="DO69" s="8">
        <f t="shared" si="230"/>
        <v>0</v>
      </c>
      <c r="DP69" s="8">
        <f t="shared" si="230"/>
        <v>0</v>
      </c>
      <c r="DQ69" s="8">
        <f t="shared" si="230"/>
        <v>0</v>
      </c>
      <c r="DR69" s="8">
        <f t="shared" si="230"/>
        <v>0</v>
      </c>
      <c r="DS69" s="8">
        <f t="shared" si="230"/>
        <v>0</v>
      </c>
      <c r="DT69" s="8">
        <f t="shared" si="230"/>
        <v>0</v>
      </c>
      <c r="DU69" s="8">
        <f t="shared" si="230"/>
        <v>0</v>
      </c>
      <c r="DV69" s="8">
        <f t="shared" si="230"/>
        <v>0</v>
      </c>
      <c r="DW69" s="8">
        <f t="shared" si="230"/>
        <v>0</v>
      </c>
      <c r="DX69" s="8">
        <f t="shared" si="230"/>
        <v>0</v>
      </c>
      <c r="DY69" s="8">
        <f t="shared" si="230"/>
        <v>0</v>
      </c>
      <c r="DZ69" s="8">
        <f t="shared" si="230"/>
        <v>0</v>
      </c>
      <c r="EA69" s="8">
        <f t="shared" si="230"/>
        <v>0</v>
      </c>
      <c r="EB69" s="8">
        <f t="shared" si="230"/>
        <v>0</v>
      </c>
      <c r="EC69" s="8">
        <f t="shared" ref="EC69:GN69" si="231">EC71+EC77</f>
        <v>0</v>
      </c>
      <c r="ED69" s="8">
        <f t="shared" si="231"/>
        <v>0</v>
      </c>
      <c r="EE69" s="8">
        <f t="shared" si="231"/>
        <v>0</v>
      </c>
      <c r="EF69" s="8">
        <f t="shared" si="231"/>
        <v>0</v>
      </c>
      <c r="EG69" s="8">
        <f t="shared" si="231"/>
        <v>0</v>
      </c>
      <c r="EH69" s="8">
        <f t="shared" si="231"/>
        <v>0</v>
      </c>
      <c r="EI69" s="8">
        <f t="shared" si="231"/>
        <v>0</v>
      </c>
      <c r="EJ69" s="8">
        <f t="shared" si="231"/>
        <v>0</v>
      </c>
      <c r="EK69" s="8">
        <f t="shared" si="231"/>
        <v>0</v>
      </c>
      <c r="EL69" s="8">
        <f t="shared" si="231"/>
        <v>0</v>
      </c>
      <c r="EM69" s="8">
        <f t="shared" si="231"/>
        <v>0</v>
      </c>
      <c r="EN69" s="8">
        <f t="shared" si="231"/>
        <v>0</v>
      </c>
      <c r="EO69" s="8">
        <f t="shared" si="231"/>
        <v>0</v>
      </c>
      <c r="EP69" s="8">
        <f t="shared" si="231"/>
        <v>0</v>
      </c>
      <c r="EQ69" s="8">
        <f t="shared" si="231"/>
        <v>0</v>
      </c>
      <c r="ER69" s="8">
        <f t="shared" si="231"/>
        <v>0</v>
      </c>
      <c r="ES69" s="8">
        <f t="shared" si="231"/>
        <v>0</v>
      </c>
      <c r="ET69" s="8">
        <f t="shared" si="231"/>
        <v>0</v>
      </c>
      <c r="EU69" s="8">
        <f t="shared" si="231"/>
        <v>0</v>
      </c>
      <c r="EV69" s="8">
        <f t="shared" si="231"/>
        <v>0</v>
      </c>
      <c r="EW69" s="8">
        <f t="shared" si="231"/>
        <v>0</v>
      </c>
      <c r="EX69" s="8">
        <f t="shared" si="231"/>
        <v>0</v>
      </c>
      <c r="EY69" s="8">
        <f t="shared" si="231"/>
        <v>0</v>
      </c>
      <c r="EZ69" s="8">
        <f t="shared" si="231"/>
        <v>0</v>
      </c>
      <c r="FA69" s="8">
        <f t="shared" si="231"/>
        <v>0</v>
      </c>
      <c r="FB69" s="8">
        <f t="shared" si="231"/>
        <v>0</v>
      </c>
      <c r="FC69" s="8">
        <f t="shared" si="231"/>
        <v>0</v>
      </c>
      <c r="FD69" s="8">
        <f t="shared" si="231"/>
        <v>0</v>
      </c>
      <c r="FE69" s="8">
        <f t="shared" si="231"/>
        <v>0</v>
      </c>
      <c r="FF69" s="8">
        <f t="shared" si="231"/>
        <v>0</v>
      </c>
      <c r="FG69" s="8">
        <f t="shared" si="231"/>
        <v>0</v>
      </c>
      <c r="FH69" s="8">
        <f t="shared" si="231"/>
        <v>0</v>
      </c>
      <c r="FI69" s="8">
        <f t="shared" si="231"/>
        <v>0</v>
      </c>
      <c r="FJ69" s="8">
        <f t="shared" si="231"/>
        <v>0</v>
      </c>
      <c r="FK69" s="8">
        <f t="shared" si="231"/>
        <v>0</v>
      </c>
      <c r="FL69" s="8">
        <f t="shared" si="231"/>
        <v>0</v>
      </c>
      <c r="FM69" s="8">
        <f t="shared" si="231"/>
        <v>0</v>
      </c>
      <c r="FN69" s="8">
        <f t="shared" si="231"/>
        <v>0</v>
      </c>
      <c r="FO69" s="8">
        <f t="shared" si="231"/>
        <v>0</v>
      </c>
      <c r="FP69" s="8">
        <f t="shared" si="231"/>
        <v>0</v>
      </c>
      <c r="FQ69" s="8">
        <f t="shared" si="231"/>
        <v>0</v>
      </c>
      <c r="FR69" s="8">
        <f t="shared" si="231"/>
        <v>0</v>
      </c>
      <c r="FS69" s="8">
        <f t="shared" si="231"/>
        <v>0</v>
      </c>
      <c r="FT69" s="8">
        <f t="shared" si="231"/>
        <v>0</v>
      </c>
      <c r="FU69" s="8">
        <f t="shared" si="231"/>
        <v>0</v>
      </c>
      <c r="FV69" s="8">
        <f t="shared" si="231"/>
        <v>0</v>
      </c>
      <c r="FW69" s="8">
        <f t="shared" si="231"/>
        <v>0</v>
      </c>
      <c r="FX69" s="8">
        <f t="shared" si="231"/>
        <v>0</v>
      </c>
      <c r="FY69" s="8">
        <f t="shared" si="231"/>
        <v>0</v>
      </c>
      <c r="FZ69" s="8">
        <f t="shared" si="231"/>
        <v>0</v>
      </c>
      <c r="GA69" s="8">
        <f t="shared" si="231"/>
        <v>0</v>
      </c>
      <c r="GB69" s="8">
        <f t="shared" si="231"/>
        <v>0</v>
      </c>
      <c r="GC69" s="8">
        <f t="shared" si="231"/>
        <v>0</v>
      </c>
      <c r="GD69" s="8">
        <f t="shared" si="231"/>
        <v>0</v>
      </c>
      <c r="GE69" s="8">
        <f t="shared" si="231"/>
        <v>0</v>
      </c>
      <c r="GF69" s="8">
        <f t="shared" si="231"/>
        <v>0</v>
      </c>
      <c r="GG69" s="8">
        <f t="shared" si="231"/>
        <v>0</v>
      </c>
      <c r="GH69" s="8">
        <f t="shared" si="231"/>
        <v>0</v>
      </c>
      <c r="GI69" s="8">
        <f t="shared" si="231"/>
        <v>0</v>
      </c>
      <c r="GJ69" s="8">
        <f t="shared" si="231"/>
        <v>0</v>
      </c>
      <c r="GK69" s="8">
        <f t="shared" si="231"/>
        <v>0</v>
      </c>
      <c r="GL69" s="8">
        <f t="shared" si="231"/>
        <v>0</v>
      </c>
      <c r="GM69" s="8">
        <f t="shared" si="231"/>
        <v>0</v>
      </c>
      <c r="GN69" s="8">
        <f t="shared" si="231"/>
        <v>0</v>
      </c>
      <c r="GO69" s="8">
        <f t="shared" ref="GO69:IZ69" si="232">GO71+GO77</f>
        <v>0</v>
      </c>
      <c r="GP69" s="8">
        <f t="shared" si="232"/>
        <v>0</v>
      </c>
      <c r="GQ69" s="8">
        <f t="shared" si="232"/>
        <v>0</v>
      </c>
      <c r="GR69" s="8">
        <f t="shared" si="232"/>
        <v>0</v>
      </c>
      <c r="GS69" s="8">
        <f t="shared" si="232"/>
        <v>0</v>
      </c>
      <c r="GT69" s="8">
        <f t="shared" si="232"/>
        <v>0</v>
      </c>
      <c r="GU69" s="8">
        <f t="shared" si="232"/>
        <v>0</v>
      </c>
      <c r="GV69" s="8">
        <f t="shared" si="232"/>
        <v>0</v>
      </c>
      <c r="GW69" s="8">
        <f t="shared" si="232"/>
        <v>0</v>
      </c>
      <c r="GX69" s="8">
        <f t="shared" si="232"/>
        <v>0</v>
      </c>
      <c r="GY69" s="8">
        <f t="shared" si="232"/>
        <v>0</v>
      </c>
      <c r="GZ69" s="8">
        <f t="shared" si="232"/>
        <v>0</v>
      </c>
      <c r="HA69" s="8">
        <f t="shared" si="232"/>
        <v>0</v>
      </c>
      <c r="HB69" s="8">
        <f t="shared" si="232"/>
        <v>0</v>
      </c>
      <c r="HC69" s="8">
        <f t="shared" si="232"/>
        <v>0</v>
      </c>
      <c r="HD69" s="8">
        <f t="shared" si="232"/>
        <v>0</v>
      </c>
      <c r="HE69" s="8">
        <f t="shared" si="232"/>
        <v>0</v>
      </c>
      <c r="HF69" s="8">
        <f t="shared" si="232"/>
        <v>0</v>
      </c>
      <c r="HG69" s="8">
        <f t="shared" si="232"/>
        <v>0</v>
      </c>
      <c r="HH69" s="8">
        <f t="shared" si="232"/>
        <v>0</v>
      </c>
      <c r="HI69" s="8">
        <f t="shared" si="232"/>
        <v>0</v>
      </c>
      <c r="HJ69" s="8">
        <f t="shared" si="232"/>
        <v>0</v>
      </c>
      <c r="HK69" s="8">
        <f t="shared" si="232"/>
        <v>0</v>
      </c>
      <c r="HL69" s="8">
        <f t="shared" si="232"/>
        <v>0</v>
      </c>
      <c r="HM69" s="8">
        <f t="shared" si="232"/>
        <v>0</v>
      </c>
      <c r="HN69" s="8">
        <f t="shared" si="232"/>
        <v>0</v>
      </c>
      <c r="HO69" s="8">
        <f t="shared" si="232"/>
        <v>0</v>
      </c>
      <c r="HP69" s="8">
        <f t="shared" si="232"/>
        <v>0</v>
      </c>
      <c r="HQ69" s="8">
        <f t="shared" si="232"/>
        <v>0</v>
      </c>
      <c r="HR69" s="8">
        <f t="shared" si="232"/>
        <v>0</v>
      </c>
      <c r="HS69" s="8">
        <f t="shared" si="232"/>
        <v>0</v>
      </c>
      <c r="HT69" s="8">
        <f t="shared" si="232"/>
        <v>0</v>
      </c>
      <c r="HU69" s="8">
        <f t="shared" si="232"/>
        <v>0</v>
      </c>
      <c r="HV69" s="8">
        <f t="shared" si="232"/>
        <v>0</v>
      </c>
      <c r="HW69" s="8">
        <f t="shared" si="232"/>
        <v>0</v>
      </c>
      <c r="HX69" s="8">
        <f t="shared" si="232"/>
        <v>0</v>
      </c>
      <c r="HY69" s="8">
        <f t="shared" si="232"/>
        <v>0</v>
      </c>
      <c r="HZ69" s="8">
        <f t="shared" si="232"/>
        <v>0</v>
      </c>
      <c r="IA69" s="8">
        <f t="shared" si="232"/>
        <v>0</v>
      </c>
      <c r="IB69" s="8">
        <f t="shared" si="232"/>
        <v>0</v>
      </c>
      <c r="IC69" s="8">
        <f t="shared" si="232"/>
        <v>0</v>
      </c>
      <c r="ID69" s="8">
        <f t="shared" si="232"/>
        <v>0</v>
      </c>
      <c r="IE69" s="8">
        <f t="shared" si="232"/>
        <v>0</v>
      </c>
      <c r="IF69" s="8">
        <f t="shared" si="232"/>
        <v>0</v>
      </c>
      <c r="IG69" s="8">
        <f t="shared" si="232"/>
        <v>0</v>
      </c>
      <c r="IH69" s="8">
        <f t="shared" si="232"/>
        <v>0</v>
      </c>
      <c r="II69" s="8">
        <f t="shared" si="232"/>
        <v>0</v>
      </c>
      <c r="IJ69" s="8">
        <f t="shared" si="232"/>
        <v>0</v>
      </c>
      <c r="IK69" s="8">
        <f t="shared" si="232"/>
        <v>0</v>
      </c>
      <c r="IL69" s="8">
        <f t="shared" si="232"/>
        <v>0</v>
      </c>
      <c r="IM69" s="8">
        <f t="shared" si="232"/>
        <v>0</v>
      </c>
      <c r="IN69" s="8">
        <f t="shared" si="232"/>
        <v>0</v>
      </c>
      <c r="IO69" s="8">
        <f t="shared" si="232"/>
        <v>0</v>
      </c>
      <c r="IP69" s="8">
        <f t="shared" si="232"/>
        <v>0</v>
      </c>
      <c r="IQ69" s="8">
        <f t="shared" si="232"/>
        <v>0</v>
      </c>
      <c r="IR69" s="8">
        <f t="shared" si="232"/>
        <v>0</v>
      </c>
      <c r="IS69" s="8">
        <f t="shared" si="232"/>
        <v>0</v>
      </c>
      <c r="IT69" s="8">
        <f t="shared" si="232"/>
        <v>0</v>
      </c>
      <c r="IU69" s="8">
        <f t="shared" si="232"/>
        <v>0</v>
      </c>
      <c r="IV69" s="8">
        <f t="shared" si="232"/>
        <v>0</v>
      </c>
      <c r="IW69" s="8">
        <f t="shared" si="232"/>
        <v>0</v>
      </c>
      <c r="IX69" s="8">
        <f t="shared" si="232"/>
        <v>0</v>
      </c>
      <c r="IY69" s="8">
        <f t="shared" si="232"/>
        <v>0</v>
      </c>
      <c r="IZ69" s="8">
        <f t="shared" si="232"/>
        <v>0</v>
      </c>
      <c r="JA69" s="8">
        <f t="shared" ref="JA69:LL69" si="233">JA71+JA77</f>
        <v>0</v>
      </c>
      <c r="JB69" s="8">
        <f t="shared" si="233"/>
        <v>0</v>
      </c>
      <c r="JC69" s="8">
        <f t="shared" si="233"/>
        <v>0</v>
      </c>
      <c r="JD69" s="8">
        <f t="shared" si="233"/>
        <v>0</v>
      </c>
      <c r="JE69" s="8">
        <f t="shared" si="233"/>
        <v>0</v>
      </c>
      <c r="JF69" s="8">
        <f t="shared" si="233"/>
        <v>0</v>
      </c>
      <c r="JG69" s="8">
        <f t="shared" si="233"/>
        <v>0</v>
      </c>
      <c r="JH69" s="8">
        <f t="shared" si="233"/>
        <v>0</v>
      </c>
      <c r="JI69" s="8">
        <f t="shared" si="233"/>
        <v>0</v>
      </c>
      <c r="JJ69" s="8">
        <f t="shared" si="233"/>
        <v>0</v>
      </c>
      <c r="JK69" s="8">
        <f t="shared" si="233"/>
        <v>0</v>
      </c>
      <c r="JL69" s="8">
        <f t="shared" si="233"/>
        <v>0</v>
      </c>
      <c r="JM69" s="8">
        <f t="shared" si="233"/>
        <v>0</v>
      </c>
      <c r="JN69" s="8">
        <f t="shared" si="233"/>
        <v>0</v>
      </c>
      <c r="JO69" s="8">
        <f t="shared" si="233"/>
        <v>0</v>
      </c>
      <c r="JP69" s="8">
        <f t="shared" si="233"/>
        <v>0</v>
      </c>
      <c r="JQ69" s="8">
        <f t="shared" si="233"/>
        <v>0</v>
      </c>
      <c r="JR69" s="8">
        <f t="shared" si="233"/>
        <v>0</v>
      </c>
      <c r="JS69" s="8">
        <f t="shared" si="233"/>
        <v>0</v>
      </c>
      <c r="JT69" s="8">
        <f t="shared" si="233"/>
        <v>0</v>
      </c>
      <c r="JU69" s="8">
        <f t="shared" si="233"/>
        <v>0</v>
      </c>
      <c r="JV69" s="8">
        <f t="shared" si="233"/>
        <v>0</v>
      </c>
      <c r="JW69" s="8">
        <f t="shared" si="233"/>
        <v>0</v>
      </c>
      <c r="JX69" s="8">
        <f t="shared" si="233"/>
        <v>0</v>
      </c>
      <c r="JY69" s="8">
        <f t="shared" si="233"/>
        <v>0</v>
      </c>
      <c r="JZ69" s="8">
        <f t="shared" si="233"/>
        <v>0</v>
      </c>
      <c r="KA69" s="8">
        <f t="shared" si="233"/>
        <v>0</v>
      </c>
      <c r="KB69" s="8">
        <f t="shared" si="233"/>
        <v>0</v>
      </c>
      <c r="KC69" s="8">
        <f t="shared" si="233"/>
        <v>0</v>
      </c>
      <c r="KD69" s="8">
        <f t="shared" si="233"/>
        <v>0</v>
      </c>
      <c r="KE69" s="8">
        <f t="shared" si="233"/>
        <v>0</v>
      </c>
      <c r="KF69" s="8">
        <f t="shared" si="233"/>
        <v>0</v>
      </c>
      <c r="KG69" s="8">
        <f t="shared" si="233"/>
        <v>0</v>
      </c>
      <c r="KH69" s="8">
        <f t="shared" si="233"/>
        <v>0</v>
      </c>
      <c r="KI69" s="8">
        <f t="shared" si="233"/>
        <v>0</v>
      </c>
      <c r="KJ69" s="8">
        <f t="shared" si="233"/>
        <v>0</v>
      </c>
      <c r="KK69" s="8">
        <f t="shared" si="233"/>
        <v>0</v>
      </c>
      <c r="KL69" s="8">
        <f t="shared" si="233"/>
        <v>0</v>
      </c>
      <c r="KM69" s="8">
        <f t="shared" si="233"/>
        <v>0</v>
      </c>
      <c r="KN69" s="8">
        <f t="shared" si="233"/>
        <v>0</v>
      </c>
      <c r="KO69" s="8">
        <f t="shared" si="233"/>
        <v>0</v>
      </c>
      <c r="KP69" s="8">
        <f t="shared" si="233"/>
        <v>0</v>
      </c>
      <c r="KQ69" s="8">
        <f t="shared" si="233"/>
        <v>0</v>
      </c>
      <c r="KR69" s="8">
        <f t="shared" si="233"/>
        <v>0</v>
      </c>
      <c r="KS69" s="8">
        <f t="shared" si="233"/>
        <v>0</v>
      </c>
      <c r="KT69" s="8">
        <f t="shared" si="233"/>
        <v>0</v>
      </c>
      <c r="KU69" s="8">
        <f t="shared" si="233"/>
        <v>0</v>
      </c>
      <c r="KV69" s="8">
        <f t="shared" si="233"/>
        <v>0</v>
      </c>
      <c r="KW69" s="8">
        <f t="shared" si="233"/>
        <v>0</v>
      </c>
      <c r="KX69" s="8">
        <f t="shared" si="233"/>
        <v>0</v>
      </c>
      <c r="KY69" s="8">
        <f t="shared" si="233"/>
        <v>0</v>
      </c>
      <c r="KZ69" s="8">
        <f t="shared" si="233"/>
        <v>0</v>
      </c>
      <c r="LA69" s="8">
        <f t="shared" si="233"/>
        <v>0</v>
      </c>
      <c r="LB69" s="8">
        <f t="shared" si="233"/>
        <v>0</v>
      </c>
      <c r="LC69" s="8">
        <f t="shared" si="233"/>
        <v>0</v>
      </c>
      <c r="LD69" s="8">
        <f t="shared" si="233"/>
        <v>0</v>
      </c>
      <c r="LE69" s="8">
        <f t="shared" si="233"/>
        <v>0</v>
      </c>
      <c r="LF69" s="8">
        <f t="shared" si="233"/>
        <v>0</v>
      </c>
      <c r="LG69" s="8">
        <f t="shared" si="233"/>
        <v>0</v>
      </c>
      <c r="LH69" s="8">
        <f t="shared" si="233"/>
        <v>0</v>
      </c>
      <c r="LI69" s="8">
        <f t="shared" si="233"/>
        <v>0</v>
      </c>
      <c r="LJ69" s="8">
        <f t="shared" si="233"/>
        <v>0</v>
      </c>
      <c r="LK69" s="8">
        <f t="shared" si="233"/>
        <v>0</v>
      </c>
      <c r="LL69" s="8">
        <f t="shared" si="233"/>
        <v>0</v>
      </c>
      <c r="LM69" s="8">
        <f t="shared" ref="LM69:NX69" si="234">LM71+LM77</f>
        <v>0</v>
      </c>
      <c r="LN69" s="8">
        <f t="shared" si="234"/>
        <v>0</v>
      </c>
      <c r="LO69" s="8">
        <f t="shared" si="234"/>
        <v>0</v>
      </c>
      <c r="LP69" s="8">
        <f t="shared" si="234"/>
        <v>0</v>
      </c>
      <c r="LQ69" s="8">
        <f t="shared" si="234"/>
        <v>0</v>
      </c>
      <c r="LR69" s="8">
        <f t="shared" si="234"/>
        <v>0</v>
      </c>
      <c r="LS69" s="8">
        <f t="shared" si="234"/>
        <v>0</v>
      </c>
      <c r="LT69" s="8">
        <f t="shared" si="234"/>
        <v>0</v>
      </c>
      <c r="LU69" s="8">
        <f t="shared" si="234"/>
        <v>0</v>
      </c>
      <c r="LV69" s="8">
        <f t="shared" si="234"/>
        <v>0</v>
      </c>
      <c r="LW69" s="8">
        <f t="shared" si="234"/>
        <v>0</v>
      </c>
      <c r="LX69" s="8">
        <f t="shared" si="234"/>
        <v>0</v>
      </c>
      <c r="LY69" s="8">
        <f t="shared" si="234"/>
        <v>0</v>
      </c>
      <c r="LZ69" s="8">
        <f t="shared" si="234"/>
        <v>0</v>
      </c>
      <c r="MA69" s="8">
        <f t="shared" si="234"/>
        <v>0</v>
      </c>
      <c r="MB69" s="8">
        <f t="shared" si="234"/>
        <v>0</v>
      </c>
      <c r="MC69" s="8">
        <f t="shared" si="234"/>
        <v>0</v>
      </c>
      <c r="MD69" s="8">
        <f t="shared" si="234"/>
        <v>0</v>
      </c>
      <c r="ME69" s="8">
        <f t="shared" si="234"/>
        <v>0</v>
      </c>
      <c r="MF69" s="8">
        <f t="shared" si="234"/>
        <v>0</v>
      </c>
      <c r="MG69" s="8">
        <f t="shared" si="234"/>
        <v>0</v>
      </c>
      <c r="MH69" s="8">
        <f t="shared" si="234"/>
        <v>0</v>
      </c>
      <c r="MI69" s="8">
        <f t="shared" si="234"/>
        <v>0</v>
      </c>
      <c r="MJ69" s="8">
        <f t="shared" si="234"/>
        <v>0</v>
      </c>
      <c r="MK69" s="8">
        <f t="shared" si="234"/>
        <v>0</v>
      </c>
      <c r="ML69" s="8">
        <f t="shared" si="234"/>
        <v>0</v>
      </c>
      <c r="MM69" s="8">
        <f t="shared" si="234"/>
        <v>0</v>
      </c>
      <c r="MN69" s="8">
        <f t="shared" si="234"/>
        <v>0</v>
      </c>
      <c r="MO69" s="8">
        <f t="shared" si="234"/>
        <v>0</v>
      </c>
      <c r="MP69" s="8">
        <f t="shared" si="234"/>
        <v>0</v>
      </c>
      <c r="MQ69" s="8">
        <f t="shared" si="234"/>
        <v>0</v>
      </c>
      <c r="MR69" s="8">
        <f t="shared" si="234"/>
        <v>0</v>
      </c>
      <c r="MS69" s="8">
        <f t="shared" si="234"/>
        <v>0</v>
      </c>
      <c r="MT69" s="8">
        <f t="shared" si="234"/>
        <v>0</v>
      </c>
      <c r="MU69" s="8">
        <f t="shared" si="234"/>
        <v>0</v>
      </c>
      <c r="MV69" s="8">
        <f t="shared" si="234"/>
        <v>0</v>
      </c>
      <c r="MW69" s="8">
        <f t="shared" si="234"/>
        <v>0</v>
      </c>
      <c r="MX69" s="8">
        <f t="shared" si="234"/>
        <v>0</v>
      </c>
      <c r="MY69" s="8">
        <f t="shared" si="234"/>
        <v>0</v>
      </c>
      <c r="MZ69" s="8">
        <f t="shared" si="234"/>
        <v>0</v>
      </c>
      <c r="NA69" s="8">
        <f t="shared" si="234"/>
        <v>0</v>
      </c>
      <c r="NB69" s="8">
        <f t="shared" si="234"/>
        <v>0</v>
      </c>
      <c r="NC69" s="8">
        <f t="shared" si="234"/>
        <v>0</v>
      </c>
      <c r="ND69" s="8">
        <f t="shared" si="234"/>
        <v>0</v>
      </c>
      <c r="NE69" s="8">
        <f t="shared" si="234"/>
        <v>0</v>
      </c>
      <c r="NF69" s="8">
        <f t="shared" si="234"/>
        <v>0</v>
      </c>
      <c r="NG69" s="8">
        <f t="shared" si="234"/>
        <v>0</v>
      </c>
      <c r="NH69" s="8">
        <f t="shared" si="234"/>
        <v>0</v>
      </c>
      <c r="NI69" s="8">
        <f t="shared" si="234"/>
        <v>0</v>
      </c>
      <c r="NJ69" s="8">
        <f t="shared" si="234"/>
        <v>0</v>
      </c>
      <c r="NK69" s="8">
        <f t="shared" si="234"/>
        <v>0</v>
      </c>
      <c r="NL69" s="8">
        <f t="shared" si="234"/>
        <v>0</v>
      </c>
      <c r="NM69" s="8">
        <f t="shared" si="234"/>
        <v>0</v>
      </c>
      <c r="NN69" s="8">
        <f t="shared" si="234"/>
        <v>0</v>
      </c>
      <c r="NO69" s="8">
        <f t="shared" si="234"/>
        <v>0</v>
      </c>
      <c r="NP69" s="8">
        <f t="shared" si="234"/>
        <v>0</v>
      </c>
      <c r="NQ69" s="8">
        <f t="shared" si="234"/>
        <v>0</v>
      </c>
      <c r="NR69" s="8">
        <f t="shared" si="234"/>
        <v>0</v>
      </c>
      <c r="NS69" s="8">
        <f t="shared" si="234"/>
        <v>0</v>
      </c>
      <c r="NT69" s="8">
        <f t="shared" si="234"/>
        <v>0</v>
      </c>
      <c r="NU69" s="8">
        <f t="shared" si="234"/>
        <v>0</v>
      </c>
      <c r="NV69" s="8">
        <f t="shared" si="234"/>
        <v>0</v>
      </c>
      <c r="NW69" s="8">
        <f t="shared" si="234"/>
        <v>0</v>
      </c>
      <c r="NX69" s="8">
        <f t="shared" si="234"/>
        <v>0</v>
      </c>
      <c r="NZ69" s="8">
        <f>NZ71+NZ77</f>
        <v>0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235">SUM(E72:E76)</f>
        <v>0</v>
      </c>
      <c r="F71" s="9">
        <f t="shared" si="235"/>
        <v>0</v>
      </c>
      <c r="G71" s="9">
        <f t="shared" si="235"/>
        <v>0</v>
      </c>
      <c r="H71" s="9">
        <f t="shared" si="235"/>
        <v>0</v>
      </c>
      <c r="I71" s="9">
        <f t="shared" si="235"/>
        <v>0</v>
      </c>
      <c r="J71" s="9">
        <f t="shared" si="235"/>
        <v>0</v>
      </c>
      <c r="K71" s="9">
        <f t="shared" si="235"/>
        <v>0</v>
      </c>
      <c r="L71" s="9">
        <f t="shared" si="235"/>
        <v>0</v>
      </c>
      <c r="M71" s="9">
        <f t="shared" si="235"/>
        <v>0</v>
      </c>
      <c r="N71" s="9">
        <f t="shared" si="235"/>
        <v>0</v>
      </c>
      <c r="O71" s="9">
        <f t="shared" si="235"/>
        <v>0</v>
      </c>
      <c r="P71" s="9">
        <f t="shared" si="235"/>
        <v>0</v>
      </c>
      <c r="Q71" s="9">
        <f t="shared" si="235"/>
        <v>0</v>
      </c>
      <c r="R71" s="9">
        <f t="shared" si="235"/>
        <v>0</v>
      </c>
      <c r="S71" s="9">
        <f t="shared" si="235"/>
        <v>0</v>
      </c>
      <c r="T71" s="9">
        <f t="shared" si="235"/>
        <v>0</v>
      </c>
      <c r="U71" s="9">
        <f t="shared" si="235"/>
        <v>0</v>
      </c>
      <c r="V71" s="9">
        <f t="shared" si="235"/>
        <v>0</v>
      </c>
      <c r="W71" s="9">
        <f t="shared" si="235"/>
        <v>0</v>
      </c>
      <c r="X71" s="9">
        <f t="shared" si="235"/>
        <v>0</v>
      </c>
      <c r="Y71" s="9">
        <f t="shared" si="235"/>
        <v>0</v>
      </c>
      <c r="Z71" s="9">
        <f t="shared" si="235"/>
        <v>0</v>
      </c>
      <c r="AA71" s="9">
        <f t="shared" si="235"/>
        <v>0</v>
      </c>
      <c r="AB71" s="9">
        <f t="shared" si="235"/>
        <v>0</v>
      </c>
      <c r="AC71" s="9">
        <f t="shared" si="235"/>
        <v>0</v>
      </c>
      <c r="AD71" s="9">
        <f t="shared" si="235"/>
        <v>0</v>
      </c>
      <c r="AE71" s="9">
        <f t="shared" si="235"/>
        <v>0</v>
      </c>
      <c r="AF71" s="9">
        <f t="shared" si="235"/>
        <v>0</v>
      </c>
      <c r="AG71" s="9">
        <f t="shared" si="235"/>
        <v>0</v>
      </c>
      <c r="AH71" s="9">
        <f t="shared" si="235"/>
        <v>0</v>
      </c>
      <c r="AI71" s="9">
        <f t="shared" si="235"/>
        <v>0</v>
      </c>
      <c r="AJ71" s="9">
        <f t="shared" si="235"/>
        <v>0</v>
      </c>
      <c r="AK71" s="9">
        <f t="shared" si="235"/>
        <v>0</v>
      </c>
      <c r="AL71" s="9">
        <f t="shared" si="235"/>
        <v>0</v>
      </c>
      <c r="AM71" s="9">
        <f t="shared" si="235"/>
        <v>0</v>
      </c>
      <c r="AN71" s="9">
        <f t="shared" si="235"/>
        <v>0</v>
      </c>
      <c r="AO71" s="9">
        <f t="shared" si="235"/>
        <v>0</v>
      </c>
      <c r="AP71" s="9">
        <f t="shared" si="235"/>
        <v>0</v>
      </c>
      <c r="AQ71" s="9">
        <f t="shared" si="235"/>
        <v>0</v>
      </c>
      <c r="AR71" s="9">
        <f t="shared" si="235"/>
        <v>0</v>
      </c>
      <c r="AS71" s="9">
        <f t="shared" si="235"/>
        <v>0</v>
      </c>
      <c r="AT71" s="9">
        <f t="shared" si="235"/>
        <v>0</v>
      </c>
      <c r="AU71" s="9">
        <f t="shared" si="235"/>
        <v>0</v>
      </c>
      <c r="AV71" s="9">
        <f t="shared" si="235"/>
        <v>0</v>
      </c>
      <c r="AW71" s="9">
        <f t="shared" si="235"/>
        <v>0</v>
      </c>
      <c r="AX71" s="9">
        <f t="shared" si="235"/>
        <v>0</v>
      </c>
      <c r="AY71" s="9">
        <f t="shared" si="235"/>
        <v>0</v>
      </c>
      <c r="AZ71" s="9">
        <f t="shared" si="235"/>
        <v>0</v>
      </c>
      <c r="BA71" s="9">
        <f t="shared" si="235"/>
        <v>0</v>
      </c>
      <c r="BB71" s="9">
        <f t="shared" si="235"/>
        <v>0</v>
      </c>
      <c r="BC71" s="9">
        <f t="shared" si="235"/>
        <v>0</v>
      </c>
      <c r="BD71" s="9">
        <f t="shared" si="235"/>
        <v>0</v>
      </c>
      <c r="BE71" s="9">
        <f t="shared" si="235"/>
        <v>0</v>
      </c>
      <c r="BF71" s="9">
        <f t="shared" si="235"/>
        <v>0</v>
      </c>
      <c r="BG71" s="9">
        <f t="shared" si="235"/>
        <v>0</v>
      </c>
      <c r="BH71" s="9">
        <f t="shared" si="235"/>
        <v>0</v>
      </c>
      <c r="BI71" s="9">
        <f t="shared" si="235"/>
        <v>0</v>
      </c>
      <c r="BJ71" s="9">
        <f t="shared" si="235"/>
        <v>0</v>
      </c>
      <c r="BK71" s="9">
        <f t="shared" si="235"/>
        <v>0</v>
      </c>
      <c r="BL71" s="9">
        <f t="shared" si="235"/>
        <v>0</v>
      </c>
      <c r="BM71" s="9">
        <f t="shared" si="235"/>
        <v>0</v>
      </c>
      <c r="BN71" s="9">
        <f t="shared" si="235"/>
        <v>0</v>
      </c>
      <c r="BO71" s="9">
        <f t="shared" si="235"/>
        <v>0</v>
      </c>
      <c r="BP71" s="9">
        <f t="shared" si="235"/>
        <v>0</v>
      </c>
      <c r="BQ71" s="9">
        <f t="shared" ref="BQ71:EB71" si="236">SUM(BQ72:BQ76)</f>
        <v>0</v>
      </c>
      <c r="BR71" s="9">
        <f t="shared" si="236"/>
        <v>0</v>
      </c>
      <c r="BS71" s="9">
        <f t="shared" si="236"/>
        <v>0</v>
      </c>
      <c r="BT71" s="9">
        <f t="shared" si="236"/>
        <v>0</v>
      </c>
      <c r="BU71" s="9">
        <f t="shared" si="236"/>
        <v>0</v>
      </c>
      <c r="BV71" s="9">
        <f t="shared" si="236"/>
        <v>0</v>
      </c>
      <c r="BW71" s="9">
        <f t="shared" si="236"/>
        <v>0</v>
      </c>
      <c r="BX71" s="9">
        <f t="shared" si="236"/>
        <v>0</v>
      </c>
      <c r="BY71" s="9">
        <f t="shared" si="236"/>
        <v>0</v>
      </c>
      <c r="BZ71" s="9">
        <f t="shared" si="236"/>
        <v>0</v>
      </c>
      <c r="CA71" s="9">
        <f t="shared" si="236"/>
        <v>0</v>
      </c>
      <c r="CB71" s="9">
        <f t="shared" si="236"/>
        <v>0</v>
      </c>
      <c r="CC71" s="9">
        <f t="shared" si="236"/>
        <v>0</v>
      </c>
      <c r="CD71" s="9">
        <f t="shared" si="236"/>
        <v>0</v>
      </c>
      <c r="CE71" s="9">
        <f t="shared" si="236"/>
        <v>0</v>
      </c>
      <c r="CF71" s="9">
        <f t="shared" si="236"/>
        <v>0</v>
      </c>
      <c r="CG71" s="9">
        <f t="shared" si="236"/>
        <v>0</v>
      </c>
      <c r="CH71" s="9">
        <f t="shared" si="236"/>
        <v>0</v>
      </c>
      <c r="CI71" s="9">
        <f t="shared" si="236"/>
        <v>0</v>
      </c>
      <c r="CJ71" s="9">
        <f t="shared" si="236"/>
        <v>0</v>
      </c>
      <c r="CK71" s="9">
        <f t="shared" si="236"/>
        <v>0</v>
      </c>
      <c r="CL71" s="9">
        <f t="shared" si="236"/>
        <v>0</v>
      </c>
      <c r="CM71" s="9">
        <f t="shared" si="236"/>
        <v>0</v>
      </c>
      <c r="CN71" s="9">
        <f t="shared" si="236"/>
        <v>0</v>
      </c>
      <c r="CO71" s="9">
        <f t="shared" si="236"/>
        <v>0</v>
      </c>
      <c r="CP71" s="9">
        <f t="shared" si="236"/>
        <v>0</v>
      </c>
      <c r="CQ71" s="9">
        <f t="shared" si="236"/>
        <v>0</v>
      </c>
      <c r="CR71" s="9">
        <f t="shared" si="236"/>
        <v>0</v>
      </c>
      <c r="CS71" s="9">
        <f t="shared" si="236"/>
        <v>0</v>
      </c>
      <c r="CT71" s="9">
        <f t="shared" si="236"/>
        <v>0</v>
      </c>
      <c r="CU71" s="9">
        <f t="shared" si="236"/>
        <v>0</v>
      </c>
      <c r="CV71" s="9">
        <f t="shared" si="236"/>
        <v>0</v>
      </c>
      <c r="CW71" s="9">
        <f t="shared" si="236"/>
        <v>0</v>
      </c>
      <c r="CX71" s="9">
        <f t="shared" si="236"/>
        <v>0</v>
      </c>
      <c r="CY71" s="9">
        <f t="shared" si="236"/>
        <v>0</v>
      </c>
      <c r="CZ71" s="9">
        <f t="shared" si="236"/>
        <v>0</v>
      </c>
      <c r="DA71" s="9">
        <f t="shared" si="236"/>
        <v>0</v>
      </c>
      <c r="DB71" s="9">
        <f t="shared" si="236"/>
        <v>0</v>
      </c>
      <c r="DC71" s="9">
        <f t="shared" si="236"/>
        <v>0</v>
      </c>
      <c r="DD71" s="9">
        <f t="shared" si="236"/>
        <v>0</v>
      </c>
      <c r="DE71" s="9">
        <f t="shared" si="236"/>
        <v>0</v>
      </c>
      <c r="DF71" s="9">
        <f t="shared" si="236"/>
        <v>0</v>
      </c>
      <c r="DG71" s="9">
        <f t="shared" si="236"/>
        <v>0</v>
      </c>
      <c r="DH71" s="9">
        <f t="shared" si="236"/>
        <v>0</v>
      </c>
      <c r="DI71" s="9">
        <f t="shared" si="236"/>
        <v>0</v>
      </c>
      <c r="DJ71" s="9">
        <f t="shared" si="236"/>
        <v>0</v>
      </c>
      <c r="DK71" s="9">
        <f t="shared" si="236"/>
        <v>0</v>
      </c>
      <c r="DL71" s="9">
        <f t="shared" si="236"/>
        <v>0</v>
      </c>
      <c r="DM71" s="9">
        <f t="shared" si="236"/>
        <v>0</v>
      </c>
      <c r="DN71" s="9">
        <f t="shared" si="236"/>
        <v>0</v>
      </c>
      <c r="DO71" s="9">
        <f t="shared" si="236"/>
        <v>0</v>
      </c>
      <c r="DP71" s="9">
        <f t="shared" si="236"/>
        <v>0</v>
      </c>
      <c r="DQ71" s="9">
        <f t="shared" si="236"/>
        <v>0</v>
      </c>
      <c r="DR71" s="9">
        <f t="shared" si="236"/>
        <v>0</v>
      </c>
      <c r="DS71" s="9">
        <f t="shared" si="236"/>
        <v>0</v>
      </c>
      <c r="DT71" s="9">
        <f t="shared" si="236"/>
        <v>0</v>
      </c>
      <c r="DU71" s="9">
        <f t="shared" si="236"/>
        <v>0</v>
      </c>
      <c r="DV71" s="9">
        <f t="shared" si="236"/>
        <v>0</v>
      </c>
      <c r="DW71" s="9">
        <f t="shared" si="236"/>
        <v>0</v>
      </c>
      <c r="DX71" s="9">
        <f t="shared" si="236"/>
        <v>0</v>
      </c>
      <c r="DY71" s="9">
        <f t="shared" si="236"/>
        <v>0</v>
      </c>
      <c r="DZ71" s="9">
        <f t="shared" si="236"/>
        <v>0</v>
      </c>
      <c r="EA71" s="9">
        <f t="shared" si="236"/>
        <v>0</v>
      </c>
      <c r="EB71" s="9">
        <f t="shared" si="236"/>
        <v>0</v>
      </c>
      <c r="EC71" s="9">
        <f t="shared" ref="EC71:GN71" si="237">SUM(EC72:EC76)</f>
        <v>0</v>
      </c>
      <c r="ED71" s="9">
        <f t="shared" si="237"/>
        <v>0</v>
      </c>
      <c r="EE71" s="9">
        <f t="shared" si="237"/>
        <v>0</v>
      </c>
      <c r="EF71" s="9">
        <f t="shared" si="237"/>
        <v>0</v>
      </c>
      <c r="EG71" s="9">
        <f t="shared" si="237"/>
        <v>0</v>
      </c>
      <c r="EH71" s="9">
        <f t="shared" si="237"/>
        <v>0</v>
      </c>
      <c r="EI71" s="9">
        <f t="shared" si="237"/>
        <v>0</v>
      </c>
      <c r="EJ71" s="9">
        <f t="shared" si="237"/>
        <v>0</v>
      </c>
      <c r="EK71" s="9">
        <f t="shared" si="237"/>
        <v>0</v>
      </c>
      <c r="EL71" s="9">
        <f t="shared" si="237"/>
        <v>0</v>
      </c>
      <c r="EM71" s="9">
        <f t="shared" si="237"/>
        <v>0</v>
      </c>
      <c r="EN71" s="9">
        <f t="shared" si="237"/>
        <v>0</v>
      </c>
      <c r="EO71" s="9">
        <f t="shared" si="237"/>
        <v>0</v>
      </c>
      <c r="EP71" s="9">
        <f t="shared" si="237"/>
        <v>0</v>
      </c>
      <c r="EQ71" s="9">
        <f t="shared" si="237"/>
        <v>0</v>
      </c>
      <c r="ER71" s="9">
        <f t="shared" si="237"/>
        <v>0</v>
      </c>
      <c r="ES71" s="9">
        <f t="shared" si="237"/>
        <v>0</v>
      </c>
      <c r="ET71" s="9">
        <f t="shared" si="237"/>
        <v>0</v>
      </c>
      <c r="EU71" s="9">
        <f t="shared" si="237"/>
        <v>0</v>
      </c>
      <c r="EV71" s="9">
        <f t="shared" si="237"/>
        <v>0</v>
      </c>
      <c r="EW71" s="9">
        <f t="shared" si="237"/>
        <v>0</v>
      </c>
      <c r="EX71" s="9">
        <f t="shared" si="237"/>
        <v>0</v>
      </c>
      <c r="EY71" s="9">
        <f t="shared" si="237"/>
        <v>0</v>
      </c>
      <c r="EZ71" s="9">
        <f t="shared" si="237"/>
        <v>0</v>
      </c>
      <c r="FA71" s="9">
        <f t="shared" si="237"/>
        <v>0</v>
      </c>
      <c r="FB71" s="9">
        <f t="shared" si="237"/>
        <v>0</v>
      </c>
      <c r="FC71" s="9">
        <f t="shared" si="237"/>
        <v>0</v>
      </c>
      <c r="FD71" s="9">
        <f t="shared" si="237"/>
        <v>0</v>
      </c>
      <c r="FE71" s="9">
        <f t="shared" si="237"/>
        <v>0</v>
      </c>
      <c r="FF71" s="9">
        <f t="shared" si="237"/>
        <v>0</v>
      </c>
      <c r="FG71" s="9">
        <f t="shared" si="237"/>
        <v>0</v>
      </c>
      <c r="FH71" s="9">
        <f t="shared" si="237"/>
        <v>0</v>
      </c>
      <c r="FI71" s="9">
        <f t="shared" si="237"/>
        <v>0</v>
      </c>
      <c r="FJ71" s="9">
        <f t="shared" si="237"/>
        <v>0</v>
      </c>
      <c r="FK71" s="9">
        <f t="shared" si="237"/>
        <v>0</v>
      </c>
      <c r="FL71" s="9">
        <f t="shared" si="237"/>
        <v>0</v>
      </c>
      <c r="FM71" s="9">
        <f t="shared" si="237"/>
        <v>0</v>
      </c>
      <c r="FN71" s="9">
        <f t="shared" si="237"/>
        <v>0</v>
      </c>
      <c r="FO71" s="9">
        <f t="shared" si="237"/>
        <v>0</v>
      </c>
      <c r="FP71" s="9">
        <f t="shared" si="237"/>
        <v>0</v>
      </c>
      <c r="FQ71" s="9">
        <f t="shared" si="237"/>
        <v>0</v>
      </c>
      <c r="FR71" s="9">
        <f t="shared" si="237"/>
        <v>0</v>
      </c>
      <c r="FS71" s="9">
        <f t="shared" si="237"/>
        <v>0</v>
      </c>
      <c r="FT71" s="9">
        <f t="shared" si="237"/>
        <v>0</v>
      </c>
      <c r="FU71" s="9">
        <f t="shared" si="237"/>
        <v>0</v>
      </c>
      <c r="FV71" s="9">
        <f t="shared" si="237"/>
        <v>0</v>
      </c>
      <c r="FW71" s="9">
        <f t="shared" si="237"/>
        <v>0</v>
      </c>
      <c r="FX71" s="9">
        <f t="shared" si="237"/>
        <v>0</v>
      </c>
      <c r="FY71" s="9">
        <f t="shared" si="237"/>
        <v>0</v>
      </c>
      <c r="FZ71" s="9">
        <f t="shared" si="237"/>
        <v>0</v>
      </c>
      <c r="GA71" s="9">
        <f t="shared" si="237"/>
        <v>0</v>
      </c>
      <c r="GB71" s="9">
        <f t="shared" si="237"/>
        <v>0</v>
      </c>
      <c r="GC71" s="9">
        <f t="shared" si="237"/>
        <v>0</v>
      </c>
      <c r="GD71" s="9">
        <f t="shared" si="237"/>
        <v>0</v>
      </c>
      <c r="GE71" s="9">
        <f t="shared" si="237"/>
        <v>0</v>
      </c>
      <c r="GF71" s="9">
        <f t="shared" si="237"/>
        <v>0</v>
      </c>
      <c r="GG71" s="9">
        <f t="shared" si="237"/>
        <v>0</v>
      </c>
      <c r="GH71" s="9">
        <f t="shared" si="237"/>
        <v>0</v>
      </c>
      <c r="GI71" s="9">
        <f t="shared" si="237"/>
        <v>0</v>
      </c>
      <c r="GJ71" s="9">
        <f t="shared" si="237"/>
        <v>0</v>
      </c>
      <c r="GK71" s="9">
        <f t="shared" si="237"/>
        <v>0</v>
      </c>
      <c r="GL71" s="9">
        <f t="shared" si="237"/>
        <v>0</v>
      </c>
      <c r="GM71" s="9">
        <f t="shared" si="237"/>
        <v>0</v>
      </c>
      <c r="GN71" s="9">
        <f t="shared" si="237"/>
        <v>0</v>
      </c>
      <c r="GO71" s="9">
        <f t="shared" ref="GO71:IZ71" si="238">SUM(GO72:GO76)</f>
        <v>0</v>
      </c>
      <c r="GP71" s="9">
        <f t="shared" si="238"/>
        <v>0</v>
      </c>
      <c r="GQ71" s="9">
        <f t="shared" si="238"/>
        <v>0</v>
      </c>
      <c r="GR71" s="9">
        <f t="shared" si="238"/>
        <v>0</v>
      </c>
      <c r="GS71" s="9">
        <f t="shared" si="238"/>
        <v>0</v>
      </c>
      <c r="GT71" s="9">
        <f t="shared" si="238"/>
        <v>0</v>
      </c>
      <c r="GU71" s="9">
        <f t="shared" si="238"/>
        <v>0</v>
      </c>
      <c r="GV71" s="9">
        <f t="shared" si="238"/>
        <v>0</v>
      </c>
      <c r="GW71" s="9">
        <f t="shared" si="238"/>
        <v>0</v>
      </c>
      <c r="GX71" s="9">
        <f t="shared" si="238"/>
        <v>0</v>
      </c>
      <c r="GY71" s="9">
        <f t="shared" si="238"/>
        <v>0</v>
      </c>
      <c r="GZ71" s="9">
        <f t="shared" si="238"/>
        <v>0</v>
      </c>
      <c r="HA71" s="9">
        <f t="shared" si="238"/>
        <v>0</v>
      </c>
      <c r="HB71" s="9">
        <f t="shared" si="238"/>
        <v>0</v>
      </c>
      <c r="HC71" s="9">
        <f t="shared" si="238"/>
        <v>0</v>
      </c>
      <c r="HD71" s="9">
        <f t="shared" si="238"/>
        <v>0</v>
      </c>
      <c r="HE71" s="9">
        <f t="shared" si="238"/>
        <v>0</v>
      </c>
      <c r="HF71" s="9">
        <f t="shared" si="238"/>
        <v>0</v>
      </c>
      <c r="HG71" s="9">
        <f t="shared" si="238"/>
        <v>0</v>
      </c>
      <c r="HH71" s="9">
        <f t="shared" si="238"/>
        <v>0</v>
      </c>
      <c r="HI71" s="9">
        <f t="shared" si="238"/>
        <v>0</v>
      </c>
      <c r="HJ71" s="9">
        <f t="shared" si="238"/>
        <v>0</v>
      </c>
      <c r="HK71" s="9">
        <f t="shared" si="238"/>
        <v>0</v>
      </c>
      <c r="HL71" s="9">
        <f t="shared" si="238"/>
        <v>0</v>
      </c>
      <c r="HM71" s="9">
        <f t="shared" si="238"/>
        <v>0</v>
      </c>
      <c r="HN71" s="9">
        <f t="shared" si="238"/>
        <v>0</v>
      </c>
      <c r="HO71" s="9">
        <f t="shared" si="238"/>
        <v>0</v>
      </c>
      <c r="HP71" s="9">
        <f t="shared" si="238"/>
        <v>0</v>
      </c>
      <c r="HQ71" s="9">
        <f t="shared" si="238"/>
        <v>0</v>
      </c>
      <c r="HR71" s="9">
        <f t="shared" si="238"/>
        <v>0</v>
      </c>
      <c r="HS71" s="9">
        <f t="shared" si="238"/>
        <v>0</v>
      </c>
      <c r="HT71" s="9">
        <f t="shared" si="238"/>
        <v>0</v>
      </c>
      <c r="HU71" s="9">
        <f t="shared" si="238"/>
        <v>0</v>
      </c>
      <c r="HV71" s="9">
        <f t="shared" si="238"/>
        <v>0</v>
      </c>
      <c r="HW71" s="9">
        <f t="shared" si="238"/>
        <v>0</v>
      </c>
      <c r="HX71" s="9">
        <f t="shared" si="238"/>
        <v>0</v>
      </c>
      <c r="HY71" s="9">
        <f t="shared" si="238"/>
        <v>0</v>
      </c>
      <c r="HZ71" s="9">
        <f t="shared" si="238"/>
        <v>0</v>
      </c>
      <c r="IA71" s="9">
        <f t="shared" si="238"/>
        <v>0</v>
      </c>
      <c r="IB71" s="9">
        <f t="shared" si="238"/>
        <v>0</v>
      </c>
      <c r="IC71" s="9">
        <f t="shared" si="238"/>
        <v>0</v>
      </c>
      <c r="ID71" s="9">
        <f t="shared" si="238"/>
        <v>0</v>
      </c>
      <c r="IE71" s="9">
        <f t="shared" si="238"/>
        <v>0</v>
      </c>
      <c r="IF71" s="9">
        <f t="shared" si="238"/>
        <v>0</v>
      </c>
      <c r="IG71" s="9">
        <f t="shared" si="238"/>
        <v>0</v>
      </c>
      <c r="IH71" s="9">
        <f t="shared" si="238"/>
        <v>0</v>
      </c>
      <c r="II71" s="9">
        <f t="shared" si="238"/>
        <v>0</v>
      </c>
      <c r="IJ71" s="9">
        <f t="shared" si="238"/>
        <v>0</v>
      </c>
      <c r="IK71" s="9">
        <f t="shared" si="238"/>
        <v>0</v>
      </c>
      <c r="IL71" s="9">
        <f t="shared" si="238"/>
        <v>0</v>
      </c>
      <c r="IM71" s="9">
        <f t="shared" si="238"/>
        <v>0</v>
      </c>
      <c r="IN71" s="9">
        <f t="shared" si="238"/>
        <v>0</v>
      </c>
      <c r="IO71" s="9">
        <f t="shared" si="238"/>
        <v>0</v>
      </c>
      <c r="IP71" s="9">
        <f t="shared" si="238"/>
        <v>0</v>
      </c>
      <c r="IQ71" s="9">
        <f t="shared" si="238"/>
        <v>0</v>
      </c>
      <c r="IR71" s="9">
        <f t="shared" si="238"/>
        <v>0</v>
      </c>
      <c r="IS71" s="9">
        <f t="shared" si="238"/>
        <v>0</v>
      </c>
      <c r="IT71" s="9">
        <f t="shared" si="238"/>
        <v>0</v>
      </c>
      <c r="IU71" s="9">
        <f t="shared" si="238"/>
        <v>0</v>
      </c>
      <c r="IV71" s="9">
        <f t="shared" si="238"/>
        <v>0</v>
      </c>
      <c r="IW71" s="9">
        <f t="shared" si="238"/>
        <v>0</v>
      </c>
      <c r="IX71" s="9">
        <f t="shared" si="238"/>
        <v>0</v>
      </c>
      <c r="IY71" s="9">
        <f t="shared" si="238"/>
        <v>0</v>
      </c>
      <c r="IZ71" s="9">
        <f t="shared" si="238"/>
        <v>0</v>
      </c>
      <c r="JA71" s="9">
        <f t="shared" ref="JA71:LL71" si="239">SUM(JA72:JA76)</f>
        <v>0</v>
      </c>
      <c r="JB71" s="9">
        <f t="shared" si="239"/>
        <v>0</v>
      </c>
      <c r="JC71" s="9">
        <f t="shared" si="239"/>
        <v>0</v>
      </c>
      <c r="JD71" s="9">
        <f t="shared" si="239"/>
        <v>0</v>
      </c>
      <c r="JE71" s="9">
        <f t="shared" si="239"/>
        <v>0</v>
      </c>
      <c r="JF71" s="9">
        <f t="shared" si="239"/>
        <v>0</v>
      </c>
      <c r="JG71" s="9">
        <f t="shared" si="239"/>
        <v>0</v>
      </c>
      <c r="JH71" s="9">
        <f t="shared" si="239"/>
        <v>0</v>
      </c>
      <c r="JI71" s="9">
        <f t="shared" si="239"/>
        <v>0</v>
      </c>
      <c r="JJ71" s="9">
        <f t="shared" si="239"/>
        <v>0</v>
      </c>
      <c r="JK71" s="9">
        <f t="shared" si="239"/>
        <v>0</v>
      </c>
      <c r="JL71" s="9">
        <f t="shared" si="239"/>
        <v>0</v>
      </c>
      <c r="JM71" s="9">
        <f t="shared" si="239"/>
        <v>0</v>
      </c>
      <c r="JN71" s="9">
        <f t="shared" si="239"/>
        <v>0</v>
      </c>
      <c r="JO71" s="9">
        <f t="shared" si="239"/>
        <v>0</v>
      </c>
      <c r="JP71" s="9">
        <f t="shared" si="239"/>
        <v>0</v>
      </c>
      <c r="JQ71" s="9">
        <f t="shared" si="239"/>
        <v>0</v>
      </c>
      <c r="JR71" s="9">
        <f t="shared" si="239"/>
        <v>0</v>
      </c>
      <c r="JS71" s="9">
        <f t="shared" si="239"/>
        <v>0</v>
      </c>
      <c r="JT71" s="9">
        <f t="shared" si="239"/>
        <v>0</v>
      </c>
      <c r="JU71" s="9">
        <f t="shared" si="239"/>
        <v>0</v>
      </c>
      <c r="JV71" s="9">
        <f t="shared" si="239"/>
        <v>0</v>
      </c>
      <c r="JW71" s="9">
        <f t="shared" si="239"/>
        <v>0</v>
      </c>
      <c r="JX71" s="9">
        <f t="shared" si="239"/>
        <v>0</v>
      </c>
      <c r="JY71" s="9">
        <f t="shared" si="239"/>
        <v>0</v>
      </c>
      <c r="JZ71" s="9">
        <f t="shared" si="239"/>
        <v>0</v>
      </c>
      <c r="KA71" s="9">
        <f t="shared" si="239"/>
        <v>0</v>
      </c>
      <c r="KB71" s="9">
        <f t="shared" si="239"/>
        <v>0</v>
      </c>
      <c r="KC71" s="9">
        <f t="shared" si="239"/>
        <v>0</v>
      </c>
      <c r="KD71" s="9">
        <f t="shared" si="239"/>
        <v>0</v>
      </c>
      <c r="KE71" s="9">
        <f t="shared" si="239"/>
        <v>0</v>
      </c>
      <c r="KF71" s="9">
        <f t="shared" si="239"/>
        <v>0</v>
      </c>
      <c r="KG71" s="9">
        <f t="shared" si="239"/>
        <v>0</v>
      </c>
      <c r="KH71" s="9">
        <f t="shared" si="239"/>
        <v>0</v>
      </c>
      <c r="KI71" s="9">
        <f t="shared" si="239"/>
        <v>0</v>
      </c>
      <c r="KJ71" s="9">
        <f t="shared" si="239"/>
        <v>0</v>
      </c>
      <c r="KK71" s="9">
        <f t="shared" si="239"/>
        <v>0</v>
      </c>
      <c r="KL71" s="9">
        <f t="shared" si="239"/>
        <v>0</v>
      </c>
      <c r="KM71" s="9">
        <f t="shared" si="239"/>
        <v>0</v>
      </c>
      <c r="KN71" s="9">
        <f t="shared" si="239"/>
        <v>0</v>
      </c>
      <c r="KO71" s="9">
        <f t="shared" si="239"/>
        <v>0</v>
      </c>
      <c r="KP71" s="9">
        <f t="shared" si="239"/>
        <v>0</v>
      </c>
      <c r="KQ71" s="9">
        <f t="shared" si="239"/>
        <v>0</v>
      </c>
      <c r="KR71" s="9">
        <f t="shared" si="239"/>
        <v>0</v>
      </c>
      <c r="KS71" s="9">
        <f t="shared" si="239"/>
        <v>0</v>
      </c>
      <c r="KT71" s="9">
        <f t="shared" si="239"/>
        <v>0</v>
      </c>
      <c r="KU71" s="9">
        <f t="shared" si="239"/>
        <v>0</v>
      </c>
      <c r="KV71" s="9">
        <f t="shared" si="239"/>
        <v>0</v>
      </c>
      <c r="KW71" s="9">
        <f t="shared" si="239"/>
        <v>0</v>
      </c>
      <c r="KX71" s="9">
        <f t="shared" si="239"/>
        <v>0</v>
      </c>
      <c r="KY71" s="9">
        <f t="shared" si="239"/>
        <v>0</v>
      </c>
      <c r="KZ71" s="9">
        <f t="shared" si="239"/>
        <v>0</v>
      </c>
      <c r="LA71" s="9">
        <f t="shared" si="239"/>
        <v>0</v>
      </c>
      <c r="LB71" s="9">
        <f t="shared" si="239"/>
        <v>0</v>
      </c>
      <c r="LC71" s="9">
        <f t="shared" si="239"/>
        <v>0</v>
      </c>
      <c r="LD71" s="9">
        <f t="shared" si="239"/>
        <v>0</v>
      </c>
      <c r="LE71" s="9">
        <f t="shared" si="239"/>
        <v>0</v>
      </c>
      <c r="LF71" s="9">
        <f t="shared" si="239"/>
        <v>0</v>
      </c>
      <c r="LG71" s="9">
        <f t="shared" si="239"/>
        <v>0</v>
      </c>
      <c r="LH71" s="9">
        <f t="shared" si="239"/>
        <v>0</v>
      </c>
      <c r="LI71" s="9">
        <f t="shared" si="239"/>
        <v>0</v>
      </c>
      <c r="LJ71" s="9">
        <f t="shared" si="239"/>
        <v>0</v>
      </c>
      <c r="LK71" s="9">
        <f t="shared" si="239"/>
        <v>0</v>
      </c>
      <c r="LL71" s="9">
        <f t="shared" si="239"/>
        <v>0</v>
      </c>
      <c r="LM71" s="9">
        <f t="shared" ref="LM71:NX71" si="240">SUM(LM72:LM76)</f>
        <v>0</v>
      </c>
      <c r="LN71" s="9">
        <f t="shared" si="240"/>
        <v>0</v>
      </c>
      <c r="LO71" s="9">
        <f t="shared" si="240"/>
        <v>0</v>
      </c>
      <c r="LP71" s="9">
        <f t="shared" si="240"/>
        <v>0</v>
      </c>
      <c r="LQ71" s="9">
        <f t="shared" si="240"/>
        <v>0</v>
      </c>
      <c r="LR71" s="9">
        <f t="shared" si="240"/>
        <v>0</v>
      </c>
      <c r="LS71" s="9">
        <f t="shared" si="240"/>
        <v>0</v>
      </c>
      <c r="LT71" s="9">
        <f t="shared" si="240"/>
        <v>0</v>
      </c>
      <c r="LU71" s="9">
        <f t="shared" si="240"/>
        <v>0</v>
      </c>
      <c r="LV71" s="9">
        <f t="shared" si="240"/>
        <v>0</v>
      </c>
      <c r="LW71" s="9">
        <f t="shared" si="240"/>
        <v>0</v>
      </c>
      <c r="LX71" s="9">
        <f t="shared" si="240"/>
        <v>0</v>
      </c>
      <c r="LY71" s="9">
        <f t="shared" si="240"/>
        <v>0</v>
      </c>
      <c r="LZ71" s="9">
        <f t="shared" si="240"/>
        <v>0</v>
      </c>
      <c r="MA71" s="9">
        <f t="shared" si="240"/>
        <v>0</v>
      </c>
      <c r="MB71" s="9">
        <f t="shared" si="240"/>
        <v>0</v>
      </c>
      <c r="MC71" s="9">
        <f t="shared" si="240"/>
        <v>0</v>
      </c>
      <c r="MD71" s="9">
        <f t="shared" si="240"/>
        <v>0</v>
      </c>
      <c r="ME71" s="9">
        <f t="shared" si="240"/>
        <v>0</v>
      </c>
      <c r="MF71" s="9">
        <f t="shared" si="240"/>
        <v>0</v>
      </c>
      <c r="MG71" s="9">
        <f t="shared" si="240"/>
        <v>0</v>
      </c>
      <c r="MH71" s="9">
        <f t="shared" si="240"/>
        <v>0</v>
      </c>
      <c r="MI71" s="9">
        <f t="shared" si="240"/>
        <v>0</v>
      </c>
      <c r="MJ71" s="9">
        <f t="shared" si="240"/>
        <v>0</v>
      </c>
      <c r="MK71" s="9">
        <f t="shared" si="240"/>
        <v>0</v>
      </c>
      <c r="ML71" s="9">
        <f t="shared" si="240"/>
        <v>0</v>
      </c>
      <c r="MM71" s="9">
        <f t="shared" si="240"/>
        <v>0</v>
      </c>
      <c r="MN71" s="9">
        <f t="shared" si="240"/>
        <v>0</v>
      </c>
      <c r="MO71" s="9">
        <f t="shared" si="240"/>
        <v>0</v>
      </c>
      <c r="MP71" s="9">
        <f t="shared" si="240"/>
        <v>0</v>
      </c>
      <c r="MQ71" s="9">
        <f t="shared" si="240"/>
        <v>0</v>
      </c>
      <c r="MR71" s="9">
        <f t="shared" si="240"/>
        <v>0</v>
      </c>
      <c r="MS71" s="9">
        <f t="shared" si="240"/>
        <v>0</v>
      </c>
      <c r="MT71" s="9">
        <f t="shared" si="240"/>
        <v>0</v>
      </c>
      <c r="MU71" s="9">
        <f t="shared" si="240"/>
        <v>0</v>
      </c>
      <c r="MV71" s="9">
        <f t="shared" si="240"/>
        <v>0</v>
      </c>
      <c r="MW71" s="9">
        <f t="shared" si="240"/>
        <v>0</v>
      </c>
      <c r="MX71" s="9">
        <f t="shared" si="240"/>
        <v>0</v>
      </c>
      <c r="MY71" s="9">
        <f t="shared" si="240"/>
        <v>0</v>
      </c>
      <c r="MZ71" s="9">
        <f t="shared" si="240"/>
        <v>0</v>
      </c>
      <c r="NA71" s="9">
        <f t="shared" si="240"/>
        <v>0</v>
      </c>
      <c r="NB71" s="9">
        <f t="shared" si="240"/>
        <v>0</v>
      </c>
      <c r="NC71" s="9">
        <f t="shared" si="240"/>
        <v>0</v>
      </c>
      <c r="ND71" s="9">
        <f t="shared" si="240"/>
        <v>0</v>
      </c>
      <c r="NE71" s="9">
        <f t="shared" si="240"/>
        <v>0</v>
      </c>
      <c r="NF71" s="9">
        <f t="shared" si="240"/>
        <v>0</v>
      </c>
      <c r="NG71" s="9">
        <f t="shared" si="240"/>
        <v>0</v>
      </c>
      <c r="NH71" s="9">
        <f t="shared" si="240"/>
        <v>0</v>
      </c>
      <c r="NI71" s="9">
        <f t="shared" si="240"/>
        <v>0</v>
      </c>
      <c r="NJ71" s="9">
        <f t="shared" si="240"/>
        <v>0</v>
      </c>
      <c r="NK71" s="9">
        <f t="shared" si="240"/>
        <v>0</v>
      </c>
      <c r="NL71" s="9">
        <f t="shared" si="240"/>
        <v>0</v>
      </c>
      <c r="NM71" s="9">
        <f t="shared" si="240"/>
        <v>0</v>
      </c>
      <c r="NN71" s="9">
        <f t="shared" si="240"/>
        <v>0</v>
      </c>
      <c r="NO71" s="9">
        <f t="shared" si="240"/>
        <v>0</v>
      </c>
      <c r="NP71" s="9">
        <f t="shared" si="240"/>
        <v>0</v>
      </c>
      <c r="NQ71" s="9">
        <f t="shared" si="240"/>
        <v>0</v>
      </c>
      <c r="NR71" s="9">
        <f t="shared" si="240"/>
        <v>0</v>
      </c>
      <c r="NS71" s="9">
        <f t="shared" si="240"/>
        <v>0</v>
      </c>
      <c r="NT71" s="9">
        <f t="shared" si="240"/>
        <v>0</v>
      </c>
      <c r="NU71" s="9">
        <f t="shared" si="240"/>
        <v>0</v>
      </c>
      <c r="NV71" s="9">
        <f t="shared" si="240"/>
        <v>0</v>
      </c>
      <c r="NW71" s="9">
        <f t="shared" si="240"/>
        <v>0</v>
      </c>
      <c r="NX71" s="9">
        <f t="shared" si="240"/>
        <v>0</v>
      </c>
      <c r="NZ71" s="9">
        <f>SUM(NZ72:NZ76)</f>
        <v>0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5" si="241">F72</f>
        <v>0</v>
      </c>
      <c r="H72" s="48">
        <f t="shared" si="241"/>
        <v>0</v>
      </c>
      <c r="I72" s="48">
        <f t="shared" si="241"/>
        <v>0</v>
      </c>
      <c r="J72" s="48">
        <f t="shared" si="241"/>
        <v>0</v>
      </c>
      <c r="K72" s="48">
        <f t="shared" si="241"/>
        <v>0</v>
      </c>
      <c r="L72" s="48">
        <f t="shared" si="241"/>
        <v>0</v>
      </c>
      <c r="M72" s="48">
        <f t="shared" si="241"/>
        <v>0</v>
      </c>
      <c r="N72" s="48">
        <f t="shared" si="241"/>
        <v>0</v>
      </c>
      <c r="O72" s="48">
        <f t="shared" si="241"/>
        <v>0</v>
      </c>
      <c r="P72" s="48">
        <f t="shared" si="241"/>
        <v>0</v>
      </c>
      <c r="Q72" s="48">
        <f t="shared" si="241"/>
        <v>0</v>
      </c>
      <c r="R72" s="48">
        <f t="shared" si="241"/>
        <v>0</v>
      </c>
      <c r="S72" s="48">
        <f t="shared" si="241"/>
        <v>0</v>
      </c>
      <c r="T72" s="48">
        <f t="shared" si="241"/>
        <v>0</v>
      </c>
      <c r="U72" s="48">
        <f t="shared" si="241"/>
        <v>0</v>
      </c>
      <c r="V72" s="48">
        <f t="shared" si="241"/>
        <v>0</v>
      </c>
      <c r="W72" s="48">
        <f t="shared" si="241"/>
        <v>0</v>
      </c>
      <c r="X72" s="48">
        <f t="shared" si="241"/>
        <v>0</v>
      </c>
      <c r="Y72" s="48">
        <f t="shared" si="241"/>
        <v>0</v>
      </c>
      <c r="Z72" s="48">
        <f t="shared" si="241"/>
        <v>0</v>
      </c>
      <c r="AA72" s="48">
        <f t="shared" si="241"/>
        <v>0</v>
      </c>
      <c r="AB72" s="48">
        <f t="shared" si="241"/>
        <v>0</v>
      </c>
      <c r="AC72" s="48">
        <f t="shared" si="241"/>
        <v>0</v>
      </c>
      <c r="AD72" s="48">
        <f t="shared" si="241"/>
        <v>0</v>
      </c>
      <c r="AE72" s="48">
        <f t="shared" si="241"/>
        <v>0</v>
      </c>
      <c r="AF72" s="48">
        <f t="shared" si="241"/>
        <v>0</v>
      </c>
      <c r="AG72" s="48">
        <f t="shared" si="241"/>
        <v>0</v>
      </c>
      <c r="AH72" s="48">
        <f t="shared" si="241"/>
        <v>0</v>
      </c>
      <c r="AI72" s="48">
        <f t="shared" si="241"/>
        <v>0</v>
      </c>
      <c r="AJ72" s="48">
        <f t="shared" si="241"/>
        <v>0</v>
      </c>
      <c r="AK72" s="48">
        <f t="shared" si="241"/>
        <v>0</v>
      </c>
      <c r="AL72" s="48">
        <f t="shared" si="241"/>
        <v>0</v>
      </c>
      <c r="AM72" s="48">
        <f t="shared" si="241"/>
        <v>0</v>
      </c>
      <c r="AN72" s="48">
        <f t="shared" si="241"/>
        <v>0</v>
      </c>
      <c r="AO72" s="48">
        <f t="shared" si="241"/>
        <v>0</v>
      </c>
      <c r="AP72" s="48">
        <f t="shared" si="241"/>
        <v>0</v>
      </c>
      <c r="AQ72" s="48">
        <f t="shared" si="241"/>
        <v>0</v>
      </c>
      <c r="AR72" s="48">
        <f t="shared" si="241"/>
        <v>0</v>
      </c>
      <c r="AS72" s="48">
        <f t="shared" si="241"/>
        <v>0</v>
      </c>
      <c r="AT72" s="48">
        <f t="shared" si="241"/>
        <v>0</v>
      </c>
      <c r="AU72" s="48">
        <f t="shared" si="241"/>
        <v>0</v>
      </c>
      <c r="AV72" s="48">
        <f t="shared" si="241"/>
        <v>0</v>
      </c>
      <c r="AW72" s="48">
        <f t="shared" si="241"/>
        <v>0</v>
      </c>
      <c r="AX72" s="48">
        <f t="shared" si="241"/>
        <v>0</v>
      </c>
      <c r="AY72" s="48">
        <f t="shared" si="241"/>
        <v>0</v>
      </c>
      <c r="AZ72" s="48">
        <f t="shared" si="241"/>
        <v>0</v>
      </c>
      <c r="BA72" s="48">
        <f t="shared" si="241"/>
        <v>0</v>
      </c>
      <c r="BB72" s="48">
        <f t="shared" si="241"/>
        <v>0</v>
      </c>
      <c r="BC72" s="48">
        <f t="shared" si="241"/>
        <v>0</v>
      </c>
      <c r="BD72" s="48">
        <f t="shared" si="241"/>
        <v>0</v>
      </c>
      <c r="BE72" s="48">
        <f t="shared" si="241"/>
        <v>0</v>
      </c>
      <c r="BF72" s="48">
        <f t="shared" si="241"/>
        <v>0</v>
      </c>
      <c r="BG72" s="48">
        <f t="shared" si="241"/>
        <v>0</v>
      </c>
      <c r="BH72" s="48">
        <f t="shared" si="241"/>
        <v>0</v>
      </c>
      <c r="BI72" s="48">
        <f t="shared" si="241"/>
        <v>0</v>
      </c>
      <c r="BJ72" s="48">
        <f t="shared" si="241"/>
        <v>0</v>
      </c>
      <c r="BK72" s="48">
        <f t="shared" si="241"/>
        <v>0</v>
      </c>
      <c r="BL72" s="48">
        <f t="shared" si="241"/>
        <v>0</v>
      </c>
      <c r="BM72" s="48">
        <f t="shared" si="241"/>
        <v>0</v>
      </c>
      <c r="BN72" s="48">
        <f t="shared" si="241"/>
        <v>0</v>
      </c>
      <c r="BO72" s="48">
        <f t="shared" si="241"/>
        <v>0</v>
      </c>
      <c r="BP72" s="48">
        <f t="shared" si="241"/>
        <v>0</v>
      </c>
      <c r="BQ72" s="48">
        <f t="shared" si="241"/>
        <v>0</v>
      </c>
      <c r="BR72" s="48">
        <f t="shared" si="241"/>
        <v>0</v>
      </c>
      <c r="BS72" s="48">
        <f t="shared" ref="BS72:ED75" si="242">BR72</f>
        <v>0</v>
      </c>
      <c r="BT72" s="48">
        <f t="shared" si="242"/>
        <v>0</v>
      </c>
      <c r="BU72" s="48">
        <f t="shared" si="242"/>
        <v>0</v>
      </c>
      <c r="BV72" s="48">
        <f t="shared" si="242"/>
        <v>0</v>
      </c>
      <c r="BW72" s="48">
        <f t="shared" si="242"/>
        <v>0</v>
      </c>
      <c r="BX72" s="48">
        <f t="shared" si="242"/>
        <v>0</v>
      </c>
      <c r="BY72" s="48">
        <f t="shared" si="242"/>
        <v>0</v>
      </c>
      <c r="BZ72" s="48">
        <f t="shared" si="242"/>
        <v>0</v>
      </c>
      <c r="CA72" s="48">
        <f t="shared" si="242"/>
        <v>0</v>
      </c>
      <c r="CB72" s="48">
        <f t="shared" si="242"/>
        <v>0</v>
      </c>
      <c r="CC72" s="48">
        <f t="shared" si="242"/>
        <v>0</v>
      </c>
      <c r="CD72" s="48">
        <f t="shared" si="242"/>
        <v>0</v>
      </c>
      <c r="CE72" s="48">
        <f t="shared" si="242"/>
        <v>0</v>
      </c>
      <c r="CF72" s="48">
        <f t="shared" si="242"/>
        <v>0</v>
      </c>
      <c r="CG72" s="48">
        <f t="shared" si="242"/>
        <v>0</v>
      </c>
      <c r="CH72" s="48">
        <f t="shared" si="242"/>
        <v>0</v>
      </c>
      <c r="CI72" s="48">
        <f t="shared" si="242"/>
        <v>0</v>
      </c>
      <c r="CJ72" s="48">
        <f t="shared" si="242"/>
        <v>0</v>
      </c>
      <c r="CK72" s="48">
        <f t="shared" si="242"/>
        <v>0</v>
      </c>
      <c r="CL72" s="48">
        <f t="shared" si="242"/>
        <v>0</v>
      </c>
      <c r="CM72" s="48">
        <f t="shared" si="242"/>
        <v>0</v>
      </c>
      <c r="CN72" s="48">
        <f t="shared" si="242"/>
        <v>0</v>
      </c>
      <c r="CO72" s="48">
        <f t="shared" si="242"/>
        <v>0</v>
      </c>
      <c r="CP72" s="48">
        <f t="shared" si="242"/>
        <v>0</v>
      </c>
      <c r="CQ72" s="48">
        <f t="shared" si="242"/>
        <v>0</v>
      </c>
      <c r="CR72" s="48">
        <f t="shared" si="242"/>
        <v>0</v>
      </c>
      <c r="CS72" s="48">
        <f t="shared" si="242"/>
        <v>0</v>
      </c>
      <c r="CT72" s="48">
        <f t="shared" si="242"/>
        <v>0</v>
      </c>
      <c r="CU72" s="48">
        <f t="shared" si="242"/>
        <v>0</v>
      </c>
      <c r="CV72" s="48">
        <f t="shared" si="242"/>
        <v>0</v>
      </c>
      <c r="CW72" s="48">
        <f t="shared" si="242"/>
        <v>0</v>
      </c>
      <c r="CX72" s="48">
        <f t="shared" si="242"/>
        <v>0</v>
      </c>
      <c r="CY72" s="48">
        <f t="shared" si="242"/>
        <v>0</v>
      </c>
      <c r="CZ72" s="48">
        <f t="shared" si="242"/>
        <v>0</v>
      </c>
      <c r="DA72" s="48">
        <f t="shared" si="242"/>
        <v>0</v>
      </c>
      <c r="DB72" s="48">
        <f t="shared" si="242"/>
        <v>0</v>
      </c>
      <c r="DC72" s="48">
        <f t="shared" si="242"/>
        <v>0</v>
      </c>
      <c r="DD72" s="48">
        <f t="shared" si="242"/>
        <v>0</v>
      </c>
      <c r="DE72" s="48">
        <f t="shared" si="242"/>
        <v>0</v>
      </c>
      <c r="DF72" s="48">
        <f t="shared" si="242"/>
        <v>0</v>
      </c>
      <c r="DG72" s="48">
        <f t="shared" si="242"/>
        <v>0</v>
      </c>
      <c r="DH72" s="48">
        <f t="shared" si="242"/>
        <v>0</v>
      </c>
      <c r="DI72" s="48">
        <f t="shared" si="242"/>
        <v>0</v>
      </c>
      <c r="DJ72" s="48">
        <f t="shared" si="242"/>
        <v>0</v>
      </c>
      <c r="DK72" s="48">
        <f t="shared" si="242"/>
        <v>0</v>
      </c>
      <c r="DL72" s="48">
        <f t="shared" si="242"/>
        <v>0</v>
      </c>
      <c r="DM72" s="48">
        <f t="shared" si="242"/>
        <v>0</v>
      </c>
      <c r="DN72" s="48">
        <f t="shared" si="242"/>
        <v>0</v>
      </c>
      <c r="DO72" s="48">
        <f t="shared" si="242"/>
        <v>0</v>
      </c>
      <c r="DP72" s="48">
        <f t="shared" si="242"/>
        <v>0</v>
      </c>
      <c r="DQ72" s="48">
        <f t="shared" si="242"/>
        <v>0</v>
      </c>
      <c r="DR72" s="48">
        <f t="shared" si="242"/>
        <v>0</v>
      </c>
      <c r="DS72" s="48">
        <f t="shared" si="242"/>
        <v>0</v>
      </c>
      <c r="DT72" s="48">
        <f t="shared" si="242"/>
        <v>0</v>
      </c>
      <c r="DU72" s="48">
        <f t="shared" si="242"/>
        <v>0</v>
      </c>
      <c r="DV72" s="48">
        <f t="shared" si="242"/>
        <v>0</v>
      </c>
      <c r="DW72" s="48">
        <f t="shared" si="242"/>
        <v>0</v>
      </c>
      <c r="DX72" s="48">
        <f t="shared" si="242"/>
        <v>0</v>
      </c>
      <c r="DY72" s="48">
        <f t="shared" si="242"/>
        <v>0</v>
      </c>
      <c r="DZ72" s="48">
        <f t="shared" si="242"/>
        <v>0</v>
      </c>
      <c r="EA72" s="48">
        <f t="shared" si="242"/>
        <v>0</v>
      </c>
      <c r="EB72" s="48">
        <f t="shared" si="242"/>
        <v>0</v>
      </c>
      <c r="EC72" s="48">
        <f t="shared" si="242"/>
        <v>0</v>
      </c>
      <c r="ED72" s="48">
        <f t="shared" si="242"/>
        <v>0</v>
      </c>
      <c r="EE72" s="48">
        <f t="shared" ref="EE72:GP75" si="243">ED72</f>
        <v>0</v>
      </c>
      <c r="EF72" s="48">
        <f t="shared" si="243"/>
        <v>0</v>
      </c>
      <c r="EG72" s="48">
        <f t="shared" si="243"/>
        <v>0</v>
      </c>
      <c r="EH72" s="48">
        <f t="shared" si="243"/>
        <v>0</v>
      </c>
      <c r="EI72" s="48">
        <f t="shared" si="243"/>
        <v>0</v>
      </c>
      <c r="EJ72" s="48">
        <f t="shared" si="243"/>
        <v>0</v>
      </c>
      <c r="EK72" s="48">
        <f t="shared" si="243"/>
        <v>0</v>
      </c>
      <c r="EL72" s="48">
        <f t="shared" si="243"/>
        <v>0</v>
      </c>
      <c r="EM72" s="48">
        <f t="shared" si="243"/>
        <v>0</v>
      </c>
      <c r="EN72" s="48">
        <f t="shared" si="243"/>
        <v>0</v>
      </c>
      <c r="EO72" s="48">
        <f t="shared" si="243"/>
        <v>0</v>
      </c>
      <c r="EP72" s="48">
        <f t="shared" si="243"/>
        <v>0</v>
      </c>
      <c r="EQ72" s="48">
        <f t="shared" si="243"/>
        <v>0</v>
      </c>
      <c r="ER72" s="48">
        <f t="shared" si="243"/>
        <v>0</v>
      </c>
      <c r="ES72" s="48">
        <f t="shared" si="243"/>
        <v>0</v>
      </c>
      <c r="ET72" s="48">
        <f t="shared" si="243"/>
        <v>0</v>
      </c>
      <c r="EU72" s="48">
        <f t="shared" si="243"/>
        <v>0</v>
      </c>
      <c r="EV72" s="48">
        <f t="shared" si="243"/>
        <v>0</v>
      </c>
      <c r="EW72" s="48">
        <f t="shared" si="243"/>
        <v>0</v>
      </c>
      <c r="EX72" s="48">
        <f t="shared" si="243"/>
        <v>0</v>
      </c>
      <c r="EY72" s="48">
        <f t="shared" si="243"/>
        <v>0</v>
      </c>
      <c r="EZ72" s="48">
        <f t="shared" si="243"/>
        <v>0</v>
      </c>
      <c r="FA72" s="48">
        <f t="shared" si="243"/>
        <v>0</v>
      </c>
      <c r="FB72" s="48">
        <f t="shared" si="243"/>
        <v>0</v>
      </c>
      <c r="FC72" s="48">
        <f t="shared" si="243"/>
        <v>0</v>
      </c>
      <c r="FD72" s="48">
        <f t="shared" si="243"/>
        <v>0</v>
      </c>
      <c r="FE72" s="48">
        <f t="shared" si="243"/>
        <v>0</v>
      </c>
      <c r="FF72" s="48">
        <f t="shared" si="243"/>
        <v>0</v>
      </c>
      <c r="FG72" s="48">
        <f t="shared" si="243"/>
        <v>0</v>
      </c>
      <c r="FH72" s="48">
        <f t="shared" si="243"/>
        <v>0</v>
      </c>
      <c r="FI72" s="48">
        <f t="shared" si="243"/>
        <v>0</v>
      </c>
      <c r="FJ72" s="48">
        <f t="shared" si="243"/>
        <v>0</v>
      </c>
      <c r="FK72" s="48">
        <f t="shared" si="243"/>
        <v>0</v>
      </c>
      <c r="FL72" s="48">
        <f t="shared" si="243"/>
        <v>0</v>
      </c>
      <c r="FM72" s="48">
        <f t="shared" si="243"/>
        <v>0</v>
      </c>
      <c r="FN72" s="48">
        <f t="shared" si="243"/>
        <v>0</v>
      </c>
      <c r="FO72" s="48">
        <f t="shared" si="243"/>
        <v>0</v>
      </c>
      <c r="FP72" s="48">
        <f t="shared" si="243"/>
        <v>0</v>
      </c>
      <c r="FQ72" s="48">
        <f t="shared" si="243"/>
        <v>0</v>
      </c>
      <c r="FR72" s="48">
        <f t="shared" si="243"/>
        <v>0</v>
      </c>
      <c r="FS72" s="48">
        <f t="shared" si="243"/>
        <v>0</v>
      </c>
      <c r="FT72" s="48">
        <f t="shared" si="243"/>
        <v>0</v>
      </c>
      <c r="FU72" s="48">
        <f t="shared" si="243"/>
        <v>0</v>
      </c>
      <c r="FV72" s="48">
        <f t="shared" si="243"/>
        <v>0</v>
      </c>
      <c r="FW72" s="48">
        <f t="shared" si="243"/>
        <v>0</v>
      </c>
      <c r="FX72" s="48">
        <f t="shared" si="243"/>
        <v>0</v>
      </c>
      <c r="FY72" s="48">
        <f t="shared" si="243"/>
        <v>0</v>
      </c>
      <c r="FZ72" s="48">
        <f t="shared" si="243"/>
        <v>0</v>
      </c>
      <c r="GA72" s="48">
        <f t="shared" si="243"/>
        <v>0</v>
      </c>
      <c r="GB72" s="48">
        <f t="shared" si="243"/>
        <v>0</v>
      </c>
      <c r="GC72" s="48">
        <f t="shared" si="243"/>
        <v>0</v>
      </c>
      <c r="GD72" s="48">
        <f t="shared" si="243"/>
        <v>0</v>
      </c>
      <c r="GE72" s="48">
        <f t="shared" si="243"/>
        <v>0</v>
      </c>
      <c r="GF72" s="48">
        <f t="shared" si="243"/>
        <v>0</v>
      </c>
      <c r="GG72" s="48">
        <f t="shared" si="243"/>
        <v>0</v>
      </c>
      <c r="GH72" s="48">
        <f t="shared" si="243"/>
        <v>0</v>
      </c>
      <c r="GI72" s="48">
        <f t="shared" si="243"/>
        <v>0</v>
      </c>
      <c r="GJ72" s="48">
        <f t="shared" si="243"/>
        <v>0</v>
      </c>
      <c r="GK72" s="48">
        <f t="shared" si="243"/>
        <v>0</v>
      </c>
      <c r="GL72" s="48">
        <f t="shared" si="243"/>
        <v>0</v>
      </c>
      <c r="GM72" s="48">
        <f t="shared" si="243"/>
        <v>0</v>
      </c>
      <c r="GN72" s="48">
        <f t="shared" si="243"/>
        <v>0</v>
      </c>
      <c r="GO72" s="48">
        <f t="shared" si="243"/>
        <v>0</v>
      </c>
      <c r="GP72" s="48">
        <f t="shared" si="243"/>
        <v>0</v>
      </c>
      <c r="GQ72" s="48">
        <f t="shared" ref="GQ72:JB75" si="244">GP72</f>
        <v>0</v>
      </c>
      <c r="GR72" s="48">
        <f t="shared" si="244"/>
        <v>0</v>
      </c>
      <c r="GS72" s="48">
        <f t="shared" si="244"/>
        <v>0</v>
      </c>
      <c r="GT72" s="48">
        <f t="shared" si="244"/>
        <v>0</v>
      </c>
      <c r="GU72" s="48">
        <f t="shared" si="244"/>
        <v>0</v>
      </c>
      <c r="GV72" s="48">
        <f t="shared" si="244"/>
        <v>0</v>
      </c>
      <c r="GW72" s="48">
        <f t="shared" si="244"/>
        <v>0</v>
      </c>
      <c r="GX72" s="48">
        <f t="shared" si="244"/>
        <v>0</v>
      </c>
      <c r="GY72" s="48">
        <f t="shared" si="244"/>
        <v>0</v>
      </c>
      <c r="GZ72" s="48">
        <f t="shared" si="244"/>
        <v>0</v>
      </c>
      <c r="HA72" s="48">
        <f t="shared" si="244"/>
        <v>0</v>
      </c>
      <c r="HB72" s="48">
        <f t="shared" si="244"/>
        <v>0</v>
      </c>
      <c r="HC72" s="48">
        <f t="shared" si="244"/>
        <v>0</v>
      </c>
      <c r="HD72" s="48">
        <f t="shared" si="244"/>
        <v>0</v>
      </c>
      <c r="HE72" s="48">
        <f t="shared" si="244"/>
        <v>0</v>
      </c>
      <c r="HF72" s="48">
        <f t="shared" si="244"/>
        <v>0</v>
      </c>
      <c r="HG72" s="48">
        <f t="shared" si="244"/>
        <v>0</v>
      </c>
      <c r="HH72" s="48">
        <f t="shared" si="244"/>
        <v>0</v>
      </c>
      <c r="HI72" s="48">
        <f t="shared" si="244"/>
        <v>0</v>
      </c>
      <c r="HJ72" s="48">
        <f t="shared" si="244"/>
        <v>0</v>
      </c>
      <c r="HK72" s="48">
        <f t="shared" si="244"/>
        <v>0</v>
      </c>
      <c r="HL72" s="48">
        <f t="shared" si="244"/>
        <v>0</v>
      </c>
      <c r="HM72" s="48">
        <f t="shared" si="244"/>
        <v>0</v>
      </c>
      <c r="HN72" s="48">
        <f t="shared" si="244"/>
        <v>0</v>
      </c>
      <c r="HO72" s="48">
        <f t="shared" si="244"/>
        <v>0</v>
      </c>
      <c r="HP72" s="48">
        <f t="shared" si="244"/>
        <v>0</v>
      </c>
      <c r="HQ72" s="48">
        <f t="shared" si="244"/>
        <v>0</v>
      </c>
      <c r="HR72" s="48">
        <f t="shared" si="244"/>
        <v>0</v>
      </c>
      <c r="HS72" s="48">
        <f t="shared" si="244"/>
        <v>0</v>
      </c>
      <c r="HT72" s="48">
        <f t="shared" si="244"/>
        <v>0</v>
      </c>
      <c r="HU72" s="48">
        <f t="shared" si="244"/>
        <v>0</v>
      </c>
      <c r="HV72" s="48">
        <f t="shared" si="244"/>
        <v>0</v>
      </c>
      <c r="HW72" s="48">
        <f t="shared" si="244"/>
        <v>0</v>
      </c>
      <c r="HX72" s="48">
        <f t="shared" si="244"/>
        <v>0</v>
      </c>
      <c r="HY72" s="48">
        <f t="shared" si="244"/>
        <v>0</v>
      </c>
      <c r="HZ72" s="48">
        <f t="shared" si="244"/>
        <v>0</v>
      </c>
      <c r="IA72" s="48">
        <f t="shared" si="244"/>
        <v>0</v>
      </c>
      <c r="IB72" s="48">
        <f t="shared" si="244"/>
        <v>0</v>
      </c>
      <c r="IC72" s="48">
        <f t="shared" si="244"/>
        <v>0</v>
      </c>
      <c r="ID72" s="48">
        <f t="shared" si="244"/>
        <v>0</v>
      </c>
      <c r="IE72" s="48">
        <f t="shared" si="244"/>
        <v>0</v>
      </c>
      <c r="IF72" s="48">
        <f t="shared" si="244"/>
        <v>0</v>
      </c>
      <c r="IG72" s="48">
        <f t="shared" si="244"/>
        <v>0</v>
      </c>
      <c r="IH72" s="48">
        <f t="shared" si="244"/>
        <v>0</v>
      </c>
      <c r="II72" s="48">
        <f t="shared" si="244"/>
        <v>0</v>
      </c>
      <c r="IJ72" s="48">
        <f t="shared" si="244"/>
        <v>0</v>
      </c>
      <c r="IK72" s="48">
        <f t="shared" si="244"/>
        <v>0</v>
      </c>
      <c r="IL72" s="48">
        <f t="shared" si="244"/>
        <v>0</v>
      </c>
      <c r="IM72" s="48">
        <f t="shared" si="244"/>
        <v>0</v>
      </c>
      <c r="IN72" s="48">
        <f t="shared" si="244"/>
        <v>0</v>
      </c>
      <c r="IO72" s="48">
        <f t="shared" si="244"/>
        <v>0</v>
      </c>
      <c r="IP72" s="48">
        <f t="shared" si="244"/>
        <v>0</v>
      </c>
      <c r="IQ72" s="48">
        <f t="shared" si="244"/>
        <v>0</v>
      </c>
      <c r="IR72" s="48">
        <f t="shared" si="244"/>
        <v>0</v>
      </c>
      <c r="IS72" s="48">
        <f t="shared" si="244"/>
        <v>0</v>
      </c>
      <c r="IT72" s="48">
        <f t="shared" si="244"/>
        <v>0</v>
      </c>
      <c r="IU72" s="48">
        <f t="shared" si="244"/>
        <v>0</v>
      </c>
      <c r="IV72" s="48">
        <f t="shared" si="244"/>
        <v>0</v>
      </c>
      <c r="IW72" s="48">
        <f t="shared" si="244"/>
        <v>0</v>
      </c>
      <c r="IX72" s="48">
        <f t="shared" si="244"/>
        <v>0</v>
      </c>
      <c r="IY72" s="48">
        <f t="shared" si="244"/>
        <v>0</v>
      </c>
      <c r="IZ72" s="48">
        <f t="shared" si="244"/>
        <v>0</v>
      </c>
      <c r="JA72" s="48">
        <f t="shared" si="244"/>
        <v>0</v>
      </c>
      <c r="JB72" s="48">
        <f t="shared" si="244"/>
        <v>0</v>
      </c>
      <c r="JC72" s="48">
        <f t="shared" ref="JC72:LN75" si="245">JB72</f>
        <v>0</v>
      </c>
      <c r="JD72" s="48">
        <f t="shared" si="245"/>
        <v>0</v>
      </c>
      <c r="JE72" s="48">
        <f t="shared" si="245"/>
        <v>0</v>
      </c>
      <c r="JF72" s="48">
        <f t="shared" si="245"/>
        <v>0</v>
      </c>
      <c r="JG72" s="48">
        <f t="shared" si="245"/>
        <v>0</v>
      </c>
      <c r="JH72" s="48">
        <f t="shared" si="245"/>
        <v>0</v>
      </c>
      <c r="JI72" s="48">
        <f t="shared" si="245"/>
        <v>0</v>
      </c>
      <c r="JJ72" s="48">
        <f t="shared" si="245"/>
        <v>0</v>
      </c>
      <c r="JK72" s="48">
        <f t="shared" si="245"/>
        <v>0</v>
      </c>
      <c r="JL72" s="48">
        <f t="shared" si="245"/>
        <v>0</v>
      </c>
      <c r="JM72" s="48">
        <f t="shared" si="245"/>
        <v>0</v>
      </c>
      <c r="JN72" s="48">
        <f t="shared" si="245"/>
        <v>0</v>
      </c>
      <c r="JO72" s="48">
        <f t="shared" si="245"/>
        <v>0</v>
      </c>
      <c r="JP72" s="48">
        <f t="shared" si="245"/>
        <v>0</v>
      </c>
      <c r="JQ72" s="48">
        <f t="shared" si="245"/>
        <v>0</v>
      </c>
      <c r="JR72" s="48">
        <f t="shared" si="245"/>
        <v>0</v>
      </c>
      <c r="JS72" s="48">
        <f t="shared" si="245"/>
        <v>0</v>
      </c>
      <c r="JT72" s="48">
        <f t="shared" si="245"/>
        <v>0</v>
      </c>
      <c r="JU72" s="48">
        <f t="shared" si="245"/>
        <v>0</v>
      </c>
      <c r="JV72" s="48">
        <f t="shared" si="245"/>
        <v>0</v>
      </c>
      <c r="JW72" s="48">
        <f t="shared" si="245"/>
        <v>0</v>
      </c>
      <c r="JX72" s="48">
        <f t="shared" si="245"/>
        <v>0</v>
      </c>
      <c r="JY72" s="48">
        <f t="shared" si="245"/>
        <v>0</v>
      </c>
      <c r="JZ72" s="48">
        <f t="shared" si="245"/>
        <v>0</v>
      </c>
      <c r="KA72" s="48">
        <f t="shared" si="245"/>
        <v>0</v>
      </c>
      <c r="KB72" s="48">
        <f t="shared" si="245"/>
        <v>0</v>
      </c>
      <c r="KC72" s="48">
        <f t="shared" si="245"/>
        <v>0</v>
      </c>
      <c r="KD72" s="48">
        <f t="shared" si="245"/>
        <v>0</v>
      </c>
      <c r="KE72" s="48">
        <f t="shared" si="245"/>
        <v>0</v>
      </c>
      <c r="KF72" s="48">
        <f t="shared" si="245"/>
        <v>0</v>
      </c>
      <c r="KG72" s="48">
        <f t="shared" si="245"/>
        <v>0</v>
      </c>
      <c r="KH72" s="48">
        <f t="shared" si="245"/>
        <v>0</v>
      </c>
      <c r="KI72" s="48">
        <f t="shared" si="245"/>
        <v>0</v>
      </c>
      <c r="KJ72" s="48">
        <f t="shared" si="245"/>
        <v>0</v>
      </c>
      <c r="KK72" s="48">
        <f t="shared" si="245"/>
        <v>0</v>
      </c>
      <c r="KL72" s="48">
        <f t="shared" si="245"/>
        <v>0</v>
      </c>
      <c r="KM72" s="48">
        <f t="shared" si="245"/>
        <v>0</v>
      </c>
      <c r="KN72" s="48">
        <f t="shared" si="245"/>
        <v>0</v>
      </c>
      <c r="KO72" s="48">
        <f t="shared" si="245"/>
        <v>0</v>
      </c>
      <c r="KP72" s="48">
        <f t="shared" si="245"/>
        <v>0</v>
      </c>
      <c r="KQ72" s="48">
        <f t="shared" si="245"/>
        <v>0</v>
      </c>
      <c r="KR72" s="48">
        <f t="shared" si="245"/>
        <v>0</v>
      </c>
      <c r="KS72" s="48">
        <f t="shared" si="245"/>
        <v>0</v>
      </c>
      <c r="KT72" s="48">
        <f t="shared" si="245"/>
        <v>0</v>
      </c>
      <c r="KU72" s="48">
        <f t="shared" si="245"/>
        <v>0</v>
      </c>
      <c r="KV72" s="48">
        <f t="shared" si="245"/>
        <v>0</v>
      </c>
      <c r="KW72" s="48">
        <f t="shared" si="245"/>
        <v>0</v>
      </c>
      <c r="KX72" s="48">
        <f t="shared" si="245"/>
        <v>0</v>
      </c>
      <c r="KY72" s="48">
        <f t="shared" si="245"/>
        <v>0</v>
      </c>
      <c r="KZ72" s="48">
        <f t="shared" si="245"/>
        <v>0</v>
      </c>
      <c r="LA72" s="48">
        <f t="shared" si="245"/>
        <v>0</v>
      </c>
      <c r="LB72" s="48">
        <f t="shared" si="245"/>
        <v>0</v>
      </c>
      <c r="LC72" s="48">
        <f t="shared" si="245"/>
        <v>0</v>
      </c>
      <c r="LD72" s="48">
        <f t="shared" si="245"/>
        <v>0</v>
      </c>
      <c r="LE72" s="48">
        <f t="shared" si="245"/>
        <v>0</v>
      </c>
      <c r="LF72" s="48">
        <f t="shared" si="245"/>
        <v>0</v>
      </c>
      <c r="LG72" s="48">
        <f t="shared" si="245"/>
        <v>0</v>
      </c>
      <c r="LH72" s="48">
        <f t="shared" si="245"/>
        <v>0</v>
      </c>
      <c r="LI72" s="48">
        <f t="shared" si="245"/>
        <v>0</v>
      </c>
      <c r="LJ72" s="48">
        <f t="shared" si="245"/>
        <v>0</v>
      </c>
      <c r="LK72" s="48">
        <f t="shared" si="245"/>
        <v>0</v>
      </c>
      <c r="LL72" s="48">
        <f t="shared" si="245"/>
        <v>0</v>
      </c>
      <c r="LM72" s="48">
        <f t="shared" si="245"/>
        <v>0</v>
      </c>
      <c r="LN72" s="48">
        <f t="shared" si="245"/>
        <v>0</v>
      </c>
      <c r="LO72" s="48">
        <f t="shared" ref="LO72:NX76" si="246">LN72</f>
        <v>0</v>
      </c>
      <c r="LP72" s="48">
        <f t="shared" si="246"/>
        <v>0</v>
      </c>
      <c r="LQ72" s="48">
        <f t="shared" si="246"/>
        <v>0</v>
      </c>
      <c r="LR72" s="48">
        <f t="shared" si="246"/>
        <v>0</v>
      </c>
      <c r="LS72" s="48">
        <f t="shared" si="246"/>
        <v>0</v>
      </c>
      <c r="LT72" s="48">
        <f t="shared" si="246"/>
        <v>0</v>
      </c>
      <c r="LU72" s="48">
        <f t="shared" si="246"/>
        <v>0</v>
      </c>
      <c r="LV72" s="48">
        <f t="shared" si="246"/>
        <v>0</v>
      </c>
      <c r="LW72" s="48">
        <f t="shared" si="246"/>
        <v>0</v>
      </c>
      <c r="LX72" s="48">
        <f t="shared" si="246"/>
        <v>0</v>
      </c>
      <c r="LY72" s="48">
        <f t="shared" si="246"/>
        <v>0</v>
      </c>
      <c r="LZ72" s="48">
        <f t="shared" si="246"/>
        <v>0</v>
      </c>
      <c r="MA72" s="48">
        <f t="shared" si="246"/>
        <v>0</v>
      </c>
      <c r="MB72" s="48">
        <f t="shared" si="246"/>
        <v>0</v>
      </c>
      <c r="MC72" s="48">
        <f t="shared" si="246"/>
        <v>0</v>
      </c>
      <c r="MD72" s="48">
        <f t="shared" si="246"/>
        <v>0</v>
      </c>
      <c r="ME72" s="48">
        <f t="shared" si="246"/>
        <v>0</v>
      </c>
      <c r="MF72" s="48">
        <f t="shared" si="246"/>
        <v>0</v>
      </c>
      <c r="MG72" s="48">
        <f t="shared" si="246"/>
        <v>0</v>
      </c>
      <c r="MH72" s="48">
        <f t="shared" si="246"/>
        <v>0</v>
      </c>
      <c r="MI72" s="48">
        <f t="shared" si="246"/>
        <v>0</v>
      </c>
      <c r="MJ72" s="48">
        <f t="shared" si="246"/>
        <v>0</v>
      </c>
      <c r="MK72" s="48">
        <f t="shared" si="246"/>
        <v>0</v>
      </c>
      <c r="ML72" s="48">
        <f t="shared" si="246"/>
        <v>0</v>
      </c>
      <c r="MM72" s="48">
        <f t="shared" si="246"/>
        <v>0</v>
      </c>
      <c r="MN72" s="48">
        <f t="shared" si="246"/>
        <v>0</v>
      </c>
      <c r="MO72" s="48">
        <f t="shared" si="246"/>
        <v>0</v>
      </c>
      <c r="MP72" s="48">
        <f t="shared" si="246"/>
        <v>0</v>
      </c>
      <c r="MQ72" s="48">
        <f t="shared" si="246"/>
        <v>0</v>
      </c>
      <c r="MR72" s="48">
        <f t="shared" si="246"/>
        <v>0</v>
      </c>
      <c r="MS72" s="48">
        <f t="shared" si="246"/>
        <v>0</v>
      </c>
      <c r="MT72" s="48">
        <f t="shared" si="246"/>
        <v>0</v>
      </c>
      <c r="MU72" s="48">
        <f t="shared" si="246"/>
        <v>0</v>
      </c>
      <c r="MV72" s="48">
        <f t="shared" si="246"/>
        <v>0</v>
      </c>
      <c r="MW72" s="48">
        <f t="shared" si="246"/>
        <v>0</v>
      </c>
      <c r="MX72" s="48">
        <f t="shared" si="246"/>
        <v>0</v>
      </c>
      <c r="MY72" s="48">
        <f t="shared" si="246"/>
        <v>0</v>
      </c>
      <c r="MZ72" s="48">
        <f t="shared" si="246"/>
        <v>0</v>
      </c>
      <c r="NA72" s="48">
        <f t="shared" si="246"/>
        <v>0</v>
      </c>
      <c r="NB72" s="48">
        <f t="shared" si="246"/>
        <v>0</v>
      </c>
      <c r="NC72" s="48">
        <f t="shared" si="246"/>
        <v>0</v>
      </c>
      <c r="ND72" s="48">
        <f t="shared" si="246"/>
        <v>0</v>
      </c>
      <c r="NE72" s="48">
        <f t="shared" si="246"/>
        <v>0</v>
      </c>
      <c r="NF72" s="48">
        <f t="shared" si="246"/>
        <v>0</v>
      </c>
      <c r="NG72" s="48">
        <f t="shared" si="246"/>
        <v>0</v>
      </c>
      <c r="NH72" s="48">
        <f t="shared" si="246"/>
        <v>0</v>
      </c>
      <c r="NI72" s="48">
        <f t="shared" si="246"/>
        <v>0</v>
      </c>
      <c r="NJ72" s="48">
        <f t="shared" si="246"/>
        <v>0</v>
      </c>
      <c r="NK72" s="48">
        <f t="shared" si="246"/>
        <v>0</v>
      </c>
      <c r="NL72" s="48">
        <f t="shared" si="246"/>
        <v>0</v>
      </c>
      <c r="NM72" s="48">
        <f t="shared" si="246"/>
        <v>0</v>
      </c>
      <c r="NN72" s="48">
        <f t="shared" si="246"/>
        <v>0</v>
      </c>
      <c r="NO72" s="48">
        <f t="shared" si="246"/>
        <v>0</v>
      </c>
      <c r="NP72" s="48">
        <f t="shared" si="246"/>
        <v>0</v>
      </c>
      <c r="NQ72" s="48">
        <f t="shared" si="246"/>
        <v>0</v>
      </c>
      <c r="NR72" s="48">
        <f t="shared" si="246"/>
        <v>0</v>
      </c>
      <c r="NS72" s="48">
        <f t="shared" si="246"/>
        <v>0</v>
      </c>
      <c r="NT72" s="48">
        <f t="shared" si="246"/>
        <v>0</v>
      </c>
      <c r="NU72" s="48">
        <f t="shared" si="246"/>
        <v>0</v>
      </c>
      <c r="NV72" s="48">
        <f t="shared" si="246"/>
        <v>0</v>
      </c>
      <c r="NW72" s="48">
        <f t="shared" si="246"/>
        <v>0</v>
      </c>
      <c r="NX72" s="48">
        <f t="shared" si="246"/>
        <v>0</v>
      </c>
      <c r="NZ72" s="48">
        <f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/>
      <c r="F73" s="48">
        <f>E73</f>
        <v>0</v>
      </c>
      <c r="G73" s="48">
        <f t="shared" si="241"/>
        <v>0</v>
      </c>
      <c r="H73" s="48">
        <f t="shared" si="241"/>
        <v>0</v>
      </c>
      <c r="I73" s="48">
        <f t="shared" si="241"/>
        <v>0</v>
      </c>
      <c r="J73" s="48">
        <f t="shared" si="241"/>
        <v>0</v>
      </c>
      <c r="K73" s="48">
        <f t="shared" si="241"/>
        <v>0</v>
      </c>
      <c r="L73" s="48">
        <f t="shared" si="241"/>
        <v>0</v>
      </c>
      <c r="M73" s="48">
        <f t="shared" si="241"/>
        <v>0</v>
      </c>
      <c r="N73" s="48">
        <f t="shared" si="241"/>
        <v>0</v>
      </c>
      <c r="O73" s="48">
        <f t="shared" si="241"/>
        <v>0</v>
      </c>
      <c r="P73" s="48">
        <f t="shared" si="241"/>
        <v>0</v>
      </c>
      <c r="Q73" s="48">
        <f t="shared" si="241"/>
        <v>0</v>
      </c>
      <c r="R73" s="48">
        <f t="shared" si="241"/>
        <v>0</v>
      </c>
      <c r="S73" s="48">
        <f t="shared" si="241"/>
        <v>0</v>
      </c>
      <c r="T73" s="48">
        <f t="shared" si="241"/>
        <v>0</v>
      </c>
      <c r="U73" s="48">
        <f t="shared" si="241"/>
        <v>0</v>
      </c>
      <c r="V73" s="48">
        <f t="shared" si="241"/>
        <v>0</v>
      </c>
      <c r="W73" s="48">
        <f t="shared" si="241"/>
        <v>0</v>
      </c>
      <c r="X73" s="48">
        <f t="shared" si="241"/>
        <v>0</v>
      </c>
      <c r="Y73" s="48">
        <f t="shared" si="241"/>
        <v>0</v>
      </c>
      <c r="Z73" s="48">
        <f t="shared" si="241"/>
        <v>0</v>
      </c>
      <c r="AA73" s="48">
        <f t="shared" si="241"/>
        <v>0</v>
      </c>
      <c r="AB73" s="48">
        <f t="shared" si="241"/>
        <v>0</v>
      </c>
      <c r="AC73" s="48">
        <f t="shared" si="241"/>
        <v>0</v>
      </c>
      <c r="AD73" s="48">
        <f t="shared" si="241"/>
        <v>0</v>
      </c>
      <c r="AE73" s="48">
        <f t="shared" si="241"/>
        <v>0</v>
      </c>
      <c r="AF73" s="48">
        <f t="shared" si="241"/>
        <v>0</v>
      </c>
      <c r="AG73" s="48">
        <f t="shared" si="241"/>
        <v>0</v>
      </c>
      <c r="AH73" s="48">
        <f t="shared" si="241"/>
        <v>0</v>
      </c>
      <c r="AI73" s="48">
        <f t="shared" si="241"/>
        <v>0</v>
      </c>
      <c r="AJ73" s="48">
        <f t="shared" si="241"/>
        <v>0</v>
      </c>
      <c r="AK73" s="48">
        <f t="shared" si="241"/>
        <v>0</v>
      </c>
      <c r="AL73" s="48">
        <f t="shared" si="241"/>
        <v>0</v>
      </c>
      <c r="AM73" s="48">
        <f t="shared" si="241"/>
        <v>0</v>
      </c>
      <c r="AN73" s="48">
        <f t="shared" si="241"/>
        <v>0</v>
      </c>
      <c r="AO73" s="48">
        <f t="shared" si="241"/>
        <v>0</v>
      </c>
      <c r="AP73" s="48">
        <f t="shared" si="241"/>
        <v>0</v>
      </c>
      <c r="AQ73" s="48">
        <f t="shared" si="241"/>
        <v>0</v>
      </c>
      <c r="AR73" s="48">
        <f t="shared" si="241"/>
        <v>0</v>
      </c>
      <c r="AS73" s="48">
        <f t="shared" si="241"/>
        <v>0</v>
      </c>
      <c r="AT73" s="48">
        <f t="shared" si="241"/>
        <v>0</v>
      </c>
      <c r="AU73" s="48">
        <f t="shared" si="241"/>
        <v>0</v>
      </c>
      <c r="AV73" s="48">
        <f t="shared" si="241"/>
        <v>0</v>
      </c>
      <c r="AW73" s="48">
        <f t="shared" si="241"/>
        <v>0</v>
      </c>
      <c r="AX73" s="48">
        <f t="shared" si="241"/>
        <v>0</v>
      </c>
      <c r="AY73" s="48">
        <f t="shared" si="241"/>
        <v>0</v>
      </c>
      <c r="AZ73" s="48">
        <f t="shared" si="241"/>
        <v>0</v>
      </c>
      <c r="BA73" s="48">
        <f t="shared" si="241"/>
        <v>0</v>
      </c>
      <c r="BB73" s="48">
        <f t="shared" si="241"/>
        <v>0</v>
      </c>
      <c r="BC73" s="48">
        <f t="shared" si="241"/>
        <v>0</v>
      </c>
      <c r="BD73" s="48">
        <f t="shared" si="241"/>
        <v>0</v>
      </c>
      <c r="BE73" s="48">
        <f t="shared" si="241"/>
        <v>0</v>
      </c>
      <c r="BF73" s="48">
        <f t="shared" si="241"/>
        <v>0</v>
      </c>
      <c r="BG73" s="48">
        <f t="shared" si="241"/>
        <v>0</v>
      </c>
      <c r="BH73" s="48">
        <f t="shared" si="241"/>
        <v>0</v>
      </c>
      <c r="BI73" s="48">
        <f t="shared" si="241"/>
        <v>0</v>
      </c>
      <c r="BJ73" s="48">
        <f t="shared" si="241"/>
        <v>0</v>
      </c>
      <c r="BK73" s="48">
        <f t="shared" si="241"/>
        <v>0</v>
      </c>
      <c r="BL73" s="48">
        <f t="shared" si="241"/>
        <v>0</v>
      </c>
      <c r="BM73" s="48">
        <f t="shared" si="241"/>
        <v>0</v>
      </c>
      <c r="BN73" s="48">
        <f t="shared" si="241"/>
        <v>0</v>
      </c>
      <c r="BO73" s="48">
        <f t="shared" si="241"/>
        <v>0</v>
      </c>
      <c r="BP73" s="48">
        <f t="shared" si="241"/>
        <v>0</v>
      </c>
      <c r="BQ73" s="48">
        <f t="shared" si="241"/>
        <v>0</v>
      </c>
      <c r="BR73" s="48">
        <f t="shared" si="241"/>
        <v>0</v>
      </c>
      <c r="BS73" s="48">
        <f t="shared" si="242"/>
        <v>0</v>
      </c>
      <c r="BT73" s="48">
        <f t="shared" si="242"/>
        <v>0</v>
      </c>
      <c r="BU73" s="48">
        <f t="shared" si="242"/>
        <v>0</v>
      </c>
      <c r="BV73" s="48">
        <f t="shared" si="242"/>
        <v>0</v>
      </c>
      <c r="BW73" s="48">
        <f t="shared" si="242"/>
        <v>0</v>
      </c>
      <c r="BX73" s="48">
        <f t="shared" si="242"/>
        <v>0</v>
      </c>
      <c r="BY73" s="48">
        <f t="shared" si="242"/>
        <v>0</v>
      </c>
      <c r="BZ73" s="48">
        <f t="shared" si="242"/>
        <v>0</v>
      </c>
      <c r="CA73" s="48">
        <f t="shared" si="242"/>
        <v>0</v>
      </c>
      <c r="CB73" s="48">
        <f t="shared" si="242"/>
        <v>0</v>
      </c>
      <c r="CC73" s="48">
        <f t="shared" si="242"/>
        <v>0</v>
      </c>
      <c r="CD73" s="48">
        <f t="shared" si="242"/>
        <v>0</v>
      </c>
      <c r="CE73" s="48">
        <f t="shared" si="242"/>
        <v>0</v>
      </c>
      <c r="CF73" s="48">
        <f t="shared" si="242"/>
        <v>0</v>
      </c>
      <c r="CG73" s="48">
        <f t="shared" si="242"/>
        <v>0</v>
      </c>
      <c r="CH73" s="48">
        <f t="shared" si="242"/>
        <v>0</v>
      </c>
      <c r="CI73" s="48">
        <f t="shared" si="242"/>
        <v>0</v>
      </c>
      <c r="CJ73" s="48">
        <f t="shared" si="242"/>
        <v>0</v>
      </c>
      <c r="CK73" s="48">
        <f t="shared" si="242"/>
        <v>0</v>
      </c>
      <c r="CL73" s="48">
        <f t="shared" si="242"/>
        <v>0</v>
      </c>
      <c r="CM73" s="48">
        <f t="shared" si="242"/>
        <v>0</v>
      </c>
      <c r="CN73" s="48">
        <f t="shared" si="242"/>
        <v>0</v>
      </c>
      <c r="CO73" s="48">
        <f t="shared" si="242"/>
        <v>0</v>
      </c>
      <c r="CP73" s="48">
        <f t="shared" si="242"/>
        <v>0</v>
      </c>
      <c r="CQ73" s="48">
        <f t="shared" si="242"/>
        <v>0</v>
      </c>
      <c r="CR73" s="48">
        <f t="shared" si="242"/>
        <v>0</v>
      </c>
      <c r="CS73" s="48">
        <f t="shared" si="242"/>
        <v>0</v>
      </c>
      <c r="CT73" s="48">
        <f t="shared" si="242"/>
        <v>0</v>
      </c>
      <c r="CU73" s="48">
        <f t="shared" si="242"/>
        <v>0</v>
      </c>
      <c r="CV73" s="48">
        <f t="shared" si="242"/>
        <v>0</v>
      </c>
      <c r="CW73" s="48">
        <f t="shared" si="242"/>
        <v>0</v>
      </c>
      <c r="CX73" s="48">
        <f t="shared" si="242"/>
        <v>0</v>
      </c>
      <c r="CY73" s="48">
        <f t="shared" si="242"/>
        <v>0</v>
      </c>
      <c r="CZ73" s="48">
        <f t="shared" si="242"/>
        <v>0</v>
      </c>
      <c r="DA73" s="48">
        <f t="shared" si="242"/>
        <v>0</v>
      </c>
      <c r="DB73" s="48">
        <f t="shared" si="242"/>
        <v>0</v>
      </c>
      <c r="DC73" s="48">
        <f t="shared" si="242"/>
        <v>0</v>
      </c>
      <c r="DD73" s="48">
        <f t="shared" si="242"/>
        <v>0</v>
      </c>
      <c r="DE73" s="48">
        <f t="shared" si="242"/>
        <v>0</v>
      </c>
      <c r="DF73" s="48">
        <f t="shared" si="242"/>
        <v>0</v>
      </c>
      <c r="DG73" s="48">
        <f t="shared" si="242"/>
        <v>0</v>
      </c>
      <c r="DH73" s="48">
        <f t="shared" si="242"/>
        <v>0</v>
      </c>
      <c r="DI73" s="48">
        <f t="shared" si="242"/>
        <v>0</v>
      </c>
      <c r="DJ73" s="48">
        <f t="shared" si="242"/>
        <v>0</v>
      </c>
      <c r="DK73" s="48">
        <f t="shared" si="242"/>
        <v>0</v>
      </c>
      <c r="DL73" s="48">
        <f t="shared" si="242"/>
        <v>0</v>
      </c>
      <c r="DM73" s="48">
        <f t="shared" si="242"/>
        <v>0</v>
      </c>
      <c r="DN73" s="48">
        <f t="shared" si="242"/>
        <v>0</v>
      </c>
      <c r="DO73" s="48">
        <f t="shared" si="242"/>
        <v>0</v>
      </c>
      <c r="DP73" s="48">
        <f t="shared" si="242"/>
        <v>0</v>
      </c>
      <c r="DQ73" s="48">
        <f t="shared" si="242"/>
        <v>0</v>
      </c>
      <c r="DR73" s="48">
        <f t="shared" si="242"/>
        <v>0</v>
      </c>
      <c r="DS73" s="48">
        <f t="shared" si="242"/>
        <v>0</v>
      </c>
      <c r="DT73" s="48">
        <f t="shared" si="242"/>
        <v>0</v>
      </c>
      <c r="DU73" s="48">
        <f t="shared" si="242"/>
        <v>0</v>
      </c>
      <c r="DV73" s="48">
        <f t="shared" si="242"/>
        <v>0</v>
      </c>
      <c r="DW73" s="48">
        <f t="shared" si="242"/>
        <v>0</v>
      </c>
      <c r="DX73" s="48">
        <f t="shared" si="242"/>
        <v>0</v>
      </c>
      <c r="DY73" s="48">
        <f t="shared" si="242"/>
        <v>0</v>
      </c>
      <c r="DZ73" s="48">
        <f t="shared" si="242"/>
        <v>0</v>
      </c>
      <c r="EA73" s="48">
        <f t="shared" si="242"/>
        <v>0</v>
      </c>
      <c r="EB73" s="48">
        <f t="shared" si="242"/>
        <v>0</v>
      </c>
      <c r="EC73" s="48">
        <f t="shared" si="242"/>
        <v>0</v>
      </c>
      <c r="ED73" s="48">
        <f t="shared" si="242"/>
        <v>0</v>
      </c>
      <c r="EE73" s="48">
        <f t="shared" si="243"/>
        <v>0</v>
      </c>
      <c r="EF73" s="48">
        <f t="shared" si="243"/>
        <v>0</v>
      </c>
      <c r="EG73" s="48">
        <f t="shared" si="243"/>
        <v>0</v>
      </c>
      <c r="EH73" s="48">
        <f t="shared" si="243"/>
        <v>0</v>
      </c>
      <c r="EI73" s="48">
        <f t="shared" si="243"/>
        <v>0</v>
      </c>
      <c r="EJ73" s="48">
        <f t="shared" si="243"/>
        <v>0</v>
      </c>
      <c r="EK73" s="48">
        <f t="shared" si="243"/>
        <v>0</v>
      </c>
      <c r="EL73" s="48">
        <f t="shared" si="243"/>
        <v>0</v>
      </c>
      <c r="EM73" s="48">
        <f t="shared" si="243"/>
        <v>0</v>
      </c>
      <c r="EN73" s="48">
        <f t="shared" si="243"/>
        <v>0</v>
      </c>
      <c r="EO73" s="48">
        <f t="shared" si="243"/>
        <v>0</v>
      </c>
      <c r="EP73" s="48">
        <f t="shared" si="243"/>
        <v>0</v>
      </c>
      <c r="EQ73" s="48">
        <f t="shared" si="243"/>
        <v>0</v>
      </c>
      <c r="ER73" s="48">
        <f t="shared" si="243"/>
        <v>0</v>
      </c>
      <c r="ES73" s="48">
        <f t="shared" si="243"/>
        <v>0</v>
      </c>
      <c r="ET73" s="48">
        <f t="shared" si="243"/>
        <v>0</v>
      </c>
      <c r="EU73" s="48">
        <f t="shared" si="243"/>
        <v>0</v>
      </c>
      <c r="EV73" s="48">
        <f t="shared" si="243"/>
        <v>0</v>
      </c>
      <c r="EW73" s="48">
        <f t="shared" si="243"/>
        <v>0</v>
      </c>
      <c r="EX73" s="48">
        <f t="shared" si="243"/>
        <v>0</v>
      </c>
      <c r="EY73" s="48">
        <f t="shared" si="243"/>
        <v>0</v>
      </c>
      <c r="EZ73" s="48">
        <f t="shared" si="243"/>
        <v>0</v>
      </c>
      <c r="FA73" s="48">
        <f t="shared" si="243"/>
        <v>0</v>
      </c>
      <c r="FB73" s="48">
        <f t="shared" si="243"/>
        <v>0</v>
      </c>
      <c r="FC73" s="48">
        <f t="shared" si="243"/>
        <v>0</v>
      </c>
      <c r="FD73" s="48">
        <f t="shared" si="243"/>
        <v>0</v>
      </c>
      <c r="FE73" s="48">
        <f t="shared" si="243"/>
        <v>0</v>
      </c>
      <c r="FF73" s="48">
        <f t="shared" si="243"/>
        <v>0</v>
      </c>
      <c r="FG73" s="48">
        <f t="shared" si="243"/>
        <v>0</v>
      </c>
      <c r="FH73" s="48">
        <f t="shared" si="243"/>
        <v>0</v>
      </c>
      <c r="FI73" s="48">
        <f t="shared" si="243"/>
        <v>0</v>
      </c>
      <c r="FJ73" s="48">
        <f t="shared" si="243"/>
        <v>0</v>
      </c>
      <c r="FK73" s="48">
        <f t="shared" si="243"/>
        <v>0</v>
      </c>
      <c r="FL73" s="48">
        <f t="shared" si="243"/>
        <v>0</v>
      </c>
      <c r="FM73" s="48">
        <f t="shared" si="243"/>
        <v>0</v>
      </c>
      <c r="FN73" s="48">
        <f t="shared" si="243"/>
        <v>0</v>
      </c>
      <c r="FO73" s="48">
        <f t="shared" si="243"/>
        <v>0</v>
      </c>
      <c r="FP73" s="48">
        <f t="shared" si="243"/>
        <v>0</v>
      </c>
      <c r="FQ73" s="48">
        <f t="shared" si="243"/>
        <v>0</v>
      </c>
      <c r="FR73" s="48">
        <f t="shared" si="243"/>
        <v>0</v>
      </c>
      <c r="FS73" s="48">
        <f t="shared" si="243"/>
        <v>0</v>
      </c>
      <c r="FT73" s="48">
        <f t="shared" si="243"/>
        <v>0</v>
      </c>
      <c r="FU73" s="48">
        <f t="shared" si="243"/>
        <v>0</v>
      </c>
      <c r="FV73" s="48">
        <f t="shared" si="243"/>
        <v>0</v>
      </c>
      <c r="FW73" s="48">
        <f t="shared" si="243"/>
        <v>0</v>
      </c>
      <c r="FX73" s="48">
        <f t="shared" si="243"/>
        <v>0</v>
      </c>
      <c r="FY73" s="48">
        <f t="shared" si="243"/>
        <v>0</v>
      </c>
      <c r="FZ73" s="48">
        <f t="shared" si="243"/>
        <v>0</v>
      </c>
      <c r="GA73" s="48">
        <f t="shared" si="243"/>
        <v>0</v>
      </c>
      <c r="GB73" s="48">
        <f t="shared" si="243"/>
        <v>0</v>
      </c>
      <c r="GC73" s="48">
        <f t="shared" si="243"/>
        <v>0</v>
      </c>
      <c r="GD73" s="48">
        <f t="shared" si="243"/>
        <v>0</v>
      </c>
      <c r="GE73" s="48">
        <f t="shared" si="243"/>
        <v>0</v>
      </c>
      <c r="GF73" s="48">
        <f t="shared" si="243"/>
        <v>0</v>
      </c>
      <c r="GG73" s="48">
        <f t="shared" si="243"/>
        <v>0</v>
      </c>
      <c r="GH73" s="48">
        <f t="shared" si="243"/>
        <v>0</v>
      </c>
      <c r="GI73" s="48">
        <f t="shared" si="243"/>
        <v>0</v>
      </c>
      <c r="GJ73" s="48">
        <f t="shared" si="243"/>
        <v>0</v>
      </c>
      <c r="GK73" s="48">
        <f t="shared" si="243"/>
        <v>0</v>
      </c>
      <c r="GL73" s="48">
        <f t="shared" si="243"/>
        <v>0</v>
      </c>
      <c r="GM73" s="48">
        <f t="shared" si="243"/>
        <v>0</v>
      </c>
      <c r="GN73" s="48">
        <f t="shared" si="243"/>
        <v>0</v>
      </c>
      <c r="GO73" s="48">
        <f t="shared" si="243"/>
        <v>0</v>
      </c>
      <c r="GP73" s="48">
        <f t="shared" si="243"/>
        <v>0</v>
      </c>
      <c r="GQ73" s="48">
        <f t="shared" si="244"/>
        <v>0</v>
      </c>
      <c r="GR73" s="48">
        <f t="shared" si="244"/>
        <v>0</v>
      </c>
      <c r="GS73" s="48">
        <f t="shared" si="244"/>
        <v>0</v>
      </c>
      <c r="GT73" s="48">
        <f t="shared" si="244"/>
        <v>0</v>
      </c>
      <c r="GU73" s="48">
        <f t="shared" si="244"/>
        <v>0</v>
      </c>
      <c r="GV73" s="48">
        <f t="shared" si="244"/>
        <v>0</v>
      </c>
      <c r="GW73" s="48">
        <f t="shared" si="244"/>
        <v>0</v>
      </c>
      <c r="GX73" s="48">
        <f t="shared" si="244"/>
        <v>0</v>
      </c>
      <c r="GY73" s="48">
        <f t="shared" si="244"/>
        <v>0</v>
      </c>
      <c r="GZ73" s="48">
        <f t="shared" si="244"/>
        <v>0</v>
      </c>
      <c r="HA73" s="48">
        <f t="shared" si="244"/>
        <v>0</v>
      </c>
      <c r="HB73" s="48">
        <f t="shared" si="244"/>
        <v>0</v>
      </c>
      <c r="HC73" s="48">
        <f t="shared" si="244"/>
        <v>0</v>
      </c>
      <c r="HD73" s="48">
        <f t="shared" si="244"/>
        <v>0</v>
      </c>
      <c r="HE73" s="48">
        <f t="shared" si="244"/>
        <v>0</v>
      </c>
      <c r="HF73" s="48">
        <f t="shared" si="244"/>
        <v>0</v>
      </c>
      <c r="HG73" s="48">
        <f t="shared" si="244"/>
        <v>0</v>
      </c>
      <c r="HH73" s="48">
        <f t="shared" si="244"/>
        <v>0</v>
      </c>
      <c r="HI73" s="48">
        <f t="shared" si="244"/>
        <v>0</v>
      </c>
      <c r="HJ73" s="48">
        <f t="shared" si="244"/>
        <v>0</v>
      </c>
      <c r="HK73" s="48">
        <f t="shared" si="244"/>
        <v>0</v>
      </c>
      <c r="HL73" s="48">
        <f t="shared" si="244"/>
        <v>0</v>
      </c>
      <c r="HM73" s="48">
        <f t="shared" si="244"/>
        <v>0</v>
      </c>
      <c r="HN73" s="48">
        <f t="shared" si="244"/>
        <v>0</v>
      </c>
      <c r="HO73" s="48">
        <f t="shared" si="244"/>
        <v>0</v>
      </c>
      <c r="HP73" s="48">
        <f t="shared" si="244"/>
        <v>0</v>
      </c>
      <c r="HQ73" s="48">
        <f t="shared" si="244"/>
        <v>0</v>
      </c>
      <c r="HR73" s="48">
        <f t="shared" si="244"/>
        <v>0</v>
      </c>
      <c r="HS73" s="48">
        <f t="shared" si="244"/>
        <v>0</v>
      </c>
      <c r="HT73" s="48">
        <f t="shared" si="244"/>
        <v>0</v>
      </c>
      <c r="HU73" s="48">
        <f t="shared" si="244"/>
        <v>0</v>
      </c>
      <c r="HV73" s="48">
        <f t="shared" si="244"/>
        <v>0</v>
      </c>
      <c r="HW73" s="48">
        <f t="shared" si="244"/>
        <v>0</v>
      </c>
      <c r="HX73" s="48">
        <f t="shared" si="244"/>
        <v>0</v>
      </c>
      <c r="HY73" s="48">
        <f t="shared" si="244"/>
        <v>0</v>
      </c>
      <c r="HZ73" s="48">
        <f t="shared" si="244"/>
        <v>0</v>
      </c>
      <c r="IA73" s="48">
        <f t="shared" si="244"/>
        <v>0</v>
      </c>
      <c r="IB73" s="48">
        <f t="shared" si="244"/>
        <v>0</v>
      </c>
      <c r="IC73" s="48">
        <f t="shared" si="244"/>
        <v>0</v>
      </c>
      <c r="ID73" s="48">
        <f t="shared" si="244"/>
        <v>0</v>
      </c>
      <c r="IE73" s="48">
        <f t="shared" si="244"/>
        <v>0</v>
      </c>
      <c r="IF73" s="48">
        <f t="shared" si="244"/>
        <v>0</v>
      </c>
      <c r="IG73" s="48">
        <f t="shared" si="244"/>
        <v>0</v>
      </c>
      <c r="IH73" s="48">
        <f t="shared" si="244"/>
        <v>0</v>
      </c>
      <c r="II73" s="48">
        <f t="shared" si="244"/>
        <v>0</v>
      </c>
      <c r="IJ73" s="48">
        <f t="shared" si="244"/>
        <v>0</v>
      </c>
      <c r="IK73" s="48">
        <f t="shared" si="244"/>
        <v>0</v>
      </c>
      <c r="IL73" s="48">
        <f t="shared" si="244"/>
        <v>0</v>
      </c>
      <c r="IM73" s="48">
        <f t="shared" si="244"/>
        <v>0</v>
      </c>
      <c r="IN73" s="48">
        <f t="shared" si="244"/>
        <v>0</v>
      </c>
      <c r="IO73" s="48">
        <f t="shared" si="244"/>
        <v>0</v>
      </c>
      <c r="IP73" s="48">
        <f t="shared" si="244"/>
        <v>0</v>
      </c>
      <c r="IQ73" s="48">
        <f t="shared" si="244"/>
        <v>0</v>
      </c>
      <c r="IR73" s="48">
        <f t="shared" si="244"/>
        <v>0</v>
      </c>
      <c r="IS73" s="48">
        <f t="shared" si="244"/>
        <v>0</v>
      </c>
      <c r="IT73" s="48">
        <f t="shared" si="244"/>
        <v>0</v>
      </c>
      <c r="IU73" s="48">
        <f t="shared" si="244"/>
        <v>0</v>
      </c>
      <c r="IV73" s="48">
        <f t="shared" si="244"/>
        <v>0</v>
      </c>
      <c r="IW73" s="48">
        <f t="shared" si="244"/>
        <v>0</v>
      </c>
      <c r="IX73" s="48">
        <f t="shared" si="244"/>
        <v>0</v>
      </c>
      <c r="IY73" s="48">
        <f t="shared" si="244"/>
        <v>0</v>
      </c>
      <c r="IZ73" s="48">
        <f t="shared" si="244"/>
        <v>0</v>
      </c>
      <c r="JA73" s="48">
        <f t="shared" si="244"/>
        <v>0</v>
      </c>
      <c r="JB73" s="48">
        <f t="shared" si="244"/>
        <v>0</v>
      </c>
      <c r="JC73" s="48">
        <f t="shared" si="245"/>
        <v>0</v>
      </c>
      <c r="JD73" s="48">
        <f t="shared" si="245"/>
        <v>0</v>
      </c>
      <c r="JE73" s="48">
        <f t="shared" si="245"/>
        <v>0</v>
      </c>
      <c r="JF73" s="48">
        <f t="shared" si="245"/>
        <v>0</v>
      </c>
      <c r="JG73" s="48">
        <f t="shared" si="245"/>
        <v>0</v>
      </c>
      <c r="JH73" s="48">
        <f t="shared" si="245"/>
        <v>0</v>
      </c>
      <c r="JI73" s="48">
        <f t="shared" si="245"/>
        <v>0</v>
      </c>
      <c r="JJ73" s="48">
        <f t="shared" si="245"/>
        <v>0</v>
      </c>
      <c r="JK73" s="48">
        <f t="shared" si="245"/>
        <v>0</v>
      </c>
      <c r="JL73" s="48">
        <f t="shared" si="245"/>
        <v>0</v>
      </c>
      <c r="JM73" s="48">
        <f t="shared" si="245"/>
        <v>0</v>
      </c>
      <c r="JN73" s="48">
        <f t="shared" si="245"/>
        <v>0</v>
      </c>
      <c r="JO73" s="48">
        <f t="shared" si="245"/>
        <v>0</v>
      </c>
      <c r="JP73" s="48">
        <f t="shared" si="245"/>
        <v>0</v>
      </c>
      <c r="JQ73" s="48">
        <f t="shared" si="245"/>
        <v>0</v>
      </c>
      <c r="JR73" s="48">
        <f t="shared" si="245"/>
        <v>0</v>
      </c>
      <c r="JS73" s="48">
        <f t="shared" si="245"/>
        <v>0</v>
      </c>
      <c r="JT73" s="48">
        <f t="shared" si="245"/>
        <v>0</v>
      </c>
      <c r="JU73" s="48">
        <f t="shared" si="245"/>
        <v>0</v>
      </c>
      <c r="JV73" s="48">
        <f t="shared" si="245"/>
        <v>0</v>
      </c>
      <c r="JW73" s="48">
        <f t="shared" si="245"/>
        <v>0</v>
      </c>
      <c r="JX73" s="48">
        <f t="shared" si="245"/>
        <v>0</v>
      </c>
      <c r="JY73" s="48">
        <f t="shared" si="245"/>
        <v>0</v>
      </c>
      <c r="JZ73" s="48">
        <f t="shared" si="245"/>
        <v>0</v>
      </c>
      <c r="KA73" s="48">
        <f t="shared" si="245"/>
        <v>0</v>
      </c>
      <c r="KB73" s="48">
        <f t="shared" si="245"/>
        <v>0</v>
      </c>
      <c r="KC73" s="48">
        <f t="shared" si="245"/>
        <v>0</v>
      </c>
      <c r="KD73" s="48">
        <f t="shared" si="245"/>
        <v>0</v>
      </c>
      <c r="KE73" s="48">
        <f t="shared" si="245"/>
        <v>0</v>
      </c>
      <c r="KF73" s="48">
        <f t="shared" si="245"/>
        <v>0</v>
      </c>
      <c r="KG73" s="48">
        <f t="shared" si="245"/>
        <v>0</v>
      </c>
      <c r="KH73" s="48">
        <f t="shared" si="245"/>
        <v>0</v>
      </c>
      <c r="KI73" s="48">
        <f t="shared" si="245"/>
        <v>0</v>
      </c>
      <c r="KJ73" s="48">
        <f t="shared" si="245"/>
        <v>0</v>
      </c>
      <c r="KK73" s="48">
        <f t="shared" si="245"/>
        <v>0</v>
      </c>
      <c r="KL73" s="48">
        <f t="shared" si="245"/>
        <v>0</v>
      </c>
      <c r="KM73" s="48">
        <f t="shared" si="245"/>
        <v>0</v>
      </c>
      <c r="KN73" s="48">
        <f t="shared" si="245"/>
        <v>0</v>
      </c>
      <c r="KO73" s="48">
        <f t="shared" si="245"/>
        <v>0</v>
      </c>
      <c r="KP73" s="48">
        <f t="shared" si="245"/>
        <v>0</v>
      </c>
      <c r="KQ73" s="48">
        <f t="shared" si="245"/>
        <v>0</v>
      </c>
      <c r="KR73" s="48">
        <f t="shared" si="245"/>
        <v>0</v>
      </c>
      <c r="KS73" s="48">
        <f t="shared" si="245"/>
        <v>0</v>
      </c>
      <c r="KT73" s="48">
        <f t="shared" si="245"/>
        <v>0</v>
      </c>
      <c r="KU73" s="48">
        <f t="shared" si="245"/>
        <v>0</v>
      </c>
      <c r="KV73" s="48">
        <f t="shared" si="245"/>
        <v>0</v>
      </c>
      <c r="KW73" s="48">
        <f t="shared" si="245"/>
        <v>0</v>
      </c>
      <c r="KX73" s="48">
        <f t="shared" si="245"/>
        <v>0</v>
      </c>
      <c r="KY73" s="48">
        <f t="shared" si="245"/>
        <v>0</v>
      </c>
      <c r="KZ73" s="48">
        <f t="shared" si="245"/>
        <v>0</v>
      </c>
      <c r="LA73" s="48">
        <f t="shared" si="245"/>
        <v>0</v>
      </c>
      <c r="LB73" s="48">
        <f t="shared" si="245"/>
        <v>0</v>
      </c>
      <c r="LC73" s="48">
        <f t="shared" si="245"/>
        <v>0</v>
      </c>
      <c r="LD73" s="48">
        <f t="shared" si="245"/>
        <v>0</v>
      </c>
      <c r="LE73" s="48">
        <f t="shared" si="245"/>
        <v>0</v>
      </c>
      <c r="LF73" s="48">
        <f t="shared" si="245"/>
        <v>0</v>
      </c>
      <c r="LG73" s="48">
        <f t="shared" si="245"/>
        <v>0</v>
      </c>
      <c r="LH73" s="48">
        <f t="shared" si="245"/>
        <v>0</v>
      </c>
      <c r="LI73" s="48">
        <f t="shared" si="245"/>
        <v>0</v>
      </c>
      <c r="LJ73" s="48">
        <f t="shared" si="245"/>
        <v>0</v>
      </c>
      <c r="LK73" s="48">
        <f t="shared" si="245"/>
        <v>0</v>
      </c>
      <c r="LL73" s="48">
        <f t="shared" si="245"/>
        <v>0</v>
      </c>
      <c r="LM73" s="48">
        <f t="shared" si="245"/>
        <v>0</v>
      </c>
      <c r="LN73" s="48">
        <f t="shared" si="245"/>
        <v>0</v>
      </c>
      <c r="LO73" s="48">
        <f t="shared" si="246"/>
        <v>0</v>
      </c>
      <c r="LP73" s="48">
        <f t="shared" si="246"/>
        <v>0</v>
      </c>
      <c r="LQ73" s="48">
        <f t="shared" si="246"/>
        <v>0</v>
      </c>
      <c r="LR73" s="48">
        <f t="shared" si="246"/>
        <v>0</v>
      </c>
      <c r="LS73" s="48">
        <f t="shared" si="246"/>
        <v>0</v>
      </c>
      <c r="LT73" s="48">
        <f t="shared" si="246"/>
        <v>0</v>
      </c>
      <c r="LU73" s="48">
        <f t="shared" si="246"/>
        <v>0</v>
      </c>
      <c r="LV73" s="48">
        <f t="shared" si="246"/>
        <v>0</v>
      </c>
      <c r="LW73" s="48">
        <f t="shared" si="246"/>
        <v>0</v>
      </c>
      <c r="LX73" s="48">
        <f t="shared" si="246"/>
        <v>0</v>
      </c>
      <c r="LY73" s="48">
        <f t="shared" si="246"/>
        <v>0</v>
      </c>
      <c r="LZ73" s="48">
        <f t="shared" si="246"/>
        <v>0</v>
      </c>
      <c r="MA73" s="48">
        <f t="shared" si="246"/>
        <v>0</v>
      </c>
      <c r="MB73" s="48">
        <f t="shared" si="246"/>
        <v>0</v>
      </c>
      <c r="MC73" s="48">
        <f t="shared" si="246"/>
        <v>0</v>
      </c>
      <c r="MD73" s="48">
        <f t="shared" si="246"/>
        <v>0</v>
      </c>
      <c r="ME73" s="48">
        <f t="shared" si="246"/>
        <v>0</v>
      </c>
      <c r="MF73" s="48">
        <f t="shared" si="246"/>
        <v>0</v>
      </c>
      <c r="MG73" s="48">
        <f t="shared" si="246"/>
        <v>0</v>
      </c>
      <c r="MH73" s="48">
        <f t="shared" si="246"/>
        <v>0</v>
      </c>
      <c r="MI73" s="48">
        <f t="shared" si="246"/>
        <v>0</v>
      </c>
      <c r="MJ73" s="48">
        <f t="shared" si="246"/>
        <v>0</v>
      </c>
      <c r="MK73" s="48">
        <f t="shared" si="246"/>
        <v>0</v>
      </c>
      <c r="ML73" s="48">
        <f t="shared" si="246"/>
        <v>0</v>
      </c>
      <c r="MM73" s="48">
        <f t="shared" si="246"/>
        <v>0</v>
      </c>
      <c r="MN73" s="48">
        <f t="shared" si="246"/>
        <v>0</v>
      </c>
      <c r="MO73" s="48">
        <f t="shared" si="246"/>
        <v>0</v>
      </c>
      <c r="MP73" s="48">
        <f t="shared" si="246"/>
        <v>0</v>
      </c>
      <c r="MQ73" s="48">
        <f t="shared" si="246"/>
        <v>0</v>
      </c>
      <c r="MR73" s="48">
        <f t="shared" si="246"/>
        <v>0</v>
      </c>
      <c r="MS73" s="48">
        <f t="shared" si="246"/>
        <v>0</v>
      </c>
      <c r="MT73" s="48">
        <f t="shared" si="246"/>
        <v>0</v>
      </c>
      <c r="MU73" s="48">
        <f t="shared" si="246"/>
        <v>0</v>
      </c>
      <c r="MV73" s="48">
        <f t="shared" si="246"/>
        <v>0</v>
      </c>
      <c r="MW73" s="48">
        <f t="shared" si="246"/>
        <v>0</v>
      </c>
      <c r="MX73" s="48">
        <f t="shared" si="246"/>
        <v>0</v>
      </c>
      <c r="MY73" s="48">
        <f t="shared" si="246"/>
        <v>0</v>
      </c>
      <c r="MZ73" s="48">
        <f t="shared" si="246"/>
        <v>0</v>
      </c>
      <c r="NA73" s="48">
        <f t="shared" si="246"/>
        <v>0</v>
      </c>
      <c r="NB73" s="48">
        <f t="shared" si="246"/>
        <v>0</v>
      </c>
      <c r="NC73" s="48">
        <f t="shared" si="246"/>
        <v>0</v>
      </c>
      <c r="ND73" s="48">
        <f t="shared" si="246"/>
        <v>0</v>
      </c>
      <c r="NE73" s="48">
        <f t="shared" si="246"/>
        <v>0</v>
      </c>
      <c r="NF73" s="48">
        <f t="shared" si="246"/>
        <v>0</v>
      </c>
      <c r="NG73" s="48">
        <f t="shared" si="246"/>
        <v>0</v>
      </c>
      <c r="NH73" s="48">
        <f t="shared" si="246"/>
        <v>0</v>
      </c>
      <c r="NI73" s="48">
        <f t="shared" si="246"/>
        <v>0</v>
      </c>
      <c r="NJ73" s="48">
        <f t="shared" si="246"/>
        <v>0</v>
      </c>
      <c r="NK73" s="48">
        <f t="shared" si="246"/>
        <v>0</v>
      </c>
      <c r="NL73" s="48">
        <f t="shared" si="246"/>
        <v>0</v>
      </c>
      <c r="NM73" s="48">
        <f t="shared" si="246"/>
        <v>0</v>
      </c>
      <c r="NN73" s="48">
        <f t="shared" si="246"/>
        <v>0</v>
      </c>
      <c r="NO73" s="48">
        <f t="shared" si="246"/>
        <v>0</v>
      </c>
      <c r="NP73" s="48">
        <f t="shared" si="246"/>
        <v>0</v>
      </c>
      <c r="NQ73" s="48">
        <f t="shared" si="246"/>
        <v>0</v>
      </c>
      <c r="NR73" s="48">
        <f t="shared" si="246"/>
        <v>0</v>
      </c>
      <c r="NS73" s="48">
        <f t="shared" si="246"/>
        <v>0</v>
      </c>
      <c r="NT73" s="48">
        <f t="shared" si="246"/>
        <v>0</v>
      </c>
      <c r="NU73" s="48">
        <f t="shared" si="246"/>
        <v>0</v>
      </c>
      <c r="NV73" s="48">
        <f t="shared" si="246"/>
        <v>0</v>
      </c>
      <c r="NW73" s="48">
        <f t="shared" si="246"/>
        <v>0</v>
      </c>
      <c r="NX73" s="48">
        <f t="shared" si="246"/>
        <v>0</v>
      </c>
      <c r="NY73" s="49">
        <f t="shared" ref="NY73:NZ74" si="247">NX73</f>
        <v>0</v>
      </c>
      <c r="NZ73" s="49">
        <f t="shared" si="247"/>
        <v>0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si="241"/>
        <v>0</v>
      </c>
      <c r="H74" s="48">
        <f t="shared" si="241"/>
        <v>0</v>
      </c>
      <c r="I74" s="48">
        <f t="shared" si="241"/>
        <v>0</v>
      </c>
      <c r="J74" s="48">
        <f t="shared" si="241"/>
        <v>0</v>
      </c>
      <c r="K74" s="48">
        <f t="shared" si="241"/>
        <v>0</v>
      </c>
      <c r="L74" s="48">
        <f t="shared" si="241"/>
        <v>0</v>
      </c>
      <c r="M74" s="48">
        <f t="shared" si="241"/>
        <v>0</v>
      </c>
      <c r="N74" s="48">
        <f t="shared" si="241"/>
        <v>0</v>
      </c>
      <c r="O74" s="48">
        <f t="shared" si="241"/>
        <v>0</v>
      </c>
      <c r="P74" s="48">
        <f t="shared" si="241"/>
        <v>0</v>
      </c>
      <c r="Q74" s="48">
        <f t="shared" si="241"/>
        <v>0</v>
      </c>
      <c r="R74" s="48">
        <f t="shared" si="241"/>
        <v>0</v>
      </c>
      <c r="S74" s="48">
        <f t="shared" si="241"/>
        <v>0</v>
      </c>
      <c r="T74" s="48">
        <f t="shared" si="241"/>
        <v>0</v>
      </c>
      <c r="U74" s="48">
        <f t="shared" si="241"/>
        <v>0</v>
      </c>
      <c r="V74" s="48">
        <f t="shared" si="241"/>
        <v>0</v>
      </c>
      <c r="W74" s="48">
        <f t="shared" si="241"/>
        <v>0</v>
      </c>
      <c r="X74" s="48">
        <f t="shared" si="241"/>
        <v>0</v>
      </c>
      <c r="Y74" s="48">
        <f t="shared" si="241"/>
        <v>0</v>
      </c>
      <c r="Z74" s="48">
        <f t="shared" si="241"/>
        <v>0</v>
      </c>
      <c r="AA74" s="48">
        <f t="shared" si="241"/>
        <v>0</v>
      </c>
      <c r="AB74" s="48">
        <f t="shared" si="241"/>
        <v>0</v>
      </c>
      <c r="AC74" s="48">
        <f t="shared" si="241"/>
        <v>0</v>
      </c>
      <c r="AD74" s="48">
        <f t="shared" si="241"/>
        <v>0</v>
      </c>
      <c r="AE74" s="48">
        <f t="shared" si="241"/>
        <v>0</v>
      </c>
      <c r="AF74" s="48">
        <f t="shared" si="241"/>
        <v>0</v>
      </c>
      <c r="AG74" s="48">
        <f t="shared" si="241"/>
        <v>0</v>
      </c>
      <c r="AH74" s="48">
        <f t="shared" si="241"/>
        <v>0</v>
      </c>
      <c r="AI74" s="48">
        <f t="shared" si="241"/>
        <v>0</v>
      </c>
      <c r="AJ74" s="48">
        <f t="shared" si="241"/>
        <v>0</v>
      </c>
      <c r="AK74" s="48">
        <f t="shared" si="241"/>
        <v>0</v>
      </c>
      <c r="AL74" s="48">
        <f t="shared" si="241"/>
        <v>0</v>
      </c>
      <c r="AM74" s="48">
        <f t="shared" si="241"/>
        <v>0</v>
      </c>
      <c r="AN74" s="48">
        <f t="shared" si="241"/>
        <v>0</v>
      </c>
      <c r="AO74" s="48">
        <f t="shared" si="241"/>
        <v>0</v>
      </c>
      <c r="AP74" s="48">
        <f t="shared" si="241"/>
        <v>0</v>
      </c>
      <c r="AQ74" s="48">
        <f t="shared" si="241"/>
        <v>0</v>
      </c>
      <c r="AR74" s="48">
        <f t="shared" si="241"/>
        <v>0</v>
      </c>
      <c r="AS74" s="48">
        <f t="shared" si="241"/>
        <v>0</v>
      </c>
      <c r="AT74" s="48">
        <f t="shared" si="241"/>
        <v>0</v>
      </c>
      <c r="AU74" s="48">
        <f t="shared" si="241"/>
        <v>0</v>
      </c>
      <c r="AV74" s="48">
        <f t="shared" si="241"/>
        <v>0</v>
      </c>
      <c r="AW74" s="48">
        <f t="shared" si="241"/>
        <v>0</v>
      </c>
      <c r="AX74" s="48">
        <f t="shared" si="241"/>
        <v>0</v>
      </c>
      <c r="AY74" s="48">
        <f t="shared" si="241"/>
        <v>0</v>
      </c>
      <c r="AZ74" s="48">
        <f t="shared" si="241"/>
        <v>0</v>
      </c>
      <c r="BA74" s="48">
        <f t="shared" si="241"/>
        <v>0</v>
      </c>
      <c r="BB74" s="48">
        <f t="shared" si="241"/>
        <v>0</v>
      </c>
      <c r="BC74" s="48">
        <f t="shared" si="241"/>
        <v>0</v>
      </c>
      <c r="BD74" s="48">
        <f t="shared" si="241"/>
        <v>0</v>
      </c>
      <c r="BE74" s="48">
        <f t="shared" si="241"/>
        <v>0</v>
      </c>
      <c r="BF74" s="48">
        <f t="shared" si="241"/>
        <v>0</v>
      </c>
      <c r="BG74" s="48">
        <f t="shared" si="241"/>
        <v>0</v>
      </c>
      <c r="BH74" s="48">
        <f t="shared" si="241"/>
        <v>0</v>
      </c>
      <c r="BI74" s="48">
        <f t="shared" si="241"/>
        <v>0</v>
      </c>
      <c r="BJ74" s="48">
        <f t="shared" si="241"/>
        <v>0</v>
      </c>
      <c r="BK74" s="48">
        <f t="shared" si="241"/>
        <v>0</v>
      </c>
      <c r="BL74" s="48">
        <f t="shared" si="241"/>
        <v>0</v>
      </c>
      <c r="BM74" s="48">
        <f t="shared" si="241"/>
        <v>0</v>
      </c>
      <c r="BN74" s="48">
        <f t="shared" si="241"/>
        <v>0</v>
      </c>
      <c r="BO74" s="48">
        <f t="shared" si="241"/>
        <v>0</v>
      </c>
      <c r="BP74" s="48">
        <f t="shared" si="241"/>
        <v>0</v>
      </c>
      <c r="BQ74" s="48">
        <f t="shared" si="241"/>
        <v>0</v>
      </c>
      <c r="BR74" s="48">
        <f t="shared" si="241"/>
        <v>0</v>
      </c>
      <c r="BS74" s="48">
        <f t="shared" si="242"/>
        <v>0</v>
      </c>
      <c r="BT74" s="48">
        <f t="shared" si="242"/>
        <v>0</v>
      </c>
      <c r="BU74" s="48">
        <f t="shared" si="242"/>
        <v>0</v>
      </c>
      <c r="BV74" s="48">
        <f t="shared" si="242"/>
        <v>0</v>
      </c>
      <c r="BW74" s="48">
        <f t="shared" si="242"/>
        <v>0</v>
      </c>
      <c r="BX74" s="48">
        <f t="shared" si="242"/>
        <v>0</v>
      </c>
      <c r="BY74" s="48">
        <f t="shared" si="242"/>
        <v>0</v>
      </c>
      <c r="BZ74" s="48">
        <f t="shared" si="242"/>
        <v>0</v>
      </c>
      <c r="CA74" s="48">
        <f t="shared" si="242"/>
        <v>0</v>
      </c>
      <c r="CB74" s="48">
        <f t="shared" si="242"/>
        <v>0</v>
      </c>
      <c r="CC74" s="48">
        <f t="shared" si="242"/>
        <v>0</v>
      </c>
      <c r="CD74" s="48">
        <f t="shared" si="242"/>
        <v>0</v>
      </c>
      <c r="CE74" s="48">
        <f t="shared" si="242"/>
        <v>0</v>
      </c>
      <c r="CF74" s="48">
        <f t="shared" si="242"/>
        <v>0</v>
      </c>
      <c r="CG74" s="48">
        <f t="shared" si="242"/>
        <v>0</v>
      </c>
      <c r="CH74" s="48">
        <f t="shared" si="242"/>
        <v>0</v>
      </c>
      <c r="CI74" s="48">
        <f t="shared" si="242"/>
        <v>0</v>
      </c>
      <c r="CJ74" s="48">
        <f t="shared" si="242"/>
        <v>0</v>
      </c>
      <c r="CK74" s="48">
        <f t="shared" si="242"/>
        <v>0</v>
      </c>
      <c r="CL74" s="48">
        <f t="shared" si="242"/>
        <v>0</v>
      </c>
      <c r="CM74" s="48">
        <f t="shared" si="242"/>
        <v>0</v>
      </c>
      <c r="CN74" s="48">
        <f t="shared" si="242"/>
        <v>0</v>
      </c>
      <c r="CO74" s="48">
        <f t="shared" si="242"/>
        <v>0</v>
      </c>
      <c r="CP74" s="48">
        <f t="shared" si="242"/>
        <v>0</v>
      </c>
      <c r="CQ74" s="48">
        <f t="shared" si="242"/>
        <v>0</v>
      </c>
      <c r="CR74" s="48">
        <f t="shared" si="242"/>
        <v>0</v>
      </c>
      <c r="CS74" s="48">
        <f t="shared" si="242"/>
        <v>0</v>
      </c>
      <c r="CT74" s="48">
        <f t="shared" si="242"/>
        <v>0</v>
      </c>
      <c r="CU74" s="48">
        <f t="shared" si="242"/>
        <v>0</v>
      </c>
      <c r="CV74" s="48">
        <f t="shared" si="242"/>
        <v>0</v>
      </c>
      <c r="CW74" s="48">
        <f t="shared" si="242"/>
        <v>0</v>
      </c>
      <c r="CX74" s="48">
        <f t="shared" si="242"/>
        <v>0</v>
      </c>
      <c r="CY74" s="48">
        <f t="shared" si="242"/>
        <v>0</v>
      </c>
      <c r="CZ74" s="48">
        <f t="shared" si="242"/>
        <v>0</v>
      </c>
      <c r="DA74" s="48">
        <f t="shared" si="242"/>
        <v>0</v>
      </c>
      <c r="DB74" s="48">
        <f t="shared" si="242"/>
        <v>0</v>
      </c>
      <c r="DC74" s="48">
        <f t="shared" si="242"/>
        <v>0</v>
      </c>
      <c r="DD74" s="48">
        <f t="shared" si="242"/>
        <v>0</v>
      </c>
      <c r="DE74" s="48">
        <f t="shared" si="242"/>
        <v>0</v>
      </c>
      <c r="DF74" s="48">
        <f t="shared" si="242"/>
        <v>0</v>
      </c>
      <c r="DG74" s="48">
        <f t="shared" si="242"/>
        <v>0</v>
      </c>
      <c r="DH74" s="48">
        <f t="shared" si="242"/>
        <v>0</v>
      </c>
      <c r="DI74" s="48">
        <f t="shared" si="242"/>
        <v>0</v>
      </c>
      <c r="DJ74" s="48">
        <f t="shared" si="242"/>
        <v>0</v>
      </c>
      <c r="DK74" s="48">
        <f t="shared" si="242"/>
        <v>0</v>
      </c>
      <c r="DL74" s="48">
        <f t="shared" si="242"/>
        <v>0</v>
      </c>
      <c r="DM74" s="48">
        <f t="shared" si="242"/>
        <v>0</v>
      </c>
      <c r="DN74" s="48">
        <f t="shared" si="242"/>
        <v>0</v>
      </c>
      <c r="DO74" s="48">
        <f t="shared" si="242"/>
        <v>0</v>
      </c>
      <c r="DP74" s="48">
        <f t="shared" si="242"/>
        <v>0</v>
      </c>
      <c r="DQ74" s="48">
        <f t="shared" si="242"/>
        <v>0</v>
      </c>
      <c r="DR74" s="48">
        <f t="shared" si="242"/>
        <v>0</v>
      </c>
      <c r="DS74" s="48">
        <f t="shared" si="242"/>
        <v>0</v>
      </c>
      <c r="DT74" s="48">
        <f t="shared" si="242"/>
        <v>0</v>
      </c>
      <c r="DU74" s="48">
        <f t="shared" si="242"/>
        <v>0</v>
      </c>
      <c r="DV74" s="48">
        <f t="shared" si="242"/>
        <v>0</v>
      </c>
      <c r="DW74" s="48">
        <f t="shared" si="242"/>
        <v>0</v>
      </c>
      <c r="DX74" s="48">
        <f t="shared" si="242"/>
        <v>0</v>
      </c>
      <c r="DY74" s="48">
        <f t="shared" si="242"/>
        <v>0</v>
      </c>
      <c r="DZ74" s="48">
        <f t="shared" si="242"/>
        <v>0</v>
      </c>
      <c r="EA74" s="48">
        <f t="shared" si="242"/>
        <v>0</v>
      </c>
      <c r="EB74" s="48">
        <f t="shared" si="242"/>
        <v>0</v>
      </c>
      <c r="EC74" s="48">
        <f t="shared" si="242"/>
        <v>0</v>
      </c>
      <c r="ED74" s="48">
        <f t="shared" si="242"/>
        <v>0</v>
      </c>
      <c r="EE74" s="48">
        <f t="shared" si="243"/>
        <v>0</v>
      </c>
      <c r="EF74" s="48">
        <f t="shared" si="243"/>
        <v>0</v>
      </c>
      <c r="EG74" s="48">
        <f t="shared" si="243"/>
        <v>0</v>
      </c>
      <c r="EH74" s="48">
        <f t="shared" si="243"/>
        <v>0</v>
      </c>
      <c r="EI74" s="48">
        <f t="shared" si="243"/>
        <v>0</v>
      </c>
      <c r="EJ74" s="48">
        <f t="shared" si="243"/>
        <v>0</v>
      </c>
      <c r="EK74" s="48">
        <f t="shared" si="243"/>
        <v>0</v>
      </c>
      <c r="EL74" s="48">
        <f t="shared" si="243"/>
        <v>0</v>
      </c>
      <c r="EM74" s="48">
        <f t="shared" si="243"/>
        <v>0</v>
      </c>
      <c r="EN74" s="48">
        <f t="shared" si="243"/>
        <v>0</v>
      </c>
      <c r="EO74" s="48">
        <f t="shared" si="243"/>
        <v>0</v>
      </c>
      <c r="EP74" s="48">
        <f t="shared" si="243"/>
        <v>0</v>
      </c>
      <c r="EQ74" s="48">
        <f t="shared" si="243"/>
        <v>0</v>
      </c>
      <c r="ER74" s="48">
        <f t="shared" si="243"/>
        <v>0</v>
      </c>
      <c r="ES74" s="48">
        <f t="shared" si="243"/>
        <v>0</v>
      </c>
      <c r="ET74" s="48">
        <f t="shared" si="243"/>
        <v>0</v>
      </c>
      <c r="EU74" s="48">
        <f t="shared" si="243"/>
        <v>0</v>
      </c>
      <c r="EV74" s="48">
        <f t="shared" si="243"/>
        <v>0</v>
      </c>
      <c r="EW74" s="48">
        <f t="shared" si="243"/>
        <v>0</v>
      </c>
      <c r="EX74" s="48">
        <f t="shared" si="243"/>
        <v>0</v>
      </c>
      <c r="EY74" s="48">
        <f t="shared" si="243"/>
        <v>0</v>
      </c>
      <c r="EZ74" s="48">
        <f t="shared" si="243"/>
        <v>0</v>
      </c>
      <c r="FA74" s="48">
        <f t="shared" si="243"/>
        <v>0</v>
      </c>
      <c r="FB74" s="48">
        <f t="shared" si="243"/>
        <v>0</v>
      </c>
      <c r="FC74" s="48">
        <f t="shared" si="243"/>
        <v>0</v>
      </c>
      <c r="FD74" s="48">
        <f t="shared" si="243"/>
        <v>0</v>
      </c>
      <c r="FE74" s="48">
        <f t="shared" si="243"/>
        <v>0</v>
      </c>
      <c r="FF74" s="48">
        <f t="shared" si="243"/>
        <v>0</v>
      </c>
      <c r="FG74" s="48">
        <f t="shared" si="243"/>
        <v>0</v>
      </c>
      <c r="FH74" s="48">
        <f t="shared" si="243"/>
        <v>0</v>
      </c>
      <c r="FI74" s="48">
        <f t="shared" si="243"/>
        <v>0</v>
      </c>
      <c r="FJ74" s="48">
        <f t="shared" si="243"/>
        <v>0</v>
      </c>
      <c r="FK74" s="48">
        <f t="shared" si="243"/>
        <v>0</v>
      </c>
      <c r="FL74" s="48">
        <f t="shared" si="243"/>
        <v>0</v>
      </c>
      <c r="FM74" s="48">
        <f t="shared" si="243"/>
        <v>0</v>
      </c>
      <c r="FN74" s="48">
        <f t="shared" si="243"/>
        <v>0</v>
      </c>
      <c r="FO74" s="48">
        <f t="shared" si="243"/>
        <v>0</v>
      </c>
      <c r="FP74" s="48">
        <f t="shared" si="243"/>
        <v>0</v>
      </c>
      <c r="FQ74" s="48">
        <f t="shared" si="243"/>
        <v>0</v>
      </c>
      <c r="FR74" s="48">
        <f t="shared" si="243"/>
        <v>0</v>
      </c>
      <c r="FS74" s="48">
        <f t="shared" si="243"/>
        <v>0</v>
      </c>
      <c r="FT74" s="48">
        <f t="shared" si="243"/>
        <v>0</v>
      </c>
      <c r="FU74" s="48">
        <f t="shared" si="243"/>
        <v>0</v>
      </c>
      <c r="FV74" s="48">
        <f t="shared" si="243"/>
        <v>0</v>
      </c>
      <c r="FW74" s="48">
        <f t="shared" si="243"/>
        <v>0</v>
      </c>
      <c r="FX74" s="48">
        <f t="shared" si="243"/>
        <v>0</v>
      </c>
      <c r="FY74" s="48">
        <f t="shared" si="243"/>
        <v>0</v>
      </c>
      <c r="FZ74" s="48">
        <f t="shared" si="243"/>
        <v>0</v>
      </c>
      <c r="GA74" s="48">
        <f t="shared" si="243"/>
        <v>0</v>
      </c>
      <c r="GB74" s="48">
        <f t="shared" si="243"/>
        <v>0</v>
      </c>
      <c r="GC74" s="48">
        <f t="shared" si="243"/>
        <v>0</v>
      </c>
      <c r="GD74" s="48">
        <f t="shared" si="243"/>
        <v>0</v>
      </c>
      <c r="GE74" s="48">
        <f t="shared" si="243"/>
        <v>0</v>
      </c>
      <c r="GF74" s="48">
        <f t="shared" si="243"/>
        <v>0</v>
      </c>
      <c r="GG74" s="48">
        <f t="shared" si="243"/>
        <v>0</v>
      </c>
      <c r="GH74" s="48">
        <f t="shared" si="243"/>
        <v>0</v>
      </c>
      <c r="GI74" s="48">
        <f t="shared" si="243"/>
        <v>0</v>
      </c>
      <c r="GJ74" s="48">
        <f t="shared" si="243"/>
        <v>0</v>
      </c>
      <c r="GK74" s="48">
        <f t="shared" si="243"/>
        <v>0</v>
      </c>
      <c r="GL74" s="48">
        <f t="shared" si="243"/>
        <v>0</v>
      </c>
      <c r="GM74" s="48">
        <f t="shared" si="243"/>
        <v>0</v>
      </c>
      <c r="GN74" s="48">
        <f t="shared" si="243"/>
        <v>0</v>
      </c>
      <c r="GO74" s="48">
        <f t="shared" si="243"/>
        <v>0</v>
      </c>
      <c r="GP74" s="48">
        <f t="shared" si="243"/>
        <v>0</v>
      </c>
      <c r="GQ74" s="48">
        <f t="shared" si="244"/>
        <v>0</v>
      </c>
      <c r="GR74" s="48">
        <f t="shared" si="244"/>
        <v>0</v>
      </c>
      <c r="GS74" s="48">
        <f t="shared" si="244"/>
        <v>0</v>
      </c>
      <c r="GT74" s="48">
        <f t="shared" si="244"/>
        <v>0</v>
      </c>
      <c r="GU74" s="48">
        <f t="shared" si="244"/>
        <v>0</v>
      </c>
      <c r="GV74" s="48">
        <f t="shared" si="244"/>
        <v>0</v>
      </c>
      <c r="GW74" s="48">
        <f t="shared" si="244"/>
        <v>0</v>
      </c>
      <c r="GX74" s="48">
        <f t="shared" si="244"/>
        <v>0</v>
      </c>
      <c r="GY74" s="48">
        <f t="shared" si="244"/>
        <v>0</v>
      </c>
      <c r="GZ74" s="48">
        <f t="shared" si="244"/>
        <v>0</v>
      </c>
      <c r="HA74" s="48">
        <f t="shared" si="244"/>
        <v>0</v>
      </c>
      <c r="HB74" s="48">
        <f t="shared" si="244"/>
        <v>0</v>
      </c>
      <c r="HC74" s="48">
        <f t="shared" si="244"/>
        <v>0</v>
      </c>
      <c r="HD74" s="48">
        <f t="shared" si="244"/>
        <v>0</v>
      </c>
      <c r="HE74" s="48">
        <f t="shared" si="244"/>
        <v>0</v>
      </c>
      <c r="HF74" s="48">
        <f t="shared" si="244"/>
        <v>0</v>
      </c>
      <c r="HG74" s="48">
        <f t="shared" si="244"/>
        <v>0</v>
      </c>
      <c r="HH74" s="48">
        <f t="shared" si="244"/>
        <v>0</v>
      </c>
      <c r="HI74" s="48">
        <f t="shared" si="244"/>
        <v>0</v>
      </c>
      <c r="HJ74" s="48">
        <f t="shared" si="244"/>
        <v>0</v>
      </c>
      <c r="HK74" s="48">
        <f t="shared" si="244"/>
        <v>0</v>
      </c>
      <c r="HL74" s="48">
        <f t="shared" si="244"/>
        <v>0</v>
      </c>
      <c r="HM74" s="48">
        <f t="shared" si="244"/>
        <v>0</v>
      </c>
      <c r="HN74" s="48">
        <f t="shared" si="244"/>
        <v>0</v>
      </c>
      <c r="HO74" s="48">
        <f t="shared" si="244"/>
        <v>0</v>
      </c>
      <c r="HP74" s="48">
        <f t="shared" si="244"/>
        <v>0</v>
      </c>
      <c r="HQ74" s="48">
        <f t="shared" si="244"/>
        <v>0</v>
      </c>
      <c r="HR74" s="48">
        <f t="shared" si="244"/>
        <v>0</v>
      </c>
      <c r="HS74" s="48">
        <f t="shared" si="244"/>
        <v>0</v>
      </c>
      <c r="HT74" s="48">
        <f t="shared" si="244"/>
        <v>0</v>
      </c>
      <c r="HU74" s="48">
        <f t="shared" si="244"/>
        <v>0</v>
      </c>
      <c r="HV74" s="48">
        <f t="shared" si="244"/>
        <v>0</v>
      </c>
      <c r="HW74" s="48">
        <f t="shared" si="244"/>
        <v>0</v>
      </c>
      <c r="HX74" s="48">
        <f t="shared" si="244"/>
        <v>0</v>
      </c>
      <c r="HY74" s="48">
        <f t="shared" si="244"/>
        <v>0</v>
      </c>
      <c r="HZ74" s="48">
        <f t="shared" si="244"/>
        <v>0</v>
      </c>
      <c r="IA74" s="48">
        <f t="shared" si="244"/>
        <v>0</v>
      </c>
      <c r="IB74" s="48">
        <f t="shared" si="244"/>
        <v>0</v>
      </c>
      <c r="IC74" s="48">
        <f t="shared" si="244"/>
        <v>0</v>
      </c>
      <c r="ID74" s="48">
        <f t="shared" si="244"/>
        <v>0</v>
      </c>
      <c r="IE74" s="48">
        <f t="shared" si="244"/>
        <v>0</v>
      </c>
      <c r="IF74" s="48">
        <f t="shared" si="244"/>
        <v>0</v>
      </c>
      <c r="IG74" s="48">
        <f t="shared" si="244"/>
        <v>0</v>
      </c>
      <c r="IH74" s="48">
        <f t="shared" si="244"/>
        <v>0</v>
      </c>
      <c r="II74" s="48">
        <f t="shared" si="244"/>
        <v>0</v>
      </c>
      <c r="IJ74" s="48">
        <f t="shared" si="244"/>
        <v>0</v>
      </c>
      <c r="IK74" s="48">
        <f t="shared" si="244"/>
        <v>0</v>
      </c>
      <c r="IL74" s="48">
        <f t="shared" si="244"/>
        <v>0</v>
      </c>
      <c r="IM74" s="48">
        <f t="shared" si="244"/>
        <v>0</v>
      </c>
      <c r="IN74" s="48">
        <f t="shared" si="244"/>
        <v>0</v>
      </c>
      <c r="IO74" s="48">
        <f t="shared" si="244"/>
        <v>0</v>
      </c>
      <c r="IP74" s="48">
        <f t="shared" si="244"/>
        <v>0</v>
      </c>
      <c r="IQ74" s="48">
        <f t="shared" si="244"/>
        <v>0</v>
      </c>
      <c r="IR74" s="48">
        <f t="shared" si="244"/>
        <v>0</v>
      </c>
      <c r="IS74" s="48">
        <f t="shared" si="244"/>
        <v>0</v>
      </c>
      <c r="IT74" s="48">
        <f t="shared" si="244"/>
        <v>0</v>
      </c>
      <c r="IU74" s="48">
        <f t="shared" si="244"/>
        <v>0</v>
      </c>
      <c r="IV74" s="48">
        <f t="shared" si="244"/>
        <v>0</v>
      </c>
      <c r="IW74" s="48">
        <f t="shared" si="244"/>
        <v>0</v>
      </c>
      <c r="IX74" s="48">
        <f t="shared" si="244"/>
        <v>0</v>
      </c>
      <c r="IY74" s="48">
        <f t="shared" si="244"/>
        <v>0</v>
      </c>
      <c r="IZ74" s="48">
        <f t="shared" si="244"/>
        <v>0</v>
      </c>
      <c r="JA74" s="48">
        <f t="shared" si="244"/>
        <v>0</v>
      </c>
      <c r="JB74" s="48">
        <f t="shared" si="244"/>
        <v>0</v>
      </c>
      <c r="JC74" s="48">
        <f t="shared" si="245"/>
        <v>0</v>
      </c>
      <c r="JD74" s="48">
        <f t="shared" si="245"/>
        <v>0</v>
      </c>
      <c r="JE74" s="48">
        <f t="shared" si="245"/>
        <v>0</v>
      </c>
      <c r="JF74" s="48">
        <f t="shared" si="245"/>
        <v>0</v>
      </c>
      <c r="JG74" s="48">
        <f t="shared" si="245"/>
        <v>0</v>
      </c>
      <c r="JH74" s="48">
        <f t="shared" si="245"/>
        <v>0</v>
      </c>
      <c r="JI74" s="48">
        <f t="shared" si="245"/>
        <v>0</v>
      </c>
      <c r="JJ74" s="48">
        <f t="shared" si="245"/>
        <v>0</v>
      </c>
      <c r="JK74" s="48">
        <f t="shared" si="245"/>
        <v>0</v>
      </c>
      <c r="JL74" s="48">
        <f t="shared" si="245"/>
        <v>0</v>
      </c>
      <c r="JM74" s="48">
        <f t="shared" si="245"/>
        <v>0</v>
      </c>
      <c r="JN74" s="48">
        <f t="shared" si="245"/>
        <v>0</v>
      </c>
      <c r="JO74" s="48">
        <f t="shared" si="245"/>
        <v>0</v>
      </c>
      <c r="JP74" s="48">
        <f t="shared" si="245"/>
        <v>0</v>
      </c>
      <c r="JQ74" s="48">
        <f t="shared" si="245"/>
        <v>0</v>
      </c>
      <c r="JR74" s="48">
        <f t="shared" si="245"/>
        <v>0</v>
      </c>
      <c r="JS74" s="48">
        <f t="shared" si="245"/>
        <v>0</v>
      </c>
      <c r="JT74" s="48">
        <f t="shared" si="245"/>
        <v>0</v>
      </c>
      <c r="JU74" s="48">
        <f t="shared" si="245"/>
        <v>0</v>
      </c>
      <c r="JV74" s="48">
        <f t="shared" si="245"/>
        <v>0</v>
      </c>
      <c r="JW74" s="48">
        <f t="shared" si="245"/>
        <v>0</v>
      </c>
      <c r="JX74" s="48">
        <f t="shared" si="245"/>
        <v>0</v>
      </c>
      <c r="JY74" s="48">
        <f t="shared" si="245"/>
        <v>0</v>
      </c>
      <c r="JZ74" s="48">
        <f t="shared" si="245"/>
        <v>0</v>
      </c>
      <c r="KA74" s="48">
        <f t="shared" si="245"/>
        <v>0</v>
      </c>
      <c r="KB74" s="48">
        <f t="shared" si="245"/>
        <v>0</v>
      </c>
      <c r="KC74" s="48">
        <f t="shared" si="245"/>
        <v>0</v>
      </c>
      <c r="KD74" s="48">
        <f t="shared" si="245"/>
        <v>0</v>
      </c>
      <c r="KE74" s="48">
        <f t="shared" si="245"/>
        <v>0</v>
      </c>
      <c r="KF74" s="48">
        <f t="shared" si="245"/>
        <v>0</v>
      </c>
      <c r="KG74" s="48">
        <f t="shared" si="245"/>
        <v>0</v>
      </c>
      <c r="KH74" s="48">
        <f t="shared" si="245"/>
        <v>0</v>
      </c>
      <c r="KI74" s="48">
        <f t="shared" si="245"/>
        <v>0</v>
      </c>
      <c r="KJ74" s="48">
        <f t="shared" si="245"/>
        <v>0</v>
      </c>
      <c r="KK74" s="48">
        <f t="shared" si="245"/>
        <v>0</v>
      </c>
      <c r="KL74" s="48">
        <f t="shared" si="245"/>
        <v>0</v>
      </c>
      <c r="KM74" s="48">
        <f t="shared" si="245"/>
        <v>0</v>
      </c>
      <c r="KN74" s="48">
        <f t="shared" si="245"/>
        <v>0</v>
      </c>
      <c r="KO74" s="48">
        <f t="shared" si="245"/>
        <v>0</v>
      </c>
      <c r="KP74" s="48">
        <f t="shared" si="245"/>
        <v>0</v>
      </c>
      <c r="KQ74" s="48">
        <f t="shared" si="245"/>
        <v>0</v>
      </c>
      <c r="KR74" s="48">
        <f t="shared" si="245"/>
        <v>0</v>
      </c>
      <c r="KS74" s="48">
        <f t="shared" si="245"/>
        <v>0</v>
      </c>
      <c r="KT74" s="48">
        <f t="shared" si="245"/>
        <v>0</v>
      </c>
      <c r="KU74" s="48">
        <f t="shared" si="245"/>
        <v>0</v>
      </c>
      <c r="KV74" s="48">
        <f t="shared" si="245"/>
        <v>0</v>
      </c>
      <c r="KW74" s="48">
        <f t="shared" si="245"/>
        <v>0</v>
      </c>
      <c r="KX74" s="48">
        <f t="shared" si="245"/>
        <v>0</v>
      </c>
      <c r="KY74" s="48">
        <f t="shared" si="245"/>
        <v>0</v>
      </c>
      <c r="KZ74" s="48">
        <f t="shared" si="245"/>
        <v>0</v>
      </c>
      <c r="LA74" s="48">
        <f t="shared" si="245"/>
        <v>0</v>
      </c>
      <c r="LB74" s="48">
        <f t="shared" si="245"/>
        <v>0</v>
      </c>
      <c r="LC74" s="48">
        <f t="shared" si="245"/>
        <v>0</v>
      </c>
      <c r="LD74" s="48">
        <f t="shared" si="245"/>
        <v>0</v>
      </c>
      <c r="LE74" s="48">
        <f t="shared" si="245"/>
        <v>0</v>
      </c>
      <c r="LF74" s="48">
        <f t="shared" si="245"/>
        <v>0</v>
      </c>
      <c r="LG74" s="48">
        <f t="shared" si="245"/>
        <v>0</v>
      </c>
      <c r="LH74" s="48">
        <f t="shared" si="245"/>
        <v>0</v>
      </c>
      <c r="LI74" s="48">
        <f t="shared" si="245"/>
        <v>0</v>
      </c>
      <c r="LJ74" s="48">
        <f t="shared" si="245"/>
        <v>0</v>
      </c>
      <c r="LK74" s="48">
        <f t="shared" si="245"/>
        <v>0</v>
      </c>
      <c r="LL74" s="48">
        <f t="shared" si="245"/>
        <v>0</v>
      </c>
      <c r="LM74" s="48">
        <f t="shared" si="245"/>
        <v>0</v>
      </c>
      <c r="LN74" s="48">
        <f t="shared" si="245"/>
        <v>0</v>
      </c>
      <c r="LO74" s="48">
        <f t="shared" si="246"/>
        <v>0</v>
      </c>
      <c r="LP74" s="48">
        <f t="shared" si="246"/>
        <v>0</v>
      </c>
      <c r="LQ74" s="48">
        <f t="shared" si="246"/>
        <v>0</v>
      </c>
      <c r="LR74" s="48">
        <f t="shared" si="246"/>
        <v>0</v>
      </c>
      <c r="LS74" s="48">
        <f t="shared" si="246"/>
        <v>0</v>
      </c>
      <c r="LT74" s="48">
        <f t="shared" si="246"/>
        <v>0</v>
      </c>
      <c r="LU74" s="48">
        <f t="shared" si="246"/>
        <v>0</v>
      </c>
      <c r="LV74" s="48">
        <f t="shared" si="246"/>
        <v>0</v>
      </c>
      <c r="LW74" s="48">
        <f t="shared" si="246"/>
        <v>0</v>
      </c>
      <c r="LX74" s="48">
        <f t="shared" si="246"/>
        <v>0</v>
      </c>
      <c r="LY74" s="48">
        <f t="shared" si="246"/>
        <v>0</v>
      </c>
      <c r="LZ74" s="48">
        <f t="shared" si="246"/>
        <v>0</v>
      </c>
      <c r="MA74" s="48">
        <f t="shared" si="246"/>
        <v>0</v>
      </c>
      <c r="MB74" s="48">
        <f t="shared" si="246"/>
        <v>0</v>
      </c>
      <c r="MC74" s="48">
        <f t="shared" si="246"/>
        <v>0</v>
      </c>
      <c r="MD74" s="48">
        <f t="shared" si="246"/>
        <v>0</v>
      </c>
      <c r="ME74" s="48">
        <f t="shared" si="246"/>
        <v>0</v>
      </c>
      <c r="MF74" s="48">
        <f t="shared" si="246"/>
        <v>0</v>
      </c>
      <c r="MG74" s="48">
        <f t="shared" si="246"/>
        <v>0</v>
      </c>
      <c r="MH74" s="48">
        <f t="shared" si="246"/>
        <v>0</v>
      </c>
      <c r="MI74" s="48">
        <f t="shared" si="246"/>
        <v>0</v>
      </c>
      <c r="MJ74" s="48">
        <f t="shared" si="246"/>
        <v>0</v>
      </c>
      <c r="MK74" s="48">
        <f t="shared" si="246"/>
        <v>0</v>
      </c>
      <c r="ML74" s="48">
        <f t="shared" si="246"/>
        <v>0</v>
      </c>
      <c r="MM74" s="48">
        <f t="shared" si="246"/>
        <v>0</v>
      </c>
      <c r="MN74" s="48">
        <f t="shared" si="246"/>
        <v>0</v>
      </c>
      <c r="MO74" s="48">
        <f t="shared" si="246"/>
        <v>0</v>
      </c>
      <c r="MP74" s="48">
        <f t="shared" si="246"/>
        <v>0</v>
      </c>
      <c r="MQ74" s="48">
        <f t="shared" si="246"/>
        <v>0</v>
      </c>
      <c r="MR74" s="48">
        <f t="shared" si="246"/>
        <v>0</v>
      </c>
      <c r="MS74" s="48">
        <f t="shared" si="246"/>
        <v>0</v>
      </c>
      <c r="MT74" s="48">
        <f t="shared" si="246"/>
        <v>0</v>
      </c>
      <c r="MU74" s="48">
        <f t="shared" si="246"/>
        <v>0</v>
      </c>
      <c r="MV74" s="48">
        <f t="shared" si="246"/>
        <v>0</v>
      </c>
      <c r="MW74" s="48">
        <f t="shared" si="246"/>
        <v>0</v>
      </c>
      <c r="MX74" s="48">
        <f t="shared" si="246"/>
        <v>0</v>
      </c>
      <c r="MY74" s="48">
        <f t="shared" si="246"/>
        <v>0</v>
      </c>
      <c r="MZ74" s="48">
        <f t="shared" si="246"/>
        <v>0</v>
      </c>
      <c r="NA74" s="48">
        <f t="shared" si="246"/>
        <v>0</v>
      </c>
      <c r="NB74" s="48">
        <f t="shared" si="246"/>
        <v>0</v>
      </c>
      <c r="NC74" s="48">
        <f t="shared" si="246"/>
        <v>0</v>
      </c>
      <c r="ND74" s="48">
        <f t="shared" si="246"/>
        <v>0</v>
      </c>
      <c r="NE74" s="48">
        <f t="shared" si="246"/>
        <v>0</v>
      </c>
      <c r="NF74" s="48">
        <f t="shared" si="246"/>
        <v>0</v>
      </c>
      <c r="NG74" s="48">
        <f t="shared" si="246"/>
        <v>0</v>
      </c>
      <c r="NH74" s="48">
        <f t="shared" si="246"/>
        <v>0</v>
      </c>
      <c r="NI74" s="48">
        <f t="shared" si="246"/>
        <v>0</v>
      </c>
      <c r="NJ74" s="48">
        <f t="shared" si="246"/>
        <v>0</v>
      </c>
      <c r="NK74" s="48">
        <f t="shared" si="246"/>
        <v>0</v>
      </c>
      <c r="NL74" s="48">
        <f t="shared" si="246"/>
        <v>0</v>
      </c>
      <c r="NM74" s="48">
        <f t="shared" si="246"/>
        <v>0</v>
      </c>
      <c r="NN74" s="48">
        <f t="shared" si="246"/>
        <v>0</v>
      </c>
      <c r="NO74" s="48">
        <f t="shared" si="246"/>
        <v>0</v>
      </c>
      <c r="NP74" s="48">
        <f t="shared" si="246"/>
        <v>0</v>
      </c>
      <c r="NQ74" s="48">
        <f t="shared" si="246"/>
        <v>0</v>
      </c>
      <c r="NR74" s="48">
        <f t="shared" si="246"/>
        <v>0</v>
      </c>
      <c r="NS74" s="48">
        <f t="shared" si="246"/>
        <v>0</v>
      </c>
      <c r="NT74" s="48">
        <f t="shared" si="246"/>
        <v>0</v>
      </c>
      <c r="NU74" s="48">
        <f t="shared" si="246"/>
        <v>0</v>
      </c>
      <c r="NV74" s="48">
        <f t="shared" si="246"/>
        <v>0</v>
      </c>
      <c r="NW74" s="48">
        <f t="shared" si="246"/>
        <v>0</v>
      </c>
      <c r="NX74" s="48">
        <f t="shared" si="246"/>
        <v>0</v>
      </c>
      <c r="NY74" s="49">
        <f t="shared" si="247"/>
        <v>0</v>
      </c>
      <c r="NZ74" s="49">
        <f t="shared" si="247"/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 t="shared" ref="F75" si="248">E75</f>
        <v>0</v>
      </c>
      <c r="G75" s="48">
        <f t="shared" si="241"/>
        <v>0</v>
      </c>
      <c r="H75" s="48">
        <f t="shared" si="241"/>
        <v>0</v>
      </c>
      <c r="I75" s="48">
        <f t="shared" si="241"/>
        <v>0</v>
      </c>
      <c r="J75" s="48">
        <f t="shared" si="241"/>
        <v>0</v>
      </c>
      <c r="K75" s="48">
        <f t="shared" si="241"/>
        <v>0</v>
      </c>
      <c r="L75" s="48">
        <f t="shared" si="241"/>
        <v>0</v>
      </c>
      <c r="M75" s="48">
        <f t="shared" si="241"/>
        <v>0</v>
      </c>
      <c r="N75" s="48">
        <f t="shared" si="241"/>
        <v>0</v>
      </c>
      <c r="O75" s="48">
        <f t="shared" si="241"/>
        <v>0</v>
      </c>
      <c r="P75" s="48">
        <f t="shared" si="241"/>
        <v>0</v>
      </c>
      <c r="Q75" s="48">
        <f t="shared" si="241"/>
        <v>0</v>
      </c>
      <c r="R75" s="48">
        <f t="shared" si="241"/>
        <v>0</v>
      </c>
      <c r="S75" s="48">
        <f t="shared" si="241"/>
        <v>0</v>
      </c>
      <c r="T75" s="48">
        <f t="shared" si="241"/>
        <v>0</v>
      </c>
      <c r="U75" s="48">
        <f t="shared" si="241"/>
        <v>0</v>
      </c>
      <c r="V75" s="48">
        <f t="shared" si="241"/>
        <v>0</v>
      </c>
      <c r="W75" s="48">
        <f t="shared" si="241"/>
        <v>0</v>
      </c>
      <c r="X75" s="48">
        <f t="shared" si="241"/>
        <v>0</v>
      </c>
      <c r="Y75" s="48">
        <f t="shared" si="241"/>
        <v>0</v>
      </c>
      <c r="Z75" s="48">
        <f t="shared" si="241"/>
        <v>0</v>
      </c>
      <c r="AA75" s="48">
        <f t="shared" si="241"/>
        <v>0</v>
      </c>
      <c r="AB75" s="48">
        <f t="shared" si="241"/>
        <v>0</v>
      </c>
      <c r="AC75" s="48">
        <f t="shared" si="241"/>
        <v>0</v>
      </c>
      <c r="AD75" s="48">
        <f t="shared" si="241"/>
        <v>0</v>
      </c>
      <c r="AE75" s="48">
        <f t="shared" si="241"/>
        <v>0</v>
      </c>
      <c r="AF75" s="48">
        <f t="shared" si="241"/>
        <v>0</v>
      </c>
      <c r="AG75" s="48">
        <f t="shared" si="241"/>
        <v>0</v>
      </c>
      <c r="AH75" s="48">
        <f t="shared" si="241"/>
        <v>0</v>
      </c>
      <c r="AI75" s="48">
        <f t="shared" si="241"/>
        <v>0</v>
      </c>
      <c r="AJ75" s="48">
        <f t="shared" si="241"/>
        <v>0</v>
      </c>
      <c r="AK75" s="48">
        <f t="shared" si="241"/>
        <v>0</v>
      </c>
      <c r="AL75" s="48">
        <f t="shared" si="241"/>
        <v>0</v>
      </c>
      <c r="AM75" s="48">
        <f t="shared" si="241"/>
        <v>0</v>
      </c>
      <c r="AN75" s="48">
        <f t="shared" si="241"/>
        <v>0</v>
      </c>
      <c r="AO75" s="48">
        <f t="shared" si="241"/>
        <v>0</v>
      </c>
      <c r="AP75" s="48">
        <f t="shared" si="241"/>
        <v>0</v>
      </c>
      <c r="AQ75" s="48">
        <f t="shared" si="241"/>
        <v>0</v>
      </c>
      <c r="AR75" s="48">
        <f t="shared" si="241"/>
        <v>0</v>
      </c>
      <c r="AS75" s="48">
        <f t="shared" si="241"/>
        <v>0</v>
      </c>
      <c r="AT75" s="48">
        <f t="shared" si="241"/>
        <v>0</v>
      </c>
      <c r="AU75" s="48">
        <f t="shared" si="241"/>
        <v>0</v>
      </c>
      <c r="AV75" s="48">
        <f t="shared" si="241"/>
        <v>0</v>
      </c>
      <c r="AW75" s="48">
        <f t="shared" si="241"/>
        <v>0</v>
      </c>
      <c r="AX75" s="48">
        <f t="shared" si="241"/>
        <v>0</v>
      </c>
      <c r="AY75" s="48">
        <f t="shared" si="241"/>
        <v>0</v>
      </c>
      <c r="AZ75" s="48">
        <f t="shared" si="241"/>
        <v>0</v>
      </c>
      <c r="BA75" s="48">
        <f t="shared" si="241"/>
        <v>0</v>
      </c>
      <c r="BB75" s="48">
        <f t="shared" si="241"/>
        <v>0</v>
      </c>
      <c r="BC75" s="48">
        <f t="shared" si="241"/>
        <v>0</v>
      </c>
      <c r="BD75" s="48">
        <f t="shared" si="241"/>
        <v>0</v>
      </c>
      <c r="BE75" s="48">
        <f t="shared" si="241"/>
        <v>0</v>
      </c>
      <c r="BF75" s="48">
        <f t="shared" si="241"/>
        <v>0</v>
      </c>
      <c r="BG75" s="48">
        <f t="shared" si="241"/>
        <v>0</v>
      </c>
      <c r="BH75" s="48">
        <f t="shared" si="241"/>
        <v>0</v>
      </c>
      <c r="BI75" s="48">
        <f t="shared" si="241"/>
        <v>0</v>
      </c>
      <c r="BJ75" s="48">
        <f t="shared" si="241"/>
        <v>0</v>
      </c>
      <c r="BK75" s="48">
        <f t="shared" si="241"/>
        <v>0</v>
      </c>
      <c r="BL75" s="48">
        <f t="shared" si="241"/>
        <v>0</v>
      </c>
      <c r="BM75" s="48">
        <f t="shared" si="241"/>
        <v>0</v>
      </c>
      <c r="BN75" s="48">
        <f t="shared" si="241"/>
        <v>0</v>
      </c>
      <c r="BO75" s="48">
        <f t="shared" si="241"/>
        <v>0</v>
      </c>
      <c r="BP75" s="48">
        <f t="shared" si="241"/>
        <v>0</v>
      </c>
      <c r="BQ75" s="48">
        <f t="shared" si="241"/>
        <v>0</v>
      </c>
      <c r="BR75" s="48">
        <f t="shared" ref="BR75" si="249">BQ75</f>
        <v>0</v>
      </c>
      <c r="BS75" s="48">
        <f t="shared" si="242"/>
        <v>0</v>
      </c>
      <c r="BT75" s="48">
        <f t="shared" si="242"/>
        <v>0</v>
      </c>
      <c r="BU75" s="48">
        <f t="shared" si="242"/>
        <v>0</v>
      </c>
      <c r="BV75" s="48">
        <f t="shared" si="242"/>
        <v>0</v>
      </c>
      <c r="BW75" s="48">
        <f t="shared" si="242"/>
        <v>0</v>
      </c>
      <c r="BX75" s="48">
        <f t="shared" si="242"/>
        <v>0</v>
      </c>
      <c r="BY75" s="48">
        <f t="shared" si="242"/>
        <v>0</v>
      </c>
      <c r="BZ75" s="48">
        <f t="shared" si="242"/>
        <v>0</v>
      </c>
      <c r="CA75" s="48">
        <f t="shared" si="242"/>
        <v>0</v>
      </c>
      <c r="CB75" s="48">
        <f t="shared" si="242"/>
        <v>0</v>
      </c>
      <c r="CC75" s="48">
        <f t="shared" si="242"/>
        <v>0</v>
      </c>
      <c r="CD75" s="48">
        <f t="shared" si="242"/>
        <v>0</v>
      </c>
      <c r="CE75" s="48">
        <f t="shared" si="242"/>
        <v>0</v>
      </c>
      <c r="CF75" s="48">
        <f t="shared" si="242"/>
        <v>0</v>
      </c>
      <c r="CG75" s="48">
        <f t="shared" si="242"/>
        <v>0</v>
      </c>
      <c r="CH75" s="48">
        <f t="shared" si="242"/>
        <v>0</v>
      </c>
      <c r="CI75" s="48">
        <f t="shared" si="242"/>
        <v>0</v>
      </c>
      <c r="CJ75" s="48">
        <f t="shared" si="242"/>
        <v>0</v>
      </c>
      <c r="CK75" s="48">
        <f t="shared" si="242"/>
        <v>0</v>
      </c>
      <c r="CL75" s="48">
        <f t="shared" si="242"/>
        <v>0</v>
      </c>
      <c r="CM75" s="48">
        <f t="shared" si="242"/>
        <v>0</v>
      </c>
      <c r="CN75" s="48">
        <f t="shared" si="242"/>
        <v>0</v>
      </c>
      <c r="CO75" s="48">
        <f t="shared" si="242"/>
        <v>0</v>
      </c>
      <c r="CP75" s="48">
        <f t="shared" si="242"/>
        <v>0</v>
      </c>
      <c r="CQ75" s="48">
        <f t="shared" si="242"/>
        <v>0</v>
      </c>
      <c r="CR75" s="48">
        <f t="shared" si="242"/>
        <v>0</v>
      </c>
      <c r="CS75" s="48">
        <f t="shared" si="242"/>
        <v>0</v>
      </c>
      <c r="CT75" s="48">
        <f t="shared" si="242"/>
        <v>0</v>
      </c>
      <c r="CU75" s="48">
        <f t="shared" si="242"/>
        <v>0</v>
      </c>
      <c r="CV75" s="48">
        <f t="shared" si="242"/>
        <v>0</v>
      </c>
      <c r="CW75" s="48">
        <f t="shared" si="242"/>
        <v>0</v>
      </c>
      <c r="CX75" s="48">
        <f t="shared" si="242"/>
        <v>0</v>
      </c>
      <c r="CY75" s="48">
        <f t="shared" si="242"/>
        <v>0</v>
      </c>
      <c r="CZ75" s="48">
        <f t="shared" si="242"/>
        <v>0</v>
      </c>
      <c r="DA75" s="48">
        <f t="shared" si="242"/>
        <v>0</v>
      </c>
      <c r="DB75" s="48">
        <f t="shared" si="242"/>
        <v>0</v>
      </c>
      <c r="DC75" s="48">
        <f t="shared" si="242"/>
        <v>0</v>
      </c>
      <c r="DD75" s="48">
        <f t="shared" si="242"/>
        <v>0</v>
      </c>
      <c r="DE75" s="48">
        <f t="shared" si="242"/>
        <v>0</v>
      </c>
      <c r="DF75" s="48">
        <f t="shared" si="242"/>
        <v>0</v>
      </c>
      <c r="DG75" s="48">
        <f t="shared" si="242"/>
        <v>0</v>
      </c>
      <c r="DH75" s="48">
        <f t="shared" si="242"/>
        <v>0</v>
      </c>
      <c r="DI75" s="48">
        <f t="shared" si="242"/>
        <v>0</v>
      </c>
      <c r="DJ75" s="48">
        <f t="shared" si="242"/>
        <v>0</v>
      </c>
      <c r="DK75" s="48">
        <f t="shared" si="242"/>
        <v>0</v>
      </c>
      <c r="DL75" s="48">
        <f t="shared" si="242"/>
        <v>0</v>
      </c>
      <c r="DM75" s="48">
        <f t="shared" si="242"/>
        <v>0</v>
      </c>
      <c r="DN75" s="48">
        <f t="shared" si="242"/>
        <v>0</v>
      </c>
      <c r="DO75" s="48">
        <f t="shared" si="242"/>
        <v>0</v>
      </c>
      <c r="DP75" s="48">
        <f t="shared" si="242"/>
        <v>0</v>
      </c>
      <c r="DQ75" s="48">
        <f t="shared" si="242"/>
        <v>0</v>
      </c>
      <c r="DR75" s="48">
        <f t="shared" si="242"/>
        <v>0</v>
      </c>
      <c r="DS75" s="48">
        <f t="shared" si="242"/>
        <v>0</v>
      </c>
      <c r="DT75" s="48">
        <f t="shared" si="242"/>
        <v>0</v>
      </c>
      <c r="DU75" s="48">
        <f t="shared" si="242"/>
        <v>0</v>
      </c>
      <c r="DV75" s="48">
        <f t="shared" si="242"/>
        <v>0</v>
      </c>
      <c r="DW75" s="48">
        <f t="shared" si="242"/>
        <v>0</v>
      </c>
      <c r="DX75" s="48">
        <f t="shared" si="242"/>
        <v>0</v>
      </c>
      <c r="DY75" s="48">
        <f t="shared" si="242"/>
        <v>0</v>
      </c>
      <c r="DZ75" s="48">
        <f t="shared" si="242"/>
        <v>0</v>
      </c>
      <c r="EA75" s="48">
        <f t="shared" si="242"/>
        <v>0</v>
      </c>
      <c r="EB75" s="48">
        <f t="shared" si="242"/>
        <v>0</v>
      </c>
      <c r="EC75" s="48">
        <f t="shared" si="242"/>
        <v>0</v>
      </c>
      <c r="ED75" s="48">
        <f t="shared" ref="ED75" si="250">EC75</f>
        <v>0</v>
      </c>
      <c r="EE75" s="48">
        <f t="shared" si="243"/>
        <v>0</v>
      </c>
      <c r="EF75" s="48">
        <f t="shared" si="243"/>
        <v>0</v>
      </c>
      <c r="EG75" s="48">
        <f t="shared" si="243"/>
        <v>0</v>
      </c>
      <c r="EH75" s="48">
        <f t="shared" si="243"/>
        <v>0</v>
      </c>
      <c r="EI75" s="48">
        <f t="shared" si="243"/>
        <v>0</v>
      </c>
      <c r="EJ75" s="48">
        <f t="shared" si="243"/>
        <v>0</v>
      </c>
      <c r="EK75" s="48">
        <f t="shared" si="243"/>
        <v>0</v>
      </c>
      <c r="EL75" s="48">
        <f t="shared" si="243"/>
        <v>0</v>
      </c>
      <c r="EM75" s="48">
        <f t="shared" si="243"/>
        <v>0</v>
      </c>
      <c r="EN75" s="48">
        <f t="shared" si="243"/>
        <v>0</v>
      </c>
      <c r="EO75" s="48">
        <f t="shared" si="243"/>
        <v>0</v>
      </c>
      <c r="EP75" s="48">
        <f t="shared" si="243"/>
        <v>0</v>
      </c>
      <c r="EQ75" s="48">
        <f t="shared" si="243"/>
        <v>0</v>
      </c>
      <c r="ER75" s="48">
        <f t="shared" si="243"/>
        <v>0</v>
      </c>
      <c r="ES75" s="48">
        <f t="shared" si="243"/>
        <v>0</v>
      </c>
      <c r="ET75" s="48">
        <f t="shared" si="243"/>
        <v>0</v>
      </c>
      <c r="EU75" s="48">
        <f t="shared" si="243"/>
        <v>0</v>
      </c>
      <c r="EV75" s="48">
        <f t="shared" si="243"/>
        <v>0</v>
      </c>
      <c r="EW75" s="48">
        <f t="shared" si="243"/>
        <v>0</v>
      </c>
      <c r="EX75" s="48">
        <f t="shared" si="243"/>
        <v>0</v>
      </c>
      <c r="EY75" s="48">
        <f t="shared" si="243"/>
        <v>0</v>
      </c>
      <c r="EZ75" s="48">
        <f t="shared" si="243"/>
        <v>0</v>
      </c>
      <c r="FA75" s="48">
        <f t="shared" si="243"/>
        <v>0</v>
      </c>
      <c r="FB75" s="48">
        <f t="shared" si="243"/>
        <v>0</v>
      </c>
      <c r="FC75" s="48">
        <f t="shared" si="243"/>
        <v>0</v>
      </c>
      <c r="FD75" s="48">
        <f t="shared" si="243"/>
        <v>0</v>
      </c>
      <c r="FE75" s="48">
        <f t="shared" si="243"/>
        <v>0</v>
      </c>
      <c r="FF75" s="48">
        <f t="shared" si="243"/>
        <v>0</v>
      </c>
      <c r="FG75" s="48">
        <f t="shared" si="243"/>
        <v>0</v>
      </c>
      <c r="FH75" s="48">
        <f t="shared" si="243"/>
        <v>0</v>
      </c>
      <c r="FI75" s="48">
        <f t="shared" si="243"/>
        <v>0</v>
      </c>
      <c r="FJ75" s="48">
        <f t="shared" si="243"/>
        <v>0</v>
      </c>
      <c r="FK75" s="48">
        <f t="shared" si="243"/>
        <v>0</v>
      </c>
      <c r="FL75" s="48">
        <f t="shared" si="243"/>
        <v>0</v>
      </c>
      <c r="FM75" s="48">
        <f t="shared" si="243"/>
        <v>0</v>
      </c>
      <c r="FN75" s="48">
        <f t="shared" si="243"/>
        <v>0</v>
      </c>
      <c r="FO75" s="48">
        <f t="shared" si="243"/>
        <v>0</v>
      </c>
      <c r="FP75" s="48">
        <f t="shared" si="243"/>
        <v>0</v>
      </c>
      <c r="FQ75" s="48">
        <f t="shared" si="243"/>
        <v>0</v>
      </c>
      <c r="FR75" s="48">
        <f t="shared" si="243"/>
        <v>0</v>
      </c>
      <c r="FS75" s="48">
        <f t="shared" si="243"/>
        <v>0</v>
      </c>
      <c r="FT75" s="48">
        <f t="shared" si="243"/>
        <v>0</v>
      </c>
      <c r="FU75" s="48">
        <f t="shared" si="243"/>
        <v>0</v>
      </c>
      <c r="FV75" s="48">
        <f t="shared" si="243"/>
        <v>0</v>
      </c>
      <c r="FW75" s="48">
        <f t="shared" si="243"/>
        <v>0</v>
      </c>
      <c r="FX75" s="48">
        <f t="shared" si="243"/>
        <v>0</v>
      </c>
      <c r="FY75" s="48">
        <f t="shared" si="243"/>
        <v>0</v>
      </c>
      <c r="FZ75" s="48">
        <f t="shared" si="243"/>
        <v>0</v>
      </c>
      <c r="GA75" s="48">
        <f t="shared" si="243"/>
        <v>0</v>
      </c>
      <c r="GB75" s="48">
        <f t="shared" si="243"/>
        <v>0</v>
      </c>
      <c r="GC75" s="48">
        <f t="shared" si="243"/>
        <v>0</v>
      </c>
      <c r="GD75" s="48">
        <f t="shared" si="243"/>
        <v>0</v>
      </c>
      <c r="GE75" s="48">
        <f t="shared" si="243"/>
        <v>0</v>
      </c>
      <c r="GF75" s="48">
        <f t="shared" si="243"/>
        <v>0</v>
      </c>
      <c r="GG75" s="48">
        <f t="shared" si="243"/>
        <v>0</v>
      </c>
      <c r="GH75" s="48">
        <f t="shared" si="243"/>
        <v>0</v>
      </c>
      <c r="GI75" s="48">
        <f t="shared" si="243"/>
        <v>0</v>
      </c>
      <c r="GJ75" s="48">
        <f t="shared" si="243"/>
        <v>0</v>
      </c>
      <c r="GK75" s="48">
        <f t="shared" si="243"/>
        <v>0</v>
      </c>
      <c r="GL75" s="48">
        <f t="shared" si="243"/>
        <v>0</v>
      </c>
      <c r="GM75" s="48">
        <f t="shared" si="243"/>
        <v>0</v>
      </c>
      <c r="GN75" s="48">
        <f t="shared" si="243"/>
        <v>0</v>
      </c>
      <c r="GO75" s="48">
        <f t="shared" si="243"/>
        <v>0</v>
      </c>
      <c r="GP75" s="48">
        <f t="shared" ref="GP75" si="251">GO75</f>
        <v>0</v>
      </c>
      <c r="GQ75" s="48">
        <f t="shared" si="244"/>
        <v>0</v>
      </c>
      <c r="GR75" s="48">
        <f t="shared" si="244"/>
        <v>0</v>
      </c>
      <c r="GS75" s="48">
        <f t="shared" si="244"/>
        <v>0</v>
      </c>
      <c r="GT75" s="48">
        <f t="shared" si="244"/>
        <v>0</v>
      </c>
      <c r="GU75" s="48">
        <f t="shared" si="244"/>
        <v>0</v>
      </c>
      <c r="GV75" s="48">
        <f t="shared" si="244"/>
        <v>0</v>
      </c>
      <c r="GW75" s="48">
        <f t="shared" si="244"/>
        <v>0</v>
      </c>
      <c r="GX75" s="48">
        <f t="shared" si="244"/>
        <v>0</v>
      </c>
      <c r="GY75" s="48">
        <f t="shared" si="244"/>
        <v>0</v>
      </c>
      <c r="GZ75" s="48">
        <f t="shared" si="244"/>
        <v>0</v>
      </c>
      <c r="HA75" s="48">
        <f t="shared" si="244"/>
        <v>0</v>
      </c>
      <c r="HB75" s="48">
        <f t="shared" si="244"/>
        <v>0</v>
      </c>
      <c r="HC75" s="48">
        <f t="shared" si="244"/>
        <v>0</v>
      </c>
      <c r="HD75" s="48">
        <f t="shared" si="244"/>
        <v>0</v>
      </c>
      <c r="HE75" s="48">
        <f t="shared" si="244"/>
        <v>0</v>
      </c>
      <c r="HF75" s="48">
        <f t="shared" si="244"/>
        <v>0</v>
      </c>
      <c r="HG75" s="48">
        <f t="shared" si="244"/>
        <v>0</v>
      </c>
      <c r="HH75" s="48">
        <f t="shared" si="244"/>
        <v>0</v>
      </c>
      <c r="HI75" s="48">
        <f t="shared" si="244"/>
        <v>0</v>
      </c>
      <c r="HJ75" s="48">
        <f t="shared" si="244"/>
        <v>0</v>
      </c>
      <c r="HK75" s="48">
        <f t="shared" si="244"/>
        <v>0</v>
      </c>
      <c r="HL75" s="48">
        <f t="shared" si="244"/>
        <v>0</v>
      </c>
      <c r="HM75" s="48">
        <f t="shared" si="244"/>
        <v>0</v>
      </c>
      <c r="HN75" s="48">
        <f t="shared" si="244"/>
        <v>0</v>
      </c>
      <c r="HO75" s="48">
        <f t="shared" si="244"/>
        <v>0</v>
      </c>
      <c r="HP75" s="48">
        <f t="shared" si="244"/>
        <v>0</v>
      </c>
      <c r="HQ75" s="48">
        <f t="shared" si="244"/>
        <v>0</v>
      </c>
      <c r="HR75" s="48">
        <f t="shared" si="244"/>
        <v>0</v>
      </c>
      <c r="HS75" s="48">
        <f t="shared" si="244"/>
        <v>0</v>
      </c>
      <c r="HT75" s="48">
        <f t="shared" si="244"/>
        <v>0</v>
      </c>
      <c r="HU75" s="48">
        <f t="shared" si="244"/>
        <v>0</v>
      </c>
      <c r="HV75" s="48">
        <f t="shared" si="244"/>
        <v>0</v>
      </c>
      <c r="HW75" s="48">
        <f t="shared" si="244"/>
        <v>0</v>
      </c>
      <c r="HX75" s="48">
        <f t="shared" si="244"/>
        <v>0</v>
      </c>
      <c r="HY75" s="48">
        <f t="shared" si="244"/>
        <v>0</v>
      </c>
      <c r="HZ75" s="48">
        <f t="shared" si="244"/>
        <v>0</v>
      </c>
      <c r="IA75" s="48">
        <f t="shared" si="244"/>
        <v>0</v>
      </c>
      <c r="IB75" s="48">
        <f t="shared" si="244"/>
        <v>0</v>
      </c>
      <c r="IC75" s="48">
        <f t="shared" si="244"/>
        <v>0</v>
      </c>
      <c r="ID75" s="48">
        <f t="shared" si="244"/>
        <v>0</v>
      </c>
      <c r="IE75" s="48">
        <f t="shared" si="244"/>
        <v>0</v>
      </c>
      <c r="IF75" s="48">
        <f t="shared" si="244"/>
        <v>0</v>
      </c>
      <c r="IG75" s="48">
        <f t="shared" si="244"/>
        <v>0</v>
      </c>
      <c r="IH75" s="48">
        <f t="shared" si="244"/>
        <v>0</v>
      </c>
      <c r="II75" s="48">
        <f t="shared" si="244"/>
        <v>0</v>
      </c>
      <c r="IJ75" s="48">
        <f t="shared" si="244"/>
        <v>0</v>
      </c>
      <c r="IK75" s="48">
        <f t="shared" si="244"/>
        <v>0</v>
      </c>
      <c r="IL75" s="48">
        <f t="shared" si="244"/>
        <v>0</v>
      </c>
      <c r="IM75" s="48">
        <f t="shared" si="244"/>
        <v>0</v>
      </c>
      <c r="IN75" s="48">
        <f t="shared" si="244"/>
        <v>0</v>
      </c>
      <c r="IO75" s="48">
        <f t="shared" si="244"/>
        <v>0</v>
      </c>
      <c r="IP75" s="48">
        <f t="shared" si="244"/>
        <v>0</v>
      </c>
      <c r="IQ75" s="48">
        <f t="shared" si="244"/>
        <v>0</v>
      </c>
      <c r="IR75" s="48">
        <f t="shared" si="244"/>
        <v>0</v>
      </c>
      <c r="IS75" s="48">
        <f t="shared" si="244"/>
        <v>0</v>
      </c>
      <c r="IT75" s="48">
        <f t="shared" si="244"/>
        <v>0</v>
      </c>
      <c r="IU75" s="48">
        <f t="shared" si="244"/>
        <v>0</v>
      </c>
      <c r="IV75" s="48">
        <f t="shared" si="244"/>
        <v>0</v>
      </c>
      <c r="IW75" s="48">
        <f t="shared" si="244"/>
        <v>0</v>
      </c>
      <c r="IX75" s="48">
        <f t="shared" si="244"/>
        <v>0</v>
      </c>
      <c r="IY75" s="48">
        <f t="shared" si="244"/>
        <v>0</v>
      </c>
      <c r="IZ75" s="48">
        <f t="shared" si="244"/>
        <v>0</v>
      </c>
      <c r="JA75" s="48">
        <f t="shared" si="244"/>
        <v>0</v>
      </c>
      <c r="JB75" s="48">
        <f t="shared" ref="JB75" si="252">JA75</f>
        <v>0</v>
      </c>
      <c r="JC75" s="48">
        <f t="shared" si="245"/>
        <v>0</v>
      </c>
      <c r="JD75" s="48">
        <f t="shared" si="245"/>
        <v>0</v>
      </c>
      <c r="JE75" s="48">
        <f t="shared" si="245"/>
        <v>0</v>
      </c>
      <c r="JF75" s="48">
        <f t="shared" si="245"/>
        <v>0</v>
      </c>
      <c r="JG75" s="48">
        <f t="shared" si="245"/>
        <v>0</v>
      </c>
      <c r="JH75" s="48">
        <f t="shared" si="245"/>
        <v>0</v>
      </c>
      <c r="JI75" s="48">
        <f t="shared" si="245"/>
        <v>0</v>
      </c>
      <c r="JJ75" s="48">
        <f t="shared" si="245"/>
        <v>0</v>
      </c>
      <c r="JK75" s="48">
        <f t="shared" si="245"/>
        <v>0</v>
      </c>
      <c r="JL75" s="48">
        <f t="shared" si="245"/>
        <v>0</v>
      </c>
      <c r="JM75" s="48">
        <f t="shared" si="245"/>
        <v>0</v>
      </c>
      <c r="JN75" s="48">
        <f t="shared" si="245"/>
        <v>0</v>
      </c>
      <c r="JO75" s="48">
        <f t="shared" si="245"/>
        <v>0</v>
      </c>
      <c r="JP75" s="48">
        <f t="shared" si="245"/>
        <v>0</v>
      </c>
      <c r="JQ75" s="48">
        <f t="shared" si="245"/>
        <v>0</v>
      </c>
      <c r="JR75" s="48">
        <f t="shared" si="245"/>
        <v>0</v>
      </c>
      <c r="JS75" s="48">
        <f t="shared" si="245"/>
        <v>0</v>
      </c>
      <c r="JT75" s="48">
        <f t="shared" si="245"/>
        <v>0</v>
      </c>
      <c r="JU75" s="48">
        <f t="shared" si="245"/>
        <v>0</v>
      </c>
      <c r="JV75" s="48">
        <f t="shared" si="245"/>
        <v>0</v>
      </c>
      <c r="JW75" s="48">
        <f t="shared" si="245"/>
        <v>0</v>
      </c>
      <c r="JX75" s="48">
        <f t="shared" si="245"/>
        <v>0</v>
      </c>
      <c r="JY75" s="48">
        <f t="shared" si="245"/>
        <v>0</v>
      </c>
      <c r="JZ75" s="48">
        <f t="shared" si="245"/>
        <v>0</v>
      </c>
      <c r="KA75" s="48">
        <f t="shared" si="245"/>
        <v>0</v>
      </c>
      <c r="KB75" s="48">
        <f t="shared" si="245"/>
        <v>0</v>
      </c>
      <c r="KC75" s="48">
        <f t="shared" si="245"/>
        <v>0</v>
      </c>
      <c r="KD75" s="48">
        <f t="shared" si="245"/>
        <v>0</v>
      </c>
      <c r="KE75" s="48">
        <f t="shared" si="245"/>
        <v>0</v>
      </c>
      <c r="KF75" s="48">
        <f t="shared" si="245"/>
        <v>0</v>
      </c>
      <c r="KG75" s="48">
        <f t="shared" si="245"/>
        <v>0</v>
      </c>
      <c r="KH75" s="48">
        <f t="shared" si="245"/>
        <v>0</v>
      </c>
      <c r="KI75" s="48">
        <f t="shared" si="245"/>
        <v>0</v>
      </c>
      <c r="KJ75" s="48">
        <f t="shared" si="245"/>
        <v>0</v>
      </c>
      <c r="KK75" s="48">
        <f t="shared" si="245"/>
        <v>0</v>
      </c>
      <c r="KL75" s="48">
        <f t="shared" si="245"/>
        <v>0</v>
      </c>
      <c r="KM75" s="48">
        <f t="shared" si="245"/>
        <v>0</v>
      </c>
      <c r="KN75" s="48">
        <f t="shared" si="245"/>
        <v>0</v>
      </c>
      <c r="KO75" s="48">
        <f t="shared" si="245"/>
        <v>0</v>
      </c>
      <c r="KP75" s="48">
        <f t="shared" si="245"/>
        <v>0</v>
      </c>
      <c r="KQ75" s="48">
        <f t="shared" si="245"/>
        <v>0</v>
      </c>
      <c r="KR75" s="48">
        <f t="shared" si="245"/>
        <v>0</v>
      </c>
      <c r="KS75" s="48">
        <f t="shared" si="245"/>
        <v>0</v>
      </c>
      <c r="KT75" s="48">
        <f t="shared" si="245"/>
        <v>0</v>
      </c>
      <c r="KU75" s="48">
        <f t="shared" si="245"/>
        <v>0</v>
      </c>
      <c r="KV75" s="48">
        <f t="shared" si="245"/>
        <v>0</v>
      </c>
      <c r="KW75" s="48">
        <f t="shared" si="245"/>
        <v>0</v>
      </c>
      <c r="KX75" s="48">
        <f t="shared" si="245"/>
        <v>0</v>
      </c>
      <c r="KY75" s="48">
        <f t="shared" si="245"/>
        <v>0</v>
      </c>
      <c r="KZ75" s="48">
        <f t="shared" si="245"/>
        <v>0</v>
      </c>
      <c r="LA75" s="48">
        <f t="shared" si="245"/>
        <v>0</v>
      </c>
      <c r="LB75" s="48">
        <f t="shared" si="245"/>
        <v>0</v>
      </c>
      <c r="LC75" s="48">
        <f t="shared" si="245"/>
        <v>0</v>
      </c>
      <c r="LD75" s="48">
        <f t="shared" si="245"/>
        <v>0</v>
      </c>
      <c r="LE75" s="48">
        <f t="shared" si="245"/>
        <v>0</v>
      </c>
      <c r="LF75" s="48">
        <f t="shared" si="245"/>
        <v>0</v>
      </c>
      <c r="LG75" s="48">
        <f t="shared" si="245"/>
        <v>0</v>
      </c>
      <c r="LH75" s="48">
        <f t="shared" si="245"/>
        <v>0</v>
      </c>
      <c r="LI75" s="48">
        <f t="shared" si="245"/>
        <v>0</v>
      </c>
      <c r="LJ75" s="48">
        <f t="shared" si="245"/>
        <v>0</v>
      </c>
      <c r="LK75" s="48">
        <f t="shared" si="245"/>
        <v>0</v>
      </c>
      <c r="LL75" s="48">
        <f t="shared" si="245"/>
        <v>0</v>
      </c>
      <c r="LM75" s="48">
        <f t="shared" si="245"/>
        <v>0</v>
      </c>
      <c r="LN75" s="48">
        <f t="shared" ref="LN75" si="253">LM75</f>
        <v>0</v>
      </c>
      <c r="LO75" s="48">
        <f t="shared" si="246"/>
        <v>0</v>
      </c>
      <c r="LP75" s="48">
        <f t="shared" si="246"/>
        <v>0</v>
      </c>
      <c r="LQ75" s="48">
        <f t="shared" si="246"/>
        <v>0</v>
      </c>
      <c r="LR75" s="48">
        <f t="shared" si="246"/>
        <v>0</v>
      </c>
      <c r="LS75" s="48">
        <f t="shared" si="246"/>
        <v>0</v>
      </c>
      <c r="LT75" s="48">
        <f t="shared" si="246"/>
        <v>0</v>
      </c>
      <c r="LU75" s="48">
        <f t="shared" si="246"/>
        <v>0</v>
      </c>
      <c r="LV75" s="48">
        <f t="shared" si="246"/>
        <v>0</v>
      </c>
      <c r="LW75" s="48">
        <f t="shared" si="246"/>
        <v>0</v>
      </c>
      <c r="LX75" s="48">
        <f t="shared" si="246"/>
        <v>0</v>
      </c>
      <c r="LY75" s="48">
        <f t="shared" si="246"/>
        <v>0</v>
      </c>
      <c r="LZ75" s="48">
        <f t="shared" si="246"/>
        <v>0</v>
      </c>
      <c r="MA75" s="48">
        <f t="shared" si="246"/>
        <v>0</v>
      </c>
      <c r="MB75" s="48">
        <f t="shared" si="246"/>
        <v>0</v>
      </c>
      <c r="MC75" s="48">
        <f t="shared" si="246"/>
        <v>0</v>
      </c>
      <c r="MD75" s="48">
        <f t="shared" si="246"/>
        <v>0</v>
      </c>
      <c r="ME75" s="48">
        <f t="shared" si="246"/>
        <v>0</v>
      </c>
      <c r="MF75" s="48">
        <f t="shared" si="246"/>
        <v>0</v>
      </c>
      <c r="MG75" s="48">
        <f t="shared" si="246"/>
        <v>0</v>
      </c>
      <c r="MH75" s="48">
        <f t="shared" si="246"/>
        <v>0</v>
      </c>
      <c r="MI75" s="48">
        <f t="shared" si="246"/>
        <v>0</v>
      </c>
      <c r="MJ75" s="48">
        <f t="shared" si="246"/>
        <v>0</v>
      </c>
      <c r="MK75" s="48">
        <f t="shared" si="246"/>
        <v>0</v>
      </c>
      <c r="ML75" s="48">
        <f t="shared" si="246"/>
        <v>0</v>
      </c>
      <c r="MM75" s="48">
        <f t="shared" si="246"/>
        <v>0</v>
      </c>
      <c r="MN75" s="48">
        <f t="shared" si="246"/>
        <v>0</v>
      </c>
      <c r="MO75" s="48">
        <f t="shared" si="246"/>
        <v>0</v>
      </c>
      <c r="MP75" s="48">
        <f t="shared" si="246"/>
        <v>0</v>
      </c>
      <c r="MQ75" s="48">
        <f t="shared" si="246"/>
        <v>0</v>
      </c>
      <c r="MR75" s="48">
        <f t="shared" si="246"/>
        <v>0</v>
      </c>
      <c r="MS75" s="48">
        <f t="shared" si="246"/>
        <v>0</v>
      </c>
      <c r="MT75" s="48">
        <f t="shared" si="246"/>
        <v>0</v>
      </c>
      <c r="MU75" s="48">
        <f t="shared" si="246"/>
        <v>0</v>
      </c>
      <c r="MV75" s="48">
        <f t="shared" si="246"/>
        <v>0</v>
      </c>
      <c r="MW75" s="48">
        <f t="shared" si="246"/>
        <v>0</v>
      </c>
      <c r="MX75" s="48">
        <f t="shared" si="246"/>
        <v>0</v>
      </c>
      <c r="MY75" s="48">
        <f t="shared" si="246"/>
        <v>0</v>
      </c>
      <c r="MZ75" s="48">
        <f t="shared" si="246"/>
        <v>0</v>
      </c>
      <c r="NA75" s="48">
        <f t="shared" si="246"/>
        <v>0</v>
      </c>
      <c r="NB75" s="48">
        <f t="shared" si="246"/>
        <v>0</v>
      </c>
      <c r="NC75" s="48">
        <f t="shared" si="246"/>
        <v>0</v>
      </c>
      <c r="ND75" s="48">
        <f t="shared" si="246"/>
        <v>0</v>
      </c>
      <c r="NE75" s="48">
        <f t="shared" si="246"/>
        <v>0</v>
      </c>
      <c r="NF75" s="48">
        <f t="shared" si="246"/>
        <v>0</v>
      </c>
      <c r="NG75" s="48">
        <f t="shared" si="246"/>
        <v>0</v>
      </c>
      <c r="NH75" s="48">
        <f t="shared" si="246"/>
        <v>0</v>
      </c>
      <c r="NI75" s="48">
        <f t="shared" si="246"/>
        <v>0</v>
      </c>
      <c r="NJ75" s="48">
        <f t="shared" si="246"/>
        <v>0</v>
      </c>
      <c r="NK75" s="48">
        <f t="shared" si="246"/>
        <v>0</v>
      </c>
      <c r="NL75" s="48">
        <f t="shared" si="246"/>
        <v>0</v>
      </c>
      <c r="NM75" s="48">
        <f t="shared" si="246"/>
        <v>0</v>
      </c>
      <c r="NN75" s="48">
        <f t="shared" si="246"/>
        <v>0</v>
      </c>
      <c r="NO75" s="48">
        <f t="shared" si="246"/>
        <v>0</v>
      </c>
      <c r="NP75" s="48">
        <f t="shared" si="246"/>
        <v>0</v>
      </c>
      <c r="NQ75" s="48">
        <f t="shared" si="246"/>
        <v>0</v>
      </c>
      <c r="NR75" s="48">
        <f t="shared" si="246"/>
        <v>0</v>
      </c>
      <c r="NS75" s="48">
        <f t="shared" si="246"/>
        <v>0</v>
      </c>
      <c r="NT75" s="48">
        <f t="shared" si="246"/>
        <v>0</v>
      </c>
      <c r="NU75" s="48">
        <f t="shared" si="246"/>
        <v>0</v>
      </c>
      <c r="NV75" s="48">
        <f t="shared" si="246"/>
        <v>0</v>
      </c>
      <c r="NW75" s="48">
        <f t="shared" si="246"/>
        <v>0</v>
      </c>
      <c r="NX75" s="48">
        <f t="shared" si="246"/>
        <v>0</v>
      </c>
      <c r="NZ75" s="48">
        <f t="shared" ref="NZ75" si="254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255">F76</f>
        <v>0</v>
      </c>
      <c r="H76" s="48">
        <f t="shared" si="255"/>
        <v>0</v>
      </c>
      <c r="I76" s="48">
        <f t="shared" si="255"/>
        <v>0</v>
      </c>
      <c r="J76" s="48">
        <f t="shared" si="255"/>
        <v>0</v>
      </c>
      <c r="K76" s="48">
        <f t="shared" si="255"/>
        <v>0</v>
      </c>
      <c r="L76" s="48">
        <f t="shared" si="255"/>
        <v>0</v>
      </c>
      <c r="M76" s="48">
        <f t="shared" si="255"/>
        <v>0</v>
      </c>
      <c r="N76" s="48">
        <f t="shared" si="255"/>
        <v>0</v>
      </c>
      <c r="O76" s="48">
        <f t="shared" si="255"/>
        <v>0</v>
      </c>
      <c r="P76" s="48">
        <f t="shared" si="255"/>
        <v>0</v>
      </c>
      <c r="Q76" s="48">
        <f t="shared" si="255"/>
        <v>0</v>
      </c>
      <c r="R76" s="48">
        <f t="shared" si="255"/>
        <v>0</v>
      </c>
      <c r="S76" s="48">
        <f t="shared" si="255"/>
        <v>0</v>
      </c>
      <c r="T76" s="48">
        <f t="shared" si="255"/>
        <v>0</v>
      </c>
      <c r="U76" s="48">
        <f t="shared" si="255"/>
        <v>0</v>
      </c>
      <c r="V76" s="48">
        <f t="shared" si="255"/>
        <v>0</v>
      </c>
      <c r="W76" s="48">
        <f t="shared" si="255"/>
        <v>0</v>
      </c>
      <c r="X76" s="48">
        <f t="shared" si="255"/>
        <v>0</v>
      </c>
      <c r="Y76" s="48">
        <f t="shared" si="255"/>
        <v>0</v>
      </c>
      <c r="Z76" s="48">
        <f t="shared" si="255"/>
        <v>0</v>
      </c>
      <c r="AA76" s="48">
        <f t="shared" si="255"/>
        <v>0</v>
      </c>
      <c r="AB76" s="48">
        <f t="shared" si="255"/>
        <v>0</v>
      </c>
      <c r="AC76" s="48">
        <f t="shared" si="255"/>
        <v>0</v>
      </c>
      <c r="AD76" s="48">
        <f t="shared" si="255"/>
        <v>0</v>
      </c>
      <c r="AE76" s="48">
        <f t="shared" si="255"/>
        <v>0</v>
      </c>
      <c r="AF76" s="48">
        <f t="shared" si="255"/>
        <v>0</v>
      </c>
      <c r="AG76" s="48">
        <f t="shared" si="255"/>
        <v>0</v>
      </c>
      <c r="AH76" s="48">
        <f t="shared" si="255"/>
        <v>0</v>
      </c>
      <c r="AI76" s="48">
        <f t="shared" si="255"/>
        <v>0</v>
      </c>
      <c r="AJ76" s="48">
        <f t="shared" si="255"/>
        <v>0</v>
      </c>
      <c r="AK76" s="48">
        <f t="shared" si="255"/>
        <v>0</v>
      </c>
      <c r="AL76" s="48">
        <f t="shared" si="255"/>
        <v>0</v>
      </c>
      <c r="AM76" s="48">
        <f t="shared" si="255"/>
        <v>0</v>
      </c>
      <c r="AN76" s="48">
        <f t="shared" si="255"/>
        <v>0</v>
      </c>
      <c r="AO76" s="48">
        <f t="shared" si="255"/>
        <v>0</v>
      </c>
      <c r="AP76" s="48">
        <f t="shared" si="255"/>
        <v>0</v>
      </c>
      <c r="AQ76" s="48">
        <f t="shared" si="255"/>
        <v>0</v>
      </c>
      <c r="AR76" s="48">
        <f t="shared" si="255"/>
        <v>0</v>
      </c>
      <c r="AS76" s="48">
        <f t="shared" si="255"/>
        <v>0</v>
      </c>
      <c r="AT76" s="48">
        <f t="shared" si="255"/>
        <v>0</v>
      </c>
      <c r="AU76" s="48">
        <f t="shared" si="255"/>
        <v>0</v>
      </c>
      <c r="AV76" s="48">
        <f t="shared" si="255"/>
        <v>0</v>
      </c>
      <c r="AW76" s="48">
        <f t="shared" si="255"/>
        <v>0</v>
      </c>
      <c r="AX76" s="48">
        <f t="shared" si="255"/>
        <v>0</v>
      </c>
      <c r="AY76" s="48">
        <f t="shared" si="255"/>
        <v>0</v>
      </c>
      <c r="AZ76" s="48">
        <f t="shared" si="255"/>
        <v>0</v>
      </c>
      <c r="BA76" s="48">
        <f t="shared" si="255"/>
        <v>0</v>
      </c>
      <c r="BB76" s="48">
        <f t="shared" si="255"/>
        <v>0</v>
      </c>
      <c r="BC76" s="48">
        <f t="shared" si="255"/>
        <v>0</v>
      </c>
      <c r="BD76" s="48">
        <f t="shared" si="255"/>
        <v>0</v>
      </c>
      <c r="BE76" s="48">
        <f t="shared" si="255"/>
        <v>0</v>
      </c>
      <c r="BF76" s="48">
        <f t="shared" si="255"/>
        <v>0</v>
      </c>
      <c r="BG76" s="48">
        <f t="shared" si="255"/>
        <v>0</v>
      </c>
      <c r="BH76" s="48">
        <f t="shared" si="255"/>
        <v>0</v>
      </c>
      <c r="BI76" s="48">
        <f t="shared" si="255"/>
        <v>0</v>
      </c>
      <c r="BJ76" s="48">
        <f t="shared" si="255"/>
        <v>0</v>
      </c>
      <c r="BK76" s="48">
        <f t="shared" si="255"/>
        <v>0</v>
      </c>
      <c r="BL76" s="48">
        <f t="shared" si="255"/>
        <v>0</v>
      </c>
      <c r="BM76" s="48">
        <f t="shared" si="255"/>
        <v>0</v>
      </c>
      <c r="BN76" s="48">
        <f t="shared" si="255"/>
        <v>0</v>
      </c>
      <c r="BO76" s="48">
        <f t="shared" si="255"/>
        <v>0</v>
      </c>
      <c r="BP76" s="48">
        <f t="shared" si="255"/>
        <v>0</v>
      </c>
      <c r="BQ76" s="48">
        <f t="shared" si="255"/>
        <v>0</v>
      </c>
      <c r="BR76" s="48">
        <f t="shared" si="255"/>
        <v>0</v>
      </c>
      <c r="BS76" s="48">
        <f t="shared" ref="BS76:ED76" si="256">BR76</f>
        <v>0</v>
      </c>
      <c r="BT76" s="48">
        <f t="shared" si="256"/>
        <v>0</v>
      </c>
      <c r="BU76" s="48">
        <f t="shared" si="256"/>
        <v>0</v>
      </c>
      <c r="BV76" s="48">
        <f t="shared" si="256"/>
        <v>0</v>
      </c>
      <c r="BW76" s="48">
        <f t="shared" si="256"/>
        <v>0</v>
      </c>
      <c r="BX76" s="48">
        <f t="shared" si="256"/>
        <v>0</v>
      </c>
      <c r="BY76" s="48">
        <f t="shared" si="256"/>
        <v>0</v>
      </c>
      <c r="BZ76" s="48">
        <f t="shared" si="256"/>
        <v>0</v>
      </c>
      <c r="CA76" s="48">
        <f t="shared" si="256"/>
        <v>0</v>
      </c>
      <c r="CB76" s="48">
        <f t="shared" si="256"/>
        <v>0</v>
      </c>
      <c r="CC76" s="48">
        <f t="shared" si="256"/>
        <v>0</v>
      </c>
      <c r="CD76" s="48">
        <f t="shared" si="256"/>
        <v>0</v>
      </c>
      <c r="CE76" s="48">
        <f t="shared" si="256"/>
        <v>0</v>
      </c>
      <c r="CF76" s="48">
        <f t="shared" si="256"/>
        <v>0</v>
      </c>
      <c r="CG76" s="48">
        <f t="shared" si="256"/>
        <v>0</v>
      </c>
      <c r="CH76" s="48">
        <f t="shared" si="256"/>
        <v>0</v>
      </c>
      <c r="CI76" s="48">
        <f t="shared" si="256"/>
        <v>0</v>
      </c>
      <c r="CJ76" s="48">
        <f t="shared" si="256"/>
        <v>0</v>
      </c>
      <c r="CK76" s="48">
        <f t="shared" si="256"/>
        <v>0</v>
      </c>
      <c r="CL76" s="48">
        <f t="shared" si="256"/>
        <v>0</v>
      </c>
      <c r="CM76" s="48">
        <f t="shared" si="256"/>
        <v>0</v>
      </c>
      <c r="CN76" s="48">
        <f t="shared" si="256"/>
        <v>0</v>
      </c>
      <c r="CO76" s="48">
        <f t="shared" si="256"/>
        <v>0</v>
      </c>
      <c r="CP76" s="48">
        <f t="shared" si="256"/>
        <v>0</v>
      </c>
      <c r="CQ76" s="48">
        <f t="shared" si="256"/>
        <v>0</v>
      </c>
      <c r="CR76" s="48">
        <f t="shared" si="256"/>
        <v>0</v>
      </c>
      <c r="CS76" s="48">
        <f t="shared" si="256"/>
        <v>0</v>
      </c>
      <c r="CT76" s="48">
        <f t="shared" si="256"/>
        <v>0</v>
      </c>
      <c r="CU76" s="48">
        <f t="shared" si="256"/>
        <v>0</v>
      </c>
      <c r="CV76" s="48">
        <f t="shared" si="256"/>
        <v>0</v>
      </c>
      <c r="CW76" s="48">
        <f t="shared" si="256"/>
        <v>0</v>
      </c>
      <c r="CX76" s="48">
        <f t="shared" si="256"/>
        <v>0</v>
      </c>
      <c r="CY76" s="48">
        <f t="shared" si="256"/>
        <v>0</v>
      </c>
      <c r="CZ76" s="48">
        <f t="shared" si="256"/>
        <v>0</v>
      </c>
      <c r="DA76" s="48">
        <f t="shared" si="256"/>
        <v>0</v>
      </c>
      <c r="DB76" s="48">
        <f t="shared" si="256"/>
        <v>0</v>
      </c>
      <c r="DC76" s="48">
        <f t="shared" si="256"/>
        <v>0</v>
      </c>
      <c r="DD76" s="48">
        <f t="shared" si="256"/>
        <v>0</v>
      </c>
      <c r="DE76" s="48">
        <f t="shared" si="256"/>
        <v>0</v>
      </c>
      <c r="DF76" s="48">
        <f t="shared" si="256"/>
        <v>0</v>
      </c>
      <c r="DG76" s="48">
        <f t="shared" si="256"/>
        <v>0</v>
      </c>
      <c r="DH76" s="48">
        <f t="shared" si="256"/>
        <v>0</v>
      </c>
      <c r="DI76" s="48">
        <f t="shared" si="256"/>
        <v>0</v>
      </c>
      <c r="DJ76" s="48">
        <f t="shared" si="256"/>
        <v>0</v>
      </c>
      <c r="DK76" s="48">
        <f t="shared" si="256"/>
        <v>0</v>
      </c>
      <c r="DL76" s="48">
        <f t="shared" si="256"/>
        <v>0</v>
      </c>
      <c r="DM76" s="48">
        <f t="shared" si="256"/>
        <v>0</v>
      </c>
      <c r="DN76" s="48">
        <f t="shared" si="256"/>
        <v>0</v>
      </c>
      <c r="DO76" s="48">
        <f t="shared" si="256"/>
        <v>0</v>
      </c>
      <c r="DP76" s="48">
        <f t="shared" si="256"/>
        <v>0</v>
      </c>
      <c r="DQ76" s="48">
        <f t="shared" si="256"/>
        <v>0</v>
      </c>
      <c r="DR76" s="48">
        <f t="shared" si="256"/>
        <v>0</v>
      </c>
      <c r="DS76" s="48">
        <f t="shared" si="256"/>
        <v>0</v>
      </c>
      <c r="DT76" s="48">
        <f t="shared" si="256"/>
        <v>0</v>
      </c>
      <c r="DU76" s="48">
        <f t="shared" si="256"/>
        <v>0</v>
      </c>
      <c r="DV76" s="48">
        <f t="shared" si="256"/>
        <v>0</v>
      </c>
      <c r="DW76" s="48">
        <f t="shared" si="256"/>
        <v>0</v>
      </c>
      <c r="DX76" s="48">
        <f t="shared" si="256"/>
        <v>0</v>
      </c>
      <c r="DY76" s="48">
        <f t="shared" si="256"/>
        <v>0</v>
      </c>
      <c r="DZ76" s="48">
        <f t="shared" si="256"/>
        <v>0</v>
      </c>
      <c r="EA76" s="48">
        <f t="shared" si="256"/>
        <v>0</v>
      </c>
      <c r="EB76" s="48">
        <f t="shared" si="256"/>
        <v>0</v>
      </c>
      <c r="EC76" s="48">
        <f t="shared" si="256"/>
        <v>0</v>
      </c>
      <c r="ED76" s="48">
        <f t="shared" si="256"/>
        <v>0</v>
      </c>
      <c r="EE76" s="48">
        <f t="shared" ref="EE76:GP76" si="257">ED76</f>
        <v>0</v>
      </c>
      <c r="EF76" s="48">
        <f t="shared" si="257"/>
        <v>0</v>
      </c>
      <c r="EG76" s="48">
        <f t="shared" si="257"/>
        <v>0</v>
      </c>
      <c r="EH76" s="48">
        <f t="shared" si="257"/>
        <v>0</v>
      </c>
      <c r="EI76" s="48">
        <f t="shared" si="257"/>
        <v>0</v>
      </c>
      <c r="EJ76" s="48">
        <f t="shared" si="257"/>
        <v>0</v>
      </c>
      <c r="EK76" s="48">
        <f t="shared" si="257"/>
        <v>0</v>
      </c>
      <c r="EL76" s="48">
        <f t="shared" si="257"/>
        <v>0</v>
      </c>
      <c r="EM76" s="48">
        <f t="shared" si="257"/>
        <v>0</v>
      </c>
      <c r="EN76" s="48">
        <f t="shared" si="257"/>
        <v>0</v>
      </c>
      <c r="EO76" s="48">
        <f t="shared" si="257"/>
        <v>0</v>
      </c>
      <c r="EP76" s="48">
        <f t="shared" si="257"/>
        <v>0</v>
      </c>
      <c r="EQ76" s="48">
        <f t="shared" si="257"/>
        <v>0</v>
      </c>
      <c r="ER76" s="48">
        <f t="shared" si="257"/>
        <v>0</v>
      </c>
      <c r="ES76" s="48">
        <f t="shared" si="257"/>
        <v>0</v>
      </c>
      <c r="ET76" s="48">
        <f t="shared" si="257"/>
        <v>0</v>
      </c>
      <c r="EU76" s="48">
        <f t="shared" si="257"/>
        <v>0</v>
      </c>
      <c r="EV76" s="48">
        <f t="shared" si="257"/>
        <v>0</v>
      </c>
      <c r="EW76" s="48">
        <f t="shared" si="257"/>
        <v>0</v>
      </c>
      <c r="EX76" s="48">
        <f t="shared" si="257"/>
        <v>0</v>
      </c>
      <c r="EY76" s="48">
        <f t="shared" si="257"/>
        <v>0</v>
      </c>
      <c r="EZ76" s="48">
        <f t="shared" si="257"/>
        <v>0</v>
      </c>
      <c r="FA76" s="48">
        <f t="shared" si="257"/>
        <v>0</v>
      </c>
      <c r="FB76" s="48">
        <f t="shared" si="257"/>
        <v>0</v>
      </c>
      <c r="FC76" s="48">
        <f t="shared" si="257"/>
        <v>0</v>
      </c>
      <c r="FD76" s="48">
        <f t="shared" si="257"/>
        <v>0</v>
      </c>
      <c r="FE76" s="48">
        <f t="shared" si="257"/>
        <v>0</v>
      </c>
      <c r="FF76" s="48">
        <f t="shared" si="257"/>
        <v>0</v>
      </c>
      <c r="FG76" s="48">
        <f t="shared" si="257"/>
        <v>0</v>
      </c>
      <c r="FH76" s="48">
        <f t="shared" si="257"/>
        <v>0</v>
      </c>
      <c r="FI76" s="48">
        <f t="shared" si="257"/>
        <v>0</v>
      </c>
      <c r="FJ76" s="48">
        <f t="shared" si="257"/>
        <v>0</v>
      </c>
      <c r="FK76" s="48">
        <f t="shared" si="257"/>
        <v>0</v>
      </c>
      <c r="FL76" s="48">
        <f t="shared" si="257"/>
        <v>0</v>
      </c>
      <c r="FM76" s="48">
        <f t="shared" si="257"/>
        <v>0</v>
      </c>
      <c r="FN76" s="48">
        <f t="shared" si="257"/>
        <v>0</v>
      </c>
      <c r="FO76" s="48">
        <f t="shared" si="257"/>
        <v>0</v>
      </c>
      <c r="FP76" s="48">
        <f t="shared" si="257"/>
        <v>0</v>
      </c>
      <c r="FQ76" s="48">
        <f t="shared" si="257"/>
        <v>0</v>
      </c>
      <c r="FR76" s="48">
        <f t="shared" si="257"/>
        <v>0</v>
      </c>
      <c r="FS76" s="48">
        <f t="shared" si="257"/>
        <v>0</v>
      </c>
      <c r="FT76" s="48">
        <f t="shared" si="257"/>
        <v>0</v>
      </c>
      <c r="FU76" s="48">
        <f t="shared" si="257"/>
        <v>0</v>
      </c>
      <c r="FV76" s="48">
        <f t="shared" si="257"/>
        <v>0</v>
      </c>
      <c r="FW76" s="48">
        <f t="shared" si="257"/>
        <v>0</v>
      </c>
      <c r="FX76" s="48">
        <f t="shared" si="257"/>
        <v>0</v>
      </c>
      <c r="FY76" s="48">
        <f t="shared" si="257"/>
        <v>0</v>
      </c>
      <c r="FZ76" s="48">
        <f t="shared" si="257"/>
        <v>0</v>
      </c>
      <c r="GA76" s="48">
        <f t="shared" si="257"/>
        <v>0</v>
      </c>
      <c r="GB76" s="48">
        <f t="shared" si="257"/>
        <v>0</v>
      </c>
      <c r="GC76" s="48">
        <f t="shared" si="257"/>
        <v>0</v>
      </c>
      <c r="GD76" s="48">
        <f t="shared" si="257"/>
        <v>0</v>
      </c>
      <c r="GE76" s="48">
        <f t="shared" si="257"/>
        <v>0</v>
      </c>
      <c r="GF76" s="48">
        <f t="shared" si="257"/>
        <v>0</v>
      </c>
      <c r="GG76" s="48">
        <f t="shared" si="257"/>
        <v>0</v>
      </c>
      <c r="GH76" s="48">
        <f t="shared" si="257"/>
        <v>0</v>
      </c>
      <c r="GI76" s="48">
        <f t="shared" si="257"/>
        <v>0</v>
      </c>
      <c r="GJ76" s="48">
        <f t="shared" si="257"/>
        <v>0</v>
      </c>
      <c r="GK76" s="48">
        <f t="shared" si="257"/>
        <v>0</v>
      </c>
      <c r="GL76" s="48">
        <f t="shared" si="257"/>
        <v>0</v>
      </c>
      <c r="GM76" s="48">
        <f t="shared" si="257"/>
        <v>0</v>
      </c>
      <c r="GN76" s="48">
        <f t="shared" si="257"/>
        <v>0</v>
      </c>
      <c r="GO76" s="48">
        <f t="shared" si="257"/>
        <v>0</v>
      </c>
      <c r="GP76" s="48">
        <f t="shared" si="257"/>
        <v>0</v>
      </c>
      <c r="GQ76" s="48">
        <f t="shared" ref="GQ76:JB76" si="258">GP76</f>
        <v>0</v>
      </c>
      <c r="GR76" s="48">
        <f t="shared" si="258"/>
        <v>0</v>
      </c>
      <c r="GS76" s="48">
        <f t="shared" si="258"/>
        <v>0</v>
      </c>
      <c r="GT76" s="48">
        <f t="shared" si="258"/>
        <v>0</v>
      </c>
      <c r="GU76" s="48">
        <f t="shared" si="258"/>
        <v>0</v>
      </c>
      <c r="GV76" s="48">
        <f t="shared" si="258"/>
        <v>0</v>
      </c>
      <c r="GW76" s="48">
        <f t="shared" si="258"/>
        <v>0</v>
      </c>
      <c r="GX76" s="48">
        <f t="shared" si="258"/>
        <v>0</v>
      </c>
      <c r="GY76" s="48">
        <f t="shared" si="258"/>
        <v>0</v>
      </c>
      <c r="GZ76" s="48">
        <f t="shared" si="258"/>
        <v>0</v>
      </c>
      <c r="HA76" s="48">
        <f t="shared" si="258"/>
        <v>0</v>
      </c>
      <c r="HB76" s="48">
        <f t="shared" si="258"/>
        <v>0</v>
      </c>
      <c r="HC76" s="48">
        <f t="shared" si="258"/>
        <v>0</v>
      </c>
      <c r="HD76" s="48">
        <f t="shared" si="258"/>
        <v>0</v>
      </c>
      <c r="HE76" s="48">
        <f t="shared" si="258"/>
        <v>0</v>
      </c>
      <c r="HF76" s="48">
        <f t="shared" si="258"/>
        <v>0</v>
      </c>
      <c r="HG76" s="48">
        <f t="shared" si="258"/>
        <v>0</v>
      </c>
      <c r="HH76" s="48">
        <f t="shared" si="258"/>
        <v>0</v>
      </c>
      <c r="HI76" s="48">
        <f t="shared" si="258"/>
        <v>0</v>
      </c>
      <c r="HJ76" s="48">
        <f t="shared" si="258"/>
        <v>0</v>
      </c>
      <c r="HK76" s="48">
        <f t="shared" si="258"/>
        <v>0</v>
      </c>
      <c r="HL76" s="48">
        <f t="shared" si="258"/>
        <v>0</v>
      </c>
      <c r="HM76" s="48">
        <f t="shared" si="258"/>
        <v>0</v>
      </c>
      <c r="HN76" s="48">
        <f t="shared" si="258"/>
        <v>0</v>
      </c>
      <c r="HO76" s="48">
        <f t="shared" si="258"/>
        <v>0</v>
      </c>
      <c r="HP76" s="48">
        <f t="shared" si="258"/>
        <v>0</v>
      </c>
      <c r="HQ76" s="48">
        <f t="shared" si="258"/>
        <v>0</v>
      </c>
      <c r="HR76" s="48">
        <f t="shared" si="258"/>
        <v>0</v>
      </c>
      <c r="HS76" s="48">
        <f t="shared" si="258"/>
        <v>0</v>
      </c>
      <c r="HT76" s="48">
        <f t="shared" si="258"/>
        <v>0</v>
      </c>
      <c r="HU76" s="48">
        <f t="shared" si="258"/>
        <v>0</v>
      </c>
      <c r="HV76" s="48">
        <f t="shared" si="258"/>
        <v>0</v>
      </c>
      <c r="HW76" s="48">
        <f t="shared" si="258"/>
        <v>0</v>
      </c>
      <c r="HX76" s="48">
        <f t="shared" si="258"/>
        <v>0</v>
      </c>
      <c r="HY76" s="48">
        <f t="shared" si="258"/>
        <v>0</v>
      </c>
      <c r="HZ76" s="48">
        <f t="shared" si="258"/>
        <v>0</v>
      </c>
      <c r="IA76" s="48">
        <f t="shared" si="258"/>
        <v>0</v>
      </c>
      <c r="IB76" s="48">
        <f t="shared" si="258"/>
        <v>0</v>
      </c>
      <c r="IC76" s="48">
        <f t="shared" si="258"/>
        <v>0</v>
      </c>
      <c r="ID76" s="48">
        <f t="shared" si="258"/>
        <v>0</v>
      </c>
      <c r="IE76" s="48">
        <f t="shared" si="258"/>
        <v>0</v>
      </c>
      <c r="IF76" s="48">
        <f t="shared" si="258"/>
        <v>0</v>
      </c>
      <c r="IG76" s="48">
        <f t="shared" si="258"/>
        <v>0</v>
      </c>
      <c r="IH76" s="48">
        <f t="shared" si="258"/>
        <v>0</v>
      </c>
      <c r="II76" s="48">
        <f t="shared" si="258"/>
        <v>0</v>
      </c>
      <c r="IJ76" s="48">
        <f t="shared" si="258"/>
        <v>0</v>
      </c>
      <c r="IK76" s="48">
        <f t="shared" si="258"/>
        <v>0</v>
      </c>
      <c r="IL76" s="48">
        <f t="shared" si="258"/>
        <v>0</v>
      </c>
      <c r="IM76" s="48">
        <f t="shared" si="258"/>
        <v>0</v>
      </c>
      <c r="IN76" s="48">
        <f t="shared" si="258"/>
        <v>0</v>
      </c>
      <c r="IO76" s="48">
        <f t="shared" si="258"/>
        <v>0</v>
      </c>
      <c r="IP76" s="48">
        <f t="shared" si="258"/>
        <v>0</v>
      </c>
      <c r="IQ76" s="48">
        <f t="shared" si="258"/>
        <v>0</v>
      </c>
      <c r="IR76" s="48">
        <f t="shared" si="258"/>
        <v>0</v>
      </c>
      <c r="IS76" s="48">
        <f t="shared" si="258"/>
        <v>0</v>
      </c>
      <c r="IT76" s="48">
        <f t="shared" si="258"/>
        <v>0</v>
      </c>
      <c r="IU76" s="48">
        <f t="shared" si="258"/>
        <v>0</v>
      </c>
      <c r="IV76" s="48">
        <f t="shared" si="258"/>
        <v>0</v>
      </c>
      <c r="IW76" s="48">
        <f t="shared" si="258"/>
        <v>0</v>
      </c>
      <c r="IX76" s="48">
        <f t="shared" si="258"/>
        <v>0</v>
      </c>
      <c r="IY76" s="48">
        <f t="shared" si="258"/>
        <v>0</v>
      </c>
      <c r="IZ76" s="48">
        <f t="shared" si="258"/>
        <v>0</v>
      </c>
      <c r="JA76" s="48">
        <f t="shared" si="258"/>
        <v>0</v>
      </c>
      <c r="JB76" s="48">
        <f t="shared" si="258"/>
        <v>0</v>
      </c>
      <c r="JC76" s="48">
        <f t="shared" ref="JC76:LN76" si="259">JB76</f>
        <v>0</v>
      </c>
      <c r="JD76" s="48">
        <f t="shared" si="259"/>
        <v>0</v>
      </c>
      <c r="JE76" s="48">
        <f t="shared" si="259"/>
        <v>0</v>
      </c>
      <c r="JF76" s="48">
        <f t="shared" si="259"/>
        <v>0</v>
      </c>
      <c r="JG76" s="48">
        <f t="shared" si="259"/>
        <v>0</v>
      </c>
      <c r="JH76" s="48">
        <f t="shared" si="259"/>
        <v>0</v>
      </c>
      <c r="JI76" s="48">
        <f t="shared" si="259"/>
        <v>0</v>
      </c>
      <c r="JJ76" s="48">
        <f t="shared" si="259"/>
        <v>0</v>
      </c>
      <c r="JK76" s="48">
        <f t="shared" si="259"/>
        <v>0</v>
      </c>
      <c r="JL76" s="48">
        <f t="shared" si="259"/>
        <v>0</v>
      </c>
      <c r="JM76" s="48">
        <f t="shared" si="259"/>
        <v>0</v>
      </c>
      <c r="JN76" s="48">
        <f t="shared" si="259"/>
        <v>0</v>
      </c>
      <c r="JO76" s="48">
        <f t="shared" si="259"/>
        <v>0</v>
      </c>
      <c r="JP76" s="48">
        <f t="shared" si="259"/>
        <v>0</v>
      </c>
      <c r="JQ76" s="48">
        <f t="shared" si="259"/>
        <v>0</v>
      </c>
      <c r="JR76" s="48">
        <f t="shared" si="259"/>
        <v>0</v>
      </c>
      <c r="JS76" s="48">
        <f t="shared" si="259"/>
        <v>0</v>
      </c>
      <c r="JT76" s="48">
        <f t="shared" si="259"/>
        <v>0</v>
      </c>
      <c r="JU76" s="48">
        <f t="shared" si="259"/>
        <v>0</v>
      </c>
      <c r="JV76" s="48">
        <f t="shared" si="259"/>
        <v>0</v>
      </c>
      <c r="JW76" s="48">
        <f t="shared" si="259"/>
        <v>0</v>
      </c>
      <c r="JX76" s="48">
        <f t="shared" si="259"/>
        <v>0</v>
      </c>
      <c r="JY76" s="48">
        <f t="shared" si="259"/>
        <v>0</v>
      </c>
      <c r="JZ76" s="48">
        <f t="shared" si="259"/>
        <v>0</v>
      </c>
      <c r="KA76" s="48">
        <f t="shared" si="259"/>
        <v>0</v>
      </c>
      <c r="KB76" s="48">
        <f t="shared" si="259"/>
        <v>0</v>
      </c>
      <c r="KC76" s="48">
        <f t="shared" si="259"/>
        <v>0</v>
      </c>
      <c r="KD76" s="48">
        <f t="shared" si="259"/>
        <v>0</v>
      </c>
      <c r="KE76" s="48">
        <f t="shared" si="259"/>
        <v>0</v>
      </c>
      <c r="KF76" s="48">
        <f t="shared" si="259"/>
        <v>0</v>
      </c>
      <c r="KG76" s="48">
        <f t="shared" si="259"/>
        <v>0</v>
      </c>
      <c r="KH76" s="48">
        <f t="shared" si="259"/>
        <v>0</v>
      </c>
      <c r="KI76" s="48">
        <f t="shared" si="259"/>
        <v>0</v>
      </c>
      <c r="KJ76" s="48">
        <f t="shared" si="259"/>
        <v>0</v>
      </c>
      <c r="KK76" s="48">
        <f t="shared" si="259"/>
        <v>0</v>
      </c>
      <c r="KL76" s="48">
        <f t="shared" si="259"/>
        <v>0</v>
      </c>
      <c r="KM76" s="48">
        <f t="shared" si="259"/>
        <v>0</v>
      </c>
      <c r="KN76" s="48">
        <f t="shared" si="259"/>
        <v>0</v>
      </c>
      <c r="KO76" s="48">
        <f t="shared" si="259"/>
        <v>0</v>
      </c>
      <c r="KP76" s="48">
        <f t="shared" si="259"/>
        <v>0</v>
      </c>
      <c r="KQ76" s="48">
        <f t="shared" si="259"/>
        <v>0</v>
      </c>
      <c r="KR76" s="48">
        <f t="shared" si="259"/>
        <v>0</v>
      </c>
      <c r="KS76" s="48">
        <f t="shared" si="259"/>
        <v>0</v>
      </c>
      <c r="KT76" s="48">
        <f t="shared" si="259"/>
        <v>0</v>
      </c>
      <c r="KU76" s="48">
        <f t="shared" si="259"/>
        <v>0</v>
      </c>
      <c r="KV76" s="48">
        <f t="shared" si="259"/>
        <v>0</v>
      </c>
      <c r="KW76" s="48">
        <f t="shared" si="259"/>
        <v>0</v>
      </c>
      <c r="KX76" s="48">
        <f t="shared" si="259"/>
        <v>0</v>
      </c>
      <c r="KY76" s="48">
        <f t="shared" si="259"/>
        <v>0</v>
      </c>
      <c r="KZ76" s="48">
        <f t="shared" si="259"/>
        <v>0</v>
      </c>
      <c r="LA76" s="48">
        <f t="shared" si="259"/>
        <v>0</v>
      </c>
      <c r="LB76" s="48">
        <f t="shared" si="259"/>
        <v>0</v>
      </c>
      <c r="LC76" s="48">
        <f t="shared" si="259"/>
        <v>0</v>
      </c>
      <c r="LD76" s="48">
        <f t="shared" si="259"/>
        <v>0</v>
      </c>
      <c r="LE76" s="48">
        <f t="shared" si="259"/>
        <v>0</v>
      </c>
      <c r="LF76" s="48">
        <f t="shared" si="259"/>
        <v>0</v>
      </c>
      <c r="LG76" s="48">
        <f t="shared" si="259"/>
        <v>0</v>
      </c>
      <c r="LH76" s="48">
        <f t="shared" si="259"/>
        <v>0</v>
      </c>
      <c r="LI76" s="48">
        <f t="shared" si="259"/>
        <v>0</v>
      </c>
      <c r="LJ76" s="48">
        <f t="shared" si="259"/>
        <v>0</v>
      </c>
      <c r="LK76" s="48">
        <f t="shared" si="259"/>
        <v>0</v>
      </c>
      <c r="LL76" s="48">
        <f t="shared" si="259"/>
        <v>0</v>
      </c>
      <c r="LM76" s="48">
        <f t="shared" si="259"/>
        <v>0</v>
      </c>
      <c r="LN76" s="48">
        <f t="shared" si="259"/>
        <v>0</v>
      </c>
      <c r="LO76" s="48">
        <f t="shared" si="246"/>
        <v>0</v>
      </c>
      <c r="LP76" s="48">
        <f t="shared" si="246"/>
        <v>0</v>
      </c>
      <c r="LQ76" s="48">
        <f t="shared" si="246"/>
        <v>0</v>
      </c>
      <c r="LR76" s="48">
        <f t="shared" si="246"/>
        <v>0</v>
      </c>
      <c r="LS76" s="48">
        <f t="shared" si="246"/>
        <v>0</v>
      </c>
      <c r="LT76" s="48">
        <f t="shared" si="246"/>
        <v>0</v>
      </c>
      <c r="LU76" s="48">
        <f t="shared" si="246"/>
        <v>0</v>
      </c>
      <c r="LV76" s="48">
        <f t="shared" ref="LV76:NX76" si="260">LU76</f>
        <v>0</v>
      </c>
      <c r="LW76" s="48">
        <f t="shared" si="260"/>
        <v>0</v>
      </c>
      <c r="LX76" s="48">
        <f t="shared" si="260"/>
        <v>0</v>
      </c>
      <c r="LY76" s="48">
        <f t="shared" si="260"/>
        <v>0</v>
      </c>
      <c r="LZ76" s="48">
        <f t="shared" si="260"/>
        <v>0</v>
      </c>
      <c r="MA76" s="48">
        <f t="shared" si="260"/>
        <v>0</v>
      </c>
      <c r="MB76" s="48">
        <f t="shared" si="260"/>
        <v>0</v>
      </c>
      <c r="MC76" s="48">
        <f t="shared" si="260"/>
        <v>0</v>
      </c>
      <c r="MD76" s="48">
        <f t="shared" si="260"/>
        <v>0</v>
      </c>
      <c r="ME76" s="48">
        <f t="shared" si="260"/>
        <v>0</v>
      </c>
      <c r="MF76" s="48">
        <f t="shared" si="260"/>
        <v>0</v>
      </c>
      <c r="MG76" s="48">
        <f t="shared" si="260"/>
        <v>0</v>
      </c>
      <c r="MH76" s="48">
        <f t="shared" si="260"/>
        <v>0</v>
      </c>
      <c r="MI76" s="48">
        <f t="shared" si="260"/>
        <v>0</v>
      </c>
      <c r="MJ76" s="48">
        <f t="shared" si="260"/>
        <v>0</v>
      </c>
      <c r="MK76" s="48">
        <f t="shared" si="260"/>
        <v>0</v>
      </c>
      <c r="ML76" s="48">
        <f t="shared" si="260"/>
        <v>0</v>
      </c>
      <c r="MM76" s="48">
        <f t="shared" si="260"/>
        <v>0</v>
      </c>
      <c r="MN76" s="48">
        <f t="shared" si="260"/>
        <v>0</v>
      </c>
      <c r="MO76" s="48">
        <f t="shared" si="260"/>
        <v>0</v>
      </c>
      <c r="MP76" s="48">
        <f t="shared" si="260"/>
        <v>0</v>
      </c>
      <c r="MQ76" s="48">
        <f t="shared" si="260"/>
        <v>0</v>
      </c>
      <c r="MR76" s="48">
        <f t="shared" si="260"/>
        <v>0</v>
      </c>
      <c r="MS76" s="48">
        <f t="shared" si="260"/>
        <v>0</v>
      </c>
      <c r="MT76" s="48">
        <f t="shared" si="260"/>
        <v>0</v>
      </c>
      <c r="MU76" s="48">
        <f t="shared" si="260"/>
        <v>0</v>
      </c>
      <c r="MV76" s="48">
        <f t="shared" si="260"/>
        <v>0</v>
      </c>
      <c r="MW76" s="48">
        <f t="shared" si="260"/>
        <v>0</v>
      </c>
      <c r="MX76" s="48">
        <f t="shared" si="260"/>
        <v>0</v>
      </c>
      <c r="MY76" s="48">
        <f t="shared" si="260"/>
        <v>0</v>
      </c>
      <c r="MZ76" s="48">
        <f t="shared" si="260"/>
        <v>0</v>
      </c>
      <c r="NA76" s="48">
        <f t="shared" si="260"/>
        <v>0</v>
      </c>
      <c r="NB76" s="48">
        <f t="shared" si="260"/>
        <v>0</v>
      </c>
      <c r="NC76" s="48">
        <f t="shared" si="260"/>
        <v>0</v>
      </c>
      <c r="ND76" s="48">
        <f t="shared" si="260"/>
        <v>0</v>
      </c>
      <c r="NE76" s="48">
        <f t="shared" si="260"/>
        <v>0</v>
      </c>
      <c r="NF76" s="48">
        <f t="shared" si="260"/>
        <v>0</v>
      </c>
      <c r="NG76" s="48">
        <f t="shared" si="260"/>
        <v>0</v>
      </c>
      <c r="NH76" s="48">
        <f t="shared" si="260"/>
        <v>0</v>
      </c>
      <c r="NI76" s="48">
        <f t="shared" si="260"/>
        <v>0</v>
      </c>
      <c r="NJ76" s="48">
        <f t="shared" si="260"/>
        <v>0</v>
      </c>
      <c r="NK76" s="48">
        <f t="shared" si="260"/>
        <v>0</v>
      </c>
      <c r="NL76" s="48">
        <f t="shared" si="260"/>
        <v>0</v>
      </c>
      <c r="NM76" s="48">
        <f t="shared" si="260"/>
        <v>0</v>
      </c>
      <c r="NN76" s="48">
        <f t="shared" si="260"/>
        <v>0</v>
      </c>
      <c r="NO76" s="48">
        <f t="shared" si="260"/>
        <v>0</v>
      </c>
      <c r="NP76" s="48">
        <f t="shared" si="260"/>
        <v>0</v>
      </c>
      <c r="NQ76" s="48">
        <f t="shared" si="260"/>
        <v>0</v>
      </c>
      <c r="NR76" s="48">
        <f t="shared" si="260"/>
        <v>0</v>
      </c>
      <c r="NS76" s="48">
        <f t="shared" si="260"/>
        <v>0</v>
      </c>
      <c r="NT76" s="48">
        <f t="shared" si="260"/>
        <v>0</v>
      </c>
      <c r="NU76" s="48">
        <f t="shared" si="260"/>
        <v>0</v>
      </c>
      <c r="NV76" s="48">
        <f t="shared" si="260"/>
        <v>0</v>
      </c>
      <c r="NW76" s="48">
        <f t="shared" si="260"/>
        <v>0</v>
      </c>
      <c r="NX76" s="48">
        <f t="shared" si="260"/>
        <v>0</v>
      </c>
      <c r="NZ76" s="48">
        <f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BP77" si="261">SUM(E78:E81)</f>
        <v>0</v>
      </c>
      <c r="F77" s="9">
        <f t="shared" si="261"/>
        <v>0</v>
      </c>
      <c r="G77" s="9">
        <f t="shared" si="261"/>
        <v>0</v>
      </c>
      <c r="H77" s="9">
        <f t="shared" si="261"/>
        <v>0</v>
      </c>
      <c r="I77" s="9">
        <f t="shared" si="261"/>
        <v>0</v>
      </c>
      <c r="J77" s="9">
        <f t="shared" si="261"/>
        <v>0</v>
      </c>
      <c r="K77" s="9">
        <f t="shared" si="261"/>
        <v>0</v>
      </c>
      <c r="L77" s="9">
        <f t="shared" si="261"/>
        <v>0</v>
      </c>
      <c r="M77" s="9">
        <f t="shared" si="261"/>
        <v>0</v>
      </c>
      <c r="N77" s="9">
        <f t="shared" si="261"/>
        <v>0</v>
      </c>
      <c r="O77" s="9">
        <f t="shared" si="261"/>
        <v>0</v>
      </c>
      <c r="P77" s="9">
        <f t="shared" si="261"/>
        <v>0</v>
      </c>
      <c r="Q77" s="9">
        <f t="shared" si="261"/>
        <v>0</v>
      </c>
      <c r="R77" s="9">
        <f t="shared" si="261"/>
        <v>0</v>
      </c>
      <c r="S77" s="9">
        <f t="shared" si="261"/>
        <v>0</v>
      </c>
      <c r="T77" s="9">
        <f t="shared" si="261"/>
        <v>0</v>
      </c>
      <c r="U77" s="9">
        <f t="shared" si="261"/>
        <v>0</v>
      </c>
      <c r="V77" s="9">
        <f t="shared" si="261"/>
        <v>0</v>
      </c>
      <c r="W77" s="9">
        <f t="shared" si="261"/>
        <v>0</v>
      </c>
      <c r="X77" s="9">
        <f t="shared" si="261"/>
        <v>0</v>
      </c>
      <c r="Y77" s="9">
        <f t="shared" si="261"/>
        <v>0</v>
      </c>
      <c r="Z77" s="9">
        <f t="shared" si="261"/>
        <v>0</v>
      </c>
      <c r="AA77" s="9">
        <f t="shared" si="261"/>
        <v>0</v>
      </c>
      <c r="AB77" s="9">
        <f t="shared" si="261"/>
        <v>0</v>
      </c>
      <c r="AC77" s="9">
        <f t="shared" si="261"/>
        <v>0</v>
      </c>
      <c r="AD77" s="9">
        <f t="shared" si="261"/>
        <v>0</v>
      </c>
      <c r="AE77" s="9">
        <f t="shared" si="261"/>
        <v>0</v>
      </c>
      <c r="AF77" s="9">
        <f t="shared" si="261"/>
        <v>0</v>
      </c>
      <c r="AG77" s="9">
        <f t="shared" si="261"/>
        <v>0</v>
      </c>
      <c r="AH77" s="9">
        <f t="shared" si="261"/>
        <v>0</v>
      </c>
      <c r="AI77" s="9">
        <f t="shared" si="261"/>
        <v>0</v>
      </c>
      <c r="AJ77" s="9">
        <f t="shared" si="261"/>
        <v>0</v>
      </c>
      <c r="AK77" s="9">
        <f t="shared" si="261"/>
        <v>0</v>
      </c>
      <c r="AL77" s="9">
        <f t="shared" si="261"/>
        <v>0</v>
      </c>
      <c r="AM77" s="9">
        <f t="shared" si="261"/>
        <v>0</v>
      </c>
      <c r="AN77" s="9">
        <f t="shared" si="261"/>
        <v>0</v>
      </c>
      <c r="AO77" s="9">
        <f t="shared" si="261"/>
        <v>0</v>
      </c>
      <c r="AP77" s="9">
        <f t="shared" si="261"/>
        <v>0</v>
      </c>
      <c r="AQ77" s="9">
        <f t="shared" si="261"/>
        <v>0</v>
      </c>
      <c r="AR77" s="9">
        <f t="shared" si="261"/>
        <v>0</v>
      </c>
      <c r="AS77" s="9">
        <f t="shared" si="261"/>
        <v>0</v>
      </c>
      <c r="AT77" s="9">
        <f t="shared" si="261"/>
        <v>0</v>
      </c>
      <c r="AU77" s="9">
        <f t="shared" si="261"/>
        <v>0</v>
      </c>
      <c r="AV77" s="9">
        <f t="shared" si="261"/>
        <v>0</v>
      </c>
      <c r="AW77" s="9">
        <f t="shared" si="261"/>
        <v>0</v>
      </c>
      <c r="AX77" s="9">
        <f t="shared" si="261"/>
        <v>0</v>
      </c>
      <c r="AY77" s="9">
        <f t="shared" si="261"/>
        <v>0</v>
      </c>
      <c r="AZ77" s="9">
        <f t="shared" si="261"/>
        <v>0</v>
      </c>
      <c r="BA77" s="9">
        <f t="shared" si="261"/>
        <v>0</v>
      </c>
      <c r="BB77" s="9">
        <f t="shared" si="261"/>
        <v>0</v>
      </c>
      <c r="BC77" s="9">
        <f t="shared" si="261"/>
        <v>0</v>
      </c>
      <c r="BD77" s="9">
        <f t="shared" si="261"/>
        <v>0</v>
      </c>
      <c r="BE77" s="9">
        <f t="shared" si="261"/>
        <v>0</v>
      </c>
      <c r="BF77" s="9">
        <f t="shared" si="261"/>
        <v>0</v>
      </c>
      <c r="BG77" s="9">
        <f t="shared" si="261"/>
        <v>0</v>
      </c>
      <c r="BH77" s="9">
        <f t="shared" si="261"/>
        <v>0</v>
      </c>
      <c r="BI77" s="9">
        <f t="shared" si="261"/>
        <v>0</v>
      </c>
      <c r="BJ77" s="9">
        <f t="shared" si="261"/>
        <v>0</v>
      </c>
      <c r="BK77" s="9">
        <f t="shared" si="261"/>
        <v>0</v>
      </c>
      <c r="BL77" s="9">
        <f t="shared" si="261"/>
        <v>0</v>
      </c>
      <c r="BM77" s="9">
        <f t="shared" si="261"/>
        <v>0</v>
      </c>
      <c r="BN77" s="9">
        <f t="shared" si="261"/>
        <v>0</v>
      </c>
      <c r="BO77" s="9">
        <f t="shared" si="261"/>
        <v>0</v>
      </c>
      <c r="BP77" s="9">
        <f t="shared" si="261"/>
        <v>0</v>
      </c>
      <c r="BQ77" s="9">
        <f t="shared" ref="BQ77:EB77" si="262">SUM(BQ78:BQ81)</f>
        <v>0</v>
      </c>
      <c r="BR77" s="9">
        <f t="shared" si="262"/>
        <v>0</v>
      </c>
      <c r="BS77" s="9">
        <f t="shared" si="262"/>
        <v>0</v>
      </c>
      <c r="BT77" s="9">
        <f t="shared" si="262"/>
        <v>0</v>
      </c>
      <c r="BU77" s="9">
        <f t="shared" si="262"/>
        <v>0</v>
      </c>
      <c r="BV77" s="9">
        <f t="shared" si="262"/>
        <v>0</v>
      </c>
      <c r="BW77" s="9">
        <f t="shared" si="262"/>
        <v>0</v>
      </c>
      <c r="BX77" s="9">
        <f t="shared" si="262"/>
        <v>0</v>
      </c>
      <c r="BY77" s="9">
        <f t="shared" si="262"/>
        <v>0</v>
      </c>
      <c r="BZ77" s="9">
        <f t="shared" si="262"/>
        <v>0</v>
      </c>
      <c r="CA77" s="9">
        <f t="shared" si="262"/>
        <v>0</v>
      </c>
      <c r="CB77" s="9">
        <f t="shared" si="262"/>
        <v>0</v>
      </c>
      <c r="CC77" s="9">
        <f t="shared" si="262"/>
        <v>0</v>
      </c>
      <c r="CD77" s="9">
        <f t="shared" si="262"/>
        <v>0</v>
      </c>
      <c r="CE77" s="9">
        <f t="shared" si="262"/>
        <v>0</v>
      </c>
      <c r="CF77" s="9">
        <f t="shared" si="262"/>
        <v>0</v>
      </c>
      <c r="CG77" s="9">
        <f t="shared" si="262"/>
        <v>0</v>
      </c>
      <c r="CH77" s="9">
        <f t="shared" si="262"/>
        <v>0</v>
      </c>
      <c r="CI77" s="9">
        <f t="shared" si="262"/>
        <v>0</v>
      </c>
      <c r="CJ77" s="9">
        <f t="shared" si="262"/>
        <v>0</v>
      </c>
      <c r="CK77" s="9">
        <f t="shared" si="262"/>
        <v>0</v>
      </c>
      <c r="CL77" s="9">
        <f t="shared" si="262"/>
        <v>0</v>
      </c>
      <c r="CM77" s="9">
        <f t="shared" si="262"/>
        <v>0</v>
      </c>
      <c r="CN77" s="9">
        <f t="shared" si="262"/>
        <v>0</v>
      </c>
      <c r="CO77" s="9">
        <f t="shared" si="262"/>
        <v>0</v>
      </c>
      <c r="CP77" s="9">
        <f t="shared" si="262"/>
        <v>0</v>
      </c>
      <c r="CQ77" s="9">
        <f t="shared" si="262"/>
        <v>0</v>
      </c>
      <c r="CR77" s="9">
        <f t="shared" si="262"/>
        <v>0</v>
      </c>
      <c r="CS77" s="9">
        <f t="shared" si="262"/>
        <v>0</v>
      </c>
      <c r="CT77" s="9">
        <f t="shared" si="262"/>
        <v>0</v>
      </c>
      <c r="CU77" s="9">
        <f t="shared" si="262"/>
        <v>0</v>
      </c>
      <c r="CV77" s="9">
        <f t="shared" si="262"/>
        <v>0</v>
      </c>
      <c r="CW77" s="9">
        <f t="shared" si="262"/>
        <v>0</v>
      </c>
      <c r="CX77" s="9">
        <f t="shared" si="262"/>
        <v>0</v>
      </c>
      <c r="CY77" s="9">
        <f t="shared" si="262"/>
        <v>0</v>
      </c>
      <c r="CZ77" s="9">
        <f t="shared" si="262"/>
        <v>0</v>
      </c>
      <c r="DA77" s="9">
        <f t="shared" si="262"/>
        <v>0</v>
      </c>
      <c r="DB77" s="9">
        <f t="shared" si="262"/>
        <v>0</v>
      </c>
      <c r="DC77" s="9">
        <f t="shared" si="262"/>
        <v>0</v>
      </c>
      <c r="DD77" s="9">
        <f t="shared" si="262"/>
        <v>0</v>
      </c>
      <c r="DE77" s="9">
        <f t="shared" si="262"/>
        <v>0</v>
      </c>
      <c r="DF77" s="9">
        <f t="shared" si="262"/>
        <v>0</v>
      </c>
      <c r="DG77" s="9">
        <f t="shared" si="262"/>
        <v>0</v>
      </c>
      <c r="DH77" s="9">
        <f t="shared" si="262"/>
        <v>0</v>
      </c>
      <c r="DI77" s="9">
        <f t="shared" si="262"/>
        <v>0</v>
      </c>
      <c r="DJ77" s="9">
        <f t="shared" si="262"/>
        <v>0</v>
      </c>
      <c r="DK77" s="9">
        <f t="shared" si="262"/>
        <v>0</v>
      </c>
      <c r="DL77" s="9">
        <f t="shared" si="262"/>
        <v>0</v>
      </c>
      <c r="DM77" s="9">
        <f t="shared" si="262"/>
        <v>0</v>
      </c>
      <c r="DN77" s="9">
        <f t="shared" si="262"/>
        <v>0</v>
      </c>
      <c r="DO77" s="9">
        <f t="shared" si="262"/>
        <v>0</v>
      </c>
      <c r="DP77" s="9">
        <f t="shared" si="262"/>
        <v>0</v>
      </c>
      <c r="DQ77" s="9">
        <f t="shared" si="262"/>
        <v>0</v>
      </c>
      <c r="DR77" s="9">
        <f t="shared" si="262"/>
        <v>0</v>
      </c>
      <c r="DS77" s="9">
        <f t="shared" si="262"/>
        <v>0</v>
      </c>
      <c r="DT77" s="9">
        <f t="shared" si="262"/>
        <v>0</v>
      </c>
      <c r="DU77" s="9">
        <f t="shared" si="262"/>
        <v>0</v>
      </c>
      <c r="DV77" s="9">
        <f t="shared" si="262"/>
        <v>0</v>
      </c>
      <c r="DW77" s="9">
        <f t="shared" si="262"/>
        <v>0</v>
      </c>
      <c r="DX77" s="9">
        <f t="shared" si="262"/>
        <v>0</v>
      </c>
      <c r="DY77" s="9">
        <f t="shared" si="262"/>
        <v>0</v>
      </c>
      <c r="DZ77" s="9">
        <f t="shared" si="262"/>
        <v>0</v>
      </c>
      <c r="EA77" s="9">
        <f t="shared" si="262"/>
        <v>0</v>
      </c>
      <c r="EB77" s="9">
        <f t="shared" si="262"/>
        <v>0</v>
      </c>
      <c r="EC77" s="9">
        <f t="shared" ref="EC77:GN77" si="263">SUM(EC78:EC81)</f>
        <v>0</v>
      </c>
      <c r="ED77" s="9">
        <f t="shared" si="263"/>
        <v>0</v>
      </c>
      <c r="EE77" s="9">
        <f t="shared" si="263"/>
        <v>0</v>
      </c>
      <c r="EF77" s="9">
        <f t="shared" si="263"/>
        <v>0</v>
      </c>
      <c r="EG77" s="9">
        <f t="shared" si="263"/>
        <v>0</v>
      </c>
      <c r="EH77" s="9">
        <f t="shared" si="263"/>
        <v>0</v>
      </c>
      <c r="EI77" s="9">
        <f t="shared" si="263"/>
        <v>0</v>
      </c>
      <c r="EJ77" s="9">
        <f t="shared" si="263"/>
        <v>0</v>
      </c>
      <c r="EK77" s="9">
        <f t="shared" si="263"/>
        <v>0</v>
      </c>
      <c r="EL77" s="9">
        <f t="shared" si="263"/>
        <v>0</v>
      </c>
      <c r="EM77" s="9">
        <f t="shared" si="263"/>
        <v>0</v>
      </c>
      <c r="EN77" s="9">
        <f t="shared" si="263"/>
        <v>0</v>
      </c>
      <c r="EO77" s="9">
        <f t="shared" si="263"/>
        <v>0</v>
      </c>
      <c r="EP77" s="9">
        <f t="shared" si="263"/>
        <v>0</v>
      </c>
      <c r="EQ77" s="9">
        <f t="shared" si="263"/>
        <v>0</v>
      </c>
      <c r="ER77" s="9">
        <f t="shared" si="263"/>
        <v>0</v>
      </c>
      <c r="ES77" s="9">
        <f t="shared" si="263"/>
        <v>0</v>
      </c>
      <c r="ET77" s="9">
        <f t="shared" si="263"/>
        <v>0</v>
      </c>
      <c r="EU77" s="9">
        <f t="shared" si="263"/>
        <v>0</v>
      </c>
      <c r="EV77" s="9">
        <f t="shared" si="263"/>
        <v>0</v>
      </c>
      <c r="EW77" s="9">
        <f t="shared" si="263"/>
        <v>0</v>
      </c>
      <c r="EX77" s="9">
        <f t="shared" si="263"/>
        <v>0</v>
      </c>
      <c r="EY77" s="9">
        <f t="shared" si="263"/>
        <v>0</v>
      </c>
      <c r="EZ77" s="9">
        <f t="shared" si="263"/>
        <v>0</v>
      </c>
      <c r="FA77" s="9">
        <f t="shared" si="263"/>
        <v>0</v>
      </c>
      <c r="FB77" s="9">
        <f t="shared" si="263"/>
        <v>0</v>
      </c>
      <c r="FC77" s="9">
        <f t="shared" si="263"/>
        <v>0</v>
      </c>
      <c r="FD77" s="9">
        <f t="shared" si="263"/>
        <v>0</v>
      </c>
      <c r="FE77" s="9">
        <f t="shared" si="263"/>
        <v>0</v>
      </c>
      <c r="FF77" s="9">
        <f t="shared" si="263"/>
        <v>0</v>
      </c>
      <c r="FG77" s="9">
        <f t="shared" si="263"/>
        <v>0</v>
      </c>
      <c r="FH77" s="9">
        <f t="shared" si="263"/>
        <v>0</v>
      </c>
      <c r="FI77" s="9">
        <f t="shared" si="263"/>
        <v>0</v>
      </c>
      <c r="FJ77" s="9">
        <f t="shared" si="263"/>
        <v>0</v>
      </c>
      <c r="FK77" s="9">
        <f t="shared" si="263"/>
        <v>0</v>
      </c>
      <c r="FL77" s="9">
        <f t="shared" si="263"/>
        <v>0</v>
      </c>
      <c r="FM77" s="9">
        <f t="shared" si="263"/>
        <v>0</v>
      </c>
      <c r="FN77" s="9">
        <f t="shared" si="263"/>
        <v>0</v>
      </c>
      <c r="FO77" s="9">
        <f t="shared" si="263"/>
        <v>0</v>
      </c>
      <c r="FP77" s="9">
        <f t="shared" si="263"/>
        <v>0</v>
      </c>
      <c r="FQ77" s="9">
        <f t="shared" si="263"/>
        <v>0</v>
      </c>
      <c r="FR77" s="9">
        <f t="shared" si="263"/>
        <v>0</v>
      </c>
      <c r="FS77" s="9">
        <f t="shared" si="263"/>
        <v>0</v>
      </c>
      <c r="FT77" s="9">
        <f t="shared" si="263"/>
        <v>0</v>
      </c>
      <c r="FU77" s="9">
        <f t="shared" si="263"/>
        <v>0</v>
      </c>
      <c r="FV77" s="9">
        <f t="shared" si="263"/>
        <v>0</v>
      </c>
      <c r="FW77" s="9">
        <f t="shared" si="263"/>
        <v>0</v>
      </c>
      <c r="FX77" s="9">
        <f t="shared" si="263"/>
        <v>0</v>
      </c>
      <c r="FY77" s="9">
        <f t="shared" si="263"/>
        <v>0</v>
      </c>
      <c r="FZ77" s="9">
        <f t="shared" si="263"/>
        <v>0</v>
      </c>
      <c r="GA77" s="9">
        <f t="shared" si="263"/>
        <v>0</v>
      </c>
      <c r="GB77" s="9">
        <f t="shared" si="263"/>
        <v>0</v>
      </c>
      <c r="GC77" s="9">
        <f t="shared" si="263"/>
        <v>0</v>
      </c>
      <c r="GD77" s="9">
        <f t="shared" si="263"/>
        <v>0</v>
      </c>
      <c r="GE77" s="9">
        <f t="shared" si="263"/>
        <v>0</v>
      </c>
      <c r="GF77" s="9">
        <f t="shared" si="263"/>
        <v>0</v>
      </c>
      <c r="GG77" s="9">
        <f t="shared" si="263"/>
        <v>0</v>
      </c>
      <c r="GH77" s="9">
        <f t="shared" si="263"/>
        <v>0</v>
      </c>
      <c r="GI77" s="9">
        <f t="shared" si="263"/>
        <v>0</v>
      </c>
      <c r="GJ77" s="9">
        <f t="shared" si="263"/>
        <v>0</v>
      </c>
      <c r="GK77" s="9">
        <f t="shared" si="263"/>
        <v>0</v>
      </c>
      <c r="GL77" s="9">
        <f t="shared" si="263"/>
        <v>0</v>
      </c>
      <c r="GM77" s="9">
        <f t="shared" si="263"/>
        <v>0</v>
      </c>
      <c r="GN77" s="9">
        <f t="shared" si="263"/>
        <v>0</v>
      </c>
      <c r="GO77" s="9">
        <f t="shared" ref="GO77:IZ77" si="264">SUM(GO78:GO81)</f>
        <v>0</v>
      </c>
      <c r="GP77" s="9">
        <f t="shared" si="264"/>
        <v>0</v>
      </c>
      <c r="GQ77" s="9">
        <f t="shared" si="264"/>
        <v>0</v>
      </c>
      <c r="GR77" s="9">
        <f t="shared" si="264"/>
        <v>0</v>
      </c>
      <c r="GS77" s="9">
        <f t="shared" si="264"/>
        <v>0</v>
      </c>
      <c r="GT77" s="9">
        <f t="shared" si="264"/>
        <v>0</v>
      </c>
      <c r="GU77" s="9">
        <f t="shared" si="264"/>
        <v>0</v>
      </c>
      <c r="GV77" s="9">
        <f t="shared" si="264"/>
        <v>0</v>
      </c>
      <c r="GW77" s="9">
        <f t="shared" si="264"/>
        <v>0</v>
      </c>
      <c r="GX77" s="9">
        <f t="shared" si="264"/>
        <v>0</v>
      </c>
      <c r="GY77" s="9">
        <f t="shared" si="264"/>
        <v>0</v>
      </c>
      <c r="GZ77" s="9">
        <f t="shared" si="264"/>
        <v>0</v>
      </c>
      <c r="HA77" s="9">
        <f t="shared" si="264"/>
        <v>0</v>
      </c>
      <c r="HB77" s="9">
        <f t="shared" si="264"/>
        <v>0</v>
      </c>
      <c r="HC77" s="9">
        <f t="shared" si="264"/>
        <v>0</v>
      </c>
      <c r="HD77" s="9">
        <f t="shared" si="264"/>
        <v>0</v>
      </c>
      <c r="HE77" s="9">
        <f t="shared" si="264"/>
        <v>0</v>
      </c>
      <c r="HF77" s="9">
        <f t="shared" si="264"/>
        <v>0</v>
      </c>
      <c r="HG77" s="9">
        <f t="shared" si="264"/>
        <v>0</v>
      </c>
      <c r="HH77" s="9">
        <f t="shared" si="264"/>
        <v>0</v>
      </c>
      <c r="HI77" s="9">
        <f t="shared" si="264"/>
        <v>0</v>
      </c>
      <c r="HJ77" s="9">
        <f t="shared" si="264"/>
        <v>0</v>
      </c>
      <c r="HK77" s="9">
        <f t="shared" si="264"/>
        <v>0</v>
      </c>
      <c r="HL77" s="9">
        <f t="shared" si="264"/>
        <v>0</v>
      </c>
      <c r="HM77" s="9">
        <f t="shared" si="264"/>
        <v>0</v>
      </c>
      <c r="HN77" s="9">
        <f t="shared" si="264"/>
        <v>0</v>
      </c>
      <c r="HO77" s="9">
        <f t="shared" si="264"/>
        <v>0</v>
      </c>
      <c r="HP77" s="9">
        <f t="shared" si="264"/>
        <v>0</v>
      </c>
      <c r="HQ77" s="9">
        <f t="shared" si="264"/>
        <v>0</v>
      </c>
      <c r="HR77" s="9">
        <f t="shared" si="264"/>
        <v>0</v>
      </c>
      <c r="HS77" s="9">
        <f t="shared" si="264"/>
        <v>0</v>
      </c>
      <c r="HT77" s="9">
        <f t="shared" si="264"/>
        <v>0</v>
      </c>
      <c r="HU77" s="9">
        <f t="shared" si="264"/>
        <v>0</v>
      </c>
      <c r="HV77" s="9">
        <f t="shared" si="264"/>
        <v>0</v>
      </c>
      <c r="HW77" s="9">
        <f t="shared" si="264"/>
        <v>0</v>
      </c>
      <c r="HX77" s="9">
        <f t="shared" si="264"/>
        <v>0</v>
      </c>
      <c r="HY77" s="9">
        <f t="shared" si="264"/>
        <v>0</v>
      </c>
      <c r="HZ77" s="9">
        <f t="shared" si="264"/>
        <v>0</v>
      </c>
      <c r="IA77" s="9">
        <f t="shared" si="264"/>
        <v>0</v>
      </c>
      <c r="IB77" s="9">
        <f t="shared" si="264"/>
        <v>0</v>
      </c>
      <c r="IC77" s="9">
        <f t="shared" si="264"/>
        <v>0</v>
      </c>
      <c r="ID77" s="9">
        <f t="shared" si="264"/>
        <v>0</v>
      </c>
      <c r="IE77" s="9">
        <f t="shared" si="264"/>
        <v>0</v>
      </c>
      <c r="IF77" s="9">
        <f t="shared" si="264"/>
        <v>0</v>
      </c>
      <c r="IG77" s="9">
        <f t="shared" si="264"/>
        <v>0</v>
      </c>
      <c r="IH77" s="9">
        <f t="shared" si="264"/>
        <v>0</v>
      </c>
      <c r="II77" s="9">
        <f t="shared" si="264"/>
        <v>0</v>
      </c>
      <c r="IJ77" s="9">
        <f t="shared" si="264"/>
        <v>0</v>
      </c>
      <c r="IK77" s="9">
        <f t="shared" si="264"/>
        <v>0</v>
      </c>
      <c r="IL77" s="9">
        <f t="shared" si="264"/>
        <v>0</v>
      </c>
      <c r="IM77" s="9">
        <f t="shared" si="264"/>
        <v>0</v>
      </c>
      <c r="IN77" s="9">
        <f t="shared" si="264"/>
        <v>0</v>
      </c>
      <c r="IO77" s="9">
        <f t="shared" si="264"/>
        <v>0</v>
      </c>
      <c r="IP77" s="9">
        <f t="shared" si="264"/>
        <v>0</v>
      </c>
      <c r="IQ77" s="9">
        <f t="shared" si="264"/>
        <v>0</v>
      </c>
      <c r="IR77" s="9">
        <f t="shared" si="264"/>
        <v>0</v>
      </c>
      <c r="IS77" s="9">
        <f t="shared" si="264"/>
        <v>0</v>
      </c>
      <c r="IT77" s="9">
        <f t="shared" si="264"/>
        <v>0</v>
      </c>
      <c r="IU77" s="9">
        <f t="shared" si="264"/>
        <v>0</v>
      </c>
      <c r="IV77" s="9">
        <f t="shared" si="264"/>
        <v>0</v>
      </c>
      <c r="IW77" s="9">
        <f t="shared" si="264"/>
        <v>0</v>
      </c>
      <c r="IX77" s="9">
        <f t="shared" si="264"/>
        <v>0</v>
      </c>
      <c r="IY77" s="9">
        <f t="shared" si="264"/>
        <v>0</v>
      </c>
      <c r="IZ77" s="9">
        <f t="shared" si="264"/>
        <v>0</v>
      </c>
      <c r="JA77" s="9">
        <f t="shared" ref="JA77:LL77" si="265">SUM(JA78:JA81)</f>
        <v>0</v>
      </c>
      <c r="JB77" s="9">
        <f t="shared" si="265"/>
        <v>0</v>
      </c>
      <c r="JC77" s="9">
        <f t="shared" si="265"/>
        <v>0</v>
      </c>
      <c r="JD77" s="9">
        <f t="shared" si="265"/>
        <v>0</v>
      </c>
      <c r="JE77" s="9">
        <f t="shared" si="265"/>
        <v>0</v>
      </c>
      <c r="JF77" s="9">
        <f t="shared" si="265"/>
        <v>0</v>
      </c>
      <c r="JG77" s="9">
        <f t="shared" si="265"/>
        <v>0</v>
      </c>
      <c r="JH77" s="9">
        <f t="shared" si="265"/>
        <v>0</v>
      </c>
      <c r="JI77" s="9">
        <f t="shared" si="265"/>
        <v>0</v>
      </c>
      <c r="JJ77" s="9">
        <f t="shared" si="265"/>
        <v>0</v>
      </c>
      <c r="JK77" s="9">
        <f t="shared" si="265"/>
        <v>0</v>
      </c>
      <c r="JL77" s="9">
        <f t="shared" si="265"/>
        <v>0</v>
      </c>
      <c r="JM77" s="9">
        <f t="shared" si="265"/>
        <v>0</v>
      </c>
      <c r="JN77" s="9">
        <f t="shared" si="265"/>
        <v>0</v>
      </c>
      <c r="JO77" s="9">
        <f t="shared" si="265"/>
        <v>0</v>
      </c>
      <c r="JP77" s="9">
        <f t="shared" si="265"/>
        <v>0</v>
      </c>
      <c r="JQ77" s="9">
        <f t="shared" si="265"/>
        <v>0</v>
      </c>
      <c r="JR77" s="9">
        <f t="shared" si="265"/>
        <v>0</v>
      </c>
      <c r="JS77" s="9">
        <f t="shared" si="265"/>
        <v>0</v>
      </c>
      <c r="JT77" s="9">
        <f t="shared" si="265"/>
        <v>0</v>
      </c>
      <c r="JU77" s="9">
        <f t="shared" si="265"/>
        <v>0</v>
      </c>
      <c r="JV77" s="9">
        <f t="shared" si="265"/>
        <v>0</v>
      </c>
      <c r="JW77" s="9">
        <f t="shared" si="265"/>
        <v>0</v>
      </c>
      <c r="JX77" s="9">
        <f t="shared" si="265"/>
        <v>0</v>
      </c>
      <c r="JY77" s="9">
        <f t="shared" si="265"/>
        <v>0</v>
      </c>
      <c r="JZ77" s="9">
        <f t="shared" si="265"/>
        <v>0</v>
      </c>
      <c r="KA77" s="9">
        <f t="shared" si="265"/>
        <v>0</v>
      </c>
      <c r="KB77" s="9">
        <f t="shared" si="265"/>
        <v>0</v>
      </c>
      <c r="KC77" s="9">
        <f t="shared" si="265"/>
        <v>0</v>
      </c>
      <c r="KD77" s="9">
        <f t="shared" si="265"/>
        <v>0</v>
      </c>
      <c r="KE77" s="9">
        <f t="shared" si="265"/>
        <v>0</v>
      </c>
      <c r="KF77" s="9">
        <f t="shared" si="265"/>
        <v>0</v>
      </c>
      <c r="KG77" s="9">
        <f t="shared" si="265"/>
        <v>0</v>
      </c>
      <c r="KH77" s="9">
        <f t="shared" si="265"/>
        <v>0</v>
      </c>
      <c r="KI77" s="9">
        <f t="shared" si="265"/>
        <v>0</v>
      </c>
      <c r="KJ77" s="9">
        <f t="shared" si="265"/>
        <v>0</v>
      </c>
      <c r="KK77" s="9">
        <f t="shared" si="265"/>
        <v>0</v>
      </c>
      <c r="KL77" s="9">
        <f t="shared" si="265"/>
        <v>0</v>
      </c>
      <c r="KM77" s="9">
        <f t="shared" si="265"/>
        <v>0</v>
      </c>
      <c r="KN77" s="9">
        <f t="shared" si="265"/>
        <v>0</v>
      </c>
      <c r="KO77" s="9">
        <f t="shared" si="265"/>
        <v>0</v>
      </c>
      <c r="KP77" s="9">
        <f t="shared" si="265"/>
        <v>0</v>
      </c>
      <c r="KQ77" s="9">
        <f t="shared" si="265"/>
        <v>0</v>
      </c>
      <c r="KR77" s="9">
        <f t="shared" si="265"/>
        <v>0</v>
      </c>
      <c r="KS77" s="9">
        <f t="shared" si="265"/>
        <v>0</v>
      </c>
      <c r="KT77" s="9">
        <f t="shared" si="265"/>
        <v>0</v>
      </c>
      <c r="KU77" s="9">
        <f t="shared" si="265"/>
        <v>0</v>
      </c>
      <c r="KV77" s="9">
        <f t="shared" si="265"/>
        <v>0</v>
      </c>
      <c r="KW77" s="9">
        <f t="shared" si="265"/>
        <v>0</v>
      </c>
      <c r="KX77" s="9">
        <f t="shared" si="265"/>
        <v>0</v>
      </c>
      <c r="KY77" s="9">
        <f t="shared" si="265"/>
        <v>0</v>
      </c>
      <c r="KZ77" s="9">
        <f t="shared" si="265"/>
        <v>0</v>
      </c>
      <c r="LA77" s="9">
        <f t="shared" si="265"/>
        <v>0</v>
      </c>
      <c r="LB77" s="9">
        <f t="shared" si="265"/>
        <v>0</v>
      </c>
      <c r="LC77" s="9">
        <f t="shared" si="265"/>
        <v>0</v>
      </c>
      <c r="LD77" s="9">
        <f t="shared" si="265"/>
        <v>0</v>
      </c>
      <c r="LE77" s="9">
        <f t="shared" si="265"/>
        <v>0</v>
      </c>
      <c r="LF77" s="9">
        <f t="shared" si="265"/>
        <v>0</v>
      </c>
      <c r="LG77" s="9">
        <f t="shared" si="265"/>
        <v>0</v>
      </c>
      <c r="LH77" s="9">
        <f t="shared" si="265"/>
        <v>0</v>
      </c>
      <c r="LI77" s="9">
        <f t="shared" si="265"/>
        <v>0</v>
      </c>
      <c r="LJ77" s="9">
        <f t="shared" si="265"/>
        <v>0</v>
      </c>
      <c r="LK77" s="9">
        <f t="shared" si="265"/>
        <v>0</v>
      </c>
      <c r="LL77" s="9">
        <f t="shared" si="265"/>
        <v>0</v>
      </c>
      <c r="LM77" s="9">
        <f t="shared" ref="LM77:NX77" si="266">SUM(LM78:LM81)</f>
        <v>0</v>
      </c>
      <c r="LN77" s="9">
        <f t="shared" si="266"/>
        <v>0</v>
      </c>
      <c r="LO77" s="9">
        <f t="shared" si="266"/>
        <v>0</v>
      </c>
      <c r="LP77" s="9">
        <f t="shared" si="266"/>
        <v>0</v>
      </c>
      <c r="LQ77" s="9">
        <f t="shared" si="266"/>
        <v>0</v>
      </c>
      <c r="LR77" s="9">
        <f t="shared" si="266"/>
        <v>0</v>
      </c>
      <c r="LS77" s="9">
        <f t="shared" si="266"/>
        <v>0</v>
      </c>
      <c r="LT77" s="9">
        <f t="shared" si="266"/>
        <v>0</v>
      </c>
      <c r="LU77" s="9">
        <f t="shared" si="266"/>
        <v>0</v>
      </c>
      <c r="LV77" s="9">
        <f t="shared" si="266"/>
        <v>0</v>
      </c>
      <c r="LW77" s="9">
        <f t="shared" si="266"/>
        <v>0</v>
      </c>
      <c r="LX77" s="9">
        <f t="shared" si="266"/>
        <v>0</v>
      </c>
      <c r="LY77" s="9">
        <f t="shared" si="266"/>
        <v>0</v>
      </c>
      <c r="LZ77" s="9">
        <f t="shared" si="266"/>
        <v>0</v>
      </c>
      <c r="MA77" s="9">
        <f t="shared" si="266"/>
        <v>0</v>
      </c>
      <c r="MB77" s="9">
        <f t="shared" si="266"/>
        <v>0</v>
      </c>
      <c r="MC77" s="9">
        <f t="shared" si="266"/>
        <v>0</v>
      </c>
      <c r="MD77" s="9">
        <f t="shared" si="266"/>
        <v>0</v>
      </c>
      <c r="ME77" s="9">
        <f t="shared" si="266"/>
        <v>0</v>
      </c>
      <c r="MF77" s="9">
        <f t="shared" si="266"/>
        <v>0</v>
      </c>
      <c r="MG77" s="9">
        <f t="shared" si="266"/>
        <v>0</v>
      </c>
      <c r="MH77" s="9">
        <f t="shared" si="266"/>
        <v>0</v>
      </c>
      <c r="MI77" s="9">
        <f t="shared" si="266"/>
        <v>0</v>
      </c>
      <c r="MJ77" s="9">
        <f t="shared" si="266"/>
        <v>0</v>
      </c>
      <c r="MK77" s="9">
        <f t="shared" si="266"/>
        <v>0</v>
      </c>
      <c r="ML77" s="9">
        <f t="shared" si="266"/>
        <v>0</v>
      </c>
      <c r="MM77" s="9">
        <f t="shared" si="266"/>
        <v>0</v>
      </c>
      <c r="MN77" s="9">
        <f t="shared" si="266"/>
        <v>0</v>
      </c>
      <c r="MO77" s="9">
        <f t="shared" si="266"/>
        <v>0</v>
      </c>
      <c r="MP77" s="9">
        <f t="shared" si="266"/>
        <v>0</v>
      </c>
      <c r="MQ77" s="9">
        <f t="shared" si="266"/>
        <v>0</v>
      </c>
      <c r="MR77" s="9">
        <f t="shared" si="266"/>
        <v>0</v>
      </c>
      <c r="MS77" s="9">
        <f t="shared" si="266"/>
        <v>0</v>
      </c>
      <c r="MT77" s="9">
        <f t="shared" si="266"/>
        <v>0</v>
      </c>
      <c r="MU77" s="9">
        <f t="shared" si="266"/>
        <v>0</v>
      </c>
      <c r="MV77" s="9">
        <f t="shared" si="266"/>
        <v>0</v>
      </c>
      <c r="MW77" s="9">
        <f t="shared" si="266"/>
        <v>0</v>
      </c>
      <c r="MX77" s="9">
        <f t="shared" si="266"/>
        <v>0</v>
      </c>
      <c r="MY77" s="9">
        <f t="shared" si="266"/>
        <v>0</v>
      </c>
      <c r="MZ77" s="9">
        <f t="shared" si="266"/>
        <v>0</v>
      </c>
      <c r="NA77" s="9">
        <f t="shared" si="266"/>
        <v>0</v>
      </c>
      <c r="NB77" s="9">
        <f t="shared" si="266"/>
        <v>0</v>
      </c>
      <c r="NC77" s="9">
        <f t="shared" si="266"/>
        <v>0</v>
      </c>
      <c r="ND77" s="9">
        <f t="shared" si="266"/>
        <v>0</v>
      </c>
      <c r="NE77" s="9">
        <f t="shared" si="266"/>
        <v>0</v>
      </c>
      <c r="NF77" s="9">
        <f t="shared" si="266"/>
        <v>0</v>
      </c>
      <c r="NG77" s="9">
        <f t="shared" si="266"/>
        <v>0</v>
      </c>
      <c r="NH77" s="9">
        <f t="shared" si="266"/>
        <v>0</v>
      </c>
      <c r="NI77" s="9">
        <f t="shared" si="266"/>
        <v>0</v>
      </c>
      <c r="NJ77" s="9">
        <f t="shared" si="266"/>
        <v>0</v>
      </c>
      <c r="NK77" s="9">
        <f t="shared" si="266"/>
        <v>0</v>
      </c>
      <c r="NL77" s="9">
        <f t="shared" si="266"/>
        <v>0</v>
      </c>
      <c r="NM77" s="9">
        <f t="shared" si="266"/>
        <v>0</v>
      </c>
      <c r="NN77" s="9">
        <f t="shared" si="266"/>
        <v>0</v>
      </c>
      <c r="NO77" s="9">
        <f t="shared" si="266"/>
        <v>0</v>
      </c>
      <c r="NP77" s="9">
        <f t="shared" si="266"/>
        <v>0</v>
      </c>
      <c r="NQ77" s="9">
        <f t="shared" si="266"/>
        <v>0</v>
      </c>
      <c r="NR77" s="9">
        <f t="shared" si="266"/>
        <v>0</v>
      </c>
      <c r="NS77" s="9">
        <f t="shared" si="266"/>
        <v>0</v>
      </c>
      <c r="NT77" s="9">
        <f t="shared" si="266"/>
        <v>0</v>
      </c>
      <c r="NU77" s="9">
        <f t="shared" si="266"/>
        <v>0</v>
      </c>
      <c r="NV77" s="9">
        <f t="shared" si="266"/>
        <v>0</v>
      </c>
      <c r="NW77" s="9">
        <f t="shared" si="266"/>
        <v>0</v>
      </c>
      <c r="NX77" s="9">
        <f t="shared" si="266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U81" si="267">E78</f>
        <v>0</v>
      </c>
      <c r="G78" s="48">
        <f t="shared" si="267"/>
        <v>0</v>
      </c>
      <c r="H78" s="48">
        <f t="shared" si="267"/>
        <v>0</v>
      </c>
      <c r="I78" s="48">
        <f t="shared" si="267"/>
        <v>0</v>
      </c>
      <c r="J78" s="48">
        <f t="shared" si="267"/>
        <v>0</v>
      </c>
      <c r="K78" s="48">
        <f t="shared" si="267"/>
        <v>0</v>
      </c>
      <c r="L78" s="48">
        <f t="shared" si="267"/>
        <v>0</v>
      </c>
      <c r="M78" s="48">
        <f t="shared" si="267"/>
        <v>0</v>
      </c>
      <c r="N78" s="48">
        <f t="shared" si="267"/>
        <v>0</v>
      </c>
      <c r="O78" s="48">
        <f t="shared" si="267"/>
        <v>0</v>
      </c>
      <c r="P78" s="48">
        <f t="shared" si="267"/>
        <v>0</v>
      </c>
      <c r="Q78" s="48">
        <f t="shared" si="267"/>
        <v>0</v>
      </c>
      <c r="R78" s="48">
        <f t="shared" si="267"/>
        <v>0</v>
      </c>
      <c r="S78" s="48">
        <f t="shared" si="267"/>
        <v>0</v>
      </c>
      <c r="T78" s="48">
        <f t="shared" si="267"/>
        <v>0</v>
      </c>
      <c r="U78" s="48">
        <f t="shared" si="267"/>
        <v>0</v>
      </c>
      <c r="V78" s="48">
        <f t="shared" ref="V78:AK81" si="268">U78</f>
        <v>0</v>
      </c>
      <c r="W78" s="48">
        <f t="shared" si="268"/>
        <v>0</v>
      </c>
      <c r="X78" s="48">
        <f t="shared" si="268"/>
        <v>0</v>
      </c>
      <c r="Y78" s="48">
        <f t="shared" si="268"/>
        <v>0</v>
      </c>
      <c r="Z78" s="48">
        <f t="shared" si="268"/>
        <v>0</v>
      </c>
      <c r="AA78" s="48">
        <f t="shared" si="268"/>
        <v>0</v>
      </c>
      <c r="AB78" s="48">
        <f t="shared" si="268"/>
        <v>0</v>
      </c>
      <c r="AC78" s="48">
        <f t="shared" si="268"/>
        <v>0</v>
      </c>
      <c r="AD78" s="48">
        <f t="shared" si="268"/>
        <v>0</v>
      </c>
      <c r="AE78" s="48">
        <f t="shared" si="268"/>
        <v>0</v>
      </c>
      <c r="AF78" s="48">
        <f t="shared" si="268"/>
        <v>0</v>
      </c>
      <c r="AG78" s="48">
        <f t="shared" si="268"/>
        <v>0</v>
      </c>
      <c r="AH78" s="48">
        <f t="shared" si="268"/>
        <v>0</v>
      </c>
      <c r="AI78" s="48">
        <f t="shared" si="268"/>
        <v>0</v>
      </c>
      <c r="AJ78" s="48">
        <f t="shared" si="268"/>
        <v>0</v>
      </c>
      <c r="AK78" s="48">
        <f t="shared" si="268"/>
        <v>0</v>
      </c>
      <c r="AL78" s="48">
        <f t="shared" ref="AL78:BA81" si="269">AK78</f>
        <v>0</v>
      </c>
      <c r="AM78" s="48">
        <f t="shared" si="269"/>
        <v>0</v>
      </c>
      <c r="AN78" s="48">
        <f t="shared" si="269"/>
        <v>0</v>
      </c>
      <c r="AO78" s="48">
        <f t="shared" si="269"/>
        <v>0</v>
      </c>
      <c r="AP78" s="48">
        <f t="shared" si="269"/>
        <v>0</v>
      </c>
      <c r="AQ78" s="48">
        <f t="shared" si="269"/>
        <v>0</v>
      </c>
      <c r="AR78" s="48">
        <f t="shared" si="269"/>
        <v>0</v>
      </c>
      <c r="AS78" s="48">
        <f t="shared" si="269"/>
        <v>0</v>
      </c>
      <c r="AT78" s="48">
        <f t="shared" si="269"/>
        <v>0</v>
      </c>
      <c r="AU78" s="48">
        <f t="shared" si="269"/>
        <v>0</v>
      </c>
      <c r="AV78" s="48">
        <f t="shared" si="269"/>
        <v>0</v>
      </c>
      <c r="AW78" s="48">
        <f t="shared" si="269"/>
        <v>0</v>
      </c>
      <c r="AX78" s="48">
        <f t="shared" si="269"/>
        <v>0</v>
      </c>
      <c r="AY78" s="48">
        <f t="shared" si="269"/>
        <v>0</v>
      </c>
      <c r="AZ78" s="48">
        <f t="shared" si="269"/>
        <v>0</v>
      </c>
      <c r="BA78" s="48">
        <f t="shared" si="269"/>
        <v>0</v>
      </c>
      <c r="BB78" s="48">
        <f t="shared" ref="BB78:BQ81" si="270">BA78</f>
        <v>0</v>
      </c>
      <c r="BC78" s="48">
        <f t="shared" si="270"/>
        <v>0</v>
      </c>
      <c r="BD78" s="48">
        <f t="shared" si="270"/>
        <v>0</v>
      </c>
      <c r="BE78" s="48">
        <f t="shared" si="270"/>
        <v>0</v>
      </c>
      <c r="BF78" s="48">
        <f t="shared" si="270"/>
        <v>0</v>
      </c>
      <c r="BG78" s="48">
        <f t="shared" si="270"/>
        <v>0</v>
      </c>
      <c r="BH78" s="48">
        <f t="shared" si="270"/>
        <v>0</v>
      </c>
      <c r="BI78" s="48">
        <f t="shared" si="270"/>
        <v>0</v>
      </c>
      <c r="BJ78" s="48">
        <f t="shared" si="270"/>
        <v>0</v>
      </c>
      <c r="BK78" s="48">
        <f t="shared" si="270"/>
        <v>0</v>
      </c>
      <c r="BL78" s="48">
        <f t="shared" si="270"/>
        <v>0</v>
      </c>
      <c r="BM78" s="48">
        <f t="shared" si="270"/>
        <v>0</v>
      </c>
      <c r="BN78" s="48">
        <f t="shared" si="270"/>
        <v>0</v>
      </c>
      <c r="BO78" s="48">
        <f t="shared" si="270"/>
        <v>0</v>
      </c>
      <c r="BP78" s="48">
        <f t="shared" si="270"/>
        <v>0</v>
      </c>
      <c r="BQ78" s="48">
        <f t="shared" si="270"/>
        <v>0</v>
      </c>
      <c r="BR78" s="48">
        <f t="shared" ref="BR78:CG81" si="271">BQ78</f>
        <v>0</v>
      </c>
      <c r="BS78" s="48">
        <f t="shared" si="271"/>
        <v>0</v>
      </c>
      <c r="BT78" s="48">
        <f t="shared" si="271"/>
        <v>0</v>
      </c>
      <c r="BU78" s="48">
        <f t="shared" si="271"/>
        <v>0</v>
      </c>
      <c r="BV78" s="48">
        <f t="shared" si="271"/>
        <v>0</v>
      </c>
      <c r="BW78" s="48">
        <f t="shared" si="271"/>
        <v>0</v>
      </c>
      <c r="BX78" s="48">
        <f t="shared" si="271"/>
        <v>0</v>
      </c>
      <c r="BY78" s="48">
        <f t="shared" si="271"/>
        <v>0</v>
      </c>
      <c r="BZ78" s="48">
        <f t="shared" si="271"/>
        <v>0</v>
      </c>
      <c r="CA78" s="48">
        <f t="shared" si="271"/>
        <v>0</v>
      </c>
      <c r="CB78" s="48">
        <f t="shared" si="271"/>
        <v>0</v>
      </c>
      <c r="CC78" s="48">
        <f t="shared" si="271"/>
        <v>0</v>
      </c>
      <c r="CD78" s="48">
        <f t="shared" si="271"/>
        <v>0</v>
      </c>
      <c r="CE78" s="48">
        <f t="shared" si="271"/>
        <v>0</v>
      </c>
      <c r="CF78" s="48">
        <f t="shared" si="271"/>
        <v>0</v>
      </c>
      <c r="CG78" s="48">
        <f t="shared" si="271"/>
        <v>0</v>
      </c>
      <c r="CH78" s="48">
        <f t="shared" ref="CH78:CW81" si="272">CG78</f>
        <v>0</v>
      </c>
      <c r="CI78" s="48">
        <f t="shared" si="272"/>
        <v>0</v>
      </c>
      <c r="CJ78" s="48">
        <f t="shared" si="272"/>
        <v>0</v>
      </c>
      <c r="CK78" s="48">
        <f t="shared" si="272"/>
        <v>0</v>
      </c>
      <c r="CL78" s="48">
        <f t="shared" si="272"/>
        <v>0</v>
      </c>
      <c r="CM78" s="48">
        <f t="shared" si="272"/>
        <v>0</v>
      </c>
      <c r="CN78" s="48">
        <f t="shared" si="272"/>
        <v>0</v>
      </c>
      <c r="CO78" s="48">
        <f t="shared" si="272"/>
        <v>0</v>
      </c>
      <c r="CP78" s="48">
        <f t="shared" si="272"/>
        <v>0</v>
      </c>
      <c r="CQ78" s="48">
        <f t="shared" si="272"/>
        <v>0</v>
      </c>
      <c r="CR78" s="48">
        <f t="shared" si="272"/>
        <v>0</v>
      </c>
      <c r="CS78" s="48">
        <f t="shared" si="272"/>
        <v>0</v>
      </c>
      <c r="CT78" s="48">
        <f t="shared" si="272"/>
        <v>0</v>
      </c>
      <c r="CU78" s="48">
        <f t="shared" si="272"/>
        <v>0</v>
      </c>
      <c r="CV78" s="48">
        <f t="shared" si="272"/>
        <v>0</v>
      </c>
      <c r="CW78" s="48">
        <f t="shared" si="272"/>
        <v>0</v>
      </c>
      <c r="CX78" s="48">
        <f t="shared" ref="CX78:DM81" si="273">CW78</f>
        <v>0</v>
      </c>
      <c r="CY78" s="48">
        <f t="shared" si="273"/>
        <v>0</v>
      </c>
      <c r="CZ78" s="48">
        <f t="shared" si="273"/>
        <v>0</v>
      </c>
      <c r="DA78" s="48">
        <f t="shared" si="273"/>
        <v>0</v>
      </c>
      <c r="DB78" s="48">
        <f t="shared" si="273"/>
        <v>0</v>
      </c>
      <c r="DC78" s="48">
        <f t="shared" si="273"/>
        <v>0</v>
      </c>
      <c r="DD78" s="48">
        <f t="shared" si="273"/>
        <v>0</v>
      </c>
      <c r="DE78" s="48">
        <f t="shared" si="273"/>
        <v>0</v>
      </c>
      <c r="DF78" s="48">
        <f t="shared" si="273"/>
        <v>0</v>
      </c>
      <c r="DG78" s="48">
        <f t="shared" si="273"/>
        <v>0</v>
      </c>
      <c r="DH78" s="48">
        <f t="shared" si="273"/>
        <v>0</v>
      </c>
      <c r="DI78" s="48">
        <f t="shared" si="273"/>
        <v>0</v>
      </c>
      <c r="DJ78" s="48">
        <f t="shared" si="273"/>
        <v>0</v>
      </c>
      <c r="DK78" s="48">
        <f t="shared" si="273"/>
        <v>0</v>
      </c>
      <c r="DL78" s="48">
        <f t="shared" si="273"/>
        <v>0</v>
      </c>
      <c r="DM78" s="48">
        <f t="shared" si="273"/>
        <v>0</v>
      </c>
      <c r="DN78" s="48">
        <f t="shared" ref="DN78:EC81" si="274">DM78</f>
        <v>0</v>
      </c>
      <c r="DO78" s="48">
        <f t="shared" si="274"/>
        <v>0</v>
      </c>
      <c r="DP78" s="48">
        <f t="shared" si="274"/>
        <v>0</v>
      </c>
      <c r="DQ78" s="48">
        <f t="shared" si="274"/>
        <v>0</v>
      </c>
      <c r="DR78" s="48">
        <f t="shared" si="274"/>
        <v>0</v>
      </c>
      <c r="DS78" s="48">
        <f t="shared" si="274"/>
        <v>0</v>
      </c>
      <c r="DT78" s="48">
        <f t="shared" si="274"/>
        <v>0</v>
      </c>
      <c r="DU78" s="48">
        <f t="shared" si="274"/>
        <v>0</v>
      </c>
      <c r="DV78" s="48">
        <f t="shared" si="274"/>
        <v>0</v>
      </c>
      <c r="DW78" s="48">
        <f t="shared" si="274"/>
        <v>0</v>
      </c>
      <c r="DX78" s="48">
        <f t="shared" si="274"/>
        <v>0</v>
      </c>
      <c r="DY78" s="48">
        <f t="shared" si="274"/>
        <v>0</v>
      </c>
      <c r="DZ78" s="48">
        <f t="shared" si="274"/>
        <v>0</v>
      </c>
      <c r="EA78" s="48">
        <f t="shared" si="274"/>
        <v>0</v>
      </c>
      <c r="EB78" s="48">
        <f t="shared" si="274"/>
        <v>0</v>
      </c>
      <c r="EC78" s="48">
        <f t="shared" si="274"/>
        <v>0</v>
      </c>
      <c r="ED78" s="48">
        <f t="shared" ref="ED78:ES81" si="275">EC78</f>
        <v>0</v>
      </c>
      <c r="EE78" s="48">
        <f t="shared" si="275"/>
        <v>0</v>
      </c>
      <c r="EF78" s="48">
        <f t="shared" si="275"/>
        <v>0</v>
      </c>
      <c r="EG78" s="48">
        <f t="shared" si="275"/>
        <v>0</v>
      </c>
      <c r="EH78" s="48">
        <f t="shared" si="275"/>
        <v>0</v>
      </c>
      <c r="EI78" s="48">
        <f t="shared" si="275"/>
        <v>0</v>
      </c>
      <c r="EJ78" s="48">
        <f t="shared" si="275"/>
        <v>0</v>
      </c>
      <c r="EK78" s="48">
        <f t="shared" si="275"/>
        <v>0</v>
      </c>
      <c r="EL78" s="48">
        <f t="shared" si="275"/>
        <v>0</v>
      </c>
      <c r="EM78" s="48">
        <f t="shared" si="275"/>
        <v>0</v>
      </c>
      <c r="EN78" s="48">
        <f t="shared" si="275"/>
        <v>0</v>
      </c>
      <c r="EO78" s="48">
        <f t="shared" si="275"/>
        <v>0</v>
      </c>
      <c r="EP78" s="48">
        <f t="shared" si="275"/>
        <v>0</v>
      </c>
      <c r="EQ78" s="48">
        <f t="shared" si="275"/>
        <v>0</v>
      </c>
      <c r="ER78" s="48">
        <f t="shared" si="275"/>
        <v>0</v>
      </c>
      <c r="ES78" s="48">
        <f t="shared" si="275"/>
        <v>0</v>
      </c>
      <c r="ET78" s="48">
        <f t="shared" ref="ET78:FI81" si="276">ES78</f>
        <v>0</v>
      </c>
      <c r="EU78" s="48">
        <f t="shared" si="276"/>
        <v>0</v>
      </c>
      <c r="EV78" s="48">
        <f t="shared" si="276"/>
        <v>0</v>
      </c>
      <c r="EW78" s="48">
        <f t="shared" si="276"/>
        <v>0</v>
      </c>
      <c r="EX78" s="48">
        <f t="shared" si="276"/>
        <v>0</v>
      </c>
      <c r="EY78" s="48">
        <f t="shared" si="276"/>
        <v>0</v>
      </c>
      <c r="EZ78" s="48">
        <f t="shared" si="276"/>
        <v>0</v>
      </c>
      <c r="FA78" s="48">
        <f t="shared" si="276"/>
        <v>0</v>
      </c>
      <c r="FB78" s="48">
        <f t="shared" si="276"/>
        <v>0</v>
      </c>
      <c r="FC78" s="48">
        <f t="shared" si="276"/>
        <v>0</v>
      </c>
      <c r="FD78" s="48">
        <f t="shared" si="276"/>
        <v>0</v>
      </c>
      <c r="FE78" s="48">
        <f t="shared" si="276"/>
        <v>0</v>
      </c>
      <c r="FF78" s="48">
        <f t="shared" si="276"/>
        <v>0</v>
      </c>
      <c r="FG78" s="48">
        <f t="shared" si="276"/>
        <v>0</v>
      </c>
      <c r="FH78" s="48">
        <f t="shared" si="276"/>
        <v>0</v>
      </c>
      <c r="FI78" s="48">
        <f t="shared" si="276"/>
        <v>0</v>
      </c>
      <c r="FJ78" s="48">
        <f t="shared" ref="FJ78:FY81" si="277">FI78</f>
        <v>0</v>
      </c>
      <c r="FK78" s="48">
        <f t="shared" si="277"/>
        <v>0</v>
      </c>
      <c r="FL78" s="48">
        <f t="shared" si="277"/>
        <v>0</v>
      </c>
      <c r="FM78" s="48">
        <f t="shared" si="277"/>
        <v>0</v>
      </c>
      <c r="FN78" s="48">
        <f t="shared" si="277"/>
        <v>0</v>
      </c>
      <c r="FO78" s="48">
        <f t="shared" si="277"/>
        <v>0</v>
      </c>
      <c r="FP78" s="48">
        <f t="shared" si="277"/>
        <v>0</v>
      </c>
      <c r="FQ78" s="48">
        <f t="shared" si="277"/>
        <v>0</v>
      </c>
      <c r="FR78" s="48">
        <f t="shared" si="277"/>
        <v>0</v>
      </c>
      <c r="FS78" s="48">
        <f t="shared" si="277"/>
        <v>0</v>
      </c>
      <c r="FT78" s="48">
        <f t="shared" si="277"/>
        <v>0</v>
      </c>
      <c r="FU78" s="48">
        <f t="shared" si="277"/>
        <v>0</v>
      </c>
      <c r="FV78" s="48">
        <f t="shared" si="277"/>
        <v>0</v>
      </c>
      <c r="FW78" s="48">
        <f t="shared" si="277"/>
        <v>0</v>
      </c>
      <c r="FX78" s="48">
        <f t="shared" si="277"/>
        <v>0</v>
      </c>
      <c r="FY78" s="48">
        <f t="shared" si="277"/>
        <v>0</v>
      </c>
      <c r="FZ78" s="48">
        <f t="shared" ref="FZ78:GO81" si="278">FY78</f>
        <v>0</v>
      </c>
      <c r="GA78" s="48">
        <f t="shared" si="278"/>
        <v>0</v>
      </c>
      <c r="GB78" s="48">
        <f t="shared" si="278"/>
        <v>0</v>
      </c>
      <c r="GC78" s="48">
        <f t="shared" si="278"/>
        <v>0</v>
      </c>
      <c r="GD78" s="48">
        <f t="shared" si="278"/>
        <v>0</v>
      </c>
      <c r="GE78" s="48">
        <f t="shared" si="278"/>
        <v>0</v>
      </c>
      <c r="GF78" s="48">
        <f t="shared" si="278"/>
        <v>0</v>
      </c>
      <c r="GG78" s="48">
        <f t="shared" si="278"/>
        <v>0</v>
      </c>
      <c r="GH78" s="48">
        <f t="shared" si="278"/>
        <v>0</v>
      </c>
      <c r="GI78" s="48">
        <f t="shared" si="278"/>
        <v>0</v>
      </c>
      <c r="GJ78" s="48">
        <f t="shared" si="278"/>
        <v>0</v>
      </c>
      <c r="GK78" s="48">
        <f t="shared" si="278"/>
        <v>0</v>
      </c>
      <c r="GL78" s="48">
        <f t="shared" si="278"/>
        <v>0</v>
      </c>
      <c r="GM78" s="48">
        <f t="shared" si="278"/>
        <v>0</v>
      </c>
      <c r="GN78" s="48">
        <f t="shared" si="278"/>
        <v>0</v>
      </c>
      <c r="GO78" s="48">
        <f t="shared" si="278"/>
        <v>0</v>
      </c>
      <c r="GP78" s="48">
        <f t="shared" ref="GP78:HE81" si="279">GO78</f>
        <v>0</v>
      </c>
      <c r="GQ78" s="48">
        <f t="shared" si="279"/>
        <v>0</v>
      </c>
      <c r="GR78" s="48">
        <f t="shared" si="279"/>
        <v>0</v>
      </c>
      <c r="GS78" s="48">
        <f t="shared" si="279"/>
        <v>0</v>
      </c>
      <c r="GT78" s="48">
        <f t="shared" si="279"/>
        <v>0</v>
      </c>
      <c r="GU78" s="48">
        <f t="shared" si="279"/>
        <v>0</v>
      </c>
      <c r="GV78" s="48">
        <f t="shared" si="279"/>
        <v>0</v>
      </c>
      <c r="GW78" s="48">
        <f t="shared" si="279"/>
        <v>0</v>
      </c>
      <c r="GX78" s="48">
        <f t="shared" si="279"/>
        <v>0</v>
      </c>
      <c r="GY78" s="48">
        <f t="shared" si="279"/>
        <v>0</v>
      </c>
      <c r="GZ78" s="48">
        <f t="shared" si="279"/>
        <v>0</v>
      </c>
      <c r="HA78" s="48">
        <f t="shared" si="279"/>
        <v>0</v>
      </c>
      <c r="HB78" s="48">
        <f t="shared" si="279"/>
        <v>0</v>
      </c>
      <c r="HC78" s="48">
        <f t="shared" si="279"/>
        <v>0</v>
      </c>
      <c r="HD78" s="48">
        <f t="shared" si="279"/>
        <v>0</v>
      </c>
      <c r="HE78" s="48">
        <f t="shared" si="279"/>
        <v>0</v>
      </c>
      <c r="HF78" s="48">
        <f t="shared" ref="HF78:HU81" si="280">HE78</f>
        <v>0</v>
      </c>
      <c r="HG78" s="48">
        <f t="shared" si="280"/>
        <v>0</v>
      </c>
      <c r="HH78" s="48">
        <f t="shared" si="280"/>
        <v>0</v>
      </c>
      <c r="HI78" s="48">
        <f t="shared" si="280"/>
        <v>0</v>
      </c>
      <c r="HJ78" s="48">
        <f t="shared" si="280"/>
        <v>0</v>
      </c>
      <c r="HK78" s="48">
        <f t="shared" si="280"/>
        <v>0</v>
      </c>
      <c r="HL78" s="48">
        <f t="shared" si="280"/>
        <v>0</v>
      </c>
      <c r="HM78" s="48">
        <f t="shared" si="280"/>
        <v>0</v>
      </c>
      <c r="HN78" s="48">
        <f t="shared" si="280"/>
        <v>0</v>
      </c>
      <c r="HO78" s="48">
        <f t="shared" si="280"/>
        <v>0</v>
      </c>
      <c r="HP78" s="48">
        <f t="shared" si="280"/>
        <v>0</v>
      </c>
      <c r="HQ78" s="48">
        <f t="shared" si="280"/>
        <v>0</v>
      </c>
      <c r="HR78" s="48">
        <f t="shared" si="280"/>
        <v>0</v>
      </c>
      <c r="HS78" s="48">
        <f t="shared" si="280"/>
        <v>0</v>
      </c>
      <c r="HT78" s="48">
        <f t="shared" si="280"/>
        <v>0</v>
      </c>
      <c r="HU78" s="48">
        <f t="shared" si="280"/>
        <v>0</v>
      </c>
      <c r="HV78" s="48">
        <f t="shared" ref="HV78:IK81" si="281">HU78</f>
        <v>0</v>
      </c>
      <c r="HW78" s="48">
        <f t="shared" si="281"/>
        <v>0</v>
      </c>
      <c r="HX78" s="48">
        <f t="shared" si="281"/>
        <v>0</v>
      </c>
      <c r="HY78" s="48">
        <f t="shared" si="281"/>
        <v>0</v>
      </c>
      <c r="HZ78" s="48">
        <f t="shared" si="281"/>
        <v>0</v>
      </c>
      <c r="IA78" s="48">
        <f t="shared" si="281"/>
        <v>0</v>
      </c>
      <c r="IB78" s="48">
        <f t="shared" si="281"/>
        <v>0</v>
      </c>
      <c r="IC78" s="48">
        <f t="shared" si="281"/>
        <v>0</v>
      </c>
      <c r="ID78" s="48">
        <f t="shared" si="281"/>
        <v>0</v>
      </c>
      <c r="IE78" s="48">
        <f t="shared" si="281"/>
        <v>0</v>
      </c>
      <c r="IF78" s="48">
        <f t="shared" si="281"/>
        <v>0</v>
      </c>
      <c r="IG78" s="48">
        <f t="shared" si="281"/>
        <v>0</v>
      </c>
      <c r="IH78" s="48">
        <f t="shared" si="281"/>
        <v>0</v>
      </c>
      <c r="II78" s="48">
        <f t="shared" si="281"/>
        <v>0</v>
      </c>
      <c r="IJ78" s="48">
        <f t="shared" si="281"/>
        <v>0</v>
      </c>
      <c r="IK78" s="48">
        <f t="shared" si="281"/>
        <v>0</v>
      </c>
      <c r="IL78" s="48">
        <f t="shared" ref="IL78:JA81" si="282">IK78</f>
        <v>0</v>
      </c>
      <c r="IM78" s="48">
        <f t="shared" si="282"/>
        <v>0</v>
      </c>
      <c r="IN78" s="48">
        <f t="shared" si="282"/>
        <v>0</v>
      </c>
      <c r="IO78" s="48">
        <f t="shared" si="282"/>
        <v>0</v>
      </c>
      <c r="IP78" s="48">
        <f t="shared" si="282"/>
        <v>0</v>
      </c>
      <c r="IQ78" s="48">
        <f t="shared" si="282"/>
        <v>0</v>
      </c>
      <c r="IR78" s="48">
        <f t="shared" si="282"/>
        <v>0</v>
      </c>
      <c r="IS78" s="48">
        <f t="shared" si="282"/>
        <v>0</v>
      </c>
      <c r="IT78" s="48">
        <f t="shared" si="282"/>
        <v>0</v>
      </c>
      <c r="IU78" s="48">
        <f t="shared" si="282"/>
        <v>0</v>
      </c>
      <c r="IV78" s="48">
        <f t="shared" si="282"/>
        <v>0</v>
      </c>
      <c r="IW78" s="48">
        <f t="shared" si="282"/>
        <v>0</v>
      </c>
      <c r="IX78" s="48">
        <f t="shared" si="282"/>
        <v>0</v>
      </c>
      <c r="IY78" s="48">
        <f t="shared" si="282"/>
        <v>0</v>
      </c>
      <c r="IZ78" s="48">
        <f t="shared" si="282"/>
        <v>0</v>
      </c>
      <c r="JA78" s="48">
        <f t="shared" si="282"/>
        <v>0</v>
      </c>
      <c r="JB78" s="48">
        <f t="shared" ref="JB78:JQ81" si="283">JA78</f>
        <v>0</v>
      </c>
      <c r="JC78" s="48">
        <f t="shared" si="283"/>
        <v>0</v>
      </c>
      <c r="JD78" s="48">
        <f t="shared" si="283"/>
        <v>0</v>
      </c>
      <c r="JE78" s="48">
        <f t="shared" si="283"/>
        <v>0</v>
      </c>
      <c r="JF78" s="48">
        <f t="shared" si="283"/>
        <v>0</v>
      </c>
      <c r="JG78" s="48">
        <f t="shared" si="283"/>
        <v>0</v>
      </c>
      <c r="JH78" s="48">
        <f t="shared" si="283"/>
        <v>0</v>
      </c>
      <c r="JI78" s="48">
        <f t="shared" si="283"/>
        <v>0</v>
      </c>
      <c r="JJ78" s="48">
        <f t="shared" si="283"/>
        <v>0</v>
      </c>
      <c r="JK78" s="48">
        <f t="shared" si="283"/>
        <v>0</v>
      </c>
      <c r="JL78" s="48">
        <f t="shared" si="283"/>
        <v>0</v>
      </c>
      <c r="JM78" s="48">
        <f t="shared" si="283"/>
        <v>0</v>
      </c>
      <c r="JN78" s="48">
        <f t="shared" si="283"/>
        <v>0</v>
      </c>
      <c r="JO78" s="48">
        <f t="shared" si="283"/>
        <v>0</v>
      </c>
      <c r="JP78" s="48">
        <f t="shared" si="283"/>
        <v>0</v>
      </c>
      <c r="JQ78" s="48">
        <f t="shared" si="283"/>
        <v>0</v>
      </c>
      <c r="JR78" s="48">
        <f t="shared" ref="JR78:KG81" si="284">JQ78</f>
        <v>0</v>
      </c>
      <c r="JS78" s="48">
        <f t="shared" si="284"/>
        <v>0</v>
      </c>
      <c r="JT78" s="48">
        <f t="shared" si="284"/>
        <v>0</v>
      </c>
      <c r="JU78" s="48">
        <f t="shared" si="284"/>
        <v>0</v>
      </c>
      <c r="JV78" s="48">
        <f t="shared" si="284"/>
        <v>0</v>
      </c>
      <c r="JW78" s="48">
        <f t="shared" si="284"/>
        <v>0</v>
      </c>
      <c r="JX78" s="48">
        <f t="shared" si="284"/>
        <v>0</v>
      </c>
      <c r="JY78" s="48">
        <f t="shared" si="284"/>
        <v>0</v>
      </c>
      <c r="JZ78" s="48">
        <f t="shared" si="284"/>
        <v>0</v>
      </c>
      <c r="KA78" s="48">
        <f t="shared" si="284"/>
        <v>0</v>
      </c>
      <c r="KB78" s="48">
        <f t="shared" si="284"/>
        <v>0</v>
      </c>
      <c r="KC78" s="48">
        <f t="shared" si="284"/>
        <v>0</v>
      </c>
      <c r="KD78" s="48">
        <f t="shared" si="284"/>
        <v>0</v>
      </c>
      <c r="KE78" s="48">
        <f t="shared" si="284"/>
        <v>0</v>
      </c>
      <c r="KF78" s="48">
        <f t="shared" si="284"/>
        <v>0</v>
      </c>
      <c r="KG78" s="48">
        <f t="shared" si="284"/>
        <v>0</v>
      </c>
      <c r="KH78" s="48">
        <f t="shared" ref="KH78:KW81" si="285">KG78</f>
        <v>0</v>
      </c>
      <c r="KI78" s="48">
        <f t="shared" si="285"/>
        <v>0</v>
      </c>
      <c r="KJ78" s="48">
        <f t="shared" si="285"/>
        <v>0</v>
      </c>
      <c r="KK78" s="48">
        <f t="shared" si="285"/>
        <v>0</v>
      </c>
      <c r="KL78" s="48">
        <f t="shared" si="285"/>
        <v>0</v>
      </c>
      <c r="KM78" s="48">
        <f t="shared" si="285"/>
        <v>0</v>
      </c>
      <c r="KN78" s="48">
        <f t="shared" si="285"/>
        <v>0</v>
      </c>
      <c r="KO78" s="48">
        <f t="shared" si="285"/>
        <v>0</v>
      </c>
      <c r="KP78" s="48">
        <f t="shared" si="285"/>
        <v>0</v>
      </c>
      <c r="KQ78" s="48">
        <f t="shared" si="285"/>
        <v>0</v>
      </c>
      <c r="KR78" s="48">
        <f t="shared" si="285"/>
        <v>0</v>
      </c>
      <c r="KS78" s="48">
        <f t="shared" si="285"/>
        <v>0</v>
      </c>
      <c r="KT78" s="48">
        <f t="shared" si="285"/>
        <v>0</v>
      </c>
      <c r="KU78" s="48">
        <f t="shared" si="285"/>
        <v>0</v>
      </c>
      <c r="KV78" s="48">
        <f t="shared" si="285"/>
        <v>0</v>
      </c>
      <c r="KW78" s="48">
        <f t="shared" si="285"/>
        <v>0</v>
      </c>
      <c r="KX78" s="48">
        <f t="shared" ref="KX78:LM81" si="286">KW78</f>
        <v>0</v>
      </c>
      <c r="KY78" s="48">
        <f t="shared" si="286"/>
        <v>0</v>
      </c>
      <c r="KZ78" s="48">
        <f t="shared" si="286"/>
        <v>0</v>
      </c>
      <c r="LA78" s="48">
        <f t="shared" si="286"/>
        <v>0</v>
      </c>
      <c r="LB78" s="48">
        <f t="shared" si="286"/>
        <v>0</v>
      </c>
      <c r="LC78" s="48">
        <f t="shared" si="286"/>
        <v>0</v>
      </c>
      <c r="LD78" s="48">
        <f t="shared" si="286"/>
        <v>0</v>
      </c>
      <c r="LE78" s="48">
        <f t="shared" si="286"/>
        <v>0</v>
      </c>
      <c r="LF78" s="48">
        <f t="shared" si="286"/>
        <v>0</v>
      </c>
      <c r="LG78" s="48">
        <f t="shared" si="286"/>
        <v>0</v>
      </c>
      <c r="LH78" s="48">
        <f t="shared" si="286"/>
        <v>0</v>
      </c>
      <c r="LI78" s="48">
        <f t="shared" si="286"/>
        <v>0</v>
      </c>
      <c r="LJ78" s="48">
        <f t="shared" si="286"/>
        <v>0</v>
      </c>
      <c r="LK78" s="48">
        <f t="shared" si="286"/>
        <v>0</v>
      </c>
      <c r="LL78" s="48">
        <f t="shared" si="286"/>
        <v>0</v>
      </c>
      <c r="LM78" s="48">
        <f t="shared" si="286"/>
        <v>0</v>
      </c>
      <c r="LN78" s="48">
        <f t="shared" ref="LN78:MC81" si="287">LM78</f>
        <v>0</v>
      </c>
      <c r="LO78" s="48">
        <f t="shared" si="287"/>
        <v>0</v>
      </c>
      <c r="LP78" s="48">
        <f t="shared" si="287"/>
        <v>0</v>
      </c>
      <c r="LQ78" s="48">
        <f t="shared" si="287"/>
        <v>0</v>
      </c>
      <c r="LR78" s="48">
        <f t="shared" si="287"/>
        <v>0</v>
      </c>
      <c r="LS78" s="48">
        <f t="shared" si="287"/>
        <v>0</v>
      </c>
      <c r="LT78" s="48">
        <f t="shared" si="287"/>
        <v>0</v>
      </c>
      <c r="LU78" s="48">
        <f t="shared" si="287"/>
        <v>0</v>
      </c>
      <c r="LV78" s="48">
        <f t="shared" si="287"/>
        <v>0</v>
      </c>
      <c r="LW78" s="48">
        <f t="shared" si="287"/>
        <v>0</v>
      </c>
      <c r="LX78" s="48">
        <f t="shared" si="287"/>
        <v>0</v>
      </c>
      <c r="LY78" s="48">
        <f t="shared" si="287"/>
        <v>0</v>
      </c>
      <c r="LZ78" s="48">
        <f t="shared" si="287"/>
        <v>0</v>
      </c>
      <c r="MA78" s="48">
        <f t="shared" si="287"/>
        <v>0</v>
      </c>
      <c r="MB78" s="48">
        <f t="shared" si="287"/>
        <v>0</v>
      </c>
      <c r="MC78" s="48">
        <f t="shared" si="287"/>
        <v>0</v>
      </c>
      <c r="MD78" s="48">
        <f t="shared" ref="MD78:MS81" si="288">MC78</f>
        <v>0</v>
      </c>
      <c r="ME78" s="48">
        <f t="shared" si="288"/>
        <v>0</v>
      </c>
      <c r="MF78" s="48">
        <f t="shared" si="288"/>
        <v>0</v>
      </c>
      <c r="MG78" s="48">
        <f t="shared" si="288"/>
        <v>0</v>
      </c>
      <c r="MH78" s="48">
        <f t="shared" si="288"/>
        <v>0</v>
      </c>
      <c r="MI78" s="48">
        <f t="shared" si="288"/>
        <v>0</v>
      </c>
      <c r="MJ78" s="48">
        <f t="shared" si="288"/>
        <v>0</v>
      </c>
      <c r="MK78" s="48">
        <f t="shared" si="288"/>
        <v>0</v>
      </c>
      <c r="ML78" s="48">
        <f t="shared" si="288"/>
        <v>0</v>
      </c>
      <c r="MM78" s="48">
        <f t="shared" si="288"/>
        <v>0</v>
      </c>
      <c r="MN78" s="48">
        <f t="shared" si="288"/>
        <v>0</v>
      </c>
      <c r="MO78" s="48">
        <f t="shared" si="288"/>
        <v>0</v>
      </c>
      <c r="MP78" s="48">
        <f t="shared" si="288"/>
        <v>0</v>
      </c>
      <c r="MQ78" s="48">
        <f t="shared" si="288"/>
        <v>0</v>
      </c>
      <c r="MR78" s="48">
        <f t="shared" si="288"/>
        <v>0</v>
      </c>
      <c r="MS78" s="48">
        <f t="shared" si="288"/>
        <v>0</v>
      </c>
      <c r="MT78" s="48">
        <f t="shared" ref="MT78:NI81" si="289">MS78</f>
        <v>0</v>
      </c>
      <c r="MU78" s="48">
        <f t="shared" si="289"/>
        <v>0</v>
      </c>
      <c r="MV78" s="48">
        <f t="shared" si="289"/>
        <v>0</v>
      </c>
      <c r="MW78" s="48">
        <f t="shared" si="289"/>
        <v>0</v>
      </c>
      <c r="MX78" s="48">
        <f t="shared" si="289"/>
        <v>0</v>
      </c>
      <c r="MY78" s="48">
        <f t="shared" si="289"/>
        <v>0</v>
      </c>
      <c r="MZ78" s="48">
        <f t="shared" si="289"/>
        <v>0</v>
      </c>
      <c r="NA78" s="48">
        <f t="shared" si="289"/>
        <v>0</v>
      </c>
      <c r="NB78" s="48">
        <f t="shared" si="289"/>
        <v>0</v>
      </c>
      <c r="NC78" s="48">
        <f t="shared" si="289"/>
        <v>0</v>
      </c>
      <c r="ND78" s="48">
        <f t="shared" si="289"/>
        <v>0</v>
      </c>
      <c r="NE78" s="48">
        <f t="shared" si="289"/>
        <v>0</v>
      </c>
      <c r="NF78" s="48">
        <f t="shared" si="289"/>
        <v>0</v>
      </c>
      <c r="NG78" s="48">
        <f t="shared" si="289"/>
        <v>0</v>
      </c>
      <c r="NH78" s="48">
        <f t="shared" si="289"/>
        <v>0</v>
      </c>
      <c r="NI78" s="48">
        <f t="shared" si="289"/>
        <v>0</v>
      </c>
      <c r="NJ78" s="48">
        <f t="shared" ref="NJ78:NX81" si="290">NI78</f>
        <v>0</v>
      </c>
      <c r="NK78" s="48">
        <f t="shared" si="290"/>
        <v>0</v>
      </c>
      <c r="NL78" s="48">
        <f t="shared" si="290"/>
        <v>0</v>
      </c>
      <c r="NM78" s="48">
        <f t="shared" si="290"/>
        <v>0</v>
      </c>
      <c r="NN78" s="48">
        <f t="shared" si="290"/>
        <v>0</v>
      </c>
      <c r="NO78" s="48">
        <f t="shared" si="290"/>
        <v>0</v>
      </c>
      <c r="NP78" s="48">
        <f t="shared" si="290"/>
        <v>0</v>
      </c>
      <c r="NQ78" s="48">
        <f t="shared" si="290"/>
        <v>0</v>
      </c>
      <c r="NR78" s="48">
        <f t="shared" si="290"/>
        <v>0</v>
      </c>
      <c r="NS78" s="48">
        <f t="shared" si="290"/>
        <v>0</v>
      </c>
      <c r="NT78" s="48">
        <f t="shared" si="290"/>
        <v>0</v>
      </c>
      <c r="NU78" s="48">
        <f t="shared" si="290"/>
        <v>0</v>
      </c>
      <c r="NV78" s="48">
        <f t="shared" si="290"/>
        <v>0</v>
      </c>
      <c r="NW78" s="48">
        <f t="shared" si="290"/>
        <v>0</v>
      </c>
      <c r="NX78" s="48">
        <f t="shared" si="290"/>
        <v>0</v>
      </c>
      <c r="NZ78" s="48">
        <f t="shared" ref="NZ78:NZ81" si="291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267"/>
        <v>0</v>
      </c>
      <c r="G79" s="48">
        <f t="shared" si="267"/>
        <v>0</v>
      </c>
      <c r="H79" s="48">
        <f t="shared" si="267"/>
        <v>0</v>
      </c>
      <c r="I79" s="48">
        <f t="shared" si="267"/>
        <v>0</v>
      </c>
      <c r="J79" s="48">
        <f t="shared" si="267"/>
        <v>0</v>
      </c>
      <c r="K79" s="48">
        <f t="shared" si="267"/>
        <v>0</v>
      </c>
      <c r="L79" s="48">
        <f t="shared" si="267"/>
        <v>0</v>
      </c>
      <c r="M79" s="48">
        <f t="shared" si="267"/>
        <v>0</v>
      </c>
      <c r="N79" s="48">
        <f t="shared" si="267"/>
        <v>0</v>
      </c>
      <c r="O79" s="48">
        <f t="shared" si="267"/>
        <v>0</v>
      </c>
      <c r="P79" s="48">
        <f t="shared" si="267"/>
        <v>0</v>
      </c>
      <c r="Q79" s="48">
        <f t="shared" si="267"/>
        <v>0</v>
      </c>
      <c r="R79" s="48">
        <f t="shared" si="267"/>
        <v>0</v>
      </c>
      <c r="S79" s="48">
        <f t="shared" si="267"/>
        <v>0</v>
      </c>
      <c r="T79" s="48">
        <f t="shared" si="267"/>
        <v>0</v>
      </c>
      <c r="U79" s="48">
        <f t="shared" si="267"/>
        <v>0</v>
      </c>
      <c r="V79" s="48">
        <f t="shared" si="268"/>
        <v>0</v>
      </c>
      <c r="W79" s="48">
        <f t="shared" si="268"/>
        <v>0</v>
      </c>
      <c r="X79" s="48">
        <f t="shared" si="268"/>
        <v>0</v>
      </c>
      <c r="Y79" s="48">
        <f t="shared" si="268"/>
        <v>0</v>
      </c>
      <c r="Z79" s="48">
        <f t="shared" si="268"/>
        <v>0</v>
      </c>
      <c r="AA79" s="48">
        <f t="shared" si="268"/>
        <v>0</v>
      </c>
      <c r="AB79" s="48">
        <f t="shared" si="268"/>
        <v>0</v>
      </c>
      <c r="AC79" s="48">
        <f t="shared" si="268"/>
        <v>0</v>
      </c>
      <c r="AD79" s="48">
        <f t="shared" si="268"/>
        <v>0</v>
      </c>
      <c r="AE79" s="48">
        <f t="shared" si="268"/>
        <v>0</v>
      </c>
      <c r="AF79" s="48">
        <f t="shared" si="268"/>
        <v>0</v>
      </c>
      <c r="AG79" s="48">
        <f t="shared" si="268"/>
        <v>0</v>
      </c>
      <c r="AH79" s="48">
        <f t="shared" si="268"/>
        <v>0</v>
      </c>
      <c r="AI79" s="48">
        <f t="shared" si="268"/>
        <v>0</v>
      </c>
      <c r="AJ79" s="48">
        <f t="shared" si="268"/>
        <v>0</v>
      </c>
      <c r="AK79" s="48">
        <f t="shared" si="268"/>
        <v>0</v>
      </c>
      <c r="AL79" s="48">
        <f t="shared" si="269"/>
        <v>0</v>
      </c>
      <c r="AM79" s="48">
        <f t="shared" si="269"/>
        <v>0</v>
      </c>
      <c r="AN79" s="48">
        <f t="shared" si="269"/>
        <v>0</v>
      </c>
      <c r="AO79" s="48">
        <f t="shared" si="269"/>
        <v>0</v>
      </c>
      <c r="AP79" s="48">
        <f t="shared" si="269"/>
        <v>0</v>
      </c>
      <c r="AQ79" s="48">
        <f t="shared" si="269"/>
        <v>0</v>
      </c>
      <c r="AR79" s="48">
        <f t="shared" si="269"/>
        <v>0</v>
      </c>
      <c r="AS79" s="48">
        <f t="shared" si="269"/>
        <v>0</v>
      </c>
      <c r="AT79" s="48">
        <f t="shared" si="269"/>
        <v>0</v>
      </c>
      <c r="AU79" s="48">
        <f t="shared" si="269"/>
        <v>0</v>
      </c>
      <c r="AV79" s="48">
        <f t="shared" si="269"/>
        <v>0</v>
      </c>
      <c r="AW79" s="48">
        <f t="shared" si="269"/>
        <v>0</v>
      </c>
      <c r="AX79" s="48">
        <f t="shared" si="269"/>
        <v>0</v>
      </c>
      <c r="AY79" s="48">
        <f t="shared" si="269"/>
        <v>0</v>
      </c>
      <c r="AZ79" s="48">
        <f t="shared" si="269"/>
        <v>0</v>
      </c>
      <c r="BA79" s="48">
        <f t="shared" si="269"/>
        <v>0</v>
      </c>
      <c r="BB79" s="48">
        <f t="shared" si="270"/>
        <v>0</v>
      </c>
      <c r="BC79" s="48">
        <f t="shared" si="270"/>
        <v>0</v>
      </c>
      <c r="BD79" s="48">
        <f t="shared" si="270"/>
        <v>0</v>
      </c>
      <c r="BE79" s="48">
        <f t="shared" si="270"/>
        <v>0</v>
      </c>
      <c r="BF79" s="48">
        <f t="shared" si="270"/>
        <v>0</v>
      </c>
      <c r="BG79" s="48">
        <f t="shared" si="270"/>
        <v>0</v>
      </c>
      <c r="BH79" s="48">
        <f t="shared" si="270"/>
        <v>0</v>
      </c>
      <c r="BI79" s="48">
        <f t="shared" si="270"/>
        <v>0</v>
      </c>
      <c r="BJ79" s="48">
        <f t="shared" si="270"/>
        <v>0</v>
      </c>
      <c r="BK79" s="48">
        <f t="shared" si="270"/>
        <v>0</v>
      </c>
      <c r="BL79" s="48">
        <f t="shared" si="270"/>
        <v>0</v>
      </c>
      <c r="BM79" s="48">
        <f t="shared" si="270"/>
        <v>0</v>
      </c>
      <c r="BN79" s="48">
        <f t="shared" si="270"/>
        <v>0</v>
      </c>
      <c r="BO79" s="48">
        <f t="shared" si="270"/>
        <v>0</v>
      </c>
      <c r="BP79" s="48">
        <f t="shared" si="270"/>
        <v>0</v>
      </c>
      <c r="BQ79" s="48">
        <f t="shared" si="270"/>
        <v>0</v>
      </c>
      <c r="BR79" s="48">
        <f t="shared" si="271"/>
        <v>0</v>
      </c>
      <c r="BS79" s="48">
        <f t="shared" si="271"/>
        <v>0</v>
      </c>
      <c r="BT79" s="48">
        <f t="shared" si="271"/>
        <v>0</v>
      </c>
      <c r="BU79" s="48">
        <f t="shared" si="271"/>
        <v>0</v>
      </c>
      <c r="BV79" s="48">
        <f t="shared" si="271"/>
        <v>0</v>
      </c>
      <c r="BW79" s="48">
        <f t="shared" si="271"/>
        <v>0</v>
      </c>
      <c r="BX79" s="48">
        <f t="shared" si="271"/>
        <v>0</v>
      </c>
      <c r="BY79" s="48">
        <f t="shared" si="271"/>
        <v>0</v>
      </c>
      <c r="BZ79" s="48">
        <f t="shared" si="271"/>
        <v>0</v>
      </c>
      <c r="CA79" s="48">
        <f t="shared" si="271"/>
        <v>0</v>
      </c>
      <c r="CB79" s="48">
        <f t="shared" si="271"/>
        <v>0</v>
      </c>
      <c r="CC79" s="48">
        <f t="shared" si="271"/>
        <v>0</v>
      </c>
      <c r="CD79" s="48">
        <f t="shared" si="271"/>
        <v>0</v>
      </c>
      <c r="CE79" s="48">
        <f t="shared" si="271"/>
        <v>0</v>
      </c>
      <c r="CF79" s="48">
        <f t="shared" si="271"/>
        <v>0</v>
      </c>
      <c r="CG79" s="48">
        <f t="shared" si="271"/>
        <v>0</v>
      </c>
      <c r="CH79" s="48">
        <f t="shared" si="272"/>
        <v>0</v>
      </c>
      <c r="CI79" s="48">
        <f t="shared" si="272"/>
        <v>0</v>
      </c>
      <c r="CJ79" s="48">
        <f t="shared" si="272"/>
        <v>0</v>
      </c>
      <c r="CK79" s="48">
        <f t="shared" si="272"/>
        <v>0</v>
      </c>
      <c r="CL79" s="48">
        <f t="shared" si="272"/>
        <v>0</v>
      </c>
      <c r="CM79" s="48">
        <f t="shared" si="272"/>
        <v>0</v>
      </c>
      <c r="CN79" s="48">
        <f t="shared" si="272"/>
        <v>0</v>
      </c>
      <c r="CO79" s="48">
        <f t="shared" si="272"/>
        <v>0</v>
      </c>
      <c r="CP79" s="48">
        <f t="shared" si="272"/>
        <v>0</v>
      </c>
      <c r="CQ79" s="48">
        <f t="shared" si="272"/>
        <v>0</v>
      </c>
      <c r="CR79" s="48">
        <f t="shared" si="272"/>
        <v>0</v>
      </c>
      <c r="CS79" s="48">
        <f t="shared" si="272"/>
        <v>0</v>
      </c>
      <c r="CT79" s="48">
        <f t="shared" si="272"/>
        <v>0</v>
      </c>
      <c r="CU79" s="48">
        <f t="shared" si="272"/>
        <v>0</v>
      </c>
      <c r="CV79" s="48">
        <f t="shared" si="272"/>
        <v>0</v>
      </c>
      <c r="CW79" s="48">
        <f t="shared" si="272"/>
        <v>0</v>
      </c>
      <c r="CX79" s="48">
        <f t="shared" si="273"/>
        <v>0</v>
      </c>
      <c r="CY79" s="48">
        <f t="shared" si="273"/>
        <v>0</v>
      </c>
      <c r="CZ79" s="48">
        <f t="shared" si="273"/>
        <v>0</v>
      </c>
      <c r="DA79" s="48">
        <f t="shared" si="273"/>
        <v>0</v>
      </c>
      <c r="DB79" s="48">
        <f t="shared" si="273"/>
        <v>0</v>
      </c>
      <c r="DC79" s="48">
        <f t="shared" si="273"/>
        <v>0</v>
      </c>
      <c r="DD79" s="48">
        <f t="shared" si="273"/>
        <v>0</v>
      </c>
      <c r="DE79" s="48">
        <f t="shared" si="273"/>
        <v>0</v>
      </c>
      <c r="DF79" s="48">
        <f t="shared" si="273"/>
        <v>0</v>
      </c>
      <c r="DG79" s="48">
        <f t="shared" si="273"/>
        <v>0</v>
      </c>
      <c r="DH79" s="48">
        <f t="shared" si="273"/>
        <v>0</v>
      </c>
      <c r="DI79" s="48">
        <f t="shared" si="273"/>
        <v>0</v>
      </c>
      <c r="DJ79" s="48">
        <f t="shared" si="273"/>
        <v>0</v>
      </c>
      <c r="DK79" s="48">
        <f t="shared" si="273"/>
        <v>0</v>
      </c>
      <c r="DL79" s="48">
        <f t="shared" si="273"/>
        <v>0</v>
      </c>
      <c r="DM79" s="48">
        <f t="shared" si="273"/>
        <v>0</v>
      </c>
      <c r="DN79" s="48">
        <f t="shared" si="274"/>
        <v>0</v>
      </c>
      <c r="DO79" s="48">
        <f t="shared" si="274"/>
        <v>0</v>
      </c>
      <c r="DP79" s="48">
        <f t="shared" si="274"/>
        <v>0</v>
      </c>
      <c r="DQ79" s="48">
        <f t="shared" si="274"/>
        <v>0</v>
      </c>
      <c r="DR79" s="48">
        <f t="shared" si="274"/>
        <v>0</v>
      </c>
      <c r="DS79" s="48">
        <f t="shared" si="274"/>
        <v>0</v>
      </c>
      <c r="DT79" s="48">
        <f t="shared" si="274"/>
        <v>0</v>
      </c>
      <c r="DU79" s="48">
        <f t="shared" si="274"/>
        <v>0</v>
      </c>
      <c r="DV79" s="48">
        <f t="shared" si="274"/>
        <v>0</v>
      </c>
      <c r="DW79" s="48">
        <f t="shared" si="274"/>
        <v>0</v>
      </c>
      <c r="DX79" s="48">
        <f t="shared" si="274"/>
        <v>0</v>
      </c>
      <c r="DY79" s="48">
        <f t="shared" si="274"/>
        <v>0</v>
      </c>
      <c r="DZ79" s="48">
        <f t="shared" si="274"/>
        <v>0</v>
      </c>
      <c r="EA79" s="48">
        <f t="shared" si="274"/>
        <v>0</v>
      </c>
      <c r="EB79" s="48">
        <f t="shared" si="274"/>
        <v>0</v>
      </c>
      <c r="EC79" s="48">
        <f t="shared" si="274"/>
        <v>0</v>
      </c>
      <c r="ED79" s="48">
        <f t="shared" si="275"/>
        <v>0</v>
      </c>
      <c r="EE79" s="48">
        <f t="shared" si="275"/>
        <v>0</v>
      </c>
      <c r="EF79" s="48">
        <f t="shared" si="275"/>
        <v>0</v>
      </c>
      <c r="EG79" s="48">
        <f t="shared" si="275"/>
        <v>0</v>
      </c>
      <c r="EH79" s="48">
        <f t="shared" si="275"/>
        <v>0</v>
      </c>
      <c r="EI79" s="48">
        <f t="shared" si="275"/>
        <v>0</v>
      </c>
      <c r="EJ79" s="48">
        <f t="shared" si="275"/>
        <v>0</v>
      </c>
      <c r="EK79" s="48">
        <f t="shared" si="275"/>
        <v>0</v>
      </c>
      <c r="EL79" s="48">
        <f t="shared" si="275"/>
        <v>0</v>
      </c>
      <c r="EM79" s="48">
        <f t="shared" si="275"/>
        <v>0</v>
      </c>
      <c r="EN79" s="48">
        <f t="shared" si="275"/>
        <v>0</v>
      </c>
      <c r="EO79" s="48">
        <f t="shared" si="275"/>
        <v>0</v>
      </c>
      <c r="EP79" s="48">
        <f t="shared" si="275"/>
        <v>0</v>
      </c>
      <c r="EQ79" s="48">
        <f t="shared" si="275"/>
        <v>0</v>
      </c>
      <c r="ER79" s="48">
        <f t="shared" si="275"/>
        <v>0</v>
      </c>
      <c r="ES79" s="48">
        <f t="shared" si="275"/>
        <v>0</v>
      </c>
      <c r="ET79" s="48">
        <f t="shared" si="276"/>
        <v>0</v>
      </c>
      <c r="EU79" s="48">
        <f t="shared" si="276"/>
        <v>0</v>
      </c>
      <c r="EV79" s="48">
        <f t="shared" si="276"/>
        <v>0</v>
      </c>
      <c r="EW79" s="48">
        <f t="shared" si="276"/>
        <v>0</v>
      </c>
      <c r="EX79" s="48">
        <f t="shared" si="276"/>
        <v>0</v>
      </c>
      <c r="EY79" s="48">
        <f t="shared" si="276"/>
        <v>0</v>
      </c>
      <c r="EZ79" s="48">
        <f t="shared" si="276"/>
        <v>0</v>
      </c>
      <c r="FA79" s="48">
        <f t="shared" si="276"/>
        <v>0</v>
      </c>
      <c r="FB79" s="48">
        <f t="shared" si="276"/>
        <v>0</v>
      </c>
      <c r="FC79" s="48">
        <f t="shared" si="276"/>
        <v>0</v>
      </c>
      <c r="FD79" s="48">
        <f t="shared" si="276"/>
        <v>0</v>
      </c>
      <c r="FE79" s="48">
        <f t="shared" si="276"/>
        <v>0</v>
      </c>
      <c r="FF79" s="48">
        <f t="shared" si="276"/>
        <v>0</v>
      </c>
      <c r="FG79" s="48">
        <f t="shared" si="276"/>
        <v>0</v>
      </c>
      <c r="FH79" s="48">
        <f t="shared" si="276"/>
        <v>0</v>
      </c>
      <c r="FI79" s="48">
        <f t="shared" si="276"/>
        <v>0</v>
      </c>
      <c r="FJ79" s="48">
        <f t="shared" si="277"/>
        <v>0</v>
      </c>
      <c r="FK79" s="48">
        <f t="shared" si="277"/>
        <v>0</v>
      </c>
      <c r="FL79" s="48">
        <f t="shared" si="277"/>
        <v>0</v>
      </c>
      <c r="FM79" s="48">
        <f t="shared" si="277"/>
        <v>0</v>
      </c>
      <c r="FN79" s="48">
        <f t="shared" si="277"/>
        <v>0</v>
      </c>
      <c r="FO79" s="48">
        <f t="shared" si="277"/>
        <v>0</v>
      </c>
      <c r="FP79" s="48">
        <f t="shared" si="277"/>
        <v>0</v>
      </c>
      <c r="FQ79" s="48">
        <f t="shared" si="277"/>
        <v>0</v>
      </c>
      <c r="FR79" s="48">
        <f t="shared" si="277"/>
        <v>0</v>
      </c>
      <c r="FS79" s="48">
        <f t="shared" si="277"/>
        <v>0</v>
      </c>
      <c r="FT79" s="48">
        <f t="shared" si="277"/>
        <v>0</v>
      </c>
      <c r="FU79" s="48">
        <f t="shared" si="277"/>
        <v>0</v>
      </c>
      <c r="FV79" s="48">
        <f t="shared" si="277"/>
        <v>0</v>
      </c>
      <c r="FW79" s="48">
        <f t="shared" si="277"/>
        <v>0</v>
      </c>
      <c r="FX79" s="48">
        <f t="shared" si="277"/>
        <v>0</v>
      </c>
      <c r="FY79" s="48">
        <f t="shared" si="277"/>
        <v>0</v>
      </c>
      <c r="FZ79" s="48">
        <f t="shared" si="278"/>
        <v>0</v>
      </c>
      <c r="GA79" s="48">
        <f t="shared" si="278"/>
        <v>0</v>
      </c>
      <c r="GB79" s="48">
        <f t="shared" si="278"/>
        <v>0</v>
      </c>
      <c r="GC79" s="48">
        <f t="shared" si="278"/>
        <v>0</v>
      </c>
      <c r="GD79" s="48">
        <f t="shared" si="278"/>
        <v>0</v>
      </c>
      <c r="GE79" s="48">
        <f t="shared" si="278"/>
        <v>0</v>
      </c>
      <c r="GF79" s="48">
        <f t="shared" si="278"/>
        <v>0</v>
      </c>
      <c r="GG79" s="48">
        <f t="shared" si="278"/>
        <v>0</v>
      </c>
      <c r="GH79" s="48">
        <f t="shared" si="278"/>
        <v>0</v>
      </c>
      <c r="GI79" s="48">
        <f t="shared" si="278"/>
        <v>0</v>
      </c>
      <c r="GJ79" s="48">
        <f t="shared" si="278"/>
        <v>0</v>
      </c>
      <c r="GK79" s="48">
        <f t="shared" si="278"/>
        <v>0</v>
      </c>
      <c r="GL79" s="48">
        <f t="shared" si="278"/>
        <v>0</v>
      </c>
      <c r="GM79" s="48">
        <f t="shared" si="278"/>
        <v>0</v>
      </c>
      <c r="GN79" s="48">
        <f t="shared" si="278"/>
        <v>0</v>
      </c>
      <c r="GO79" s="48">
        <f t="shared" si="278"/>
        <v>0</v>
      </c>
      <c r="GP79" s="48">
        <f t="shared" si="279"/>
        <v>0</v>
      </c>
      <c r="GQ79" s="48">
        <f t="shared" si="279"/>
        <v>0</v>
      </c>
      <c r="GR79" s="48">
        <f t="shared" si="279"/>
        <v>0</v>
      </c>
      <c r="GS79" s="48">
        <f t="shared" si="279"/>
        <v>0</v>
      </c>
      <c r="GT79" s="48">
        <f t="shared" si="279"/>
        <v>0</v>
      </c>
      <c r="GU79" s="48">
        <f t="shared" si="279"/>
        <v>0</v>
      </c>
      <c r="GV79" s="48">
        <f t="shared" si="279"/>
        <v>0</v>
      </c>
      <c r="GW79" s="48">
        <f t="shared" si="279"/>
        <v>0</v>
      </c>
      <c r="GX79" s="48">
        <f t="shared" si="279"/>
        <v>0</v>
      </c>
      <c r="GY79" s="48">
        <f t="shared" si="279"/>
        <v>0</v>
      </c>
      <c r="GZ79" s="48">
        <f t="shared" si="279"/>
        <v>0</v>
      </c>
      <c r="HA79" s="48">
        <f t="shared" si="279"/>
        <v>0</v>
      </c>
      <c r="HB79" s="48">
        <f t="shared" si="279"/>
        <v>0</v>
      </c>
      <c r="HC79" s="48">
        <f t="shared" si="279"/>
        <v>0</v>
      </c>
      <c r="HD79" s="48">
        <f t="shared" si="279"/>
        <v>0</v>
      </c>
      <c r="HE79" s="48">
        <f t="shared" si="279"/>
        <v>0</v>
      </c>
      <c r="HF79" s="48">
        <f t="shared" si="280"/>
        <v>0</v>
      </c>
      <c r="HG79" s="48">
        <f t="shared" si="280"/>
        <v>0</v>
      </c>
      <c r="HH79" s="48">
        <f t="shared" si="280"/>
        <v>0</v>
      </c>
      <c r="HI79" s="48">
        <f t="shared" si="280"/>
        <v>0</v>
      </c>
      <c r="HJ79" s="48">
        <f t="shared" si="280"/>
        <v>0</v>
      </c>
      <c r="HK79" s="48">
        <f t="shared" si="280"/>
        <v>0</v>
      </c>
      <c r="HL79" s="48">
        <f t="shared" si="280"/>
        <v>0</v>
      </c>
      <c r="HM79" s="48">
        <f t="shared" si="280"/>
        <v>0</v>
      </c>
      <c r="HN79" s="48">
        <f t="shared" si="280"/>
        <v>0</v>
      </c>
      <c r="HO79" s="48">
        <f t="shared" si="280"/>
        <v>0</v>
      </c>
      <c r="HP79" s="48">
        <f t="shared" si="280"/>
        <v>0</v>
      </c>
      <c r="HQ79" s="48">
        <f t="shared" si="280"/>
        <v>0</v>
      </c>
      <c r="HR79" s="48">
        <f t="shared" si="280"/>
        <v>0</v>
      </c>
      <c r="HS79" s="48">
        <f t="shared" si="280"/>
        <v>0</v>
      </c>
      <c r="HT79" s="48">
        <f t="shared" si="280"/>
        <v>0</v>
      </c>
      <c r="HU79" s="48">
        <f t="shared" si="280"/>
        <v>0</v>
      </c>
      <c r="HV79" s="48">
        <f t="shared" si="281"/>
        <v>0</v>
      </c>
      <c r="HW79" s="48">
        <f t="shared" si="281"/>
        <v>0</v>
      </c>
      <c r="HX79" s="48">
        <f t="shared" si="281"/>
        <v>0</v>
      </c>
      <c r="HY79" s="48">
        <f t="shared" si="281"/>
        <v>0</v>
      </c>
      <c r="HZ79" s="48">
        <f t="shared" si="281"/>
        <v>0</v>
      </c>
      <c r="IA79" s="48">
        <f t="shared" si="281"/>
        <v>0</v>
      </c>
      <c r="IB79" s="48">
        <f t="shared" si="281"/>
        <v>0</v>
      </c>
      <c r="IC79" s="48">
        <f t="shared" si="281"/>
        <v>0</v>
      </c>
      <c r="ID79" s="48">
        <f t="shared" si="281"/>
        <v>0</v>
      </c>
      <c r="IE79" s="48">
        <f t="shared" si="281"/>
        <v>0</v>
      </c>
      <c r="IF79" s="48">
        <f t="shared" si="281"/>
        <v>0</v>
      </c>
      <c r="IG79" s="48">
        <f t="shared" si="281"/>
        <v>0</v>
      </c>
      <c r="IH79" s="48">
        <f t="shared" si="281"/>
        <v>0</v>
      </c>
      <c r="II79" s="48">
        <f t="shared" si="281"/>
        <v>0</v>
      </c>
      <c r="IJ79" s="48">
        <f t="shared" si="281"/>
        <v>0</v>
      </c>
      <c r="IK79" s="48">
        <f t="shared" si="281"/>
        <v>0</v>
      </c>
      <c r="IL79" s="48">
        <f t="shared" si="282"/>
        <v>0</v>
      </c>
      <c r="IM79" s="48">
        <f t="shared" si="282"/>
        <v>0</v>
      </c>
      <c r="IN79" s="48">
        <f t="shared" si="282"/>
        <v>0</v>
      </c>
      <c r="IO79" s="48">
        <f t="shared" si="282"/>
        <v>0</v>
      </c>
      <c r="IP79" s="48">
        <f t="shared" si="282"/>
        <v>0</v>
      </c>
      <c r="IQ79" s="48">
        <f t="shared" si="282"/>
        <v>0</v>
      </c>
      <c r="IR79" s="48">
        <f t="shared" si="282"/>
        <v>0</v>
      </c>
      <c r="IS79" s="48">
        <f t="shared" si="282"/>
        <v>0</v>
      </c>
      <c r="IT79" s="48">
        <f t="shared" si="282"/>
        <v>0</v>
      </c>
      <c r="IU79" s="48">
        <f t="shared" si="282"/>
        <v>0</v>
      </c>
      <c r="IV79" s="48">
        <f t="shared" si="282"/>
        <v>0</v>
      </c>
      <c r="IW79" s="48">
        <f t="shared" si="282"/>
        <v>0</v>
      </c>
      <c r="IX79" s="48">
        <f t="shared" si="282"/>
        <v>0</v>
      </c>
      <c r="IY79" s="48">
        <f t="shared" si="282"/>
        <v>0</v>
      </c>
      <c r="IZ79" s="48">
        <f t="shared" si="282"/>
        <v>0</v>
      </c>
      <c r="JA79" s="48">
        <f t="shared" si="282"/>
        <v>0</v>
      </c>
      <c r="JB79" s="48">
        <f t="shared" si="283"/>
        <v>0</v>
      </c>
      <c r="JC79" s="48">
        <f t="shared" si="283"/>
        <v>0</v>
      </c>
      <c r="JD79" s="48">
        <f t="shared" si="283"/>
        <v>0</v>
      </c>
      <c r="JE79" s="48">
        <f t="shared" si="283"/>
        <v>0</v>
      </c>
      <c r="JF79" s="48">
        <f t="shared" si="283"/>
        <v>0</v>
      </c>
      <c r="JG79" s="48">
        <f t="shared" si="283"/>
        <v>0</v>
      </c>
      <c r="JH79" s="48">
        <f t="shared" si="283"/>
        <v>0</v>
      </c>
      <c r="JI79" s="48">
        <f t="shared" si="283"/>
        <v>0</v>
      </c>
      <c r="JJ79" s="48">
        <f t="shared" si="283"/>
        <v>0</v>
      </c>
      <c r="JK79" s="48">
        <f t="shared" si="283"/>
        <v>0</v>
      </c>
      <c r="JL79" s="48">
        <f t="shared" si="283"/>
        <v>0</v>
      </c>
      <c r="JM79" s="48">
        <f t="shared" si="283"/>
        <v>0</v>
      </c>
      <c r="JN79" s="48">
        <f t="shared" si="283"/>
        <v>0</v>
      </c>
      <c r="JO79" s="48">
        <f t="shared" si="283"/>
        <v>0</v>
      </c>
      <c r="JP79" s="48">
        <f t="shared" si="283"/>
        <v>0</v>
      </c>
      <c r="JQ79" s="48">
        <f t="shared" si="283"/>
        <v>0</v>
      </c>
      <c r="JR79" s="48">
        <f t="shared" si="284"/>
        <v>0</v>
      </c>
      <c r="JS79" s="48">
        <f t="shared" si="284"/>
        <v>0</v>
      </c>
      <c r="JT79" s="48">
        <f t="shared" si="284"/>
        <v>0</v>
      </c>
      <c r="JU79" s="48">
        <f t="shared" si="284"/>
        <v>0</v>
      </c>
      <c r="JV79" s="48">
        <f t="shared" si="284"/>
        <v>0</v>
      </c>
      <c r="JW79" s="48">
        <f t="shared" si="284"/>
        <v>0</v>
      </c>
      <c r="JX79" s="48">
        <f t="shared" si="284"/>
        <v>0</v>
      </c>
      <c r="JY79" s="48">
        <f t="shared" si="284"/>
        <v>0</v>
      </c>
      <c r="JZ79" s="48">
        <f t="shared" si="284"/>
        <v>0</v>
      </c>
      <c r="KA79" s="48">
        <f t="shared" si="284"/>
        <v>0</v>
      </c>
      <c r="KB79" s="48">
        <f t="shared" si="284"/>
        <v>0</v>
      </c>
      <c r="KC79" s="48">
        <f t="shared" si="284"/>
        <v>0</v>
      </c>
      <c r="KD79" s="48">
        <f t="shared" si="284"/>
        <v>0</v>
      </c>
      <c r="KE79" s="48">
        <f t="shared" si="284"/>
        <v>0</v>
      </c>
      <c r="KF79" s="48">
        <f t="shared" si="284"/>
        <v>0</v>
      </c>
      <c r="KG79" s="48">
        <f t="shared" si="284"/>
        <v>0</v>
      </c>
      <c r="KH79" s="48">
        <f t="shared" si="285"/>
        <v>0</v>
      </c>
      <c r="KI79" s="48">
        <f t="shared" si="285"/>
        <v>0</v>
      </c>
      <c r="KJ79" s="48">
        <f t="shared" si="285"/>
        <v>0</v>
      </c>
      <c r="KK79" s="48">
        <f t="shared" si="285"/>
        <v>0</v>
      </c>
      <c r="KL79" s="48">
        <f t="shared" si="285"/>
        <v>0</v>
      </c>
      <c r="KM79" s="48">
        <f t="shared" si="285"/>
        <v>0</v>
      </c>
      <c r="KN79" s="48">
        <f t="shared" si="285"/>
        <v>0</v>
      </c>
      <c r="KO79" s="48">
        <f t="shared" si="285"/>
        <v>0</v>
      </c>
      <c r="KP79" s="48">
        <f t="shared" si="285"/>
        <v>0</v>
      </c>
      <c r="KQ79" s="48">
        <f t="shared" si="285"/>
        <v>0</v>
      </c>
      <c r="KR79" s="48">
        <f t="shared" si="285"/>
        <v>0</v>
      </c>
      <c r="KS79" s="48">
        <f t="shared" si="285"/>
        <v>0</v>
      </c>
      <c r="KT79" s="48">
        <f t="shared" si="285"/>
        <v>0</v>
      </c>
      <c r="KU79" s="48">
        <f t="shared" si="285"/>
        <v>0</v>
      </c>
      <c r="KV79" s="48">
        <f t="shared" si="285"/>
        <v>0</v>
      </c>
      <c r="KW79" s="48">
        <f t="shared" si="285"/>
        <v>0</v>
      </c>
      <c r="KX79" s="48">
        <f t="shared" si="286"/>
        <v>0</v>
      </c>
      <c r="KY79" s="48">
        <f t="shared" si="286"/>
        <v>0</v>
      </c>
      <c r="KZ79" s="48">
        <f t="shared" si="286"/>
        <v>0</v>
      </c>
      <c r="LA79" s="48">
        <f t="shared" si="286"/>
        <v>0</v>
      </c>
      <c r="LB79" s="48">
        <f t="shared" si="286"/>
        <v>0</v>
      </c>
      <c r="LC79" s="48">
        <f t="shared" si="286"/>
        <v>0</v>
      </c>
      <c r="LD79" s="48">
        <f t="shared" si="286"/>
        <v>0</v>
      </c>
      <c r="LE79" s="48">
        <f t="shared" si="286"/>
        <v>0</v>
      </c>
      <c r="LF79" s="48">
        <f t="shared" si="286"/>
        <v>0</v>
      </c>
      <c r="LG79" s="48">
        <f t="shared" si="286"/>
        <v>0</v>
      </c>
      <c r="LH79" s="48">
        <f t="shared" si="286"/>
        <v>0</v>
      </c>
      <c r="LI79" s="48">
        <f t="shared" si="286"/>
        <v>0</v>
      </c>
      <c r="LJ79" s="48">
        <f t="shared" si="286"/>
        <v>0</v>
      </c>
      <c r="LK79" s="48">
        <f t="shared" si="286"/>
        <v>0</v>
      </c>
      <c r="LL79" s="48">
        <f t="shared" si="286"/>
        <v>0</v>
      </c>
      <c r="LM79" s="48">
        <f t="shared" si="286"/>
        <v>0</v>
      </c>
      <c r="LN79" s="48">
        <f t="shared" si="287"/>
        <v>0</v>
      </c>
      <c r="LO79" s="48">
        <f t="shared" si="287"/>
        <v>0</v>
      </c>
      <c r="LP79" s="48">
        <f t="shared" si="287"/>
        <v>0</v>
      </c>
      <c r="LQ79" s="48">
        <f t="shared" si="287"/>
        <v>0</v>
      </c>
      <c r="LR79" s="48">
        <f t="shared" si="287"/>
        <v>0</v>
      </c>
      <c r="LS79" s="48">
        <f t="shared" si="287"/>
        <v>0</v>
      </c>
      <c r="LT79" s="48">
        <f t="shared" si="287"/>
        <v>0</v>
      </c>
      <c r="LU79" s="48">
        <f t="shared" si="287"/>
        <v>0</v>
      </c>
      <c r="LV79" s="48">
        <f t="shared" si="287"/>
        <v>0</v>
      </c>
      <c r="LW79" s="48">
        <f t="shared" si="287"/>
        <v>0</v>
      </c>
      <c r="LX79" s="48">
        <f t="shared" si="287"/>
        <v>0</v>
      </c>
      <c r="LY79" s="48">
        <f t="shared" si="287"/>
        <v>0</v>
      </c>
      <c r="LZ79" s="48">
        <f t="shared" si="287"/>
        <v>0</v>
      </c>
      <c r="MA79" s="48">
        <f t="shared" si="287"/>
        <v>0</v>
      </c>
      <c r="MB79" s="48">
        <f t="shared" si="287"/>
        <v>0</v>
      </c>
      <c r="MC79" s="48">
        <f t="shared" si="287"/>
        <v>0</v>
      </c>
      <c r="MD79" s="48">
        <f t="shared" si="288"/>
        <v>0</v>
      </c>
      <c r="ME79" s="48">
        <f t="shared" si="288"/>
        <v>0</v>
      </c>
      <c r="MF79" s="48">
        <f t="shared" si="288"/>
        <v>0</v>
      </c>
      <c r="MG79" s="48">
        <f t="shared" si="288"/>
        <v>0</v>
      </c>
      <c r="MH79" s="48">
        <f t="shared" si="288"/>
        <v>0</v>
      </c>
      <c r="MI79" s="48">
        <f t="shared" si="288"/>
        <v>0</v>
      </c>
      <c r="MJ79" s="48">
        <f t="shared" si="288"/>
        <v>0</v>
      </c>
      <c r="MK79" s="48">
        <f t="shared" si="288"/>
        <v>0</v>
      </c>
      <c r="ML79" s="48">
        <f t="shared" si="288"/>
        <v>0</v>
      </c>
      <c r="MM79" s="48">
        <f t="shared" si="288"/>
        <v>0</v>
      </c>
      <c r="MN79" s="48">
        <f t="shared" si="288"/>
        <v>0</v>
      </c>
      <c r="MO79" s="48">
        <f t="shared" si="288"/>
        <v>0</v>
      </c>
      <c r="MP79" s="48">
        <f t="shared" si="288"/>
        <v>0</v>
      </c>
      <c r="MQ79" s="48">
        <f t="shared" si="288"/>
        <v>0</v>
      </c>
      <c r="MR79" s="48">
        <f t="shared" si="288"/>
        <v>0</v>
      </c>
      <c r="MS79" s="48">
        <f t="shared" si="288"/>
        <v>0</v>
      </c>
      <c r="MT79" s="48">
        <f t="shared" si="289"/>
        <v>0</v>
      </c>
      <c r="MU79" s="48">
        <f t="shared" si="289"/>
        <v>0</v>
      </c>
      <c r="MV79" s="48">
        <f t="shared" si="289"/>
        <v>0</v>
      </c>
      <c r="MW79" s="48">
        <f t="shared" si="289"/>
        <v>0</v>
      </c>
      <c r="MX79" s="48">
        <f t="shared" si="289"/>
        <v>0</v>
      </c>
      <c r="MY79" s="48">
        <f t="shared" si="289"/>
        <v>0</v>
      </c>
      <c r="MZ79" s="48">
        <f t="shared" si="289"/>
        <v>0</v>
      </c>
      <c r="NA79" s="48">
        <f t="shared" si="289"/>
        <v>0</v>
      </c>
      <c r="NB79" s="48">
        <f t="shared" si="289"/>
        <v>0</v>
      </c>
      <c r="NC79" s="48">
        <f t="shared" si="289"/>
        <v>0</v>
      </c>
      <c r="ND79" s="48">
        <f t="shared" si="289"/>
        <v>0</v>
      </c>
      <c r="NE79" s="48">
        <f t="shared" si="289"/>
        <v>0</v>
      </c>
      <c r="NF79" s="48">
        <f t="shared" si="289"/>
        <v>0</v>
      </c>
      <c r="NG79" s="48">
        <f t="shared" si="289"/>
        <v>0</v>
      </c>
      <c r="NH79" s="48">
        <f t="shared" si="289"/>
        <v>0</v>
      </c>
      <c r="NI79" s="48">
        <f t="shared" si="289"/>
        <v>0</v>
      </c>
      <c r="NJ79" s="48">
        <f t="shared" si="290"/>
        <v>0</v>
      </c>
      <c r="NK79" s="48">
        <f t="shared" si="290"/>
        <v>0</v>
      </c>
      <c r="NL79" s="48">
        <f t="shared" si="290"/>
        <v>0</v>
      </c>
      <c r="NM79" s="48">
        <f t="shared" si="290"/>
        <v>0</v>
      </c>
      <c r="NN79" s="48">
        <f t="shared" si="290"/>
        <v>0</v>
      </c>
      <c r="NO79" s="48">
        <f t="shared" si="290"/>
        <v>0</v>
      </c>
      <c r="NP79" s="48">
        <f t="shared" si="290"/>
        <v>0</v>
      </c>
      <c r="NQ79" s="48">
        <f t="shared" si="290"/>
        <v>0</v>
      </c>
      <c r="NR79" s="48">
        <f t="shared" si="290"/>
        <v>0</v>
      </c>
      <c r="NS79" s="48">
        <f t="shared" si="290"/>
        <v>0</v>
      </c>
      <c r="NT79" s="48">
        <f t="shared" si="290"/>
        <v>0</v>
      </c>
      <c r="NU79" s="48">
        <f t="shared" si="290"/>
        <v>0</v>
      </c>
      <c r="NV79" s="48">
        <f t="shared" si="290"/>
        <v>0</v>
      </c>
      <c r="NW79" s="48">
        <f t="shared" si="290"/>
        <v>0</v>
      </c>
      <c r="NX79" s="48">
        <f t="shared" si="290"/>
        <v>0</v>
      </c>
      <c r="NZ79" s="48">
        <f t="shared" si="291"/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si="267"/>
        <v>0</v>
      </c>
      <c r="G80" s="48">
        <f t="shared" si="267"/>
        <v>0</v>
      </c>
      <c r="H80" s="48">
        <f t="shared" si="267"/>
        <v>0</v>
      </c>
      <c r="I80" s="48">
        <f t="shared" si="267"/>
        <v>0</v>
      </c>
      <c r="J80" s="48">
        <f t="shared" si="267"/>
        <v>0</v>
      </c>
      <c r="K80" s="48">
        <f t="shared" si="267"/>
        <v>0</v>
      </c>
      <c r="L80" s="48">
        <f t="shared" si="267"/>
        <v>0</v>
      </c>
      <c r="M80" s="48">
        <f t="shared" si="267"/>
        <v>0</v>
      </c>
      <c r="N80" s="48">
        <f t="shared" si="267"/>
        <v>0</v>
      </c>
      <c r="O80" s="48">
        <f t="shared" si="267"/>
        <v>0</v>
      </c>
      <c r="P80" s="48">
        <f t="shared" si="267"/>
        <v>0</v>
      </c>
      <c r="Q80" s="48">
        <f t="shared" si="267"/>
        <v>0</v>
      </c>
      <c r="R80" s="48">
        <f t="shared" si="267"/>
        <v>0</v>
      </c>
      <c r="S80" s="48">
        <f t="shared" si="267"/>
        <v>0</v>
      </c>
      <c r="T80" s="48">
        <f t="shared" si="267"/>
        <v>0</v>
      </c>
      <c r="U80" s="48">
        <f t="shared" si="267"/>
        <v>0</v>
      </c>
      <c r="V80" s="48">
        <f t="shared" si="268"/>
        <v>0</v>
      </c>
      <c r="W80" s="48">
        <f t="shared" si="268"/>
        <v>0</v>
      </c>
      <c r="X80" s="48">
        <f t="shared" si="268"/>
        <v>0</v>
      </c>
      <c r="Y80" s="48">
        <f t="shared" si="268"/>
        <v>0</v>
      </c>
      <c r="Z80" s="48">
        <f t="shared" si="268"/>
        <v>0</v>
      </c>
      <c r="AA80" s="48">
        <f t="shared" si="268"/>
        <v>0</v>
      </c>
      <c r="AB80" s="48">
        <f t="shared" si="268"/>
        <v>0</v>
      </c>
      <c r="AC80" s="48">
        <f t="shared" si="268"/>
        <v>0</v>
      </c>
      <c r="AD80" s="48">
        <f t="shared" si="268"/>
        <v>0</v>
      </c>
      <c r="AE80" s="48">
        <f t="shared" si="268"/>
        <v>0</v>
      </c>
      <c r="AF80" s="48">
        <f t="shared" si="268"/>
        <v>0</v>
      </c>
      <c r="AG80" s="48">
        <f t="shared" si="268"/>
        <v>0</v>
      </c>
      <c r="AH80" s="48">
        <f t="shared" si="268"/>
        <v>0</v>
      </c>
      <c r="AI80" s="48">
        <f t="shared" si="268"/>
        <v>0</v>
      </c>
      <c r="AJ80" s="48">
        <f t="shared" si="268"/>
        <v>0</v>
      </c>
      <c r="AK80" s="48">
        <f t="shared" si="268"/>
        <v>0</v>
      </c>
      <c r="AL80" s="48">
        <f t="shared" si="269"/>
        <v>0</v>
      </c>
      <c r="AM80" s="48">
        <f t="shared" si="269"/>
        <v>0</v>
      </c>
      <c r="AN80" s="48">
        <f t="shared" si="269"/>
        <v>0</v>
      </c>
      <c r="AO80" s="48">
        <f t="shared" si="269"/>
        <v>0</v>
      </c>
      <c r="AP80" s="48">
        <f t="shared" si="269"/>
        <v>0</v>
      </c>
      <c r="AQ80" s="48">
        <f t="shared" si="269"/>
        <v>0</v>
      </c>
      <c r="AR80" s="48">
        <f t="shared" si="269"/>
        <v>0</v>
      </c>
      <c r="AS80" s="48">
        <f t="shared" si="269"/>
        <v>0</v>
      </c>
      <c r="AT80" s="48">
        <f t="shared" si="269"/>
        <v>0</v>
      </c>
      <c r="AU80" s="48">
        <f t="shared" si="269"/>
        <v>0</v>
      </c>
      <c r="AV80" s="48">
        <f t="shared" si="269"/>
        <v>0</v>
      </c>
      <c r="AW80" s="48">
        <f t="shared" si="269"/>
        <v>0</v>
      </c>
      <c r="AX80" s="48">
        <f t="shared" si="269"/>
        <v>0</v>
      </c>
      <c r="AY80" s="48">
        <f t="shared" si="269"/>
        <v>0</v>
      </c>
      <c r="AZ80" s="48">
        <f t="shared" si="269"/>
        <v>0</v>
      </c>
      <c r="BA80" s="48">
        <f t="shared" si="269"/>
        <v>0</v>
      </c>
      <c r="BB80" s="48">
        <f t="shared" si="270"/>
        <v>0</v>
      </c>
      <c r="BC80" s="48">
        <f t="shared" si="270"/>
        <v>0</v>
      </c>
      <c r="BD80" s="48">
        <f t="shared" si="270"/>
        <v>0</v>
      </c>
      <c r="BE80" s="48">
        <f t="shared" si="270"/>
        <v>0</v>
      </c>
      <c r="BF80" s="48">
        <f t="shared" si="270"/>
        <v>0</v>
      </c>
      <c r="BG80" s="48">
        <f t="shared" si="270"/>
        <v>0</v>
      </c>
      <c r="BH80" s="48">
        <f t="shared" si="270"/>
        <v>0</v>
      </c>
      <c r="BI80" s="48">
        <f t="shared" si="270"/>
        <v>0</v>
      </c>
      <c r="BJ80" s="48">
        <f t="shared" si="270"/>
        <v>0</v>
      </c>
      <c r="BK80" s="48">
        <f t="shared" si="270"/>
        <v>0</v>
      </c>
      <c r="BL80" s="48">
        <f t="shared" si="270"/>
        <v>0</v>
      </c>
      <c r="BM80" s="48">
        <f t="shared" si="270"/>
        <v>0</v>
      </c>
      <c r="BN80" s="48">
        <f t="shared" si="270"/>
        <v>0</v>
      </c>
      <c r="BO80" s="48">
        <f t="shared" si="270"/>
        <v>0</v>
      </c>
      <c r="BP80" s="48">
        <f t="shared" si="270"/>
        <v>0</v>
      </c>
      <c r="BQ80" s="48">
        <f t="shared" si="270"/>
        <v>0</v>
      </c>
      <c r="BR80" s="48">
        <f t="shared" si="271"/>
        <v>0</v>
      </c>
      <c r="BS80" s="48">
        <f t="shared" si="271"/>
        <v>0</v>
      </c>
      <c r="BT80" s="48">
        <f t="shared" si="271"/>
        <v>0</v>
      </c>
      <c r="BU80" s="48">
        <f t="shared" si="271"/>
        <v>0</v>
      </c>
      <c r="BV80" s="48">
        <f t="shared" si="271"/>
        <v>0</v>
      </c>
      <c r="BW80" s="48">
        <f t="shared" si="271"/>
        <v>0</v>
      </c>
      <c r="BX80" s="48">
        <f t="shared" si="271"/>
        <v>0</v>
      </c>
      <c r="BY80" s="48">
        <f t="shared" si="271"/>
        <v>0</v>
      </c>
      <c r="BZ80" s="48">
        <f t="shared" si="271"/>
        <v>0</v>
      </c>
      <c r="CA80" s="48">
        <f t="shared" si="271"/>
        <v>0</v>
      </c>
      <c r="CB80" s="48">
        <f t="shared" si="271"/>
        <v>0</v>
      </c>
      <c r="CC80" s="48">
        <f t="shared" si="271"/>
        <v>0</v>
      </c>
      <c r="CD80" s="48">
        <f t="shared" si="271"/>
        <v>0</v>
      </c>
      <c r="CE80" s="48">
        <f t="shared" si="271"/>
        <v>0</v>
      </c>
      <c r="CF80" s="48">
        <f t="shared" si="271"/>
        <v>0</v>
      </c>
      <c r="CG80" s="48">
        <f t="shared" si="271"/>
        <v>0</v>
      </c>
      <c r="CH80" s="48">
        <f t="shared" si="272"/>
        <v>0</v>
      </c>
      <c r="CI80" s="48">
        <f t="shared" si="272"/>
        <v>0</v>
      </c>
      <c r="CJ80" s="48">
        <f t="shared" si="272"/>
        <v>0</v>
      </c>
      <c r="CK80" s="48">
        <f t="shared" si="272"/>
        <v>0</v>
      </c>
      <c r="CL80" s="48">
        <f t="shared" si="272"/>
        <v>0</v>
      </c>
      <c r="CM80" s="48">
        <f t="shared" si="272"/>
        <v>0</v>
      </c>
      <c r="CN80" s="48">
        <f t="shared" si="272"/>
        <v>0</v>
      </c>
      <c r="CO80" s="48">
        <f t="shared" si="272"/>
        <v>0</v>
      </c>
      <c r="CP80" s="48">
        <f t="shared" si="272"/>
        <v>0</v>
      </c>
      <c r="CQ80" s="48">
        <f t="shared" si="272"/>
        <v>0</v>
      </c>
      <c r="CR80" s="48">
        <f t="shared" si="272"/>
        <v>0</v>
      </c>
      <c r="CS80" s="48">
        <f t="shared" si="272"/>
        <v>0</v>
      </c>
      <c r="CT80" s="48">
        <f t="shared" si="272"/>
        <v>0</v>
      </c>
      <c r="CU80" s="48">
        <f t="shared" si="272"/>
        <v>0</v>
      </c>
      <c r="CV80" s="48">
        <f t="shared" si="272"/>
        <v>0</v>
      </c>
      <c r="CW80" s="48">
        <f t="shared" si="272"/>
        <v>0</v>
      </c>
      <c r="CX80" s="48">
        <f t="shared" si="273"/>
        <v>0</v>
      </c>
      <c r="CY80" s="48">
        <f t="shared" si="273"/>
        <v>0</v>
      </c>
      <c r="CZ80" s="48">
        <f t="shared" si="273"/>
        <v>0</v>
      </c>
      <c r="DA80" s="48">
        <f t="shared" si="273"/>
        <v>0</v>
      </c>
      <c r="DB80" s="48">
        <f t="shared" si="273"/>
        <v>0</v>
      </c>
      <c r="DC80" s="48">
        <f t="shared" si="273"/>
        <v>0</v>
      </c>
      <c r="DD80" s="48">
        <f t="shared" si="273"/>
        <v>0</v>
      </c>
      <c r="DE80" s="48">
        <f t="shared" si="273"/>
        <v>0</v>
      </c>
      <c r="DF80" s="48">
        <f t="shared" si="273"/>
        <v>0</v>
      </c>
      <c r="DG80" s="48">
        <f t="shared" si="273"/>
        <v>0</v>
      </c>
      <c r="DH80" s="48">
        <f t="shared" si="273"/>
        <v>0</v>
      </c>
      <c r="DI80" s="48">
        <f t="shared" si="273"/>
        <v>0</v>
      </c>
      <c r="DJ80" s="48">
        <f t="shared" si="273"/>
        <v>0</v>
      </c>
      <c r="DK80" s="48">
        <f t="shared" si="273"/>
        <v>0</v>
      </c>
      <c r="DL80" s="48">
        <f t="shared" si="273"/>
        <v>0</v>
      </c>
      <c r="DM80" s="48">
        <f t="shared" si="273"/>
        <v>0</v>
      </c>
      <c r="DN80" s="48">
        <f t="shared" si="274"/>
        <v>0</v>
      </c>
      <c r="DO80" s="48">
        <f t="shared" si="274"/>
        <v>0</v>
      </c>
      <c r="DP80" s="48">
        <f t="shared" si="274"/>
        <v>0</v>
      </c>
      <c r="DQ80" s="48">
        <f t="shared" si="274"/>
        <v>0</v>
      </c>
      <c r="DR80" s="48">
        <f t="shared" si="274"/>
        <v>0</v>
      </c>
      <c r="DS80" s="48">
        <f t="shared" si="274"/>
        <v>0</v>
      </c>
      <c r="DT80" s="48">
        <f t="shared" si="274"/>
        <v>0</v>
      </c>
      <c r="DU80" s="48">
        <f t="shared" si="274"/>
        <v>0</v>
      </c>
      <c r="DV80" s="48">
        <f t="shared" si="274"/>
        <v>0</v>
      </c>
      <c r="DW80" s="48">
        <f t="shared" si="274"/>
        <v>0</v>
      </c>
      <c r="DX80" s="48">
        <f t="shared" si="274"/>
        <v>0</v>
      </c>
      <c r="DY80" s="48">
        <f t="shared" si="274"/>
        <v>0</v>
      </c>
      <c r="DZ80" s="48">
        <f t="shared" si="274"/>
        <v>0</v>
      </c>
      <c r="EA80" s="48">
        <f t="shared" si="274"/>
        <v>0</v>
      </c>
      <c r="EB80" s="48">
        <f t="shared" si="274"/>
        <v>0</v>
      </c>
      <c r="EC80" s="48">
        <f t="shared" si="274"/>
        <v>0</v>
      </c>
      <c r="ED80" s="48">
        <f t="shared" si="275"/>
        <v>0</v>
      </c>
      <c r="EE80" s="48">
        <f t="shared" si="275"/>
        <v>0</v>
      </c>
      <c r="EF80" s="48">
        <f t="shared" si="275"/>
        <v>0</v>
      </c>
      <c r="EG80" s="48">
        <f t="shared" si="275"/>
        <v>0</v>
      </c>
      <c r="EH80" s="48">
        <f t="shared" si="275"/>
        <v>0</v>
      </c>
      <c r="EI80" s="48">
        <f t="shared" si="275"/>
        <v>0</v>
      </c>
      <c r="EJ80" s="48">
        <f t="shared" si="275"/>
        <v>0</v>
      </c>
      <c r="EK80" s="48">
        <f t="shared" si="275"/>
        <v>0</v>
      </c>
      <c r="EL80" s="48">
        <f t="shared" si="275"/>
        <v>0</v>
      </c>
      <c r="EM80" s="48">
        <f t="shared" si="275"/>
        <v>0</v>
      </c>
      <c r="EN80" s="48">
        <f t="shared" si="275"/>
        <v>0</v>
      </c>
      <c r="EO80" s="48">
        <f t="shared" si="275"/>
        <v>0</v>
      </c>
      <c r="EP80" s="48">
        <f t="shared" si="275"/>
        <v>0</v>
      </c>
      <c r="EQ80" s="48">
        <f t="shared" si="275"/>
        <v>0</v>
      </c>
      <c r="ER80" s="48">
        <f t="shared" si="275"/>
        <v>0</v>
      </c>
      <c r="ES80" s="48">
        <f t="shared" si="275"/>
        <v>0</v>
      </c>
      <c r="ET80" s="48">
        <f t="shared" si="276"/>
        <v>0</v>
      </c>
      <c r="EU80" s="48">
        <f t="shared" si="276"/>
        <v>0</v>
      </c>
      <c r="EV80" s="48">
        <f t="shared" si="276"/>
        <v>0</v>
      </c>
      <c r="EW80" s="48">
        <f t="shared" si="276"/>
        <v>0</v>
      </c>
      <c r="EX80" s="48">
        <f t="shared" si="276"/>
        <v>0</v>
      </c>
      <c r="EY80" s="48">
        <f t="shared" si="276"/>
        <v>0</v>
      </c>
      <c r="EZ80" s="48">
        <f t="shared" si="276"/>
        <v>0</v>
      </c>
      <c r="FA80" s="48">
        <f t="shared" si="276"/>
        <v>0</v>
      </c>
      <c r="FB80" s="48">
        <f t="shared" si="276"/>
        <v>0</v>
      </c>
      <c r="FC80" s="48">
        <f t="shared" si="276"/>
        <v>0</v>
      </c>
      <c r="FD80" s="48">
        <f t="shared" si="276"/>
        <v>0</v>
      </c>
      <c r="FE80" s="48">
        <f t="shared" si="276"/>
        <v>0</v>
      </c>
      <c r="FF80" s="48">
        <f t="shared" si="276"/>
        <v>0</v>
      </c>
      <c r="FG80" s="48">
        <f t="shared" si="276"/>
        <v>0</v>
      </c>
      <c r="FH80" s="48">
        <f t="shared" si="276"/>
        <v>0</v>
      </c>
      <c r="FI80" s="48">
        <f t="shared" si="276"/>
        <v>0</v>
      </c>
      <c r="FJ80" s="48">
        <f t="shared" si="277"/>
        <v>0</v>
      </c>
      <c r="FK80" s="48">
        <f t="shared" si="277"/>
        <v>0</v>
      </c>
      <c r="FL80" s="48">
        <f t="shared" si="277"/>
        <v>0</v>
      </c>
      <c r="FM80" s="48">
        <f t="shared" si="277"/>
        <v>0</v>
      </c>
      <c r="FN80" s="48">
        <f t="shared" si="277"/>
        <v>0</v>
      </c>
      <c r="FO80" s="48">
        <f t="shared" si="277"/>
        <v>0</v>
      </c>
      <c r="FP80" s="48">
        <f t="shared" si="277"/>
        <v>0</v>
      </c>
      <c r="FQ80" s="48">
        <f t="shared" si="277"/>
        <v>0</v>
      </c>
      <c r="FR80" s="48">
        <f t="shared" si="277"/>
        <v>0</v>
      </c>
      <c r="FS80" s="48">
        <f t="shared" si="277"/>
        <v>0</v>
      </c>
      <c r="FT80" s="48">
        <f t="shared" si="277"/>
        <v>0</v>
      </c>
      <c r="FU80" s="48">
        <f t="shared" si="277"/>
        <v>0</v>
      </c>
      <c r="FV80" s="48">
        <f t="shared" si="277"/>
        <v>0</v>
      </c>
      <c r="FW80" s="48">
        <f t="shared" si="277"/>
        <v>0</v>
      </c>
      <c r="FX80" s="48">
        <f t="shared" si="277"/>
        <v>0</v>
      </c>
      <c r="FY80" s="48">
        <f t="shared" si="277"/>
        <v>0</v>
      </c>
      <c r="FZ80" s="48">
        <f t="shared" si="278"/>
        <v>0</v>
      </c>
      <c r="GA80" s="48">
        <f t="shared" si="278"/>
        <v>0</v>
      </c>
      <c r="GB80" s="48">
        <f t="shared" si="278"/>
        <v>0</v>
      </c>
      <c r="GC80" s="48">
        <f t="shared" si="278"/>
        <v>0</v>
      </c>
      <c r="GD80" s="48">
        <f t="shared" si="278"/>
        <v>0</v>
      </c>
      <c r="GE80" s="48">
        <f t="shared" si="278"/>
        <v>0</v>
      </c>
      <c r="GF80" s="48">
        <f t="shared" si="278"/>
        <v>0</v>
      </c>
      <c r="GG80" s="48">
        <f t="shared" si="278"/>
        <v>0</v>
      </c>
      <c r="GH80" s="48">
        <f t="shared" si="278"/>
        <v>0</v>
      </c>
      <c r="GI80" s="48">
        <f t="shared" si="278"/>
        <v>0</v>
      </c>
      <c r="GJ80" s="48">
        <f t="shared" si="278"/>
        <v>0</v>
      </c>
      <c r="GK80" s="48">
        <f t="shared" si="278"/>
        <v>0</v>
      </c>
      <c r="GL80" s="48">
        <f t="shared" si="278"/>
        <v>0</v>
      </c>
      <c r="GM80" s="48">
        <f t="shared" si="278"/>
        <v>0</v>
      </c>
      <c r="GN80" s="48">
        <f t="shared" si="278"/>
        <v>0</v>
      </c>
      <c r="GO80" s="48">
        <f t="shared" si="278"/>
        <v>0</v>
      </c>
      <c r="GP80" s="48">
        <f t="shared" si="279"/>
        <v>0</v>
      </c>
      <c r="GQ80" s="48">
        <f t="shared" si="279"/>
        <v>0</v>
      </c>
      <c r="GR80" s="48">
        <f t="shared" si="279"/>
        <v>0</v>
      </c>
      <c r="GS80" s="48">
        <f t="shared" si="279"/>
        <v>0</v>
      </c>
      <c r="GT80" s="48">
        <f t="shared" si="279"/>
        <v>0</v>
      </c>
      <c r="GU80" s="48">
        <f t="shared" si="279"/>
        <v>0</v>
      </c>
      <c r="GV80" s="48">
        <f t="shared" si="279"/>
        <v>0</v>
      </c>
      <c r="GW80" s="48">
        <f t="shared" si="279"/>
        <v>0</v>
      </c>
      <c r="GX80" s="48">
        <f t="shared" si="279"/>
        <v>0</v>
      </c>
      <c r="GY80" s="48">
        <f t="shared" si="279"/>
        <v>0</v>
      </c>
      <c r="GZ80" s="48">
        <f t="shared" si="279"/>
        <v>0</v>
      </c>
      <c r="HA80" s="48">
        <f t="shared" si="279"/>
        <v>0</v>
      </c>
      <c r="HB80" s="48">
        <f t="shared" si="279"/>
        <v>0</v>
      </c>
      <c r="HC80" s="48">
        <f t="shared" si="279"/>
        <v>0</v>
      </c>
      <c r="HD80" s="48">
        <f t="shared" si="279"/>
        <v>0</v>
      </c>
      <c r="HE80" s="48">
        <f t="shared" si="279"/>
        <v>0</v>
      </c>
      <c r="HF80" s="48">
        <f t="shared" si="280"/>
        <v>0</v>
      </c>
      <c r="HG80" s="48">
        <f t="shared" si="280"/>
        <v>0</v>
      </c>
      <c r="HH80" s="48">
        <f t="shared" si="280"/>
        <v>0</v>
      </c>
      <c r="HI80" s="48">
        <f t="shared" si="280"/>
        <v>0</v>
      </c>
      <c r="HJ80" s="48">
        <f t="shared" si="280"/>
        <v>0</v>
      </c>
      <c r="HK80" s="48">
        <f t="shared" si="280"/>
        <v>0</v>
      </c>
      <c r="HL80" s="48">
        <f t="shared" si="280"/>
        <v>0</v>
      </c>
      <c r="HM80" s="48">
        <f t="shared" si="280"/>
        <v>0</v>
      </c>
      <c r="HN80" s="48">
        <f t="shared" si="280"/>
        <v>0</v>
      </c>
      <c r="HO80" s="48">
        <f t="shared" si="280"/>
        <v>0</v>
      </c>
      <c r="HP80" s="48">
        <f t="shared" si="280"/>
        <v>0</v>
      </c>
      <c r="HQ80" s="48">
        <f t="shared" si="280"/>
        <v>0</v>
      </c>
      <c r="HR80" s="48">
        <f t="shared" si="280"/>
        <v>0</v>
      </c>
      <c r="HS80" s="48">
        <f t="shared" si="280"/>
        <v>0</v>
      </c>
      <c r="HT80" s="48">
        <f t="shared" si="280"/>
        <v>0</v>
      </c>
      <c r="HU80" s="48">
        <f t="shared" si="280"/>
        <v>0</v>
      </c>
      <c r="HV80" s="48">
        <f t="shared" si="281"/>
        <v>0</v>
      </c>
      <c r="HW80" s="48">
        <f t="shared" si="281"/>
        <v>0</v>
      </c>
      <c r="HX80" s="48">
        <f t="shared" si="281"/>
        <v>0</v>
      </c>
      <c r="HY80" s="48">
        <f t="shared" si="281"/>
        <v>0</v>
      </c>
      <c r="HZ80" s="48">
        <f t="shared" si="281"/>
        <v>0</v>
      </c>
      <c r="IA80" s="48">
        <f t="shared" si="281"/>
        <v>0</v>
      </c>
      <c r="IB80" s="48">
        <f t="shared" si="281"/>
        <v>0</v>
      </c>
      <c r="IC80" s="48">
        <f t="shared" si="281"/>
        <v>0</v>
      </c>
      <c r="ID80" s="48">
        <f t="shared" si="281"/>
        <v>0</v>
      </c>
      <c r="IE80" s="48">
        <f t="shared" si="281"/>
        <v>0</v>
      </c>
      <c r="IF80" s="48">
        <f t="shared" si="281"/>
        <v>0</v>
      </c>
      <c r="IG80" s="48">
        <f t="shared" si="281"/>
        <v>0</v>
      </c>
      <c r="IH80" s="48">
        <f t="shared" si="281"/>
        <v>0</v>
      </c>
      <c r="II80" s="48">
        <f t="shared" si="281"/>
        <v>0</v>
      </c>
      <c r="IJ80" s="48">
        <f t="shared" si="281"/>
        <v>0</v>
      </c>
      <c r="IK80" s="48">
        <f t="shared" si="281"/>
        <v>0</v>
      </c>
      <c r="IL80" s="48">
        <f t="shared" si="282"/>
        <v>0</v>
      </c>
      <c r="IM80" s="48">
        <f t="shared" si="282"/>
        <v>0</v>
      </c>
      <c r="IN80" s="48">
        <f t="shared" si="282"/>
        <v>0</v>
      </c>
      <c r="IO80" s="48">
        <f t="shared" si="282"/>
        <v>0</v>
      </c>
      <c r="IP80" s="48">
        <f t="shared" si="282"/>
        <v>0</v>
      </c>
      <c r="IQ80" s="48">
        <f t="shared" si="282"/>
        <v>0</v>
      </c>
      <c r="IR80" s="48">
        <f t="shared" si="282"/>
        <v>0</v>
      </c>
      <c r="IS80" s="48">
        <f t="shared" si="282"/>
        <v>0</v>
      </c>
      <c r="IT80" s="48">
        <f t="shared" si="282"/>
        <v>0</v>
      </c>
      <c r="IU80" s="48">
        <f t="shared" si="282"/>
        <v>0</v>
      </c>
      <c r="IV80" s="48">
        <f t="shared" si="282"/>
        <v>0</v>
      </c>
      <c r="IW80" s="48">
        <f t="shared" si="282"/>
        <v>0</v>
      </c>
      <c r="IX80" s="48">
        <f t="shared" si="282"/>
        <v>0</v>
      </c>
      <c r="IY80" s="48">
        <f t="shared" si="282"/>
        <v>0</v>
      </c>
      <c r="IZ80" s="48">
        <f t="shared" si="282"/>
        <v>0</v>
      </c>
      <c r="JA80" s="48">
        <f t="shared" si="282"/>
        <v>0</v>
      </c>
      <c r="JB80" s="48">
        <f t="shared" si="283"/>
        <v>0</v>
      </c>
      <c r="JC80" s="48">
        <f t="shared" si="283"/>
        <v>0</v>
      </c>
      <c r="JD80" s="48">
        <f t="shared" si="283"/>
        <v>0</v>
      </c>
      <c r="JE80" s="48">
        <f t="shared" si="283"/>
        <v>0</v>
      </c>
      <c r="JF80" s="48">
        <f t="shared" si="283"/>
        <v>0</v>
      </c>
      <c r="JG80" s="48">
        <f t="shared" si="283"/>
        <v>0</v>
      </c>
      <c r="JH80" s="48">
        <f t="shared" si="283"/>
        <v>0</v>
      </c>
      <c r="JI80" s="48">
        <f t="shared" si="283"/>
        <v>0</v>
      </c>
      <c r="JJ80" s="48">
        <f t="shared" si="283"/>
        <v>0</v>
      </c>
      <c r="JK80" s="48">
        <f t="shared" si="283"/>
        <v>0</v>
      </c>
      <c r="JL80" s="48">
        <f t="shared" si="283"/>
        <v>0</v>
      </c>
      <c r="JM80" s="48">
        <f t="shared" si="283"/>
        <v>0</v>
      </c>
      <c r="JN80" s="48">
        <f t="shared" si="283"/>
        <v>0</v>
      </c>
      <c r="JO80" s="48">
        <f t="shared" si="283"/>
        <v>0</v>
      </c>
      <c r="JP80" s="48">
        <f t="shared" si="283"/>
        <v>0</v>
      </c>
      <c r="JQ80" s="48">
        <f t="shared" si="283"/>
        <v>0</v>
      </c>
      <c r="JR80" s="48">
        <f t="shared" si="284"/>
        <v>0</v>
      </c>
      <c r="JS80" s="48">
        <f t="shared" si="284"/>
        <v>0</v>
      </c>
      <c r="JT80" s="48">
        <f t="shared" si="284"/>
        <v>0</v>
      </c>
      <c r="JU80" s="48">
        <f t="shared" si="284"/>
        <v>0</v>
      </c>
      <c r="JV80" s="48">
        <f t="shared" si="284"/>
        <v>0</v>
      </c>
      <c r="JW80" s="48">
        <f t="shared" si="284"/>
        <v>0</v>
      </c>
      <c r="JX80" s="48">
        <f t="shared" si="284"/>
        <v>0</v>
      </c>
      <c r="JY80" s="48">
        <f t="shared" si="284"/>
        <v>0</v>
      </c>
      <c r="JZ80" s="48">
        <f t="shared" si="284"/>
        <v>0</v>
      </c>
      <c r="KA80" s="48">
        <f t="shared" si="284"/>
        <v>0</v>
      </c>
      <c r="KB80" s="48">
        <f t="shared" si="284"/>
        <v>0</v>
      </c>
      <c r="KC80" s="48">
        <f t="shared" si="284"/>
        <v>0</v>
      </c>
      <c r="KD80" s="48">
        <f t="shared" si="284"/>
        <v>0</v>
      </c>
      <c r="KE80" s="48">
        <f t="shared" si="284"/>
        <v>0</v>
      </c>
      <c r="KF80" s="48">
        <f t="shared" si="284"/>
        <v>0</v>
      </c>
      <c r="KG80" s="48">
        <f t="shared" si="284"/>
        <v>0</v>
      </c>
      <c r="KH80" s="48">
        <f t="shared" si="285"/>
        <v>0</v>
      </c>
      <c r="KI80" s="48">
        <f t="shared" si="285"/>
        <v>0</v>
      </c>
      <c r="KJ80" s="48">
        <f t="shared" si="285"/>
        <v>0</v>
      </c>
      <c r="KK80" s="48">
        <f t="shared" si="285"/>
        <v>0</v>
      </c>
      <c r="KL80" s="48">
        <f t="shared" si="285"/>
        <v>0</v>
      </c>
      <c r="KM80" s="48">
        <f t="shared" si="285"/>
        <v>0</v>
      </c>
      <c r="KN80" s="48">
        <f t="shared" si="285"/>
        <v>0</v>
      </c>
      <c r="KO80" s="48">
        <f t="shared" si="285"/>
        <v>0</v>
      </c>
      <c r="KP80" s="48">
        <f t="shared" si="285"/>
        <v>0</v>
      </c>
      <c r="KQ80" s="48">
        <f t="shared" si="285"/>
        <v>0</v>
      </c>
      <c r="KR80" s="48">
        <f t="shared" si="285"/>
        <v>0</v>
      </c>
      <c r="KS80" s="48">
        <f t="shared" si="285"/>
        <v>0</v>
      </c>
      <c r="KT80" s="48">
        <f t="shared" si="285"/>
        <v>0</v>
      </c>
      <c r="KU80" s="48">
        <f t="shared" si="285"/>
        <v>0</v>
      </c>
      <c r="KV80" s="48">
        <f t="shared" si="285"/>
        <v>0</v>
      </c>
      <c r="KW80" s="48">
        <f t="shared" si="285"/>
        <v>0</v>
      </c>
      <c r="KX80" s="48">
        <f t="shared" si="286"/>
        <v>0</v>
      </c>
      <c r="KY80" s="48">
        <f t="shared" si="286"/>
        <v>0</v>
      </c>
      <c r="KZ80" s="48">
        <f t="shared" si="286"/>
        <v>0</v>
      </c>
      <c r="LA80" s="48">
        <f t="shared" si="286"/>
        <v>0</v>
      </c>
      <c r="LB80" s="48">
        <f t="shared" si="286"/>
        <v>0</v>
      </c>
      <c r="LC80" s="48">
        <f t="shared" si="286"/>
        <v>0</v>
      </c>
      <c r="LD80" s="48">
        <f t="shared" si="286"/>
        <v>0</v>
      </c>
      <c r="LE80" s="48">
        <f t="shared" si="286"/>
        <v>0</v>
      </c>
      <c r="LF80" s="48">
        <f t="shared" si="286"/>
        <v>0</v>
      </c>
      <c r="LG80" s="48">
        <f t="shared" si="286"/>
        <v>0</v>
      </c>
      <c r="LH80" s="48">
        <f t="shared" si="286"/>
        <v>0</v>
      </c>
      <c r="LI80" s="48">
        <f t="shared" si="286"/>
        <v>0</v>
      </c>
      <c r="LJ80" s="48">
        <f t="shared" si="286"/>
        <v>0</v>
      </c>
      <c r="LK80" s="48">
        <f t="shared" si="286"/>
        <v>0</v>
      </c>
      <c r="LL80" s="48">
        <f t="shared" si="286"/>
        <v>0</v>
      </c>
      <c r="LM80" s="48">
        <f t="shared" si="286"/>
        <v>0</v>
      </c>
      <c r="LN80" s="48">
        <f t="shared" si="287"/>
        <v>0</v>
      </c>
      <c r="LO80" s="48">
        <f t="shared" si="287"/>
        <v>0</v>
      </c>
      <c r="LP80" s="48">
        <f t="shared" si="287"/>
        <v>0</v>
      </c>
      <c r="LQ80" s="48">
        <f t="shared" si="287"/>
        <v>0</v>
      </c>
      <c r="LR80" s="48">
        <f t="shared" si="287"/>
        <v>0</v>
      </c>
      <c r="LS80" s="48">
        <f t="shared" si="287"/>
        <v>0</v>
      </c>
      <c r="LT80" s="48">
        <f t="shared" si="287"/>
        <v>0</v>
      </c>
      <c r="LU80" s="48">
        <f t="shared" si="287"/>
        <v>0</v>
      </c>
      <c r="LV80" s="48">
        <f t="shared" si="287"/>
        <v>0</v>
      </c>
      <c r="LW80" s="48">
        <f t="shared" si="287"/>
        <v>0</v>
      </c>
      <c r="LX80" s="48">
        <f t="shared" si="287"/>
        <v>0</v>
      </c>
      <c r="LY80" s="48">
        <f t="shared" si="287"/>
        <v>0</v>
      </c>
      <c r="LZ80" s="48">
        <f t="shared" si="287"/>
        <v>0</v>
      </c>
      <c r="MA80" s="48">
        <f t="shared" si="287"/>
        <v>0</v>
      </c>
      <c r="MB80" s="48">
        <f t="shared" si="287"/>
        <v>0</v>
      </c>
      <c r="MC80" s="48">
        <f t="shared" si="287"/>
        <v>0</v>
      </c>
      <c r="MD80" s="48">
        <f t="shared" si="288"/>
        <v>0</v>
      </c>
      <c r="ME80" s="48">
        <f t="shared" si="288"/>
        <v>0</v>
      </c>
      <c r="MF80" s="48">
        <f t="shared" si="288"/>
        <v>0</v>
      </c>
      <c r="MG80" s="48">
        <f t="shared" si="288"/>
        <v>0</v>
      </c>
      <c r="MH80" s="48">
        <f t="shared" si="288"/>
        <v>0</v>
      </c>
      <c r="MI80" s="48">
        <f t="shared" si="288"/>
        <v>0</v>
      </c>
      <c r="MJ80" s="48">
        <f t="shared" si="288"/>
        <v>0</v>
      </c>
      <c r="MK80" s="48">
        <f t="shared" si="288"/>
        <v>0</v>
      </c>
      <c r="ML80" s="48">
        <f t="shared" si="288"/>
        <v>0</v>
      </c>
      <c r="MM80" s="48">
        <f t="shared" si="288"/>
        <v>0</v>
      </c>
      <c r="MN80" s="48">
        <f t="shared" si="288"/>
        <v>0</v>
      </c>
      <c r="MO80" s="48">
        <f t="shared" si="288"/>
        <v>0</v>
      </c>
      <c r="MP80" s="48">
        <f t="shared" si="288"/>
        <v>0</v>
      </c>
      <c r="MQ80" s="48">
        <f t="shared" si="288"/>
        <v>0</v>
      </c>
      <c r="MR80" s="48">
        <f t="shared" si="288"/>
        <v>0</v>
      </c>
      <c r="MS80" s="48">
        <f t="shared" si="288"/>
        <v>0</v>
      </c>
      <c r="MT80" s="48">
        <f t="shared" si="289"/>
        <v>0</v>
      </c>
      <c r="MU80" s="48">
        <f t="shared" si="289"/>
        <v>0</v>
      </c>
      <c r="MV80" s="48">
        <f t="shared" si="289"/>
        <v>0</v>
      </c>
      <c r="MW80" s="48">
        <f t="shared" si="289"/>
        <v>0</v>
      </c>
      <c r="MX80" s="48">
        <f t="shared" si="289"/>
        <v>0</v>
      </c>
      <c r="MY80" s="48">
        <f t="shared" si="289"/>
        <v>0</v>
      </c>
      <c r="MZ80" s="48">
        <f t="shared" si="289"/>
        <v>0</v>
      </c>
      <c r="NA80" s="48">
        <f t="shared" si="289"/>
        <v>0</v>
      </c>
      <c r="NB80" s="48">
        <f t="shared" si="289"/>
        <v>0</v>
      </c>
      <c r="NC80" s="48">
        <f t="shared" si="289"/>
        <v>0</v>
      </c>
      <c r="ND80" s="48">
        <f t="shared" si="289"/>
        <v>0</v>
      </c>
      <c r="NE80" s="48">
        <f t="shared" si="289"/>
        <v>0</v>
      </c>
      <c r="NF80" s="48">
        <f t="shared" si="289"/>
        <v>0</v>
      </c>
      <c r="NG80" s="48">
        <f t="shared" si="289"/>
        <v>0</v>
      </c>
      <c r="NH80" s="48">
        <f t="shared" si="289"/>
        <v>0</v>
      </c>
      <c r="NI80" s="48">
        <f t="shared" si="289"/>
        <v>0</v>
      </c>
      <c r="NJ80" s="48">
        <f t="shared" si="290"/>
        <v>0</v>
      </c>
      <c r="NK80" s="48">
        <f t="shared" si="290"/>
        <v>0</v>
      </c>
      <c r="NL80" s="48">
        <f t="shared" si="290"/>
        <v>0</v>
      </c>
      <c r="NM80" s="48">
        <f t="shared" si="290"/>
        <v>0</v>
      </c>
      <c r="NN80" s="48">
        <f t="shared" si="290"/>
        <v>0</v>
      </c>
      <c r="NO80" s="48">
        <f t="shared" si="290"/>
        <v>0</v>
      </c>
      <c r="NP80" s="48">
        <f t="shared" si="290"/>
        <v>0</v>
      </c>
      <c r="NQ80" s="48">
        <f t="shared" si="290"/>
        <v>0</v>
      </c>
      <c r="NR80" s="48">
        <f t="shared" si="290"/>
        <v>0</v>
      </c>
      <c r="NS80" s="48">
        <f t="shared" si="290"/>
        <v>0</v>
      </c>
      <c r="NT80" s="48">
        <f t="shared" si="290"/>
        <v>0</v>
      </c>
      <c r="NU80" s="48">
        <f t="shared" si="290"/>
        <v>0</v>
      </c>
      <c r="NV80" s="48">
        <f t="shared" si="290"/>
        <v>0</v>
      </c>
      <c r="NW80" s="48">
        <f t="shared" si="290"/>
        <v>0</v>
      </c>
      <c r="NX80" s="48">
        <f t="shared" si="290"/>
        <v>0</v>
      </c>
      <c r="NZ80" s="48">
        <f t="shared" si="291"/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267"/>
        <v>0</v>
      </c>
      <c r="G81" s="48">
        <f t="shared" si="267"/>
        <v>0</v>
      </c>
      <c r="H81" s="48">
        <f t="shared" si="267"/>
        <v>0</v>
      </c>
      <c r="I81" s="48">
        <f t="shared" si="267"/>
        <v>0</v>
      </c>
      <c r="J81" s="48">
        <f t="shared" si="267"/>
        <v>0</v>
      </c>
      <c r="K81" s="48">
        <f t="shared" si="267"/>
        <v>0</v>
      </c>
      <c r="L81" s="48">
        <f t="shared" si="267"/>
        <v>0</v>
      </c>
      <c r="M81" s="48">
        <f t="shared" si="267"/>
        <v>0</v>
      </c>
      <c r="N81" s="48">
        <f t="shared" si="267"/>
        <v>0</v>
      </c>
      <c r="O81" s="48">
        <f t="shared" si="267"/>
        <v>0</v>
      </c>
      <c r="P81" s="48">
        <f t="shared" si="267"/>
        <v>0</v>
      </c>
      <c r="Q81" s="48">
        <f t="shared" si="267"/>
        <v>0</v>
      </c>
      <c r="R81" s="48">
        <f t="shared" si="267"/>
        <v>0</v>
      </c>
      <c r="S81" s="48">
        <f t="shared" si="267"/>
        <v>0</v>
      </c>
      <c r="T81" s="48">
        <f t="shared" si="267"/>
        <v>0</v>
      </c>
      <c r="U81" s="48">
        <f t="shared" si="267"/>
        <v>0</v>
      </c>
      <c r="V81" s="48">
        <f t="shared" si="268"/>
        <v>0</v>
      </c>
      <c r="W81" s="48">
        <f t="shared" si="268"/>
        <v>0</v>
      </c>
      <c r="X81" s="48">
        <f t="shared" si="268"/>
        <v>0</v>
      </c>
      <c r="Y81" s="48">
        <f t="shared" si="268"/>
        <v>0</v>
      </c>
      <c r="Z81" s="48">
        <f t="shared" si="268"/>
        <v>0</v>
      </c>
      <c r="AA81" s="48">
        <f t="shared" si="268"/>
        <v>0</v>
      </c>
      <c r="AB81" s="48">
        <f t="shared" si="268"/>
        <v>0</v>
      </c>
      <c r="AC81" s="48">
        <f t="shared" si="268"/>
        <v>0</v>
      </c>
      <c r="AD81" s="48">
        <f t="shared" si="268"/>
        <v>0</v>
      </c>
      <c r="AE81" s="48">
        <f t="shared" si="268"/>
        <v>0</v>
      </c>
      <c r="AF81" s="48">
        <f t="shared" si="268"/>
        <v>0</v>
      </c>
      <c r="AG81" s="48">
        <f t="shared" si="268"/>
        <v>0</v>
      </c>
      <c r="AH81" s="48">
        <f t="shared" si="268"/>
        <v>0</v>
      </c>
      <c r="AI81" s="48">
        <f t="shared" si="268"/>
        <v>0</v>
      </c>
      <c r="AJ81" s="48">
        <f t="shared" si="268"/>
        <v>0</v>
      </c>
      <c r="AK81" s="48">
        <f t="shared" si="268"/>
        <v>0</v>
      </c>
      <c r="AL81" s="48">
        <f t="shared" si="269"/>
        <v>0</v>
      </c>
      <c r="AM81" s="48">
        <f t="shared" si="269"/>
        <v>0</v>
      </c>
      <c r="AN81" s="48">
        <f t="shared" si="269"/>
        <v>0</v>
      </c>
      <c r="AO81" s="48">
        <f t="shared" si="269"/>
        <v>0</v>
      </c>
      <c r="AP81" s="48">
        <f t="shared" si="269"/>
        <v>0</v>
      </c>
      <c r="AQ81" s="48">
        <f t="shared" si="269"/>
        <v>0</v>
      </c>
      <c r="AR81" s="48">
        <f t="shared" si="269"/>
        <v>0</v>
      </c>
      <c r="AS81" s="48">
        <f t="shared" si="269"/>
        <v>0</v>
      </c>
      <c r="AT81" s="48">
        <f t="shared" si="269"/>
        <v>0</v>
      </c>
      <c r="AU81" s="48">
        <f t="shared" si="269"/>
        <v>0</v>
      </c>
      <c r="AV81" s="48">
        <f t="shared" si="269"/>
        <v>0</v>
      </c>
      <c r="AW81" s="48">
        <f t="shared" si="269"/>
        <v>0</v>
      </c>
      <c r="AX81" s="48">
        <f t="shared" si="269"/>
        <v>0</v>
      </c>
      <c r="AY81" s="48">
        <f t="shared" si="269"/>
        <v>0</v>
      </c>
      <c r="AZ81" s="48">
        <f t="shared" si="269"/>
        <v>0</v>
      </c>
      <c r="BA81" s="48">
        <f t="shared" si="269"/>
        <v>0</v>
      </c>
      <c r="BB81" s="48">
        <f t="shared" si="270"/>
        <v>0</v>
      </c>
      <c r="BC81" s="48">
        <f t="shared" si="270"/>
        <v>0</v>
      </c>
      <c r="BD81" s="48">
        <f t="shared" si="270"/>
        <v>0</v>
      </c>
      <c r="BE81" s="48">
        <f t="shared" si="270"/>
        <v>0</v>
      </c>
      <c r="BF81" s="48">
        <f t="shared" si="270"/>
        <v>0</v>
      </c>
      <c r="BG81" s="48">
        <f t="shared" si="270"/>
        <v>0</v>
      </c>
      <c r="BH81" s="48">
        <f t="shared" si="270"/>
        <v>0</v>
      </c>
      <c r="BI81" s="48">
        <f t="shared" si="270"/>
        <v>0</v>
      </c>
      <c r="BJ81" s="48">
        <f t="shared" si="270"/>
        <v>0</v>
      </c>
      <c r="BK81" s="48">
        <f t="shared" si="270"/>
        <v>0</v>
      </c>
      <c r="BL81" s="48">
        <f t="shared" si="270"/>
        <v>0</v>
      </c>
      <c r="BM81" s="48">
        <f t="shared" si="270"/>
        <v>0</v>
      </c>
      <c r="BN81" s="48">
        <f t="shared" si="270"/>
        <v>0</v>
      </c>
      <c r="BO81" s="48">
        <f t="shared" si="270"/>
        <v>0</v>
      </c>
      <c r="BP81" s="48">
        <f t="shared" si="270"/>
        <v>0</v>
      </c>
      <c r="BQ81" s="48">
        <f t="shared" si="270"/>
        <v>0</v>
      </c>
      <c r="BR81" s="48">
        <f t="shared" si="271"/>
        <v>0</v>
      </c>
      <c r="BS81" s="48">
        <f t="shared" si="271"/>
        <v>0</v>
      </c>
      <c r="BT81" s="48">
        <f t="shared" si="271"/>
        <v>0</v>
      </c>
      <c r="BU81" s="48">
        <f t="shared" si="271"/>
        <v>0</v>
      </c>
      <c r="BV81" s="48">
        <f t="shared" si="271"/>
        <v>0</v>
      </c>
      <c r="BW81" s="48">
        <f t="shared" si="271"/>
        <v>0</v>
      </c>
      <c r="BX81" s="48">
        <f t="shared" si="271"/>
        <v>0</v>
      </c>
      <c r="BY81" s="48">
        <f t="shared" si="271"/>
        <v>0</v>
      </c>
      <c r="BZ81" s="48">
        <f t="shared" si="271"/>
        <v>0</v>
      </c>
      <c r="CA81" s="48">
        <f t="shared" si="271"/>
        <v>0</v>
      </c>
      <c r="CB81" s="48">
        <f t="shared" si="271"/>
        <v>0</v>
      </c>
      <c r="CC81" s="48">
        <f t="shared" si="271"/>
        <v>0</v>
      </c>
      <c r="CD81" s="48">
        <f t="shared" si="271"/>
        <v>0</v>
      </c>
      <c r="CE81" s="48">
        <f t="shared" si="271"/>
        <v>0</v>
      </c>
      <c r="CF81" s="48">
        <f t="shared" si="271"/>
        <v>0</v>
      </c>
      <c r="CG81" s="48">
        <f t="shared" si="271"/>
        <v>0</v>
      </c>
      <c r="CH81" s="48">
        <f t="shared" si="272"/>
        <v>0</v>
      </c>
      <c r="CI81" s="48">
        <f t="shared" si="272"/>
        <v>0</v>
      </c>
      <c r="CJ81" s="48">
        <f t="shared" si="272"/>
        <v>0</v>
      </c>
      <c r="CK81" s="48">
        <f t="shared" si="272"/>
        <v>0</v>
      </c>
      <c r="CL81" s="48">
        <f t="shared" si="272"/>
        <v>0</v>
      </c>
      <c r="CM81" s="48">
        <f t="shared" si="272"/>
        <v>0</v>
      </c>
      <c r="CN81" s="48">
        <f t="shared" si="272"/>
        <v>0</v>
      </c>
      <c r="CO81" s="48">
        <f t="shared" si="272"/>
        <v>0</v>
      </c>
      <c r="CP81" s="48">
        <f t="shared" si="272"/>
        <v>0</v>
      </c>
      <c r="CQ81" s="48">
        <f t="shared" si="272"/>
        <v>0</v>
      </c>
      <c r="CR81" s="48">
        <f t="shared" si="272"/>
        <v>0</v>
      </c>
      <c r="CS81" s="48">
        <f t="shared" si="272"/>
        <v>0</v>
      </c>
      <c r="CT81" s="48">
        <f t="shared" si="272"/>
        <v>0</v>
      </c>
      <c r="CU81" s="48">
        <f t="shared" si="272"/>
        <v>0</v>
      </c>
      <c r="CV81" s="48">
        <f t="shared" si="272"/>
        <v>0</v>
      </c>
      <c r="CW81" s="48">
        <f t="shared" si="272"/>
        <v>0</v>
      </c>
      <c r="CX81" s="48">
        <f t="shared" si="273"/>
        <v>0</v>
      </c>
      <c r="CY81" s="48">
        <f t="shared" si="273"/>
        <v>0</v>
      </c>
      <c r="CZ81" s="48">
        <f t="shared" si="273"/>
        <v>0</v>
      </c>
      <c r="DA81" s="48">
        <f t="shared" si="273"/>
        <v>0</v>
      </c>
      <c r="DB81" s="48">
        <f t="shared" si="273"/>
        <v>0</v>
      </c>
      <c r="DC81" s="48">
        <f t="shared" si="273"/>
        <v>0</v>
      </c>
      <c r="DD81" s="48">
        <f t="shared" si="273"/>
        <v>0</v>
      </c>
      <c r="DE81" s="48">
        <f t="shared" si="273"/>
        <v>0</v>
      </c>
      <c r="DF81" s="48">
        <f t="shared" si="273"/>
        <v>0</v>
      </c>
      <c r="DG81" s="48">
        <f t="shared" si="273"/>
        <v>0</v>
      </c>
      <c r="DH81" s="48">
        <f t="shared" si="273"/>
        <v>0</v>
      </c>
      <c r="DI81" s="48">
        <f t="shared" si="273"/>
        <v>0</v>
      </c>
      <c r="DJ81" s="48">
        <f t="shared" si="273"/>
        <v>0</v>
      </c>
      <c r="DK81" s="48">
        <f t="shared" si="273"/>
        <v>0</v>
      </c>
      <c r="DL81" s="48">
        <f t="shared" si="273"/>
        <v>0</v>
      </c>
      <c r="DM81" s="48">
        <f t="shared" si="273"/>
        <v>0</v>
      </c>
      <c r="DN81" s="48">
        <f t="shared" si="274"/>
        <v>0</v>
      </c>
      <c r="DO81" s="48">
        <f t="shared" si="274"/>
        <v>0</v>
      </c>
      <c r="DP81" s="48">
        <f t="shared" si="274"/>
        <v>0</v>
      </c>
      <c r="DQ81" s="48">
        <f t="shared" si="274"/>
        <v>0</v>
      </c>
      <c r="DR81" s="48">
        <f t="shared" si="274"/>
        <v>0</v>
      </c>
      <c r="DS81" s="48">
        <f t="shared" si="274"/>
        <v>0</v>
      </c>
      <c r="DT81" s="48">
        <f t="shared" si="274"/>
        <v>0</v>
      </c>
      <c r="DU81" s="48">
        <f t="shared" si="274"/>
        <v>0</v>
      </c>
      <c r="DV81" s="48">
        <f t="shared" si="274"/>
        <v>0</v>
      </c>
      <c r="DW81" s="48">
        <f t="shared" si="274"/>
        <v>0</v>
      </c>
      <c r="DX81" s="48">
        <f t="shared" si="274"/>
        <v>0</v>
      </c>
      <c r="DY81" s="48">
        <f t="shared" si="274"/>
        <v>0</v>
      </c>
      <c r="DZ81" s="48">
        <f t="shared" si="274"/>
        <v>0</v>
      </c>
      <c r="EA81" s="48">
        <f t="shared" si="274"/>
        <v>0</v>
      </c>
      <c r="EB81" s="48">
        <f t="shared" si="274"/>
        <v>0</v>
      </c>
      <c r="EC81" s="48">
        <f t="shared" si="274"/>
        <v>0</v>
      </c>
      <c r="ED81" s="48">
        <f t="shared" si="275"/>
        <v>0</v>
      </c>
      <c r="EE81" s="48">
        <f t="shared" si="275"/>
        <v>0</v>
      </c>
      <c r="EF81" s="48">
        <f t="shared" si="275"/>
        <v>0</v>
      </c>
      <c r="EG81" s="48">
        <f t="shared" si="275"/>
        <v>0</v>
      </c>
      <c r="EH81" s="48">
        <f t="shared" si="275"/>
        <v>0</v>
      </c>
      <c r="EI81" s="48">
        <f t="shared" si="275"/>
        <v>0</v>
      </c>
      <c r="EJ81" s="48">
        <f t="shared" si="275"/>
        <v>0</v>
      </c>
      <c r="EK81" s="48">
        <f t="shared" si="275"/>
        <v>0</v>
      </c>
      <c r="EL81" s="48">
        <f t="shared" si="275"/>
        <v>0</v>
      </c>
      <c r="EM81" s="48">
        <f t="shared" si="275"/>
        <v>0</v>
      </c>
      <c r="EN81" s="48">
        <f t="shared" si="275"/>
        <v>0</v>
      </c>
      <c r="EO81" s="48">
        <f t="shared" si="275"/>
        <v>0</v>
      </c>
      <c r="EP81" s="48">
        <f t="shared" si="275"/>
        <v>0</v>
      </c>
      <c r="EQ81" s="48">
        <f t="shared" si="275"/>
        <v>0</v>
      </c>
      <c r="ER81" s="48">
        <f t="shared" si="275"/>
        <v>0</v>
      </c>
      <c r="ES81" s="48">
        <f t="shared" si="275"/>
        <v>0</v>
      </c>
      <c r="ET81" s="48">
        <f t="shared" si="276"/>
        <v>0</v>
      </c>
      <c r="EU81" s="48">
        <f t="shared" si="276"/>
        <v>0</v>
      </c>
      <c r="EV81" s="48">
        <f t="shared" si="276"/>
        <v>0</v>
      </c>
      <c r="EW81" s="48">
        <f t="shared" si="276"/>
        <v>0</v>
      </c>
      <c r="EX81" s="48">
        <f t="shared" si="276"/>
        <v>0</v>
      </c>
      <c r="EY81" s="48">
        <f t="shared" si="276"/>
        <v>0</v>
      </c>
      <c r="EZ81" s="48">
        <f t="shared" si="276"/>
        <v>0</v>
      </c>
      <c r="FA81" s="48">
        <f t="shared" si="276"/>
        <v>0</v>
      </c>
      <c r="FB81" s="48">
        <f t="shared" si="276"/>
        <v>0</v>
      </c>
      <c r="FC81" s="48">
        <f t="shared" si="276"/>
        <v>0</v>
      </c>
      <c r="FD81" s="48">
        <f t="shared" si="276"/>
        <v>0</v>
      </c>
      <c r="FE81" s="48">
        <f t="shared" si="276"/>
        <v>0</v>
      </c>
      <c r="FF81" s="48">
        <f t="shared" si="276"/>
        <v>0</v>
      </c>
      <c r="FG81" s="48">
        <f t="shared" si="276"/>
        <v>0</v>
      </c>
      <c r="FH81" s="48">
        <f t="shared" si="276"/>
        <v>0</v>
      </c>
      <c r="FI81" s="48">
        <f t="shared" si="276"/>
        <v>0</v>
      </c>
      <c r="FJ81" s="48">
        <f t="shared" si="277"/>
        <v>0</v>
      </c>
      <c r="FK81" s="48">
        <f t="shared" si="277"/>
        <v>0</v>
      </c>
      <c r="FL81" s="48">
        <f t="shared" si="277"/>
        <v>0</v>
      </c>
      <c r="FM81" s="48">
        <f t="shared" si="277"/>
        <v>0</v>
      </c>
      <c r="FN81" s="48">
        <f t="shared" si="277"/>
        <v>0</v>
      </c>
      <c r="FO81" s="48">
        <f t="shared" si="277"/>
        <v>0</v>
      </c>
      <c r="FP81" s="48">
        <f t="shared" si="277"/>
        <v>0</v>
      </c>
      <c r="FQ81" s="48">
        <f t="shared" si="277"/>
        <v>0</v>
      </c>
      <c r="FR81" s="48">
        <f t="shared" si="277"/>
        <v>0</v>
      </c>
      <c r="FS81" s="48">
        <f t="shared" si="277"/>
        <v>0</v>
      </c>
      <c r="FT81" s="48">
        <f t="shared" si="277"/>
        <v>0</v>
      </c>
      <c r="FU81" s="48">
        <f t="shared" si="277"/>
        <v>0</v>
      </c>
      <c r="FV81" s="48">
        <f t="shared" si="277"/>
        <v>0</v>
      </c>
      <c r="FW81" s="48">
        <f t="shared" si="277"/>
        <v>0</v>
      </c>
      <c r="FX81" s="48">
        <f t="shared" si="277"/>
        <v>0</v>
      </c>
      <c r="FY81" s="48">
        <f t="shared" si="277"/>
        <v>0</v>
      </c>
      <c r="FZ81" s="48">
        <f t="shared" si="278"/>
        <v>0</v>
      </c>
      <c r="GA81" s="48">
        <f t="shared" si="278"/>
        <v>0</v>
      </c>
      <c r="GB81" s="48">
        <f t="shared" si="278"/>
        <v>0</v>
      </c>
      <c r="GC81" s="48">
        <f t="shared" si="278"/>
        <v>0</v>
      </c>
      <c r="GD81" s="48">
        <f t="shared" si="278"/>
        <v>0</v>
      </c>
      <c r="GE81" s="48">
        <f t="shared" si="278"/>
        <v>0</v>
      </c>
      <c r="GF81" s="48">
        <f t="shared" si="278"/>
        <v>0</v>
      </c>
      <c r="GG81" s="48">
        <f t="shared" si="278"/>
        <v>0</v>
      </c>
      <c r="GH81" s="48">
        <f t="shared" si="278"/>
        <v>0</v>
      </c>
      <c r="GI81" s="48">
        <f t="shared" si="278"/>
        <v>0</v>
      </c>
      <c r="GJ81" s="48">
        <f t="shared" si="278"/>
        <v>0</v>
      </c>
      <c r="GK81" s="48">
        <f t="shared" si="278"/>
        <v>0</v>
      </c>
      <c r="GL81" s="48">
        <f t="shared" si="278"/>
        <v>0</v>
      </c>
      <c r="GM81" s="48">
        <f t="shared" si="278"/>
        <v>0</v>
      </c>
      <c r="GN81" s="48">
        <f t="shared" si="278"/>
        <v>0</v>
      </c>
      <c r="GO81" s="48">
        <f t="shared" si="278"/>
        <v>0</v>
      </c>
      <c r="GP81" s="48">
        <f t="shared" si="279"/>
        <v>0</v>
      </c>
      <c r="GQ81" s="48">
        <f t="shared" si="279"/>
        <v>0</v>
      </c>
      <c r="GR81" s="48">
        <f t="shared" si="279"/>
        <v>0</v>
      </c>
      <c r="GS81" s="48">
        <f t="shared" si="279"/>
        <v>0</v>
      </c>
      <c r="GT81" s="48">
        <f t="shared" si="279"/>
        <v>0</v>
      </c>
      <c r="GU81" s="48">
        <f t="shared" si="279"/>
        <v>0</v>
      </c>
      <c r="GV81" s="48">
        <f t="shared" si="279"/>
        <v>0</v>
      </c>
      <c r="GW81" s="48">
        <f t="shared" si="279"/>
        <v>0</v>
      </c>
      <c r="GX81" s="48">
        <f t="shared" si="279"/>
        <v>0</v>
      </c>
      <c r="GY81" s="48">
        <f t="shared" si="279"/>
        <v>0</v>
      </c>
      <c r="GZ81" s="48">
        <f t="shared" si="279"/>
        <v>0</v>
      </c>
      <c r="HA81" s="48">
        <f t="shared" si="279"/>
        <v>0</v>
      </c>
      <c r="HB81" s="48">
        <f t="shared" si="279"/>
        <v>0</v>
      </c>
      <c r="HC81" s="48">
        <f t="shared" si="279"/>
        <v>0</v>
      </c>
      <c r="HD81" s="48">
        <f t="shared" si="279"/>
        <v>0</v>
      </c>
      <c r="HE81" s="48">
        <f t="shared" si="279"/>
        <v>0</v>
      </c>
      <c r="HF81" s="48">
        <f t="shared" si="280"/>
        <v>0</v>
      </c>
      <c r="HG81" s="48">
        <f t="shared" si="280"/>
        <v>0</v>
      </c>
      <c r="HH81" s="48">
        <f t="shared" si="280"/>
        <v>0</v>
      </c>
      <c r="HI81" s="48">
        <f t="shared" si="280"/>
        <v>0</v>
      </c>
      <c r="HJ81" s="48">
        <f t="shared" si="280"/>
        <v>0</v>
      </c>
      <c r="HK81" s="48">
        <f t="shared" si="280"/>
        <v>0</v>
      </c>
      <c r="HL81" s="48">
        <f t="shared" si="280"/>
        <v>0</v>
      </c>
      <c r="HM81" s="48">
        <f t="shared" si="280"/>
        <v>0</v>
      </c>
      <c r="HN81" s="48">
        <f t="shared" si="280"/>
        <v>0</v>
      </c>
      <c r="HO81" s="48">
        <f t="shared" si="280"/>
        <v>0</v>
      </c>
      <c r="HP81" s="48">
        <f t="shared" si="280"/>
        <v>0</v>
      </c>
      <c r="HQ81" s="48">
        <f t="shared" si="280"/>
        <v>0</v>
      </c>
      <c r="HR81" s="48">
        <f t="shared" si="280"/>
        <v>0</v>
      </c>
      <c r="HS81" s="48">
        <f t="shared" si="280"/>
        <v>0</v>
      </c>
      <c r="HT81" s="48">
        <f t="shared" si="280"/>
        <v>0</v>
      </c>
      <c r="HU81" s="48">
        <f t="shared" si="280"/>
        <v>0</v>
      </c>
      <c r="HV81" s="48">
        <f t="shared" si="281"/>
        <v>0</v>
      </c>
      <c r="HW81" s="48">
        <f t="shared" si="281"/>
        <v>0</v>
      </c>
      <c r="HX81" s="48">
        <f t="shared" si="281"/>
        <v>0</v>
      </c>
      <c r="HY81" s="48">
        <f t="shared" si="281"/>
        <v>0</v>
      </c>
      <c r="HZ81" s="48">
        <f t="shared" si="281"/>
        <v>0</v>
      </c>
      <c r="IA81" s="48">
        <f t="shared" si="281"/>
        <v>0</v>
      </c>
      <c r="IB81" s="48">
        <f t="shared" si="281"/>
        <v>0</v>
      </c>
      <c r="IC81" s="48">
        <f t="shared" si="281"/>
        <v>0</v>
      </c>
      <c r="ID81" s="48">
        <f t="shared" si="281"/>
        <v>0</v>
      </c>
      <c r="IE81" s="48">
        <f t="shared" si="281"/>
        <v>0</v>
      </c>
      <c r="IF81" s="48">
        <f t="shared" si="281"/>
        <v>0</v>
      </c>
      <c r="IG81" s="48">
        <f t="shared" si="281"/>
        <v>0</v>
      </c>
      <c r="IH81" s="48">
        <f t="shared" si="281"/>
        <v>0</v>
      </c>
      <c r="II81" s="48">
        <f t="shared" si="281"/>
        <v>0</v>
      </c>
      <c r="IJ81" s="48">
        <f t="shared" si="281"/>
        <v>0</v>
      </c>
      <c r="IK81" s="48">
        <f t="shared" si="281"/>
        <v>0</v>
      </c>
      <c r="IL81" s="48">
        <f t="shared" si="282"/>
        <v>0</v>
      </c>
      <c r="IM81" s="48">
        <f t="shared" si="282"/>
        <v>0</v>
      </c>
      <c r="IN81" s="48">
        <f t="shared" si="282"/>
        <v>0</v>
      </c>
      <c r="IO81" s="48">
        <f t="shared" si="282"/>
        <v>0</v>
      </c>
      <c r="IP81" s="48">
        <f t="shared" si="282"/>
        <v>0</v>
      </c>
      <c r="IQ81" s="48">
        <f t="shared" si="282"/>
        <v>0</v>
      </c>
      <c r="IR81" s="48">
        <f t="shared" si="282"/>
        <v>0</v>
      </c>
      <c r="IS81" s="48">
        <f t="shared" si="282"/>
        <v>0</v>
      </c>
      <c r="IT81" s="48">
        <f t="shared" si="282"/>
        <v>0</v>
      </c>
      <c r="IU81" s="48">
        <f t="shared" si="282"/>
        <v>0</v>
      </c>
      <c r="IV81" s="48">
        <f t="shared" si="282"/>
        <v>0</v>
      </c>
      <c r="IW81" s="48">
        <f t="shared" si="282"/>
        <v>0</v>
      </c>
      <c r="IX81" s="48">
        <f t="shared" si="282"/>
        <v>0</v>
      </c>
      <c r="IY81" s="48">
        <f t="shared" si="282"/>
        <v>0</v>
      </c>
      <c r="IZ81" s="48">
        <f t="shared" si="282"/>
        <v>0</v>
      </c>
      <c r="JA81" s="48">
        <f t="shared" si="282"/>
        <v>0</v>
      </c>
      <c r="JB81" s="48">
        <f t="shared" si="283"/>
        <v>0</v>
      </c>
      <c r="JC81" s="48">
        <f t="shared" si="283"/>
        <v>0</v>
      </c>
      <c r="JD81" s="48">
        <f t="shared" si="283"/>
        <v>0</v>
      </c>
      <c r="JE81" s="48">
        <f t="shared" si="283"/>
        <v>0</v>
      </c>
      <c r="JF81" s="48">
        <f t="shared" si="283"/>
        <v>0</v>
      </c>
      <c r="JG81" s="48">
        <f t="shared" si="283"/>
        <v>0</v>
      </c>
      <c r="JH81" s="48">
        <f t="shared" si="283"/>
        <v>0</v>
      </c>
      <c r="JI81" s="48">
        <f t="shared" si="283"/>
        <v>0</v>
      </c>
      <c r="JJ81" s="48">
        <f t="shared" si="283"/>
        <v>0</v>
      </c>
      <c r="JK81" s="48">
        <f t="shared" si="283"/>
        <v>0</v>
      </c>
      <c r="JL81" s="48">
        <f t="shared" si="283"/>
        <v>0</v>
      </c>
      <c r="JM81" s="48">
        <f t="shared" si="283"/>
        <v>0</v>
      </c>
      <c r="JN81" s="48">
        <f t="shared" si="283"/>
        <v>0</v>
      </c>
      <c r="JO81" s="48">
        <f t="shared" si="283"/>
        <v>0</v>
      </c>
      <c r="JP81" s="48">
        <f t="shared" si="283"/>
        <v>0</v>
      </c>
      <c r="JQ81" s="48">
        <f t="shared" si="283"/>
        <v>0</v>
      </c>
      <c r="JR81" s="48">
        <f t="shared" si="284"/>
        <v>0</v>
      </c>
      <c r="JS81" s="48">
        <f t="shared" si="284"/>
        <v>0</v>
      </c>
      <c r="JT81" s="48">
        <f t="shared" si="284"/>
        <v>0</v>
      </c>
      <c r="JU81" s="48">
        <f t="shared" si="284"/>
        <v>0</v>
      </c>
      <c r="JV81" s="48">
        <f t="shared" si="284"/>
        <v>0</v>
      </c>
      <c r="JW81" s="48">
        <f t="shared" si="284"/>
        <v>0</v>
      </c>
      <c r="JX81" s="48">
        <f t="shared" si="284"/>
        <v>0</v>
      </c>
      <c r="JY81" s="48">
        <f t="shared" si="284"/>
        <v>0</v>
      </c>
      <c r="JZ81" s="48">
        <f t="shared" si="284"/>
        <v>0</v>
      </c>
      <c r="KA81" s="48">
        <f t="shared" si="284"/>
        <v>0</v>
      </c>
      <c r="KB81" s="48">
        <f t="shared" si="284"/>
        <v>0</v>
      </c>
      <c r="KC81" s="48">
        <f t="shared" si="284"/>
        <v>0</v>
      </c>
      <c r="KD81" s="48">
        <f t="shared" si="284"/>
        <v>0</v>
      </c>
      <c r="KE81" s="48">
        <f t="shared" si="284"/>
        <v>0</v>
      </c>
      <c r="KF81" s="48">
        <f t="shared" si="284"/>
        <v>0</v>
      </c>
      <c r="KG81" s="48">
        <f t="shared" si="284"/>
        <v>0</v>
      </c>
      <c r="KH81" s="48">
        <f t="shared" si="285"/>
        <v>0</v>
      </c>
      <c r="KI81" s="48">
        <f t="shared" si="285"/>
        <v>0</v>
      </c>
      <c r="KJ81" s="48">
        <f t="shared" si="285"/>
        <v>0</v>
      </c>
      <c r="KK81" s="48">
        <f t="shared" si="285"/>
        <v>0</v>
      </c>
      <c r="KL81" s="48">
        <f t="shared" si="285"/>
        <v>0</v>
      </c>
      <c r="KM81" s="48">
        <f t="shared" si="285"/>
        <v>0</v>
      </c>
      <c r="KN81" s="48">
        <f t="shared" si="285"/>
        <v>0</v>
      </c>
      <c r="KO81" s="48">
        <f t="shared" si="285"/>
        <v>0</v>
      </c>
      <c r="KP81" s="48">
        <f t="shared" si="285"/>
        <v>0</v>
      </c>
      <c r="KQ81" s="48">
        <f t="shared" si="285"/>
        <v>0</v>
      </c>
      <c r="KR81" s="48">
        <f t="shared" si="285"/>
        <v>0</v>
      </c>
      <c r="KS81" s="48">
        <f t="shared" si="285"/>
        <v>0</v>
      </c>
      <c r="KT81" s="48">
        <f t="shared" si="285"/>
        <v>0</v>
      </c>
      <c r="KU81" s="48">
        <f t="shared" si="285"/>
        <v>0</v>
      </c>
      <c r="KV81" s="48">
        <f t="shared" si="285"/>
        <v>0</v>
      </c>
      <c r="KW81" s="48">
        <f t="shared" si="285"/>
        <v>0</v>
      </c>
      <c r="KX81" s="48">
        <f t="shared" si="286"/>
        <v>0</v>
      </c>
      <c r="KY81" s="48">
        <f t="shared" si="286"/>
        <v>0</v>
      </c>
      <c r="KZ81" s="48">
        <f t="shared" si="286"/>
        <v>0</v>
      </c>
      <c r="LA81" s="48">
        <f t="shared" si="286"/>
        <v>0</v>
      </c>
      <c r="LB81" s="48">
        <f t="shared" si="286"/>
        <v>0</v>
      </c>
      <c r="LC81" s="48">
        <f t="shared" si="286"/>
        <v>0</v>
      </c>
      <c r="LD81" s="48">
        <f t="shared" si="286"/>
        <v>0</v>
      </c>
      <c r="LE81" s="48">
        <f t="shared" si="286"/>
        <v>0</v>
      </c>
      <c r="LF81" s="48">
        <f t="shared" si="286"/>
        <v>0</v>
      </c>
      <c r="LG81" s="48">
        <f t="shared" si="286"/>
        <v>0</v>
      </c>
      <c r="LH81" s="48">
        <f t="shared" si="286"/>
        <v>0</v>
      </c>
      <c r="LI81" s="48">
        <f t="shared" si="286"/>
        <v>0</v>
      </c>
      <c r="LJ81" s="48">
        <f t="shared" si="286"/>
        <v>0</v>
      </c>
      <c r="LK81" s="48">
        <f t="shared" si="286"/>
        <v>0</v>
      </c>
      <c r="LL81" s="48">
        <f t="shared" si="286"/>
        <v>0</v>
      </c>
      <c r="LM81" s="48">
        <f t="shared" si="286"/>
        <v>0</v>
      </c>
      <c r="LN81" s="48">
        <f t="shared" si="287"/>
        <v>0</v>
      </c>
      <c r="LO81" s="48">
        <f t="shared" si="287"/>
        <v>0</v>
      </c>
      <c r="LP81" s="48">
        <f t="shared" si="287"/>
        <v>0</v>
      </c>
      <c r="LQ81" s="48">
        <f t="shared" si="287"/>
        <v>0</v>
      </c>
      <c r="LR81" s="48">
        <f t="shared" si="287"/>
        <v>0</v>
      </c>
      <c r="LS81" s="48">
        <f t="shared" si="287"/>
        <v>0</v>
      </c>
      <c r="LT81" s="48">
        <f t="shared" si="287"/>
        <v>0</v>
      </c>
      <c r="LU81" s="48">
        <f t="shared" si="287"/>
        <v>0</v>
      </c>
      <c r="LV81" s="48">
        <f t="shared" si="287"/>
        <v>0</v>
      </c>
      <c r="LW81" s="48">
        <f t="shared" si="287"/>
        <v>0</v>
      </c>
      <c r="LX81" s="48">
        <f t="shared" si="287"/>
        <v>0</v>
      </c>
      <c r="LY81" s="48">
        <f t="shared" si="287"/>
        <v>0</v>
      </c>
      <c r="LZ81" s="48">
        <f t="shared" si="287"/>
        <v>0</v>
      </c>
      <c r="MA81" s="48">
        <f t="shared" si="287"/>
        <v>0</v>
      </c>
      <c r="MB81" s="48">
        <f t="shared" si="287"/>
        <v>0</v>
      </c>
      <c r="MC81" s="48">
        <f t="shared" si="287"/>
        <v>0</v>
      </c>
      <c r="MD81" s="48">
        <f t="shared" si="288"/>
        <v>0</v>
      </c>
      <c r="ME81" s="48">
        <f t="shared" si="288"/>
        <v>0</v>
      </c>
      <c r="MF81" s="48">
        <f t="shared" si="288"/>
        <v>0</v>
      </c>
      <c r="MG81" s="48">
        <f t="shared" si="288"/>
        <v>0</v>
      </c>
      <c r="MH81" s="48">
        <f t="shared" si="288"/>
        <v>0</v>
      </c>
      <c r="MI81" s="48">
        <f t="shared" si="288"/>
        <v>0</v>
      </c>
      <c r="MJ81" s="48">
        <f t="shared" si="288"/>
        <v>0</v>
      </c>
      <c r="MK81" s="48">
        <f t="shared" si="288"/>
        <v>0</v>
      </c>
      <c r="ML81" s="48">
        <f t="shared" si="288"/>
        <v>0</v>
      </c>
      <c r="MM81" s="48">
        <f t="shared" si="288"/>
        <v>0</v>
      </c>
      <c r="MN81" s="48">
        <f t="shared" si="288"/>
        <v>0</v>
      </c>
      <c r="MO81" s="48">
        <f t="shared" si="288"/>
        <v>0</v>
      </c>
      <c r="MP81" s="48">
        <f t="shared" si="288"/>
        <v>0</v>
      </c>
      <c r="MQ81" s="48">
        <f t="shared" si="288"/>
        <v>0</v>
      </c>
      <c r="MR81" s="48">
        <f t="shared" si="288"/>
        <v>0</v>
      </c>
      <c r="MS81" s="48">
        <f t="shared" si="288"/>
        <v>0</v>
      </c>
      <c r="MT81" s="48">
        <f t="shared" si="289"/>
        <v>0</v>
      </c>
      <c r="MU81" s="48">
        <f t="shared" si="289"/>
        <v>0</v>
      </c>
      <c r="MV81" s="48">
        <f t="shared" si="289"/>
        <v>0</v>
      </c>
      <c r="MW81" s="48">
        <f t="shared" si="289"/>
        <v>0</v>
      </c>
      <c r="MX81" s="48">
        <f t="shared" si="289"/>
        <v>0</v>
      </c>
      <c r="MY81" s="48">
        <f t="shared" si="289"/>
        <v>0</v>
      </c>
      <c r="MZ81" s="48">
        <f t="shared" si="289"/>
        <v>0</v>
      </c>
      <c r="NA81" s="48">
        <f t="shared" si="289"/>
        <v>0</v>
      </c>
      <c r="NB81" s="48">
        <f t="shared" si="289"/>
        <v>0</v>
      </c>
      <c r="NC81" s="48">
        <f t="shared" si="289"/>
        <v>0</v>
      </c>
      <c r="ND81" s="48">
        <f t="shared" si="289"/>
        <v>0</v>
      </c>
      <c r="NE81" s="48">
        <f t="shared" si="289"/>
        <v>0</v>
      </c>
      <c r="NF81" s="48">
        <f t="shared" si="289"/>
        <v>0</v>
      </c>
      <c r="NG81" s="48">
        <f t="shared" si="289"/>
        <v>0</v>
      </c>
      <c r="NH81" s="48">
        <f t="shared" si="289"/>
        <v>0</v>
      </c>
      <c r="NI81" s="48">
        <f t="shared" si="289"/>
        <v>0</v>
      </c>
      <c r="NJ81" s="48">
        <f t="shared" si="290"/>
        <v>0</v>
      </c>
      <c r="NK81" s="48">
        <f t="shared" si="290"/>
        <v>0</v>
      </c>
      <c r="NL81" s="48">
        <f t="shared" si="290"/>
        <v>0</v>
      </c>
      <c r="NM81" s="48">
        <f t="shared" si="290"/>
        <v>0</v>
      </c>
      <c r="NN81" s="48">
        <f t="shared" si="290"/>
        <v>0</v>
      </c>
      <c r="NO81" s="48">
        <f t="shared" si="290"/>
        <v>0</v>
      </c>
      <c r="NP81" s="48">
        <f t="shared" si="290"/>
        <v>0</v>
      </c>
      <c r="NQ81" s="48">
        <f t="shared" si="290"/>
        <v>0</v>
      </c>
      <c r="NR81" s="48">
        <f t="shared" si="290"/>
        <v>0</v>
      </c>
      <c r="NS81" s="48">
        <f t="shared" si="290"/>
        <v>0</v>
      </c>
      <c r="NT81" s="48">
        <f t="shared" si="290"/>
        <v>0</v>
      </c>
      <c r="NU81" s="48">
        <f t="shared" si="290"/>
        <v>0</v>
      </c>
      <c r="NV81" s="48">
        <f t="shared" si="290"/>
        <v>0</v>
      </c>
      <c r="NW81" s="48">
        <f t="shared" si="290"/>
        <v>0</v>
      </c>
      <c r="NX81" s="48">
        <f t="shared" si="290"/>
        <v>0</v>
      </c>
      <c r="NZ81" s="48">
        <f t="shared" si="291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BL83" s="183">
        <f>1072928.43-BL72</f>
        <v>1072928.43</v>
      </c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CV83" s="138"/>
      <c r="EC83" s="33"/>
      <c r="FG83" s="138">
        <f>FG73-FF73</f>
        <v>0</v>
      </c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138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DJ86" s="183"/>
      <c r="EB86" s="78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>
        <f t="shared" ref="FG87:FG88" si="292">FG77-FF77</f>
        <v>0</v>
      </c>
    </row>
    <row r="88" spans="2:412">
      <c r="FG88" s="138">
        <f t="shared" si="292"/>
        <v>0</v>
      </c>
    </row>
  </sheetData>
  <pageMargins left="0.62992125984251968" right="0.23622047244094491" top="0.74803149606299213" bottom="0.74803149606299213" header="0.31496062992125984" footer="0.31496062992125984"/>
  <pageSetup paperSize="9" scale="18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BC914-6D6E-4222-BABE-4AF660220DEE}">
  <sheetPr>
    <pageSetUpPr fitToPage="1"/>
  </sheetPr>
  <dimension ref="A2:OV88"/>
  <sheetViews>
    <sheetView zoomScale="70" zoomScaleNormal="70" workbookViewId="0">
      <pane xSplit="4" ySplit="5" topLeftCell="AJ64" activePane="bottomRight" state="frozen"/>
      <selection activeCell="B54" sqref="B54"/>
      <selection pane="topRight" activeCell="B54" sqref="B54"/>
      <selection pane="bottomLeft" activeCell="B54" sqref="B54"/>
      <selection pane="bottomRight" activeCell="D73" sqref="D73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4.85546875" style="10" hidden="1" customWidth="1" outlineLevel="1"/>
    <col min="6" max="35" width="13.28515625" style="10" hidden="1" customWidth="1" outlineLevel="1"/>
    <col min="36" max="36" width="15.42578125" style="10" bestFit="1" customWidth="1" collapsed="1"/>
    <col min="37" max="63" width="13.28515625" style="10" hidden="1" customWidth="1" outlineLevel="1"/>
    <col min="64" max="64" width="14.85546875" style="10" hidden="1" customWidth="1" outlineLevel="1"/>
    <col min="65" max="67" width="13.5703125" style="10" hidden="1" customWidth="1" outlineLevel="1"/>
    <col min="68" max="68" width="15.42578125" style="10" bestFit="1" customWidth="1" collapsed="1"/>
    <col min="69" max="99" width="13.28515625" style="10" hidden="1" customWidth="1" outlineLevel="1"/>
    <col min="100" max="100" width="15.42578125" style="10" bestFit="1" customWidth="1" collapsed="1"/>
    <col min="101" max="128" width="13.28515625" style="10" hidden="1" customWidth="1" outlineLevel="1"/>
    <col min="129" max="129" width="14.85546875" style="10" hidden="1" customWidth="1" outlineLevel="1"/>
    <col min="130" max="130" width="13.28515625" style="10" hidden="1" customWidth="1" outlineLevel="1"/>
    <col min="131" max="131" width="13.5703125" style="10" hidden="1" customWidth="1" outlineLevel="1"/>
    <col min="132" max="132" width="15.42578125" style="10" bestFit="1" customWidth="1" collapsed="1"/>
    <col min="133" max="163" width="13.28515625" style="10" hidden="1" customWidth="1" outlineLevel="1"/>
    <col min="164" max="164" width="15.42578125" style="10" bestFit="1" customWidth="1" collapsed="1"/>
    <col min="165" max="165" width="13.28515625" style="10" hidden="1" customWidth="1" outlineLevel="1"/>
    <col min="166" max="166" width="13.7109375" style="10" hidden="1" customWidth="1" outlineLevel="1"/>
    <col min="167" max="193" width="13.28515625" style="10" hidden="1" customWidth="1" outlineLevel="1"/>
    <col min="194" max="194" width="13.7109375" style="10" hidden="1" customWidth="1" outlineLevel="1"/>
    <col min="195" max="195" width="13.5703125" style="10" hidden="1" customWidth="1" outlineLevel="1"/>
    <col min="196" max="196" width="15.42578125" style="10" bestFit="1" customWidth="1" collapsed="1"/>
    <col min="197" max="201" width="13.28515625" style="10" hidden="1" customWidth="1" outlineLevel="1"/>
    <col min="202" max="202" width="13.7109375" style="10" hidden="1" customWidth="1" outlineLevel="1"/>
    <col min="203" max="227" width="13.28515625" style="10" hidden="1" customWidth="1" outlineLevel="1"/>
    <col min="228" max="228" width="15.42578125" style="10" bestFit="1" customWidth="1" collapsed="1"/>
    <col min="229" max="231" width="13.28515625" style="10" hidden="1" customWidth="1" outlineLevel="1"/>
    <col min="232" max="236" width="14.85546875" style="10" hidden="1" customWidth="1" outlineLevel="1"/>
    <col min="237" max="237" width="13.28515625" style="10" hidden="1" customWidth="1" outlineLevel="1"/>
    <col min="238" max="239" width="14.85546875" style="10" hidden="1" customWidth="1" outlineLevel="1"/>
    <col min="240" max="258" width="13.28515625" style="10" hidden="1" customWidth="1" outlineLevel="1"/>
    <col min="259" max="259" width="14.85546875" style="10" hidden="1" customWidth="1" outlineLevel="1"/>
    <col min="260" max="260" width="15.42578125" style="10" bestFit="1" customWidth="1" collapsed="1"/>
    <col min="261" max="289" width="13.28515625" style="10" hidden="1" customWidth="1" outlineLevel="1"/>
    <col min="290" max="290" width="14.85546875" style="10" hidden="1" customWidth="1" outlineLevel="1"/>
    <col min="291" max="291" width="10.5703125" style="10" hidden="1" customWidth="1" outlineLevel="1"/>
    <col min="292" max="292" width="15.42578125" style="10" customWidth="1" collapsed="1"/>
    <col min="293" max="322" width="13.28515625" style="10" hidden="1" customWidth="1" outlineLevel="1"/>
    <col min="323" max="323" width="14.85546875" style="10" hidden="1" customWidth="1" outlineLevel="1"/>
    <col min="324" max="324" width="15.42578125" style="10" customWidth="1" collapsed="1"/>
    <col min="325" max="328" width="13.28515625" style="10" hidden="1" customWidth="1" outlineLevel="1"/>
    <col min="329" max="329" width="14.85546875" style="10" hidden="1" customWidth="1" outlineLevel="1"/>
    <col min="330" max="331" width="13.28515625" style="10" hidden="1" customWidth="1" outlineLevel="1"/>
    <col min="332" max="332" width="14.85546875" style="10" hidden="1" customWidth="1" outlineLevel="1"/>
    <col min="333" max="354" width="13.28515625" style="10" hidden="1" customWidth="1" outlineLevel="1"/>
    <col min="355" max="355" width="13.5703125" style="10" hidden="1" customWidth="1" outlineLevel="1"/>
    <col min="356" max="356" width="15.42578125" style="10" customWidth="1" collapsed="1"/>
    <col min="357" max="387" width="13.28515625" style="10" hidden="1" customWidth="1" outlineLevel="1"/>
    <col min="388" max="388" width="15.42578125" style="10" customWidth="1" collapsed="1"/>
    <col min="389" max="389" width="1.7109375" style="10" customWidth="1"/>
    <col min="390" max="390" width="16.28515625" style="10" bestFit="1" customWidth="1"/>
    <col min="391" max="391" width="13.5703125" style="10" hidden="1" customWidth="1" outlineLevel="1"/>
    <col min="392" max="392" width="9.28515625" style="10" hidden="1" customWidth="1" outlineLevel="1"/>
    <col min="393" max="393" width="2.42578125" style="10" customWidth="1" collapsed="1"/>
    <col min="394" max="394" width="10" style="10" bestFit="1" customWidth="1"/>
    <col min="395" max="396" width="9.140625" style="10"/>
    <col min="397" max="397" width="43.28515625" style="10" bestFit="1" customWidth="1"/>
    <col min="398" max="398" width="2" style="10" customWidth="1"/>
    <col min="399" max="410" width="14.85546875" style="10" bestFit="1" customWidth="1"/>
    <col min="411" max="411" width="2.5703125" style="10" customWidth="1"/>
    <col min="412" max="412" width="14.85546875" style="10" bestFit="1" customWidth="1"/>
    <col min="413" max="16384" width="9.140625" style="10"/>
  </cols>
  <sheetData>
    <row r="2" spans="2:412">
      <c r="B2" s="21"/>
      <c r="C2" s="21" t="s">
        <v>0</v>
      </c>
      <c r="OG2" s="21" t="s">
        <v>105</v>
      </c>
    </row>
    <row r="3" spans="2:412">
      <c r="B3" s="22"/>
      <c r="C3" s="21" t="s">
        <v>130</v>
      </c>
      <c r="E3" s="23">
        <v>46023</v>
      </c>
      <c r="F3" s="23">
        <f>E3+1</f>
        <v>46024</v>
      </c>
      <c r="G3" s="23">
        <f t="shared" ref="G3:AI3" si="0">F3+1</f>
        <v>46025</v>
      </c>
      <c r="H3" s="23">
        <f t="shared" si="0"/>
        <v>46026</v>
      </c>
      <c r="I3" s="23">
        <f t="shared" si="0"/>
        <v>46027</v>
      </c>
      <c r="J3" s="23">
        <f t="shared" si="0"/>
        <v>46028</v>
      </c>
      <c r="K3" s="23">
        <f t="shared" si="0"/>
        <v>46029</v>
      </c>
      <c r="L3" s="23">
        <f t="shared" si="0"/>
        <v>46030</v>
      </c>
      <c r="M3" s="23">
        <f t="shared" si="0"/>
        <v>46031</v>
      </c>
      <c r="N3" s="23">
        <f t="shared" si="0"/>
        <v>46032</v>
      </c>
      <c r="O3" s="23">
        <f t="shared" si="0"/>
        <v>46033</v>
      </c>
      <c r="P3" s="23">
        <f t="shared" si="0"/>
        <v>46034</v>
      </c>
      <c r="Q3" s="23">
        <f t="shared" si="0"/>
        <v>46035</v>
      </c>
      <c r="R3" s="23">
        <f t="shared" si="0"/>
        <v>46036</v>
      </c>
      <c r="S3" s="23">
        <f t="shared" si="0"/>
        <v>46037</v>
      </c>
      <c r="T3" s="23">
        <f t="shared" si="0"/>
        <v>46038</v>
      </c>
      <c r="U3" s="23">
        <f t="shared" si="0"/>
        <v>46039</v>
      </c>
      <c r="V3" s="23">
        <f t="shared" si="0"/>
        <v>46040</v>
      </c>
      <c r="W3" s="23">
        <f t="shared" si="0"/>
        <v>46041</v>
      </c>
      <c r="X3" s="23">
        <f t="shared" si="0"/>
        <v>46042</v>
      </c>
      <c r="Y3" s="23">
        <f t="shared" si="0"/>
        <v>46043</v>
      </c>
      <c r="Z3" s="23">
        <f t="shared" si="0"/>
        <v>46044</v>
      </c>
      <c r="AA3" s="23">
        <f t="shared" si="0"/>
        <v>46045</v>
      </c>
      <c r="AB3" s="23">
        <f t="shared" si="0"/>
        <v>46046</v>
      </c>
      <c r="AC3" s="23">
        <f t="shared" si="0"/>
        <v>46047</v>
      </c>
      <c r="AD3" s="23">
        <f t="shared" si="0"/>
        <v>46048</v>
      </c>
      <c r="AE3" s="23">
        <f t="shared" si="0"/>
        <v>46049</v>
      </c>
      <c r="AF3" s="23">
        <f t="shared" si="0"/>
        <v>46050</v>
      </c>
      <c r="AG3" s="23">
        <f t="shared" si="0"/>
        <v>46051</v>
      </c>
      <c r="AH3" s="23">
        <f t="shared" si="0"/>
        <v>46052</v>
      </c>
      <c r="AI3" s="23">
        <f t="shared" si="0"/>
        <v>46053</v>
      </c>
      <c r="AJ3" s="175" t="s">
        <v>144</v>
      </c>
      <c r="AK3" s="23">
        <f>AI3+1</f>
        <v>46054</v>
      </c>
      <c r="AL3" s="23">
        <f>AK3+1</f>
        <v>46055</v>
      </c>
      <c r="AM3" s="23">
        <f t="shared" ref="AM3:BL3" si="1">AL3+1</f>
        <v>46056</v>
      </c>
      <c r="AN3" s="23">
        <f t="shared" si="1"/>
        <v>46057</v>
      </c>
      <c r="AO3" s="23">
        <f t="shared" si="1"/>
        <v>46058</v>
      </c>
      <c r="AP3" s="23">
        <f t="shared" si="1"/>
        <v>46059</v>
      </c>
      <c r="AQ3" s="23">
        <f t="shared" si="1"/>
        <v>46060</v>
      </c>
      <c r="AR3" s="23">
        <f t="shared" si="1"/>
        <v>46061</v>
      </c>
      <c r="AS3" s="23">
        <f t="shared" si="1"/>
        <v>46062</v>
      </c>
      <c r="AT3" s="23">
        <f t="shared" si="1"/>
        <v>46063</v>
      </c>
      <c r="AU3" s="23">
        <f t="shared" si="1"/>
        <v>46064</v>
      </c>
      <c r="AV3" s="23">
        <f t="shared" si="1"/>
        <v>46065</v>
      </c>
      <c r="AW3" s="23">
        <f t="shared" si="1"/>
        <v>46066</v>
      </c>
      <c r="AX3" s="23">
        <f t="shared" si="1"/>
        <v>46067</v>
      </c>
      <c r="AY3" s="23">
        <f t="shared" si="1"/>
        <v>46068</v>
      </c>
      <c r="AZ3" s="23">
        <f t="shared" si="1"/>
        <v>46069</v>
      </c>
      <c r="BA3" s="23">
        <f t="shared" si="1"/>
        <v>46070</v>
      </c>
      <c r="BB3" s="23">
        <f t="shared" si="1"/>
        <v>46071</v>
      </c>
      <c r="BC3" s="23">
        <f t="shared" si="1"/>
        <v>46072</v>
      </c>
      <c r="BD3" s="23">
        <f t="shared" si="1"/>
        <v>46073</v>
      </c>
      <c r="BE3" s="23">
        <f t="shared" si="1"/>
        <v>46074</v>
      </c>
      <c r="BF3" s="23">
        <f t="shared" si="1"/>
        <v>46075</v>
      </c>
      <c r="BG3" s="23">
        <f t="shared" si="1"/>
        <v>46076</v>
      </c>
      <c r="BH3" s="23">
        <f t="shared" si="1"/>
        <v>46077</v>
      </c>
      <c r="BI3" s="23">
        <f t="shared" si="1"/>
        <v>46078</v>
      </c>
      <c r="BJ3" s="23">
        <f t="shared" si="1"/>
        <v>46079</v>
      </c>
      <c r="BK3" s="23">
        <f t="shared" si="1"/>
        <v>46080</v>
      </c>
      <c r="BL3" s="23">
        <f t="shared" si="1"/>
        <v>46081</v>
      </c>
      <c r="BM3" s="23"/>
      <c r="BN3" s="23"/>
      <c r="BO3" s="23"/>
      <c r="BP3" s="175" t="s">
        <v>145</v>
      </c>
      <c r="BQ3" s="23">
        <f>BL3+1</f>
        <v>46082</v>
      </c>
      <c r="BR3" s="23">
        <f>BQ3+1</f>
        <v>46083</v>
      </c>
      <c r="BS3" s="23">
        <f t="shared" ref="BS3:CU3" si="2">BR3+1</f>
        <v>46084</v>
      </c>
      <c r="BT3" s="23">
        <f t="shared" si="2"/>
        <v>46085</v>
      </c>
      <c r="BU3" s="23">
        <f t="shared" si="2"/>
        <v>46086</v>
      </c>
      <c r="BV3" s="23">
        <f t="shared" si="2"/>
        <v>46087</v>
      </c>
      <c r="BW3" s="23">
        <f t="shared" si="2"/>
        <v>46088</v>
      </c>
      <c r="BX3" s="23">
        <f t="shared" si="2"/>
        <v>46089</v>
      </c>
      <c r="BY3" s="23">
        <f t="shared" si="2"/>
        <v>46090</v>
      </c>
      <c r="BZ3" s="23">
        <f t="shared" si="2"/>
        <v>46091</v>
      </c>
      <c r="CA3" s="23">
        <f t="shared" si="2"/>
        <v>46092</v>
      </c>
      <c r="CB3" s="23">
        <f t="shared" si="2"/>
        <v>46093</v>
      </c>
      <c r="CC3" s="23">
        <f t="shared" si="2"/>
        <v>46094</v>
      </c>
      <c r="CD3" s="23">
        <f t="shared" si="2"/>
        <v>46095</v>
      </c>
      <c r="CE3" s="23">
        <f t="shared" si="2"/>
        <v>46096</v>
      </c>
      <c r="CF3" s="23">
        <f t="shared" si="2"/>
        <v>46097</v>
      </c>
      <c r="CG3" s="23">
        <f t="shared" si="2"/>
        <v>46098</v>
      </c>
      <c r="CH3" s="23">
        <f t="shared" si="2"/>
        <v>46099</v>
      </c>
      <c r="CI3" s="23">
        <f t="shared" si="2"/>
        <v>46100</v>
      </c>
      <c r="CJ3" s="23">
        <f t="shared" si="2"/>
        <v>46101</v>
      </c>
      <c r="CK3" s="23">
        <f t="shared" si="2"/>
        <v>46102</v>
      </c>
      <c r="CL3" s="23">
        <f t="shared" si="2"/>
        <v>46103</v>
      </c>
      <c r="CM3" s="23">
        <f t="shared" si="2"/>
        <v>46104</v>
      </c>
      <c r="CN3" s="23">
        <f t="shared" si="2"/>
        <v>46105</v>
      </c>
      <c r="CO3" s="23">
        <f t="shared" si="2"/>
        <v>46106</v>
      </c>
      <c r="CP3" s="23">
        <f t="shared" si="2"/>
        <v>46107</v>
      </c>
      <c r="CQ3" s="23">
        <f t="shared" si="2"/>
        <v>46108</v>
      </c>
      <c r="CR3" s="23">
        <f t="shared" si="2"/>
        <v>46109</v>
      </c>
      <c r="CS3" s="23">
        <f t="shared" si="2"/>
        <v>46110</v>
      </c>
      <c r="CT3" s="23">
        <f t="shared" si="2"/>
        <v>46111</v>
      </c>
      <c r="CU3" s="23">
        <f t="shared" si="2"/>
        <v>46112</v>
      </c>
      <c r="CV3" s="175" t="s">
        <v>146</v>
      </c>
      <c r="CW3" s="23">
        <f>CU3+1</f>
        <v>46113</v>
      </c>
      <c r="CX3" s="23">
        <f>CW3+1</f>
        <v>46114</v>
      </c>
      <c r="CY3" s="23">
        <f t="shared" ref="CY3:DZ3" si="3">CX3+1</f>
        <v>46115</v>
      </c>
      <c r="CZ3" s="23">
        <f t="shared" si="3"/>
        <v>46116</v>
      </c>
      <c r="DA3" s="23">
        <f t="shared" si="3"/>
        <v>46117</v>
      </c>
      <c r="DB3" s="23">
        <f t="shared" si="3"/>
        <v>46118</v>
      </c>
      <c r="DC3" s="23">
        <f t="shared" si="3"/>
        <v>46119</v>
      </c>
      <c r="DD3" s="23">
        <f t="shared" si="3"/>
        <v>46120</v>
      </c>
      <c r="DE3" s="23">
        <f t="shared" si="3"/>
        <v>46121</v>
      </c>
      <c r="DF3" s="23">
        <f t="shared" si="3"/>
        <v>46122</v>
      </c>
      <c r="DG3" s="23">
        <f t="shared" si="3"/>
        <v>46123</v>
      </c>
      <c r="DH3" s="23">
        <f t="shared" si="3"/>
        <v>46124</v>
      </c>
      <c r="DI3" s="23">
        <f t="shared" si="3"/>
        <v>46125</v>
      </c>
      <c r="DJ3" s="23">
        <f t="shared" si="3"/>
        <v>46126</v>
      </c>
      <c r="DK3" s="23">
        <f t="shared" si="3"/>
        <v>46127</v>
      </c>
      <c r="DL3" s="23">
        <f t="shared" si="3"/>
        <v>46128</v>
      </c>
      <c r="DM3" s="23">
        <f t="shared" si="3"/>
        <v>46129</v>
      </c>
      <c r="DN3" s="23">
        <f t="shared" si="3"/>
        <v>46130</v>
      </c>
      <c r="DO3" s="23">
        <f t="shared" si="3"/>
        <v>46131</v>
      </c>
      <c r="DP3" s="23">
        <f t="shared" si="3"/>
        <v>46132</v>
      </c>
      <c r="DQ3" s="23">
        <f t="shared" si="3"/>
        <v>46133</v>
      </c>
      <c r="DR3" s="23">
        <f t="shared" si="3"/>
        <v>46134</v>
      </c>
      <c r="DS3" s="23">
        <f t="shared" si="3"/>
        <v>46135</v>
      </c>
      <c r="DT3" s="23">
        <f t="shared" si="3"/>
        <v>46136</v>
      </c>
      <c r="DU3" s="23">
        <f t="shared" si="3"/>
        <v>46137</v>
      </c>
      <c r="DV3" s="23">
        <f t="shared" si="3"/>
        <v>46138</v>
      </c>
      <c r="DW3" s="23">
        <f t="shared" si="3"/>
        <v>46139</v>
      </c>
      <c r="DX3" s="23">
        <f t="shared" si="3"/>
        <v>46140</v>
      </c>
      <c r="DY3" s="23">
        <f t="shared" si="3"/>
        <v>46141</v>
      </c>
      <c r="DZ3" s="23">
        <f t="shared" si="3"/>
        <v>46142</v>
      </c>
      <c r="EA3" s="23"/>
      <c r="EB3" s="175" t="s">
        <v>147</v>
      </c>
      <c r="EC3" s="23">
        <f>DZ3+1</f>
        <v>46143</v>
      </c>
      <c r="ED3" s="23">
        <f>EC3+1</f>
        <v>46144</v>
      </c>
      <c r="EE3" s="23">
        <f t="shared" ref="EE3:FG3" si="4">ED3+1</f>
        <v>46145</v>
      </c>
      <c r="EF3" s="23">
        <f t="shared" si="4"/>
        <v>46146</v>
      </c>
      <c r="EG3" s="23">
        <f t="shared" si="4"/>
        <v>46147</v>
      </c>
      <c r="EH3" s="23">
        <f t="shared" si="4"/>
        <v>46148</v>
      </c>
      <c r="EI3" s="23">
        <f t="shared" si="4"/>
        <v>46149</v>
      </c>
      <c r="EJ3" s="23">
        <f t="shared" si="4"/>
        <v>46150</v>
      </c>
      <c r="EK3" s="23">
        <f t="shared" si="4"/>
        <v>46151</v>
      </c>
      <c r="EL3" s="23">
        <f t="shared" si="4"/>
        <v>46152</v>
      </c>
      <c r="EM3" s="23">
        <f t="shared" si="4"/>
        <v>46153</v>
      </c>
      <c r="EN3" s="23">
        <f t="shared" si="4"/>
        <v>46154</v>
      </c>
      <c r="EO3" s="23">
        <f t="shared" si="4"/>
        <v>46155</v>
      </c>
      <c r="EP3" s="23">
        <f t="shared" si="4"/>
        <v>46156</v>
      </c>
      <c r="EQ3" s="23">
        <f t="shared" si="4"/>
        <v>46157</v>
      </c>
      <c r="ER3" s="23">
        <f t="shared" si="4"/>
        <v>46158</v>
      </c>
      <c r="ES3" s="23">
        <f t="shared" si="4"/>
        <v>46159</v>
      </c>
      <c r="ET3" s="23">
        <f t="shared" si="4"/>
        <v>46160</v>
      </c>
      <c r="EU3" s="23">
        <f t="shared" si="4"/>
        <v>46161</v>
      </c>
      <c r="EV3" s="23">
        <f t="shared" si="4"/>
        <v>46162</v>
      </c>
      <c r="EW3" s="23">
        <f t="shared" si="4"/>
        <v>46163</v>
      </c>
      <c r="EX3" s="23">
        <f t="shared" si="4"/>
        <v>46164</v>
      </c>
      <c r="EY3" s="23">
        <f t="shared" si="4"/>
        <v>46165</v>
      </c>
      <c r="EZ3" s="23">
        <f t="shared" si="4"/>
        <v>46166</v>
      </c>
      <c r="FA3" s="23">
        <f t="shared" si="4"/>
        <v>46167</v>
      </c>
      <c r="FB3" s="23">
        <f t="shared" si="4"/>
        <v>46168</v>
      </c>
      <c r="FC3" s="23">
        <f t="shared" si="4"/>
        <v>46169</v>
      </c>
      <c r="FD3" s="23">
        <f t="shared" si="4"/>
        <v>46170</v>
      </c>
      <c r="FE3" s="23">
        <f t="shared" si="4"/>
        <v>46171</v>
      </c>
      <c r="FF3" s="23">
        <f t="shared" si="4"/>
        <v>46172</v>
      </c>
      <c r="FG3" s="23">
        <f t="shared" si="4"/>
        <v>46173</v>
      </c>
      <c r="FH3" s="175" t="s">
        <v>148</v>
      </c>
      <c r="FI3" s="23">
        <f>FG3+1</f>
        <v>46174</v>
      </c>
      <c r="FJ3" s="23">
        <f>FI3+1</f>
        <v>46175</v>
      </c>
      <c r="FK3" s="23">
        <f t="shared" ref="FK3:GL3" si="5">FJ3+1</f>
        <v>46176</v>
      </c>
      <c r="FL3" s="23">
        <f t="shared" si="5"/>
        <v>46177</v>
      </c>
      <c r="FM3" s="23">
        <f t="shared" si="5"/>
        <v>46178</v>
      </c>
      <c r="FN3" s="23">
        <f t="shared" si="5"/>
        <v>46179</v>
      </c>
      <c r="FO3" s="23">
        <f t="shared" si="5"/>
        <v>46180</v>
      </c>
      <c r="FP3" s="23">
        <f t="shared" si="5"/>
        <v>46181</v>
      </c>
      <c r="FQ3" s="23">
        <f t="shared" si="5"/>
        <v>46182</v>
      </c>
      <c r="FR3" s="23">
        <f t="shared" si="5"/>
        <v>46183</v>
      </c>
      <c r="FS3" s="23">
        <f t="shared" si="5"/>
        <v>46184</v>
      </c>
      <c r="FT3" s="23">
        <f t="shared" si="5"/>
        <v>46185</v>
      </c>
      <c r="FU3" s="23">
        <f t="shared" si="5"/>
        <v>46186</v>
      </c>
      <c r="FV3" s="23">
        <f t="shared" si="5"/>
        <v>46187</v>
      </c>
      <c r="FW3" s="23">
        <f t="shared" si="5"/>
        <v>46188</v>
      </c>
      <c r="FX3" s="23">
        <f t="shared" si="5"/>
        <v>46189</v>
      </c>
      <c r="FY3" s="23">
        <f t="shared" si="5"/>
        <v>46190</v>
      </c>
      <c r="FZ3" s="23">
        <f t="shared" si="5"/>
        <v>46191</v>
      </c>
      <c r="GA3" s="23">
        <f t="shared" si="5"/>
        <v>46192</v>
      </c>
      <c r="GB3" s="23">
        <f t="shared" si="5"/>
        <v>46193</v>
      </c>
      <c r="GC3" s="23">
        <f t="shared" si="5"/>
        <v>46194</v>
      </c>
      <c r="GD3" s="23">
        <f t="shared" si="5"/>
        <v>46195</v>
      </c>
      <c r="GE3" s="23">
        <f t="shared" si="5"/>
        <v>46196</v>
      </c>
      <c r="GF3" s="23">
        <f t="shared" si="5"/>
        <v>46197</v>
      </c>
      <c r="GG3" s="23">
        <f t="shared" si="5"/>
        <v>46198</v>
      </c>
      <c r="GH3" s="23">
        <f t="shared" si="5"/>
        <v>46199</v>
      </c>
      <c r="GI3" s="23">
        <f t="shared" si="5"/>
        <v>46200</v>
      </c>
      <c r="GJ3" s="23">
        <f t="shared" si="5"/>
        <v>46201</v>
      </c>
      <c r="GK3" s="23">
        <f t="shared" si="5"/>
        <v>46202</v>
      </c>
      <c r="GL3" s="23">
        <f t="shared" si="5"/>
        <v>46203</v>
      </c>
      <c r="GM3" s="23"/>
      <c r="GN3" s="175" t="s">
        <v>149</v>
      </c>
      <c r="GO3" s="23">
        <f>GL3+1</f>
        <v>46204</v>
      </c>
      <c r="GP3" s="23">
        <f>GO3+1</f>
        <v>46205</v>
      </c>
      <c r="GQ3" s="23">
        <f t="shared" ref="GQ3:HS3" si="6">GP3+1</f>
        <v>46206</v>
      </c>
      <c r="GR3" s="23">
        <f t="shared" si="6"/>
        <v>46207</v>
      </c>
      <c r="GS3" s="23">
        <f t="shared" si="6"/>
        <v>46208</v>
      </c>
      <c r="GT3" s="23">
        <f t="shared" si="6"/>
        <v>46209</v>
      </c>
      <c r="GU3" s="23">
        <f t="shared" si="6"/>
        <v>46210</v>
      </c>
      <c r="GV3" s="23">
        <f t="shared" si="6"/>
        <v>46211</v>
      </c>
      <c r="GW3" s="23">
        <f t="shared" si="6"/>
        <v>46212</v>
      </c>
      <c r="GX3" s="23">
        <f t="shared" si="6"/>
        <v>46213</v>
      </c>
      <c r="GY3" s="23">
        <f t="shared" si="6"/>
        <v>46214</v>
      </c>
      <c r="GZ3" s="23">
        <f t="shared" si="6"/>
        <v>46215</v>
      </c>
      <c r="HA3" s="23">
        <f t="shared" si="6"/>
        <v>46216</v>
      </c>
      <c r="HB3" s="23">
        <f t="shared" si="6"/>
        <v>46217</v>
      </c>
      <c r="HC3" s="23">
        <f t="shared" si="6"/>
        <v>46218</v>
      </c>
      <c r="HD3" s="23">
        <f t="shared" si="6"/>
        <v>46219</v>
      </c>
      <c r="HE3" s="23">
        <f t="shared" si="6"/>
        <v>46220</v>
      </c>
      <c r="HF3" s="23">
        <f t="shared" si="6"/>
        <v>46221</v>
      </c>
      <c r="HG3" s="23">
        <f t="shared" si="6"/>
        <v>46222</v>
      </c>
      <c r="HH3" s="23">
        <f t="shared" si="6"/>
        <v>46223</v>
      </c>
      <c r="HI3" s="23">
        <f t="shared" si="6"/>
        <v>46224</v>
      </c>
      <c r="HJ3" s="23">
        <f t="shared" si="6"/>
        <v>46225</v>
      </c>
      <c r="HK3" s="23">
        <f t="shared" si="6"/>
        <v>46226</v>
      </c>
      <c r="HL3" s="23">
        <f t="shared" si="6"/>
        <v>46227</v>
      </c>
      <c r="HM3" s="23">
        <f t="shared" si="6"/>
        <v>46228</v>
      </c>
      <c r="HN3" s="23">
        <f t="shared" si="6"/>
        <v>46229</v>
      </c>
      <c r="HO3" s="23">
        <f t="shared" si="6"/>
        <v>46230</v>
      </c>
      <c r="HP3" s="23">
        <f t="shared" si="6"/>
        <v>46231</v>
      </c>
      <c r="HQ3" s="23">
        <f t="shared" si="6"/>
        <v>46232</v>
      </c>
      <c r="HR3" s="23">
        <f t="shared" si="6"/>
        <v>46233</v>
      </c>
      <c r="HS3" s="23">
        <f t="shared" si="6"/>
        <v>46234</v>
      </c>
      <c r="HT3" s="175" t="s">
        <v>150</v>
      </c>
      <c r="HU3" s="23">
        <f>HS3+1</f>
        <v>46235</v>
      </c>
      <c r="HV3" s="23">
        <f>HU3+1</f>
        <v>46236</v>
      </c>
      <c r="HW3" s="23">
        <f t="shared" ref="HW3:IY3" si="7">HV3+1</f>
        <v>46237</v>
      </c>
      <c r="HX3" s="23">
        <f t="shared" si="7"/>
        <v>46238</v>
      </c>
      <c r="HY3" s="23">
        <f t="shared" si="7"/>
        <v>46239</v>
      </c>
      <c r="HZ3" s="23">
        <f t="shared" si="7"/>
        <v>46240</v>
      </c>
      <c r="IA3" s="23">
        <f t="shared" si="7"/>
        <v>46241</v>
      </c>
      <c r="IB3" s="23">
        <f t="shared" si="7"/>
        <v>46242</v>
      </c>
      <c r="IC3" s="23">
        <f t="shared" si="7"/>
        <v>46243</v>
      </c>
      <c r="ID3" s="23">
        <f t="shared" si="7"/>
        <v>46244</v>
      </c>
      <c r="IE3" s="23">
        <f t="shared" si="7"/>
        <v>46245</v>
      </c>
      <c r="IF3" s="23">
        <f t="shared" si="7"/>
        <v>46246</v>
      </c>
      <c r="IG3" s="23">
        <f t="shared" si="7"/>
        <v>46247</v>
      </c>
      <c r="IH3" s="23">
        <f t="shared" si="7"/>
        <v>46248</v>
      </c>
      <c r="II3" s="23">
        <f t="shared" si="7"/>
        <v>46249</v>
      </c>
      <c r="IJ3" s="23">
        <f t="shared" si="7"/>
        <v>46250</v>
      </c>
      <c r="IK3" s="23">
        <f t="shared" si="7"/>
        <v>46251</v>
      </c>
      <c r="IL3" s="23">
        <f t="shared" si="7"/>
        <v>46252</v>
      </c>
      <c r="IM3" s="23">
        <f t="shared" si="7"/>
        <v>46253</v>
      </c>
      <c r="IN3" s="23">
        <f t="shared" si="7"/>
        <v>46254</v>
      </c>
      <c r="IO3" s="23">
        <f t="shared" si="7"/>
        <v>46255</v>
      </c>
      <c r="IP3" s="23">
        <f t="shared" si="7"/>
        <v>46256</v>
      </c>
      <c r="IQ3" s="23">
        <f t="shared" si="7"/>
        <v>46257</v>
      </c>
      <c r="IR3" s="23">
        <f t="shared" si="7"/>
        <v>46258</v>
      </c>
      <c r="IS3" s="23">
        <f t="shared" si="7"/>
        <v>46259</v>
      </c>
      <c r="IT3" s="23">
        <f t="shared" si="7"/>
        <v>46260</v>
      </c>
      <c r="IU3" s="23">
        <f t="shared" si="7"/>
        <v>46261</v>
      </c>
      <c r="IV3" s="23">
        <f t="shared" si="7"/>
        <v>46262</v>
      </c>
      <c r="IW3" s="23">
        <f t="shared" si="7"/>
        <v>46263</v>
      </c>
      <c r="IX3" s="23">
        <f t="shared" si="7"/>
        <v>46264</v>
      </c>
      <c r="IY3" s="23">
        <f t="shared" si="7"/>
        <v>46265</v>
      </c>
      <c r="IZ3" s="175" t="s">
        <v>151</v>
      </c>
      <c r="JA3" s="23">
        <f>IY3+1</f>
        <v>46266</v>
      </c>
      <c r="JB3" s="23">
        <f>JA3+1</f>
        <v>46267</v>
      </c>
      <c r="JC3" s="23">
        <f t="shared" ref="JC3:KD3" si="8">JB3+1</f>
        <v>46268</v>
      </c>
      <c r="JD3" s="23">
        <f t="shared" si="8"/>
        <v>46269</v>
      </c>
      <c r="JE3" s="23">
        <f t="shared" si="8"/>
        <v>46270</v>
      </c>
      <c r="JF3" s="23">
        <f t="shared" si="8"/>
        <v>46271</v>
      </c>
      <c r="JG3" s="23">
        <f t="shared" si="8"/>
        <v>46272</v>
      </c>
      <c r="JH3" s="23">
        <f t="shared" si="8"/>
        <v>46273</v>
      </c>
      <c r="JI3" s="23">
        <f t="shared" si="8"/>
        <v>46274</v>
      </c>
      <c r="JJ3" s="23">
        <f t="shared" si="8"/>
        <v>46275</v>
      </c>
      <c r="JK3" s="23">
        <f t="shared" si="8"/>
        <v>46276</v>
      </c>
      <c r="JL3" s="23">
        <f t="shared" si="8"/>
        <v>46277</v>
      </c>
      <c r="JM3" s="23">
        <f t="shared" si="8"/>
        <v>46278</v>
      </c>
      <c r="JN3" s="23">
        <f t="shared" si="8"/>
        <v>46279</v>
      </c>
      <c r="JO3" s="23">
        <f t="shared" si="8"/>
        <v>46280</v>
      </c>
      <c r="JP3" s="23">
        <f t="shared" si="8"/>
        <v>46281</v>
      </c>
      <c r="JQ3" s="23">
        <f t="shared" si="8"/>
        <v>46282</v>
      </c>
      <c r="JR3" s="23">
        <f t="shared" si="8"/>
        <v>46283</v>
      </c>
      <c r="JS3" s="23">
        <f t="shared" si="8"/>
        <v>46284</v>
      </c>
      <c r="JT3" s="23">
        <f t="shared" si="8"/>
        <v>46285</v>
      </c>
      <c r="JU3" s="23">
        <f t="shared" si="8"/>
        <v>46286</v>
      </c>
      <c r="JV3" s="23">
        <f t="shared" si="8"/>
        <v>46287</v>
      </c>
      <c r="JW3" s="23">
        <f t="shared" si="8"/>
        <v>46288</v>
      </c>
      <c r="JX3" s="23">
        <f t="shared" si="8"/>
        <v>46289</v>
      </c>
      <c r="JY3" s="23">
        <f t="shared" si="8"/>
        <v>46290</v>
      </c>
      <c r="JZ3" s="23">
        <f t="shared" si="8"/>
        <v>46291</v>
      </c>
      <c r="KA3" s="23">
        <f t="shared" si="8"/>
        <v>46292</v>
      </c>
      <c r="KB3" s="23">
        <f t="shared" si="8"/>
        <v>46293</v>
      </c>
      <c r="KC3" s="23">
        <f t="shared" si="8"/>
        <v>46294</v>
      </c>
      <c r="KD3" s="23">
        <f t="shared" si="8"/>
        <v>46295</v>
      </c>
      <c r="KE3" s="23"/>
      <c r="KF3" s="175" t="s">
        <v>152</v>
      </c>
      <c r="KG3" s="23">
        <f>KD3+1</f>
        <v>46296</v>
      </c>
      <c r="KH3" s="23">
        <f>KG3+1</f>
        <v>46297</v>
      </c>
      <c r="KI3" s="23">
        <f t="shared" ref="KI3:LK3" si="9">KH3+1</f>
        <v>46298</v>
      </c>
      <c r="KJ3" s="23">
        <f t="shared" si="9"/>
        <v>46299</v>
      </c>
      <c r="KK3" s="23">
        <f t="shared" si="9"/>
        <v>46300</v>
      </c>
      <c r="KL3" s="23">
        <f t="shared" si="9"/>
        <v>46301</v>
      </c>
      <c r="KM3" s="23">
        <f t="shared" si="9"/>
        <v>46302</v>
      </c>
      <c r="KN3" s="23">
        <f t="shared" si="9"/>
        <v>46303</v>
      </c>
      <c r="KO3" s="23">
        <f t="shared" si="9"/>
        <v>46304</v>
      </c>
      <c r="KP3" s="23">
        <f t="shared" si="9"/>
        <v>46305</v>
      </c>
      <c r="KQ3" s="23">
        <f t="shared" si="9"/>
        <v>46306</v>
      </c>
      <c r="KR3" s="23">
        <f t="shared" si="9"/>
        <v>46307</v>
      </c>
      <c r="KS3" s="23">
        <f t="shared" si="9"/>
        <v>46308</v>
      </c>
      <c r="KT3" s="23">
        <f t="shared" si="9"/>
        <v>46309</v>
      </c>
      <c r="KU3" s="23">
        <f t="shared" si="9"/>
        <v>46310</v>
      </c>
      <c r="KV3" s="23">
        <f t="shared" si="9"/>
        <v>46311</v>
      </c>
      <c r="KW3" s="23">
        <f t="shared" si="9"/>
        <v>46312</v>
      </c>
      <c r="KX3" s="23">
        <f t="shared" si="9"/>
        <v>46313</v>
      </c>
      <c r="KY3" s="23">
        <f t="shared" si="9"/>
        <v>46314</v>
      </c>
      <c r="KZ3" s="23">
        <f t="shared" si="9"/>
        <v>46315</v>
      </c>
      <c r="LA3" s="23">
        <f t="shared" si="9"/>
        <v>46316</v>
      </c>
      <c r="LB3" s="23">
        <f t="shared" si="9"/>
        <v>46317</v>
      </c>
      <c r="LC3" s="23">
        <f t="shared" si="9"/>
        <v>46318</v>
      </c>
      <c r="LD3" s="23">
        <f t="shared" si="9"/>
        <v>46319</v>
      </c>
      <c r="LE3" s="23">
        <f t="shared" si="9"/>
        <v>46320</v>
      </c>
      <c r="LF3" s="23">
        <f t="shared" si="9"/>
        <v>46321</v>
      </c>
      <c r="LG3" s="23">
        <f t="shared" si="9"/>
        <v>46322</v>
      </c>
      <c r="LH3" s="23">
        <f t="shared" si="9"/>
        <v>46323</v>
      </c>
      <c r="LI3" s="23">
        <f t="shared" si="9"/>
        <v>46324</v>
      </c>
      <c r="LJ3" s="23">
        <f t="shared" si="9"/>
        <v>46325</v>
      </c>
      <c r="LK3" s="23">
        <f t="shared" si="9"/>
        <v>46326</v>
      </c>
      <c r="LL3" s="175" t="s">
        <v>153</v>
      </c>
      <c r="LM3" s="23">
        <f>LK3+1</f>
        <v>46327</v>
      </c>
      <c r="LN3" s="23">
        <f>LM3+1</f>
        <v>46328</v>
      </c>
      <c r="LO3" s="23">
        <f t="shared" ref="LO3:MP3" si="10">LN3+1</f>
        <v>46329</v>
      </c>
      <c r="LP3" s="23">
        <f t="shared" si="10"/>
        <v>46330</v>
      </c>
      <c r="LQ3" s="23">
        <f t="shared" si="10"/>
        <v>46331</v>
      </c>
      <c r="LR3" s="23">
        <f t="shared" si="10"/>
        <v>46332</v>
      </c>
      <c r="LS3" s="23">
        <f t="shared" si="10"/>
        <v>46333</v>
      </c>
      <c r="LT3" s="23">
        <f t="shared" si="10"/>
        <v>46334</v>
      </c>
      <c r="LU3" s="23">
        <f t="shared" si="10"/>
        <v>46335</v>
      </c>
      <c r="LV3" s="23">
        <f t="shared" si="10"/>
        <v>46336</v>
      </c>
      <c r="LW3" s="23">
        <f t="shared" si="10"/>
        <v>46337</v>
      </c>
      <c r="LX3" s="23">
        <f t="shared" si="10"/>
        <v>46338</v>
      </c>
      <c r="LY3" s="23">
        <f t="shared" si="10"/>
        <v>46339</v>
      </c>
      <c r="LZ3" s="23">
        <f t="shared" si="10"/>
        <v>46340</v>
      </c>
      <c r="MA3" s="23">
        <f t="shared" si="10"/>
        <v>46341</v>
      </c>
      <c r="MB3" s="23">
        <f t="shared" si="10"/>
        <v>46342</v>
      </c>
      <c r="MC3" s="23">
        <f t="shared" si="10"/>
        <v>46343</v>
      </c>
      <c r="MD3" s="23">
        <f t="shared" si="10"/>
        <v>46344</v>
      </c>
      <c r="ME3" s="23">
        <f t="shared" si="10"/>
        <v>46345</v>
      </c>
      <c r="MF3" s="23">
        <f t="shared" si="10"/>
        <v>46346</v>
      </c>
      <c r="MG3" s="23">
        <f t="shared" si="10"/>
        <v>46347</v>
      </c>
      <c r="MH3" s="23">
        <f t="shared" si="10"/>
        <v>46348</v>
      </c>
      <c r="MI3" s="23">
        <f t="shared" si="10"/>
        <v>46349</v>
      </c>
      <c r="MJ3" s="23">
        <f t="shared" si="10"/>
        <v>46350</v>
      </c>
      <c r="MK3" s="23">
        <f t="shared" si="10"/>
        <v>46351</v>
      </c>
      <c r="ML3" s="23">
        <f t="shared" si="10"/>
        <v>46352</v>
      </c>
      <c r="MM3" s="23">
        <f t="shared" si="10"/>
        <v>46353</v>
      </c>
      <c r="MN3" s="23">
        <f t="shared" si="10"/>
        <v>46354</v>
      </c>
      <c r="MO3" s="23">
        <f t="shared" si="10"/>
        <v>46355</v>
      </c>
      <c r="MP3" s="23">
        <f t="shared" si="10"/>
        <v>46356</v>
      </c>
      <c r="MQ3" s="23"/>
      <c r="MR3" s="175" t="s">
        <v>154</v>
      </c>
      <c r="MS3" s="23">
        <f>MP3+1</f>
        <v>46357</v>
      </c>
      <c r="MT3" s="23">
        <f>MS3+1</f>
        <v>46358</v>
      </c>
      <c r="MU3" s="23">
        <f t="shared" ref="MU3:NW3" si="11">MT3+1</f>
        <v>46359</v>
      </c>
      <c r="MV3" s="23">
        <f t="shared" si="11"/>
        <v>46360</v>
      </c>
      <c r="MW3" s="23">
        <f t="shared" si="11"/>
        <v>46361</v>
      </c>
      <c r="MX3" s="23">
        <f t="shared" si="11"/>
        <v>46362</v>
      </c>
      <c r="MY3" s="23">
        <f t="shared" si="11"/>
        <v>46363</v>
      </c>
      <c r="MZ3" s="23">
        <f t="shared" si="11"/>
        <v>46364</v>
      </c>
      <c r="NA3" s="23">
        <f t="shared" si="11"/>
        <v>46365</v>
      </c>
      <c r="NB3" s="23">
        <f t="shared" si="11"/>
        <v>46366</v>
      </c>
      <c r="NC3" s="23">
        <f t="shared" si="11"/>
        <v>46367</v>
      </c>
      <c r="ND3" s="23">
        <f t="shared" si="11"/>
        <v>46368</v>
      </c>
      <c r="NE3" s="23">
        <f t="shared" si="11"/>
        <v>46369</v>
      </c>
      <c r="NF3" s="23">
        <f t="shared" si="11"/>
        <v>46370</v>
      </c>
      <c r="NG3" s="23">
        <f t="shared" si="11"/>
        <v>46371</v>
      </c>
      <c r="NH3" s="23">
        <f t="shared" si="11"/>
        <v>46372</v>
      </c>
      <c r="NI3" s="23">
        <f t="shared" si="11"/>
        <v>46373</v>
      </c>
      <c r="NJ3" s="23">
        <f t="shared" si="11"/>
        <v>46374</v>
      </c>
      <c r="NK3" s="23">
        <f t="shared" si="11"/>
        <v>46375</v>
      </c>
      <c r="NL3" s="23">
        <f t="shared" si="11"/>
        <v>46376</v>
      </c>
      <c r="NM3" s="23">
        <f t="shared" si="11"/>
        <v>46377</v>
      </c>
      <c r="NN3" s="23">
        <f t="shared" si="11"/>
        <v>46378</v>
      </c>
      <c r="NO3" s="23">
        <f t="shared" si="11"/>
        <v>46379</v>
      </c>
      <c r="NP3" s="23">
        <f t="shared" si="11"/>
        <v>46380</v>
      </c>
      <c r="NQ3" s="23">
        <f t="shared" si="11"/>
        <v>46381</v>
      </c>
      <c r="NR3" s="23">
        <f t="shared" si="11"/>
        <v>46382</v>
      </c>
      <c r="NS3" s="23">
        <f t="shared" si="11"/>
        <v>46383</v>
      </c>
      <c r="NT3" s="23">
        <f t="shared" si="11"/>
        <v>46384</v>
      </c>
      <c r="NU3" s="23">
        <f t="shared" si="11"/>
        <v>46385</v>
      </c>
      <c r="NV3" s="23">
        <f t="shared" si="11"/>
        <v>46386</v>
      </c>
      <c r="NW3" s="23">
        <f t="shared" si="11"/>
        <v>46387</v>
      </c>
      <c r="NX3" s="175" t="s">
        <v>155</v>
      </c>
      <c r="NZ3" s="24" t="s">
        <v>2</v>
      </c>
      <c r="OA3" s="25" t="s">
        <v>30</v>
      </c>
      <c r="OB3" s="26" t="s">
        <v>31</v>
      </c>
      <c r="OG3" s="21" t="s">
        <v>24</v>
      </c>
      <c r="OI3" s="25" t="s">
        <v>144</v>
      </c>
      <c r="OJ3" s="25" t="s">
        <v>145</v>
      </c>
      <c r="OK3" s="25" t="s">
        <v>146</v>
      </c>
      <c r="OL3" s="25" t="s">
        <v>147</v>
      </c>
      <c r="OM3" s="25" t="s">
        <v>148</v>
      </c>
      <c r="ON3" s="25" t="s">
        <v>149</v>
      </c>
      <c r="OO3" s="25" t="s">
        <v>150</v>
      </c>
      <c r="OP3" s="25" t="s">
        <v>151</v>
      </c>
      <c r="OQ3" s="25" t="s">
        <v>152</v>
      </c>
      <c r="OR3" s="25" t="s">
        <v>153</v>
      </c>
      <c r="OS3" s="25" t="s">
        <v>154</v>
      </c>
      <c r="OT3" s="25" t="s">
        <v>155</v>
      </c>
      <c r="OV3" s="25" t="s">
        <v>2</v>
      </c>
    </row>
    <row r="4" spans="2:412" ht="15.75" customHeight="1">
      <c r="B4" s="27"/>
      <c r="C4" s="27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  <c r="MN4" s="28"/>
      <c r="MO4" s="28"/>
      <c r="MP4" s="28"/>
      <c r="MQ4" s="28"/>
      <c r="MR4" s="28"/>
      <c r="MS4" s="28"/>
      <c r="MT4" s="28"/>
      <c r="MU4" s="28"/>
      <c r="MV4" s="28"/>
      <c r="MW4" s="28"/>
      <c r="MX4" s="28"/>
      <c r="MY4" s="28"/>
      <c r="MZ4" s="28"/>
      <c r="NA4" s="28"/>
      <c r="NB4" s="28"/>
      <c r="NC4" s="28"/>
      <c r="ND4" s="28"/>
      <c r="NE4" s="28"/>
      <c r="NF4" s="28"/>
      <c r="NG4" s="28"/>
      <c r="NH4" s="28"/>
      <c r="NI4" s="28"/>
      <c r="NJ4" s="28"/>
      <c r="NK4" s="28"/>
      <c r="NL4" s="28"/>
      <c r="NM4" s="28"/>
      <c r="NN4" s="28"/>
      <c r="NO4" s="28"/>
      <c r="NP4" s="28"/>
      <c r="NQ4" s="28"/>
      <c r="NR4" s="28"/>
      <c r="NS4" s="28"/>
      <c r="NT4" s="28"/>
      <c r="NU4" s="28"/>
      <c r="NV4" s="28"/>
      <c r="NW4" s="28"/>
      <c r="NX4" s="28"/>
      <c r="NZ4" s="28"/>
      <c r="OA4" s="28"/>
      <c r="OB4" s="28"/>
      <c r="OG4" s="27"/>
      <c r="OI4" s="28"/>
      <c r="OJ4" s="28"/>
      <c r="OK4" s="28"/>
      <c r="OL4" s="28"/>
      <c r="OM4" s="28"/>
      <c r="ON4" s="28"/>
      <c r="OO4" s="28"/>
      <c r="OP4" s="28"/>
      <c r="OQ4" s="28"/>
      <c r="OR4" s="28"/>
      <c r="OS4" s="28"/>
      <c r="OT4" s="28"/>
      <c r="OV4" s="28"/>
    </row>
    <row r="5" spans="2:412" s="17" customFormat="1" ht="15.75" customHeight="1" thickBot="1">
      <c r="B5" s="29"/>
      <c r="C5" s="63" t="s">
        <v>91</v>
      </c>
      <c r="D5" s="10"/>
      <c r="E5" s="64">
        <v>1042853.22</v>
      </c>
      <c r="F5" s="64">
        <f>E66</f>
        <v>1042853.22</v>
      </c>
      <c r="G5" s="64">
        <f t="shared" ref="G5:AI5" si="12">F66</f>
        <v>1042853.22</v>
      </c>
      <c r="H5" s="64">
        <f t="shared" si="12"/>
        <v>1042853.22</v>
      </c>
      <c r="I5" s="64">
        <f t="shared" si="12"/>
        <v>1042853.22</v>
      </c>
      <c r="J5" s="64">
        <f t="shared" si="12"/>
        <v>1042853.22</v>
      </c>
      <c r="K5" s="64">
        <f t="shared" si="12"/>
        <v>1042853.22</v>
      </c>
      <c r="L5" s="64">
        <f t="shared" si="12"/>
        <v>1042853.22</v>
      </c>
      <c r="M5" s="64">
        <f t="shared" si="12"/>
        <v>1042853.22</v>
      </c>
      <c r="N5" s="64">
        <f t="shared" si="12"/>
        <v>1042853.22</v>
      </c>
      <c r="O5" s="64">
        <f t="shared" si="12"/>
        <v>1042853.22</v>
      </c>
      <c r="P5" s="64">
        <f t="shared" si="12"/>
        <v>1042853.22</v>
      </c>
      <c r="Q5" s="64">
        <f t="shared" si="12"/>
        <v>1042853.22</v>
      </c>
      <c r="R5" s="64">
        <f t="shared" si="12"/>
        <v>1042853.22</v>
      </c>
      <c r="S5" s="64">
        <f t="shared" si="12"/>
        <v>1042853.22</v>
      </c>
      <c r="T5" s="64">
        <f t="shared" si="12"/>
        <v>1042853.22</v>
      </c>
      <c r="U5" s="64">
        <f t="shared" si="12"/>
        <v>1042853.22</v>
      </c>
      <c r="V5" s="64">
        <f t="shared" si="12"/>
        <v>1042853.22</v>
      </c>
      <c r="W5" s="64">
        <f t="shared" si="12"/>
        <v>1042853.22</v>
      </c>
      <c r="X5" s="64">
        <f t="shared" si="12"/>
        <v>1042853.22</v>
      </c>
      <c r="Y5" s="64">
        <f t="shared" si="12"/>
        <v>1042853.22</v>
      </c>
      <c r="Z5" s="64">
        <f t="shared" si="12"/>
        <v>1042853.22</v>
      </c>
      <c r="AA5" s="64">
        <f t="shared" si="12"/>
        <v>1042853.22</v>
      </c>
      <c r="AB5" s="64">
        <f t="shared" si="12"/>
        <v>1042853.22</v>
      </c>
      <c r="AC5" s="64">
        <f t="shared" si="12"/>
        <v>1042853.22</v>
      </c>
      <c r="AD5" s="64">
        <f t="shared" si="12"/>
        <v>1042853.22</v>
      </c>
      <c r="AE5" s="64">
        <f t="shared" si="12"/>
        <v>1042853.22</v>
      </c>
      <c r="AF5" s="64">
        <f t="shared" si="12"/>
        <v>1042853.22</v>
      </c>
      <c r="AG5" s="64">
        <f t="shared" si="12"/>
        <v>1042853.22</v>
      </c>
      <c r="AH5" s="64">
        <f t="shared" si="12"/>
        <v>1042853.22</v>
      </c>
      <c r="AI5" s="64">
        <f t="shared" si="12"/>
        <v>1042853.22</v>
      </c>
      <c r="AJ5" s="64">
        <f>E5</f>
        <v>1042853.22</v>
      </c>
      <c r="AK5" s="64">
        <f>AJ66</f>
        <v>1042853.22</v>
      </c>
      <c r="AL5" s="64">
        <f t="shared" ref="AL5:BO5" si="13">AK66</f>
        <v>1042853.22</v>
      </c>
      <c r="AM5" s="64">
        <f t="shared" si="13"/>
        <v>1042853.22</v>
      </c>
      <c r="AN5" s="64">
        <f t="shared" si="13"/>
        <v>1042853.22</v>
      </c>
      <c r="AO5" s="64">
        <f t="shared" si="13"/>
        <v>1042853.22</v>
      </c>
      <c r="AP5" s="64">
        <f t="shared" si="13"/>
        <v>1042853.22</v>
      </c>
      <c r="AQ5" s="64">
        <f t="shared" si="13"/>
        <v>1042853.22</v>
      </c>
      <c r="AR5" s="64">
        <f t="shared" si="13"/>
        <v>1042853.22</v>
      </c>
      <c r="AS5" s="64">
        <f t="shared" si="13"/>
        <v>1042853.22</v>
      </c>
      <c r="AT5" s="64">
        <f t="shared" si="13"/>
        <v>1042853.22</v>
      </c>
      <c r="AU5" s="64">
        <f t="shared" si="13"/>
        <v>1042853.22</v>
      </c>
      <c r="AV5" s="64">
        <f t="shared" si="13"/>
        <v>1042853.22</v>
      </c>
      <c r="AW5" s="64">
        <f t="shared" si="13"/>
        <v>1042853.22</v>
      </c>
      <c r="AX5" s="64">
        <f t="shared" si="13"/>
        <v>1042853.22</v>
      </c>
      <c r="AY5" s="64">
        <f t="shared" si="13"/>
        <v>1042853.22</v>
      </c>
      <c r="AZ5" s="64">
        <f t="shared" si="13"/>
        <v>1042853.22</v>
      </c>
      <c r="BA5" s="64">
        <f t="shared" si="13"/>
        <v>1042853.22</v>
      </c>
      <c r="BB5" s="64">
        <f t="shared" si="13"/>
        <v>1042853.22</v>
      </c>
      <c r="BC5" s="64">
        <f t="shared" si="13"/>
        <v>1042853.22</v>
      </c>
      <c r="BD5" s="64">
        <f t="shared" si="13"/>
        <v>1042853.22</v>
      </c>
      <c r="BE5" s="64">
        <f t="shared" si="13"/>
        <v>1042853.22</v>
      </c>
      <c r="BF5" s="64">
        <f t="shared" si="13"/>
        <v>1042853.22</v>
      </c>
      <c r="BG5" s="64">
        <f t="shared" si="13"/>
        <v>1042853.22</v>
      </c>
      <c r="BH5" s="64">
        <f t="shared" si="13"/>
        <v>1042853.22</v>
      </c>
      <c r="BI5" s="64">
        <f t="shared" si="13"/>
        <v>1042853.22</v>
      </c>
      <c r="BJ5" s="64">
        <f t="shared" si="13"/>
        <v>1042853.22</v>
      </c>
      <c r="BK5" s="64">
        <f t="shared" si="13"/>
        <v>1042853.22</v>
      </c>
      <c r="BL5" s="64">
        <f t="shared" si="13"/>
        <v>1063672.8799999999</v>
      </c>
      <c r="BM5" s="64">
        <f t="shared" si="13"/>
        <v>1063672.8799999999</v>
      </c>
      <c r="BN5" s="64">
        <f t="shared" si="13"/>
        <v>1063672.8799999999</v>
      </c>
      <c r="BO5" s="64">
        <f t="shared" si="13"/>
        <v>1063672.8799999999</v>
      </c>
      <c r="BP5" s="64">
        <f>AK5</f>
        <v>1042853.22</v>
      </c>
      <c r="BQ5" s="64">
        <f>BP66</f>
        <v>1063672.8799999999</v>
      </c>
      <c r="BR5" s="64">
        <f t="shared" ref="BR5:CU5" si="14">BQ66</f>
        <v>1063672.8799999999</v>
      </c>
      <c r="BS5" s="64">
        <f t="shared" si="14"/>
        <v>663672.87999999989</v>
      </c>
      <c r="BT5" s="64">
        <f t="shared" si="14"/>
        <v>663672.87999999989</v>
      </c>
      <c r="BU5" s="64">
        <f t="shared" si="14"/>
        <v>663672.87999999989</v>
      </c>
      <c r="BV5" s="64">
        <f t="shared" si="14"/>
        <v>663672.87999999989</v>
      </c>
      <c r="BW5" s="64">
        <f t="shared" si="14"/>
        <v>663672.87999999989</v>
      </c>
      <c r="BX5" s="64">
        <f t="shared" si="14"/>
        <v>663672.87999999989</v>
      </c>
      <c r="BY5" s="64">
        <f t="shared" si="14"/>
        <v>663672.87999999989</v>
      </c>
      <c r="BZ5" s="64">
        <f t="shared" si="14"/>
        <v>663672.87999999989</v>
      </c>
      <c r="CA5" s="64">
        <f t="shared" si="14"/>
        <v>663672.87999999989</v>
      </c>
      <c r="CB5" s="64">
        <f t="shared" si="14"/>
        <v>663672.87999999989</v>
      </c>
      <c r="CC5" s="64">
        <f t="shared" si="14"/>
        <v>663672.87999999989</v>
      </c>
      <c r="CD5" s="64">
        <f t="shared" si="14"/>
        <v>663672.87999999989</v>
      </c>
      <c r="CE5" s="64">
        <f t="shared" si="14"/>
        <v>663672.87999999989</v>
      </c>
      <c r="CF5" s="64">
        <f t="shared" si="14"/>
        <v>663672.87999999989</v>
      </c>
      <c r="CG5" s="64">
        <f t="shared" si="14"/>
        <v>663672.87999999989</v>
      </c>
      <c r="CH5" s="64">
        <f t="shared" si="14"/>
        <v>663672.87999999989</v>
      </c>
      <c r="CI5" s="64">
        <f t="shared" si="14"/>
        <v>663672.87999999989</v>
      </c>
      <c r="CJ5" s="64">
        <f t="shared" si="14"/>
        <v>663672.87999999989</v>
      </c>
      <c r="CK5" s="64">
        <f t="shared" si="14"/>
        <v>663672.87999999989</v>
      </c>
      <c r="CL5" s="64">
        <f t="shared" si="14"/>
        <v>663672.87999999989</v>
      </c>
      <c r="CM5" s="64">
        <f t="shared" si="14"/>
        <v>663672.87999999989</v>
      </c>
      <c r="CN5" s="64">
        <f t="shared" si="14"/>
        <v>668696.71999999986</v>
      </c>
      <c r="CO5" s="64">
        <f t="shared" si="14"/>
        <v>668696.71999999986</v>
      </c>
      <c r="CP5" s="64">
        <f t="shared" si="14"/>
        <v>668696.71999999986</v>
      </c>
      <c r="CQ5" s="64">
        <f t="shared" si="14"/>
        <v>668696.71999999986</v>
      </c>
      <c r="CR5" s="64">
        <f t="shared" si="14"/>
        <v>668696.71999999986</v>
      </c>
      <c r="CS5" s="64">
        <f t="shared" si="14"/>
        <v>668696.71999999986</v>
      </c>
      <c r="CT5" s="64">
        <f t="shared" si="14"/>
        <v>668696.71999999986</v>
      </c>
      <c r="CU5" s="64">
        <f t="shared" si="14"/>
        <v>668696.71999999986</v>
      </c>
      <c r="CV5" s="64">
        <f>BQ5</f>
        <v>1063672.8799999999</v>
      </c>
      <c r="CW5" s="64">
        <f>CV66</f>
        <v>670558.59999999986</v>
      </c>
      <c r="CX5" s="64">
        <f t="shared" ref="CX5:EA5" si="15">CW66</f>
        <v>670558.59999999986</v>
      </c>
      <c r="CY5" s="64">
        <f t="shared" si="15"/>
        <v>670558.59999999986</v>
      </c>
      <c r="CZ5" s="64">
        <f t="shared" si="15"/>
        <v>670558.59999999986</v>
      </c>
      <c r="DA5" s="64">
        <f t="shared" si="15"/>
        <v>670558.59999999986</v>
      </c>
      <c r="DB5" s="64">
        <f t="shared" si="15"/>
        <v>670558.59999999986</v>
      </c>
      <c r="DC5" s="64">
        <f t="shared" si="15"/>
        <v>670558.59999999986</v>
      </c>
      <c r="DD5" s="64">
        <f t="shared" si="15"/>
        <v>670558.59999999986</v>
      </c>
      <c r="DE5" s="64">
        <f t="shared" si="15"/>
        <v>670558.59999999986</v>
      </c>
      <c r="DF5" s="64">
        <f t="shared" si="15"/>
        <v>670558.59999999986</v>
      </c>
      <c r="DG5" s="64">
        <f t="shared" si="15"/>
        <v>670558.59999999986</v>
      </c>
      <c r="DH5" s="64">
        <f t="shared" si="15"/>
        <v>670558.59999999986</v>
      </c>
      <c r="DI5" s="64">
        <f t="shared" si="15"/>
        <v>670558.59999999986</v>
      </c>
      <c r="DJ5" s="64">
        <f t="shared" si="15"/>
        <v>670558.59999999986</v>
      </c>
      <c r="DK5" s="64">
        <f t="shared" si="15"/>
        <v>670558.59999999986</v>
      </c>
      <c r="DL5" s="64">
        <f t="shared" si="15"/>
        <v>670558.59999999986</v>
      </c>
      <c r="DM5" s="64">
        <f t="shared" si="15"/>
        <v>670558.59999999986</v>
      </c>
      <c r="DN5" s="64">
        <f t="shared" si="15"/>
        <v>670558.59999999986</v>
      </c>
      <c r="DO5" s="64">
        <f t="shared" si="15"/>
        <v>670558.59999999986</v>
      </c>
      <c r="DP5" s="64">
        <f t="shared" si="15"/>
        <v>670558.59999999986</v>
      </c>
      <c r="DQ5" s="64">
        <f t="shared" si="15"/>
        <v>670558.59999999986</v>
      </c>
      <c r="DR5" s="64">
        <f t="shared" si="15"/>
        <v>670558.59999999986</v>
      </c>
      <c r="DS5" s="64">
        <f t="shared" si="15"/>
        <v>670558.59999999986</v>
      </c>
      <c r="DT5" s="64">
        <f t="shared" si="15"/>
        <v>670558.59999999986</v>
      </c>
      <c r="DU5" s="64">
        <f t="shared" si="15"/>
        <v>670558.59999999986</v>
      </c>
      <c r="DV5" s="64">
        <f t="shared" si="15"/>
        <v>670558.59999999986</v>
      </c>
      <c r="DW5" s="64">
        <f t="shared" si="15"/>
        <v>670558.59999999986</v>
      </c>
      <c r="DX5" s="64">
        <f t="shared" si="15"/>
        <v>670558.59999999986</v>
      </c>
      <c r="DY5" s="64">
        <f t="shared" si="15"/>
        <v>670558.59999999986</v>
      </c>
      <c r="DZ5" s="64">
        <f t="shared" si="15"/>
        <v>670558.59999999986</v>
      </c>
      <c r="EA5" s="64">
        <f t="shared" si="15"/>
        <v>677739.95999999985</v>
      </c>
      <c r="EB5" s="64">
        <f>CW5</f>
        <v>670558.59999999986</v>
      </c>
      <c r="EC5" s="64">
        <f>EB66</f>
        <v>677739.95999999985</v>
      </c>
      <c r="ED5" s="64">
        <f t="shared" ref="ED5:FG5" si="16">EC66</f>
        <v>677739.95999999985</v>
      </c>
      <c r="EE5" s="64">
        <f t="shared" si="16"/>
        <v>677739.95999999985</v>
      </c>
      <c r="EF5" s="64">
        <f t="shared" si="16"/>
        <v>677739.95999999985</v>
      </c>
      <c r="EG5" s="64">
        <f t="shared" si="16"/>
        <v>677739.95999999985</v>
      </c>
      <c r="EH5" s="64">
        <f t="shared" si="16"/>
        <v>677739.95999999985</v>
      </c>
      <c r="EI5" s="64">
        <f t="shared" si="16"/>
        <v>677739.95999999985</v>
      </c>
      <c r="EJ5" s="64">
        <f t="shared" si="16"/>
        <v>677739.95999999985</v>
      </c>
      <c r="EK5" s="64">
        <f t="shared" si="16"/>
        <v>677739.95999999985</v>
      </c>
      <c r="EL5" s="64">
        <f t="shared" si="16"/>
        <v>677739.95999999985</v>
      </c>
      <c r="EM5" s="64">
        <f t="shared" si="16"/>
        <v>677739.95999999985</v>
      </c>
      <c r="EN5" s="64">
        <f t="shared" si="16"/>
        <v>677739.95999999985</v>
      </c>
      <c r="EO5" s="64">
        <f t="shared" si="16"/>
        <v>677739.95999999985</v>
      </c>
      <c r="EP5" s="64">
        <f t="shared" si="16"/>
        <v>677739.95999999985</v>
      </c>
      <c r="EQ5" s="64">
        <f t="shared" si="16"/>
        <v>677739.95999999985</v>
      </c>
      <c r="ER5" s="64">
        <f t="shared" si="16"/>
        <v>677739.95999999985</v>
      </c>
      <c r="ES5" s="64">
        <f t="shared" si="16"/>
        <v>677739.95999999985</v>
      </c>
      <c r="ET5" s="64">
        <f t="shared" si="16"/>
        <v>677739.95999999985</v>
      </c>
      <c r="EU5" s="64">
        <f t="shared" si="16"/>
        <v>677739.95999999985</v>
      </c>
      <c r="EV5" s="64">
        <f t="shared" si="16"/>
        <v>677739.95999999985</v>
      </c>
      <c r="EW5" s="64">
        <f t="shared" si="16"/>
        <v>677739.95999999985</v>
      </c>
      <c r="EX5" s="64">
        <f t="shared" si="16"/>
        <v>677739.95999999985</v>
      </c>
      <c r="EY5" s="64">
        <f t="shared" si="16"/>
        <v>677739.95999999985</v>
      </c>
      <c r="EZ5" s="64">
        <f t="shared" si="16"/>
        <v>677739.95999999985</v>
      </c>
      <c r="FA5" s="64">
        <f t="shared" si="16"/>
        <v>677739.95999999985</v>
      </c>
      <c r="FB5" s="64">
        <f t="shared" si="16"/>
        <v>677739.95999999985</v>
      </c>
      <c r="FC5" s="64">
        <f t="shared" si="16"/>
        <v>677739.95999999985</v>
      </c>
      <c r="FD5" s="64">
        <f t="shared" si="16"/>
        <v>677739.95999999985</v>
      </c>
      <c r="FE5" s="64">
        <f t="shared" si="16"/>
        <v>677739.95999999985</v>
      </c>
      <c r="FF5" s="64">
        <f t="shared" si="16"/>
        <v>677739.95999999985</v>
      </c>
      <c r="FG5" s="64">
        <f t="shared" si="16"/>
        <v>677739.95999999985</v>
      </c>
      <c r="FH5" s="64">
        <f>EC5</f>
        <v>677739.95999999985</v>
      </c>
      <c r="FI5" s="64">
        <f>FH66</f>
        <v>684921.31999999983</v>
      </c>
      <c r="FJ5" s="64">
        <f t="shared" ref="FJ5:GM5" si="17">FI66</f>
        <v>684921.31999999983</v>
      </c>
      <c r="FK5" s="64">
        <f t="shared" si="17"/>
        <v>684921.31999999983</v>
      </c>
      <c r="FL5" s="64">
        <f t="shared" si="17"/>
        <v>684921.31999999983</v>
      </c>
      <c r="FM5" s="64">
        <f t="shared" si="17"/>
        <v>684921.31999999983</v>
      </c>
      <c r="FN5" s="64">
        <f t="shared" si="17"/>
        <v>684921.31999999983</v>
      </c>
      <c r="FO5" s="64">
        <f t="shared" si="17"/>
        <v>684921.31999999983</v>
      </c>
      <c r="FP5" s="64">
        <f t="shared" si="17"/>
        <v>684921.31999999983</v>
      </c>
      <c r="FQ5" s="64">
        <f t="shared" si="17"/>
        <v>684921.31999999983</v>
      </c>
      <c r="FR5" s="64">
        <f t="shared" si="17"/>
        <v>684921.31999999983</v>
      </c>
      <c r="FS5" s="64">
        <f t="shared" si="17"/>
        <v>684921.31999999983</v>
      </c>
      <c r="FT5" s="64">
        <f t="shared" si="17"/>
        <v>684921.31999999983</v>
      </c>
      <c r="FU5" s="64">
        <f t="shared" si="17"/>
        <v>684921.31999999983</v>
      </c>
      <c r="FV5" s="64">
        <f t="shared" si="17"/>
        <v>684921.31999999983</v>
      </c>
      <c r="FW5" s="64">
        <f t="shared" si="17"/>
        <v>684921.31999999983</v>
      </c>
      <c r="FX5" s="64">
        <f t="shared" si="17"/>
        <v>684921.31999999983</v>
      </c>
      <c r="FY5" s="64">
        <f t="shared" si="17"/>
        <v>684921.31999999983</v>
      </c>
      <c r="FZ5" s="64">
        <f t="shared" si="17"/>
        <v>684921.31999999983</v>
      </c>
      <c r="GA5" s="64">
        <f t="shared" si="17"/>
        <v>684921.31999999983</v>
      </c>
      <c r="GB5" s="64">
        <f t="shared" si="17"/>
        <v>684921.31999999983</v>
      </c>
      <c r="GC5" s="64">
        <f t="shared" si="17"/>
        <v>684921.31999999983</v>
      </c>
      <c r="GD5" s="64">
        <f t="shared" si="17"/>
        <v>684921.31999999983</v>
      </c>
      <c r="GE5" s="64">
        <f t="shared" si="17"/>
        <v>684921.31999999983</v>
      </c>
      <c r="GF5" s="64">
        <f t="shared" si="17"/>
        <v>684921.31999999983</v>
      </c>
      <c r="GG5" s="64">
        <f t="shared" si="17"/>
        <v>684921.31999999983</v>
      </c>
      <c r="GH5" s="64">
        <f t="shared" si="17"/>
        <v>684921.31999999983</v>
      </c>
      <c r="GI5" s="64">
        <f t="shared" si="17"/>
        <v>684921.31999999983</v>
      </c>
      <c r="GJ5" s="64">
        <f t="shared" si="17"/>
        <v>684921.31999999983</v>
      </c>
      <c r="GK5" s="64">
        <f t="shared" si="17"/>
        <v>684921.31999999983</v>
      </c>
      <c r="GL5" s="64">
        <f t="shared" si="17"/>
        <v>684921.31999999983</v>
      </c>
      <c r="GM5" s="64">
        <f t="shared" si="17"/>
        <v>692102.67999999982</v>
      </c>
      <c r="GN5" s="64">
        <f>FI5</f>
        <v>684921.31999999983</v>
      </c>
      <c r="GO5" s="64">
        <f>GN66</f>
        <v>692102.67999999982</v>
      </c>
      <c r="GP5" s="64">
        <f t="shared" ref="GP5:HS5" si="18">GO66</f>
        <v>692102.67999999982</v>
      </c>
      <c r="GQ5" s="64">
        <f t="shared" si="18"/>
        <v>692102.67999999982</v>
      </c>
      <c r="GR5" s="64">
        <f t="shared" si="18"/>
        <v>692102.67999999982</v>
      </c>
      <c r="GS5" s="64">
        <f t="shared" si="18"/>
        <v>692102.67999999982</v>
      </c>
      <c r="GT5" s="64">
        <f t="shared" si="18"/>
        <v>692102.67999999982</v>
      </c>
      <c r="GU5" s="64">
        <f t="shared" si="18"/>
        <v>692102.67999999982</v>
      </c>
      <c r="GV5" s="64">
        <f t="shared" si="18"/>
        <v>692102.67999999982</v>
      </c>
      <c r="GW5" s="64">
        <f t="shared" si="18"/>
        <v>692102.67999999982</v>
      </c>
      <c r="GX5" s="64">
        <f t="shared" si="18"/>
        <v>692102.67999999982</v>
      </c>
      <c r="GY5" s="64">
        <f t="shared" si="18"/>
        <v>692102.67999999982</v>
      </c>
      <c r="GZ5" s="64">
        <f t="shared" si="18"/>
        <v>692102.67999999982</v>
      </c>
      <c r="HA5" s="64">
        <f t="shared" si="18"/>
        <v>692102.67999999982</v>
      </c>
      <c r="HB5" s="64">
        <f t="shared" si="18"/>
        <v>692102.67999999982</v>
      </c>
      <c r="HC5" s="64">
        <f t="shared" si="18"/>
        <v>692102.67999999982</v>
      </c>
      <c r="HD5" s="64">
        <f t="shared" si="18"/>
        <v>692102.67999999982</v>
      </c>
      <c r="HE5" s="64">
        <f t="shared" si="18"/>
        <v>692102.67999999982</v>
      </c>
      <c r="HF5" s="64">
        <f t="shared" si="18"/>
        <v>692102.67999999982</v>
      </c>
      <c r="HG5" s="64">
        <f t="shared" si="18"/>
        <v>692102.67999999982</v>
      </c>
      <c r="HH5" s="64">
        <f t="shared" si="18"/>
        <v>692102.67999999982</v>
      </c>
      <c r="HI5" s="64">
        <f t="shared" si="18"/>
        <v>692102.67999999982</v>
      </c>
      <c r="HJ5" s="64">
        <f t="shared" si="18"/>
        <v>692102.67999999982</v>
      </c>
      <c r="HK5" s="64">
        <f t="shared" si="18"/>
        <v>692102.67999999982</v>
      </c>
      <c r="HL5" s="64">
        <f t="shared" si="18"/>
        <v>692102.67999999982</v>
      </c>
      <c r="HM5" s="64">
        <f t="shared" si="18"/>
        <v>692102.67999999982</v>
      </c>
      <c r="HN5" s="64">
        <f t="shared" si="18"/>
        <v>692102.67999999982</v>
      </c>
      <c r="HO5" s="64">
        <f t="shared" si="18"/>
        <v>692102.67999999982</v>
      </c>
      <c r="HP5" s="64">
        <f t="shared" si="18"/>
        <v>692102.67999999982</v>
      </c>
      <c r="HQ5" s="64">
        <f t="shared" si="18"/>
        <v>692102.67999999982</v>
      </c>
      <c r="HR5" s="64">
        <f t="shared" si="18"/>
        <v>692102.67999999982</v>
      </c>
      <c r="HS5" s="64">
        <f t="shared" si="18"/>
        <v>692102.67999999982</v>
      </c>
      <c r="HT5" s="64">
        <f>GO5</f>
        <v>692102.67999999982</v>
      </c>
      <c r="HU5" s="64">
        <f>HT66</f>
        <v>699284.0399999998</v>
      </c>
      <c r="HV5" s="64">
        <f t="shared" ref="HV5:IY5" si="19">HU66</f>
        <v>699284.0399999998</v>
      </c>
      <c r="HW5" s="64">
        <f t="shared" si="19"/>
        <v>699284.0399999998</v>
      </c>
      <c r="HX5" s="64">
        <f t="shared" si="19"/>
        <v>699284.0399999998</v>
      </c>
      <c r="HY5" s="64">
        <f t="shared" si="19"/>
        <v>699284.0399999998</v>
      </c>
      <c r="HZ5" s="64">
        <f t="shared" si="19"/>
        <v>699284.0399999998</v>
      </c>
      <c r="IA5" s="64">
        <f t="shared" si="19"/>
        <v>699284.0399999998</v>
      </c>
      <c r="IB5" s="64">
        <f t="shared" si="19"/>
        <v>699284.0399999998</v>
      </c>
      <c r="IC5" s="64">
        <f t="shared" si="19"/>
        <v>699284.0399999998</v>
      </c>
      <c r="ID5" s="64">
        <f t="shared" si="19"/>
        <v>699284.0399999998</v>
      </c>
      <c r="IE5" s="64">
        <f t="shared" si="19"/>
        <v>699284.0399999998</v>
      </c>
      <c r="IF5" s="64">
        <f t="shared" si="19"/>
        <v>699284.0399999998</v>
      </c>
      <c r="IG5" s="64">
        <f t="shared" si="19"/>
        <v>699284.0399999998</v>
      </c>
      <c r="IH5" s="64">
        <f t="shared" si="19"/>
        <v>699284.0399999998</v>
      </c>
      <c r="II5" s="64">
        <f t="shared" si="19"/>
        <v>699284.0399999998</v>
      </c>
      <c r="IJ5" s="64">
        <f t="shared" si="19"/>
        <v>699284.0399999998</v>
      </c>
      <c r="IK5" s="64">
        <f t="shared" si="19"/>
        <v>699284.0399999998</v>
      </c>
      <c r="IL5" s="64">
        <f t="shared" si="19"/>
        <v>699284.0399999998</v>
      </c>
      <c r="IM5" s="64">
        <f t="shared" si="19"/>
        <v>699284.0399999998</v>
      </c>
      <c r="IN5" s="64">
        <f t="shared" si="19"/>
        <v>699284.0399999998</v>
      </c>
      <c r="IO5" s="64">
        <f t="shared" si="19"/>
        <v>699284.0399999998</v>
      </c>
      <c r="IP5" s="64">
        <f t="shared" si="19"/>
        <v>699284.0399999998</v>
      </c>
      <c r="IQ5" s="64">
        <f t="shared" si="19"/>
        <v>699284.0399999998</v>
      </c>
      <c r="IR5" s="64">
        <f t="shared" si="19"/>
        <v>699284.0399999998</v>
      </c>
      <c r="IS5" s="64">
        <f t="shared" si="19"/>
        <v>699284.0399999998</v>
      </c>
      <c r="IT5" s="64">
        <f t="shared" si="19"/>
        <v>699284.0399999998</v>
      </c>
      <c r="IU5" s="64">
        <f t="shared" si="19"/>
        <v>699284.0399999998</v>
      </c>
      <c r="IV5" s="64">
        <f t="shared" si="19"/>
        <v>699284.0399999998</v>
      </c>
      <c r="IW5" s="64">
        <f t="shared" si="19"/>
        <v>699284.0399999998</v>
      </c>
      <c r="IX5" s="64">
        <f t="shared" si="19"/>
        <v>699284.0399999998</v>
      </c>
      <c r="IY5" s="64">
        <f t="shared" si="19"/>
        <v>699284.0399999998</v>
      </c>
      <c r="IZ5" s="64">
        <f>HU5</f>
        <v>699284.0399999998</v>
      </c>
      <c r="JA5" s="64">
        <f>IZ66</f>
        <v>706465.39999999979</v>
      </c>
      <c r="JB5" s="64">
        <f t="shared" ref="JB5:KE5" si="20">JA66</f>
        <v>706465.39999999979</v>
      </c>
      <c r="JC5" s="64">
        <f t="shared" si="20"/>
        <v>706465.39999999979</v>
      </c>
      <c r="JD5" s="64">
        <f t="shared" si="20"/>
        <v>706465.39999999979</v>
      </c>
      <c r="JE5" s="64">
        <f t="shared" si="20"/>
        <v>706465.39999999979</v>
      </c>
      <c r="JF5" s="64">
        <f t="shared" si="20"/>
        <v>706465.39999999979</v>
      </c>
      <c r="JG5" s="64">
        <f t="shared" si="20"/>
        <v>706465.39999999979</v>
      </c>
      <c r="JH5" s="64">
        <f t="shared" si="20"/>
        <v>706465.39999999979</v>
      </c>
      <c r="JI5" s="64">
        <f t="shared" si="20"/>
        <v>706465.39999999979</v>
      </c>
      <c r="JJ5" s="64">
        <f t="shared" si="20"/>
        <v>706465.39999999979</v>
      </c>
      <c r="JK5" s="64">
        <f t="shared" si="20"/>
        <v>706465.39999999979</v>
      </c>
      <c r="JL5" s="64">
        <f t="shared" si="20"/>
        <v>706465.39999999979</v>
      </c>
      <c r="JM5" s="64">
        <f t="shared" si="20"/>
        <v>706465.39999999979</v>
      </c>
      <c r="JN5" s="64">
        <f t="shared" si="20"/>
        <v>706465.39999999979</v>
      </c>
      <c r="JO5" s="64">
        <f t="shared" si="20"/>
        <v>706465.39999999979</v>
      </c>
      <c r="JP5" s="64">
        <f t="shared" si="20"/>
        <v>706465.39999999979</v>
      </c>
      <c r="JQ5" s="64">
        <f t="shared" si="20"/>
        <v>706465.39999999979</v>
      </c>
      <c r="JR5" s="64">
        <f t="shared" si="20"/>
        <v>706465.39999999979</v>
      </c>
      <c r="JS5" s="64">
        <f t="shared" si="20"/>
        <v>706465.39999999979</v>
      </c>
      <c r="JT5" s="64">
        <f t="shared" si="20"/>
        <v>706465.39999999979</v>
      </c>
      <c r="JU5" s="64">
        <f t="shared" si="20"/>
        <v>706465.39999999979</v>
      </c>
      <c r="JV5" s="64">
        <f t="shared" si="20"/>
        <v>706465.39999999979</v>
      </c>
      <c r="JW5" s="64">
        <f t="shared" si="20"/>
        <v>706465.39999999979</v>
      </c>
      <c r="JX5" s="64">
        <f t="shared" si="20"/>
        <v>706465.39999999979</v>
      </c>
      <c r="JY5" s="64">
        <f t="shared" si="20"/>
        <v>706465.39999999979</v>
      </c>
      <c r="JZ5" s="64">
        <f t="shared" si="20"/>
        <v>706465.39999999979</v>
      </c>
      <c r="KA5" s="64">
        <f t="shared" si="20"/>
        <v>706465.39999999979</v>
      </c>
      <c r="KB5" s="64">
        <f t="shared" si="20"/>
        <v>706465.39999999979</v>
      </c>
      <c r="KC5" s="64">
        <f t="shared" si="20"/>
        <v>706465.39999999979</v>
      </c>
      <c r="KD5" s="64">
        <f t="shared" si="20"/>
        <v>706465.39999999979</v>
      </c>
      <c r="KE5" s="64">
        <f t="shared" si="20"/>
        <v>713646.75999999978</v>
      </c>
      <c r="KF5" s="64">
        <f>JA5</f>
        <v>706465.39999999979</v>
      </c>
      <c r="KG5" s="64">
        <f>KF66</f>
        <v>713646.75999999978</v>
      </c>
      <c r="KH5" s="64">
        <f t="shared" ref="KH5:LK5" si="21">KG66</f>
        <v>713646.75999999978</v>
      </c>
      <c r="KI5" s="64">
        <f t="shared" si="21"/>
        <v>713646.75999999978</v>
      </c>
      <c r="KJ5" s="64">
        <f t="shared" si="21"/>
        <v>713646.75999999978</v>
      </c>
      <c r="KK5" s="64">
        <f t="shared" si="21"/>
        <v>713646.75999999978</v>
      </c>
      <c r="KL5" s="64">
        <f t="shared" si="21"/>
        <v>713646.75999999978</v>
      </c>
      <c r="KM5" s="64">
        <f t="shared" si="21"/>
        <v>713646.75999999978</v>
      </c>
      <c r="KN5" s="64">
        <f t="shared" si="21"/>
        <v>713646.75999999978</v>
      </c>
      <c r="KO5" s="64">
        <f t="shared" si="21"/>
        <v>720828.11999999976</v>
      </c>
      <c r="KP5" s="64">
        <f t="shared" si="21"/>
        <v>720828.11999999976</v>
      </c>
      <c r="KQ5" s="64">
        <f t="shared" si="21"/>
        <v>720828.11999999976</v>
      </c>
      <c r="KR5" s="64">
        <f t="shared" si="21"/>
        <v>720828.11999999976</v>
      </c>
      <c r="KS5" s="64">
        <f t="shared" si="21"/>
        <v>720828.11999999976</v>
      </c>
      <c r="KT5" s="64">
        <f t="shared" si="21"/>
        <v>720828.11999999976</v>
      </c>
      <c r="KU5" s="64">
        <f t="shared" si="21"/>
        <v>720828.11999999976</v>
      </c>
      <c r="KV5" s="64">
        <f t="shared" si="21"/>
        <v>720828.11999999976</v>
      </c>
      <c r="KW5" s="64">
        <f t="shared" si="21"/>
        <v>720828.11999999976</v>
      </c>
      <c r="KX5" s="64">
        <f t="shared" si="21"/>
        <v>720828.11999999976</v>
      </c>
      <c r="KY5" s="64">
        <f t="shared" si="21"/>
        <v>720828.11999999976</v>
      </c>
      <c r="KZ5" s="64">
        <f t="shared" si="21"/>
        <v>720828.11999999976</v>
      </c>
      <c r="LA5" s="64">
        <f t="shared" si="21"/>
        <v>720828.11999999976</v>
      </c>
      <c r="LB5" s="64">
        <f t="shared" si="21"/>
        <v>720828.11999999976</v>
      </c>
      <c r="LC5" s="64">
        <f t="shared" si="21"/>
        <v>720828.11999999976</v>
      </c>
      <c r="LD5" s="64">
        <f t="shared" si="21"/>
        <v>720828.11999999976</v>
      </c>
      <c r="LE5" s="64">
        <f t="shared" si="21"/>
        <v>720828.11999999976</v>
      </c>
      <c r="LF5" s="64">
        <f t="shared" si="21"/>
        <v>720828.11999999976</v>
      </c>
      <c r="LG5" s="64">
        <f t="shared" si="21"/>
        <v>720828.11999999976</v>
      </c>
      <c r="LH5" s="64">
        <f t="shared" si="21"/>
        <v>720828.11999999976</v>
      </c>
      <c r="LI5" s="64">
        <f t="shared" si="21"/>
        <v>720828.11999999976</v>
      </c>
      <c r="LJ5" s="64">
        <f t="shared" si="21"/>
        <v>720828.11999999976</v>
      </c>
      <c r="LK5" s="64">
        <f t="shared" si="21"/>
        <v>720828.11999999976</v>
      </c>
      <c r="LL5" s="64">
        <f>KG5</f>
        <v>713646.75999999978</v>
      </c>
      <c r="LM5" s="64">
        <f>LL66</f>
        <v>720828.11999999976</v>
      </c>
      <c r="LN5" s="64">
        <f t="shared" ref="LN5:MQ5" si="22">LM66</f>
        <v>720828.11999999976</v>
      </c>
      <c r="LO5" s="64">
        <f t="shared" si="22"/>
        <v>720828.11999999976</v>
      </c>
      <c r="LP5" s="64">
        <f t="shared" si="22"/>
        <v>720828.11999999976</v>
      </c>
      <c r="LQ5" s="64">
        <f t="shared" si="22"/>
        <v>720828.11999999976</v>
      </c>
      <c r="LR5" s="64">
        <f t="shared" si="22"/>
        <v>720828.11999999976</v>
      </c>
      <c r="LS5" s="64">
        <f t="shared" si="22"/>
        <v>720828.11999999976</v>
      </c>
      <c r="LT5" s="64">
        <f t="shared" si="22"/>
        <v>720828.11999999976</v>
      </c>
      <c r="LU5" s="64">
        <f t="shared" si="22"/>
        <v>720828.11999999976</v>
      </c>
      <c r="LV5" s="64">
        <f t="shared" si="22"/>
        <v>720828.11999999976</v>
      </c>
      <c r="LW5" s="64">
        <f t="shared" si="22"/>
        <v>720828.11999999976</v>
      </c>
      <c r="LX5" s="64">
        <f t="shared" si="22"/>
        <v>720828.11999999976</v>
      </c>
      <c r="LY5" s="64">
        <f t="shared" si="22"/>
        <v>720828.11999999976</v>
      </c>
      <c r="LZ5" s="64">
        <f t="shared" si="22"/>
        <v>720828.11999999976</v>
      </c>
      <c r="MA5" s="64">
        <f t="shared" si="22"/>
        <v>720828.11999999976</v>
      </c>
      <c r="MB5" s="64">
        <f t="shared" si="22"/>
        <v>720828.11999999976</v>
      </c>
      <c r="MC5" s="64">
        <f t="shared" si="22"/>
        <v>720828.11999999976</v>
      </c>
      <c r="MD5" s="64">
        <f t="shared" si="22"/>
        <v>720828.11999999976</v>
      </c>
      <c r="ME5" s="64">
        <f t="shared" si="22"/>
        <v>720828.11999999976</v>
      </c>
      <c r="MF5" s="64">
        <f t="shared" si="22"/>
        <v>720828.11999999976</v>
      </c>
      <c r="MG5" s="64">
        <f t="shared" si="22"/>
        <v>720828.11999999976</v>
      </c>
      <c r="MH5" s="64">
        <f t="shared" si="22"/>
        <v>720828.11999999976</v>
      </c>
      <c r="MI5" s="64">
        <f t="shared" si="22"/>
        <v>720828.11999999976</v>
      </c>
      <c r="MJ5" s="64">
        <f t="shared" si="22"/>
        <v>720828.11999999976</v>
      </c>
      <c r="MK5" s="64">
        <f t="shared" si="22"/>
        <v>720828.11999999976</v>
      </c>
      <c r="ML5" s="64">
        <f t="shared" si="22"/>
        <v>720828.11999999976</v>
      </c>
      <c r="MM5" s="64">
        <f t="shared" si="22"/>
        <v>720828.11999999976</v>
      </c>
      <c r="MN5" s="64">
        <f t="shared" si="22"/>
        <v>720828.11999999976</v>
      </c>
      <c r="MO5" s="64">
        <f t="shared" si="22"/>
        <v>720828.11999999976</v>
      </c>
      <c r="MP5" s="64">
        <f t="shared" si="22"/>
        <v>720828.11999999976</v>
      </c>
      <c r="MQ5" s="64">
        <f t="shared" si="22"/>
        <v>728009.47999999975</v>
      </c>
      <c r="MR5" s="64">
        <f>LM5</f>
        <v>720828.11999999976</v>
      </c>
      <c r="MS5" s="64">
        <f>MR66</f>
        <v>728009.47999999975</v>
      </c>
      <c r="MT5" s="64">
        <f t="shared" ref="MT5:NW5" si="23">MS66</f>
        <v>728009.47999999975</v>
      </c>
      <c r="MU5" s="64">
        <f t="shared" si="23"/>
        <v>728009.47999999975</v>
      </c>
      <c r="MV5" s="64">
        <f t="shared" si="23"/>
        <v>728009.47999999975</v>
      </c>
      <c r="MW5" s="64">
        <f t="shared" si="23"/>
        <v>728009.47999999975</v>
      </c>
      <c r="MX5" s="64">
        <f t="shared" si="23"/>
        <v>728009.47999999975</v>
      </c>
      <c r="MY5" s="64">
        <f t="shared" si="23"/>
        <v>728009.47999999975</v>
      </c>
      <c r="MZ5" s="64">
        <f t="shared" si="23"/>
        <v>728009.47999999975</v>
      </c>
      <c r="NA5" s="64">
        <f t="shared" si="23"/>
        <v>728009.47999999975</v>
      </c>
      <c r="NB5" s="64">
        <f t="shared" si="23"/>
        <v>728009.47999999975</v>
      </c>
      <c r="NC5" s="64">
        <f t="shared" si="23"/>
        <v>728009.47999999975</v>
      </c>
      <c r="ND5" s="64">
        <f t="shared" si="23"/>
        <v>728009.47999999975</v>
      </c>
      <c r="NE5" s="64">
        <f t="shared" si="23"/>
        <v>728009.47999999975</v>
      </c>
      <c r="NF5" s="64">
        <f t="shared" si="23"/>
        <v>728009.47999999975</v>
      </c>
      <c r="NG5" s="64">
        <f t="shared" si="23"/>
        <v>728009.47999999975</v>
      </c>
      <c r="NH5" s="64">
        <f t="shared" si="23"/>
        <v>728009.47999999975</v>
      </c>
      <c r="NI5" s="64">
        <f t="shared" si="23"/>
        <v>728009.47999999975</v>
      </c>
      <c r="NJ5" s="64">
        <f t="shared" si="23"/>
        <v>728009.47999999975</v>
      </c>
      <c r="NK5" s="64">
        <f t="shared" si="23"/>
        <v>728009.47999999975</v>
      </c>
      <c r="NL5" s="64">
        <f t="shared" si="23"/>
        <v>728009.47999999975</v>
      </c>
      <c r="NM5" s="64">
        <f t="shared" si="23"/>
        <v>728009.47999999975</v>
      </c>
      <c r="NN5" s="64">
        <f t="shared" si="23"/>
        <v>728009.47999999975</v>
      </c>
      <c r="NO5" s="64">
        <f t="shared" si="23"/>
        <v>728009.47999999975</v>
      </c>
      <c r="NP5" s="64">
        <f t="shared" si="23"/>
        <v>728009.47999999975</v>
      </c>
      <c r="NQ5" s="64">
        <f t="shared" si="23"/>
        <v>728009.47999999975</v>
      </c>
      <c r="NR5" s="64">
        <f t="shared" si="23"/>
        <v>728009.47999999975</v>
      </c>
      <c r="NS5" s="64">
        <f t="shared" si="23"/>
        <v>728009.47999999975</v>
      </c>
      <c r="NT5" s="64">
        <f t="shared" si="23"/>
        <v>728009.47999999975</v>
      </c>
      <c r="NU5" s="64">
        <f t="shared" si="23"/>
        <v>728009.47999999975</v>
      </c>
      <c r="NV5" s="64">
        <f t="shared" si="23"/>
        <v>728009.47999999975</v>
      </c>
      <c r="NW5" s="64">
        <f t="shared" si="23"/>
        <v>728009.47999999975</v>
      </c>
      <c r="NX5" s="64">
        <f>MS5</f>
        <v>728009.47999999975</v>
      </c>
      <c r="NY5" s="10"/>
      <c r="NZ5" s="64">
        <f>AJ5</f>
        <v>1042853.22</v>
      </c>
      <c r="OA5" s="32">
        <f>NZ5</f>
        <v>1042853.22</v>
      </c>
      <c r="OB5" s="31"/>
      <c r="OG5" s="63" t="s">
        <v>91</v>
      </c>
      <c r="OH5" s="10"/>
      <c r="OI5" s="64">
        <f>AJ5</f>
        <v>1042853.22</v>
      </c>
      <c r="OJ5" s="64">
        <f>OI66</f>
        <v>1051529.3199999998</v>
      </c>
      <c r="OK5" s="64">
        <f t="shared" ref="OK5:OT5" si="24">OJ66</f>
        <v>1060082.75</v>
      </c>
      <c r="OL5" s="64">
        <f t="shared" si="24"/>
        <v>1068503.72</v>
      </c>
      <c r="OM5" s="64">
        <f t="shared" si="24"/>
        <v>1077850.72</v>
      </c>
      <c r="ON5" s="64">
        <f t="shared" si="24"/>
        <v>1088187.06</v>
      </c>
      <c r="OO5" s="64">
        <f t="shared" si="24"/>
        <v>1098901.5049999999</v>
      </c>
      <c r="OP5" s="64">
        <f t="shared" si="24"/>
        <v>1109615.9499999997</v>
      </c>
      <c r="OQ5" s="64">
        <f t="shared" si="24"/>
        <v>1119952.2899999998</v>
      </c>
      <c r="OR5" s="64">
        <f t="shared" si="24"/>
        <v>1130288.6299999999</v>
      </c>
      <c r="OS5" s="64">
        <f t="shared" si="24"/>
        <v>1140624.97</v>
      </c>
      <c r="OT5" s="64">
        <f t="shared" si="24"/>
        <v>1150961.31</v>
      </c>
      <c r="OU5" s="10"/>
      <c r="OV5" s="64">
        <f>OI5</f>
        <v>1042853.22</v>
      </c>
    </row>
    <row r="6" spans="2:412">
      <c r="C6" s="115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7"/>
      <c r="AK6" s="116"/>
      <c r="AL6" s="116"/>
      <c r="AM6" s="116"/>
      <c r="AN6" s="116"/>
      <c r="AO6" s="116"/>
      <c r="AP6" s="116"/>
      <c r="AQ6" s="116"/>
      <c r="AR6" s="116"/>
      <c r="AS6" s="116"/>
      <c r="AT6" s="116"/>
      <c r="AU6" s="116"/>
      <c r="AV6" s="116"/>
      <c r="AW6" s="116"/>
      <c r="AX6" s="116"/>
      <c r="AY6" s="116"/>
      <c r="AZ6" s="116"/>
      <c r="BA6" s="116"/>
      <c r="BB6" s="116"/>
      <c r="BC6" s="116"/>
      <c r="BD6" s="116"/>
      <c r="BE6" s="116"/>
      <c r="BF6" s="116"/>
      <c r="BG6" s="116"/>
      <c r="BH6" s="116"/>
      <c r="BI6" s="116"/>
      <c r="BJ6" s="116"/>
      <c r="BK6" s="116"/>
      <c r="BL6" s="116"/>
      <c r="BM6" s="116"/>
      <c r="BN6" s="116"/>
      <c r="BO6" s="116"/>
      <c r="BP6" s="117"/>
      <c r="BQ6" s="116"/>
      <c r="BR6" s="116"/>
      <c r="BS6" s="116"/>
      <c r="BT6" s="116"/>
      <c r="BU6" s="116"/>
      <c r="BV6" s="116"/>
      <c r="BW6" s="116"/>
      <c r="BX6" s="116"/>
      <c r="BY6" s="116"/>
      <c r="BZ6" s="116"/>
      <c r="CA6" s="116"/>
      <c r="CB6" s="116"/>
      <c r="CC6" s="116"/>
      <c r="CD6" s="116"/>
      <c r="CE6" s="116"/>
      <c r="CF6" s="116"/>
      <c r="CG6" s="116"/>
      <c r="CH6" s="116"/>
      <c r="CI6" s="116"/>
      <c r="CJ6" s="116"/>
      <c r="CK6" s="116"/>
      <c r="CL6" s="116"/>
      <c r="CM6" s="116"/>
      <c r="CN6" s="116"/>
      <c r="CO6" s="116"/>
      <c r="CP6" s="116"/>
      <c r="CQ6" s="116"/>
      <c r="CR6" s="116"/>
      <c r="CS6" s="116"/>
      <c r="CT6" s="116"/>
      <c r="CU6" s="116"/>
      <c r="CV6" s="117"/>
      <c r="CW6" s="116"/>
      <c r="CX6" s="116"/>
      <c r="CY6" s="116"/>
      <c r="CZ6" s="116"/>
      <c r="DA6" s="116"/>
      <c r="DB6" s="116"/>
      <c r="DC6" s="116"/>
      <c r="DD6" s="116"/>
      <c r="DE6" s="116"/>
      <c r="DF6" s="116"/>
      <c r="DG6" s="116"/>
      <c r="DH6" s="116"/>
      <c r="DI6" s="116"/>
      <c r="DJ6" s="116"/>
      <c r="DK6" s="116"/>
      <c r="DL6" s="116"/>
      <c r="DM6" s="116"/>
      <c r="DN6" s="116"/>
      <c r="DO6" s="116"/>
      <c r="DP6" s="116"/>
      <c r="DQ6" s="116"/>
      <c r="DR6" s="116"/>
      <c r="DS6" s="116"/>
      <c r="DT6" s="116"/>
      <c r="DU6" s="116"/>
      <c r="DV6" s="116"/>
      <c r="DW6" s="116"/>
      <c r="DX6" s="116"/>
      <c r="DY6" s="116"/>
      <c r="DZ6" s="116"/>
      <c r="EA6" s="116"/>
      <c r="EB6" s="117"/>
      <c r="EC6" s="116"/>
      <c r="ED6" s="116"/>
      <c r="EE6" s="116"/>
      <c r="EF6" s="116"/>
      <c r="EG6" s="116"/>
      <c r="EH6" s="116"/>
      <c r="EI6" s="116"/>
      <c r="EJ6" s="116"/>
      <c r="EK6" s="116"/>
      <c r="EL6" s="116"/>
      <c r="EM6" s="116"/>
      <c r="EN6" s="116"/>
      <c r="EO6" s="116"/>
      <c r="EP6" s="116"/>
      <c r="EQ6" s="116"/>
      <c r="ER6" s="116"/>
      <c r="ES6" s="116"/>
      <c r="ET6" s="116"/>
      <c r="EU6" s="116"/>
      <c r="EV6" s="116"/>
      <c r="EW6" s="116"/>
      <c r="EX6" s="116"/>
      <c r="EY6" s="116"/>
      <c r="EZ6" s="116"/>
      <c r="FA6" s="116"/>
      <c r="FB6" s="116"/>
      <c r="FC6" s="116"/>
      <c r="FD6" s="116"/>
      <c r="FE6" s="116"/>
      <c r="FF6" s="116"/>
      <c r="FG6" s="116"/>
      <c r="FH6" s="117"/>
      <c r="FI6" s="116"/>
      <c r="FJ6" s="116"/>
      <c r="FK6" s="116"/>
      <c r="FL6" s="116"/>
      <c r="FM6" s="116"/>
      <c r="FN6" s="116"/>
      <c r="FO6" s="116"/>
      <c r="FP6" s="116"/>
      <c r="FQ6" s="116"/>
      <c r="FR6" s="116"/>
      <c r="FS6" s="116"/>
      <c r="FT6" s="116"/>
      <c r="FU6" s="116"/>
      <c r="FV6" s="116"/>
      <c r="FW6" s="116"/>
      <c r="FX6" s="116"/>
      <c r="FY6" s="116"/>
      <c r="FZ6" s="116"/>
      <c r="GA6" s="116"/>
      <c r="GB6" s="116"/>
      <c r="GC6" s="116"/>
      <c r="GD6" s="116"/>
      <c r="GE6" s="116"/>
      <c r="GF6" s="116"/>
      <c r="GG6" s="116"/>
      <c r="GH6" s="116"/>
      <c r="GI6" s="116"/>
      <c r="GJ6" s="116"/>
      <c r="GK6" s="116"/>
      <c r="GL6" s="116"/>
      <c r="GM6" s="116"/>
      <c r="GN6" s="117"/>
      <c r="GO6" s="116"/>
      <c r="GP6" s="116"/>
      <c r="GQ6" s="116"/>
      <c r="GR6" s="116"/>
      <c r="GS6" s="116"/>
      <c r="GT6" s="116"/>
      <c r="GU6" s="116"/>
      <c r="GV6" s="116"/>
      <c r="GW6" s="116"/>
      <c r="GX6" s="116"/>
      <c r="GY6" s="116"/>
      <c r="GZ6" s="116"/>
      <c r="HA6" s="116"/>
      <c r="HB6" s="116"/>
      <c r="HC6" s="116"/>
      <c r="HD6" s="116"/>
      <c r="HE6" s="116"/>
      <c r="HF6" s="116"/>
      <c r="HG6" s="116"/>
      <c r="HH6" s="116"/>
      <c r="HI6" s="116"/>
      <c r="HJ6" s="116"/>
      <c r="HK6" s="116"/>
      <c r="HL6" s="116"/>
      <c r="HM6" s="116"/>
      <c r="HN6" s="116"/>
      <c r="HO6" s="116"/>
      <c r="HP6" s="116"/>
      <c r="HQ6" s="116"/>
      <c r="HR6" s="116"/>
      <c r="HS6" s="116"/>
      <c r="HT6" s="117"/>
      <c r="HU6" s="116"/>
      <c r="HV6" s="116"/>
      <c r="HW6" s="116"/>
      <c r="HX6" s="116"/>
      <c r="HY6" s="116"/>
      <c r="HZ6" s="116"/>
      <c r="IA6" s="116"/>
      <c r="IB6" s="116"/>
      <c r="IC6" s="116"/>
      <c r="ID6" s="116"/>
      <c r="IE6" s="116"/>
      <c r="IF6" s="116"/>
      <c r="IG6" s="116"/>
      <c r="IH6" s="116"/>
      <c r="II6" s="116"/>
      <c r="IJ6" s="116"/>
      <c r="IK6" s="116"/>
      <c r="IL6" s="116"/>
      <c r="IM6" s="116"/>
      <c r="IN6" s="116"/>
      <c r="IO6" s="116"/>
      <c r="IP6" s="116"/>
      <c r="IQ6" s="116"/>
      <c r="IR6" s="116"/>
      <c r="IS6" s="116"/>
      <c r="IT6" s="116"/>
      <c r="IU6" s="116"/>
      <c r="IV6" s="116"/>
      <c r="IW6" s="116"/>
      <c r="IX6" s="116"/>
      <c r="IY6" s="116"/>
      <c r="IZ6" s="117"/>
      <c r="JA6" s="116"/>
      <c r="JB6" s="116"/>
      <c r="JC6" s="116"/>
      <c r="JD6" s="116"/>
      <c r="JE6" s="116"/>
      <c r="JF6" s="116"/>
      <c r="JG6" s="116"/>
      <c r="JH6" s="116"/>
      <c r="JI6" s="116"/>
      <c r="JJ6" s="116"/>
      <c r="JK6" s="116"/>
      <c r="JL6" s="116"/>
      <c r="JM6" s="116"/>
      <c r="JN6" s="116"/>
      <c r="JO6" s="116"/>
      <c r="JP6" s="116"/>
      <c r="JQ6" s="116"/>
      <c r="JR6" s="116"/>
      <c r="JS6" s="116"/>
      <c r="JT6" s="116"/>
      <c r="JU6" s="116"/>
      <c r="JV6" s="116"/>
      <c r="JW6" s="116"/>
      <c r="JX6" s="116"/>
      <c r="JY6" s="116"/>
      <c r="JZ6" s="116"/>
      <c r="KA6" s="116"/>
      <c r="KB6" s="116"/>
      <c r="KC6" s="116"/>
      <c r="KD6" s="116"/>
      <c r="KE6" s="116"/>
      <c r="KF6" s="117"/>
      <c r="KG6" s="116"/>
      <c r="KH6" s="116"/>
      <c r="KI6" s="116"/>
      <c r="KJ6" s="116"/>
      <c r="KK6" s="116"/>
      <c r="KL6" s="116"/>
      <c r="KM6" s="116"/>
      <c r="KN6" s="116"/>
      <c r="KO6" s="116"/>
      <c r="KP6" s="116"/>
      <c r="KQ6" s="116"/>
      <c r="KR6" s="116"/>
      <c r="KS6" s="116"/>
      <c r="KT6" s="116"/>
      <c r="KU6" s="116"/>
      <c r="KV6" s="116"/>
      <c r="KW6" s="116"/>
      <c r="KX6" s="116"/>
      <c r="KY6" s="116"/>
      <c r="KZ6" s="116"/>
      <c r="LA6" s="116"/>
      <c r="LB6" s="116"/>
      <c r="LC6" s="116"/>
      <c r="LD6" s="116"/>
      <c r="LE6" s="116"/>
      <c r="LF6" s="116"/>
      <c r="LG6" s="116"/>
      <c r="LH6" s="116"/>
      <c r="LI6" s="116"/>
      <c r="LJ6" s="116"/>
      <c r="LK6" s="116"/>
      <c r="LL6" s="117"/>
      <c r="LM6" s="116"/>
      <c r="LN6" s="116"/>
      <c r="LO6" s="116"/>
      <c r="LP6" s="116"/>
      <c r="LQ6" s="116"/>
      <c r="LR6" s="116"/>
      <c r="LS6" s="116"/>
      <c r="LT6" s="116"/>
      <c r="LU6" s="116"/>
      <c r="LV6" s="116"/>
      <c r="LW6" s="116"/>
      <c r="LX6" s="116"/>
      <c r="LY6" s="116"/>
      <c r="LZ6" s="116"/>
      <c r="MA6" s="116"/>
      <c r="MB6" s="116"/>
      <c r="MC6" s="116"/>
      <c r="MD6" s="116"/>
      <c r="ME6" s="116"/>
      <c r="MF6" s="116"/>
      <c r="MG6" s="116"/>
      <c r="MH6" s="116"/>
      <c r="MI6" s="116"/>
      <c r="MJ6" s="116"/>
      <c r="MK6" s="116"/>
      <c r="ML6" s="116"/>
      <c r="MM6" s="116"/>
      <c r="MN6" s="116"/>
      <c r="MO6" s="116"/>
      <c r="MP6" s="116"/>
      <c r="MQ6" s="116"/>
      <c r="MR6" s="117"/>
      <c r="MS6" s="116"/>
      <c r="MT6" s="116"/>
      <c r="MU6" s="116"/>
      <c r="MV6" s="116"/>
      <c r="MW6" s="116"/>
      <c r="MX6" s="116"/>
      <c r="MY6" s="116"/>
      <c r="MZ6" s="116"/>
      <c r="NA6" s="116"/>
      <c r="NB6" s="116"/>
      <c r="NC6" s="116"/>
      <c r="ND6" s="116"/>
      <c r="NE6" s="116"/>
      <c r="NF6" s="116"/>
      <c r="NG6" s="116"/>
      <c r="NH6" s="116"/>
      <c r="NI6" s="116"/>
      <c r="NJ6" s="116"/>
      <c r="NK6" s="116"/>
      <c r="NL6" s="116"/>
      <c r="NM6" s="116"/>
      <c r="NN6" s="116"/>
      <c r="NO6" s="116"/>
      <c r="NP6" s="116"/>
      <c r="NQ6" s="116"/>
      <c r="NR6" s="116"/>
      <c r="NS6" s="116"/>
      <c r="NT6" s="116"/>
      <c r="NU6" s="116"/>
      <c r="NV6" s="116"/>
      <c r="NW6" s="116"/>
      <c r="NX6" s="117"/>
      <c r="NZ6" s="117"/>
      <c r="OA6" s="34"/>
      <c r="OB6" s="34"/>
      <c r="OG6" s="159"/>
      <c r="OI6" s="160"/>
      <c r="OJ6" s="160"/>
      <c r="OK6" s="160"/>
      <c r="OL6" s="160"/>
      <c r="OM6" s="160"/>
      <c r="ON6" s="160"/>
      <c r="OO6" s="160"/>
      <c r="OP6" s="160"/>
      <c r="OQ6" s="160"/>
      <c r="OR6" s="160"/>
      <c r="OS6" s="160"/>
      <c r="OT6" s="160"/>
      <c r="OV6" s="160"/>
    </row>
    <row r="7" spans="2:412" s="146" customFormat="1">
      <c r="B7" s="147" t="s">
        <v>33</v>
      </c>
      <c r="C7" s="148" t="s">
        <v>95</v>
      </c>
      <c r="E7" s="149">
        <f>SUM(E8:E11)</f>
        <v>0</v>
      </c>
      <c r="F7" s="149">
        <f t="shared" ref="F7:AJ7" si="25">SUM(F8:F11)</f>
        <v>0</v>
      </c>
      <c r="G7" s="149">
        <f t="shared" si="25"/>
        <v>0</v>
      </c>
      <c r="H7" s="149">
        <f t="shared" si="25"/>
        <v>0</v>
      </c>
      <c r="I7" s="149">
        <f t="shared" si="25"/>
        <v>0</v>
      </c>
      <c r="J7" s="149">
        <f t="shared" si="25"/>
        <v>0</v>
      </c>
      <c r="K7" s="149">
        <f t="shared" si="25"/>
        <v>0</v>
      </c>
      <c r="L7" s="149">
        <f t="shared" si="25"/>
        <v>0</v>
      </c>
      <c r="M7" s="149">
        <f t="shared" si="25"/>
        <v>0</v>
      </c>
      <c r="N7" s="149">
        <f t="shared" si="25"/>
        <v>0</v>
      </c>
      <c r="O7" s="149">
        <f t="shared" si="25"/>
        <v>0</v>
      </c>
      <c r="P7" s="149">
        <f t="shared" si="25"/>
        <v>0</v>
      </c>
      <c r="Q7" s="149">
        <f t="shared" si="25"/>
        <v>0</v>
      </c>
      <c r="R7" s="149">
        <f t="shared" si="25"/>
        <v>0</v>
      </c>
      <c r="S7" s="149">
        <f t="shared" si="25"/>
        <v>0</v>
      </c>
      <c r="T7" s="149">
        <f t="shared" si="25"/>
        <v>0</v>
      </c>
      <c r="U7" s="149">
        <f t="shared" si="25"/>
        <v>0</v>
      </c>
      <c r="V7" s="149">
        <f t="shared" si="25"/>
        <v>0</v>
      </c>
      <c r="W7" s="149">
        <f t="shared" si="25"/>
        <v>0</v>
      </c>
      <c r="X7" s="149">
        <f t="shared" si="25"/>
        <v>0</v>
      </c>
      <c r="Y7" s="149">
        <f t="shared" si="25"/>
        <v>0</v>
      </c>
      <c r="Z7" s="149">
        <f t="shared" si="25"/>
        <v>0</v>
      </c>
      <c r="AA7" s="149">
        <f t="shared" si="25"/>
        <v>0</v>
      </c>
      <c r="AB7" s="149">
        <f t="shared" si="25"/>
        <v>0</v>
      </c>
      <c r="AC7" s="149">
        <f t="shared" si="25"/>
        <v>0</v>
      </c>
      <c r="AD7" s="149">
        <f t="shared" si="25"/>
        <v>0</v>
      </c>
      <c r="AE7" s="149">
        <f t="shared" si="25"/>
        <v>0</v>
      </c>
      <c r="AF7" s="149">
        <f t="shared" si="25"/>
        <v>0</v>
      </c>
      <c r="AG7" s="149">
        <f t="shared" si="25"/>
        <v>0</v>
      </c>
      <c r="AH7" s="149">
        <f t="shared" si="25"/>
        <v>0</v>
      </c>
      <c r="AI7" s="149">
        <f t="shared" si="25"/>
        <v>0</v>
      </c>
      <c r="AJ7" s="149">
        <f t="shared" si="25"/>
        <v>0</v>
      </c>
      <c r="AK7" s="149">
        <f>SUM(AK8:AK11)</f>
        <v>0</v>
      </c>
      <c r="AL7" s="149">
        <f t="shared" ref="AL7:BP7" si="26">SUM(AL8:AL11)</f>
        <v>0</v>
      </c>
      <c r="AM7" s="149">
        <f t="shared" si="26"/>
        <v>0</v>
      </c>
      <c r="AN7" s="149">
        <f t="shared" si="26"/>
        <v>0</v>
      </c>
      <c r="AO7" s="149">
        <f t="shared" si="26"/>
        <v>0</v>
      </c>
      <c r="AP7" s="149">
        <f t="shared" si="26"/>
        <v>0</v>
      </c>
      <c r="AQ7" s="149">
        <f t="shared" si="26"/>
        <v>0</v>
      </c>
      <c r="AR7" s="149">
        <f t="shared" si="26"/>
        <v>0</v>
      </c>
      <c r="AS7" s="149">
        <f t="shared" si="26"/>
        <v>0</v>
      </c>
      <c r="AT7" s="149">
        <f t="shared" si="26"/>
        <v>0</v>
      </c>
      <c r="AU7" s="149">
        <f t="shared" si="26"/>
        <v>0</v>
      </c>
      <c r="AV7" s="149">
        <f t="shared" si="26"/>
        <v>0</v>
      </c>
      <c r="AW7" s="149">
        <f t="shared" si="26"/>
        <v>0</v>
      </c>
      <c r="AX7" s="149">
        <f t="shared" si="26"/>
        <v>0</v>
      </c>
      <c r="AY7" s="149">
        <f t="shared" si="26"/>
        <v>0</v>
      </c>
      <c r="AZ7" s="149">
        <f t="shared" si="26"/>
        <v>0</v>
      </c>
      <c r="BA7" s="149">
        <f t="shared" si="26"/>
        <v>0</v>
      </c>
      <c r="BB7" s="149">
        <f t="shared" si="26"/>
        <v>0</v>
      </c>
      <c r="BC7" s="149">
        <f t="shared" si="26"/>
        <v>0</v>
      </c>
      <c r="BD7" s="149">
        <f t="shared" si="26"/>
        <v>0</v>
      </c>
      <c r="BE7" s="149">
        <f t="shared" si="26"/>
        <v>0</v>
      </c>
      <c r="BF7" s="149">
        <f t="shared" si="26"/>
        <v>0</v>
      </c>
      <c r="BG7" s="149">
        <f t="shared" si="26"/>
        <v>0</v>
      </c>
      <c r="BH7" s="149">
        <f t="shared" si="26"/>
        <v>0</v>
      </c>
      <c r="BI7" s="149">
        <f t="shared" si="26"/>
        <v>0</v>
      </c>
      <c r="BJ7" s="149">
        <f t="shared" si="26"/>
        <v>0</v>
      </c>
      <c r="BK7" s="149">
        <f t="shared" si="26"/>
        <v>0</v>
      </c>
      <c r="BL7" s="149">
        <f t="shared" si="26"/>
        <v>0</v>
      </c>
      <c r="BM7" s="149">
        <f t="shared" si="26"/>
        <v>0</v>
      </c>
      <c r="BN7" s="149">
        <f t="shared" si="26"/>
        <v>0</v>
      </c>
      <c r="BO7" s="149">
        <f t="shared" si="26"/>
        <v>0</v>
      </c>
      <c r="BP7" s="149">
        <f t="shared" si="26"/>
        <v>0</v>
      </c>
      <c r="BQ7" s="149">
        <f>SUM(BQ8:BQ11)</f>
        <v>0</v>
      </c>
      <c r="BR7" s="149">
        <f t="shared" ref="BR7:CV7" si="27">SUM(BR8:BR11)</f>
        <v>0</v>
      </c>
      <c r="BS7" s="149">
        <f t="shared" si="27"/>
        <v>0</v>
      </c>
      <c r="BT7" s="149">
        <f t="shared" si="27"/>
        <v>0</v>
      </c>
      <c r="BU7" s="149">
        <f t="shared" si="27"/>
        <v>0</v>
      </c>
      <c r="BV7" s="149">
        <f t="shared" si="27"/>
        <v>0</v>
      </c>
      <c r="BW7" s="149">
        <f t="shared" si="27"/>
        <v>0</v>
      </c>
      <c r="BX7" s="149">
        <f t="shared" si="27"/>
        <v>0</v>
      </c>
      <c r="BY7" s="149">
        <f t="shared" si="27"/>
        <v>0</v>
      </c>
      <c r="BZ7" s="149">
        <f t="shared" si="27"/>
        <v>0</v>
      </c>
      <c r="CA7" s="149">
        <f t="shared" si="27"/>
        <v>0</v>
      </c>
      <c r="CB7" s="149">
        <f t="shared" si="27"/>
        <v>0</v>
      </c>
      <c r="CC7" s="149">
        <f t="shared" si="27"/>
        <v>0</v>
      </c>
      <c r="CD7" s="149">
        <f t="shared" si="27"/>
        <v>0</v>
      </c>
      <c r="CE7" s="149">
        <f t="shared" si="27"/>
        <v>0</v>
      </c>
      <c r="CF7" s="149">
        <f t="shared" si="27"/>
        <v>0</v>
      </c>
      <c r="CG7" s="149">
        <f t="shared" si="27"/>
        <v>0</v>
      </c>
      <c r="CH7" s="149">
        <f t="shared" si="27"/>
        <v>0</v>
      </c>
      <c r="CI7" s="149">
        <f t="shared" si="27"/>
        <v>0</v>
      </c>
      <c r="CJ7" s="149">
        <f t="shared" si="27"/>
        <v>0</v>
      </c>
      <c r="CK7" s="149">
        <f t="shared" si="27"/>
        <v>0</v>
      </c>
      <c r="CL7" s="149">
        <f t="shared" si="27"/>
        <v>0</v>
      </c>
      <c r="CM7" s="149">
        <f t="shared" si="27"/>
        <v>0</v>
      </c>
      <c r="CN7" s="149">
        <f t="shared" si="27"/>
        <v>0</v>
      </c>
      <c r="CO7" s="149">
        <f t="shared" si="27"/>
        <v>0</v>
      </c>
      <c r="CP7" s="149">
        <f t="shared" si="27"/>
        <v>0</v>
      </c>
      <c r="CQ7" s="149">
        <f t="shared" si="27"/>
        <v>0</v>
      </c>
      <c r="CR7" s="149">
        <f t="shared" si="27"/>
        <v>0</v>
      </c>
      <c r="CS7" s="149">
        <f t="shared" si="27"/>
        <v>0</v>
      </c>
      <c r="CT7" s="149">
        <f t="shared" si="27"/>
        <v>0</v>
      </c>
      <c r="CU7" s="149">
        <f t="shared" si="27"/>
        <v>0</v>
      </c>
      <c r="CV7" s="149">
        <f t="shared" si="27"/>
        <v>0</v>
      </c>
      <c r="CW7" s="149">
        <f>SUM(CW8:CW11)</f>
        <v>0</v>
      </c>
      <c r="CX7" s="149">
        <f t="shared" ref="CX7:EB7" si="28">SUM(CX8:CX11)</f>
        <v>0</v>
      </c>
      <c r="CY7" s="149">
        <f t="shared" si="28"/>
        <v>0</v>
      </c>
      <c r="CZ7" s="149">
        <f t="shared" si="28"/>
        <v>0</v>
      </c>
      <c r="DA7" s="149">
        <f t="shared" si="28"/>
        <v>0</v>
      </c>
      <c r="DB7" s="149">
        <f t="shared" si="28"/>
        <v>0</v>
      </c>
      <c r="DC7" s="149">
        <f t="shared" si="28"/>
        <v>0</v>
      </c>
      <c r="DD7" s="149">
        <f t="shared" si="28"/>
        <v>0</v>
      </c>
      <c r="DE7" s="149">
        <f t="shared" si="28"/>
        <v>0</v>
      </c>
      <c r="DF7" s="149">
        <f t="shared" si="28"/>
        <v>0</v>
      </c>
      <c r="DG7" s="149">
        <f t="shared" si="28"/>
        <v>0</v>
      </c>
      <c r="DH7" s="149">
        <f t="shared" si="28"/>
        <v>0</v>
      </c>
      <c r="DI7" s="149">
        <f t="shared" si="28"/>
        <v>0</v>
      </c>
      <c r="DJ7" s="149">
        <f t="shared" si="28"/>
        <v>0</v>
      </c>
      <c r="DK7" s="149">
        <f t="shared" si="28"/>
        <v>0</v>
      </c>
      <c r="DL7" s="149">
        <f t="shared" si="28"/>
        <v>0</v>
      </c>
      <c r="DM7" s="149">
        <f t="shared" si="28"/>
        <v>0</v>
      </c>
      <c r="DN7" s="149">
        <f t="shared" si="28"/>
        <v>0</v>
      </c>
      <c r="DO7" s="149">
        <f t="shared" si="28"/>
        <v>0</v>
      </c>
      <c r="DP7" s="149">
        <f t="shared" si="28"/>
        <v>0</v>
      </c>
      <c r="DQ7" s="149">
        <f t="shared" si="28"/>
        <v>0</v>
      </c>
      <c r="DR7" s="149">
        <f t="shared" si="28"/>
        <v>0</v>
      </c>
      <c r="DS7" s="149">
        <f t="shared" si="28"/>
        <v>0</v>
      </c>
      <c r="DT7" s="149">
        <f t="shared" si="28"/>
        <v>0</v>
      </c>
      <c r="DU7" s="149">
        <f t="shared" si="28"/>
        <v>0</v>
      </c>
      <c r="DV7" s="149">
        <f t="shared" si="28"/>
        <v>0</v>
      </c>
      <c r="DW7" s="149">
        <f t="shared" si="28"/>
        <v>0</v>
      </c>
      <c r="DX7" s="149">
        <f t="shared" si="28"/>
        <v>0</v>
      </c>
      <c r="DY7" s="149">
        <f t="shared" si="28"/>
        <v>0</v>
      </c>
      <c r="DZ7" s="149">
        <f t="shared" si="28"/>
        <v>0</v>
      </c>
      <c r="EA7" s="149">
        <f t="shared" si="28"/>
        <v>0</v>
      </c>
      <c r="EB7" s="149">
        <f t="shared" si="28"/>
        <v>0</v>
      </c>
      <c r="EC7" s="149">
        <f>SUM(EC8:EC11)</f>
        <v>0</v>
      </c>
      <c r="ED7" s="149">
        <f t="shared" ref="ED7:FH7" si="29">SUM(ED8:ED11)</f>
        <v>0</v>
      </c>
      <c r="EE7" s="149">
        <f t="shared" si="29"/>
        <v>0</v>
      </c>
      <c r="EF7" s="149">
        <f t="shared" si="29"/>
        <v>0</v>
      </c>
      <c r="EG7" s="149">
        <f t="shared" si="29"/>
        <v>0</v>
      </c>
      <c r="EH7" s="149">
        <f t="shared" si="29"/>
        <v>0</v>
      </c>
      <c r="EI7" s="149">
        <f t="shared" si="29"/>
        <v>0</v>
      </c>
      <c r="EJ7" s="149">
        <f t="shared" si="29"/>
        <v>0</v>
      </c>
      <c r="EK7" s="149">
        <f t="shared" si="29"/>
        <v>0</v>
      </c>
      <c r="EL7" s="149">
        <f t="shared" si="29"/>
        <v>0</v>
      </c>
      <c r="EM7" s="149">
        <f t="shared" si="29"/>
        <v>0</v>
      </c>
      <c r="EN7" s="149">
        <f t="shared" si="29"/>
        <v>0</v>
      </c>
      <c r="EO7" s="149">
        <f t="shared" si="29"/>
        <v>0</v>
      </c>
      <c r="EP7" s="149">
        <f t="shared" si="29"/>
        <v>0</v>
      </c>
      <c r="EQ7" s="149">
        <f t="shared" si="29"/>
        <v>0</v>
      </c>
      <c r="ER7" s="149">
        <f t="shared" si="29"/>
        <v>0</v>
      </c>
      <c r="ES7" s="149">
        <f t="shared" si="29"/>
        <v>0</v>
      </c>
      <c r="ET7" s="149">
        <f t="shared" si="29"/>
        <v>0</v>
      </c>
      <c r="EU7" s="149">
        <f t="shared" si="29"/>
        <v>0</v>
      </c>
      <c r="EV7" s="149">
        <f t="shared" si="29"/>
        <v>0</v>
      </c>
      <c r="EW7" s="149">
        <f t="shared" si="29"/>
        <v>0</v>
      </c>
      <c r="EX7" s="149">
        <f t="shared" si="29"/>
        <v>0</v>
      </c>
      <c r="EY7" s="149">
        <f t="shared" si="29"/>
        <v>0</v>
      </c>
      <c r="EZ7" s="149">
        <f t="shared" si="29"/>
        <v>0</v>
      </c>
      <c r="FA7" s="149">
        <f t="shared" si="29"/>
        <v>0</v>
      </c>
      <c r="FB7" s="149">
        <f t="shared" si="29"/>
        <v>0</v>
      </c>
      <c r="FC7" s="149">
        <f t="shared" si="29"/>
        <v>0</v>
      </c>
      <c r="FD7" s="149">
        <f t="shared" si="29"/>
        <v>0</v>
      </c>
      <c r="FE7" s="149">
        <f t="shared" si="29"/>
        <v>0</v>
      </c>
      <c r="FF7" s="149">
        <f t="shared" si="29"/>
        <v>0</v>
      </c>
      <c r="FG7" s="149">
        <f t="shared" si="29"/>
        <v>0</v>
      </c>
      <c r="FH7" s="149">
        <f t="shared" si="29"/>
        <v>0</v>
      </c>
      <c r="FI7" s="149">
        <f>SUM(FI8:FI11)</f>
        <v>0</v>
      </c>
      <c r="FJ7" s="149">
        <f t="shared" ref="FJ7:GN7" si="30">SUM(FJ8:FJ11)</f>
        <v>0</v>
      </c>
      <c r="FK7" s="149">
        <f t="shared" si="30"/>
        <v>0</v>
      </c>
      <c r="FL7" s="149">
        <f t="shared" si="30"/>
        <v>0</v>
      </c>
      <c r="FM7" s="149">
        <f t="shared" si="30"/>
        <v>0</v>
      </c>
      <c r="FN7" s="149">
        <f t="shared" si="30"/>
        <v>0</v>
      </c>
      <c r="FO7" s="149">
        <f t="shared" si="30"/>
        <v>0</v>
      </c>
      <c r="FP7" s="149">
        <f t="shared" si="30"/>
        <v>0</v>
      </c>
      <c r="FQ7" s="149">
        <f t="shared" si="30"/>
        <v>0</v>
      </c>
      <c r="FR7" s="149">
        <f t="shared" si="30"/>
        <v>0</v>
      </c>
      <c r="FS7" s="149">
        <f t="shared" si="30"/>
        <v>0</v>
      </c>
      <c r="FT7" s="149">
        <f t="shared" si="30"/>
        <v>0</v>
      </c>
      <c r="FU7" s="149">
        <f t="shared" si="30"/>
        <v>0</v>
      </c>
      <c r="FV7" s="149">
        <f t="shared" si="30"/>
        <v>0</v>
      </c>
      <c r="FW7" s="149">
        <f t="shared" si="30"/>
        <v>0</v>
      </c>
      <c r="FX7" s="149">
        <f t="shared" si="30"/>
        <v>0</v>
      </c>
      <c r="FY7" s="149">
        <f t="shared" si="30"/>
        <v>0</v>
      </c>
      <c r="FZ7" s="149">
        <f t="shared" si="30"/>
        <v>0</v>
      </c>
      <c r="GA7" s="149">
        <f t="shared" si="30"/>
        <v>0</v>
      </c>
      <c r="GB7" s="149">
        <f t="shared" si="30"/>
        <v>0</v>
      </c>
      <c r="GC7" s="149">
        <f t="shared" si="30"/>
        <v>0</v>
      </c>
      <c r="GD7" s="149">
        <f t="shared" si="30"/>
        <v>0</v>
      </c>
      <c r="GE7" s="149">
        <f t="shared" si="30"/>
        <v>0</v>
      </c>
      <c r="GF7" s="149">
        <f t="shared" si="30"/>
        <v>0</v>
      </c>
      <c r="GG7" s="149">
        <f t="shared" si="30"/>
        <v>0</v>
      </c>
      <c r="GH7" s="149">
        <f t="shared" si="30"/>
        <v>0</v>
      </c>
      <c r="GI7" s="149">
        <f t="shared" si="30"/>
        <v>0</v>
      </c>
      <c r="GJ7" s="149">
        <f t="shared" si="30"/>
        <v>0</v>
      </c>
      <c r="GK7" s="149">
        <f t="shared" si="30"/>
        <v>0</v>
      </c>
      <c r="GL7" s="149">
        <f t="shared" si="30"/>
        <v>0</v>
      </c>
      <c r="GM7" s="149">
        <f t="shared" si="30"/>
        <v>0</v>
      </c>
      <c r="GN7" s="149">
        <f t="shared" si="30"/>
        <v>0</v>
      </c>
      <c r="GO7" s="149">
        <f>SUM(GO8:GO11)</f>
        <v>0</v>
      </c>
      <c r="GP7" s="149">
        <f t="shared" ref="GP7:HT7" si="31">SUM(GP8:GP11)</f>
        <v>0</v>
      </c>
      <c r="GQ7" s="149">
        <f t="shared" si="31"/>
        <v>0</v>
      </c>
      <c r="GR7" s="149">
        <f t="shared" si="31"/>
        <v>0</v>
      </c>
      <c r="GS7" s="149">
        <f t="shared" si="31"/>
        <v>0</v>
      </c>
      <c r="GT7" s="149">
        <f t="shared" si="31"/>
        <v>0</v>
      </c>
      <c r="GU7" s="149">
        <f t="shared" si="31"/>
        <v>0</v>
      </c>
      <c r="GV7" s="149">
        <f t="shared" si="31"/>
        <v>0</v>
      </c>
      <c r="GW7" s="149">
        <f t="shared" si="31"/>
        <v>0</v>
      </c>
      <c r="GX7" s="149">
        <f t="shared" si="31"/>
        <v>0</v>
      </c>
      <c r="GY7" s="149">
        <f t="shared" si="31"/>
        <v>0</v>
      </c>
      <c r="GZ7" s="149">
        <f t="shared" si="31"/>
        <v>0</v>
      </c>
      <c r="HA7" s="149">
        <f t="shared" si="31"/>
        <v>0</v>
      </c>
      <c r="HB7" s="149">
        <f t="shared" si="31"/>
        <v>0</v>
      </c>
      <c r="HC7" s="149">
        <f t="shared" si="31"/>
        <v>0</v>
      </c>
      <c r="HD7" s="149">
        <f t="shared" si="31"/>
        <v>0</v>
      </c>
      <c r="HE7" s="149">
        <f t="shared" si="31"/>
        <v>0</v>
      </c>
      <c r="HF7" s="149">
        <f t="shared" si="31"/>
        <v>0</v>
      </c>
      <c r="HG7" s="149">
        <f t="shared" si="31"/>
        <v>0</v>
      </c>
      <c r="HH7" s="149">
        <f t="shared" si="31"/>
        <v>0</v>
      </c>
      <c r="HI7" s="149">
        <f t="shared" si="31"/>
        <v>0</v>
      </c>
      <c r="HJ7" s="149">
        <f t="shared" si="31"/>
        <v>0</v>
      </c>
      <c r="HK7" s="149">
        <f t="shared" si="31"/>
        <v>0</v>
      </c>
      <c r="HL7" s="149">
        <f t="shared" si="31"/>
        <v>0</v>
      </c>
      <c r="HM7" s="149">
        <f t="shared" si="31"/>
        <v>0</v>
      </c>
      <c r="HN7" s="149">
        <f t="shared" si="31"/>
        <v>0</v>
      </c>
      <c r="HO7" s="149">
        <f t="shared" si="31"/>
        <v>0</v>
      </c>
      <c r="HP7" s="149">
        <f t="shared" si="31"/>
        <v>0</v>
      </c>
      <c r="HQ7" s="149">
        <f t="shared" si="31"/>
        <v>0</v>
      </c>
      <c r="HR7" s="149">
        <f t="shared" si="31"/>
        <v>0</v>
      </c>
      <c r="HS7" s="149">
        <f t="shared" si="31"/>
        <v>0</v>
      </c>
      <c r="HT7" s="149">
        <f t="shared" si="31"/>
        <v>0</v>
      </c>
      <c r="HU7" s="149">
        <f>SUM(HU8:HU11)</f>
        <v>0</v>
      </c>
      <c r="HV7" s="149">
        <f t="shared" ref="HV7:IZ7" si="32">SUM(HV8:HV11)</f>
        <v>0</v>
      </c>
      <c r="HW7" s="149">
        <f t="shared" si="32"/>
        <v>0</v>
      </c>
      <c r="HX7" s="149">
        <f t="shared" si="32"/>
        <v>0</v>
      </c>
      <c r="HY7" s="149">
        <f t="shared" si="32"/>
        <v>0</v>
      </c>
      <c r="HZ7" s="149">
        <f t="shared" si="32"/>
        <v>0</v>
      </c>
      <c r="IA7" s="149">
        <f t="shared" si="32"/>
        <v>0</v>
      </c>
      <c r="IB7" s="149">
        <f t="shared" si="32"/>
        <v>0</v>
      </c>
      <c r="IC7" s="149">
        <f t="shared" si="32"/>
        <v>0</v>
      </c>
      <c r="ID7" s="149">
        <f t="shared" si="32"/>
        <v>0</v>
      </c>
      <c r="IE7" s="149">
        <f t="shared" si="32"/>
        <v>0</v>
      </c>
      <c r="IF7" s="149">
        <f t="shared" si="32"/>
        <v>0</v>
      </c>
      <c r="IG7" s="149">
        <f t="shared" si="32"/>
        <v>0</v>
      </c>
      <c r="IH7" s="149">
        <f t="shared" si="32"/>
        <v>0</v>
      </c>
      <c r="II7" s="149">
        <f t="shared" si="32"/>
        <v>0</v>
      </c>
      <c r="IJ7" s="149">
        <f t="shared" si="32"/>
        <v>0</v>
      </c>
      <c r="IK7" s="149">
        <f t="shared" si="32"/>
        <v>0</v>
      </c>
      <c r="IL7" s="149">
        <f t="shared" si="32"/>
        <v>0</v>
      </c>
      <c r="IM7" s="149">
        <f t="shared" si="32"/>
        <v>0</v>
      </c>
      <c r="IN7" s="149">
        <f t="shared" si="32"/>
        <v>0</v>
      </c>
      <c r="IO7" s="149">
        <f t="shared" si="32"/>
        <v>0</v>
      </c>
      <c r="IP7" s="149">
        <f t="shared" si="32"/>
        <v>0</v>
      </c>
      <c r="IQ7" s="149">
        <f t="shared" si="32"/>
        <v>0</v>
      </c>
      <c r="IR7" s="149">
        <f t="shared" si="32"/>
        <v>0</v>
      </c>
      <c r="IS7" s="149">
        <f t="shared" si="32"/>
        <v>0</v>
      </c>
      <c r="IT7" s="149">
        <f t="shared" si="32"/>
        <v>0</v>
      </c>
      <c r="IU7" s="149">
        <f t="shared" si="32"/>
        <v>0</v>
      </c>
      <c r="IV7" s="149">
        <f t="shared" si="32"/>
        <v>0</v>
      </c>
      <c r="IW7" s="149">
        <f t="shared" si="32"/>
        <v>0</v>
      </c>
      <c r="IX7" s="149">
        <f t="shared" si="32"/>
        <v>0</v>
      </c>
      <c r="IY7" s="149">
        <f t="shared" si="32"/>
        <v>0</v>
      </c>
      <c r="IZ7" s="149">
        <f t="shared" si="32"/>
        <v>0</v>
      </c>
      <c r="JA7" s="149">
        <f>SUM(JA8:JA11)</f>
        <v>0</v>
      </c>
      <c r="JB7" s="149">
        <f t="shared" ref="JB7:KF7" si="33">SUM(JB8:JB11)</f>
        <v>0</v>
      </c>
      <c r="JC7" s="149">
        <f t="shared" si="33"/>
        <v>0</v>
      </c>
      <c r="JD7" s="149">
        <f t="shared" si="33"/>
        <v>0</v>
      </c>
      <c r="JE7" s="149">
        <f t="shared" si="33"/>
        <v>0</v>
      </c>
      <c r="JF7" s="149">
        <f t="shared" si="33"/>
        <v>0</v>
      </c>
      <c r="JG7" s="149">
        <f t="shared" si="33"/>
        <v>0</v>
      </c>
      <c r="JH7" s="149">
        <f t="shared" si="33"/>
        <v>0</v>
      </c>
      <c r="JI7" s="149">
        <f t="shared" si="33"/>
        <v>0</v>
      </c>
      <c r="JJ7" s="149">
        <f t="shared" si="33"/>
        <v>0</v>
      </c>
      <c r="JK7" s="149">
        <f t="shared" si="33"/>
        <v>0</v>
      </c>
      <c r="JL7" s="149">
        <f t="shared" si="33"/>
        <v>0</v>
      </c>
      <c r="JM7" s="149">
        <f t="shared" si="33"/>
        <v>0</v>
      </c>
      <c r="JN7" s="149">
        <f t="shared" si="33"/>
        <v>0</v>
      </c>
      <c r="JO7" s="149">
        <f t="shared" si="33"/>
        <v>0</v>
      </c>
      <c r="JP7" s="149">
        <f t="shared" si="33"/>
        <v>0</v>
      </c>
      <c r="JQ7" s="149">
        <f t="shared" si="33"/>
        <v>0</v>
      </c>
      <c r="JR7" s="149">
        <f t="shared" si="33"/>
        <v>0</v>
      </c>
      <c r="JS7" s="149">
        <f t="shared" si="33"/>
        <v>0</v>
      </c>
      <c r="JT7" s="149">
        <f t="shared" si="33"/>
        <v>0</v>
      </c>
      <c r="JU7" s="149">
        <f t="shared" si="33"/>
        <v>0</v>
      </c>
      <c r="JV7" s="149">
        <f t="shared" si="33"/>
        <v>0</v>
      </c>
      <c r="JW7" s="149">
        <f t="shared" si="33"/>
        <v>0</v>
      </c>
      <c r="JX7" s="149">
        <f t="shared" si="33"/>
        <v>0</v>
      </c>
      <c r="JY7" s="149">
        <f t="shared" si="33"/>
        <v>0</v>
      </c>
      <c r="JZ7" s="149">
        <f t="shared" si="33"/>
        <v>0</v>
      </c>
      <c r="KA7" s="149">
        <f t="shared" si="33"/>
        <v>0</v>
      </c>
      <c r="KB7" s="149">
        <f t="shared" si="33"/>
        <v>0</v>
      </c>
      <c r="KC7" s="149">
        <f t="shared" si="33"/>
        <v>0</v>
      </c>
      <c r="KD7" s="149">
        <f t="shared" si="33"/>
        <v>0</v>
      </c>
      <c r="KE7" s="149">
        <f t="shared" si="33"/>
        <v>0</v>
      </c>
      <c r="KF7" s="149">
        <f t="shared" si="33"/>
        <v>0</v>
      </c>
      <c r="KG7" s="149">
        <f>SUM(KG8:KG11)</f>
        <v>0</v>
      </c>
      <c r="KH7" s="149">
        <f t="shared" ref="KH7:LL7" si="34">SUM(KH8:KH11)</f>
        <v>0</v>
      </c>
      <c r="KI7" s="149">
        <f t="shared" si="34"/>
        <v>0</v>
      </c>
      <c r="KJ7" s="149">
        <f t="shared" si="34"/>
        <v>0</v>
      </c>
      <c r="KK7" s="149">
        <f t="shared" si="34"/>
        <v>0</v>
      </c>
      <c r="KL7" s="149">
        <f t="shared" si="34"/>
        <v>0</v>
      </c>
      <c r="KM7" s="149">
        <f t="shared" si="34"/>
        <v>0</v>
      </c>
      <c r="KN7" s="149">
        <f t="shared" si="34"/>
        <v>0</v>
      </c>
      <c r="KO7" s="149">
        <f t="shared" si="34"/>
        <v>0</v>
      </c>
      <c r="KP7" s="149">
        <f t="shared" si="34"/>
        <v>0</v>
      </c>
      <c r="KQ7" s="149">
        <f t="shared" si="34"/>
        <v>0</v>
      </c>
      <c r="KR7" s="149">
        <f t="shared" si="34"/>
        <v>0</v>
      </c>
      <c r="KS7" s="149">
        <f t="shared" si="34"/>
        <v>0</v>
      </c>
      <c r="KT7" s="149">
        <f t="shared" si="34"/>
        <v>0</v>
      </c>
      <c r="KU7" s="149">
        <f t="shared" si="34"/>
        <v>0</v>
      </c>
      <c r="KV7" s="149">
        <f t="shared" si="34"/>
        <v>0</v>
      </c>
      <c r="KW7" s="149">
        <f t="shared" si="34"/>
        <v>0</v>
      </c>
      <c r="KX7" s="149">
        <f t="shared" si="34"/>
        <v>0</v>
      </c>
      <c r="KY7" s="149">
        <f t="shared" si="34"/>
        <v>0</v>
      </c>
      <c r="KZ7" s="149">
        <f t="shared" si="34"/>
        <v>0</v>
      </c>
      <c r="LA7" s="149">
        <f t="shared" si="34"/>
        <v>0</v>
      </c>
      <c r="LB7" s="149">
        <f t="shared" si="34"/>
        <v>0</v>
      </c>
      <c r="LC7" s="149">
        <f t="shared" si="34"/>
        <v>0</v>
      </c>
      <c r="LD7" s="149">
        <f t="shared" si="34"/>
        <v>0</v>
      </c>
      <c r="LE7" s="149">
        <f t="shared" si="34"/>
        <v>0</v>
      </c>
      <c r="LF7" s="149">
        <f t="shared" si="34"/>
        <v>0</v>
      </c>
      <c r="LG7" s="149">
        <f t="shared" si="34"/>
        <v>0</v>
      </c>
      <c r="LH7" s="149">
        <f t="shared" si="34"/>
        <v>0</v>
      </c>
      <c r="LI7" s="149">
        <f t="shared" si="34"/>
        <v>0</v>
      </c>
      <c r="LJ7" s="149">
        <f t="shared" si="34"/>
        <v>0</v>
      </c>
      <c r="LK7" s="149">
        <f t="shared" si="34"/>
        <v>0</v>
      </c>
      <c r="LL7" s="149">
        <f t="shared" si="34"/>
        <v>0</v>
      </c>
      <c r="LM7" s="149">
        <f>SUM(LM8:LM11)</f>
        <v>0</v>
      </c>
      <c r="LN7" s="149">
        <f t="shared" ref="LN7:MR7" si="35">SUM(LN8:LN11)</f>
        <v>0</v>
      </c>
      <c r="LO7" s="149">
        <f t="shared" si="35"/>
        <v>0</v>
      </c>
      <c r="LP7" s="149">
        <f t="shared" si="35"/>
        <v>0</v>
      </c>
      <c r="LQ7" s="149">
        <f t="shared" si="35"/>
        <v>0</v>
      </c>
      <c r="LR7" s="149">
        <f t="shared" si="35"/>
        <v>0</v>
      </c>
      <c r="LS7" s="149">
        <f t="shared" si="35"/>
        <v>0</v>
      </c>
      <c r="LT7" s="149">
        <f t="shared" si="35"/>
        <v>0</v>
      </c>
      <c r="LU7" s="149">
        <f t="shared" si="35"/>
        <v>0</v>
      </c>
      <c r="LV7" s="149">
        <f t="shared" si="35"/>
        <v>0</v>
      </c>
      <c r="LW7" s="149">
        <f t="shared" si="35"/>
        <v>0</v>
      </c>
      <c r="LX7" s="149">
        <f t="shared" si="35"/>
        <v>0</v>
      </c>
      <c r="LY7" s="149">
        <f t="shared" si="35"/>
        <v>0</v>
      </c>
      <c r="LZ7" s="149">
        <f t="shared" si="35"/>
        <v>0</v>
      </c>
      <c r="MA7" s="149">
        <f t="shared" si="35"/>
        <v>0</v>
      </c>
      <c r="MB7" s="149">
        <f t="shared" si="35"/>
        <v>0</v>
      </c>
      <c r="MC7" s="149">
        <f t="shared" si="35"/>
        <v>0</v>
      </c>
      <c r="MD7" s="149">
        <f t="shared" si="35"/>
        <v>0</v>
      </c>
      <c r="ME7" s="149">
        <f t="shared" si="35"/>
        <v>0</v>
      </c>
      <c r="MF7" s="149">
        <f t="shared" si="35"/>
        <v>0</v>
      </c>
      <c r="MG7" s="149">
        <f t="shared" si="35"/>
        <v>0</v>
      </c>
      <c r="MH7" s="149">
        <f t="shared" si="35"/>
        <v>0</v>
      </c>
      <c r="MI7" s="149">
        <f t="shared" si="35"/>
        <v>0</v>
      </c>
      <c r="MJ7" s="149">
        <f t="shared" si="35"/>
        <v>0</v>
      </c>
      <c r="MK7" s="149">
        <f t="shared" si="35"/>
        <v>0</v>
      </c>
      <c r="ML7" s="149">
        <f t="shared" si="35"/>
        <v>0</v>
      </c>
      <c r="MM7" s="149">
        <f t="shared" si="35"/>
        <v>0</v>
      </c>
      <c r="MN7" s="149">
        <f t="shared" si="35"/>
        <v>0</v>
      </c>
      <c r="MO7" s="149">
        <f t="shared" si="35"/>
        <v>0</v>
      </c>
      <c r="MP7" s="149">
        <f t="shared" si="35"/>
        <v>0</v>
      </c>
      <c r="MQ7" s="149">
        <f t="shared" si="35"/>
        <v>0</v>
      </c>
      <c r="MR7" s="149">
        <f t="shared" si="35"/>
        <v>0</v>
      </c>
      <c r="MS7" s="149">
        <f>SUM(MS8:MS11)</f>
        <v>0</v>
      </c>
      <c r="MT7" s="149">
        <f t="shared" ref="MT7:NX7" si="36">SUM(MT8:MT11)</f>
        <v>0</v>
      </c>
      <c r="MU7" s="149">
        <f t="shared" si="36"/>
        <v>0</v>
      </c>
      <c r="MV7" s="149">
        <f t="shared" si="36"/>
        <v>0</v>
      </c>
      <c r="MW7" s="149">
        <f t="shared" si="36"/>
        <v>0</v>
      </c>
      <c r="MX7" s="149">
        <f t="shared" si="36"/>
        <v>0</v>
      </c>
      <c r="MY7" s="149">
        <f t="shared" si="36"/>
        <v>0</v>
      </c>
      <c r="MZ7" s="149">
        <f t="shared" si="36"/>
        <v>0</v>
      </c>
      <c r="NA7" s="149">
        <f t="shared" si="36"/>
        <v>0</v>
      </c>
      <c r="NB7" s="149">
        <f t="shared" si="36"/>
        <v>0</v>
      </c>
      <c r="NC7" s="149">
        <f t="shared" si="36"/>
        <v>0</v>
      </c>
      <c r="ND7" s="149">
        <f t="shared" si="36"/>
        <v>0</v>
      </c>
      <c r="NE7" s="149">
        <f t="shared" si="36"/>
        <v>0</v>
      </c>
      <c r="NF7" s="149">
        <f t="shared" si="36"/>
        <v>0</v>
      </c>
      <c r="NG7" s="149">
        <f t="shared" si="36"/>
        <v>0</v>
      </c>
      <c r="NH7" s="149">
        <f t="shared" si="36"/>
        <v>0</v>
      </c>
      <c r="NI7" s="149">
        <f t="shared" si="36"/>
        <v>0</v>
      </c>
      <c r="NJ7" s="149">
        <f t="shared" si="36"/>
        <v>0</v>
      </c>
      <c r="NK7" s="149">
        <f t="shared" si="36"/>
        <v>0</v>
      </c>
      <c r="NL7" s="149">
        <f t="shared" si="36"/>
        <v>0</v>
      </c>
      <c r="NM7" s="149">
        <f t="shared" si="36"/>
        <v>0</v>
      </c>
      <c r="NN7" s="149">
        <f t="shared" si="36"/>
        <v>0</v>
      </c>
      <c r="NO7" s="149">
        <f t="shared" si="36"/>
        <v>0</v>
      </c>
      <c r="NP7" s="149">
        <f t="shared" si="36"/>
        <v>0</v>
      </c>
      <c r="NQ7" s="149">
        <f t="shared" si="36"/>
        <v>0</v>
      </c>
      <c r="NR7" s="149">
        <f t="shared" si="36"/>
        <v>0</v>
      </c>
      <c r="NS7" s="149">
        <f t="shared" si="36"/>
        <v>0</v>
      </c>
      <c r="NT7" s="149">
        <f t="shared" si="36"/>
        <v>0</v>
      </c>
      <c r="NU7" s="149">
        <f t="shared" si="36"/>
        <v>0</v>
      </c>
      <c r="NV7" s="149">
        <f t="shared" si="36"/>
        <v>0</v>
      </c>
      <c r="NW7" s="149">
        <f t="shared" si="36"/>
        <v>0</v>
      </c>
      <c r="NX7" s="149">
        <f t="shared" si="36"/>
        <v>0</v>
      </c>
      <c r="NZ7" s="149">
        <f>SUM(NZ8:NZ11)</f>
        <v>0</v>
      </c>
      <c r="OA7" s="150">
        <f>SUM(OA8:OA12)</f>
        <v>0</v>
      </c>
      <c r="OB7" s="151" t="str">
        <f>IF(NZ7=0,"",(OA7/NZ7)-1)</f>
        <v/>
      </c>
      <c r="OD7" s="181"/>
      <c r="OG7" s="161" t="s">
        <v>95</v>
      </c>
      <c r="OI7" s="162">
        <f>SUM(OI8:OI11)</f>
        <v>0</v>
      </c>
      <c r="OJ7" s="162">
        <f t="shared" ref="OJ7:OT7" si="37">SUM(OJ8:OJ11)</f>
        <v>0</v>
      </c>
      <c r="OK7" s="162">
        <f t="shared" si="37"/>
        <v>0</v>
      </c>
      <c r="OL7" s="162">
        <f t="shared" si="37"/>
        <v>0</v>
      </c>
      <c r="OM7" s="162">
        <f t="shared" si="37"/>
        <v>0</v>
      </c>
      <c r="ON7" s="162">
        <f t="shared" si="37"/>
        <v>0</v>
      </c>
      <c r="OO7" s="162">
        <f t="shared" si="37"/>
        <v>0</v>
      </c>
      <c r="OP7" s="162">
        <f t="shared" si="37"/>
        <v>0</v>
      </c>
      <c r="OQ7" s="162">
        <f t="shared" si="37"/>
        <v>0</v>
      </c>
      <c r="OR7" s="162">
        <f t="shared" si="37"/>
        <v>0</v>
      </c>
      <c r="OS7" s="162">
        <f t="shared" si="37"/>
        <v>0</v>
      </c>
      <c r="OT7" s="162">
        <f t="shared" si="37"/>
        <v>0</v>
      </c>
      <c r="OV7" s="162">
        <f>SUM(OV8:OV11)</f>
        <v>0</v>
      </c>
    </row>
    <row r="8" spans="2:412" s="134" customFormat="1" outlineLevel="1">
      <c r="B8" s="139" t="s">
        <v>34</v>
      </c>
      <c r="C8" s="140" t="s">
        <v>27</v>
      </c>
      <c r="D8" s="10"/>
      <c r="E8" s="141">
        <f>SUMIFS([1]Movimento!$R:$R,[1]Movimento!$B:$B,$C$3,[1]Movimento!$M:$M,$B8,[1]Movimento!$A:$A,E$3)</f>
        <v>0</v>
      </c>
      <c r="F8" s="141">
        <f>SUMIFS([1]Movimento!$R:$R,[1]Movimento!$B:$B,$C$3,[1]Movimento!$M:$M,$B8,[1]Movimento!$A:$A,F$3)</f>
        <v>0</v>
      </c>
      <c r="G8" s="141">
        <f>SUMIFS([1]Movimento!$R:$R,[1]Movimento!$B:$B,$C$3,[1]Movimento!$M:$M,$B8,[1]Movimento!$A:$A,G$3)</f>
        <v>0</v>
      </c>
      <c r="H8" s="141">
        <f>SUMIFS([1]Movimento!$R:$R,[1]Movimento!$B:$B,$C$3,[1]Movimento!$M:$M,$B8,[1]Movimento!$A:$A,H$3)</f>
        <v>0</v>
      </c>
      <c r="I8" s="141">
        <f>SUMIFS([1]Movimento!$R:$R,[1]Movimento!$B:$B,$C$3,[1]Movimento!$M:$M,$B8,[1]Movimento!$A:$A,I$3)</f>
        <v>0</v>
      </c>
      <c r="J8" s="141">
        <f>SUMIFS([1]Movimento!$R:$R,[1]Movimento!$B:$B,$C$3,[1]Movimento!$M:$M,$B8,[1]Movimento!$A:$A,J$3)</f>
        <v>0</v>
      </c>
      <c r="K8" s="141">
        <f>SUMIFS([1]Movimento!$R:$R,[1]Movimento!$B:$B,$C$3,[1]Movimento!$M:$M,$B8,[1]Movimento!$A:$A,K$3)</f>
        <v>0</v>
      </c>
      <c r="L8" s="141">
        <f>SUMIFS([1]Movimento!$R:$R,[1]Movimento!$B:$B,$C$3,[1]Movimento!$M:$M,$B8,[1]Movimento!$A:$A,L$3)</f>
        <v>0</v>
      </c>
      <c r="M8" s="141">
        <f>SUMIFS([1]Movimento!$R:$R,[1]Movimento!$B:$B,$C$3,[1]Movimento!$M:$M,$B8,[1]Movimento!$A:$A,M$3)</f>
        <v>0</v>
      </c>
      <c r="N8" s="141">
        <f>SUMIFS([1]Movimento!$R:$R,[1]Movimento!$B:$B,$C$3,[1]Movimento!$M:$M,$B8,[1]Movimento!$A:$A,N$3)</f>
        <v>0</v>
      </c>
      <c r="O8" s="141">
        <f>SUMIFS([1]Movimento!$R:$R,[1]Movimento!$B:$B,$C$3,[1]Movimento!$M:$M,$B8,[1]Movimento!$A:$A,O$3)</f>
        <v>0</v>
      </c>
      <c r="P8" s="141">
        <f>SUMIFS([1]Movimento!$R:$R,[1]Movimento!$B:$B,$C$3,[1]Movimento!$M:$M,$B8,[1]Movimento!$A:$A,P$3)</f>
        <v>0</v>
      </c>
      <c r="Q8" s="141">
        <f>SUMIFS([1]Movimento!$R:$R,[1]Movimento!$B:$B,$C$3,[1]Movimento!$M:$M,$B8,[1]Movimento!$A:$A,Q$3)</f>
        <v>0</v>
      </c>
      <c r="R8" s="141">
        <f>SUMIFS([1]Movimento!$R:$R,[1]Movimento!$B:$B,$C$3,[1]Movimento!$M:$M,$B8,[1]Movimento!$A:$A,R$3)</f>
        <v>0</v>
      </c>
      <c r="S8" s="141">
        <f>SUMIFS([1]Movimento!$R:$R,[1]Movimento!$B:$B,$C$3,[1]Movimento!$M:$M,$B8,[1]Movimento!$A:$A,S$3)</f>
        <v>0</v>
      </c>
      <c r="T8" s="141">
        <f>SUMIFS([1]Movimento!$R:$R,[1]Movimento!$B:$B,$C$3,[1]Movimento!$M:$M,$B8,[1]Movimento!$A:$A,T$3)</f>
        <v>0</v>
      </c>
      <c r="U8" s="141">
        <f>SUMIFS([1]Movimento!$R:$R,[1]Movimento!$B:$B,$C$3,[1]Movimento!$M:$M,$B8,[1]Movimento!$A:$A,U$3)</f>
        <v>0</v>
      </c>
      <c r="V8" s="141">
        <f>SUMIFS([1]Movimento!$R:$R,[1]Movimento!$B:$B,$C$3,[1]Movimento!$M:$M,$B8,[1]Movimento!$A:$A,V$3)</f>
        <v>0</v>
      </c>
      <c r="W8" s="141">
        <f>SUMIFS([1]Movimento!$R:$R,[1]Movimento!$B:$B,$C$3,[1]Movimento!$M:$M,$B8,[1]Movimento!$A:$A,W$3)</f>
        <v>0</v>
      </c>
      <c r="X8" s="141">
        <f>SUMIFS([1]Movimento!$R:$R,[1]Movimento!$B:$B,$C$3,[1]Movimento!$M:$M,$B8,[1]Movimento!$A:$A,X$3)</f>
        <v>0</v>
      </c>
      <c r="Y8" s="141">
        <f>SUMIFS([1]Movimento!$R:$R,[1]Movimento!$B:$B,$C$3,[1]Movimento!$M:$M,$B8,[1]Movimento!$A:$A,Y$3)</f>
        <v>0</v>
      </c>
      <c r="Z8" s="141">
        <f>SUMIFS([1]Movimento!$R:$R,[1]Movimento!$B:$B,$C$3,[1]Movimento!$M:$M,$B8,[1]Movimento!$A:$A,Z$3)</f>
        <v>0</v>
      </c>
      <c r="AA8" s="141">
        <f>SUMIFS([1]Movimento!$R:$R,[1]Movimento!$B:$B,$C$3,[1]Movimento!$M:$M,$B8,[1]Movimento!$A:$A,AA$3)</f>
        <v>0</v>
      </c>
      <c r="AB8" s="141">
        <f>SUMIFS([1]Movimento!$R:$R,[1]Movimento!$B:$B,$C$3,[1]Movimento!$M:$M,$B8,[1]Movimento!$A:$A,AB$3)</f>
        <v>0</v>
      </c>
      <c r="AC8" s="141">
        <f>SUMIFS([1]Movimento!$R:$R,[1]Movimento!$B:$B,$C$3,[1]Movimento!$M:$M,$B8,[1]Movimento!$A:$A,AC$3)</f>
        <v>0</v>
      </c>
      <c r="AD8" s="141">
        <f>SUMIFS([1]Movimento!$R:$R,[1]Movimento!$B:$B,$C$3,[1]Movimento!$M:$M,$B8,[1]Movimento!$A:$A,AD$3)</f>
        <v>0</v>
      </c>
      <c r="AE8" s="141">
        <f>SUMIFS([1]Movimento!$R:$R,[1]Movimento!$B:$B,$C$3,[1]Movimento!$M:$M,$B8,[1]Movimento!$A:$A,AE$3)</f>
        <v>0</v>
      </c>
      <c r="AF8" s="141">
        <f>SUMIFS([1]Movimento!$R:$R,[1]Movimento!$B:$B,$C$3,[1]Movimento!$M:$M,$B8,[1]Movimento!$A:$A,AF$3)</f>
        <v>0</v>
      </c>
      <c r="AG8" s="141">
        <f>SUMIFS([1]Movimento!$R:$R,[1]Movimento!$B:$B,$C$3,[1]Movimento!$M:$M,$B8,[1]Movimento!$A:$A,AG$3)</f>
        <v>0</v>
      </c>
      <c r="AH8" s="141">
        <f>SUMIFS([1]Movimento!$R:$R,[1]Movimento!$B:$B,$C$3,[1]Movimento!$M:$M,$B8,[1]Movimento!$A:$A,AH$3)</f>
        <v>0</v>
      </c>
      <c r="AI8" s="141">
        <f>SUMIFS([1]Movimento!$R:$R,[1]Movimento!$B:$B,$C$3,[1]Movimento!$M:$M,$B8,[1]Movimento!$A:$A,AI$3)</f>
        <v>0</v>
      </c>
      <c r="AJ8" s="141">
        <f>SUM(E8:AI8)</f>
        <v>0</v>
      </c>
      <c r="AK8" s="141">
        <f>SUMIFS([1]Movimento!$R:$R,[1]Movimento!$B:$B,$C$3,[1]Movimento!$M:$M,$B8,[1]Movimento!$A:$A,AK$3)</f>
        <v>0</v>
      </c>
      <c r="AL8" s="141">
        <f>SUMIFS([1]Movimento!$R:$R,[1]Movimento!$B:$B,$C$3,[1]Movimento!$M:$M,$B8,[1]Movimento!$A:$A,AL$3)</f>
        <v>0</v>
      </c>
      <c r="AM8" s="141">
        <f>SUMIFS([1]Movimento!$R:$R,[1]Movimento!$B:$B,$C$3,[1]Movimento!$M:$M,$B8,[1]Movimento!$A:$A,AM$3)</f>
        <v>0</v>
      </c>
      <c r="AN8" s="141">
        <f>SUMIFS([1]Movimento!$R:$R,[1]Movimento!$B:$B,$C$3,[1]Movimento!$M:$M,$B8,[1]Movimento!$A:$A,AN$3)</f>
        <v>0</v>
      </c>
      <c r="AO8" s="141">
        <f>SUMIFS([1]Movimento!$R:$R,[1]Movimento!$B:$B,$C$3,[1]Movimento!$M:$M,$B8,[1]Movimento!$A:$A,AO$3)</f>
        <v>0</v>
      </c>
      <c r="AP8" s="141">
        <f>SUMIFS([1]Movimento!$R:$R,[1]Movimento!$B:$B,$C$3,[1]Movimento!$M:$M,$B8,[1]Movimento!$A:$A,AP$3)</f>
        <v>0</v>
      </c>
      <c r="AQ8" s="141">
        <f>SUMIFS([1]Movimento!$R:$R,[1]Movimento!$B:$B,$C$3,[1]Movimento!$M:$M,$B8,[1]Movimento!$A:$A,AQ$3)</f>
        <v>0</v>
      </c>
      <c r="AR8" s="141">
        <f>SUMIFS([1]Movimento!$R:$R,[1]Movimento!$B:$B,$C$3,[1]Movimento!$M:$M,$B8,[1]Movimento!$A:$A,AR$3)</f>
        <v>0</v>
      </c>
      <c r="AS8" s="141">
        <f>SUMIFS([1]Movimento!$R:$R,[1]Movimento!$B:$B,$C$3,[1]Movimento!$M:$M,$B8,[1]Movimento!$A:$A,AS$3)</f>
        <v>0</v>
      </c>
      <c r="AT8" s="141">
        <f>SUMIFS([1]Movimento!$R:$R,[1]Movimento!$B:$B,$C$3,[1]Movimento!$M:$M,$B8,[1]Movimento!$A:$A,AT$3)</f>
        <v>0</v>
      </c>
      <c r="AU8" s="141">
        <f>SUMIFS([1]Movimento!$R:$R,[1]Movimento!$B:$B,$C$3,[1]Movimento!$M:$M,$B8,[1]Movimento!$A:$A,AU$3)</f>
        <v>0</v>
      </c>
      <c r="AV8" s="141">
        <f>SUMIFS([1]Movimento!$R:$R,[1]Movimento!$B:$B,$C$3,[1]Movimento!$M:$M,$B8,[1]Movimento!$A:$A,AV$3)</f>
        <v>0</v>
      </c>
      <c r="AW8" s="141">
        <f>SUMIFS([1]Movimento!$R:$R,[1]Movimento!$B:$B,$C$3,[1]Movimento!$M:$M,$B8,[1]Movimento!$A:$A,AW$3)</f>
        <v>0</v>
      </c>
      <c r="AX8" s="141">
        <f>SUMIFS([1]Movimento!$R:$R,[1]Movimento!$B:$B,$C$3,[1]Movimento!$M:$M,$B8,[1]Movimento!$A:$A,AX$3)</f>
        <v>0</v>
      </c>
      <c r="AY8" s="141">
        <f>SUMIFS([1]Movimento!$R:$R,[1]Movimento!$B:$B,$C$3,[1]Movimento!$M:$M,$B8,[1]Movimento!$A:$A,AY$3)</f>
        <v>0</v>
      </c>
      <c r="AZ8" s="141">
        <f>SUMIFS([1]Movimento!$R:$R,[1]Movimento!$B:$B,$C$3,[1]Movimento!$M:$M,$B8,[1]Movimento!$A:$A,AZ$3)</f>
        <v>0</v>
      </c>
      <c r="BA8" s="141">
        <f>SUMIFS([1]Movimento!$R:$R,[1]Movimento!$B:$B,$C$3,[1]Movimento!$M:$M,$B8,[1]Movimento!$A:$A,BA$3)</f>
        <v>0</v>
      </c>
      <c r="BB8" s="141">
        <f>SUMIFS([1]Movimento!$R:$R,[1]Movimento!$B:$B,$C$3,[1]Movimento!$M:$M,$B8,[1]Movimento!$A:$A,BB$3)</f>
        <v>0</v>
      </c>
      <c r="BC8" s="141">
        <f>SUMIFS([1]Movimento!$R:$R,[1]Movimento!$B:$B,$C$3,[1]Movimento!$M:$M,$B8,[1]Movimento!$A:$A,BC$3)</f>
        <v>0</v>
      </c>
      <c r="BD8" s="141">
        <f>SUMIFS([1]Movimento!$R:$R,[1]Movimento!$B:$B,$C$3,[1]Movimento!$M:$M,$B8,[1]Movimento!$A:$A,BD$3)</f>
        <v>0</v>
      </c>
      <c r="BE8" s="141">
        <f>SUMIFS([1]Movimento!$R:$R,[1]Movimento!$B:$B,$C$3,[1]Movimento!$M:$M,$B8,[1]Movimento!$A:$A,BE$3)</f>
        <v>0</v>
      </c>
      <c r="BF8" s="141">
        <f>SUMIFS([1]Movimento!$R:$R,[1]Movimento!$B:$B,$C$3,[1]Movimento!$M:$M,$B8,[1]Movimento!$A:$A,BF$3)</f>
        <v>0</v>
      </c>
      <c r="BG8" s="141">
        <f>SUMIFS([1]Movimento!$R:$R,[1]Movimento!$B:$B,$C$3,[1]Movimento!$M:$M,$B8,[1]Movimento!$A:$A,BG$3)</f>
        <v>0</v>
      </c>
      <c r="BH8" s="141">
        <f>SUMIFS([1]Movimento!$R:$R,[1]Movimento!$B:$B,$C$3,[1]Movimento!$M:$M,$B8,[1]Movimento!$A:$A,BH$3)</f>
        <v>0</v>
      </c>
      <c r="BI8" s="141">
        <f>SUMIFS([1]Movimento!$R:$R,[1]Movimento!$B:$B,$C$3,[1]Movimento!$M:$M,$B8,[1]Movimento!$A:$A,BI$3)</f>
        <v>0</v>
      </c>
      <c r="BJ8" s="141">
        <f>SUMIFS([1]Movimento!$R:$R,[1]Movimento!$B:$B,$C$3,[1]Movimento!$M:$M,$B8,[1]Movimento!$A:$A,BJ$3)</f>
        <v>0</v>
      </c>
      <c r="BK8" s="141">
        <f>SUMIFS([1]Movimento!$R:$R,[1]Movimento!$B:$B,$C$3,[1]Movimento!$M:$M,$B8,[1]Movimento!$A:$A,BK$3)</f>
        <v>0</v>
      </c>
      <c r="BL8" s="141">
        <f>SUMIFS([1]Movimento!$R:$R,[1]Movimento!$B:$B,$C$3,[1]Movimento!$M:$M,$B8,[1]Movimento!$A:$A,BL$3)</f>
        <v>0</v>
      </c>
      <c r="BM8" s="141">
        <f>SUMIFS([1]Movimento!$R:$R,[1]Movimento!$B:$B,$C$3,[1]Movimento!$M:$M,$B8,[1]Movimento!$A:$A,BM$3)</f>
        <v>0</v>
      </c>
      <c r="BN8" s="141">
        <f>SUMIFS([1]Movimento!$R:$R,[1]Movimento!$B:$B,$C$3,[1]Movimento!$M:$M,$B8,[1]Movimento!$A:$A,BN$3)</f>
        <v>0</v>
      </c>
      <c r="BO8" s="141">
        <f>SUMIFS([1]Movimento!$R:$R,[1]Movimento!$B:$B,$C$3,[1]Movimento!$M:$M,$B8,[1]Movimento!$A:$A,BO$3)</f>
        <v>0</v>
      </c>
      <c r="BP8" s="141">
        <f>SUM(AK8:BO8)</f>
        <v>0</v>
      </c>
      <c r="BQ8" s="141">
        <f>SUMIFS([1]Movimento!$R:$R,[1]Movimento!$B:$B,$C$3,[1]Movimento!$M:$M,$B8,[1]Movimento!$A:$A,BQ$3)</f>
        <v>0</v>
      </c>
      <c r="BR8" s="141">
        <f>SUMIFS([1]Movimento!$R:$R,[1]Movimento!$B:$B,$C$3,[1]Movimento!$M:$M,$B8,[1]Movimento!$A:$A,BR$3)</f>
        <v>0</v>
      </c>
      <c r="BS8" s="141">
        <f>SUMIFS([1]Movimento!$R:$R,[1]Movimento!$B:$B,$C$3,[1]Movimento!$M:$M,$B8,[1]Movimento!$A:$A,BS$3)</f>
        <v>0</v>
      </c>
      <c r="BT8" s="141">
        <f>SUMIFS([1]Movimento!$R:$R,[1]Movimento!$B:$B,$C$3,[1]Movimento!$M:$M,$B8,[1]Movimento!$A:$A,BT$3)</f>
        <v>0</v>
      </c>
      <c r="BU8" s="141">
        <f>SUMIFS([1]Movimento!$R:$R,[1]Movimento!$B:$B,$C$3,[1]Movimento!$M:$M,$B8,[1]Movimento!$A:$A,BU$3)</f>
        <v>0</v>
      </c>
      <c r="BV8" s="141">
        <f>SUMIFS([1]Movimento!$R:$R,[1]Movimento!$B:$B,$C$3,[1]Movimento!$M:$M,$B8,[1]Movimento!$A:$A,BV$3)</f>
        <v>0</v>
      </c>
      <c r="BW8" s="141">
        <f>SUMIFS([1]Movimento!$R:$R,[1]Movimento!$B:$B,$C$3,[1]Movimento!$M:$M,$B8,[1]Movimento!$A:$A,BW$3)</f>
        <v>0</v>
      </c>
      <c r="BX8" s="141">
        <f>SUMIFS([1]Movimento!$R:$R,[1]Movimento!$B:$B,$C$3,[1]Movimento!$M:$M,$B8,[1]Movimento!$A:$A,BX$3)</f>
        <v>0</v>
      </c>
      <c r="BY8" s="141">
        <f>SUMIFS([1]Movimento!$R:$R,[1]Movimento!$B:$B,$C$3,[1]Movimento!$M:$M,$B8,[1]Movimento!$A:$A,BY$3)</f>
        <v>0</v>
      </c>
      <c r="BZ8" s="141">
        <f>SUMIFS([1]Movimento!$R:$R,[1]Movimento!$B:$B,$C$3,[1]Movimento!$M:$M,$B8,[1]Movimento!$A:$A,BZ$3)</f>
        <v>0</v>
      </c>
      <c r="CA8" s="141">
        <f>SUMIFS([1]Movimento!$R:$R,[1]Movimento!$B:$B,$C$3,[1]Movimento!$M:$M,$B8,[1]Movimento!$A:$A,CA$3)</f>
        <v>0</v>
      </c>
      <c r="CB8" s="141">
        <f>SUMIFS([1]Movimento!$R:$R,[1]Movimento!$B:$B,$C$3,[1]Movimento!$M:$M,$B8,[1]Movimento!$A:$A,CB$3)</f>
        <v>0</v>
      </c>
      <c r="CC8" s="141">
        <f>SUMIFS([1]Movimento!$R:$R,[1]Movimento!$B:$B,$C$3,[1]Movimento!$M:$M,$B8,[1]Movimento!$A:$A,CC$3)</f>
        <v>0</v>
      </c>
      <c r="CD8" s="141">
        <f>SUMIFS([1]Movimento!$R:$R,[1]Movimento!$B:$B,$C$3,[1]Movimento!$M:$M,$B8,[1]Movimento!$A:$A,CD$3)</f>
        <v>0</v>
      </c>
      <c r="CE8" s="141">
        <f>SUMIFS([1]Movimento!$R:$R,[1]Movimento!$B:$B,$C$3,[1]Movimento!$M:$M,$B8,[1]Movimento!$A:$A,CE$3)</f>
        <v>0</v>
      </c>
      <c r="CF8" s="141">
        <f>SUMIFS([1]Movimento!$R:$R,[1]Movimento!$B:$B,$C$3,[1]Movimento!$M:$M,$B8,[1]Movimento!$A:$A,CF$3)</f>
        <v>0</v>
      </c>
      <c r="CG8" s="141">
        <f>SUMIFS([1]Movimento!$R:$R,[1]Movimento!$B:$B,$C$3,[1]Movimento!$M:$M,$B8,[1]Movimento!$A:$A,CG$3)</f>
        <v>0</v>
      </c>
      <c r="CH8" s="141">
        <f>SUMIFS([1]Movimento!$R:$R,[1]Movimento!$B:$B,$C$3,[1]Movimento!$M:$M,$B8,[1]Movimento!$A:$A,CH$3)</f>
        <v>0</v>
      </c>
      <c r="CI8" s="141">
        <f>SUMIFS([1]Movimento!$R:$R,[1]Movimento!$B:$B,$C$3,[1]Movimento!$M:$M,$B8,[1]Movimento!$A:$A,CI$3)</f>
        <v>0</v>
      </c>
      <c r="CJ8" s="141">
        <f>SUMIFS([1]Movimento!$R:$R,[1]Movimento!$B:$B,$C$3,[1]Movimento!$M:$M,$B8,[1]Movimento!$A:$A,CJ$3)</f>
        <v>0</v>
      </c>
      <c r="CK8" s="141">
        <f>SUMIFS([1]Movimento!$R:$R,[1]Movimento!$B:$B,$C$3,[1]Movimento!$M:$M,$B8,[1]Movimento!$A:$A,CK$3)</f>
        <v>0</v>
      </c>
      <c r="CL8" s="141">
        <f>SUMIFS([1]Movimento!$R:$R,[1]Movimento!$B:$B,$C$3,[1]Movimento!$M:$M,$B8,[1]Movimento!$A:$A,CL$3)</f>
        <v>0</v>
      </c>
      <c r="CM8" s="141">
        <f>SUMIFS([1]Movimento!$R:$R,[1]Movimento!$B:$B,$C$3,[1]Movimento!$M:$M,$B8,[1]Movimento!$A:$A,CM$3)</f>
        <v>0</v>
      </c>
      <c r="CN8" s="141">
        <f>SUMIFS([1]Movimento!$R:$R,[1]Movimento!$B:$B,$C$3,[1]Movimento!$M:$M,$B8,[1]Movimento!$A:$A,CN$3)</f>
        <v>0</v>
      </c>
      <c r="CO8" s="141">
        <f>SUMIFS([1]Movimento!$R:$R,[1]Movimento!$B:$B,$C$3,[1]Movimento!$M:$M,$B8,[1]Movimento!$A:$A,CO$3)</f>
        <v>0</v>
      </c>
      <c r="CP8" s="141">
        <f>SUMIFS([1]Movimento!$R:$R,[1]Movimento!$B:$B,$C$3,[1]Movimento!$M:$M,$B8,[1]Movimento!$A:$A,CP$3)</f>
        <v>0</v>
      </c>
      <c r="CQ8" s="141">
        <f>SUMIFS([1]Movimento!$R:$R,[1]Movimento!$B:$B,$C$3,[1]Movimento!$M:$M,$B8,[1]Movimento!$A:$A,CQ$3)</f>
        <v>0</v>
      </c>
      <c r="CR8" s="141">
        <f>SUMIFS([1]Movimento!$R:$R,[1]Movimento!$B:$B,$C$3,[1]Movimento!$M:$M,$B8,[1]Movimento!$A:$A,CR$3)</f>
        <v>0</v>
      </c>
      <c r="CS8" s="141">
        <f>SUMIFS([1]Movimento!$R:$R,[1]Movimento!$B:$B,$C$3,[1]Movimento!$M:$M,$B8,[1]Movimento!$A:$A,CS$3)</f>
        <v>0</v>
      </c>
      <c r="CT8" s="141">
        <f>SUMIFS([1]Movimento!$R:$R,[1]Movimento!$B:$B,$C$3,[1]Movimento!$M:$M,$B8,[1]Movimento!$A:$A,CT$3)</f>
        <v>0</v>
      </c>
      <c r="CU8" s="141">
        <f>SUMIFS([1]Movimento!$R:$R,[1]Movimento!$B:$B,$C$3,[1]Movimento!$M:$M,$B8,[1]Movimento!$A:$A,CU$3)</f>
        <v>0</v>
      </c>
      <c r="CV8" s="141">
        <f>SUM(BQ8:CU8)</f>
        <v>0</v>
      </c>
      <c r="CW8" s="141">
        <f>SUMIFS([1]Movimento!$R:$R,[1]Movimento!$B:$B,$C$3,[1]Movimento!$M:$M,$B8,[1]Movimento!$A:$A,CW$3)</f>
        <v>0</v>
      </c>
      <c r="CX8" s="141">
        <f>SUMIFS([1]Movimento!$R:$R,[1]Movimento!$B:$B,$C$3,[1]Movimento!$M:$M,$B8,[1]Movimento!$A:$A,CX$3)</f>
        <v>0</v>
      </c>
      <c r="CY8" s="141">
        <f>SUMIFS([1]Movimento!$R:$R,[1]Movimento!$B:$B,$C$3,[1]Movimento!$M:$M,$B8,[1]Movimento!$A:$A,CY$3)</f>
        <v>0</v>
      </c>
      <c r="CZ8" s="141">
        <f>SUMIFS([1]Movimento!$R:$R,[1]Movimento!$B:$B,$C$3,[1]Movimento!$M:$M,$B8,[1]Movimento!$A:$A,CZ$3)</f>
        <v>0</v>
      </c>
      <c r="DA8" s="141">
        <f>SUMIFS([1]Movimento!$R:$R,[1]Movimento!$B:$B,$C$3,[1]Movimento!$M:$M,$B8,[1]Movimento!$A:$A,DA$3)</f>
        <v>0</v>
      </c>
      <c r="DB8" s="141">
        <f>SUMIFS([1]Movimento!$R:$R,[1]Movimento!$B:$B,$C$3,[1]Movimento!$M:$M,$B8,[1]Movimento!$A:$A,DB$3)</f>
        <v>0</v>
      </c>
      <c r="DC8" s="141">
        <f>SUMIFS([1]Movimento!$R:$R,[1]Movimento!$B:$B,$C$3,[1]Movimento!$M:$M,$B8,[1]Movimento!$A:$A,DC$3)</f>
        <v>0</v>
      </c>
      <c r="DD8" s="141">
        <f>SUMIFS([1]Movimento!$R:$R,[1]Movimento!$B:$B,$C$3,[1]Movimento!$M:$M,$B8,[1]Movimento!$A:$A,DD$3)</f>
        <v>0</v>
      </c>
      <c r="DE8" s="141">
        <f>SUMIFS([1]Movimento!$R:$R,[1]Movimento!$B:$B,$C$3,[1]Movimento!$M:$M,$B8,[1]Movimento!$A:$A,DE$3)</f>
        <v>0</v>
      </c>
      <c r="DF8" s="141">
        <f>SUMIFS([1]Movimento!$R:$R,[1]Movimento!$B:$B,$C$3,[1]Movimento!$M:$M,$B8,[1]Movimento!$A:$A,DF$3)</f>
        <v>0</v>
      </c>
      <c r="DG8" s="141">
        <f>SUMIFS([1]Movimento!$R:$R,[1]Movimento!$B:$B,$C$3,[1]Movimento!$M:$M,$B8,[1]Movimento!$A:$A,DG$3)</f>
        <v>0</v>
      </c>
      <c r="DH8" s="141">
        <f>SUMIFS([1]Movimento!$R:$R,[1]Movimento!$B:$B,$C$3,[1]Movimento!$M:$M,$B8,[1]Movimento!$A:$A,DH$3)</f>
        <v>0</v>
      </c>
      <c r="DI8" s="141">
        <f>SUMIFS([1]Movimento!$R:$R,[1]Movimento!$B:$B,$C$3,[1]Movimento!$M:$M,$B8,[1]Movimento!$A:$A,DI$3)</f>
        <v>0</v>
      </c>
      <c r="DJ8" s="141">
        <f>SUMIFS([1]Movimento!$R:$R,[1]Movimento!$B:$B,$C$3,[1]Movimento!$M:$M,$B8,[1]Movimento!$A:$A,DJ$3)</f>
        <v>0</v>
      </c>
      <c r="DK8" s="141">
        <f>SUMIFS([1]Movimento!$R:$R,[1]Movimento!$B:$B,$C$3,[1]Movimento!$M:$M,$B8,[1]Movimento!$A:$A,DK$3)</f>
        <v>0</v>
      </c>
      <c r="DL8" s="141">
        <f>SUMIFS([1]Movimento!$R:$R,[1]Movimento!$B:$B,$C$3,[1]Movimento!$M:$M,$B8,[1]Movimento!$A:$A,DL$3)</f>
        <v>0</v>
      </c>
      <c r="DM8" s="141">
        <f>SUMIFS([1]Movimento!$R:$R,[1]Movimento!$B:$B,$C$3,[1]Movimento!$M:$M,$B8,[1]Movimento!$A:$A,DM$3)</f>
        <v>0</v>
      </c>
      <c r="DN8" s="141">
        <f>SUMIFS([1]Movimento!$R:$R,[1]Movimento!$B:$B,$C$3,[1]Movimento!$M:$M,$B8,[1]Movimento!$A:$A,DN$3)</f>
        <v>0</v>
      </c>
      <c r="DO8" s="141">
        <f>SUMIFS([1]Movimento!$R:$R,[1]Movimento!$B:$B,$C$3,[1]Movimento!$M:$M,$B8,[1]Movimento!$A:$A,DO$3)</f>
        <v>0</v>
      </c>
      <c r="DP8" s="141">
        <f>SUMIFS([1]Movimento!$R:$R,[1]Movimento!$B:$B,$C$3,[1]Movimento!$M:$M,$B8,[1]Movimento!$A:$A,DP$3)</f>
        <v>0</v>
      </c>
      <c r="DQ8" s="141">
        <f>SUMIFS([1]Movimento!$R:$R,[1]Movimento!$B:$B,$C$3,[1]Movimento!$M:$M,$B8,[1]Movimento!$A:$A,DQ$3)</f>
        <v>0</v>
      </c>
      <c r="DR8" s="141">
        <f>SUMIFS([1]Movimento!$R:$R,[1]Movimento!$B:$B,$C$3,[1]Movimento!$M:$M,$B8,[1]Movimento!$A:$A,DR$3)</f>
        <v>0</v>
      </c>
      <c r="DS8" s="141">
        <f>SUMIFS([1]Movimento!$R:$R,[1]Movimento!$B:$B,$C$3,[1]Movimento!$M:$M,$B8,[1]Movimento!$A:$A,DS$3)</f>
        <v>0</v>
      </c>
      <c r="DT8" s="141">
        <f>SUMIFS([1]Movimento!$R:$R,[1]Movimento!$B:$B,$C$3,[1]Movimento!$M:$M,$B8,[1]Movimento!$A:$A,DT$3)</f>
        <v>0</v>
      </c>
      <c r="DU8" s="141">
        <f>SUMIFS([1]Movimento!$R:$R,[1]Movimento!$B:$B,$C$3,[1]Movimento!$M:$M,$B8,[1]Movimento!$A:$A,DU$3)</f>
        <v>0</v>
      </c>
      <c r="DV8" s="141">
        <f>SUMIFS([1]Movimento!$R:$R,[1]Movimento!$B:$B,$C$3,[1]Movimento!$M:$M,$B8,[1]Movimento!$A:$A,DV$3)</f>
        <v>0</v>
      </c>
      <c r="DW8" s="141">
        <f>SUMIFS([1]Movimento!$R:$R,[1]Movimento!$B:$B,$C$3,[1]Movimento!$M:$M,$B8,[1]Movimento!$A:$A,DW$3)</f>
        <v>0</v>
      </c>
      <c r="DX8" s="141">
        <f>SUMIFS([1]Movimento!$R:$R,[1]Movimento!$B:$B,$C$3,[1]Movimento!$M:$M,$B8,[1]Movimento!$A:$A,DX$3)</f>
        <v>0</v>
      </c>
      <c r="DY8" s="141">
        <f>SUMIFS([1]Movimento!$R:$R,[1]Movimento!$B:$B,$C$3,[1]Movimento!$M:$M,$B8,[1]Movimento!$A:$A,DY$3)</f>
        <v>0</v>
      </c>
      <c r="DZ8" s="141">
        <f>SUMIFS([1]Movimento!$R:$R,[1]Movimento!$B:$B,$C$3,[1]Movimento!$M:$M,$B8,[1]Movimento!$A:$A,DZ$3)</f>
        <v>0</v>
      </c>
      <c r="EA8" s="141">
        <f>SUMIFS([1]Movimento!$R:$R,[1]Movimento!$B:$B,$C$3,[1]Movimento!$M:$M,$B8,[1]Movimento!$A:$A,EA$3)</f>
        <v>0</v>
      </c>
      <c r="EB8" s="141">
        <f>SUM(CW8:EA8)</f>
        <v>0</v>
      </c>
      <c r="EC8" s="141">
        <f>SUMIFS([1]Movimento!$R:$R,[1]Movimento!$B:$B,$C$3,[1]Movimento!$M:$M,$B8,[1]Movimento!$A:$A,EC$3)</f>
        <v>0</v>
      </c>
      <c r="ED8" s="141">
        <f>SUMIFS([1]Movimento!$R:$R,[1]Movimento!$B:$B,$C$3,[1]Movimento!$M:$M,$B8,[1]Movimento!$A:$A,ED$3)</f>
        <v>0</v>
      </c>
      <c r="EE8" s="141">
        <f>SUMIFS([1]Movimento!$R:$R,[1]Movimento!$B:$B,$C$3,[1]Movimento!$M:$M,$B8,[1]Movimento!$A:$A,EE$3)</f>
        <v>0</v>
      </c>
      <c r="EF8" s="141">
        <f>SUMIFS([1]Movimento!$R:$R,[1]Movimento!$B:$B,$C$3,[1]Movimento!$M:$M,$B8,[1]Movimento!$A:$A,EF$3)</f>
        <v>0</v>
      </c>
      <c r="EG8" s="141">
        <f>SUMIFS([1]Movimento!$R:$R,[1]Movimento!$B:$B,$C$3,[1]Movimento!$M:$M,$B8,[1]Movimento!$A:$A,EG$3)</f>
        <v>0</v>
      </c>
      <c r="EH8" s="141">
        <f>SUMIFS([1]Movimento!$R:$R,[1]Movimento!$B:$B,$C$3,[1]Movimento!$M:$M,$B8,[1]Movimento!$A:$A,EH$3)</f>
        <v>0</v>
      </c>
      <c r="EI8" s="141">
        <f>SUMIFS([1]Movimento!$R:$R,[1]Movimento!$B:$B,$C$3,[1]Movimento!$M:$M,$B8,[1]Movimento!$A:$A,EI$3)</f>
        <v>0</v>
      </c>
      <c r="EJ8" s="141">
        <f>SUMIFS([1]Movimento!$R:$R,[1]Movimento!$B:$B,$C$3,[1]Movimento!$M:$M,$B8,[1]Movimento!$A:$A,EJ$3)</f>
        <v>0</v>
      </c>
      <c r="EK8" s="141">
        <f>SUMIFS([1]Movimento!$R:$R,[1]Movimento!$B:$B,$C$3,[1]Movimento!$M:$M,$B8,[1]Movimento!$A:$A,EK$3)</f>
        <v>0</v>
      </c>
      <c r="EL8" s="141">
        <f>SUMIFS([1]Movimento!$R:$R,[1]Movimento!$B:$B,$C$3,[1]Movimento!$M:$M,$B8,[1]Movimento!$A:$A,EL$3)</f>
        <v>0</v>
      </c>
      <c r="EM8" s="141">
        <f>SUMIFS([1]Movimento!$R:$R,[1]Movimento!$B:$B,$C$3,[1]Movimento!$M:$M,$B8,[1]Movimento!$A:$A,EM$3)</f>
        <v>0</v>
      </c>
      <c r="EN8" s="141">
        <f>SUMIFS([1]Movimento!$R:$R,[1]Movimento!$B:$B,$C$3,[1]Movimento!$M:$M,$B8,[1]Movimento!$A:$A,EN$3)</f>
        <v>0</v>
      </c>
      <c r="EO8" s="141">
        <f>SUMIFS([1]Movimento!$R:$R,[1]Movimento!$B:$B,$C$3,[1]Movimento!$M:$M,$B8,[1]Movimento!$A:$A,EO$3)</f>
        <v>0</v>
      </c>
      <c r="EP8" s="141">
        <f>SUMIFS([1]Movimento!$R:$R,[1]Movimento!$B:$B,$C$3,[1]Movimento!$M:$M,$B8,[1]Movimento!$A:$A,EP$3)</f>
        <v>0</v>
      </c>
      <c r="EQ8" s="141">
        <f>SUMIFS([1]Movimento!$R:$R,[1]Movimento!$B:$B,$C$3,[1]Movimento!$M:$M,$B8,[1]Movimento!$A:$A,EQ$3)</f>
        <v>0</v>
      </c>
      <c r="ER8" s="141">
        <f>SUMIFS([1]Movimento!$R:$R,[1]Movimento!$B:$B,$C$3,[1]Movimento!$M:$M,$B8,[1]Movimento!$A:$A,ER$3)</f>
        <v>0</v>
      </c>
      <c r="ES8" s="141">
        <f>SUMIFS([1]Movimento!$R:$R,[1]Movimento!$B:$B,$C$3,[1]Movimento!$M:$M,$B8,[1]Movimento!$A:$A,ES$3)</f>
        <v>0</v>
      </c>
      <c r="ET8" s="141">
        <f>SUMIFS([1]Movimento!$R:$R,[1]Movimento!$B:$B,$C$3,[1]Movimento!$M:$M,$B8,[1]Movimento!$A:$A,ET$3)</f>
        <v>0</v>
      </c>
      <c r="EU8" s="141">
        <f>SUMIFS([1]Movimento!$R:$R,[1]Movimento!$B:$B,$C$3,[1]Movimento!$M:$M,$B8,[1]Movimento!$A:$A,EU$3)</f>
        <v>0</v>
      </c>
      <c r="EV8" s="141">
        <f>SUMIFS([1]Movimento!$R:$R,[1]Movimento!$B:$B,$C$3,[1]Movimento!$M:$M,$B8,[1]Movimento!$A:$A,EV$3)</f>
        <v>0</v>
      </c>
      <c r="EW8" s="141">
        <f>SUMIFS([1]Movimento!$R:$R,[1]Movimento!$B:$B,$C$3,[1]Movimento!$M:$M,$B8,[1]Movimento!$A:$A,EW$3)</f>
        <v>0</v>
      </c>
      <c r="EX8" s="141">
        <f>SUMIFS([1]Movimento!$R:$R,[1]Movimento!$B:$B,$C$3,[1]Movimento!$M:$M,$B8,[1]Movimento!$A:$A,EX$3)</f>
        <v>0</v>
      </c>
      <c r="EY8" s="141">
        <f>SUMIFS([1]Movimento!$R:$R,[1]Movimento!$B:$B,$C$3,[1]Movimento!$M:$M,$B8,[1]Movimento!$A:$A,EY$3)</f>
        <v>0</v>
      </c>
      <c r="EZ8" s="141">
        <f>SUMIFS([1]Movimento!$R:$R,[1]Movimento!$B:$B,$C$3,[1]Movimento!$M:$M,$B8,[1]Movimento!$A:$A,EZ$3)</f>
        <v>0</v>
      </c>
      <c r="FA8" s="141">
        <f>SUMIFS([1]Movimento!$R:$R,[1]Movimento!$B:$B,$C$3,[1]Movimento!$M:$M,$B8,[1]Movimento!$A:$A,FA$3)</f>
        <v>0</v>
      </c>
      <c r="FB8" s="141">
        <f>SUMIFS([1]Movimento!$R:$R,[1]Movimento!$B:$B,$C$3,[1]Movimento!$M:$M,$B8,[1]Movimento!$A:$A,FB$3)</f>
        <v>0</v>
      </c>
      <c r="FC8" s="141">
        <f>SUMIFS([1]Movimento!$R:$R,[1]Movimento!$B:$B,$C$3,[1]Movimento!$M:$M,$B8,[1]Movimento!$A:$A,FC$3)</f>
        <v>0</v>
      </c>
      <c r="FD8" s="141">
        <f>SUMIFS([1]Movimento!$R:$R,[1]Movimento!$B:$B,$C$3,[1]Movimento!$M:$M,$B8,[1]Movimento!$A:$A,FD$3)</f>
        <v>0</v>
      </c>
      <c r="FE8" s="141">
        <f>SUMIFS([1]Movimento!$R:$R,[1]Movimento!$B:$B,$C$3,[1]Movimento!$M:$M,$B8,[1]Movimento!$A:$A,FE$3)</f>
        <v>0</v>
      </c>
      <c r="FF8" s="141">
        <f>SUMIFS([1]Movimento!$R:$R,[1]Movimento!$B:$B,$C$3,[1]Movimento!$M:$M,$B8,[1]Movimento!$A:$A,FF$3)</f>
        <v>0</v>
      </c>
      <c r="FG8" s="141">
        <f>SUMIFS([1]Movimento!$R:$R,[1]Movimento!$B:$B,$C$3,[1]Movimento!$M:$M,$B8,[1]Movimento!$A:$A,FG$3)</f>
        <v>0</v>
      </c>
      <c r="FH8" s="141">
        <f>SUM(EC8:FG8)</f>
        <v>0</v>
      </c>
      <c r="FI8" s="141">
        <f>SUMIFS([1]Movimento!$R:$R,[1]Movimento!$B:$B,$C$3,[1]Movimento!$M:$M,$B8,[1]Movimento!$A:$A,FI$3)</f>
        <v>0</v>
      </c>
      <c r="FJ8" s="141">
        <f>SUMIFS([1]Movimento!$R:$R,[1]Movimento!$B:$B,$C$3,[1]Movimento!$M:$M,$B8,[1]Movimento!$A:$A,FJ$3)</f>
        <v>0</v>
      </c>
      <c r="FK8" s="141">
        <f>SUMIFS([1]Movimento!$R:$R,[1]Movimento!$B:$B,$C$3,[1]Movimento!$M:$M,$B8,[1]Movimento!$A:$A,FK$3)</f>
        <v>0</v>
      </c>
      <c r="FL8" s="141">
        <f>SUMIFS([1]Movimento!$R:$R,[1]Movimento!$B:$B,$C$3,[1]Movimento!$M:$M,$B8,[1]Movimento!$A:$A,FL$3)</f>
        <v>0</v>
      </c>
      <c r="FM8" s="141">
        <f>SUMIFS([1]Movimento!$R:$R,[1]Movimento!$B:$B,$C$3,[1]Movimento!$M:$M,$B8,[1]Movimento!$A:$A,FM$3)</f>
        <v>0</v>
      </c>
      <c r="FN8" s="141">
        <f>SUMIFS([1]Movimento!$R:$R,[1]Movimento!$B:$B,$C$3,[1]Movimento!$M:$M,$B8,[1]Movimento!$A:$A,FN$3)</f>
        <v>0</v>
      </c>
      <c r="FO8" s="141">
        <f>SUMIFS([1]Movimento!$R:$R,[1]Movimento!$B:$B,$C$3,[1]Movimento!$M:$M,$B8,[1]Movimento!$A:$A,FO$3)</f>
        <v>0</v>
      </c>
      <c r="FP8" s="141">
        <f>SUMIFS([1]Movimento!$R:$R,[1]Movimento!$B:$B,$C$3,[1]Movimento!$M:$M,$B8,[1]Movimento!$A:$A,FP$3)</f>
        <v>0</v>
      </c>
      <c r="FQ8" s="141">
        <f>SUMIFS([1]Movimento!$R:$R,[1]Movimento!$B:$B,$C$3,[1]Movimento!$M:$M,$B8,[1]Movimento!$A:$A,FQ$3)</f>
        <v>0</v>
      </c>
      <c r="FR8" s="141">
        <f>SUMIFS([1]Movimento!$R:$R,[1]Movimento!$B:$B,$C$3,[1]Movimento!$M:$M,$B8,[1]Movimento!$A:$A,FR$3)</f>
        <v>0</v>
      </c>
      <c r="FS8" s="141">
        <f>SUMIFS([1]Movimento!$R:$R,[1]Movimento!$B:$B,$C$3,[1]Movimento!$M:$M,$B8,[1]Movimento!$A:$A,FS$3)</f>
        <v>0</v>
      </c>
      <c r="FT8" s="141">
        <f>SUMIFS([1]Movimento!$R:$R,[1]Movimento!$B:$B,$C$3,[1]Movimento!$M:$M,$B8,[1]Movimento!$A:$A,FT$3)</f>
        <v>0</v>
      </c>
      <c r="FU8" s="141">
        <f>SUMIFS([1]Movimento!$R:$R,[1]Movimento!$B:$B,$C$3,[1]Movimento!$M:$M,$B8,[1]Movimento!$A:$A,FU$3)</f>
        <v>0</v>
      </c>
      <c r="FV8" s="141">
        <f>SUMIFS([1]Movimento!$R:$R,[1]Movimento!$B:$B,$C$3,[1]Movimento!$M:$M,$B8,[1]Movimento!$A:$A,FV$3)</f>
        <v>0</v>
      </c>
      <c r="FW8" s="141">
        <f>SUMIFS([1]Movimento!$R:$R,[1]Movimento!$B:$B,$C$3,[1]Movimento!$M:$M,$B8,[1]Movimento!$A:$A,FW$3)</f>
        <v>0</v>
      </c>
      <c r="FX8" s="141">
        <f>SUMIFS([1]Movimento!$R:$R,[1]Movimento!$B:$B,$C$3,[1]Movimento!$M:$M,$B8,[1]Movimento!$A:$A,FX$3)</f>
        <v>0</v>
      </c>
      <c r="FY8" s="141">
        <f>SUMIFS([1]Movimento!$R:$R,[1]Movimento!$B:$B,$C$3,[1]Movimento!$M:$M,$B8,[1]Movimento!$A:$A,FY$3)</f>
        <v>0</v>
      </c>
      <c r="FZ8" s="141">
        <f>SUMIFS([1]Movimento!$R:$R,[1]Movimento!$B:$B,$C$3,[1]Movimento!$M:$M,$B8,[1]Movimento!$A:$A,FZ$3)</f>
        <v>0</v>
      </c>
      <c r="GA8" s="141">
        <f>SUMIFS([1]Movimento!$R:$R,[1]Movimento!$B:$B,$C$3,[1]Movimento!$M:$M,$B8,[1]Movimento!$A:$A,GA$3)</f>
        <v>0</v>
      </c>
      <c r="GB8" s="141">
        <f>SUMIFS([1]Movimento!$R:$R,[1]Movimento!$B:$B,$C$3,[1]Movimento!$M:$M,$B8,[1]Movimento!$A:$A,GB$3)</f>
        <v>0</v>
      </c>
      <c r="GC8" s="141">
        <f>SUMIFS([1]Movimento!$R:$R,[1]Movimento!$B:$B,$C$3,[1]Movimento!$M:$M,$B8,[1]Movimento!$A:$A,GC$3)</f>
        <v>0</v>
      </c>
      <c r="GD8" s="141">
        <f>SUMIFS([1]Movimento!$R:$R,[1]Movimento!$B:$B,$C$3,[1]Movimento!$M:$M,$B8,[1]Movimento!$A:$A,GD$3)</f>
        <v>0</v>
      </c>
      <c r="GE8" s="141">
        <f>SUMIFS([1]Movimento!$R:$R,[1]Movimento!$B:$B,$C$3,[1]Movimento!$M:$M,$B8,[1]Movimento!$A:$A,GE$3)</f>
        <v>0</v>
      </c>
      <c r="GF8" s="141">
        <f>SUMIFS([1]Movimento!$R:$R,[1]Movimento!$B:$B,$C$3,[1]Movimento!$M:$M,$B8,[1]Movimento!$A:$A,GF$3)</f>
        <v>0</v>
      </c>
      <c r="GG8" s="141">
        <f>SUMIFS([1]Movimento!$R:$R,[1]Movimento!$B:$B,$C$3,[1]Movimento!$M:$M,$B8,[1]Movimento!$A:$A,GG$3)</f>
        <v>0</v>
      </c>
      <c r="GH8" s="141">
        <f>SUMIFS([1]Movimento!$R:$R,[1]Movimento!$B:$B,$C$3,[1]Movimento!$M:$M,$B8,[1]Movimento!$A:$A,GH$3)</f>
        <v>0</v>
      </c>
      <c r="GI8" s="141">
        <f>SUMIFS([1]Movimento!$R:$R,[1]Movimento!$B:$B,$C$3,[1]Movimento!$M:$M,$B8,[1]Movimento!$A:$A,GI$3)</f>
        <v>0</v>
      </c>
      <c r="GJ8" s="141">
        <f>SUMIFS([1]Movimento!$R:$R,[1]Movimento!$B:$B,$C$3,[1]Movimento!$M:$M,$B8,[1]Movimento!$A:$A,GJ$3)</f>
        <v>0</v>
      </c>
      <c r="GK8" s="141">
        <f>SUMIFS([1]Movimento!$R:$R,[1]Movimento!$B:$B,$C$3,[1]Movimento!$M:$M,$B8,[1]Movimento!$A:$A,GK$3)</f>
        <v>0</v>
      </c>
      <c r="GL8" s="141">
        <f>SUMIFS([1]Movimento!$R:$R,[1]Movimento!$B:$B,$C$3,[1]Movimento!$M:$M,$B8,[1]Movimento!$A:$A,GL$3)</f>
        <v>0</v>
      </c>
      <c r="GM8" s="141">
        <f>SUMIFS([1]Movimento!$R:$R,[1]Movimento!$B:$B,$C$3,[1]Movimento!$M:$M,$B8,[1]Movimento!$A:$A,GM$3)</f>
        <v>0</v>
      </c>
      <c r="GN8" s="141">
        <f>SUM(FI8:GM8)</f>
        <v>0</v>
      </c>
      <c r="GO8" s="141">
        <f>SUMIFS([1]Movimento!$R:$R,[1]Movimento!$B:$B,$C$3,[1]Movimento!$M:$M,$B8,[1]Movimento!$A:$A,GO$3)</f>
        <v>0</v>
      </c>
      <c r="GP8" s="141">
        <f>SUMIFS([1]Movimento!$R:$R,[1]Movimento!$B:$B,$C$3,[1]Movimento!$M:$M,$B8,[1]Movimento!$A:$A,GP$3)</f>
        <v>0</v>
      </c>
      <c r="GQ8" s="141">
        <f>SUMIFS([1]Movimento!$R:$R,[1]Movimento!$B:$B,$C$3,[1]Movimento!$M:$M,$B8,[1]Movimento!$A:$A,GQ$3)</f>
        <v>0</v>
      </c>
      <c r="GR8" s="141">
        <f>SUMIFS([1]Movimento!$R:$R,[1]Movimento!$B:$B,$C$3,[1]Movimento!$M:$M,$B8,[1]Movimento!$A:$A,GR$3)</f>
        <v>0</v>
      </c>
      <c r="GS8" s="141">
        <f>SUMIFS([1]Movimento!$R:$R,[1]Movimento!$B:$B,$C$3,[1]Movimento!$M:$M,$B8,[1]Movimento!$A:$A,GS$3)</f>
        <v>0</v>
      </c>
      <c r="GT8" s="141">
        <f>SUMIFS([1]Movimento!$R:$R,[1]Movimento!$B:$B,$C$3,[1]Movimento!$M:$M,$B8,[1]Movimento!$A:$A,GT$3)</f>
        <v>0</v>
      </c>
      <c r="GU8" s="141">
        <f>SUMIFS([1]Movimento!$R:$R,[1]Movimento!$B:$B,$C$3,[1]Movimento!$M:$M,$B8,[1]Movimento!$A:$A,GU$3)</f>
        <v>0</v>
      </c>
      <c r="GV8" s="141">
        <f>SUMIFS([1]Movimento!$R:$R,[1]Movimento!$B:$B,$C$3,[1]Movimento!$M:$M,$B8,[1]Movimento!$A:$A,GV$3)</f>
        <v>0</v>
      </c>
      <c r="GW8" s="141">
        <f>SUMIFS([1]Movimento!$R:$R,[1]Movimento!$B:$B,$C$3,[1]Movimento!$M:$M,$B8,[1]Movimento!$A:$A,GW$3)</f>
        <v>0</v>
      </c>
      <c r="GX8" s="141">
        <f>SUMIFS([1]Movimento!$R:$R,[1]Movimento!$B:$B,$C$3,[1]Movimento!$M:$M,$B8,[1]Movimento!$A:$A,GX$3)</f>
        <v>0</v>
      </c>
      <c r="GY8" s="141">
        <f>SUMIFS([1]Movimento!$R:$R,[1]Movimento!$B:$B,$C$3,[1]Movimento!$M:$M,$B8,[1]Movimento!$A:$A,GY$3)</f>
        <v>0</v>
      </c>
      <c r="GZ8" s="141">
        <f>SUMIFS([1]Movimento!$R:$R,[1]Movimento!$B:$B,$C$3,[1]Movimento!$M:$M,$B8,[1]Movimento!$A:$A,GZ$3)</f>
        <v>0</v>
      </c>
      <c r="HA8" s="141">
        <f>SUMIFS([1]Movimento!$R:$R,[1]Movimento!$B:$B,$C$3,[1]Movimento!$M:$M,$B8,[1]Movimento!$A:$A,HA$3)</f>
        <v>0</v>
      </c>
      <c r="HB8" s="141">
        <f>SUMIFS([1]Movimento!$R:$R,[1]Movimento!$B:$B,$C$3,[1]Movimento!$M:$M,$B8,[1]Movimento!$A:$A,HB$3)</f>
        <v>0</v>
      </c>
      <c r="HC8" s="141">
        <f>SUMIFS([1]Movimento!$R:$R,[1]Movimento!$B:$B,$C$3,[1]Movimento!$M:$M,$B8,[1]Movimento!$A:$A,HC$3)</f>
        <v>0</v>
      </c>
      <c r="HD8" s="141">
        <f>SUMIFS([1]Movimento!$R:$R,[1]Movimento!$B:$B,$C$3,[1]Movimento!$M:$M,$B8,[1]Movimento!$A:$A,HD$3)</f>
        <v>0</v>
      </c>
      <c r="HE8" s="141">
        <f>SUMIFS([1]Movimento!$R:$R,[1]Movimento!$B:$B,$C$3,[1]Movimento!$M:$M,$B8,[1]Movimento!$A:$A,HE$3)</f>
        <v>0</v>
      </c>
      <c r="HF8" s="141">
        <f>SUMIFS([1]Movimento!$R:$R,[1]Movimento!$B:$B,$C$3,[1]Movimento!$M:$M,$B8,[1]Movimento!$A:$A,HF$3)</f>
        <v>0</v>
      </c>
      <c r="HG8" s="141">
        <f>SUMIFS([1]Movimento!$R:$R,[1]Movimento!$B:$B,$C$3,[1]Movimento!$M:$M,$B8,[1]Movimento!$A:$A,HG$3)</f>
        <v>0</v>
      </c>
      <c r="HH8" s="141">
        <f>SUMIFS([1]Movimento!$R:$R,[1]Movimento!$B:$B,$C$3,[1]Movimento!$M:$M,$B8,[1]Movimento!$A:$A,HH$3)</f>
        <v>0</v>
      </c>
      <c r="HI8" s="141">
        <f>SUMIFS([1]Movimento!$R:$R,[1]Movimento!$B:$B,$C$3,[1]Movimento!$M:$M,$B8,[1]Movimento!$A:$A,HI$3)</f>
        <v>0</v>
      </c>
      <c r="HJ8" s="141">
        <f>SUMIFS([1]Movimento!$R:$R,[1]Movimento!$B:$B,$C$3,[1]Movimento!$M:$M,$B8,[1]Movimento!$A:$A,HJ$3)</f>
        <v>0</v>
      </c>
      <c r="HK8" s="141">
        <f>SUMIFS([1]Movimento!$R:$R,[1]Movimento!$B:$B,$C$3,[1]Movimento!$M:$M,$B8,[1]Movimento!$A:$A,HK$3)</f>
        <v>0</v>
      </c>
      <c r="HL8" s="141">
        <f>SUMIFS([1]Movimento!$R:$R,[1]Movimento!$B:$B,$C$3,[1]Movimento!$M:$M,$B8,[1]Movimento!$A:$A,HL$3)</f>
        <v>0</v>
      </c>
      <c r="HM8" s="141">
        <f>SUMIFS([1]Movimento!$R:$R,[1]Movimento!$B:$B,$C$3,[1]Movimento!$M:$M,$B8,[1]Movimento!$A:$A,HM$3)</f>
        <v>0</v>
      </c>
      <c r="HN8" s="141">
        <f>SUMIFS([1]Movimento!$R:$R,[1]Movimento!$B:$B,$C$3,[1]Movimento!$M:$M,$B8,[1]Movimento!$A:$A,HN$3)</f>
        <v>0</v>
      </c>
      <c r="HO8" s="141">
        <f>SUMIFS([1]Movimento!$R:$R,[1]Movimento!$B:$B,$C$3,[1]Movimento!$M:$M,$B8,[1]Movimento!$A:$A,HO$3)</f>
        <v>0</v>
      </c>
      <c r="HP8" s="141">
        <f>SUMIFS([1]Movimento!$R:$R,[1]Movimento!$B:$B,$C$3,[1]Movimento!$M:$M,$B8,[1]Movimento!$A:$A,HP$3)</f>
        <v>0</v>
      </c>
      <c r="HQ8" s="141">
        <f>SUMIFS([1]Movimento!$R:$R,[1]Movimento!$B:$B,$C$3,[1]Movimento!$M:$M,$B8,[1]Movimento!$A:$A,HQ$3)</f>
        <v>0</v>
      </c>
      <c r="HR8" s="141">
        <f>SUMIFS([1]Movimento!$R:$R,[1]Movimento!$B:$B,$C$3,[1]Movimento!$M:$M,$B8,[1]Movimento!$A:$A,HR$3)</f>
        <v>0</v>
      </c>
      <c r="HS8" s="141">
        <f>SUMIFS([1]Movimento!$R:$R,[1]Movimento!$B:$B,$C$3,[1]Movimento!$M:$M,$B8,[1]Movimento!$A:$A,HS$3)</f>
        <v>0</v>
      </c>
      <c r="HT8" s="141">
        <f>SUM(GO8:HS8)</f>
        <v>0</v>
      </c>
      <c r="HU8" s="141">
        <f>SUMIFS([1]Movimento!$R:$R,[1]Movimento!$B:$B,$C$3,[1]Movimento!$M:$M,$B8,[1]Movimento!$A:$A,HU$3)</f>
        <v>0</v>
      </c>
      <c r="HV8" s="141">
        <f>SUMIFS([1]Movimento!$R:$R,[1]Movimento!$B:$B,$C$3,[1]Movimento!$M:$M,$B8,[1]Movimento!$A:$A,HV$3)</f>
        <v>0</v>
      </c>
      <c r="HW8" s="141">
        <f>SUMIFS([1]Movimento!$R:$R,[1]Movimento!$B:$B,$C$3,[1]Movimento!$M:$M,$B8,[1]Movimento!$A:$A,HW$3)</f>
        <v>0</v>
      </c>
      <c r="HX8" s="141">
        <f>SUMIFS([1]Movimento!$R:$R,[1]Movimento!$B:$B,$C$3,[1]Movimento!$M:$M,$B8,[1]Movimento!$A:$A,HX$3)</f>
        <v>0</v>
      </c>
      <c r="HY8" s="141">
        <f>SUMIFS([1]Movimento!$R:$R,[1]Movimento!$B:$B,$C$3,[1]Movimento!$M:$M,$B8,[1]Movimento!$A:$A,HY$3)</f>
        <v>0</v>
      </c>
      <c r="HZ8" s="141">
        <f>SUMIFS([1]Movimento!$R:$R,[1]Movimento!$B:$B,$C$3,[1]Movimento!$M:$M,$B8,[1]Movimento!$A:$A,HZ$3)</f>
        <v>0</v>
      </c>
      <c r="IA8" s="141">
        <f>SUMIFS([1]Movimento!$R:$R,[1]Movimento!$B:$B,$C$3,[1]Movimento!$M:$M,$B8,[1]Movimento!$A:$A,IA$3)</f>
        <v>0</v>
      </c>
      <c r="IB8" s="141">
        <f>SUMIFS([1]Movimento!$R:$R,[1]Movimento!$B:$B,$C$3,[1]Movimento!$M:$M,$B8,[1]Movimento!$A:$A,IB$3)</f>
        <v>0</v>
      </c>
      <c r="IC8" s="141">
        <f>SUMIFS([1]Movimento!$R:$R,[1]Movimento!$B:$B,$C$3,[1]Movimento!$M:$M,$B8,[1]Movimento!$A:$A,IC$3)</f>
        <v>0</v>
      </c>
      <c r="ID8" s="141">
        <f>SUMIFS([1]Movimento!$R:$R,[1]Movimento!$B:$B,$C$3,[1]Movimento!$M:$M,$B8,[1]Movimento!$A:$A,ID$3)</f>
        <v>0</v>
      </c>
      <c r="IE8" s="141">
        <f>SUMIFS([1]Movimento!$R:$R,[1]Movimento!$B:$B,$C$3,[1]Movimento!$M:$M,$B8,[1]Movimento!$A:$A,IE$3)</f>
        <v>0</v>
      </c>
      <c r="IF8" s="141">
        <f>SUMIFS([1]Movimento!$R:$R,[1]Movimento!$B:$B,$C$3,[1]Movimento!$M:$M,$B8,[1]Movimento!$A:$A,IF$3)</f>
        <v>0</v>
      </c>
      <c r="IG8" s="141">
        <f>SUMIFS([1]Movimento!$R:$R,[1]Movimento!$B:$B,$C$3,[1]Movimento!$M:$M,$B8,[1]Movimento!$A:$A,IG$3)</f>
        <v>0</v>
      </c>
      <c r="IH8" s="141">
        <f>SUMIFS([1]Movimento!$R:$R,[1]Movimento!$B:$B,$C$3,[1]Movimento!$M:$M,$B8,[1]Movimento!$A:$A,IH$3)</f>
        <v>0</v>
      </c>
      <c r="II8" s="141">
        <f>SUMIFS([1]Movimento!$R:$R,[1]Movimento!$B:$B,$C$3,[1]Movimento!$M:$M,$B8,[1]Movimento!$A:$A,II$3)</f>
        <v>0</v>
      </c>
      <c r="IJ8" s="141">
        <f>SUMIFS([1]Movimento!$R:$R,[1]Movimento!$B:$B,$C$3,[1]Movimento!$M:$M,$B8,[1]Movimento!$A:$A,IJ$3)</f>
        <v>0</v>
      </c>
      <c r="IK8" s="141">
        <f>SUMIFS([1]Movimento!$R:$R,[1]Movimento!$B:$B,$C$3,[1]Movimento!$M:$M,$B8,[1]Movimento!$A:$A,IK$3)</f>
        <v>0</v>
      </c>
      <c r="IL8" s="141">
        <f>SUMIFS([1]Movimento!$R:$R,[1]Movimento!$B:$B,$C$3,[1]Movimento!$M:$M,$B8,[1]Movimento!$A:$A,IL$3)</f>
        <v>0</v>
      </c>
      <c r="IM8" s="141">
        <f>SUMIFS([1]Movimento!$R:$R,[1]Movimento!$B:$B,$C$3,[1]Movimento!$M:$M,$B8,[1]Movimento!$A:$A,IM$3)</f>
        <v>0</v>
      </c>
      <c r="IN8" s="141">
        <f>SUMIFS([1]Movimento!$R:$R,[1]Movimento!$B:$B,$C$3,[1]Movimento!$M:$M,$B8,[1]Movimento!$A:$A,IN$3)</f>
        <v>0</v>
      </c>
      <c r="IO8" s="141">
        <f>SUMIFS([1]Movimento!$R:$R,[1]Movimento!$B:$B,$C$3,[1]Movimento!$M:$M,$B8,[1]Movimento!$A:$A,IO$3)</f>
        <v>0</v>
      </c>
      <c r="IP8" s="141">
        <f>SUMIFS([1]Movimento!$R:$R,[1]Movimento!$B:$B,$C$3,[1]Movimento!$M:$M,$B8,[1]Movimento!$A:$A,IP$3)</f>
        <v>0</v>
      </c>
      <c r="IQ8" s="141">
        <f>SUMIFS([1]Movimento!$R:$R,[1]Movimento!$B:$B,$C$3,[1]Movimento!$M:$M,$B8,[1]Movimento!$A:$A,IQ$3)</f>
        <v>0</v>
      </c>
      <c r="IR8" s="141">
        <f>SUMIFS([1]Movimento!$R:$R,[1]Movimento!$B:$B,$C$3,[1]Movimento!$M:$M,$B8,[1]Movimento!$A:$A,IR$3)</f>
        <v>0</v>
      </c>
      <c r="IS8" s="141">
        <f>SUMIFS([1]Movimento!$R:$R,[1]Movimento!$B:$B,$C$3,[1]Movimento!$M:$M,$B8,[1]Movimento!$A:$A,IS$3)</f>
        <v>0</v>
      </c>
      <c r="IT8" s="141">
        <f>SUMIFS([1]Movimento!$R:$R,[1]Movimento!$B:$B,$C$3,[1]Movimento!$M:$M,$B8,[1]Movimento!$A:$A,IT$3)</f>
        <v>0</v>
      </c>
      <c r="IU8" s="141">
        <f>SUMIFS([1]Movimento!$R:$R,[1]Movimento!$B:$B,$C$3,[1]Movimento!$M:$M,$B8,[1]Movimento!$A:$A,IU$3)</f>
        <v>0</v>
      </c>
      <c r="IV8" s="141">
        <f>SUMIFS([1]Movimento!$R:$R,[1]Movimento!$B:$B,$C$3,[1]Movimento!$M:$M,$B8,[1]Movimento!$A:$A,IV$3)</f>
        <v>0</v>
      </c>
      <c r="IW8" s="141">
        <f>SUMIFS([1]Movimento!$R:$R,[1]Movimento!$B:$B,$C$3,[1]Movimento!$M:$M,$B8,[1]Movimento!$A:$A,IW$3)</f>
        <v>0</v>
      </c>
      <c r="IX8" s="141">
        <f>SUMIFS([1]Movimento!$R:$R,[1]Movimento!$B:$B,$C$3,[1]Movimento!$M:$M,$B8,[1]Movimento!$A:$A,IX$3)</f>
        <v>0</v>
      </c>
      <c r="IY8" s="141">
        <f>SUMIFS([1]Movimento!$R:$R,[1]Movimento!$B:$B,$C$3,[1]Movimento!$M:$M,$B8,[1]Movimento!$A:$A,IY$3)</f>
        <v>0</v>
      </c>
      <c r="IZ8" s="141">
        <f>SUM(HU8:IY8)</f>
        <v>0</v>
      </c>
      <c r="JA8" s="141">
        <f>SUMIFS([1]Movimento!$R:$R,[1]Movimento!$B:$B,$C$3,[1]Movimento!$M:$M,$B8,[1]Movimento!$A:$A,JA$3)</f>
        <v>0</v>
      </c>
      <c r="JB8" s="141">
        <f>SUMIFS([1]Movimento!$R:$R,[1]Movimento!$B:$B,$C$3,[1]Movimento!$M:$M,$B8,[1]Movimento!$A:$A,JB$3)</f>
        <v>0</v>
      </c>
      <c r="JC8" s="141">
        <f>SUMIFS([1]Movimento!$R:$R,[1]Movimento!$B:$B,$C$3,[1]Movimento!$M:$M,$B8,[1]Movimento!$A:$A,JC$3)</f>
        <v>0</v>
      </c>
      <c r="JD8" s="141">
        <f>SUMIFS([1]Movimento!$R:$R,[1]Movimento!$B:$B,$C$3,[1]Movimento!$M:$M,$B8,[1]Movimento!$A:$A,JD$3)</f>
        <v>0</v>
      </c>
      <c r="JE8" s="141">
        <f>SUMIFS([1]Movimento!$R:$R,[1]Movimento!$B:$B,$C$3,[1]Movimento!$M:$M,$B8,[1]Movimento!$A:$A,JE$3)</f>
        <v>0</v>
      </c>
      <c r="JF8" s="141">
        <f>SUMIFS([1]Movimento!$R:$R,[1]Movimento!$B:$B,$C$3,[1]Movimento!$M:$M,$B8,[1]Movimento!$A:$A,JF$3)</f>
        <v>0</v>
      </c>
      <c r="JG8" s="141">
        <f>SUMIFS([1]Movimento!$R:$R,[1]Movimento!$B:$B,$C$3,[1]Movimento!$M:$M,$B8,[1]Movimento!$A:$A,JG$3)</f>
        <v>0</v>
      </c>
      <c r="JH8" s="141">
        <f>SUMIFS([1]Movimento!$R:$R,[1]Movimento!$B:$B,$C$3,[1]Movimento!$M:$M,$B8,[1]Movimento!$A:$A,JH$3)</f>
        <v>0</v>
      </c>
      <c r="JI8" s="141">
        <f>SUMIFS([1]Movimento!$R:$R,[1]Movimento!$B:$B,$C$3,[1]Movimento!$M:$M,$B8,[1]Movimento!$A:$A,JI$3)</f>
        <v>0</v>
      </c>
      <c r="JJ8" s="141">
        <f>SUMIFS([1]Movimento!$R:$R,[1]Movimento!$B:$B,$C$3,[1]Movimento!$M:$M,$B8,[1]Movimento!$A:$A,JJ$3)</f>
        <v>0</v>
      </c>
      <c r="JK8" s="141">
        <f>SUMIFS([1]Movimento!$R:$R,[1]Movimento!$B:$B,$C$3,[1]Movimento!$M:$M,$B8,[1]Movimento!$A:$A,JK$3)</f>
        <v>0</v>
      </c>
      <c r="JL8" s="141">
        <f>SUMIFS([1]Movimento!$R:$R,[1]Movimento!$B:$B,$C$3,[1]Movimento!$M:$M,$B8,[1]Movimento!$A:$A,JL$3)</f>
        <v>0</v>
      </c>
      <c r="JM8" s="141">
        <f>SUMIFS([1]Movimento!$R:$R,[1]Movimento!$B:$B,$C$3,[1]Movimento!$M:$M,$B8,[1]Movimento!$A:$A,JM$3)</f>
        <v>0</v>
      </c>
      <c r="JN8" s="141">
        <f>SUMIFS([1]Movimento!$R:$R,[1]Movimento!$B:$B,$C$3,[1]Movimento!$M:$M,$B8,[1]Movimento!$A:$A,JN$3)</f>
        <v>0</v>
      </c>
      <c r="JO8" s="141">
        <f>SUMIFS([1]Movimento!$R:$R,[1]Movimento!$B:$B,$C$3,[1]Movimento!$M:$M,$B8,[1]Movimento!$A:$A,JO$3)</f>
        <v>0</v>
      </c>
      <c r="JP8" s="141">
        <f>SUMIFS([1]Movimento!$R:$R,[1]Movimento!$B:$B,$C$3,[1]Movimento!$M:$M,$B8,[1]Movimento!$A:$A,JP$3)</f>
        <v>0</v>
      </c>
      <c r="JQ8" s="141">
        <f>SUMIFS([1]Movimento!$R:$R,[1]Movimento!$B:$B,$C$3,[1]Movimento!$M:$M,$B8,[1]Movimento!$A:$A,JQ$3)</f>
        <v>0</v>
      </c>
      <c r="JR8" s="141">
        <f>SUMIFS([1]Movimento!$R:$R,[1]Movimento!$B:$B,$C$3,[1]Movimento!$M:$M,$B8,[1]Movimento!$A:$A,JR$3)</f>
        <v>0</v>
      </c>
      <c r="JS8" s="141">
        <f>SUMIFS([1]Movimento!$R:$R,[1]Movimento!$B:$B,$C$3,[1]Movimento!$M:$M,$B8,[1]Movimento!$A:$A,JS$3)</f>
        <v>0</v>
      </c>
      <c r="JT8" s="141">
        <f>SUMIFS([1]Movimento!$R:$R,[1]Movimento!$B:$B,$C$3,[1]Movimento!$M:$M,$B8,[1]Movimento!$A:$A,JT$3)</f>
        <v>0</v>
      </c>
      <c r="JU8" s="141">
        <f>SUMIFS([1]Movimento!$R:$R,[1]Movimento!$B:$B,$C$3,[1]Movimento!$M:$M,$B8,[1]Movimento!$A:$A,JU$3)</f>
        <v>0</v>
      </c>
      <c r="JV8" s="141">
        <f>SUMIFS([1]Movimento!$R:$R,[1]Movimento!$B:$B,$C$3,[1]Movimento!$M:$M,$B8,[1]Movimento!$A:$A,JV$3)</f>
        <v>0</v>
      </c>
      <c r="JW8" s="141">
        <f>SUMIFS([1]Movimento!$R:$R,[1]Movimento!$B:$B,$C$3,[1]Movimento!$M:$M,$B8,[1]Movimento!$A:$A,JW$3)</f>
        <v>0</v>
      </c>
      <c r="JX8" s="141">
        <f>SUMIFS([1]Movimento!$R:$R,[1]Movimento!$B:$B,$C$3,[1]Movimento!$M:$M,$B8,[1]Movimento!$A:$A,JX$3)</f>
        <v>0</v>
      </c>
      <c r="JY8" s="141">
        <f>SUMIFS([1]Movimento!$R:$R,[1]Movimento!$B:$B,$C$3,[1]Movimento!$M:$M,$B8,[1]Movimento!$A:$A,JY$3)</f>
        <v>0</v>
      </c>
      <c r="JZ8" s="141">
        <f>SUMIFS([1]Movimento!$R:$R,[1]Movimento!$B:$B,$C$3,[1]Movimento!$M:$M,$B8,[1]Movimento!$A:$A,JZ$3)</f>
        <v>0</v>
      </c>
      <c r="KA8" s="141">
        <f>SUMIFS([1]Movimento!$R:$R,[1]Movimento!$B:$B,$C$3,[1]Movimento!$M:$M,$B8,[1]Movimento!$A:$A,KA$3)</f>
        <v>0</v>
      </c>
      <c r="KB8" s="141">
        <f>SUMIFS([1]Movimento!$R:$R,[1]Movimento!$B:$B,$C$3,[1]Movimento!$M:$M,$B8,[1]Movimento!$A:$A,KB$3)</f>
        <v>0</v>
      </c>
      <c r="KC8" s="141">
        <f>SUMIFS([1]Movimento!$R:$R,[1]Movimento!$B:$B,$C$3,[1]Movimento!$M:$M,$B8,[1]Movimento!$A:$A,KC$3)</f>
        <v>0</v>
      </c>
      <c r="KD8" s="141">
        <f>SUMIFS([1]Movimento!$R:$R,[1]Movimento!$B:$B,$C$3,[1]Movimento!$M:$M,$B8,[1]Movimento!$A:$A,KD$3)</f>
        <v>0</v>
      </c>
      <c r="KE8" s="141">
        <f>SUMIFS([1]Movimento!$R:$R,[1]Movimento!$B:$B,$C$3,[1]Movimento!$M:$M,$B8,[1]Movimento!$A:$A,KE$3)</f>
        <v>0</v>
      </c>
      <c r="KF8" s="141">
        <f>SUM(JA8:KE8)</f>
        <v>0</v>
      </c>
      <c r="KG8" s="141">
        <f>SUMIFS([1]Movimento!$R:$R,[1]Movimento!$B:$B,$C$3,[1]Movimento!$M:$M,$B8,[1]Movimento!$A:$A,KG$3)</f>
        <v>0</v>
      </c>
      <c r="KH8" s="141">
        <f>SUMIFS([1]Movimento!$R:$R,[1]Movimento!$B:$B,$C$3,[1]Movimento!$M:$M,$B8,[1]Movimento!$A:$A,KH$3)</f>
        <v>0</v>
      </c>
      <c r="KI8" s="141">
        <f>SUMIFS([1]Movimento!$R:$R,[1]Movimento!$B:$B,$C$3,[1]Movimento!$M:$M,$B8,[1]Movimento!$A:$A,KI$3)</f>
        <v>0</v>
      </c>
      <c r="KJ8" s="141">
        <f>SUMIFS([1]Movimento!$R:$R,[1]Movimento!$B:$B,$C$3,[1]Movimento!$M:$M,$B8,[1]Movimento!$A:$A,KJ$3)</f>
        <v>0</v>
      </c>
      <c r="KK8" s="141">
        <f>SUMIFS([1]Movimento!$R:$R,[1]Movimento!$B:$B,$C$3,[1]Movimento!$M:$M,$B8,[1]Movimento!$A:$A,KK$3)</f>
        <v>0</v>
      </c>
      <c r="KL8" s="141">
        <f>SUMIFS([1]Movimento!$R:$R,[1]Movimento!$B:$B,$C$3,[1]Movimento!$M:$M,$B8,[1]Movimento!$A:$A,KL$3)</f>
        <v>0</v>
      </c>
      <c r="KM8" s="141">
        <f>SUMIFS([1]Movimento!$R:$R,[1]Movimento!$B:$B,$C$3,[1]Movimento!$M:$M,$B8,[1]Movimento!$A:$A,KM$3)</f>
        <v>0</v>
      </c>
      <c r="KN8" s="141">
        <f>SUMIFS([1]Movimento!$R:$R,[1]Movimento!$B:$B,$C$3,[1]Movimento!$M:$M,$B8,[1]Movimento!$A:$A,KN$3)</f>
        <v>0</v>
      </c>
      <c r="KO8" s="141">
        <f>SUMIFS([1]Movimento!$R:$R,[1]Movimento!$B:$B,$C$3,[1]Movimento!$M:$M,$B8,[1]Movimento!$A:$A,KO$3)</f>
        <v>0</v>
      </c>
      <c r="KP8" s="141">
        <f>SUMIFS([1]Movimento!$R:$R,[1]Movimento!$B:$B,$C$3,[1]Movimento!$M:$M,$B8,[1]Movimento!$A:$A,KP$3)</f>
        <v>0</v>
      </c>
      <c r="KQ8" s="141">
        <f>SUMIFS([1]Movimento!$R:$R,[1]Movimento!$B:$B,$C$3,[1]Movimento!$M:$M,$B8,[1]Movimento!$A:$A,KQ$3)</f>
        <v>0</v>
      </c>
      <c r="KR8" s="141">
        <f>SUMIFS([1]Movimento!$R:$R,[1]Movimento!$B:$B,$C$3,[1]Movimento!$M:$M,$B8,[1]Movimento!$A:$A,KR$3)</f>
        <v>0</v>
      </c>
      <c r="KS8" s="141">
        <f>SUMIFS([1]Movimento!$R:$R,[1]Movimento!$B:$B,$C$3,[1]Movimento!$M:$M,$B8,[1]Movimento!$A:$A,KS$3)</f>
        <v>0</v>
      </c>
      <c r="KT8" s="141">
        <f>SUMIFS([1]Movimento!$R:$R,[1]Movimento!$B:$B,$C$3,[1]Movimento!$M:$M,$B8,[1]Movimento!$A:$A,KT$3)</f>
        <v>0</v>
      </c>
      <c r="KU8" s="141">
        <f>SUMIFS([1]Movimento!$R:$R,[1]Movimento!$B:$B,$C$3,[1]Movimento!$M:$M,$B8,[1]Movimento!$A:$A,KU$3)</f>
        <v>0</v>
      </c>
      <c r="KV8" s="141">
        <f>SUMIFS([1]Movimento!$R:$R,[1]Movimento!$B:$B,$C$3,[1]Movimento!$M:$M,$B8,[1]Movimento!$A:$A,KV$3)</f>
        <v>0</v>
      </c>
      <c r="KW8" s="141">
        <f>SUMIFS([1]Movimento!$R:$R,[1]Movimento!$B:$B,$C$3,[1]Movimento!$M:$M,$B8,[1]Movimento!$A:$A,KW$3)</f>
        <v>0</v>
      </c>
      <c r="KX8" s="141">
        <f>SUMIFS([1]Movimento!$R:$R,[1]Movimento!$B:$B,$C$3,[1]Movimento!$M:$M,$B8,[1]Movimento!$A:$A,KX$3)</f>
        <v>0</v>
      </c>
      <c r="KY8" s="141">
        <f>SUMIFS([1]Movimento!$R:$R,[1]Movimento!$B:$B,$C$3,[1]Movimento!$M:$M,$B8,[1]Movimento!$A:$A,KY$3)</f>
        <v>0</v>
      </c>
      <c r="KZ8" s="141">
        <f>SUMIFS([1]Movimento!$R:$R,[1]Movimento!$B:$B,$C$3,[1]Movimento!$M:$M,$B8,[1]Movimento!$A:$A,KZ$3)</f>
        <v>0</v>
      </c>
      <c r="LA8" s="141">
        <f>SUMIFS([1]Movimento!$R:$R,[1]Movimento!$B:$B,$C$3,[1]Movimento!$M:$M,$B8,[1]Movimento!$A:$A,LA$3)</f>
        <v>0</v>
      </c>
      <c r="LB8" s="141">
        <f>SUMIFS([1]Movimento!$R:$R,[1]Movimento!$B:$B,$C$3,[1]Movimento!$M:$M,$B8,[1]Movimento!$A:$A,LB$3)</f>
        <v>0</v>
      </c>
      <c r="LC8" s="141">
        <f>SUMIFS([1]Movimento!$R:$R,[1]Movimento!$B:$B,$C$3,[1]Movimento!$M:$M,$B8,[1]Movimento!$A:$A,LC$3)</f>
        <v>0</v>
      </c>
      <c r="LD8" s="141">
        <f>SUMIFS([1]Movimento!$R:$R,[1]Movimento!$B:$B,$C$3,[1]Movimento!$M:$M,$B8,[1]Movimento!$A:$A,LD$3)</f>
        <v>0</v>
      </c>
      <c r="LE8" s="141">
        <f>SUMIFS([1]Movimento!$R:$R,[1]Movimento!$B:$B,$C$3,[1]Movimento!$M:$M,$B8,[1]Movimento!$A:$A,LE$3)</f>
        <v>0</v>
      </c>
      <c r="LF8" s="141">
        <f>SUMIFS([1]Movimento!$R:$R,[1]Movimento!$B:$B,$C$3,[1]Movimento!$M:$M,$B8,[1]Movimento!$A:$A,LF$3)</f>
        <v>0</v>
      </c>
      <c r="LG8" s="141">
        <f>SUMIFS([1]Movimento!$R:$R,[1]Movimento!$B:$B,$C$3,[1]Movimento!$M:$M,$B8,[1]Movimento!$A:$A,LG$3)</f>
        <v>0</v>
      </c>
      <c r="LH8" s="141">
        <f>SUMIFS([1]Movimento!$R:$R,[1]Movimento!$B:$B,$C$3,[1]Movimento!$M:$M,$B8,[1]Movimento!$A:$A,LH$3)</f>
        <v>0</v>
      </c>
      <c r="LI8" s="141">
        <f>SUMIFS([1]Movimento!$R:$R,[1]Movimento!$B:$B,$C$3,[1]Movimento!$M:$M,$B8,[1]Movimento!$A:$A,LI$3)</f>
        <v>0</v>
      </c>
      <c r="LJ8" s="141">
        <f>SUMIFS([1]Movimento!$R:$R,[1]Movimento!$B:$B,$C$3,[1]Movimento!$M:$M,$B8,[1]Movimento!$A:$A,LJ$3)</f>
        <v>0</v>
      </c>
      <c r="LK8" s="141">
        <f>SUMIFS([1]Movimento!$R:$R,[1]Movimento!$B:$B,$C$3,[1]Movimento!$M:$M,$B8,[1]Movimento!$A:$A,LK$3)</f>
        <v>0</v>
      </c>
      <c r="LL8" s="141">
        <f>SUM(KG8:LK8)</f>
        <v>0</v>
      </c>
      <c r="LM8" s="141">
        <f>SUMIFS([1]Movimento!$R:$R,[1]Movimento!$B:$B,$C$3,[1]Movimento!$M:$M,$B8,[1]Movimento!$A:$A,LM$3)</f>
        <v>0</v>
      </c>
      <c r="LN8" s="141">
        <f>SUMIFS([1]Movimento!$R:$R,[1]Movimento!$B:$B,$C$3,[1]Movimento!$M:$M,$B8,[1]Movimento!$A:$A,LN$3)</f>
        <v>0</v>
      </c>
      <c r="LO8" s="141">
        <f>SUMIFS([1]Movimento!$R:$R,[1]Movimento!$B:$B,$C$3,[1]Movimento!$M:$M,$B8,[1]Movimento!$A:$A,LO$3)</f>
        <v>0</v>
      </c>
      <c r="LP8" s="141">
        <f>SUMIFS([1]Movimento!$R:$R,[1]Movimento!$B:$B,$C$3,[1]Movimento!$M:$M,$B8,[1]Movimento!$A:$A,LP$3)</f>
        <v>0</v>
      </c>
      <c r="LQ8" s="141">
        <f>SUMIFS([1]Movimento!$R:$R,[1]Movimento!$B:$B,$C$3,[1]Movimento!$M:$M,$B8,[1]Movimento!$A:$A,LQ$3)</f>
        <v>0</v>
      </c>
      <c r="LR8" s="141">
        <f>SUMIFS([1]Movimento!$R:$R,[1]Movimento!$B:$B,$C$3,[1]Movimento!$M:$M,$B8,[1]Movimento!$A:$A,LR$3)</f>
        <v>0</v>
      </c>
      <c r="LS8" s="141">
        <f>SUMIFS([1]Movimento!$R:$R,[1]Movimento!$B:$B,$C$3,[1]Movimento!$M:$M,$B8,[1]Movimento!$A:$A,LS$3)</f>
        <v>0</v>
      </c>
      <c r="LT8" s="141">
        <f>SUMIFS([1]Movimento!$R:$R,[1]Movimento!$B:$B,$C$3,[1]Movimento!$M:$M,$B8,[1]Movimento!$A:$A,LT$3)</f>
        <v>0</v>
      </c>
      <c r="LU8" s="141">
        <f>SUMIFS([1]Movimento!$R:$R,[1]Movimento!$B:$B,$C$3,[1]Movimento!$M:$M,$B8,[1]Movimento!$A:$A,LU$3)</f>
        <v>0</v>
      </c>
      <c r="LV8" s="141">
        <f>SUMIFS([1]Movimento!$R:$R,[1]Movimento!$B:$B,$C$3,[1]Movimento!$M:$M,$B8,[1]Movimento!$A:$A,LV$3)</f>
        <v>0</v>
      </c>
      <c r="LW8" s="141">
        <f>SUMIFS([1]Movimento!$R:$R,[1]Movimento!$B:$B,$C$3,[1]Movimento!$M:$M,$B8,[1]Movimento!$A:$A,LW$3)</f>
        <v>0</v>
      </c>
      <c r="LX8" s="141">
        <f>SUMIFS([1]Movimento!$R:$R,[1]Movimento!$B:$B,$C$3,[1]Movimento!$M:$M,$B8,[1]Movimento!$A:$A,LX$3)</f>
        <v>0</v>
      </c>
      <c r="LY8" s="141">
        <f>SUMIFS([1]Movimento!$R:$R,[1]Movimento!$B:$B,$C$3,[1]Movimento!$M:$M,$B8,[1]Movimento!$A:$A,LY$3)</f>
        <v>0</v>
      </c>
      <c r="LZ8" s="141">
        <f>SUMIFS([1]Movimento!$R:$R,[1]Movimento!$B:$B,$C$3,[1]Movimento!$M:$M,$B8,[1]Movimento!$A:$A,LZ$3)</f>
        <v>0</v>
      </c>
      <c r="MA8" s="141">
        <f>SUMIFS([1]Movimento!$R:$R,[1]Movimento!$B:$B,$C$3,[1]Movimento!$M:$M,$B8,[1]Movimento!$A:$A,MA$3)</f>
        <v>0</v>
      </c>
      <c r="MB8" s="141">
        <f>SUMIFS([1]Movimento!$R:$R,[1]Movimento!$B:$B,$C$3,[1]Movimento!$M:$M,$B8,[1]Movimento!$A:$A,MB$3)</f>
        <v>0</v>
      </c>
      <c r="MC8" s="141">
        <f>SUMIFS([1]Movimento!$R:$R,[1]Movimento!$B:$B,$C$3,[1]Movimento!$M:$M,$B8,[1]Movimento!$A:$A,MC$3)</f>
        <v>0</v>
      </c>
      <c r="MD8" s="141">
        <f>SUMIFS([1]Movimento!$R:$R,[1]Movimento!$B:$B,$C$3,[1]Movimento!$M:$M,$B8,[1]Movimento!$A:$A,MD$3)</f>
        <v>0</v>
      </c>
      <c r="ME8" s="141">
        <f>SUMIFS([1]Movimento!$R:$R,[1]Movimento!$B:$B,$C$3,[1]Movimento!$M:$M,$B8,[1]Movimento!$A:$A,ME$3)</f>
        <v>0</v>
      </c>
      <c r="MF8" s="141">
        <f>SUMIFS([1]Movimento!$R:$R,[1]Movimento!$B:$B,$C$3,[1]Movimento!$M:$M,$B8,[1]Movimento!$A:$A,MF$3)</f>
        <v>0</v>
      </c>
      <c r="MG8" s="141">
        <f>SUMIFS([1]Movimento!$R:$R,[1]Movimento!$B:$B,$C$3,[1]Movimento!$M:$M,$B8,[1]Movimento!$A:$A,MG$3)</f>
        <v>0</v>
      </c>
      <c r="MH8" s="141">
        <f>SUMIFS([1]Movimento!$R:$R,[1]Movimento!$B:$B,$C$3,[1]Movimento!$M:$M,$B8,[1]Movimento!$A:$A,MH$3)</f>
        <v>0</v>
      </c>
      <c r="MI8" s="141">
        <f>SUMIFS([1]Movimento!$R:$R,[1]Movimento!$B:$B,$C$3,[1]Movimento!$M:$M,$B8,[1]Movimento!$A:$A,MI$3)</f>
        <v>0</v>
      </c>
      <c r="MJ8" s="141">
        <f>SUMIFS([1]Movimento!$R:$R,[1]Movimento!$B:$B,$C$3,[1]Movimento!$M:$M,$B8,[1]Movimento!$A:$A,MJ$3)</f>
        <v>0</v>
      </c>
      <c r="MK8" s="141">
        <f>SUMIFS([1]Movimento!$R:$R,[1]Movimento!$B:$B,$C$3,[1]Movimento!$M:$M,$B8,[1]Movimento!$A:$A,MK$3)</f>
        <v>0</v>
      </c>
      <c r="ML8" s="141">
        <f>SUMIFS([1]Movimento!$R:$R,[1]Movimento!$B:$B,$C$3,[1]Movimento!$M:$M,$B8,[1]Movimento!$A:$A,ML$3)</f>
        <v>0</v>
      </c>
      <c r="MM8" s="141">
        <f>SUMIFS([1]Movimento!$R:$R,[1]Movimento!$B:$B,$C$3,[1]Movimento!$M:$M,$B8,[1]Movimento!$A:$A,MM$3)</f>
        <v>0</v>
      </c>
      <c r="MN8" s="141">
        <f>SUMIFS([1]Movimento!$R:$R,[1]Movimento!$B:$B,$C$3,[1]Movimento!$M:$M,$B8,[1]Movimento!$A:$A,MN$3)</f>
        <v>0</v>
      </c>
      <c r="MO8" s="141">
        <f>SUMIFS([1]Movimento!$R:$R,[1]Movimento!$B:$B,$C$3,[1]Movimento!$M:$M,$B8,[1]Movimento!$A:$A,MO$3)</f>
        <v>0</v>
      </c>
      <c r="MP8" s="141">
        <f>SUMIFS([1]Movimento!$R:$R,[1]Movimento!$B:$B,$C$3,[1]Movimento!$M:$M,$B8,[1]Movimento!$A:$A,MP$3)</f>
        <v>0</v>
      </c>
      <c r="MQ8" s="141">
        <f>SUMIFS([1]Movimento!$R:$R,[1]Movimento!$B:$B,$C$3,[1]Movimento!$M:$M,$B8,[1]Movimento!$A:$A,MQ$3)</f>
        <v>0</v>
      </c>
      <c r="MR8" s="141">
        <f>SUM(LM8:MQ8)</f>
        <v>0</v>
      </c>
      <c r="MS8" s="141">
        <f>SUMIFS([1]Movimento!$R:$R,[1]Movimento!$B:$B,$C$3,[1]Movimento!$M:$M,$B8,[1]Movimento!$A:$A,MS$3)</f>
        <v>0</v>
      </c>
      <c r="MT8" s="141">
        <f>SUMIFS([1]Movimento!$R:$R,[1]Movimento!$B:$B,$C$3,[1]Movimento!$M:$M,$B8,[1]Movimento!$A:$A,MT$3)</f>
        <v>0</v>
      </c>
      <c r="MU8" s="141">
        <f>SUMIFS([1]Movimento!$R:$R,[1]Movimento!$B:$B,$C$3,[1]Movimento!$M:$M,$B8,[1]Movimento!$A:$A,MU$3)</f>
        <v>0</v>
      </c>
      <c r="MV8" s="141">
        <f>SUMIFS([1]Movimento!$R:$R,[1]Movimento!$B:$B,$C$3,[1]Movimento!$M:$M,$B8,[1]Movimento!$A:$A,MV$3)</f>
        <v>0</v>
      </c>
      <c r="MW8" s="141">
        <f>SUMIFS([1]Movimento!$R:$R,[1]Movimento!$B:$B,$C$3,[1]Movimento!$M:$M,$B8,[1]Movimento!$A:$A,MW$3)</f>
        <v>0</v>
      </c>
      <c r="MX8" s="141">
        <f>SUMIFS([1]Movimento!$R:$R,[1]Movimento!$B:$B,$C$3,[1]Movimento!$M:$M,$B8,[1]Movimento!$A:$A,MX$3)</f>
        <v>0</v>
      </c>
      <c r="MY8" s="141">
        <f>SUMIFS([1]Movimento!$R:$R,[1]Movimento!$B:$B,$C$3,[1]Movimento!$M:$M,$B8,[1]Movimento!$A:$A,MY$3)</f>
        <v>0</v>
      </c>
      <c r="MZ8" s="141">
        <f>SUMIFS([1]Movimento!$R:$R,[1]Movimento!$B:$B,$C$3,[1]Movimento!$M:$M,$B8,[1]Movimento!$A:$A,MZ$3)</f>
        <v>0</v>
      </c>
      <c r="NA8" s="141">
        <f>SUMIFS([1]Movimento!$R:$R,[1]Movimento!$B:$B,$C$3,[1]Movimento!$M:$M,$B8,[1]Movimento!$A:$A,NA$3)</f>
        <v>0</v>
      </c>
      <c r="NB8" s="141">
        <f>SUMIFS([1]Movimento!$R:$R,[1]Movimento!$B:$B,$C$3,[1]Movimento!$M:$M,$B8,[1]Movimento!$A:$A,NB$3)</f>
        <v>0</v>
      </c>
      <c r="NC8" s="141">
        <f>SUMIFS([1]Movimento!$R:$R,[1]Movimento!$B:$B,$C$3,[1]Movimento!$M:$M,$B8,[1]Movimento!$A:$A,NC$3)</f>
        <v>0</v>
      </c>
      <c r="ND8" s="141">
        <f>SUMIFS([1]Movimento!$R:$R,[1]Movimento!$B:$B,$C$3,[1]Movimento!$M:$M,$B8,[1]Movimento!$A:$A,ND$3)</f>
        <v>0</v>
      </c>
      <c r="NE8" s="141">
        <f>SUMIFS([1]Movimento!$R:$R,[1]Movimento!$B:$B,$C$3,[1]Movimento!$M:$M,$B8,[1]Movimento!$A:$A,NE$3)</f>
        <v>0</v>
      </c>
      <c r="NF8" s="141">
        <f>SUMIFS([1]Movimento!$R:$R,[1]Movimento!$B:$B,$C$3,[1]Movimento!$M:$M,$B8,[1]Movimento!$A:$A,NF$3)</f>
        <v>0</v>
      </c>
      <c r="NG8" s="141">
        <f>SUMIFS([1]Movimento!$R:$R,[1]Movimento!$B:$B,$C$3,[1]Movimento!$M:$M,$B8,[1]Movimento!$A:$A,NG$3)</f>
        <v>0</v>
      </c>
      <c r="NH8" s="141">
        <f>SUMIFS([1]Movimento!$R:$R,[1]Movimento!$B:$B,$C$3,[1]Movimento!$M:$M,$B8,[1]Movimento!$A:$A,NH$3)</f>
        <v>0</v>
      </c>
      <c r="NI8" s="141">
        <f>SUMIFS([1]Movimento!$R:$R,[1]Movimento!$B:$B,$C$3,[1]Movimento!$M:$M,$B8,[1]Movimento!$A:$A,NI$3)</f>
        <v>0</v>
      </c>
      <c r="NJ8" s="141">
        <f>SUMIFS([1]Movimento!$R:$R,[1]Movimento!$B:$B,$C$3,[1]Movimento!$M:$M,$B8,[1]Movimento!$A:$A,NJ$3)</f>
        <v>0</v>
      </c>
      <c r="NK8" s="141">
        <f>SUMIFS([1]Movimento!$R:$R,[1]Movimento!$B:$B,$C$3,[1]Movimento!$M:$M,$B8,[1]Movimento!$A:$A,NK$3)</f>
        <v>0</v>
      </c>
      <c r="NL8" s="141">
        <f>SUMIFS([1]Movimento!$R:$R,[1]Movimento!$B:$B,$C$3,[1]Movimento!$M:$M,$B8,[1]Movimento!$A:$A,NL$3)</f>
        <v>0</v>
      </c>
      <c r="NM8" s="141">
        <f>SUMIFS([1]Movimento!$R:$R,[1]Movimento!$B:$B,$C$3,[1]Movimento!$M:$M,$B8,[1]Movimento!$A:$A,NM$3)</f>
        <v>0</v>
      </c>
      <c r="NN8" s="141">
        <f>SUMIFS([1]Movimento!$R:$R,[1]Movimento!$B:$B,$C$3,[1]Movimento!$M:$M,$B8,[1]Movimento!$A:$A,NN$3)</f>
        <v>0</v>
      </c>
      <c r="NO8" s="141">
        <f>SUMIFS([1]Movimento!$R:$R,[1]Movimento!$B:$B,$C$3,[1]Movimento!$M:$M,$B8,[1]Movimento!$A:$A,NO$3)</f>
        <v>0</v>
      </c>
      <c r="NP8" s="141">
        <f>SUMIFS([1]Movimento!$R:$R,[1]Movimento!$B:$B,$C$3,[1]Movimento!$M:$M,$B8,[1]Movimento!$A:$A,NP$3)</f>
        <v>0</v>
      </c>
      <c r="NQ8" s="141">
        <f>SUMIFS([1]Movimento!$R:$R,[1]Movimento!$B:$B,$C$3,[1]Movimento!$M:$M,$B8,[1]Movimento!$A:$A,NQ$3)</f>
        <v>0</v>
      </c>
      <c r="NR8" s="141">
        <f>SUMIFS([1]Movimento!$R:$R,[1]Movimento!$B:$B,$C$3,[1]Movimento!$M:$M,$B8,[1]Movimento!$A:$A,NR$3)</f>
        <v>0</v>
      </c>
      <c r="NS8" s="141">
        <f>SUMIFS([1]Movimento!$R:$R,[1]Movimento!$B:$B,$C$3,[1]Movimento!$M:$M,$B8,[1]Movimento!$A:$A,NS$3)</f>
        <v>0</v>
      </c>
      <c r="NT8" s="141">
        <f>SUMIFS([1]Movimento!$R:$R,[1]Movimento!$B:$B,$C$3,[1]Movimento!$M:$M,$B8,[1]Movimento!$A:$A,NT$3)</f>
        <v>0</v>
      </c>
      <c r="NU8" s="141">
        <f>SUMIFS([1]Movimento!$R:$R,[1]Movimento!$B:$B,$C$3,[1]Movimento!$M:$M,$B8,[1]Movimento!$A:$A,NU$3)</f>
        <v>0</v>
      </c>
      <c r="NV8" s="141">
        <f>SUMIFS([1]Movimento!$R:$R,[1]Movimento!$B:$B,$C$3,[1]Movimento!$M:$M,$B8,[1]Movimento!$A:$A,NV$3)</f>
        <v>0</v>
      </c>
      <c r="NW8" s="141">
        <f>SUMIFS([1]Movimento!$R:$R,[1]Movimento!$B:$B,$C$3,[1]Movimento!$M:$M,$B8,[1]Movimento!$A:$A,NW$3)</f>
        <v>0</v>
      </c>
      <c r="NX8" s="141">
        <f>SUM(MS8:NW8)</f>
        <v>0</v>
      </c>
      <c r="NY8" s="10"/>
      <c r="NZ8" s="141">
        <f>AJ8+BP8+CV8+EB8+FH8+GN8+HT8+IZ8+KF8+LL8+MR8+NX8</f>
        <v>0</v>
      </c>
      <c r="OA8" s="143">
        <f>SUM(OI8:OP8)</f>
        <v>0</v>
      </c>
      <c r="OB8" s="145" t="str">
        <f>IF(OA8=0,"",(NZ8/OA8)-1)</f>
        <v/>
      </c>
      <c r="OD8" s="181"/>
      <c r="OG8" s="163" t="s">
        <v>27</v>
      </c>
      <c r="OH8" s="10"/>
      <c r="OI8" s="164"/>
      <c r="OJ8" s="164"/>
      <c r="OK8" s="164"/>
      <c r="OL8" s="164"/>
      <c r="OM8" s="164"/>
      <c r="ON8" s="164"/>
      <c r="OO8" s="164"/>
      <c r="OP8" s="164"/>
      <c r="OQ8" s="164"/>
      <c r="OR8" s="164"/>
      <c r="OS8" s="164"/>
      <c r="OT8" s="164"/>
      <c r="OU8" s="10"/>
      <c r="OV8" s="164">
        <f>SUM(OI8:OU8)</f>
        <v>0</v>
      </c>
    </row>
    <row r="9" spans="2:412" s="134" customFormat="1" outlineLevel="1">
      <c r="B9" s="139" t="s">
        <v>35</v>
      </c>
      <c r="C9" s="140" t="s">
        <v>28</v>
      </c>
      <c r="D9" s="10"/>
      <c r="E9" s="141">
        <f>SUMIFS([1]Movimento!$R:$R,[1]Movimento!$B:$B,$C$3,[1]Movimento!$M:$M,$B9,[1]Movimento!$A:$A,E$3)</f>
        <v>0</v>
      </c>
      <c r="F9" s="141">
        <f>SUMIFS([1]Movimento!$R:$R,[1]Movimento!$B:$B,$C$3,[1]Movimento!$M:$M,$B9,[1]Movimento!$A:$A,F$3)</f>
        <v>0</v>
      </c>
      <c r="G9" s="141">
        <f>SUMIFS([1]Movimento!$R:$R,[1]Movimento!$B:$B,$C$3,[1]Movimento!$M:$M,$B9,[1]Movimento!$A:$A,G$3)</f>
        <v>0</v>
      </c>
      <c r="H9" s="141">
        <f>SUMIFS([1]Movimento!$R:$R,[1]Movimento!$B:$B,$C$3,[1]Movimento!$M:$M,$B9,[1]Movimento!$A:$A,H$3)</f>
        <v>0</v>
      </c>
      <c r="I9" s="141">
        <f>SUMIFS([1]Movimento!$R:$R,[1]Movimento!$B:$B,$C$3,[1]Movimento!$M:$M,$B9,[1]Movimento!$A:$A,I$3)</f>
        <v>0</v>
      </c>
      <c r="J9" s="141">
        <f>SUMIFS([1]Movimento!$R:$R,[1]Movimento!$B:$B,$C$3,[1]Movimento!$M:$M,$B9,[1]Movimento!$A:$A,J$3)</f>
        <v>0</v>
      </c>
      <c r="K9" s="141">
        <f>SUMIFS([1]Movimento!$R:$R,[1]Movimento!$B:$B,$C$3,[1]Movimento!$M:$M,$B9,[1]Movimento!$A:$A,K$3)</f>
        <v>0</v>
      </c>
      <c r="L9" s="141">
        <f>SUMIFS([1]Movimento!$R:$R,[1]Movimento!$B:$B,$C$3,[1]Movimento!$M:$M,$B9,[1]Movimento!$A:$A,L$3)</f>
        <v>0</v>
      </c>
      <c r="M9" s="141">
        <f>SUMIFS([1]Movimento!$R:$R,[1]Movimento!$B:$B,$C$3,[1]Movimento!$M:$M,$B9,[1]Movimento!$A:$A,M$3)</f>
        <v>0</v>
      </c>
      <c r="N9" s="141">
        <f>SUMIFS([1]Movimento!$R:$R,[1]Movimento!$B:$B,$C$3,[1]Movimento!$M:$M,$B9,[1]Movimento!$A:$A,N$3)</f>
        <v>0</v>
      </c>
      <c r="O9" s="141">
        <f>SUMIFS([1]Movimento!$R:$R,[1]Movimento!$B:$B,$C$3,[1]Movimento!$M:$M,$B9,[1]Movimento!$A:$A,O$3)</f>
        <v>0</v>
      </c>
      <c r="P9" s="141">
        <f>SUMIFS([1]Movimento!$R:$R,[1]Movimento!$B:$B,$C$3,[1]Movimento!$M:$M,$B9,[1]Movimento!$A:$A,P$3)</f>
        <v>0</v>
      </c>
      <c r="Q9" s="141">
        <f>SUMIFS([1]Movimento!$R:$R,[1]Movimento!$B:$B,$C$3,[1]Movimento!$M:$M,$B9,[1]Movimento!$A:$A,Q$3)</f>
        <v>0</v>
      </c>
      <c r="R9" s="141">
        <f>SUMIFS([1]Movimento!$R:$R,[1]Movimento!$B:$B,$C$3,[1]Movimento!$M:$M,$B9,[1]Movimento!$A:$A,R$3)</f>
        <v>0</v>
      </c>
      <c r="S9" s="141">
        <f>SUMIFS([1]Movimento!$R:$R,[1]Movimento!$B:$B,$C$3,[1]Movimento!$M:$M,$B9,[1]Movimento!$A:$A,S$3)</f>
        <v>0</v>
      </c>
      <c r="T9" s="141">
        <f>SUMIFS([1]Movimento!$R:$R,[1]Movimento!$B:$B,$C$3,[1]Movimento!$M:$M,$B9,[1]Movimento!$A:$A,T$3)</f>
        <v>0</v>
      </c>
      <c r="U9" s="141">
        <f>SUMIFS([1]Movimento!$R:$R,[1]Movimento!$B:$B,$C$3,[1]Movimento!$M:$M,$B9,[1]Movimento!$A:$A,U$3)</f>
        <v>0</v>
      </c>
      <c r="V9" s="141">
        <f>SUMIFS([1]Movimento!$R:$R,[1]Movimento!$B:$B,$C$3,[1]Movimento!$M:$M,$B9,[1]Movimento!$A:$A,V$3)</f>
        <v>0</v>
      </c>
      <c r="W9" s="141">
        <f>SUMIFS([1]Movimento!$R:$R,[1]Movimento!$B:$B,$C$3,[1]Movimento!$M:$M,$B9,[1]Movimento!$A:$A,W$3)</f>
        <v>0</v>
      </c>
      <c r="X9" s="141">
        <f>SUMIFS([1]Movimento!$R:$R,[1]Movimento!$B:$B,$C$3,[1]Movimento!$M:$M,$B9,[1]Movimento!$A:$A,X$3)</f>
        <v>0</v>
      </c>
      <c r="Y9" s="141">
        <f>SUMIFS([1]Movimento!$R:$R,[1]Movimento!$B:$B,$C$3,[1]Movimento!$M:$M,$B9,[1]Movimento!$A:$A,Y$3)</f>
        <v>0</v>
      </c>
      <c r="Z9" s="141">
        <f>SUMIFS([1]Movimento!$R:$R,[1]Movimento!$B:$B,$C$3,[1]Movimento!$M:$M,$B9,[1]Movimento!$A:$A,Z$3)</f>
        <v>0</v>
      </c>
      <c r="AA9" s="141">
        <f>SUMIFS([1]Movimento!$R:$R,[1]Movimento!$B:$B,$C$3,[1]Movimento!$M:$M,$B9,[1]Movimento!$A:$A,AA$3)</f>
        <v>0</v>
      </c>
      <c r="AB9" s="141">
        <f>SUMIFS([1]Movimento!$R:$R,[1]Movimento!$B:$B,$C$3,[1]Movimento!$M:$M,$B9,[1]Movimento!$A:$A,AB$3)</f>
        <v>0</v>
      </c>
      <c r="AC9" s="141">
        <f>SUMIFS([1]Movimento!$R:$R,[1]Movimento!$B:$B,$C$3,[1]Movimento!$M:$M,$B9,[1]Movimento!$A:$A,AC$3)</f>
        <v>0</v>
      </c>
      <c r="AD9" s="141">
        <f>SUMIFS([1]Movimento!$R:$R,[1]Movimento!$B:$B,$C$3,[1]Movimento!$M:$M,$B9,[1]Movimento!$A:$A,AD$3)</f>
        <v>0</v>
      </c>
      <c r="AE9" s="141">
        <f>SUMIFS([1]Movimento!$R:$R,[1]Movimento!$B:$B,$C$3,[1]Movimento!$M:$M,$B9,[1]Movimento!$A:$A,AE$3)</f>
        <v>0</v>
      </c>
      <c r="AF9" s="141">
        <f>SUMIFS([1]Movimento!$R:$R,[1]Movimento!$B:$B,$C$3,[1]Movimento!$M:$M,$B9,[1]Movimento!$A:$A,AF$3)</f>
        <v>0</v>
      </c>
      <c r="AG9" s="141">
        <f>SUMIFS([1]Movimento!$R:$R,[1]Movimento!$B:$B,$C$3,[1]Movimento!$M:$M,$B9,[1]Movimento!$A:$A,AG$3)</f>
        <v>0</v>
      </c>
      <c r="AH9" s="141">
        <f>SUMIFS([1]Movimento!$R:$R,[1]Movimento!$B:$B,$C$3,[1]Movimento!$M:$M,$B9,[1]Movimento!$A:$A,AH$3)</f>
        <v>0</v>
      </c>
      <c r="AI9" s="141">
        <f>SUMIFS([1]Movimento!$R:$R,[1]Movimento!$B:$B,$C$3,[1]Movimento!$M:$M,$B9,[1]Movimento!$A:$A,AI$3)</f>
        <v>0</v>
      </c>
      <c r="AJ9" s="141">
        <f t="shared" ref="AJ9:AJ14" si="38">SUM(E9:AI9)</f>
        <v>0</v>
      </c>
      <c r="AK9" s="141">
        <f>SUMIFS([1]Movimento!$R:$R,[1]Movimento!$B:$B,$C$3,[1]Movimento!$M:$M,$B9,[1]Movimento!$A:$A,AK$3)</f>
        <v>0</v>
      </c>
      <c r="AL9" s="141">
        <f>SUMIFS([1]Movimento!$R:$R,[1]Movimento!$B:$B,$C$3,[1]Movimento!$M:$M,$B9,[1]Movimento!$A:$A,AL$3)</f>
        <v>0</v>
      </c>
      <c r="AM9" s="141">
        <f>SUMIFS([1]Movimento!$R:$R,[1]Movimento!$B:$B,$C$3,[1]Movimento!$M:$M,$B9,[1]Movimento!$A:$A,AM$3)</f>
        <v>0</v>
      </c>
      <c r="AN9" s="141">
        <f>SUMIFS([1]Movimento!$R:$R,[1]Movimento!$B:$B,$C$3,[1]Movimento!$M:$M,$B9,[1]Movimento!$A:$A,AN$3)</f>
        <v>0</v>
      </c>
      <c r="AO9" s="141">
        <f>SUMIFS([1]Movimento!$R:$R,[1]Movimento!$B:$B,$C$3,[1]Movimento!$M:$M,$B9,[1]Movimento!$A:$A,AO$3)</f>
        <v>0</v>
      </c>
      <c r="AP9" s="141">
        <f>SUMIFS([1]Movimento!$R:$R,[1]Movimento!$B:$B,$C$3,[1]Movimento!$M:$M,$B9,[1]Movimento!$A:$A,AP$3)</f>
        <v>0</v>
      </c>
      <c r="AQ9" s="141">
        <f>SUMIFS([1]Movimento!$R:$R,[1]Movimento!$B:$B,$C$3,[1]Movimento!$M:$M,$B9,[1]Movimento!$A:$A,AQ$3)</f>
        <v>0</v>
      </c>
      <c r="AR9" s="141">
        <f>SUMIFS([1]Movimento!$R:$R,[1]Movimento!$B:$B,$C$3,[1]Movimento!$M:$M,$B9,[1]Movimento!$A:$A,AR$3)</f>
        <v>0</v>
      </c>
      <c r="AS9" s="141">
        <f>SUMIFS([1]Movimento!$R:$R,[1]Movimento!$B:$B,$C$3,[1]Movimento!$M:$M,$B9,[1]Movimento!$A:$A,AS$3)</f>
        <v>0</v>
      </c>
      <c r="AT9" s="141">
        <f>SUMIFS([1]Movimento!$R:$R,[1]Movimento!$B:$B,$C$3,[1]Movimento!$M:$M,$B9,[1]Movimento!$A:$A,AT$3)</f>
        <v>0</v>
      </c>
      <c r="AU9" s="141">
        <f>SUMIFS([1]Movimento!$R:$R,[1]Movimento!$B:$B,$C$3,[1]Movimento!$M:$M,$B9,[1]Movimento!$A:$A,AU$3)</f>
        <v>0</v>
      </c>
      <c r="AV9" s="141">
        <f>SUMIFS([1]Movimento!$R:$R,[1]Movimento!$B:$B,$C$3,[1]Movimento!$M:$M,$B9,[1]Movimento!$A:$A,AV$3)</f>
        <v>0</v>
      </c>
      <c r="AW9" s="141">
        <f>SUMIFS([1]Movimento!$R:$R,[1]Movimento!$B:$B,$C$3,[1]Movimento!$M:$M,$B9,[1]Movimento!$A:$A,AW$3)</f>
        <v>0</v>
      </c>
      <c r="AX9" s="141">
        <f>SUMIFS([1]Movimento!$R:$R,[1]Movimento!$B:$B,$C$3,[1]Movimento!$M:$M,$B9,[1]Movimento!$A:$A,AX$3)</f>
        <v>0</v>
      </c>
      <c r="AY9" s="141">
        <f>SUMIFS([1]Movimento!$R:$R,[1]Movimento!$B:$B,$C$3,[1]Movimento!$M:$M,$B9,[1]Movimento!$A:$A,AY$3)</f>
        <v>0</v>
      </c>
      <c r="AZ9" s="141">
        <f>SUMIFS([1]Movimento!$R:$R,[1]Movimento!$B:$B,$C$3,[1]Movimento!$M:$M,$B9,[1]Movimento!$A:$A,AZ$3)</f>
        <v>0</v>
      </c>
      <c r="BA9" s="141">
        <f>SUMIFS([1]Movimento!$R:$R,[1]Movimento!$B:$B,$C$3,[1]Movimento!$M:$M,$B9,[1]Movimento!$A:$A,BA$3)</f>
        <v>0</v>
      </c>
      <c r="BB9" s="141">
        <f>SUMIFS([1]Movimento!$R:$R,[1]Movimento!$B:$B,$C$3,[1]Movimento!$M:$M,$B9,[1]Movimento!$A:$A,BB$3)</f>
        <v>0</v>
      </c>
      <c r="BC9" s="141">
        <f>SUMIFS([1]Movimento!$R:$R,[1]Movimento!$B:$B,$C$3,[1]Movimento!$M:$M,$B9,[1]Movimento!$A:$A,BC$3)</f>
        <v>0</v>
      </c>
      <c r="BD9" s="141">
        <f>SUMIFS([1]Movimento!$R:$R,[1]Movimento!$B:$B,$C$3,[1]Movimento!$M:$M,$B9,[1]Movimento!$A:$A,BD$3)</f>
        <v>0</v>
      </c>
      <c r="BE9" s="141">
        <f>SUMIFS([1]Movimento!$R:$R,[1]Movimento!$B:$B,$C$3,[1]Movimento!$M:$M,$B9,[1]Movimento!$A:$A,BE$3)</f>
        <v>0</v>
      </c>
      <c r="BF9" s="141">
        <f>SUMIFS([1]Movimento!$R:$R,[1]Movimento!$B:$B,$C$3,[1]Movimento!$M:$M,$B9,[1]Movimento!$A:$A,BF$3)</f>
        <v>0</v>
      </c>
      <c r="BG9" s="141">
        <f>SUMIFS([1]Movimento!$R:$R,[1]Movimento!$B:$B,$C$3,[1]Movimento!$M:$M,$B9,[1]Movimento!$A:$A,BG$3)</f>
        <v>0</v>
      </c>
      <c r="BH9" s="141">
        <f>SUMIFS([1]Movimento!$R:$R,[1]Movimento!$B:$B,$C$3,[1]Movimento!$M:$M,$B9,[1]Movimento!$A:$A,BH$3)</f>
        <v>0</v>
      </c>
      <c r="BI9" s="141">
        <f>SUMIFS([1]Movimento!$R:$R,[1]Movimento!$B:$B,$C$3,[1]Movimento!$M:$M,$B9,[1]Movimento!$A:$A,BI$3)</f>
        <v>0</v>
      </c>
      <c r="BJ9" s="141">
        <f>SUMIFS([1]Movimento!$R:$R,[1]Movimento!$B:$B,$C$3,[1]Movimento!$M:$M,$B9,[1]Movimento!$A:$A,BJ$3)</f>
        <v>0</v>
      </c>
      <c r="BK9" s="141">
        <f>SUMIFS([1]Movimento!$R:$R,[1]Movimento!$B:$B,$C$3,[1]Movimento!$M:$M,$B9,[1]Movimento!$A:$A,BK$3)</f>
        <v>0</v>
      </c>
      <c r="BL9" s="141">
        <f>SUMIFS([1]Movimento!$R:$R,[1]Movimento!$B:$B,$C$3,[1]Movimento!$M:$M,$B9,[1]Movimento!$A:$A,BL$3)</f>
        <v>0</v>
      </c>
      <c r="BM9" s="141">
        <f>SUMIFS([1]Movimento!$R:$R,[1]Movimento!$B:$B,$C$3,[1]Movimento!$M:$M,$B9,[1]Movimento!$A:$A,BM$3)</f>
        <v>0</v>
      </c>
      <c r="BN9" s="141">
        <f>SUMIFS([1]Movimento!$R:$R,[1]Movimento!$B:$B,$C$3,[1]Movimento!$M:$M,$B9,[1]Movimento!$A:$A,BN$3)</f>
        <v>0</v>
      </c>
      <c r="BO9" s="141">
        <f>SUMIFS([1]Movimento!$R:$R,[1]Movimento!$B:$B,$C$3,[1]Movimento!$M:$M,$B9,[1]Movimento!$A:$A,BO$3)</f>
        <v>0</v>
      </c>
      <c r="BP9" s="141">
        <f t="shared" ref="BP9:BP11" si="39">SUM(AK9:BO9)</f>
        <v>0</v>
      </c>
      <c r="BQ9" s="141">
        <f>SUMIFS([1]Movimento!$R:$R,[1]Movimento!$B:$B,$C$3,[1]Movimento!$M:$M,$B9,[1]Movimento!$A:$A,BQ$3)</f>
        <v>0</v>
      </c>
      <c r="BR9" s="141">
        <f>SUMIFS([1]Movimento!$R:$R,[1]Movimento!$B:$B,$C$3,[1]Movimento!$M:$M,$B9,[1]Movimento!$A:$A,BR$3)</f>
        <v>0</v>
      </c>
      <c r="BS9" s="141">
        <f>SUMIFS([1]Movimento!$R:$R,[1]Movimento!$B:$B,$C$3,[1]Movimento!$M:$M,$B9,[1]Movimento!$A:$A,BS$3)</f>
        <v>0</v>
      </c>
      <c r="BT9" s="141">
        <f>SUMIFS([1]Movimento!$R:$R,[1]Movimento!$B:$B,$C$3,[1]Movimento!$M:$M,$B9,[1]Movimento!$A:$A,BT$3)</f>
        <v>0</v>
      </c>
      <c r="BU9" s="141">
        <f>SUMIFS([1]Movimento!$R:$R,[1]Movimento!$B:$B,$C$3,[1]Movimento!$M:$M,$B9,[1]Movimento!$A:$A,BU$3)</f>
        <v>0</v>
      </c>
      <c r="BV9" s="141">
        <f>SUMIFS([1]Movimento!$R:$R,[1]Movimento!$B:$B,$C$3,[1]Movimento!$M:$M,$B9,[1]Movimento!$A:$A,BV$3)</f>
        <v>0</v>
      </c>
      <c r="BW9" s="141">
        <f>SUMIFS([1]Movimento!$R:$R,[1]Movimento!$B:$B,$C$3,[1]Movimento!$M:$M,$B9,[1]Movimento!$A:$A,BW$3)</f>
        <v>0</v>
      </c>
      <c r="BX9" s="141">
        <f>SUMIFS([1]Movimento!$R:$R,[1]Movimento!$B:$B,$C$3,[1]Movimento!$M:$M,$B9,[1]Movimento!$A:$A,BX$3)</f>
        <v>0</v>
      </c>
      <c r="BY9" s="141">
        <f>SUMIFS([1]Movimento!$R:$R,[1]Movimento!$B:$B,$C$3,[1]Movimento!$M:$M,$B9,[1]Movimento!$A:$A,BY$3)</f>
        <v>0</v>
      </c>
      <c r="BZ9" s="141">
        <f>SUMIFS([1]Movimento!$R:$R,[1]Movimento!$B:$B,$C$3,[1]Movimento!$M:$M,$B9,[1]Movimento!$A:$A,BZ$3)</f>
        <v>0</v>
      </c>
      <c r="CA9" s="141">
        <f>SUMIFS([1]Movimento!$R:$R,[1]Movimento!$B:$B,$C$3,[1]Movimento!$M:$M,$B9,[1]Movimento!$A:$A,CA$3)</f>
        <v>0</v>
      </c>
      <c r="CB9" s="141">
        <f>SUMIFS([1]Movimento!$R:$R,[1]Movimento!$B:$B,$C$3,[1]Movimento!$M:$M,$B9,[1]Movimento!$A:$A,CB$3)</f>
        <v>0</v>
      </c>
      <c r="CC9" s="141">
        <f>SUMIFS([1]Movimento!$R:$R,[1]Movimento!$B:$B,$C$3,[1]Movimento!$M:$M,$B9,[1]Movimento!$A:$A,CC$3)</f>
        <v>0</v>
      </c>
      <c r="CD9" s="141">
        <f>SUMIFS([1]Movimento!$R:$R,[1]Movimento!$B:$B,$C$3,[1]Movimento!$M:$M,$B9,[1]Movimento!$A:$A,CD$3)</f>
        <v>0</v>
      </c>
      <c r="CE9" s="141">
        <f>SUMIFS([1]Movimento!$R:$R,[1]Movimento!$B:$B,$C$3,[1]Movimento!$M:$M,$B9,[1]Movimento!$A:$A,CE$3)</f>
        <v>0</v>
      </c>
      <c r="CF9" s="141">
        <f>SUMIFS([1]Movimento!$R:$R,[1]Movimento!$B:$B,$C$3,[1]Movimento!$M:$M,$B9,[1]Movimento!$A:$A,CF$3)</f>
        <v>0</v>
      </c>
      <c r="CG9" s="141">
        <f>SUMIFS([1]Movimento!$R:$R,[1]Movimento!$B:$B,$C$3,[1]Movimento!$M:$M,$B9,[1]Movimento!$A:$A,CG$3)</f>
        <v>0</v>
      </c>
      <c r="CH9" s="141">
        <f>SUMIFS([1]Movimento!$R:$R,[1]Movimento!$B:$B,$C$3,[1]Movimento!$M:$M,$B9,[1]Movimento!$A:$A,CH$3)</f>
        <v>0</v>
      </c>
      <c r="CI9" s="141">
        <f>SUMIFS([1]Movimento!$R:$R,[1]Movimento!$B:$B,$C$3,[1]Movimento!$M:$M,$B9,[1]Movimento!$A:$A,CI$3)</f>
        <v>0</v>
      </c>
      <c r="CJ9" s="141">
        <f>SUMIFS([1]Movimento!$R:$R,[1]Movimento!$B:$B,$C$3,[1]Movimento!$M:$M,$B9,[1]Movimento!$A:$A,CJ$3)</f>
        <v>0</v>
      </c>
      <c r="CK9" s="141">
        <f>SUMIFS([1]Movimento!$R:$R,[1]Movimento!$B:$B,$C$3,[1]Movimento!$M:$M,$B9,[1]Movimento!$A:$A,CK$3)</f>
        <v>0</v>
      </c>
      <c r="CL9" s="141">
        <f>SUMIFS([1]Movimento!$R:$R,[1]Movimento!$B:$B,$C$3,[1]Movimento!$M:$M,$B9,[1]Movimento!$A:$A,CL$3)</f>
        <v>0</v>
      </c>
      <c r="CM9" s="141">
        <f>SUMIFS([1]Movimento!$R:$R,[1]Movimento!$B:$B,$C$3,[1]Movimento!$M:$M,$B9,[1]Movimento!$A:$A,CM$3)</f>
        <v>0</v>
      </c>
      <c r="CN9" s="141">
        <f>SUMIFS([1]Movimento!$R:$R,[1]Movimento!$B:$B,$C$3,[1]Movimento!$M:$M,$B9,[1]Movimento!$A:$A,CN$3)</f>
        <v>0</v>
      </c>
      <c r="CO9" s="141">
        <f>SUMIFS([1]Movimento!$R:$R,[1]Movimento!$B:$B,$C$3,[1]Movimento!$M:$M,$B9,[1]Movimento!$A:$A,CO$3)</f>
        <v>0</v>
      </c>
      <c r="CP9" s="141">
        <f>SUMIFS([1]Movimento!$R:$R,[1]Movimento!$B:$B,$C$3,[1]Movimento!$M:$M,$B9,[1]Movimento!$A:$A,CP$3)</f>
        <v>0</v>
      </c>
      <c r="CQ9" s="141">
        <f>SUMIFS([1]Movimento!$R:$R,[1]Movimento!$B:$B,$C$3,[1]Movimento!$M:$M,$B9,[1]Movimento!$A:$A,CQ$3)</f>
        <v>0</v>
      </c>
      <c r="CR9" s="141">
        <f>SUMIFS([1]Movimento!$R:$R,[1]Movimento!$B:$B,$C$3,[1]Movimento!$M:$M,$B9,[1]Movimento!$A:$A,CR$3)</f>
        <v>0</v>
      </c>
      <c r="CS9" s="141">
        <f>SUMIFS([1]Movimento!$R:$R,[1]Movimento!$B:$B,$C$3,[1]Movimento!$M:$M,$B9,[1]Movimento!$A:$A,CS$3)</f>
        <v>0</v>
      </c>
      <c r="CT9" s="141">
        <f>SUMIFS([1]Movimento!$R:$R,[1]Movimento!$B:$B,$C$3,[1]Movimento!$M:$M,$B9,[1]Movimento!$A:$A,CT$3)</f>
        <v>0</v>
      </c>
      <c r="CU9" s="141">
        <f>SUMIFS([1]Movimento!$R:$R,[1]Movimento!$B:$B,$C$3,[1]Movimento!$M:$M,$B9,[1]Movimento!$A:$A,CU$3)</f>
        <v>0</v>
      </c>
      <c r="CV9" s="141">
        <f t="shared" ref="CV9:CV11" si="40">SUM(BQ9:CU9)</f>
        <v>0</v>
      </c>
      <c r="CW9" s="141">
        <f>SUMIFS([1]Movimento!$R:$R,[1]Movimento!$B:$B,$C$3,[1]Movimento!$M:$M,$B9,[1]Movimento!$A:$A,CW$3)</f>
        <v>0</v>
      </c>
      <c r="CX9" s="141">
        <f>SUMIFS([1]Movimento!$R:$R,[1]Movimento!$B:$B,$C$3,[1]Movimento!$M:$M,$B9,[1]Movimento!$A:$A,CX$3)</f>
        <v>0</v>
      </c>
      <c r="CY9" s="141">
        <f>SUMIFS([1]Movimento!$R:$R,[1]Movimento!$B:$B,$C$3,[1]Movimento!$M:$M,$B9,[1]Movimento!$A:$A,CY$3)</f>
        <v>0</v>
      </c>
      <c r="CZ9" s="141">
        <f>SUMIFS([1]Movimento!$R:$R,[1]Movimento!$B:$B,$C$3,[1]Movimento!$M:$M,$B9,[1]Movimento!$A:$A,CZ$3)</f>
        <v>0</v>
      </c>
      <c r="DA9" s="141">
        <f>SUMIFS([1]Movimento!$R:$R,[1]Movimento!$B:$B,$C$3,[1]Movimento!$M:$M,$B9,[1]Movimento!$A:$A,DA$3)</f>
        <v>0</v>
      </c>
      <c r="DB9" s="141">
        <f>SUMIFS([1]Movimento!$R:$R,[1]Movimento!$B:$B,$C$3,[1]Movimento!$M:$M,$B9,[1]Movimento!$A:$A,DB$3)</f>
        <v>0</v>
      </c>
      <c r="DC9" s="141">
        <f>SUMIFS([1]Movimento!$R:$R,[1]Movimento!$B:$B,$C$3,[1]Movimento!$M:$M,$B9,[1]Movimento!$A:$A,DC$3)</f>
        <v>0</v>
      </c>
      <c r="DD9" s="141">
        <f>SUMIFS([1]Movimento!$R:$R,[1]Movimento!$B:$B,$C$3,[1]Movimento!$M:$M,$B9,[1]Movimento!$A:$A,DD$3)</f>
        <v>0</v>
      </c>
      <c r="DE9" s="141">
        <f>SUMIFS([1]Movimento!$R:$R,[1]Movimento!$B:$B,$C$3,[1]Movimento!$M:$M,$B9,[1]Movimento!$A:$A,DE$3)</f>
        <v>0</v>
      </c>
      <c r="DF9" s="141">
        <f>SUMIFS([1]Movimento!$R:$R,[1]Movimento!$B:$B,$C$3,[1]Movimento!$M:$M,$B9,[1]Movimento!$A:$A,DF$3)</f>
        <v>0</v>
      </c>
      <c r="DG9" s="141">
        <f>SUMIFS([1]Movimento!$R:$R,[1]Movimento!$B:$B,$C$3,[1]Movimento!$M:$M,$B9,[1]Movimento!$A:$A,DG$3)</f>
        <v>0</v>
      </c>
      <c r="DH9" s="141">
        <f>SUMIFS([1]Movimento!$R:$R,[1]Movimento!$B:$B,$C$3,[1]Movimento!$M:$M,$B9,[1]Movimento!$A:$A,DH$3)</f>
        <v>0</v>
      </c>
      <c r="DI9" s="141">
        <f>SUMIFS([1]Movimento!$R:$R,[1]Movimento!$B:$B,$C$3,[1]Movimento!$M:$M,$B9,[1]Movimento!$A:$A,DI$3)</f>
        <v>0</v>
      </c>
      <c r="DJ9" s="141">
        <f>SUMIFS([1]Movimento!$R:$R,[1]Movimento!$B:$B,$C$3,[1]Movimento!$M:$M,$B9,[1]Movimento!$A:$A,DJ$3)</f>
        <v>0</v>
      </c>
      <c r="DK9" s="141">
        <f>SUMIFS([1]Movimento!$R:$R,[1]Movimento!$B:$B,$C$3,[1]Movimento!$M:$M,$B9,[1]Movimento!$A:$A,DK$3)</f>
        <v>0</v>
      </c>
      <c r="DL9" s="141">
        <f>SUMIFS([1]Movimento!$R:$R,[1]Movimento!$B:$B,$C$3,[1]Movimento!$M:$M,$B9,[1]Movimento!$A:$A,DL$3)</f>
        <v>0</v>
      </c>
      <c r="DM9" s="141">
        <f>SUMIFS([1]Movimento!$R:$R,[1]Movimento!$B:$B,$C$3,[1]Movimento!$M:$M,$B9,[1]Movimento!$A:$A,DM$3)</f>
        <v>0</v>
      </c>
      <c r="DN9" s="141">
        <f>SUMIFS([1]Movimento!$R:$R,[1]Movimento!$B:$B,$C$3,[1]Movimento!$M:$M,$B9,[1]Movimento!$A:$A,DN$3)</f>
        <v>0</v>
      </c>
      <c r="DO9" s="141">
        <f>SUMIFS([1]Movimento!$R:$R,[1]Movimento!$B:$B,$C$3,[1]Movimento!$M:$M,$B9,[1]Movimento!$A:$A,DO$3)</f>
        <v>0</v>
      </c>
      <c r="DP9" s="141">
        <f>SUMIFS([1]Movimento!$R:$R,[1]Movimento!$B:$B,$C$3,[1]Movimento!$M:$M,$B9,[1]Movimento!$A:$A,DP$3)</f>
        <v>0</v>
      </c>
      <c r="DQ9" s="141">
        <f>SUMIFS([1]Movimento!$R:$R,[1]Movimento!$B:$B,$C$3,[1]Movimento!$M:$M,$B9,[1]Movimento!$A:$A,DQ$3)</f>
        <v>0</v>
      </c>
      <c r="DR9" s="141">
        <f>SUMIFS([1]Movimento!$R:$R,[1]Movimento!$B:$B,$C$3,[1]Movimento!$M:$M,$B9,[1]Movimento!$A:$A,DR$3)</f>
        <v>0</v>
      </c>
      <c r="DS9" s="141">
        <f>SUMIFS([1]Movimento!$R:$R,[1]Movimento!$B:$B,$C$3,[1]Movimento!$M:$M,$B9,[1]Movimento!$A:$A,DS$3)</f>
        <v>0</v>
      </c>
      <c r="DT9" s="141">
        <f>SUMIFS([1]Movimento!$R:$R,[1]Movimento!$B:$B,$C$3,[1]Movimento!$M:$M,$B9,[1]Movimento!$A:$A,DT$3)</f>
        <v>0</v>
      </c>
      <c r="DU9" s="141">
        <f>SUMIFS([1]Movimento!$R:$R,[1]Movimento!$B:$B,$C$3,[1]Movimento!$M:$M,$B9,[1]Movimento!$A:$A,DU$3)</f>
        <v>0</v>
      </c>
      <c r="DV9" s="141">
        <f>SUMIFS([1]Movimento!$R:$R,[1]Movimento!$B:$B,$C$3,[1]Movimento!$M:$M,$B9,[1]Movimento!$A:$A,DV$3)</f>
        <v>0</v>
      </c>
      <c r="DW9" s="141">
        <f>SUMIFS([1]Movimento!$R:$R,[1]Movimento!$B:$B,$C$3,[1]Movimento!$M:$M,$B9,[1]Movimento!$A:$A,DW$3)</f>
        <v>0</v>
      </c>
      <c r="DX9" s="141">
        <f>SUMIFS([1]Movimento!$R:$R,[1]Movimento!$B:$B,$C$3,[1]Movimento!$M:$M,$B9,[1]Movimento!$A:$A,DX$3)</f>
        <v>0</v>
      </c>
      <c r="DY9" s="141">
        <f>SUMIFS([1]Movimento!$R:$R,[1]Movimento!$B:$B,$C$3,[1]Movimento!$M:$M,$B9,[1]Movimento!$A:$A,DY$3)</f>
        <v>0</v>
      </c>
      <c r="DZ9" s="141">
        <f>SUMIFS([1]Movimento!$R:$R,[1]Movimento!$B:$B,$C$3,[1]Movimento!$M:$M,$B9,[1]Movimento!$A:$A,DZ$3)</f>
        <v>0</v>
      </c>
      <c r="EA9" s="141">
        <f>SUMIFS([1]Movimento!$R:$R,[1]Movimento!$B:$B,$C$3,[1]Movimento!$M:$M,$B9,[1]Movimento!$A:$A,EA$3)</f>
        <v>0</v>
      </c>
      <c r="EB9" s="141">
        <f t="shared" ref="EB9:EB11" si="41">SUM(CW9:EA9)</f>
        <v>0</v>
      </c>
      <c r="EC9" s="141">
        <f>SUMIFS([1]Movimento!$R:$R,[1]Movimento!$B:$B,$C$3,[1]Movimento!$M:$M,$B9,[1]Movimento!$A:$A,EC$3)</f>
        <v>0</v>
      </c>
      <c r="ED9" s="141">
        <f>SUMIFS([1]Movimento!$R:$R,[1]Movimento!$B:$B,$C$3,[1]Movimento!$M:$M,$B9,[1]Movimento!$A:$A,ED$3)</f>
        <v>0</v>
      </c>
      <c r="EE9" s="141">
        <f>SUMIFS([1]Movimento!$R:$R,[1]Movimento!$B:$B,$C$3,[1]Movimento!$M:$M,$B9,[1]Movimento!$A:$A,EE$3)</f>
        <v>0</v>
      </c>
      <c r="EF9" s="141">
        <f>SUMIFS([1]Movimento!$R:$R,[1]Movimento!$B:$B,$C$3,[1]Movimento!$M:$M,$B9,[1]Movimento!$A:$A,EF$3)</f>
        <v>0</v>
      </c>
      <c r="EG9" s="141">
        <f>SUMIFS([1]Movimento!$R:$R,[1]Movimento!$B:$B,$C$3,[1]Movimento!$M:$M,$B9,[1]Movimento!$A:$A,EG$3)</f>
        <v>0</v>
      </c>
      <c r="EH9" s="141">
        <f>SUMIFS([1]Movimento!$R:$R,[1]Movimento!$B:$B,$C$3,[1]Movimento!$M:$M,$B9,[1]Movimento!$A:$A,EH$3)</f>
        <v>0</v>
      </c>
      <c r="EI9" s="141">
        <f>SUMIFS([1]Movimento!$R:$R,[1]Movimento!$B:$B,$C$3,[1]Movimento!$M:$M,$B9,[1]Movimento!$A:$A,EI$3)</f>
        <v>0</v>
      </c>
      <c r="EJ9" s="141">
        <f>SUMIFS([1]Movimento!$R:$R,[1]Movimento!$B:$B,$C$3,[1]Movimento!$M:$M,$B9,[1]Movimento!$A:$A,EJ$3)</f>
        <v>0</v>
      </c>
      <c r="EK9" s="141">
        <f>SUMIFS([1]Movimento!$R:$R,[1]Movimento!$B:$B,$C$3,[1]Movimento!$M:$M,$B9,[1]Movimento!$A:$A,EK$3)</f>
        <v>0</v>
      </c>
      <c r="EL9" s="141">
        <f>SUMIFS([1]Movimento!$R:$R,[1]Movimento!$B:$B,$C$3,[1]Movimento!$M:$M,$B9,[1]Movimento!$A:$A,EL$3)</f>
        <v>0</v>
      </c>
      <c r="EM9" s="141">
        <f>SUMIFS([1]Movimento!$R:$R,[1]Movimento!$B:$B,$C$3,[1]Movimento!$M:$M,$B9,[1]Movimento!$A:$A,EM$3)</f>
        <v>0</v>
      </c>
      <c r="EN9" s="141">
        <f>SUMIFS([1]Movimento!$R:$R,[1]Movimento!$B:$B,$C$3,[1]Movimento!$M:$M,$B9,[1]Movimento!$A:$A,EN$3)</f>
        <v>0</v>
      </c>
      <c r="EO9" s="141">
        <f>SUMIFS([1]Movimento!$R:$R,[1]Movimento!$B:$B,$C$3,[1]Movimento!$M:$M,$B9,[1]Movimento!$A:$A,EO$3)</f>
        <v>0</v>
      </c>
      <c r="EP9" s="141">
        <f>SUMIFS([1]Movimento!$R:$R,[1]Movimento!$B:$B,$C$3,[1]Movimento!$M:$M,$B9,[1]Movimento!$A:$A,EP$3)</f>
        <v>0</v>
      </c>
      <c r="EQ9" s="141">
        <f>SUMIFS([1]Movimento!$R:$R,[1]Movimento!$B:$B,$C$3,[1]Movimento!$M:$M,$B9,[1]Movimento!$A:$A,EQ$3)</f>
        <v>0</v>
      </c>
      <c r="ER9" s="141">
        <f>SUMIFS([1]Movimento!$R:$R,[1]Movimento!$B:$B,$C$3,[1]Movimento!$M:$M,$B9,[1]Movimento!$A:$A,ER$3)</f>
        <v>0</v>
      </c>
      <c r="ES9" s="141">
        <f>SUMIFS([1]Movimento!$R:$R,[1]Movimento!$B:$B,$C$3,[1]Movimento!$M:$M,$B9,[1]Movimento!$A:$A,ES$3)</f>
        <v>0</v>
      </c>
      <c r="ET9" s="141">
        <f>SUMIFS([1]Movimento!$R:$R,[1]Movimento!$B:$B,$C$3,[1]Movimento!$M:$M,$B9,[1]Movimento!$A:$A,ET$3)</f>
        <v>0</v>
      </c>
      <c r="EU9" s="141">
        <f>SUMIFS([1]Movimento!$R:$R,[1]Movimento!$B:$B,$C$3,[1]Movimento!$M:$M,$B9,[1]Movimento!$A:$A,EU$3)</f>
        <v>0</v>
      </c>
      <c r="EV9" s="141">
        <f>SUMIFS([1]Movimento!$R:$R,[1]Movimento!$B:$B,$C$3,[1]Movimento!$M:$M,$B9,[1]Movimento!$A:$A,EV$3)</f>
        <v>0</v>
      </c>
      <c r="EW9" s="141">
        <f>SUMIFS([1]Movimento!$R:$R,[1]Movimento!$B:$B,$C$3,[1]Movimento!$M:$M,$B9,[1]Movimento!$A:$A,EW$3)</f>
        <v>0</v>
      </c>
      <c r="EX9" s="141">
        <f>SUMIFS([1]Movimento!$R:$R,[1]Movimento!$B:$B,$C$3,[1]Movimento!$M:$M,$B9,[1]Movimento!$A:$A,EX$3)</f>
        <v>0</v>
      </c>
      <c r="EY9" s="141">
        <f>SUMIFS([1]Movimento!$R:$R,[1]Movimento!$B:$B,$C$3,[1]Movimento!$M:$M,$B9,[1]Movimento!$A:$A,EY$3)</f>
        <v>0</v>
      </c>
      <c r="EZ9" s="141">
        <f>SUMIFS([1]Movimento!$R:$R,[1]Movimento!$B:$B,$C$3,[1]Movimento!$M:$M,$B9,[1]Movimento!$A:$A,EZ$3)</f>
        <v>0</v>
      </c>
      <c r="FA9" s="141">
        <f>SUMIFS([1]Movimento!$R:$R,[1]Movimento!$B:$B,$C$3,[1]Movimento!$M:$M,$B9,[1]Movimento!$A:$A,FA$3)</f>
        <v>0</v>
      </c>
      <c r="FB9" s="141">
        <f>SUMIFS([1]Movimento!$R:$R,[1]Movimento!$B:$B,$C$3,[1]Movimento!$M:$M,$B9,[1]Movimento!$A:$A,FB$3)</f>
        <v>0</v>
      </c>
      <c r="FC9" s="141">
        <f>SUMIFS([1]Movimento!$R:$R,[1]Movimento!$B:$B,$C$3,[1]Movimento!$M:$M,$B9,[1]Movimento!$A:$A,FC$3)</f>
        <v>0</v>
      </c>
      <c r="FD9" s="141">
        <f>SUMIFS([1]Movimento!$R:$R,[1]Movimento!$B:$B,$C$3,[1]Movimento!$M:$M,$B9,[1]Movimento!$A:$A,FD$3)</f>
        <v>0</v>
      </c>
      <c r="FE9" s="141">
        <f>SUMIFS([1]Movimento!$R:$R,[1]Movimento!$B:$B,$C$3,[1]Movimento!$M:$M,$B9,[1]Movimento!$A:$A,FE$3)</f>
        <v>0</v>
      </c>
      <c r="FF9" s="141">
        <f>SUMIFS([1]Movimento!$R:$R,[1]Movimento!$B:$B,$C$3,[1]Movimento!$M:$M,$B9,[1]Movimento!$A:$A,FF$3)</f>
        <v>0</v>
      </c>
      <c r="FG9" s="141">
        <f>SUMIFS([1]Movimento!$R:$R,[1]Movimento!$B:$B,$C$3,[1]Movimento!$M:$M,$B9,[1]Movimento!$A:$A,FG$3)</f>
        <v>0</v>
      </c>
      <c r="FH9" s="141">
        <f t="shared" ref="FH9:FH11" si="42">SUM(EC9:FG9)</f>
        <v>0</v>
      </c>
      <c r="FI9" s="141">
        <f>SUMIFS([1]Movimento!$R:$R,[1]Movimento!$B:$B,$C$3,[1]Movimento!$M:$M,$B9,[1]Movimento!$A:$A,FI$3)</f>
        <v>0</v>
      </c>
      <c r="FJ9" s="141">
        <f>SUMIFS([1]Movimento!$R:$R,[1]Movimento!$B:$B,$C$3,[1]Movimento!$M:$M,$B9,[1]Movimento!$A:$A,FJ$3)</f>
        <v>0</v>
      </c>
      <c r="FK9" s="141">
        <f>SUMIFS([1]Movimento!$R:$R,[1]Movimento!$B:$B,$C$3,[1]Movimento!$M:$M,$B9,[1]Movimento!$A:$A,FK$3)</f>
        <v>0</v>
      </c>
      <c r="FL9" s="141">
        <f>SUMIFS([1]Movimento!$R:$R,[1]Movimento!$B:$B,$C$3,[1]Movimento!$M:$M,$B9,[1]Movimento!$A:$A,FL$3)</f>
        <v>0</v>
      </c>
      <c r="FM9" s="141">
        <f>SUMIFS([1]Movimento!$R:$R,[1]Movimento!$B:$B,$C$3,[1]Movimento!$M:$M,$B9,[1]Movimento!$A:$A,FM$3)</f>
        <v>0</v>
      </c>
      <c r="FN9" s="141">
        <f>SUMIFS([1]Movimento!$R:$R,[1]Movimento!$B:$B,$C$3,[1]Movimento!$M:$M,$B9,[1]Movimento!$A:$A,FN$3)</f>
        <v>0</v>
      </c>
      <c r="FO9" s="141">
        <f>SUMIFS([1]Movimento!$R:$R,[1]Movimento!$B:$B,$C$3,[1]Movimento!$M:$M,$B9,[1]Movimento!$A:$A,FO$3)</f>
        <v>0</v>
      </c>
      <c r="FP9" s="141">
        <f>SUMIFS([1]Movimento!$R:$R,[1]Movimento!$B:$B,$C$3,[1]Movimento!$M:$M,$B9,[1]Movimento!$A:$A,FP$3)</f>
        <v>0</v>
      </c>
      <c r="FQ9" s="141">
        <f>SUMIFS([1]Movimento!$R:$R,[1]Movimento!$B:$B,$C$3,[1]Movimento!$M:$M,$B9,[1]Movimento!$A:$A,FQ$3)</f>
        <v>0</v>
      </c>
      <c r="FR9" s="141">
        <f>SUMIFS([1]Movimento!$R:$R,[1]Movimento!$B:$B,$C$3,[1]Movimento!$M:$M,$B9,[1]Movimento!$A:$A,FR$3)</f>
        <v>0</v>
      </c>
      <c r="FS9" s="141">
        <f>SUMIFS([1]Movimento!$R:$R,[1]Movimento!$B:$B,$C$3,[1]Movimento!$M:$M,$B9,[1]Movimento!$A:$A,FS$3)</f>
        <v>0</v>
      </c>
      <c r="FT9" s="141">
        <f>SUMIFS([1]Movimento!$R:$R,[1]Movimento!$B:$B,$C$3,[1]Movimento!$M:$M,$B9,[1]Movimento!$A:$A,FT$3)</f>
        <v>0</v>
      </c>
      <c r="FU9" s="141">
        <f>SUMIFS([1]Movimento!$R:$R,[1]Movimento!$B:$B,$C$3,[1]Movimento!$M:$M,$B9,[1]Movimento!$A:$A,FU$3)</f>
        <v>0</v>
      </c>
      <c r="FV9" s="141">
        <f>SUMIFS([1]Movimento!$R:$R,[1]Movimento!$B:$B,$C$3,[1]Movimento!$M:$M,$B9,[1]Movimento!$A:$A,FV$3)</f>
        <v>0</v>
      </c>
      <c r="FW9" s="141">
        <f>SUMIFS([1]Movimento!$R:$R,[1]Movimento!$B:$B,$C$3,[1]Movimento!$M:$M,$B9,[1]Movimento!$A:$A,FW$3)</f>
        <v>0</v>
      </c>
      <c r="FX9" s="141">
        <f>SUMIFS([1]Movimento!$R:$R,[1]Movimento!$B:$B,$C$3,[1]Movimento!$M:$M,$B9,[1]Movimento!$A:$A,FX$3)</f>
        <v>0</v>
      </c>
      <c r="FY9" s="141">
        <f>SUMIFS([1]Movimento!$R:$R,[1]Movimento!$B:$B,$C$3,[1]Movimento!$M:$M,$B9,[1]Movimento!$A:$A,FY$3)</f>
        <v>0</v>
      </c>
      <c r="FZ9" s="141">
        <f>SUMIFS([1]Movimento!$R:$R,[1]Movimento!$B:$B,$C$3,[1]Movimento!$M:$M,$B9,[1]Movimento!$A:$A,FZ$3)</f>
        <v>0</v>
      </c>
      <c r="GA9" s="141">
        <f>SUMIFS([1]Movimento!$R:$R,[1]Movimento!$B:$B,$C$3,[1]Movimento!$M:$M,$B9,[1]Movimento!$A:$A,GA$3)</f>
        <v>0</v>
      </c>
      <c r="GB9" s="141">
        <f>SUMIFS([1]Movimento!$R:$R,[1]Movimento!$B:$B,$C$3,[1]Movimento!$M:$M,$B9,[1]Movimento!$A:$A,GB$3)</f>
        <v>0</v>
      </c>
      <c r="GC9" s="141">
        <f>SUMIFS([1]Movimento!$R:$R,[1]Movimento!$B:$B,$C$3,[1]Movimento!$M:$M,$B9,[1]Movimento!$A:$A,GC$3)</f>
        <v>0</v>
      </c>
      <c r="GD9" s="141">
        <f>SUMIFS([1]Movimento!$R:$R,[1]Movimento!$B:$B,$C$3,[1]Movimento!$M:$M,$B9,[1]Movimento!$A:$A,GD$3)</f>
        <v>0</v>
      </c>
      <c r="GE9" s="141">
        <f>SUMIFS([1]Movimento!$R:$R,[1]Movimento!$B:$B,$C$3,[1]Movimento!$M:$M,$B9,[1]Movimento!$A:$A,GE$3)</f>
        <v>0</v>
      </c>
      <c r="GF9" s="141">
        <f>SUMIFS([1]Movimento!$R:$R,[1]Movimento!$B:$B,$C$3,[1]Movimento!$M:$M,$B9,[1]Movimento!$A:$A,GF$3)</f>
        <v>0</v>
      </c>
      <c r="GG9" s="141">
        <f>SUMIFS([1]Movimento!$R:$R,[1]Movimento!$B:$B,$C$3,[1]Movimento!$M:$M,$B9,[1]Movimento!$A:$A,GG$3)</f>
        <v>0</v>
      </c>
      <c r="GH9" s="141">
        <f>SUMIFS([1]Movimento!$R:$R,[1]Movimento!$B:$B,$C$3,[1]Movimento!$M:$M,$B9,[1]Movimento!$A:$A,GH$3)</f>
        <v>0</v>
      </c>
      <c r="GI9" s="141">
        <f>SUMIFS([1]Movimento!$R:$R,[1]Movimento!$B:$B,$C$3,[1]Movimento!$M:$M,$B9,[1]Movimento!$A:$A,GI$3)</f>
        <v>0</v>
      </c>
      <c r="GJ9" s="141">
        <f>SUMIFS([1]Movimento!$R:$R,[1]Movimento!$B:$B,$C$3,[1]Movimento!$M:$M,$B9,[1]Movimento!$A:$A,GJ$3)</f>
        <v>0</v>
      </c>
      <c r="GK9" s="141">
        <f>SUMIFS([1]Movimento!$R:$R,[1]Movimento!$B:$B,$C$3,[1]Movimento!$M:$M,$B9,[1]Movimento!$A:$A,GK$3)</f>
        <v>0</v>
      </c>
      <c r="GL9" s="141">
        <f>SUMIFS([1]Movimento!$R:$R,[1]Movimento!$B:$B,$C$3,[1]Movimento!$M:$M,$B9,[1]Movimento!$A:$A,GL$3)</f>
        <v>0</v>
      </c>
      <c r="GM9" s="141">
        <f>SUMIFS([1]Movimento!$R:$R,[1]Movimento!$B:$B,$C$3,[1]Movimento!$M:$M,$B9,[1]Movimento!$A:$A,GM$3)</f>
        <v>0</v>
      </c>
      <c r="GN9" s="141">
        <f t="shared" ref="GN9:GN11" si="43">SUM(FI9:GM9)</f>
        <v>0</v>
      </c>
      <c r="GO9" s="141">
        <f>SUMIFS([1]Movimento!$R:$R,[1]Movimento!$B:$B,$C$3,[1]Movimento!$M:$M,$B9,[1]Movimento!$A:$A,GO$3)</f>
        <v>0</v>
      </c>
      <c r="GP9" s="141">
        <f>SUMIFS([1]Movimento!$R:$R,[1]Movimento!$B:$B,$C$3,[1]Movimento!$M:$M,$B9,[1]Movimento!$A:$A,GP$3)</f>
        <v>0</v>
      </c>
      <c r="GQ9" s="141">
        <f>SUMIFS([1]Movimento!$R:$R,[1]Movimento!$B:$B,$C$3,[1]Movimento!$M:$M,$B9,[1]Movimento!$A:$A,GQ$3)</f>
        <v>0</v>
      </c>
      <c r="GR9" s="141">
        <f>SUMIFS([1]Movimento!$R:$R,[1]Movimento!$B:$B,$C$3,[1]Movimento!$M:$M,$B9,[1]Movimento!$A:$A,GR$3)</f>
        <v>0</v>
      </c>
      <c r="GS9" s="141">
        <f>SUMIFS([1]Movimento!$R:$R,[1]Movimento!$B:$B,$C$3,[1]Movimento!$M:$M,$B9,[1]Movimento!$A:$A,GS$3)</f>
        <v>0</v>
      </c>
      <c r="GT9" s="141">
        <f>SUMIFS([1]Movimento!$R:$R,[1]Movimento!$B:$B,$C$3,[1]Movimento!$M:$M,$B9,[1]Movimento!$A:$A,GT$3)</f>
        <v>0</v>
      </c>
      <c r="GU9" s="141">
        <f>SUMIFS([1]Movimento!$R:$R,[1]Movimento!$B:$B,$C$3,[1]Movimento!$M:$M,$B9,[1]Movimento!$A:$A,GU$3)</f>
        <v>0</v>
      </c>
      <c r="GV9" s="141">
        <f>SUMIFS([1]Movimento!$R:$R,[1]Movimento!$B:$B,$C$3,[1]Movimento!$M:$M,$B9,[1]Movimento!$A:$A,GV$3)</f>
        <v>0</v>
      </c>
      <c r="GW9" s="141">
        <f>SUMIFS([1]Movimento!$R:$R,[1]Movimento!$B:$B,$C$3,[1]Movimento!$M:$M,$B9,[1]Movimento!$A:$A,GW$3)</f>
        <v>0</v>
      </c>
      <c r="GX9" s="141">
        <f>SUMIFS([1]Movimento!$R:$R,[1]Movimento!$B:$B,$C$3,[1]Movimento!$M:$M,$B9,[1]Movimento!$A:$A,GX$3)</f>
        <v>0</v>
      </c>
      <c r="GY9" s="141">
        <f>SUMIFS([1]Movimento!$R:$R,[1]Movimento!$B:$B,$C$3,[1]Movimento!$M:$M,$B9,[1]Movimento!$A:$A,GY$3)</f>
        <v>0</v>
      </c>
      <c r="GZ9" s="141">
        <f>SUMIFS([1]Movimento!$R:$R,[1]Movimento!$B:$B,$C$3,[1]Movimento!$M:$M,$B9,[1]Movimento!$A:$A,GZ$3)</f>
        <v>0</v>
      </c>
      <c r="HA9" s="141">
        <f>SUMIFS([1]Movimento!$R:$R,[1]Movimento!$B:$B,$C$3,[1]Movimento!$M:$M,$B9,[1]Movimento!$A:$A,HA$3)</f>
        <v>0</v>
      </c>
      <c r="HB9" s="141">
        <f>SUMIFS([1]Movimento!$R:$R,[1]Movimento!$B:$B,$C$3,[1]Movimento!$M:$M,$B9,[1]Movimento!$A:$A,HB$3)</f>
        <v>0</v>
      </c>
      <c r="HC9" s="141">
        <f>SUMIFS([1]Movimento!$R:$R,[1]Movimento!$B:$B,$C$3,[1]Movimento!$M:$M,$B9,[1]Movimento!$A:$A,HC$3)</f>
        <v>0</v>
      </c>
      <c r="HD9" s="141">
        <f>SUMIFS([1]Movimento!$R:$R,[1]Movimento!$B:$B,$C$3,[1]Movimento!$M:$M,$B9,[1]Movimento!$A:$A,HD$3)</f>
        <v>0</v>
      </c>
      <c r="HE9" s="141">
        <f>SUMIFS([1]Movimento!$R:$R,[1]Movimento!$B:$B,$C$3,[1]Movimento!$M:$M,$B9,[1]Movimento!$A:$A,HE$3)</f>
        <v>0</v>
      </c>
      <c r="HF9" s="141">
        <f>SUMIFS([1]Movimento!$R:$R,[1]Movimento!$B:$B,$C$3,[1]Movimento!$M:$M,$B9,[1]Movimento!$A:$A,HF$3)</f>
        <v>0</v>
      </c>
      <c r="HG9" s="141">
        <f>SUMIFS([1]Movimento!$R:$R,[1]Movimento!$B:$B,$C$3,[1]Movimento!$M:$M,$B9,[1]Movimento!$A:$A,HG$3)</f>
        <v>0</v>
      </c>
      <c r="HH9" s="141">
        <f>SUMIFS([1]Movimento!$R:$R,[1]Movimento!$B:$B,$C$3,[1]Movimento!$M:$M,$B9,[1]Movimento!$A:$A,HH$3)</f>
        <v>0</v>
      </c>
      <c r="HI9" s="141">
        <f>SUMIFS([1]Movimento!$R:$R,[1]Movimento!$B:$B,$C$3,[1]Movimento!$M:$M,$B9,[1]Movimento!$A:$A,HI$3)</f>
        <v>0</v>
      </c>
      <c r="HJ9" s="141">
        <f>SUMIFS([1]Movimento!$R:$R,[1]Movimento!$B:$B,$C$3,[1]Movimento!$M:$M,$B9,[1]Movimento!$A:$A,HJ$3)</f>
        <v>0</v>
      </c>
      <c r="HK9" s="141">
        <f>SUMIFS([1]Movimento!$R:$R,[1]Movimento!$B:$B,$C$3,[1]Movimento!$M:$M,$B9,[1]Movimento!$A:$A,HK$3)</f>
        <v>0</v>
      </c>
      <c r="HL9" s="141">
        <f>SUMIFS([1]Movimento!$R:$R,[1]Movimento!$B:$B,$C$3,[1]Movimento!$M:$M,$B9,[1]Movimento!$A:$A,HL$3)</f>
        <v>0</v>
      </c>
      <c r="HM9" s="141">
        <f>SUMIFS([1]Movimento!$R:$R,[1]Movimento!$B:$B,$C$3,[1]Movimento!$M:$M,$B9,[1]Movimento!$A:$A,HM$3)</f>
        <v>0</v>
      </c>
      <c r="HN9" s="141">
        <f>SUMIFS([1]Movimento!$R:$R,[1]Movimento!$B:$B,$C$3,[1]Movimento!$M:$M,$B9,[1]Movimento!$A:$A,HN$3)</f>
        <v>0</v>
      </c>
      <c r="HO9" s="141">
        <f>SUMIFS([1]Movimento!$R:$R,[1]Movimento!$B:$B,$C$3,[1]Movimento!$M:$M,$B9,[1]Movimento!$A:$A,HO$3)</f>
        <v>0</v>
      </c>
      <c r="HP9" s="141">
        <f>SUMIFS([1]Movimento!$R:$R,[1]Movimento!$B:$B,$C$3,[1]Movimento!$M:$M,$B9,[1]Movimento!$A:$A,HP$3)</f>
        <v>0</v>
      </c>
      <c r="HQ9" s="141">
        <f>SUMIFS([1]Movimento!$R:$R,[1]Movimento!$B:$B,$C$3,[1]Movimento!$M:$M,$B9,[1]Movimento!$A:$A,HQ$3)</f>
        <v>0</v>
      </c>
      <c r="HR9" s="141">
        <f>SUMIFS([1]Movimento!$R:$R,[1]Movimento!$B:$B,$C$3,[1]Movimento!$M:$M,$B9,[1]Movimento!$A:$A,HR$3)</f>
        <v>0</v>
      </c>
      <c r="HS9" s="141">
        <f>SUMIFS([1]Movimento!$R:$R,[1]Movimento!$B:$B,$C$3,[1]Movimento!$M:$M,$B9,[1]Movimento!$A:$A,HS$3)</f>
        <v>0</v>
      </c>
      <c r="HT9" s="141">
        <f t="shared" ref="HT9:HT11" si="44">SUM(GO9:HS9)</f>
        <v>0</v>
      </c>
      <c r="HU9" s="141">
        <f>SUMIFS([1]Movimento!$R:$R,[1]Movimento!$B:$B,$C$3,[1]Movimento!$M:$M,$B9,[1]Movimento!$A:$A,HU$3)</f>
        <v>0</v>
      </c>
      <c r="HV9" s="141">
        <f>SUMIFS([1]Movimento!$R:$R,[1]Movimento!$B:$B,$C$3,[1]Movimento!$M:$M,$B9,[1]Movimento!$A:$A,HV$3)</f>
        <v>0</v>
      </c>
      <c r="HW9" s="141">
        <f>SUMIFS([1]Movimento!$R:$R,[1]Movimento!$B:$B,$C$3,[1]Movimento!$M:$M,$B9,[1]Movimento!$A:$A,HW$3)</f>
        <v>0</v>
      </c>
      <c r="HX9" s="141">
        <f>SUMIFS([1]Movimento!$R:$R,[1]Movimento!$B:$B,$C$3,[1]Movimento!$M:$M,$B9,[1]Movimento!$A:$A,HX$3)</f>
        <v>0</v>
      </c>
      <c r="HY9" s="141">
        <f>SUMIFS([1]Movimento!$R:$R,[1]Movimento!$B:$B,$C$3,[1]Movimento!$M:$M,$B9,[1]Movimento!$A:$A,HY$3)</f>
        <v>0</v>
      </c>
      <c r="HZ9" s="141">
        <f>SUMIFS([1]Movimento!$R:$R,[1]Movimento!$B:$B,$C$3,[1]Movimento!$M:$M,$B9,[1]Movimento!$A:$A,HZ$3)</f>
        <v>0</v>
      </c>
      <c r="IA9" s="141">
        <f>SUMIFS([1]Movimento!$R:$R,[1]Movimento!$B:$B,$C$3,[1]Movimento!$M:$M,$B9,[1]Movimento!$A:$A,IA$3)</f>
        <v>0</v>
      </c>
      <c r="IB9" s="141">
        <f>SUMIFS([1]Movimento!$R:$R,[1]Movimento!$B:$B,$C$3,[1]Movimento!$M:$M,$B9,[1]Movimento!$A:$A,IB$3)</f>
        <v>0</v>
      </c>
      <c r="IC9" s="141">
        <f>SUMIFS([1]Movimento!$R:$R,[1]Movimento!$B:$B,$C$3,[1]Movimento!$M:$M,$B9,[1]Movimento!$A:$A,IC$3)</f>
        <v>0</v>
      </c>
      <c r="ID9" s="141">
        <f>SUMIFS([1]Movimento!$R:$R,[1]Movimento!$B:$B,$C$3,[1]Movimento!$M:$M,$B9,[1]Movimento!$A:$A,ID$3)</f>
        <v>0</v>
      </c>
      <c r="IE9" s="141">
        <f>SUMIFS([1]Movimento!$R:$R,[1]Movimento!$B:$B,$C$3,[1]Movimento!$M:$M,$B9,[1]Movimento!$A:$A,IE$3)</f>
        <v>0</v>
      </c>
      <c r="IF9" s="141">
        <f>SUMIFS([1]Movimento!$R:$R,[1]Movimento!$B:$B,$C$3,[1]Movimento!$M:$M,$B9,[1]Movimento!$A:$A,IF$3)</f>
        <v>0</v>
      </c>
      <c r="IG9" s="141">
        <f>SUMIFS([1]Movimento!$R:$R,[1]Movimento!$B:$B,$C$3,[1]Movimento!$M:$M,$B9,[1]Movimento!$A:$A,IG$3)</f>
        <v>0</v>
      </c>
      <c r="IH9" s="141">
        <f>SUMIFS([1]Movimento!$R:$R,[1]Movimento!$B:$B,$C$3,[1]Movimento!$M:$M,$B9,[1]Movimento!$A:$A,IH$3)</f>
        <v>0</v>
      </c>
      <c r="II9" s="141">
        <f>SUMIFS([1]Movimento!$R:$R,[1]Movimento!$B:$B,$C$3,[1]Movimento!$M:$M,$B9,[1]Movimento!$A:$A,II$3)</f>
        <v>0</v>
      </c>
      <c r="IJ9" s="141">
        <f>SUMIFS([1]Movimento!$R:$R,[1]Movimento!$B:$B,$C$3,[1]Movimento!$M:$M,$B9,[1]Movimento!$A:$A,IJ$3)</f>
        <v>0</v>
      </c>
      <c r="IK9" s="141">
        <f>SUMIFS([1]Movimento!$R:$R,[1]Movimento!$B:$B,$C$3,[1]Movimento!$M:$M,$B9,[1]Movimento!$A:$A,IK$3)</f>
        <v>0</v>
      </c>
      <c r="IL9" s="141">
        <f>SUMIFS([1]Movimento!$R:$R,[1]Movimento!$B:$B,$C$3,[1]Movimento!$M:$M,$B9,[1]Movimento!$A:$A,IL$3)</f>
        <v>0</v>
      </c>
      <c r="IM9" s="141">
        <f>SUMIFS([1]Movimento!$R:$R,[1]Movimento!$B:$B,$C$3,[1]Movimento!$M:$M,$B9,[1]Movimento!$A:$A,IM$3)</f>
        <v>0</v>
      </c>
      <c r="IN9" s="141">
        <f>SUMIFS([1]Movimento!$R:$R,[1]Movimento!$B:$B,$C$3,[1]Movimento!$M:$M,$B9,[1]Movimento!$A:$A,IN$3)</f>
        <v>0</v>
      </c>
      <c r="IO9" s="141">
        <f>SUMIFS([1]Movimento!$R:$R,[1]Movimento!$B:$B,$C$3,[1]Movimento!$M:$M,$B9,[1]Movimento!$A:$A,IO$3)</f>
        <v>0</v>
      </c>
      <c r="IP9" s="141">
        <f>SUMIFS([1]Movimento!$R:$R,[1]Movimento!$B:$B,$C$3,[1]Movimento!$M:$M,$B9,[1]Movimento!$A:$A,IP$3)</f>
        <v>0</v>
      </c>
      <c r="IQ9" s="141">
        <f>SUMIFS([1]Movimento!$R:$R,[1]Movimento!$B:$B,$C$3,[1]Movimento!$M:$M,$B9,[1]Movimento!$A:$A,IQ$3)</f>
        <v>0</v>
      </c>
      <c r="IR9" s="141">
        <f>SUMIFS([1]Movimento!$R:$R,[1]Movimento!$B:$B,$C$3,[1]Movimento!$M:$M,$B9,[1]Movimento!$A:$A,IR$3)</f>
        <v>0</v>
      </c>
      <c r="IS9" s="141">
        <f>SUMIFS([1]Movimento!$R:$R,[1]Movimento!$B:$B,$C$3,[1]Movimento!$M:$M,$B9,[1]Movimento!$A:$A,IS$3)</f>
        <v>0</v>
      </c>
      <c r="IT9" s="141">
        <f>SUMIFS([1]Movimento!$R:$R,[1]Movimento!$B:$B,$C$3,[1]Movimento!$M:$M,$B9,[1]Movimento!$A:$A,IT$3)</f>
        <v>0</v>
      </c>
      <c r="IU9" s="141">
        <f>SUMIFS([1]Movimento!$R:$R,[1]Movimento!$B:$B,$C$3,[1]Movimento!$M:$M,$B9,[1]Movimento!$A:$A,IU$3)</f>
        <v>0</v>
      </c>
      <c r="IV9" s="141">
        <f>SUMIFS([1]Movimento!$R:$R,[1]Movimento!$B:$B,$C$3,[1]Movimento!$M:$M,$B9,[1]Movimento!$A:$A,IV$3)</f>
        <v>0</v>
      </c>
      <c r="IW9" s="141">
        <f>SUMIFS([1]Movimento!$R:$R,[1]Movimento!$B:$B,$C$3,[1]Movimento!$M:$M,$B9,[1]Movimento!$A:$A,IW$3)</f>
        <v>0</v>
      </c>
      <c r="IX9" s="141">
        <f>SUMIFS([1]Movimento!$R:$R,[1]Movimento!$B:$B,$C$3,[1]Movimento!$M:$M,$B9,[1]Movimento!$A:$A,IX$3)</f>
        <v>0</v>
      </c>
      <c r="IY9" s="141">
        <f>SUMIFS([1]Movimento!$R:$R,[1]Movimento!$B:$B,$C$3,[1]Movimento!$M:$M,$B9,[1]Movimento!$A:$A,IY$3)</f>
        <v>0</v>
      </c>
      <c r="IZ9" s="141">
        <f t="shared" ref="IZ9:IZ11" si="45">SUM(HU9:IY9)</f>
        <v>0</v>
      </c>
      <c r="JA9" s="141">
        <f>SUMIFS([1]Movimento!$R:$R,[1]Movimento!$B:$B,$C$3,[1]Movimento!$M:$M,$B9,[1]Movimento!$A:$A,JA$3)</f>
        <v>0</v>
      </c>
      <c r="JB9" s="141">
        <f>SUMIFS([1]Movimento!$R:$R,[1]Movimento!$B:$B,$C$3,[1]Movimento!$M:$M,$B9,[1]Movimento!$A:$A,JB$3)</f>
        <v>0</v>
      </c>
      <c r="JC9" s="141">
        <f>SUMIFS([1]Movimento!$R:$R,[1]Movimento!$B:$B,$C$3,[1]Movimento!$M:$M,$B9,[1]Movimento!$A:$A,JC$3)</f>
        <v>0</v>
      </c>
      <c r="JD9" s="141">
        <f>SUMIFS([1]Movimento!$R:$R,[1]Movimento!$B:$B,$C$3,[1]Movimento!$M:$M,$B9,[1]Movimento!$A:$A,JD$3)</f>
        <v>0</v>
      </c>
      <c r="JE9" s="141">
        <f>SUMIFS([1]Movimento!$R:$R,[1]Movimento!$B:$B,$C$3,[1]Movimento!$M:$M,$B9,[1]Movimento!$A:$A,JE$3)</f>
        <v>0</v>
      </c>
      <c r="JF9" s="141">
        <f>SUMIFS([1]Movimento!$R:$R,[1]Movimento!$B:$B,$C$3,[1]Movimento!$M:$M,$B9,[1]Movimento!$A:$A,JF$3)</f>
        <v>0</v>
      </c>
      <c r="JG9" s="141">
        <f>SUMIFS([1]Movimento!$R:$R,[1]Movimento!$B:$B,$C$3,[1]Movimento!$M:$M,$B9,[1]Movimento!$A:$A,JG$3)</f>
        <v>0</v>
      </c>
      <c r="JH9" s="141">
        <f>SUMIFS([1]Movimento!$R:$R,[1]Movimento!$B:$B,$C$3,[1]Movimento!$M:$M,$B9,[1]Movimento!$A:$A,JH$3)</f>
        <v>0</v>
      </c>
      <c r="JI9" s="141">
        <f>SUMIFS([1]Movimento!$R:$R,[1]Movimento!$B:$B,$C$3,[1]Movimento!$M:$M,$B9,[1]Movimento!$A:$A,JI$3)</f>
        <v>0</v>
      </c>
      <c r="JJ9" s="141">
        <f>SUMIFS([1]Movimento!$R:$R,[1]Movimento!$B:$B,$C$3,[1]Movimento!$M:$M,$B9,[1]Movimento!$A:$A,JJ$3)</f>
        <v>0</v>
      </c>
      <c r="JK9" s="141">
        <f>SUMIFS([1]Movimento!$R:$R,[1]Movimento!$B:$B,$C$3,[1]Movimento!$M:$M,$B9,[1]Movimento!$A:$A,JK$3)</f>
        <v>0</v>
      </c>
      <c r="JL9" s="141">
        <f>SUMIFS([1]Movimento!$R:$R,[1]Movimento!$B:$B,$C$3,[1]Movimento!$M:$M,$B9,[1]Movimento!$A:$A,JL$3)</f>
        <v>0</v>
      </c>
      <c r="JM9" s="141">
        <f>SUMIFS([1]Movimento!$R:$R,[1]Movimento!$B:$B,$C$3,[1]Movimento!$M:$M,$B9,[1]Movimento!$A:$A,JM$3)</f>
        <v>0</v>
      </c>
      <c r="JN9" s="141">
        <f>SUMIFS([1]Movimento!$R:$R,[1]Movimento!$B:$B,$C$3,[1]Movimento!$M:$M,$B9,[1]Movimento!$A:$A,JN$3)</f>
        <v>0</v>
      </c>
      <c r="JO9" s="141">
        <f>SUMIFS([1]Movimento!$R:$R,[1]Movimento!$B:$B,$C$3,[1]Movimento!$M:$M,$B9,[1]Movimento!$A:$A,JO$3)</f>
        <v>0</v>
      </c>
      <c r="JP9" s="141">
        <f>SUMIFS([1]Movimento!$R:$R,[1]Movimento!$B:$B,$C$3,[1]Movimento!$M:$M,$B9,[1]Movimento!$A:$A,JP$3)</f>
        <v>0</v>
      </c>
      <c r="JQ9" s="141">
        <f>SUMIFS([1]Movimento!$R:$R,[1]Movimento!$B:$B,$C$3,[1]Movimento!$M:$M,$B9,[1]Movimento!$A:$A,JQ$3)</f>
        <v>0</v>
      </c>
      <c r="JR9" s="141">
        <f>SUMIFS([1]Movimento!$R:$R,[1]Movimento!$B:$B,$C$3,[1]Movimento!$M:$M,$B9,[1]Movimento!$A:$A,JR$3)</f>
        <v>0</v>
      </c>
      <c r="JS9" s="141">
        <f>SUMIFS([1]Movimento!$R:$R,[1]Movimento!$B:$B,$C$3,[1]Movimento!$M:$M,$B9,[1]Movimento!$A:$A,JS$3)</f>
        <v>0</v>
      </c>
      <c r="JT9" s="141">
        <f>SUMIFS([1]Movimento!$R:$R,[1]Movimento!$B:$B,$C$3,[1]Movimento!$M:$M,$B9,[1]Movimento!$A:$A,JT$3)</f>
        <v>0</v>
      </c>
      <c r="JU9" s="141">
        <f>SUMIFS([1]Movimento!$R:$R,[1]Movimento!$B:$B,$C$3,[1]Movimento!$M:$M,$B9,[1]Movimento!$A:$A,JU$3)</f>
        <v>0</v>
      </c>
      <c r="JV9" s="141">
        <f>SUMIFS([1]Movimento!$R:$R,[1]Movimento!$B:$B,$C$3,[1]Movimento!$M:$M,$B9,[1]Movimento!$A:$A,JV$3)</f>
        <v>0</v>
      </c>
      <c r="JW9" s="141">
        <f>SUMIFS([1]Movimento!$R:$R,[1]Movimento!$B:$B,$C$3,[1]Movimento!$M:$M,$B9,[1]Movimento!$A:$A,JW$3)</f>
        <v>0</v>
      </c>
      <c r="JX9" s="141">
        <f>SUMIFS([1]Movimento!$R:$R,[1]Movimento!$B:$B,$C$3,[1]Movimento!$M:$M,$B9,[1]Movimento!$A:$A,JX$3)</f>
        <v>0</v>
      </c>
      <c r="JY9" s="141">
        <f>SUMIFS([1]Movimento!$R:$R,[1]Movimento!$B:$B,$C$3,[1]Movimento!$M:$M,$B9,[1]Movimento!$A:$A,JY$3)</f>
        <v>0</v>
      </c>
      <c r="JZ9" s="141">
        <f>SUMIFS([1]Movimento!$R:$R,[1]Movimento!$B:$B,$C$3,[1]Movimento!$M:$M,$B9,[1]Movimento!$A:$A,JZ$3)</f>
        <v>0</v>
      </c>
      <c r="KA9" s="141">
        <f>SUMIFS([1]Movimento!$R:$R,[1]Movimento!$B:$B,$C$3,[1]Movimento!$M:$M,$B9,[1]Movimento!$A:$A,KA$3)</f>
        <v>0</v>
      </c>
      <c r="KB9" s="141">
        <f>SUMIFS([1]Movimento!$R:$R,[1]Movimento!$B:$B,$C$3,[1]Movimento!$M:$M,$B9,[1]Movimento!$A:$A,KB$3)</f>
        <v>0</v>
      </c>
      <c r="KC9" s="141">
        <f>SUMIFS([1]Movimento!$R:$R,[1]Movimento!$B:$B,$C$3,[1]Movimento!$M:$M,$B9,[1]Movimento!$A:$A,KC$3)</f>
        <v>0</v>
      </c>
      <c r="KD9" s="141">
        <f>SUMIFS([1]Movimento!$R:$R,[1]Movimento!$B:$B,$C$3,[1]Movimento!$M:$M,$B9,[1]Movimento!$A:$A,KD$3)</f>
        <v>0</v>
      </c>
      <c r="KE9" s="141">
        <f>SUMIFS([1]Movimento!$R:$R,[1]Movimento!$B:$B,$C$3,[1]Movimento!$M:$M,$B9,[1]Movimento!$A:$A,KE$3)</f>
        <v>0</v>
      </c>
      <c r="KF9" s="141">
        <f t="shared" ref="KF9:KF11" si="46">SUM(JA9:KE9)</f>
        <v>0</v>
      </c>
      <c r="KG9" s="141">
        <f>SUMIFS([1]Movimento!$R:$R,[1]Movimento!$B:$B,$C$3,[1]Movimento!$M:$M,$B9,[1]Movimento!$A:$A,KG$3)</f>
        <v>0</v>
      </c>
      <c r="KH9" s="141">
        <f>SUMIFS([1]Movimento!$R:$R,[1]Movimento!$B:$B,$C$3,[1]Movimento!$M:$M,$B9,[1]Movimento!$A:$A,KH$3)</f>
        <v>0</v>
      </c>
      <c r="KI9" s="141">
        <f>SUMIFS([1]Movimento!$R:$R,[1]Movimento!$B:$B,$C$3,[1]Movimento!$M:$M,$B9,[1]Movimento!$A:$A,KI$3)</f>
        <v>0</v>
      </c>
      <c r="KJ9" s="141">
        <f>SUMIFS([1]Movimento!$R:$R,[1]Movimento!$B:$B,$C$3,[1]Movimento!$M:$M,$B9,[1]Movimento!$A:$A,KJ$3)</f>
        <v>0</v>
      </c>
      <c r="KK9" s="141">
        <f>SUMIFS([1]Movimento!$R:$R,[1]Movimento!$B:$B,$C$3,[1]Movimento!$M:$M,$B9,[1]Movimento!$A:$A,KK$3)</f>
        <v>0</v>
      </c>
      <c r="KL9" s="141">
        <f>SUMIFS([1]Movimento!$R:$R,[1]Movimento!$B:$B,$C$3,[1]Movimento!$M:$M,$B9,[1]Movimento!$A:$A,KL$3)</f>
        <v>0</v>
      </c>
      <c r="KM9" s="141">
        <f>SUMIFS([1]Movimento!$R:$R,[1]Movimento!$B:$B,$C$3,[1]Movimento!$M:$M,$B9,[1]Movimento!$A:$A,KM$3)</f>
        <v>0</v>
      </c>
      <c r="KN9" s="141">
        <f>SUMIFS([1]Movimento!$R:$R,[1]Movimento!$B:$B,$C$3,[1]Movimento!$M:$M,$B9,[1]Movimento!$A:$A,KN$3)</f>
        <v>0</v>
      </c>
      <c r="KO9" s="141">
        <f>SUMIFS([1]Movimento!$R:$R,[1]Movimento!$B:$B,$C$3,[1]Movimento!$M:$M,$B9,[1]Movimento!$A:$A,KO$3)</f>
        <v>0</v>
      </c>
      <c r="KP9" s="141">
        <f>SUMIFS([1]Movimento!$R:$R,[1]Movimento!$B:$B,$C$3,[1]Movimento!$M:$M,$B9,[1]Movimento!$A:$A,KP$3)</f>
        <v>0</v>
      </c>
      <c r="KQ9" s="141">
        <f>SUMIFS([1]Movimento!$R:$R,[1]Movimento!$B:$B,$C$3,[1]Movimento!$M:$M,$B9,[1]Movimento!$A:$A,KQ$3)</f>
        <v>0</v>
      </c>
      <c r="KR9" s="141">
        <f>SUMIFS([1]Movimento!$R:$R,[1]Movimento!$B:$B,$C$3,[1]Movimento!$M:$M,$B9,[1]Movimento!$A:$A,KR$3)</f>
        <v>0</v>
      </c>
      <c r="KS9" s="141">
        <f>SUMIFS([1]Movimento!$R:$R,[1]Movimento!$B:$B,$C$3,[1]Movimento!$M:$M,$B9,[1]Movimento!$A:$A,KS$3)</f>
        <v>0</v>
      </c>
      <c r="KT9" s="141">
        <f>SUMIFS([1]Movimento!$R:$R,[1]Movimento!$B:$B,$C$3,[1]Movimento!$M:$M,$B9,[1]Movimento!$A:$A,KT$3)</f>
        <v>0</v>
      </c>
      <c r="KU9" s="141">
        <f>SUMIFS([1]Movimento!$R:$R,[1]Movimento!$B:$B,$C$3,[1]Movimento!$M:$M,$B9,[1]Movimento!$A:$A,KU$3)</f>
        <v>0</v>
      </c>
      <c r="KV9" s="141">
        <f>SUMIFS([1]Movimento!$R:$R,[1]Movimento!$B:$B,$C$3,[1]Movimento!$M:$M,$B9,[1]Movimento!$A:$A,KV$3)</f>
        <v>0</v>
      </c>
      <c r="KW9" s="141">
        <f>SUMIFS([1]Movimento!$R:$R,[1]Movimento!$B:$B,$C$3,[1]Movimento!$M:$M,$B9,[1]Movimento!$A:$A,KW$3)</f>
        <v>0</v>
      </c>
      <c r="KX9" s="141">
        <f>SUMIFS([1]Movimento!$R:$R,[1]Movimento!$B:$B,$C$3,[1]Movimento!$M:$M,$B9,[1]Movimento!$A:$A,KX$3)</f>
        <v>0</v>
      </c>
      <c r="KY9" s="141">
        <f>SUMIFS([1]Movimento!$R:$R,[1]Movimento!$B:$B,$C$3,[1]Movimento!$M:$M,$B9,[1]Movimento!$A:$A,KY$3)</f>
        <v>0</v>
      </c>
      <c r="KZ9" s="141">
        <f>SUMIFS([1]Movimento!$R:$R,[1]Movimento!$B:$B,$C$3,[1]Movimento!$M:$M,$B9,[1]Movimento!$A:$A,KZ$3)</f>
        <v>0</v>
      </c>
      <c r="LA9" s="141">
        <f>SUMIFS([1]Movimento!$R:$R,[1]Movimento!$B:$B,$C$3,[1]Movimento!$M:$M,$B9,[1]Movimento!$A:$A,LA$3)</f>
        <v>0</v>
      </c>
      <c r="LB9" s="141">
        <f>SUMIFS([1]Movimento!$R:$R,[1]Movimento!$B:$B,$C$3,[1]Movimento!$M:$M,$B9,[1]Movimento!$A:$A,LB$3)</f>
        <v>0</v>
      </c>
      <c r="LC9" s="141">
        <f>SUMIFS([1]Movimento!$R:$R,[1]Movimento!$B:$B,$C$3,[1]Movimento!$M:$M,$B9,[1]Movimento!$A:$A,LC$3)</f>
        <v>0</v>
      </c>
      <c r="LD9" s="141">
        <f>SUMIFS([1]Movimento!$R:$R,[1]Movimento!$B:$B,$C$3,[1]Movimento!$M:$M,$B9,[1]Movimento!$A:$A,LD$3)</f>
        <v>0</v>
      </c>
      <c r="LE9" s="141">
        <f>SUMIFS([1]Movimento!$R:$R,[1]Movimento!$B:$B,$C$3,[1]Movimento!$M:$M,$B9,[1]Movimento!$A:$A,LE$3)</f>
        <v>0</v>
      </c>
      <c r="LF9" s="141">
        <f>SUMIFS([1]Movimento!$R:$R,[1]Movimento!$B:$B,$C$3,[1]Movimento!$M:$M,$B9,[1]Movimento!$A:$A,LF$3)</f>
        <v>0</v>
      </c>
      <c r="LG9" s="141">
        <f>SUMIFS([1]Movimento!$R:$R,[1]Movimento!$B:$B,$C$3,[1]Movimento!$M:$M,$B9,[1]Movimento!$A:$A,LG$3)</f>
        <v>0</v>
      </c>
      <c r="LH9" s="141">
        <f>SUMIFS([1]Movimento!$R:$R,[1]Movimento!$B:$B,$C$3,[1]Movimento!$M:$M,$B9,[1]Movimento!$A:$A,LH$3)</f>
        <v>0</v>
      </c>
      <c r="LI9" s="141">
        <f>SUMIFS([1]Movimento!$R:$R,[1]Movimento!$B:$B,$C$3,[1]Movimento!$M:$M,$B9,[1]Movimento!$A:$A,LI$3)</f>
        <v>0</v>
      </c>
      <c r="LJ9" s="141">
        <f>SUMIFS([1]Movimento!$R:$R,[1]Movimento!$B:$B,$C$3,[1]Movimento!$M:$M,$B9,[1]Movimento!$A:$A,LJ$3)</f>
        <v>0</v>
      </c>
      <c r="LK9" s="141">
        <f>SUMIFS([1]Movimento!$R:$R,[1]Movimento!$B:$B,$C$3,[1]Movimento!$M:$M,$B9,[1]Movimento!$A:$A,LK$3)</f>
        <v>0</v>
      </c>
      <c r="LL9" s="141">
        <f t="shared" ref="LL9:LL11" si="47">SUM(KG9:LK9)</f>
        <v>0</v>
      </c>
      <c r="LM9" s="141">
        <f>SUMIFS([1]Movimento!$R:$R,[1]Movimento!$B:$B,$C$3,[1]Movimento!$M:$M,$B9,[1]Movimento!$A:$A,LM$3)</f>
        <v>0</v>
      </c>
      <c r="LN9" s="141">
        <f>SUMIFS([1]Movimento!$R:$R,[1]Movimento!$B:$B,$C$3,[1]Movimento!$M:$M,$B9,[1]Movimento!$A:$A,LN$3)</f>
        <v>0</v>
      </c>
      <c r="LO9" s="141">
        <f>SUMIFS([1]Movimento!$R:$R,[1]Movimento!$B:$B,$C$3,[1]Movimento!$M:$M,$B9,[1]Movimento!$A:$A,LO$3)</f>
        <v>0</v>
      </c>
      <c r="LP9" s="141">
        <f>SUMIFS([1]Movimento!$R:$R,[1]Movimento!$B:$B,$C$3,[1]Movimento!$M:$M,$B9,[1]Movimento!$A:$A,LP$3)</f>
        <v>0</v>
      </c>
      <c r="LQ9" s="141">
        <f>SUMIFS([1]Movimento!$R:$R,[1]Movimento!$B:$B,$C$3,[1]Movimento!$M:$M,$B9,[1]Movimento!$A:$A,LQ$3)</f>
        <v>0</v>
      </c>
      <c r="LR9" s="141">
        <f>SUMIFS([1]Movimento!$R:$R,[1]Movimento!$B:$B,$C$3,[1]Movimento!$M:$M,$B9,[1]Movimento!$A:$A,LR$3)</f>
        <v>0</v>
      </c>
      <c r="LS9" s="141">
        <f>SUMIFS([1]Movimento!$R:$R,[1]Movimento!$B:$B,$C$3,[1]Movimento!$M:$M,$B9,[1]Movimento!$A:$A,LS$3)</f>
        <v>0</v>
      </c>
      <c r="LT9" s="141">
        <f>SUMIFS([1]Movimento!$R:$R,[1]Movimento!$B:$B,$C$3,[1]Movimento!$M:$M,$B9,[1]Movimento!$A:$A,LT$3)</f>
        <v>0</v>
      </c>
      <c r="LU9" s="141">
        <f>SUMIFS([1]Movimento!$R:$R,[1]Movimento!$B:$B,$C$3,[1]Movimento!$M:$M,$B9,[1]Movimento!$A:$A,LU$3)</f>
        <v>0</v>
      </c>
      <c r="LV9" s="141">
        <f>SUMIFS([1]Movimento!$R:$R,[1]Movimento!$B:$B,$C$3,[1]Movimento!$M:$M,$B9,[1]Movimento!$A:$A,LV$3)</f>
        <v>0</v>
      </c>
      <c r="LW9" s="141">
        <f>SUMIFS([1]Movimento!$R:$R,[1]Movimento!$B:$B,$C$3,[1]Movimento!$M:$M,$B9,[1]Movimento!$A:$A,LW$3)</f>
        <v>0</v>
      </c>
      <c r="LX9" s="141">
        <f>SUMIFS([1]Movimento!$R:$R,[1]Movimento!$B:$B,$C$3,[1]Movimento!$M:$M,$B9,[1]Movimento!$A:$A,LX$3)</f>
        <v>0</v>
      </c>
      <c r="LY9" s="141">
        <f>SUMIFS([1]Movimento!$R:$R,[1]Movimento!$B:$B,$C$3,[1]Movimento!$M:$M,$B9,[1]Movimento!$A:$A,LY$3)</f>
        <v>0</v>
      </c>
      <c r="LZ9" s="141">
        <f>SUMIFS([1]Movimento!$R:$R,[1]Movimento!$B:$B,$C$3,[1]Movimento!$M:$M,$B9,[1]Movimento!$A:$A,LZ$3)</f>
        <v>0</v>
      </c>
      <c r="MA9" s="141">
        <f>SUMIFS([1]Movimento!$R:$R,[1]Movimento!$B:$B,$C$3,[1]Movimento!$M:$M,$B9,[1]Movimento!$A:$A,MA$3)</f>
        <v>0</v>
      </c>
      <c r="MB9" s="141">
        <f>SUMIFS([1]Movimento!$R:$R,[1]Movimento!$B:$B,$C$3,[1]Movimento!$M:$M,$B9,[1]Movimento!$A:$A,MB$3)</f>
        <v>0</v>
      </c>
      <c r="MC9" s="141">
        <f>SUMIFS([1]Movimento!$R:$R,[1]Movimento!$B:$B,$C$3,[1]Movimento!$M:$M,$B9,[1]Movimento!$A:$A,MC$3)</f>
        <v>0</v>
      </c>
      <c r="MD9" s="141">
        <f>SUMIFS([1]Movimento!$R:$R,[1]Movimento!$B:$B,$C$3,[1]Movimento!$M:$M,$B9,[1]Movimento!$A:$A,MD$3)</f>
        <v>0</v>
      </c>
      <c r="ME9" s="141">
        <f>SUMIFS([1]Movimento!$R:$R,[1]Movimento!$B:$B,$C$3,[1]Movimento!$M:$M,$B9,[1]Movimento!$A:$A,ME$3)</f>
        <v>0</v>
      </c>
      <c r="MF9" s="141">
        <f>SUMIFS([1]Movimento!$R:$R,[1]Movimento!$B:$B,$C$3,[1]Movimento!$M:$M,$B9,[1]Movimento!$A:$A,MF$3)</f>
        <v>0</v>
      </c>
      <c r="MG9" s="141">
        <f>SUMIFS([1]Movimento!$R:$R,[1]Movimento!$B:$B,$C$3,[1]Movimento!$M:$M,$B9,[1]Movimento!$A:$A,MG$3)</f>
        <v>0</v>
      </c>
      <c r="MH9" s="141">
        <f>SUMIFS([1]Movimento!$R:$R,[1]Movimento!$B:$B,$C$3,[1]Movimento!$M:$M,$B9,[1]Movimento!$A:$A,MH$3)</f>
        <v>0</v>
      </c>
      <c r="MI9" s="141">
        <f>SUMIFS([1]Movimento!$R:$R,[1]Movimento!$B:$B,$C$3,[1]Movimento!$M:$M,$B9,[1]Movimento!$A:$A,MI$3)</f>
        <v>0</v>
      </c>
      <c r="MJ9" s="141">
        <f>SUMIFS([1]Movimento!$R:$R,[1]Movimento!$B:$B,$C$3,[1]Movimento!$M:$M,$B9,[1]Movimento!$A:$A,MJ$3)</f>
        <v>0</v>
      </c>
      <c r="MK9" s="141">
        <f>SUMIFS([1]Movimento!$R:$R,[1]Movimento!$B:$B,$C$3,[1]Movimento!$M:$M,$B9,[1]Movimento!$A:$A,MK$3)</f>
        <v>0</v>
      </c>
      <c r="ML9" s="141">
        <f>SUMIFS([1]Movimento!$R:$R,[1]Movimento!$B:$B,$C$3,[1]Movimento!$M:$M,$B9,[1]Movimento!$A:$A,ML$3)</f>
        <v>0</v>
      </c>
      <c r="MM9" s="141">
        <f>SUMIFS([1]Movimento!$R:$R,[1]Movimento!$B:$B,$C$3,[1]Movimento!$M:$M,$B9,[1]Movimento!$A:$A,MM$3)</f>
        <v>0</v>
      </c>
      <c r="MN9" s="141">
        <f>SUMIFS([1]Movimento!$R:$R,[1]Movimento!$B:$B,$C$3,[1]Movimento!$M:$M,$B9,[1]Movimento!$A:$A,MN$3)</f>
        <v>0</v>
      </c>
      <c r="MO9" s="141">
        <f>SUMIFS([1]Movimento!$R:$R,[1]Movimento!$B:$B,$C$3,[1]Movimento!$M:$M,$B9,[1]Movimento!$A:$A,MO$3)</f>
        <v>0</v>
      </c>
      <c r="MP9" s="141">
        <f>SUMIFS([1]Movimento!$R:$R,[1]Movimento!$B:$B,$C$3,[1]Movimento!$M:$M,$B9,[1]Movimento!$A:$A,MP$3)</f>
        <v>0</v>
      </c>
      <c r="MQ9" s="141">
        <f>SUMIFS([1]Movimento!$R:$R,[1]Movimento!$B:$B,$C$3,[1]Movimento!$M:$M,$B9,[1]Movimento!$A:$A,MQ$3)</f>
        <v>0</v>
      </c>
      <c r="MR9" s="141">
        <f t="shared" ref="MR9:MR11" si="48">SUM(LM9:MQ9)</f>
        <v>0</v>
      </c>
      <c r="MS9" s="141">
        <f>SUMIFS([1]Movimento!$R:$R,[1]Movimento!$B:$B,$C$3,[1]Movimento!$M:$M,$B9,[1]Movimento!$A:$A,MS$3)</f>
        <v>0</v>
      </c>
      <c r="MT9" s="141">
        <f>SUMIFS([1]Movimento!$R:$R,[1]Movimento!$B:$B,$C$3,[1]Movimento!$M:$M,$B9,[1]Movimento!$A:$A,MT$3)</f>
        <v>0</v>
      </c>
      <c r="MU9" s="141">
        <f>SUMIFS([1]Movimento!$R:$R,[1]Movimento!$B:$B,$C$3,[1]Movimento!$M:$M,$B9,[1]Movimento!$A:$A,MU$3)</f>
        <v>0</v>
      </c>
      <c r="MV9" s="141">
        <f>SUMIFS([1]Movimento!$R:$R,[1]Movimento!$B:$B,$C$3,[1]Movimento!$M:$M,$B9,[1]Movimento!$A:$A,MV$3)</f>
        <v>0</v>
      </c>
      <c r="MW9" s="141">
        <f>SUMIFS([1]Movimento!$R:$R,[1]Movimento!$B:$B,$C$3,[1]Movimento!$M:$M,$B9,[1]Movimento!$A:$A,MW$3)</f>
        <v>0</v>
      </c>
      <c r="MX9" s="141">
        <f>SUMIFS([1]Movimento!$R:$R,[1]Movimento!$B:$B,$C$3,[1]Movimento!$M:$M,$B9,[1]Movimento!$A:$A,MX$3)</f>
        <v>0</v>
      </c>
      <c r="MY9" s="141">
        <f>SUMIFS([1]Movimento!$R:$R,[1]Movimento!$B:$B,$C$3,[1]Movimento!$M:$M,$B9,[1]Movimento!$A:$A,MY$3)</f>
        <v>0</v>
      </c>
      <c r="MZ9" s="141">
        <f>SUMIFS([1]Movimento!$R:$R,[1]Movimento!$B:$B,$C$3,[1]Movimento!$M:$M,$B9,[1]Movimento!$A:$A,MZ$3)</f>
        <v>0</v>
      </c>
      <c r="NA9" s="141">
        <f>SUMIFS([1]Movimento!$R:$R,[1]Movimento!$B:$B,$C$3,[1]Movimento!$M:$M,$B9,[1]Movimento!$A:$A,NA$3)</f>
        <v>0</v>
      </c>
      <c r="NB9" s="141">
        <f>SUMIFS([1]Movimento!$R:$R,[1]Movimento!$B:$B,$C$3,[1]Movimento!$M:$M,$B9,[1]Movimento!$A:$A,NB$3)</f>
        <v>0</v>
      </c>
      <c r="NC9" s="141">
        <f>SUMIFS([1]Movimento!$R:$R,[1]Movimento!$B:$B,$C$3,[1]Movimento!$M:$M,$B9,[1]Movimento!$A:$A,NC$3)</f>
        <v>0</v>
      </c>
      <c r="ND9" s="141">
        <f>SUMIFS([1]Movimento!$R:$R,[1]Movimento!$B:$B,$C$3,[1]Movimento!$M:$M,$B9,[1]Movimento!$A:$A,ND$3)</f>
        <v>0</v>
      </c>
      <c r="NE9" s="141">
        <f>SUMIFS([1]Movimento!$R:$R,[1]Movimento!$B:$B,$C$3,[1]Movimento!$M:$M,$B9,[1]Movimento!$A:$A,NE$3)</f>
        <v>0</v>
      </c>
      <c r="NF9" s="141">
        <f>SUMIFS([1]Movimento!$R:$R,[1]Movimento!$B:$B,$C$3,[1]Movimento!$M:$M,$B9,[1]Movimento!$A:$A,NF$3)</f>
        <v>0</v>
      </c>
      <c r="NG9" s="141">
        <f>SUMIFS([1]Movimento!$R:$R,[1]Movimento!$B:$B,$C$3,[1]Movimento!$M:$M,$B9,[1]Movimento!$A:$A,NG$3)</f>
        <v>0</v>
      </c>
      <c r="NH9" s="141">
        <f>SUMIFS([1]Movimento!$R:$R,[1]Movimento!$B:$B,$C$3,[1]Movimento!$M:$M,$B9,[1]Movimento!$A:$A,NH$3)</f>
        <v>0</v>
      </c>
      <c r="NI9" s="141">
        <f>SUMIFS([1]Movimento!$R:$R,[1]Movimento!$B:$B,$C$3,[1]Movimento!$M:$M,$B9,[1]Movimento!$A:$A,NI$3)</f>
        <v>0</v>
      </c>
      <c r="NJ9" s="141">
        <f>SUMIFS([1]Movimento!$R:$R,[1]Movimento!$B:$B,$C$3,[1]Movimento!$M:$M,$B9,[1]Movimento!$A:$A,NJ$3)</f>
        <v>0</v>
      </c>
      <c r="NK9" s="141">
        <f>SUMIFS([1]Movimento!$R:$R,[1]Movimento!$B:$B,$C$3,[1]Movimento!$M:$M,$B9,[1]Movimento!$A:$A,NK$3)</f>
        <v>0</v>
      </c>
      <c r="NL9" s="141">
        <f>SUMIFS([1]Movimento!$R:$R,[1]Movimento!$B:$B,$C$3,[1]Movimento!$M:$M,$B9,[1]Movimento!$A:$A,NL$3)</f>
        <v>0</v>
      </c>
      <c r="NM9" s="141">
        <f>SUMIFS([1]Movimento!$R:$R,[1]Movimento!$B:$B,$C$3,[1]Movimento!$M:$M,$B9,[1]Movimento!$A:$A,NM$3)</f>
        <v>0</v>
      </c>
      <c r="NN9" s="141">
        <f>SUMIFS([1]Movimento!$R:$R,[1]Movimento!$B:$B,$C$3,[1]Movimento!$M:$M,$B9,[1]Movimento!$A:$A,NN$3)</f>
        <v>0</v>
      </c>
      <c r="NO9" s="141">
        <f>SUMIFS([1]Movimento!$R:$R,[1]Movimento!$B:$B,$C$3,[1]Movimento!$M:$M,$B9,[1]Movimento!$A:$A,NO$3)</f>
        <v>0</v>
      </c>
      <c r="NP9" s="141">
        <f>SUMIFS([1]Movimento!$R:$R,[1]Movimento!$B:$B,$C$3,[1]Movimento!$M:$M,$B9,[1]Movimento!$A:$A,NP$3)</f>
        <v>0</v>
      </c>
      <c r="NQ9" s="141">
        <f>SUMIFS([1]Movimento!$R:$R,[1]Movimento!$B:$B,$C$3,[1]Movimento!$M:$M,$B9,[1]Movimento!$A:$A,NQ$3)</f>
        <v>0</v>
      </c>
      <c r="NR9" s="141">
        <f>SUMIFS([1]Movimento!$R:$R,[1]Movimento!$B:$B,$C$3,[1]Movimento!$M:$M,$B9,[1]Movimento!$A:$A,NR$3)</f>
        <v>0</v>
      </c>
      <c r="NS9" s="141">
        <f>SUMIFS([1]Movimento!$R:$R,[1]Movimento!$B:$B,$C$3,[1]Movimento!$M:$M,$B9,[1]Movimento!$A:$A,NS$3)</f>
        <v>0</v>
      </c>
      <c r="NT9" s="141">
        <f>SUMIFS([1]Movimento!$R:$R,[1]Movimento!$B:$B,$C$3,[1]Movimento!$M:$M,$B9,[1]Movimento!$A:$A,NT$3)</f>
        <v>0</v>
      </c>
      <c r="NU9" s="141">
        <f>SUMIFS([1]Movimento!$R:$R,[1]Movimento!$B:$B,$C$3,[1]Movimento!$M:$M,$B9,[1]Movimento!$A:$A,NU$3)</f>
        <v>0</v>
      </c>
      <c r="NV9" s="141">
        <f>SUMIFS([1]Movimento!$R:$R,[1]Movimento!$B:$B,$C$3,[1]Movimento!$M:$M,$B9,[1]Movimento!$A:$A,NV$3)</f>
        <v>0</v>
      </c>
      <c r="NW9" s="141">
        <f>SUMIFS([1]Movimento!$R:$R,[1]Movimento!$B:$B,$C$3,[1]Movimento!$M:$M,$B9,[1]Movimento!$A:$A,NW$3)</f>
        <v>0</v>
      </c>
      <c r="NX9" s="141">
        <f t="shared" ref="NX9:NX11" si="49">SUM(MS9:NW9)</f>
        <v>0</v>
      </c>
      <c r="NY9" s="10"/>
      <c r="NZ9" s="141">
        <f>AJ9+BP9+CV9+EB9+FH9+GN9+HT9+IZ9+KF9+LL9+MR9+NX9</f>
        <v>0</v>
      </c>
      <c r="OA9" s="143">
        <f t="shared" ref="OA9:OA11" si="50">SUM(OI9:OP9)</f>
        <v>0</v>
      </c>
      <c r="OB9" s="145" t="str">
        <f>IF(OA9=0,"",(NZ9/OA9)-1)</f>
        <v/>
      </c>
      <c r="OD9" s="181"/>
      <c r="OG9" s="163" t="s">
        <v>28</v>
      </c>
      <c r="OH9" s="10"/>
      <c r="OI9" s="164"/>
      <c r="OJ9" s="164"/>
      <c r="OK9" s="164"/>
      <c r="OL9" s="164"/>
      <c r="OM9" s="164"/>
      <c r="ON9" s="164"/>
      <c r="OO9" s="164"/>
      <c r="OP9" s="164"/>
      <c r="OQ9" s="164"/>
      <c r="OR9" s="164"/>
      <c r="OS9" s="164"/>
      <c r="OT9" s="164"/>
      <c r="OU9" s="10"/>
      <c r="OV9" s="164">
        <f t="shared" ref="OV9:OV11" si="51">SUM(OI9:OU9)</f>
        <v>0</v>
      </c>
    </row>
    <row r="10" spans="2:412" s="134" customFormat="1" outlineLevel="1">
      <c r="B10" s="139" t="s">
        <v>36</v>
      </c>
      <c r="C10" s="140" t="s">
        <v>32</v>
      </c>
      <c r="D10" s="10"/>
      <c r="E10" s="141">
        <f>SUMIFS([1]Movimento!$R:$R,[1]Movimento!$B:$B,$C$3,[1]Movimento!$M:$M,$B10,[1]Movimento!$A:$A,E$3)</f>
        <v>0</v>
      </c>
      <c r="F10" s="141">
        <f>SUMIFS([1]Movimento!$R:$R,[1]Movimento!$B:$B,$C$3,[1]Movimento!$M:$M,$B10,[1]Movimento!$A:$A,F$3)</f>
        <v>0</v>
      </c>
      <c r="G10" s="141">
        <f>SUMIFS([1]Movimento!$R:$R,[1]Movimento!$B:$B,$C$3,[1]Movimento!$M:$M,$B10,[1]Movimento!$A:$A,G$3)</f>
        <v>0</v>
      </c>
      <c r="H10" s="141">
        <f>SUMIFS([1]Movimento!$R:$R,[1]Movimento!$B:$B,$C$3,[1]Movimento!$M:$M,$B10,[1]Movimento!$A:$A,H$3)</f>
        <v>0</v>
      </c>
      <c r="I10" s="141">
        <f>SUMIFS([1]Movimento!$R:$R,[1]Movimento!$B:$B,$C$3,[1]Movimento!$M:$M,$B10,[1]Movimento!$A:$A,I$3)</f>
        <v>0</v>
      </c>
      <c r="J10" s="141">
        <f>SUMIFS([1]Movimento!$R:$R,[1]Movimento!$B:$B,$C$3,[1]Movimento!$M:$M,$B10,[1]Movimento!$A:$A,J$3)</f>
        <v>0</v>
      </c>
      <c r="K10" s="141">
        <f>SUMIFS([1]Movimento!$R:$R,[1]Movimento!$B:$B,$C$3,[1]Movimento!$M:$M,$B10,[1]Movimento!$A:$A,K$3)</f>
        <v>0</v>
      </c>
      <c r="L10" s="141">
        <f>SUMIFS([1]Movimento!$R:$R,[1]Movimento!$B:$B,$C$3,[1]Movimento!$M:$M,$B10,[1]Movimento!$A:$A,L$3)</f>
        <v>0</v>
      </c>
      <c r="M10" s="141">
        <f>SUMIFS([1]Movimento!$R:$R,[1]Movimento!$B:$B,$C$3,[1]Movimento!$M:$M,$B10,[1]Movimento!$A:$A,M$3)</f>
        <v>0</v>
      </c>
      <c r="N10" s="141">
        <f>SUMIFS([1]Movimento!$R:$R,[1]Movimento!$B:$B,$C$3,[1]Movimento!$M:$M,$B10,[1]Movimento!$A:$A,N$3)</f>
        <v>0</v>
      </c>
      <c r="O10" s="141">
        <f>SUMIFS([1]Movimento!$R:$R,[1]Movimento!$B:$B,$C$3,[1]Movimento!$M:$M,$B10,[1]Movimento!$A:$A,O$3)</f>
        <v>0</v>
      </c>
      <c r="P10" s="141">
        <f>SUMIFS([1]Movimento!$R:$R,[1]Movimento!$B:$B,$C$3,[1]Movimento!$M:$M,$B10,[1]Movimento!$A:$A,P$3)</f>
        <v>0</v>
      </c>
      <c r="Q10" s="141">
        <f>SUMIFS([1]Movimento!$R:$R,[1]Movimento!$B:$B,$C$3,[1]Movimento!$M:$M,$B10,[1]Movimento!$A:$A,Q$3)</f>
        <v>0</v>
      </c>
      <c r="R10" s="141">
        <f>SUMIFS([1]Movimento!$R:$R,[1]Movimento!$B:$B,$C$3,[1]Movimento!$M:$M,$B10,[1]Movimento!$A:$A,R$3)</f>
        <v>0</v>
      </c>
      <c r="S10" s="141">
        <f>SUMIFS([1]Movimento!$R:$R,[1]Movimento!$B:$B,$C$3,[1]Movimento!$M:$M,$B10,[1]Movimento!$A:$A,S$3)</f>
        <v>0</v>
      </c>
      <c r="T10" s="141">
        <f>SUMIFS([1]Movimento!$R:$R,[1]Movimento!$B:$B,$C$3,[1]Movimento!$M:$M,$B10,[1]Movimento!$A:$A,T$3)</f>
        <v>0</v>
      </c>
      <c r="U10" s="141">
        <f>SUMIFS([1]Movimento!$R:$R,[1]Movimento!$B:$B,$C$3,[1]Movimento!$M:$M,$B10,[1]Movimento!$A:$A,U$3)</f>
        <v>0</v>
      </c>
      <c r="V10" s="141">
        <f>SUMIFS([1]Movimento!$R:$R,[1]Movimento!$B:$B,$C$3,[1]Movimento!$M:$M,$B10,[1]Movimento!$A:$A,V$3)</f>
        <v>0</v>
      </c>
      <c r="W10" s="141">
        <f>SUMIFS([1]Movimento!$R:$R,[1]Movimento!$B:$B,$C$3,[1]Movimento!$M:$M,$B10,[1]Movimento!$A:$A,W$3)</f>
        <v>0</v>
      </c>
      <c r="X10" s="141">
        <f>SUMIFS([1]Movimento!$R:$R,[1]Movimento!$B:$B,$C$3,[1]Movimento!$M:$M,$B10,[1]Movimento!$A:$A,X$3)</f>
        <v>0</v>
      </c>
      <c r="Y10" s="141">
        <f>SUMIFS([1]Movimento!$R:$R,[1]Movimento!$B:$B,$C$3,[1]Movimento!$M:$M,$B10,[1]Movimento!$A:$A,Y$3)</f>
        <v>0</v>
      </c>
      <c r="Z10" s="141">
        <f>SUMIFS([1]Movimento!$R:$R,[1]Movimento!$B:$B,$C$3,[1]Movimento!$M:$M,$B10,[1]Movimento!$A:$A,Z$3)</f>
        <v>0</v>
      </c>
      <c r="AA10" s="141">
        <f>SUMIFS([1]Movimento!$R:$R,[1]Movimento!$B:$B,$C$3,[1]Movimento!$M:$M,$B10,[1]Movimento!$A:$A,AA$3)</f>
        <v>0</v>
      </c>
      <c r="AB10" s="141">
        <f>SUMIFS([1]Movimento!$R:$R,[1]Movimento!$B:$B,$C$3,[1]Movimento!$M:$M,$B10,[1]Movimento!$A:$A,AB$3)</f>
        <v>0</v>
      </c>
      <c r="AC10" s="141">
        <f>SUMIFS([1]Movimento!$R:$R,[1]Movimento!$B:$B,$C$3,[1]Movimento!$M:$M,$B10,[1]Movimento!$A:$A,AC$3)</f>
        <v>0</v>
      </c>
      <c r="AD10" s="141">
        <f>SUMIFS([1]Movimento!$R:$R,[1]Movimento!$B:$B,$C$3,[1]Movimento!$M:$M,$B10,[1]Movimento!$A:$A,AD$3)</f>
        <v>0</v>
      </c>
      <c r="AE10" s="141">
        <f>SUMIFS([1]Movimento!$R:$R,[1]Movimento!$B:$B,$C$3,[1]Movimento!$M:$M,$B10,[1]Movimento!$A:$A,AE$3)</f>
        <v>0</v>
      </c>
      <c r="AF10" s="141">
        <f>SUMIFS([1]Movimento!$R:$R,[1]Movimento!$B:$B,$C$3,[1]Movimento!$M:$M,$B10,[1]Movimento!$A:$A,AF$3)</f>
        <v>0</v>
      </c>
      <c r="AG10" s="141">
        <f>SUMIFS([1]Movimento!$R:$R,[1]Movimento!$B:$B,$C$3,[1]Movimento!$M:$M,$B10,[1]Movimento!$A:$A,AG$3)</f>
        <v>0</v>
      </c>
      <c r="AH10" s="141">
        <f>SUMIFS([1]Movimento!$R:$R,[1]Movimento!$B:$B,$C$3,[1]Movimento!$M:$M,$B10,[1]Movimento!$A:$A,AH$3)</f>
        <v>0</v>
      </c>
      <c r="AI10" s="141">
        <f>SUMIFS([1]Movimento!$R:$R,[1]Movimento!$B:$B,$C$3,[1]Movimento!$M:$M,$B10,[1]Movimento!$A:$A,AI$3)</f>
        <v>0</v>
      </c>
      <c r="AJ10" s="141">
        <f t="shared" si="38"/>
        <v>0</v>
      </c>
      <c r="AK10" s="141">
        <f>SUMIFS([1]Movimento!$R:$R,[1]Movimento!$B:$B,$C$3,[1]Movimento!$M:$M,$B10,[1]Movimento!$A:$A,AK$3)</f>
        <v>0</v>
      </c>
      <c r="AL10" s="141">
        <f>SUMIFS([1]Movimento!$R:$R,[1]Movimento!$B:$B,$C$3,[1]Movimento!$M:$M,$B10,[1]Movimento!$A:$A,AL$3)</f>
        <v>0</v>
      </c>
      <c r="AM10" s="141">
        <f>SUMIFS([1]Movimento!$R:$R,[1]Movimento!$B:$B,$C$3,[1]Movimento!$M:$M,$B10,[1]Movimento!$A:$A,AM$3)</f>
        <v>0</v>
      </c>
      <c r="AN10" s="141">
        <f>SUMIFS([1]Movimento!$R:$R,[1]Movimento!$B:$B,$C$3,[1]Movimento!$M:$M,$B10,[1]Movimento!$A:$A,AN$3)</f>
        <v>0</v>
      </c>
      <c r="AO10" s="141">
        <f>SUMIFS([1]Movimento!$R:$R,[1]Movimento!$B:$B,$C$3,[1]Movimento!$M:$M,$B10,[1]Movimento!$A:$A,AO$3)</f>
        <v>0</v>
      </c>
      <c r="AP10" s="141">
        <f>SUMIFS([1]Movimento!$R:$R,[1]Movimento!$B:$B,$C$3,[1]Movimento!$M:$M,$B10,[1]Movimento!$A:$A,AP$3)</f>
        <v>0</v>
      </c>
      <c r="AQ10" s="141">
        <f>SUMIFS([1]Movimento!$R:$R,[1]Movimento!$B:$B,$C$3,[1]Movimento!$M:$M,$B10,[1]Movimento!$A:$A,AQ$3)</f>
        <v>0</v>
      </c>
      <c r="AR10" s="141">
        <f>SUMIFS([1]Movimento!$R:$R,[1]Movimento!$B:$B,$C$3,[1]Movimento!$M:$M,$B10,[1]Movimento!$A:$A,AR$3)</f>
        <v>0</v>
      </c>
      <c r="AS10" s="141">
        <f>SUMIFS([1]Movimento!$R:$R,[1]Movimento!$B:$B,$C$3,[1]Movimento!$M:$M,$B10,[1]Movimento!$A:$A,AS$3)</f>
        <v>0</v>
      </c>
      <c r="AT10" s="141">
        <f>SUMIFS([1]Movimento!$R:$R,[1]Movimento!$B:$B,$C$3,[1]Movimento!$M:$M,$B10,[1]Movimento!$A:$A,AT$3)</f>
        <v>0</v>
      </c>
      <c r="AU10" s="141">
        <f>SUMIFS([1]Movimento!$R:$R,[1]Movimento!$B:$B,$C$3,[1]Movimento!$M:$M,$B10,[1]Movimento!$A:$A,AU$3)</f>
        <v>0</v>
      </c>
      <c r="AV10" s="141">
        <f>SUMIFS([1]Movimento!$R:$R,[1]Movimento!$B:$B,$C$3,[1]Movimento!$M:$M,$B10,[1]Movimento!$A:$A,AV$3)</f>
        <v>0</v>
      </c>
      <c r="AW10" s="141">
        <f>SUMIFS([1]Movimento!$R:$R,[1]Movimento!$B:$B,$C$3,[1]Movimento!$M:$M,$B10,[1]Movimento!$A:$A,AW$3)</f>
        <v>0</v>
      </c>
      <c r="AX10" s="141">
        <f>SUMIFS([1]Movimento!$R:$R,[1]Movimento!$B:$B,$C$3,[1]Movimento!$M:$M,$B10,[1]Movimento!$A:$A,AX$3)</f>
        <v>0</v>
      </c>
      <c r="AY10" s="141">
        <f>SUMIFS([1]Movimento!$R:$R,[1]Movimento!$B:$B,$C$3,[1]Movimento!$M:$M,$B10,[1]Movimento!$A:$A,AY$3)</f>
        <v>0</v>
      </c>
      <c r="AZ10" s="141">
        <f>SUMIFS([1]Movimento!$R:$R,[1]Movimento!$B:$B,$C$3,[1]Movimento!$M:$M,$B10,[1]Movimento!$A:$A,AZ$3)</f>
        <v>0</v>
      </c>
      <c r="BA10" s="141">
        <f>SUMIFS([1]Movimento!$R:$R,[1]Movimento!$B:$B,$C$3,[1]Movimento!$M:$M,$B10,[1]Movimento!$A:$A,BA$3)</f>
        <v>0</v>
      </c>
      <c r="BB10" s="141">
        <f>SUMIFS([1]Movimento!$R:$R,[1]Movimento!$B:$B,$C$3,[1]Movimento!$M:$M,$B10,[1]Movimento!$A:$A,BB$3)</f>
        <v>0</v>
      </c>
      <c r="BC10" s="141">
        <f>SUMIFS([1]Movimento!$R:$R,[1]Movimento!$B:$B,$C$3,[1]Movimento!$M:$M,$B10,[1]Movimento!$A:$A,BC$3)</f>
        <v>0</v>
      </c>
      <c r="BD10" s="141">
        <f>SUMIFS([1]Movimento!$R:$R,[1]Movimento!$B:$B,$C$3,[1]Movimento!$M:$M,$B10,[1]Movimento!$A:$A,BD$3)</f>
        <v>0</v>
      </c>
      <c r="BE10" s="141">
        <f>SUMIFS([1]Movimento!$R:$R,[1]Movimento!$B:$B,$C$3,[1]Movimento!$M:$M,$B10,[1]Movimento!$A:$A,BE$3)</f>
        <v>0</v>
      </c>
      <c r="BF10" s="141">
        <f>SUMIFS([1]Movimento!$R:$R,[1]Movimento!$B:$B,$C$3,[1]Movimento!$M:$M,$B10,[1]Movimento!$A:$A,BF$3)</f>
        <v>0</v>
      </c>
      <c r="BG10" s="141">
        <f>SUMIFS([1]Movimento!$R:$R,[1]Movimento!$B:$B,$C$3,[1]Movimento!$M:$M,$B10,[1]Movimento!$A:$A,BG$3)</f>
        <v>0</v>
      </c>
      <c r="BH10" s="141">
        <f>SUMIFS([1]Movimento!$R:$R,[1]Movimento!$B:$B,$C$3,[1]Movimento!$M:$M,$B10,[1]Movimento!$A:$A,BH$3)</f>
        <v>0</v>
      </c>
      <c r="BI10" s="141">
        <f>SUMIFS([1]Movimento!$R:$R,[1]Movimento!$B:$B,$C$3,[1]Movimento!$M:$M,$B10,[1]Movimento!$A:$A,BI$3)</f>
        <v>0</v>
      </c>
      <c r="BJ10" s="141">
        <f>SUMIFS([1]Movimento!$R:$R,[1]Movimento!$B:$B,$C$3,[1]Movimento!$M:$M,$B10,[1]Movimento!$A:$A,BJ$3)</f>
        <v>0</v>
      </c>
      <c r="BK10" s="141">
        <f>SUMIFS([1]Movimento!$R:$R,[1]Movimento!$B:$B,$C$3,[1]Movimento!$M:$M,$B10,[1]Movimento!$A:$A,BK$3)</f>
        <v>0</v>
      </c>
      <c r="BL10" s="141">
        <f>SUMIFS([1]Movimento!$R:$R,[1]Movimento!$B:$B,$C$3,[1]Movimento!$M:$M,$B10,[1]Movimento!$A:$A,BL$3)</f>
        <v>0</v>
      </c>
      <c r="BM10" s="141">
        <f>SUMIFS([1]Movimento!$R:$R,[1]Movimento!$B:$B,$C$3,[1]Movimento!$M:$M,$B10,[1]Movimento!$A:$A,BM$3)</f>
        <v>0</v>
      </c>
      <c r="BN10" s="141">
        <f>SUMIFS([1]Movimento!$R:$R,[1]Movimento!$B:$B,$C$3,[1]Movimento!$M:$M,$B10,[1]Movimento!$A:$A,BN$3)</f>
        <v>0</v>
      </c>
      <c r="BO10" s="141">
        <f>SUMIFS([1]Movimento!$R:$R,[1]Movimento!$B:$B,$C$3,[1]Movimento!$M:$M,$B10,[1]Movimento!$A:$A,BO$3)</f>
        <v>0</v>
      </c>
      <c r="BP10" s="141">
        <f t="shared" si="39"/>
        <v>0</v>
      </c>
      <c r="BQ10" s="141">
        <f>SUMIFS([1]Movimento!$R:$R,[1]Movimento!$B:$B,$C$3,[1]Movimento!$M:$M,$B10,[1]Movimento!$A:$A,BQ$3)</f>
        <v>0</v>
      </c>
      <c r="BR10" s="141">
        <f>SUMIFS([1]Movimento!$R:$R,[1]Movimento!$B:$B,$C$3,[1]Movimento!$M:$M,$B10,[1]Movimento!$A:$A,BR$3)</f>
        <v>0</v>
      </c>
      <c r="BS10" s="141">
        <f>SUMIFS([1]Movimento!$R:$R,[1]Movimento!$B:$B,$C$3,[1]Movimento!$M:$M,$B10,[1]Movimento!$A:$A,BS$3)</f>
        <v>0</v>
      </c>
      <c r="BT10" s="141">
        <f>SUMIFS([1]Movimento!$R:$R,[1]Movimento!$B:$B,$C$3,[1]Movimento!$M:$M,$B10,[1]Movimento!$A:$A,BT$3)</f>
        <v>0</v>
      </c>
      <c r="BU10" s="141">
        <f>SUMIFS([1]Movimento!$R:$R,[1]Movimento!$B:$B,$C$3,[1]Movimento!$M:$M,$B10,[1]Movimento!$A:$A,BU$3)</f>
        <v>0</v>
      </c>
      <c r="BV10" s="141">
        <f>SUMIFS([1]Movimento!$R:$R,[1]Movimento!$B:$B,$C$3,[1]Movimento!$M:$M,$B10,[1]Movimento!$A:$A,BV$3)</f>
        <v>0</v>
      </c>
      <c r="BW10" s="141">
        <f>SUMIFS([1]Movimento!$R:$R,[1]Movimento!$B:$B,$C$3,[1]Movimento!$M:$M,$B10,[1]Movimento!$A:$A,BW$3)</f>
        <v>0</v>
      </c>
      <c r="BX10" s="141">
        <f>SUMIFS([1]Movimento!$R:$R,[1]Movimento!$B:$B,$C$3,[1]Movimento!$M:$M,$B10,[1]Movimento!$A:$A,BX$3)</f>
        <v>0</v>
      </c>
      <c r="BY10" s="141">
        <f>SUMIFS([1]Movimento!$R:$R,[1]Movimento!$B:$B,$C$3,[1]Movimento!$M:$M,$B10,[1]Movimento!$A:$A,BY$3)</f>
        <v>0</v>
      </c>
      <c r="BZ10" s="141">
        <f>SUMIFS([1]Movimento!$R:$R,[1]Movimento!$B:$B,$C$3,[1]Movimento!$M:$M,$B10,[1]Movimento!$A:$A,BZ$3)</f>
        <v>0</v>
      </c>
      <c r="CA10" s="141">
        <f>SUMIFS([1]Movimento!$R:$R,[1]Movimento!$B:$B,$C$3,[1]Movimento!$M:$M,$B10,[1]Movimento!$A:$A,CA$3)</f>
        <v>0</v>
      </c>
      <c r="CB10" s="141">
        <f>SUMIFS([1]Movimento!$R:$R,[1]Movimento!$B:$B,$C$3,[1]Movimento!$M:$M,$B10,[1]Movimento!$A:$A,CB$3)</f>
        <v>0</v>
      </c>
      <c r="CC10" s="141">
        <f>SUMIFS([1]Movimento!$R:$R,[1]Movimento!$B:$B,$C$3,[1]Movimento!$M:$M,$B10,[1]Movimento!$A:$A,CC$3)</f>
        <v>0</v>
      </c>
      <c r="CD10" s="141">
        <f>SUMIFS([1]Movimento!$R:$R,[1]Movimento!$B:$B,$C$3,[1]Movimento!$M:$M,$B10,[1]Movimento!$A:$A,CD$3)</f>
        <v>0</v>
      </c>
      <c r="CE10" s="141">
        <f>SUMIFS([1]Movimento!$R:$R,[1]Movimento!$B:$B,$C$3,[1]Movimento!$M:$M,$B10,[1]Movimento!$A:$A,CE$3)</f>
        <v>0</v>
      </c>
      <c r="CF10" s="141">
        <f>SUMIFS([1]Movimento!$R:$R,[1]Movimento!$B:$B,$C$3,[1]Movimento!$M:$M,$B10,[1]Movimento!$A:$A,CF$3)</f>
        <v>0</v>
      </c>
      <c r="CG10" s="141">
        <f>SUMIFS([1]Movimento!$R:$R,[1]Movimento!$B:$B,$C$3,[1]Movimento!$M:$M,$B10,[1]Movimento!$A:$A,CG$3)</f>
        <v>0</v>
      </c>
      <c r="CH10" s="141">
        <f>SUMIFS([1]Movimento!$R:$R,[1]Movimento!$B:$B,$C$3,[1]Movimento!$M:$M,$B10,[1]Movimento!$A:$A,CH$3)</f>
        <v>0</v>
      </c>
      <c r="CI10" s="141">
        <f>SUMIFS([1]Movimento!$R:$R,[1]Movimento!$B:$B,$C$3,[1]Movimento!$M:$M,$B10,[1]Movimento!$A:$A,CI$3)</f>
        <v>0</v>
      </c>
      <c r="CJ10" s="141">
        <f>SUMIFS([1]Movimento!$R:$R,[1]Movimento!$B:$B,$C$3,[1]Movimento!$M:$M,$B10,[1]Movimento!$A:$A,CJ$3)</f>
        <v>0</v>
      </c>
      <c r="CK10" s="141">
        <f>SUMIFS([1]Movimento!$R:$R,[1]Movimento!$B:$B,$C$3,[1]Movimento!$M:$M,$B10,[1]Movimento!$A:$A,CK$3)</f>
        <v>0</v>
      </c>
      <c r="CL10" s="141">
        <f>SUMIFS([1]Movimento!$R:$R,[1]Movimento!$B:$B,$C$3,[1]Movimento!$M:$M,$B10,[1]Movimento!$A:$A,CL$3)</f>
        <v>0</v>
      </c>
      <c r="CM10" s="141">
        <f>SUMIFS([1]Movimento!$R:$R,[1]Movimento!$B:$B,$C$3,[1]Movimento!$M:$M,$B10,[1]Movimento!$A:$A,CM$3)</f>
        <v>0</v>
      </c>
      <c r="CN10" s="141">
        <f>SUMIFS([1]Movimento!$R:$R,[1]Movimento!$B:$B,$C$3,[1]Movimento!$M:$M,$B10,[1]Movimento!$A:$A,CN$3)</f>
        <v>0</v>
      </c>
      <c r="CO10" s="141">
        <f>SUMIFS([1]Movimento!$R:$R,[1]Movimento!$B:$B,$C$3,[1]Movimento!$M:$M,$B10,[1]Movimento!$A:$A,CO$3)</f>
        <v>0</v>
      </c>
      <c r="CP10" s="141">
        <f>SUMIFS([1]Movimento!$R:$R,[1]Movimento!$B:$B,$C$3,[1]Movimento!$M:$M,$B10,[1]Movimento!$A:$A,CP$3)</f>
        <v>0</v>
      </c>
      <c r="CQ10" s="141">
        <f>SUMIFS([1]Movimento!$R:$R,[1]Movimento!$B:$B,$C$3,[1]Movimento!$M:$M,$B10,[1]Movimento!$A:$A,CQ$3)</f>
        <v>0</v>
      </c>
      <c r="CR10" s="141">
        <f>SUMIFS([1]Movimento!$R:$R,[1]Movimento!$B:$B,$C$3,[1]Movimento!$M:$M,$B10,[1]Movimento!$A:$A,CR$3)</f>
        <v>0</v>
      </c>
      <c r="CS10" s="141">
        <f>SUMIFS([1]Movimento!$R:$R,[1]Movimento!$B:$B,$C$3,[1]Movimento!$M:$M,$B10,[1]Movimento!$A:$A,CS$3)</f>
        <v>0</v>
      </c>
      <c r="CT10" s="141">
        <f>SUMIFS([1]Movimento!$R:$R,[1]Movimento!$B:$B,$C$3,[1]Movimento!$M:$M,$B10,[1]Movimento!$A:$A,CT$3)</f>
        <v>0</v>
      </c>
      <c r="CU10" s="141">
        <f>SUMIFS([1]Movimento!$R:$R,[1]Movimento!$B:$B,$C$3,[1]Movimento!$M:$M,$B10,[1]Movimento!$A:$A,CU$3)</f>
        <v>0</v>
      </c>
      <c r="CV10" s="141">
        <f t="shared" si="40"/>
        <v>0</v>
      </c>
      <c r="CW10" s="141">
        <f>SUMIFS([1]Movimento!$R:$R,[1]Movimento!$B:$B,$C$3,[1]Movimento!$M:$M,$B10,[1]Movimento!$A:$A,CW$3)</f>
        <v>0</v>
      </c>
      <c r="CX10" s="141">
        <f>SUMIFS([1]Movimento!$R:$R,[1]Movimento!$B:$B,$C$3,[1]Movimento!$M:$M,$B10,[1]Movimento!$A:$A,CX$3)</f>
        <v>0</v>
      </c>
      <c r="CY10" s="141">
        <f>SUMIFS([1]Movimento!$R:$R,[1]Movimento!$B:$B,$C$3,[1]Movimento!$M:$M,$B10,[1]Movimento!$A:$A,CY$3)</f>
        <v>0</v>
      </c>
      <c r="CZ10" s="141">
        <f>SUMIFS([1]Movimento!$R:$R,[1]Movimento!$B:$B,$C$3,[1]Movimento!$M:$M,$B10,[1]Movimento!$A:$A,CZ$3)</f>
        <v>0</v>
      </c>
      <c r="DA10" s="141">
        <f>SUMIFS([1]Movimento!$R:$R,[1]Movimento!$B:$B,$C$3,[1]Movimento!$M:$M,$B10,[1]Movimento!$A:$A,DA$3)</f>
        <v>0</v>
      </c>
      <c r="DB10" s="141">
        <f>SUMIFS([1]Movimento!$R:$R,[1]Movimento!$B:$B,$C$3,[1]Movimento!$M:$M,$B10,[1]Movimento!$A:$A,DB$3)</f>
        <v>0</v>
      </c>
      <c r="DC10" s="141">
        <f>SUMIFS([1]Movimento!$R:$R,[1]Movimento!$B:$B,$C$3,[1]Movimento!$M:$M,$B10,[1]Movimento!$A:$A,DC$3)</f>
        <v>0</v>
      </c>
      <c r="DD10" s="141">
        <f>SUMIFS([1]Movimento!$R:$R,[1]Movimento!$B:$B,$C$3,[1]Movimento!$M:$M,$B10,[1]Movimento!$A:$A,DD$3)</f>
        <v>0</v>
      </c>
      <c r="DE10" s="141">
        <f>SUMIFS([1]Movimento!$R:$R,[1]Movimento!$B:$B,$C$3,[1]Movimento!$M:$M,$B10,[1]Movimento!$A:$A,DE$3)</f>
        <v>0</v>
      </c>
      <c r="DF10" s="141">
        <f>SUMIFS([1]Movimento!$R:$R,[1]Movimento!$B:$B,$C$3,[1]Movimento!$M:$M,$B10,[1]Movimento!$A:$A,DF$3)</f>
        <v>0</v>
      </c>
      <c r="DG10" s="141">
        <f>SUMIFS([1]Movimento!$R:$R,[1]Movimento!$B:$B,$C$3,[1]Movimento!$M:$M,$B10,[1]Movimento!$A:$A,DG$3)</f>
        <v>0</v>
      </c>
      <c r="DH10" s="141">
        <f>SUMIFS([1]Movimento!$R:$R,[1]Movimento!$B:$B,$C$3,[1]Movimento!$M:$M,$B10,[1]Movimento!$A:$A,DH$3)</f>
        <v>0</v>
      </c>
      <c r="DI10" s="141">
        <f>SUMIFS([1]Movimento!$R:$R,[1]Movimento!$B:$B,$C$3,[1]Movimento!$M:$M,$B10,[1]Movimento!$A:$A,DI$3)</f>
        <v>0</v>
      </c>
      <c r="DJ10" s="141">
        <f>SUMIFS([1]Movimento!$R:$R,[1]Movimento!$B:$B,$C$3,[1]Movimento!$M:$M,$B10,[1]Movimento!$A:$A,DJ$3)</f>
        <v>0</v>
      </c>
      <c r="DK10" s="141">
        <f>SUMIFS([1]Movimento!$R:$R,[1]Movimento!$B:$B,$C$3,[1]Movimento!$M:$M,$B10,[1]Movimento!$A:$A,DK$3)</f>
        <v>0</v>
      </c>
      <c r="DL10" s="141">
        <f>SUMIFS([1]Movimento!$R:$R,[1]Movimento!$B:$B,$C$3,[1]Movimento!$M:$M,$B10,[1]Movimento!$A:$A,DL$3)</f>
        <v>0</v>
      </c>
      <c r="DM10" s="141">
        <f>SUMIFS([1]Movimento!$R:$R,[1]Movimento!$B:$B,$C$3,[1]Movimento!$M:$M,$B10,[1]Movimento!$A:$A,DM$3)</f>
        <v>0</v>
      </c>
      <c r="DN10" s="141">
        <f>SUMIFS([1]Movimento!$R:$R,[1]Movimento!$B:$B,$C$3,[1]Movimento!$M:$M,$B10,[1]Movimento!$A:$A,DN$3)</f>
        <v>0</v>
      </c>
      <c r="DO10" s="141">
        <f>SUMIFS([1]Movimento!$R:$R,[1]Movimento!$B:$B,$C$3,[1]Movimento!$M:$M,$B10,[1]Movimento!$A:$A,DO$3)</f>
        <v>0</v>
      </c>
      <c r="DP10" s="141">
        <f>SUMIFS([1]Movimento!$R:$R,[1]Movimento!$B:$B,$C$3,[1]Movimento!$M:$M,$B10,[1]Movimento!$A:$A,DP$3)</f>
        <v>0</v>
      </c>
      <c r="DQ10" s="141">
        <f>SUMIFS([1]Movimento!$R:$R,[1]Movimento!$B:$B,$C$3,[1]Movimento!$M:$M,$B10,[1]Movimento!$A:$A,DQ$3)</f>
        <v>0</v>
      </c>
      <c r="DR10" s="141">
        <f>SUMIFS([1]Movimento!$R:$R,[1]Movimento!$B:$B,$C$3,[1]Movimento!$M:$M,$B10,[1]Movimento!$A:$A,DR$3)</f>
        <v>0</v>
      </c>
      <c r="DS10" s="141">
        <f>SUMIFS([1]Movimento!$R:$R,[1]Movimento!$B:$B,$C$3,[1]Movimento!$M:$M,$B10,[1]Movimento!$A:$A,DS$3)</f>
        <v>0</v>
      </c>
      <c r="DT10" s="141">
        <f>SUMIFS([1]Movimento!$R:$R,[1]Movimento!$B:$B,$C$3,[1]Movimento!$M:$M,$B10,[1]Movimento!$A:$A,DT$3)</f>
        <v>0</v>
      </c>
      <c r="DU10" s="141">
        <f>SUMIFS([1]Movimento!$R:$R,[1]Movimento!$B:$B,$C$3,[1]Movimento!$M:$M,$B10,[1]Movimento!$A:$A,DU$3)</f>
        <v>0</v>
      </c>
      <c r="DV10" s="141">
        <f>SUMIFS([1]Movimento!$R:$R,[1]Movimento!$B:$B,$C$3,[1]Movimento!$M:$M,$B10,[1]Movimento!$A:$A,DV$3)</f>
        <v>0</v>
      </c>
      <c r="DW10" s="141">
        <f>SUMIFS([1]Movimento!$R:$R,[1]Movimento!$B:$B,$C$3,[1]Movimento!$M:$M,$B10,[1]Movimento!$A:$A,DW$3)</f>
        <v>0</v>
      </c>
      <c r="DX10" s="141">
        <f>SUMIFS([1]Movimento!$R:$R,[1]Movimento!$B:$B,$C$3,[1]Movimento!$M:$M,$B10,[1]Movimento!$A:$A,DX$3)</f>
        <v>0</v>
      </c>
      <c r="DY10" s="141">
        <f>SUMIFS([1]Movimento!$R:$R,[1]Movimento!$B:$B,$C$3,[1]Movimento!$M:$M,$B10,[1]Movimento!$A:$A,DY$3)</f>
        <v>0</v>
      </c>
      <c r="DZ10" s="141">
        <f>SUMIFS([1]Movimento!$R:$R,[1]Movimento!$B:$B,$C$3,[1]Movimento!$M:$M,$B10,[1]Movimento!$A:$A,DZ$3)</f>
        <v>0</v>
      </c>
      <c r="EA10" s="141">
        <f>SUMIFS([1]Movimento!$R:$R,[1]Movimento!$B:$B,$C$3,[1]Movimento!$M:$M,$B10,[1]Movimento!$A:$A,EA$3)</f>
        <v>0</v>
      </c>
      <c r="EB10" s="141">
        <f t="shared" si="41"/>
        <v>0</v>
      </c>
      <c r="EC10" s="141">
        <f>SUMIFS([1]Movimento!$R:$R,[1]Movimento!$B:$B,$C$3,[1]Movimento!$M:$M,$B10,[1]Movimento!$A:$A,EC$3)</f>
        <v>0</v>
      </c>
      <c r="ED10" s="141">
        <f>SUMIFS([1]Movimento!$R:$R,[1]Movimento!$B:$B,$C$3,[1]Movimento!$M:$M,$B10,[1]Movimento!$A:$A,ED$3)</f>
        <v>0</v>
      </c>
      <c r="EE10" s="141">
        <f>SUMIFS([1]Movimento!$R:$R,[1]Movimento!$B:$B,$C$3,[1]Movimento!$M:$M,$B10,[1]Movimento!$A:$A,EE$3)</f>
        <v>0</v>
      </c>
      <c r="EF10" s="141">
        <f>SUMIFS([1]Movimento!$R:$R,[1]Movimento!$B:$B,$C$3,[1]Movimento!$M:$M,$B10,[1]Movimento!$A:$A,EF$3)</f>
        <v>0</v>
      </c>
      <c r="EG10" s="141">
        <f>SUMIFS([1]Movimento!$R:$R,[1]Movimento!$B:$B,$C$3,[1]Movimento!$M:$M,$B10,[1]Movimento!$A:$A,EG$3)</f>
        <v>0</v>
      </c>
      <c r="EH10" s="141">
        <f>SUMIFS([1]Movimento!$R:$R,[1]Movimento!$B:$B,$C$3,[1]Movimento!$M:$M,$B10,[1]Movimento!$A:$A,EH$3)</f>
        <v>0</v>
      </c>
      <c r="EI10" s="141">
        <f>SUMIFS([1]Movimento!$R:$R,[1]Movimento!$B:$B,$C$3,[1]Movimento!$M:$M,$B10,[1]Movimento!$A:$A,EI$3)</f>
        <v>0</v>
      </c>
      <c r="EJ10" s="141">
        <f>SUMIFS([1]Movimento!$R:$R,[1]Movimento!$B:$B,$C$3,[1]Movimento!$M:$M,$B10,[1]Movimento!$A:$A,EJ$3)</f>
        <v>0</v>
      </c>
      <c r="EK10" s="141">
        <f>SUMIFS([1]Movimento!$R:$R,[1]Movimento!$B:$B,$C$3,[1]Movimento!$M:$M,$B10,[1]Movimento!$A:$A,EK$3)</f>
        <v>0</v>
      </c>
      <c r="EL10" s="141">
        <f>SUMIFS([1]Movimento!$R:$R,[1]Movimento!$B:$B,$C$3,[1]Movimento!$M:$M,$B10,[1]Movimento!$A:$A,EL$3)</f>
        <v>0</v>
      </c>
      <c r="EM10" s="141">
        <f>SUMIFS([1]Movimento!$R:$R,[1]Movimento!$B:$B,$C$3,[1]Movimento!$M:$M,$B10,[1]Movimento!$A:$A,EM$3)</f>
        <v>0</v>
      </c>
      <c r="EN10" s="141">
        <f>SUMIFS([1]Movimento!$R:$R,[1]Movimento!$B:$B,$C$3,[1]Movimento!$M:$M,$B10,[1]Movimento!$A:$A,EN$3)</f>
        <v>0</v>
      </c>
      <c r="EO10" s="141">
        <f>SUMIFS([1]Movimento!$R:$R,[1]Movimento!$B:$B,$C$3,[1]Movimento!$M:$M,$B10,[1]Movimento!$A:$A,EO$3)</f>
        <v>0</v>
      </c>
      <c r="EP10" s="141">
        <f>SUMIFS([1]Movimento!$R:$R,[1]Movimento!$B:$B,$C$3,[1]Movimento!$M:$M,$B10,[1]Movimento!$A:$A,EP$3)</f>
        <v>0</v>
      </c>
      <c r="EQ10" s="141">
        <f>SUMIFS([1]Movimento!$R:$R,[1]Movimento!$B:$B,$C$3,[1]Movimento!$M:$M,$B10,[1]Movimento!$A:$A,EQ$3)</f>
        <v>0</v>
      </c>
      <c r="ER10" s="141">
        <f>SUMIFS([1]Movimento!$R:$R,[1]Movimento!$B:$B,$C$3,[1]Movimento!$M:$M,$B10,[1]Movimento!$A:$A,ER$3)</f>
        <v>0</v>
      </c>
      <c r="ES10" s="141">
        <f>SUMIFS([1]Movimento!$R:$R,[1]Movimento!$B:$B,$C$3,[1]Movimento!$M:$M,$B10,[1]Movimento!$A:$A,ES$3)</f>
        <v>0</v>
      </c>
      <c r="ET10" s="141">
        <f>SUMIFS([1]Movimento!$R:$R,[1]Movimento!$B:$B,$C$3,[1]Movimento!$M:$M,$B10,[1]Movimento!$A:$A,ET$3)</f>
        <v>0</v>
      </c>
      <c r="EU10" s="141">
        <f>SUMIFS([1]Movimento!$R:$R,[1]Movimento!$B:$B,$C$3,[1]Movimento!$M:$M,$B10,[1]Movimento!$A:$A,EU$3)</f>
        <v>0</v>
      </c>
      <c r="EV10" s="141">
        <f>SUMIFS([1]Movimento!$R:$R,[1]Movimento!$B:$B,$C$3,[1]Movimento!$M:$M,$B10,[1]Movimento!$A:$A,EV$3)</f>
        <v>0</v>
      </c>
      <c r="EW10" s="141">
        <f>SUMIFS([1]Movimento!$R:$R,[1]Movimento!$B:$B,$C$3,[1]Movimento!$M:$M,$B10,[1]Movimento!$A:$A,EW$3)</f>
        <v>0</v>
      </c>
      <c r="EX10" s="141">
        <f>SUMIFS([1]Movimento!$R:$R,[1]Movimento!$B:$B,$C$3,[1]Movimento!$M:$M,$B10,[1]Movimento!$A:$A,EX$3)</f>
        <v>0</v>
      </c>
      <c r="EY10" s="141">
        <f>SUMIFS([1]Movimento!$R:$R,[1]Movimento!$B:$B,$C$3,[1]Movimento!$M:$M,$B10,[1]Movimento!$A:$A,EY$3)</f>
        <v>0</v>
      </c>
      <c r="EZ10" s="141">
        <f>SUMIFS([1]Movimento!$R:$R,[1]Movimento!$B:$B,$C$3,[1]Movimento!$M:$M,$B10,[1]Movimento!$A:$A,EZ$3)</f>
        <v>0</v>
      </c>
      <c r="FA10" s="141">
        <f>SUMIFS([1]Movimento!$R:$R,[1]Movimento!$B:$B,$C$3,[1]Movimento!$M:$M,$B10,[1]Movimento!$A:$A,FA$3)</f>
        <v>0</v>
      </c>
      <c r="FB10" s="141">
        <f>SUMIFS([1]Movimento!$R:$R,[1]Movimento!$B:$B,$C$3,[1]Movimento!$M:$M,$B10,[1]Movimento!$A:$A,FB$3)</f>
        <v>0</v>
      </c>
      <c r="FC10" s="141">
        <f>SUMIFS([1]Movimento!$R:$R,[1]Movimento!$B:$B,$C$3,[1]Movimento!$M:$M,$B10,[1]Movimento!$A:$A,FC$3)</f>
        <v>0</v>
      </c>
      <c r="FD10" s="141">
        <f>SUMIFS([1]Movimento!$R:$R,[1]Movimento!$B:$B,$C$3,[1]Movimento!$M:$M,$B10,[1]Movimento!$A:$A,FD$3)</f>
        <v>0</v>
      </c>
      <c r="FE10" s="141">
        <f>SUMIFS([1]Movimento!$R:$R,[1]Movimento!$B:$B,$C$3,[1]Movimento!$M:$M,$B10,[1]Movimento!$A:$A,FE$3)</f>
        <v>0</v>
      </c>
      <c r="FF10" s="141">
        <f>SUMIFS([1]Movimento!$R:$R,[1]Movimento!$B:$B,$C$3,[1]Movimento!$M:$M,$B10,[1]Movimento!$A:$A,FF$3)</f>
        <v>0</v>
      </c>
      <c r="FG10" s="141">
        <f>SUMIFS([1]Movimento!$R:$R,[1]Movimento!$B:$B,$C$3,[1]Movimento!$M:$M,$B10,[1]Movimento!$A:$A,FG$3)</f>
        <v>0</v>
      </c>
      <c r="FH10" s="141">
        <f t="shared" si="42"/>
        <v>0</v>
      </c>
      <c r="FI10" s="141">
        <f>SUMIFS([1]Movimento!$R:$R,[1]Movimento!$B:$B,$C$3,[1]Movimento!$M:$M,$B10,[1]Movimento!$A:$A,FI$3)</f>
        <v>0</v>
      </c>
      <c r="FJ10" s="141">
        <f>SUMIFS([1]Movimento!$R:$R,[1]Movimento!$B:$B,$C$3,[1]Movimento!$M:$M,$B10,[1]Movimento!$A:$A,FJ$3)</f>
        <v>0</v>
      </c>
      <c r="FK10" s="141">
        <f>SUMIFS([1]Movimento!$R:$R,[1]Movimento!$B:$B,$C$3,[1]Movimento!$M:$M,$B10,[1]Movimento!$A:$A,FK$3)</f>
        <v>0</v>
      </c>
      <c r="FL10" s="141">
        <f>SUMIFS([1]Movimento!$R:$R,[1]Movimento!$B:$B,$C$3,[1]Movimento!$M:$M,$B10,[1]Movimento!$A:$A,FL$3)</f>
        <v>0</v>
      </c>
      <c r="FM10" s="141">
        <f>SUMIFS([1]Movimento!$R:$R,[1]Movimento!$B:$B,$C$3,[1]Movimento!$M:$M,$B10,[1]Movimento!$A:$A,FM$3)</f>
        <v>0</v>
      </c>
      <c r="FN10" s="141">
        <f>SUMIFS([1]Movimento!$R:$R,[1]Movimento!$B:$B,$C$3,[1]Movimento!$M:$M,$B10,[1]Movimento!$A:$A,FN$3)</f>
        <v>0</v>
      </c>
      <c r="FO10" s="141">
        <f>SUMIFS([1]Movimento!$R:$R,[1]Movimento!$B:$B,$C$3,[1]Movimento!$M:$M,$B10,[1]Movimento!$A:$A,FO$3)</f>
        <v>0</v>
      </c>
      <c r="FP10" s="141">
        <f>SUMIFS([1]Movimento!$R:$R,[1]Movimento!$B:$B,$C$3,[1]Movimento!$M:$M,$B10,[1]Movimento!$A:$A,FP$3)</f>
        <v>0</v>
      </c>
      <c r="FQ10" s="141">
        <f>SUMIFS([1]Movimento!$R:$R,[1]Movimento!$B:$B,$C$3,[1]Movimento!$M:$M,$B10,[1]Movimento!$A:$A,FQ$3)</f>
        <v>0</v>
      </c>
      <c r="FR10" s="141">
        <f>SUMIFS([1]Movimento!$R:$R,[1]Movimento!$B:$B,$C$3,[1]Movimento!$M:$M,$B10,[1]Movimento!$A:$A,FR$3)</f>
        <v>0</v>
      </c>
      <c r="FS10" s="141">
        <f>SUMIFS([1]Movimento!$R:$R,[1]Movimento!$B:$B,$C$3,[1]Movimento!$M:$M,$B10,[1]Movimento!$A:$A,FS$3)</f>
        <v>0</v>
      </c>
      <c r="FT10" s="141">
        <f>SUMIFS([1]Movimento!$R:$R,[1]Movimento!$B:$B,$C$3,[1]Movimento!$M:$M,$B10,[1]Movimento!$A:$A,FT$3)</f>
        <v>0</v>
      </c>
      <c r="FU10" s="141">
        <f>SUMIFS([1]Movimento!$R:$R,[1]Movimento!$B:$B,$C$3,[1]Movimento!$M:$M,$B10,[1]Movimento!$A:$A,FU$3)</f>
        <v>0</v>
      </c>
      <c r="FV10" s="141">
        <f>SUMIFS([1]Movimento!$R:$R,[1]Movimento!$B:$B,$C$3,[1]Movimento!$M:$M,$B10,[1]Movimento!$A:$A,FV$3)</f>
        <v>0</v>
      </c>
      <c r="FW10" s="141">
        <f>SUMIFS([1]Movimento!$R:$R,[1]Movimento!$B:$B,$C$3,[1]Movimento!$M:$M,$B10,[1]Movimento!$A:$A,FW$3)</f>
        <v>0</v>
      </c>
      <c r="FX10" s="141">
        <f>SUMIFS([1]Movimento!$R:$R,[1]Movimento!$B:$B,$C$3,[1]Movimento!$M:$M,$B10,[1]Movimento!$A:$A,FX$3)</f>
        <v>0</v>
      </c>
      <c r="FY10" s="141">
        <f>SUMIFS([1]Movimento!$R:$R,[1]Movimento!$B:$B,$C$3,[1]Movimento!$M:$M,$B10,[1]Movimento!$A:$A,FY$3)</f>
        <v>0</v>
      </c>
      <c r="FZ10" s="141">
        <f>SUMIFS([1]Movimento!$R:$R,[1]Movimento!$B:$B,$C$3,[1]Movimento!$M:$M,$B10,[1]Movimento!$A:$A,FZ$3)</f>
        <v>0</v>
      </c>
      <c r="GA10" s="141">
        <f>SUMIFS([1]Movimento!$R:$R,[1]Movimento!$B:$B,$C$3,[1]Movimento!$M:$M,$B10,[1]Movimento!$A:$A,GA$3)</f>
        <v>0</v>
      </c>
      <c r="GB10" s="141">
        <f>SUMIFS([1]Movimento!$R:$R,[1]Movimento!$B:$B,$C$3,[1]Movimento!$M:$M,$B10,[1]Movimento!$A:$A,GB$3)</f>
        <v>0</v>
      </c>
      <c r="GC10" s="141">
        <f>SUMIFS([1]Movimento!$R:$R,[1]Movimento!$B:$B,$C$3,[1]Movimento!$M:$M,$B10,[1]Movimento!$A:$A,GC$3)</f>
        <v>0</v>
      </c>
      <c r="GD10" s="141">
        <f>SUMIFS([1]Movimento!$R:$R,[1]Movimento!$B:$B,$C$3,[1]Movimento!$M:$M,$B10,[1]Movimento!$A:$A,GD$3)</f>
        <v>0</v>
      </c>
      <c r="GE10" s="141">
        <f>SUMIFS([1]Movimento!$R:$R,[1]Movimento!$B:$B,$C$3,[1]Movimento!$M:$M,$B10,[1]Movimento!$A:$A,GE$3)</f>
        <v>0</v>
      </c>
      <c r="GF10" s="141">
        <f>SUMIFS([1]Movimento!$R:$R,[1]Movimento!$B:$B,$C$3,[1]Movimento!$M:$M,$B10,[1]Movimento!$A:$A,GF$3)</f>
        <v>0</v>
      </c>
      <c r="GG10" s="141">
        <f>SUMIFS([1]Movimento!$R:$R,[1]Movimento!$B:$B,$C$3,[1]Movimento!$M:$M,$B10,[1]Movimento!$A:$A,GG$3)</f>
        <v>0</v>
      </c>
      <c r="GH10" s="141">
        <f>SUMIFS([1]Movimento!$R:$R,[1]Movimento!$B:$B,$C$3,[1]Movimento!$M:$M,$B10,[1]Movimento!$A:$A,GH$3)</f>
        <v>0</v>
      </c>
      <c r="GI10" s="141">
        <f>SUMIFS([1]Movimento!$R:$R,[1]Movimento!$B:$B,$C$3,[1]Movimento!$M:$M,$B10,[1]Movimento!$A:$A,GI$3)</f>
        <v>0</v>
      </c>
      <c r="GJ10" s="141">
        <f>SUMIFS([1]Movimento!$R:$R,[1]Movimento!$B:$B,$C$3,[1]Movimento!$M:$M,$B10,[1]Movimento!$A:$A,GJ$3)</f>
        <v>0</v>
      </c>
      <c r="GK10" s="141">
        <f>SUMIFS([1]Movimento!$R:$R,[1]Movimento!$B:$B,$C$3,[1]Movimento!$M:$M,$B10,[1]Movimento!$A:$A,GK$3)</f>
        <v>0</v>
      </c>
      <c r="GL10" s="141">
        <f>SUMIFS([1]Movimento!$R:$R,[1]Movimento!$B:$B,$C$3,[1]Movimento!$M:$M,$B10,[1]Movimento!$A:$A,GL$3)</f>
        <v>0</v>
      </c>
      <c r="GM10" s="141">
        <f>SUMIFS([1]Movimento!$R:$R,[1]Movimento!$B:$B,$C$3,[1]Movimento!$M:$M,$B10,[1]Movimento!$A:$A,GM$3)</f>
        <v>0</v>
      </c>
      <c r="GN10" s="141">
        <f t="shared" si="43"/>
        <v>0</v>
      </c>
      <c r="GO10" s="141">
        <f>SUMIFS([1]Movimento!$R:$R,[1]Movimento!$B:$B,$C$3,[1]Movimento!$M:$M,$B10,[1]Movimento!$A:$A,GO$3)</f>
        <v>0</v>
      </c>
      <c r="GP10" s="141">
        <f>SUMIFS([1]Movimento!$R:$R,[1]Movimento!$B:$B,$C$3,[1]Movimento!$M:$M,$B10,[1]Movimento!$A:$A,GP$3)</f>
        <v>0</v>
      </c>
      <c r="GQ10" s="141">
        <f>SUMIFS([1]Movimento!$R:$R,[1]Movimento!$B:$B,$C$3,[1]Movimento!$M:$M,$B10,[1]Movimento!$A:$A,GQ$3)</f>
        <v>0</v>
      </c>
      <c r="GR10" s="141">
        <f>SUMIFS([1]Movimento!$R:$R,[1]Movimento!$B:$B,$C$3,[1]Movimento!$M:$M,$B10,[1]Movimento!$A:$A,GR$3)</f>
        <v>0</v>
      </c>
      <c r="GS10" s="141">
        <f>SUMIFS([1]Movimento!$R:$R,[1]Movimento!$B:$B,$C$3,[1]Movimento!$M:$M,$B10,[1]Movimento!$A:$A,GS$3)</f>
        <v>0</v>
      </c>
      <c r="GT10" s="141">
        <f>SUMIFS([1]Movimento!$R:$R,[1]Movimento!$B:$B,$C$3,[1]Movimento!$M:$M,$B10,[1]Movimento!$A:$A,GT$3)</f>
        <v>0</v>
      </c>
      <c r="GU10" s="141">
        <f>SUMIFS([1]Movimento!$R:$R,[1]Movimento!$B:$B,$C$3,[1]Movimento!$M:$M,$B10,[1]Movimento!$A:$A,GU$3)</f>
        <v>0</v>
      </c>
      <c r="GV10" s="141">
        <f>SUMIFS([1]Movimento!$R:$R,[1]Movimento!$B:$B,$C$3,[1]Movimento!$M:$M,$B10,[1]Movimento!$A:$A,GV$3)</f>
        <v>0</v>
      </c>
      <c r="GW10" s="141">
        <f>SUMIFS([1]Movimento!$R:$R,[1]Movimento!$B:$B,$C$3,[1]Movimento!$M:$M,$B10,[1]Movimento!$A:$A,GW$3)</f>
        <v>0</v>
      </c>
      <c r="GX10" s="141">
        <f>SUMIFS([1]Movimento!$R:$R,[1]Movimento!$B:$B,$C$3,[1]Movimento!$M:$M,$B10,[1]Movimento!$A:$A,GX$3)</f>
        <v>0</v>
      </c>
      <c r="GY10" s="141">
        <f>SUMIFS([1]Movimento!$R:$R,[1]Movimento!$B:$B,$C$3,[1]Movimento!$M:$M,$B10,[1]Movimento!$A:$A,GY$3)</f>
        <v>0</v>
      </c>
      <c r="GZ10" s="141">
        <f>SUMIFS([1]Movimento!$R:$R,[1]Movimento!$B:$B,$C$3,[1]Movimento!$M:$M,$B10,[1]Movimento!$A:$A,GZ$3)</f>
        <v>0</v>
      </c>
      <c r="HA10" s="141">
        <f>SUMIFS([1]Movimento!$R:$R,[1]Movimento!$B:$B,$C$3,[1]Movimento!$M:$M,$B10,[1]Movimento!$A:$A,HA$3)</f>
        <v>0</v>
      </c>
      <c r="HB10" s="141">
        <f>SUMIFS([1]Movimento!$R:$R,[1]Movimento!$B:$B,$C$3,[1]Movimento!$M:$M,$B10,[1]Movimento!$A:$A,HB$3)</f>
        <v>0</v>
      </c>
      <c r="HC10" s="141">
        <f>SUMIFS([1]Movimento!$R:$R,[1]Movimento!$B:$B,$C$3,[1]Movimento!$M:$M,$B10,[1]Movimento!$A:$A,HC$3)</f>
        <v>0</v>
      </c>
      <c r="HD10" s="141">
        <f>SUMIFS([1]Movimento!$R:$R,[1]Movimento!$B:$B,$C$3,[1]Movimento!$M:$M,$B10,[1]Movimento!$A:$A,HD$3)</f>
        <v>0</v>
      </c>
      <c r="HE10" s="141">
        <f>SUMIFS([1]Movimento!$R:$R,[1]Movimento!$B:$B,$C$3,[1]Movimento!$M:$M,$B10,[1]Movimento!$A:$A,HE$3)</f>
        <v>0</v>
      </c>
      <c r="HF10" s="141">
        <f>SUMIFS([1]Movimento!$R:$R,[1]Movimento!$B:$B,$C$3,[1]Movimento!$M:$M,$B10,[1]Movimento!$A:$A,HF$3)</f>
        <v>0</v>
      </c>
      <c r="HG10" s="141">
        <f>SUMIFS([1]Movimento!$R:$R,[1]Movimento!$B:$B,$C$3,[1]Movimento!$M:$M,$B10,[1]Movimento!$A:$A,HG$3)</f>
        <v>0</v>
      </c>
      <c r="HH10" s="141">
        <f>SUMIFS([1]Movimento!$R:$R,[1]Movimento!$B:$B,$C$3,[1]Movimento!$M:$M,$B10,[1]Movimento!$A:$A,HH$3)</f>
        <v>0</v>
      </c>
      <c r="HI10" s="141">
        <f>SUMIFS([1]Movimento!$R:$R,[1]Movimento!$B:$B,$C$3,[1]Movimento!$M:$M,$B10,[1]Movimento!$A:$A,HI$3)</f>
        <v>0</v>
      </c>
      <c r="HJ10" s="141">
        <f>SUMIFS([1]Movimento!$R:$R,[1]Movimento!$B:$B,$C$3,[1]Movimento!$M:$M,$B10,[1]Movimento!$A:$A,HJ$3)</f>
        <v>0</v>
      </c>
      <c r="HK10" s="141">
        <f>SUMIFS([1]Movimento!$R:$R,[1]Movimento!$B:$B,$C$3,[1]Movimento!$M:$M,$B10,[1]Movimento!$A:$A,HK$3)</f>
        <v>0</v>
      </c>
      <c r="HL10" s="141">
        <f>SUMIFS([1]Movimento!$R:$R,[1]Movimento!$B:$B,$C$3,[1]Movimento!$M:$M,$B10,[1]Movimento!$A:$A,HL$3)</f>
        <v>0</v>
      </c>
      <c r="HM10" s="141">
        <f>SUMIFS([1]Movimento!$R:$R,[1]Movimento!$B:$B,$C$3,[1]Movimento!$M:$M,$B10,[1]Movimento!$A:$A,HM$3)</f>
        <v>0</v>
      </c>
      <c r="HN10" s="141">
        <f>SUMIFS([1]Movimento!$R:$R,[1]Movimento!$B:$B,$C$3,[1]Movimento!$M:$M,$B10,[1]Movimento!$A:$A,HN$3)</f>
        <v>0</v>
      </c>
      <c r="HO10" s="141">
        <f>SUMIFS([1]Movimento!$R:$R,[1]Movimento!$B:$B,$C$3,[1]Movimento!$M:$M,$B10,[1]Movimento!$A:$A,HO$3)</f>
        <v>0</v>
      </c>
      <c r="HP10" s="141">
        <f>SUMIFS([1]Movimento!$R:$R,[1]Movimento!$B:$B,$C$3,[1]Movimento!$M:$M,$B10,[1]Movimento!$A:$A,HP$3)</f>
        <v>0</v>
      </c>
      <c r="HQ10" s="141">
        <f>SUMIFS([1]Movimento!$R:$R,[1]Movimento!$B:$B,$C$3,[1]Movimento!$M:$M,$B10,[1]Movimento!$A:$A,HQ$3)</f>
        <v>0</v>
      </c>
      <c r="HR10" s="141">
        <f>SUMIFS([1]Movimento!$R:$R,[1]Movimento!$B:$B,$C$3,[1]Movimento!$M:$M,$B10,[1]Movimento!$A:$A,HR$3)</f>
        <v>0</v>
      </c>
      <c r="HS10" s="141">
        <f>SUMIFS([1]Movimento!$R:$R,[1]Movimento!$B:$B,$C$3,[1]Movimento!$M:$M,$B10,[1]Movimento!$A:$A,HS$3)</f>
        <v>0</v>
      </c>
      <c r="HT10" s="141">
        <f t="shared" si="44"/>
        <v>0</v>
      </c>
      <c r="HU10" s="141">
        <f>SUMIFS([1]Movimento!$R:$R,[1]Movimento!$B:$B,$C$3,[1]Movimento!$M:$M,$B10,[1]Movimento!$A:$A,HU$3)</f>
        <v>0</v>
      </c>
      <c r="HV10" s="141">
        <f>SUMIFS([1]Movimento!$R:$R,[1]Movimento!$B:$B,$C$3,[1]Movimento!$M:$M,$B10,[1]Movimento!$A:$A,HV$3)</f>
        <v>0</v>
      </c>
      <c r="HW10" s="141">
        <f>SUMIFS([1]Movimento!$R:$R,[1]Movimento!$B:$B,$C$3,[1]Movimento!$M:$M,$B10,[1]Movimento!$A:$A,HW$3)</f>
        <v>0</v>
      </c>
      <c r="HX10" s="141">
        <f>SUMIFS([1]Movimento!$R:$R,[1]Movimento!$B:$B,$C$3,[1]Movimento!$M:$M,$B10,[1]Movimento!$A:$A,HX$3)</f>
        <v>0</v>
      </c>
      <c r="HY10" s="141">
        <f>SUMIFS([1]Movimento!$R:$R,[1]Movimento!$B:$B,$C$3,[1]Movimento!$M:$M,$B10,[1]Movimento!$A:$A,HY$3)</f>
        <v>0</v>
      </c>
      <c r="HZ10" s="141">
        <f>SUMIFS([1]Movimento!$R:$R,[1]Movimento!$B:$B,$C$3,[1]Movimento!$M:$M,$B10,[1]Movimento!$A:$A,HZ$3)</f>
        <v>0</v>
      </c>
      <c r="IA10" s="141">
        <f>SUMIFS([1]Movimento!$R:$R,[1]Movimento!$B:$B,$C$3,[1]Movimento!$M:$M,$B10,[1]Movimento!$A:$A,IA$3)</f>
        <v>0</v>
      </c>
      <c r="IB10" s="141">
        <f>SUMIFS([1]Movimento!$R:$R,[1]Movimento!$B:$B,$C$3,[1]Movimento!$M:$M,$B10,[1]Movimento!$A:$A,IB$3)</f>
        <v>0</v>
      </c>
      <c r="IC10" s="141">
        <f>SUMIFS([1]Movimento!$R:$R,[1]Movimento!$B:$B,$C$3,[1]Movimento!$M:$M,$B10,[1]Movimento!$A:$A,IC$3)</f>
        <v>0</v>
      </c>
      <c r="ID10" s="141">
        <f>SUMIFS([1]Movimento!$R:$R,[1]Movimento!$B:$B,$C$3,[1]Movimento!$M:$M,$B10,[1]Movimento!$A:$A,ID$3)</f>
        <v>0</v>
      </c>
      <c r="IE10" s="141">
        <f>SUMIFS([1]Movimento!$R:$R,[1]Movimento!$B:$B,$C$3,[1]Movimento!$M:$M,$B10,[1]Movimento!$A:$A,IE$3)</f>
        <v>0</v>
      </c>
      <c r="IF10" s="141">
        <f>SUMIFS([1]Movimento!$R:$R,[1]Movimento!$B:$B,$C$3,[1]Movimento!$M:$M,$B10,[1]Movimento!$A:$A,IF$3)</f>
        <v>0</v>
      </c>
      <c r="IG10" s="141">
        <f>SUMIFS([1]Movimento!$R:$R,[1]Movimento!$B:$B,$C$3,[1]Movimento!$M:$M,$B10,[1]Movimento!$A:$A,IG$3)</f>
        <v>0</v>
      </c>
      <c r="IH10" s="141">
        <f>SUMIFS([1]Movimento!$R:$R,[1]Movimento!$B:$B,$C$3,[1]Movimento!$M:$M,$B10,[1]Movimento!$A:$A,IH$3)</f>
        <v>0</v>
      </c>
      <c r="II10" s="141">
        <f>SUMIFS([1]Movimento!$R:$R,[1]Movimento!$B:$B,$C$3,[1]Movimento!$M:$M,$B10,[1]Movimento!$A:$A,II$3)</f>
        <v>0</v>
      </c>
      <c r="IJ10" s="141">
        <f>SUMIFS([1]Movimento!$R:$R,[1]Movimento!$B:$B,$C$3,[1]Movimento!$M:$M,$B10,[1]Movimento!$A:$A,IJ$3)</f>
        <v>0</v>
      </c>
      <c r="IK10" s="141">
        <f>SUMIFS([1]Movimento!$R:$R,[1]Movimento!$B:$B,$C$3,[1]Movimento!$M:$M,$B10,[1]Movimento!$A:$A,IK$3)</f>
        <v>0</v>
      </c>
      <c r="IL10" s="141">
        <f>SUMIFS([1]Movimento!$R:$R,[1]Movimento!$B:$B,$C$3,[1]Movimento!$M:$M,$B10,[1]Movimento!$A:$A,IL$3)</f>
        <v>0</v>
      </c>
      <c r="IM10" s="141">
        <f>SUMIFS([1]Movimento!$R:$R,[1]Movimento!$B:$B,$C$3,[1]Movimento!$M:$M,$B10,[1]Movimento!$A:$A,IM$3)</f>
        <v>0</v>
      </c>
      <c r="IN10" s="141">
        <f>SUMIFS([1]Movimento!$R:$R,[1]Movimento!$B:$B,$C$3,[1]Movimento!$M:$M,$B10,[1]Movimento!$A:$A,IN$3)</f>
        <v>0</v>
      </c>
      <c r="IO10" s="141">
        <f>SUMIFS([1]Movimento!$R:$R,[1]Movimento!$B:$B,$C$3,[1]Movimento!$M:$M,$B10,[1]Movimento!$A:$A,IO$3)</f>
        <v>0</v>
      </c>
      <c r="IP10" s="141">
        <f>SUMIFS([1]Movimento!$R:$R,[1]Movimento!$B:$B,$C$3,[1]Movimento!$M:$M,$B10,[1]Movimento!$A:$A,IP$3)</f>
        <v>0</v>
      </c>
      <c r="IQ10" s="141">
        <f>SUMIFS([1]Movimento!$R:$R,[1]Movimento!$B:$B,$C$3,[1]Movimento!$M:$M,$B10,[1]Movimento!$A:$A,IQ$3)</f>
        <v>0</v>
      </c>
      <c r="IR10" s="141">
        <f>SUMIFS([1]Movimento!$R:$R,[1]Movimento!$B:$B,$C$3,[1]Movimento!$M:$M,$B10,[1]Movimento!$A:$A,IR$3)</f>
        <v>0</v>
      </c>
      <c r="IS10" s="141">
        <f>SUMIFS([1]Movimento!$R:$R,[1]Movimento!$B:$B,$C$3,[1]Movimento!$M:$M,$B10,[1]Movimento!$A:$A,IS$3)</f>
        <v>0</v>
      </c>
      <c r="IT10" s="141">
        <f>SUMIFS([1]Movimento!$R:$R,[1]Movimento!$B:$B,$C$3,[1]Movimento!$M:$M,$B10,[1]Movimento!$A:$A,IT$3)</f>
        <v>0</v>
      </c>
      <c r="IU10" s="141">
        <f>SUMIFS([1]Movimento!$R:$R,[1]Movimento!$B:$B,$C$3,[1]Movimento!$M:$M,$B10,[1]Movimento!$A:$A,IU$3)</f>
        <v>0</v>
      </c>
      <c r="IV10" s="141">
        <f>SUMIFS([1]Movimento!$R:$R,[1]Movimento!$B:$B,$C$3,[1]Movimento!$M:$M,$B10,[1]Movimento!$A:$A,IV$3)</f>
        <v>0</v>
      </c>
      <c r="IW10" s="141">
        <f>SUMIFS([1]Movimento!$R:$R,[1]Movimento!$B:$B,$C$3,[1]Movimento!$M:$M,$B10,[1]Movimento!$A:$A,IW$3)</f>
        <v>0</v>
      </c>
      <c r="IX10" s="141">
        <f>SUMIFS([1]Movimento!$R:$R,[1]Movimento!$B:$B,$C$3,[1]Movimento!$M:$M,$B10,[1]Movimento!$A:$A,IX$3)</f>
        <v>0</v>
      </c>
      <c r="IY10" s="141">
        <f>SUMIFS([1]Movimento!$R:$R,[1]Movimento!$B:$B,$C$3,[1]Movimento!$M:$M,$B10,[1]Movimento!$A:$A,IY$3)</f>
        <v>0</v>
      </c>
      <c r="IZ10" s="141">
        <f t="shared" si="45"/>
        <v>0</v>
      </c>
      <c r="JA10" s="141">
        <f>SUMIFS([1]Movimento!$R:$R,[1]Movimento!$B:$B,$C$3,[1]Movimento!$M:$M,$B10,[1]Movimento!$A:$A,JA$3)</f>
        <v>0</v>
      </c>
      <c r="JB10" s="141">
        <f>SUMIFS([1]Movimento!$R:$R,[1]Movimento!$B:$B,$C$3,[1]Movimento!$M:$M,$B10,[1]Movimento!$A:$A,JB$3)</f>
        <v>0</v>
      </c>
      <c r="JC10" s="141">
        <f>SUMIFS([1]Movimento!$R:$R,[1]Movimento!$B:$B,$C$3,[1]Movimento!$M:$M,$B10,[1]Movimento!$A:$A,JC$3)</f>
        <v>0</v>
      </c>
      <c r="JD10" s="141">
        <f>SUMIFS([1]Movimento!$R:$R,[1]Movimento!$B:$B,$C$3,[1]Movimento!$M:$M,$B10,[1]Movimento!$A:$A,JD$3)</f>
        <v>0</v>
      </c>
      <c r="JE10" s="141">
        <f>SUMIFS([1]Movimento!$R:$R,[1]Movimento!$B:$B,$C$3,[1]Movimento!$M:$M,$B10,[1]Movimento!$A:$A,JE$3)</f>
        <v>0</v>
      </c>
      <c r="JF10" s="141">
        <f>SUMIFS([1]Movimento!$R:$R,[1]Movimento!$B:$B,$C$3,[1]Movimento!$M:$M,$B10,[1]Movimento!$A:$A,JF$3)</f>
        <v>0</v>
      </c>
      <c r="JG10" s="141">
        <f>SUMIFS([1]Movimento!$R:$R,[1]Movimento!$B:$B,$C$3,[1]Movimento!$M:$M,$B10,[1]Movimento!$A:$A,JG$3)</f>
        <v>0</v>
      </c>
      <c r="JH10" s="141">
        <f>SUMIFS([1]Movimento!$R:$R,[1]Movimento!$B:$B,$C$3,[1]Movimento!$M:$M,$B10,[1]Movimento!$A:$A,JH$3)</f>
        <v>0</v>
      </c>
      <c r="JI10" s="141">
        <f>SUMIFS([1]Movimento!$R:$R,[1]Movimento!$B:$B,$C$3,[1]Movimento!$M:$M,$B10,[1]Movimento!$A:$A,JI$3)</f>
        <v>0</v>
      </c>
      <c r="JJ10" s="141">
        <f>SUMIFS([1]Movimento!$R:$R,[1]Movimento!$B:$B,$C$3,[1]Movimento!$M:$M,$B10,[1]Movimento!$A:$A,JJ$3)</f>
        <v>0</v>
      </c>
      <c r="JK10" s="141">
        <f>SUMIFS([1]Movimento!$R:$R,[1]Movimento!$B:$B,$C$3,[1]Movimento!$M:$M,$B10,[1]Movimento!$A:$A,JK$3)</f>
        <v>0</v>
      </c>
      <c r="JL10" s="141">
        <f>SUMIFS([1]Movimento!$R:$R,[1]Movimento!$B:$B,$C$3,[1]Movimento!$M:$M,$B10,[1]Movimento!$A:$A,JL$3)</f>
        <v>0</v>
      </c>
      <c r="JM10" s="141">
        <f>SUMIFS([1]Movimento!$R:$R,[1]Movimento!$B:$B,$C$3,[1]Movimento!$M:$M,$B10,[1]Movimento!$A:$A,JM$3)</f>
        <v>0</v>
      </c>
      <c r="JN10" s="141">
        <f>SUMIFS([1]Movimento!$R:$R,[1]Movimento!$B:$B,$C$3,[1]Movimento!$M:$M,$B10,[1]Movimento!$A:$A,JN$3)</f>
        <v>0</v>
      </c>
      <c r="JO10" s="141">
        <f>SUMIFS([1]Movimento!$R:$R,[1]Movimento!$B:$B,$C$3,[1]Movimento!$M:$M,$B10,[1]Movimento!$A:$A,JO$3)</f>
        <v>0</v>
      </c>
      <c r="JP10" s="141">
        <f>SUMIFS([1]Movimento!$R:$R,[1]Movimento!$B:$B,$C$3,[1]Movimento!$M:$M,$B10,[1]Movimento!$A:$A,JP$3)</f>
        <v>0</v>
      </c>
      <c r="JQ10" s="141">
        <f>SUMIFS([1]Movimento!$R:$R,[1]Movimento!$B:$B,$C$3,[1]Movimento!$M:$M,$B10,[1]Movimento!$A:$A,JQ$3)</f>
        <v>0</v>
      </c>
      <c r="JR10" s="141">
        <f>SUMIFS([1]Movimento!$R:$R,[1]Movimento!$B:$B,$C$3,[1]Movimento!$M:$M,$B10,[1]Movimento!$A:$A,JR$3)</f>
        <v>0</v>
      </c>
      <c r="JS10" s="141">
        <f>SUMIFS([1]Movimento!$R:$R,[1]Movimento!$B:$B,$C$3,[1]Movimento!$M:$M,$B10,[1]Movimento!$A:$A,JS$3)</f>
        <v>0</v>
      </c>
      <c r="JT10" s="141">
        <f>SUMIFS([1]Movimento!$R:$R,[1]Movimento!$B:$B,$C$3,[1]Movimento!$M:$M,$B10,[1]Movimento!$A:$A,JT$3)</f>
        <v>0</v>
      </c>
      <c r="JU10" s="141">
        <f>SUMIFS([1]Movimento!$R:$R,[1]Movimento!$B:$B,$C$3,[1]Movimento!$M:$M,$B10,[1]Movimento!$A:$A,JU$3)</f>
        <v>0</v>
      </c>
      <c r="JV10" s="141">
        <f>SUMIFS([1]Movimento!$R:$R,[1]Movimento!$B:$B,$C$3,[1]Movimento!$M:$M,$B10,[1]Movimento!$A:$A,JV$3)</f>
        <v>0</v>
      </c>
      <c r="JW10" s="141">
        <f>SUMIFS([1]Movimento!$R:$R,[1]Movimento!$B:$B,$C$3,[1]Movimento!$M:$M,$B10,[1]Movimento!$A:$A,JW$3)</f>
        <v>0</v>
      </c>
      <c r="JX10" s="141">
        <f>SUMIFS([1]Movimento!$R:$R,[1]Movimento!$B:$B,$C$3,[1]Movimento!$M:$M,$B10,[1]Movimento!$A:$A,JX$3)</f>
        <v>0</v>
      </c>
      <c r="JY10" s="141">
        <f>SUMIFS([1]Movimento!$R:$R,[1]Movimento!$B:$B,$C$3,[1]Movimento!$M:$M,$B10,[1]Movimento!$A:$A,JY$3)</f>
        <v>0</v>
      </c>
      <c r="JZ10" s="141">
        <f>SUMIFS([1]Movimento!$R:$R,[1]Movimento!$B:$B,$C$3,[1]Movimento!$M:$M,$B10,[1]Movimento!$A:$A,JZ$3)</f>
        <v>0</v>
      </c>
      <c r="KA10" s="141">
        <f>SUMIFS([1]Movimento!$R:$R,[1]Movimento!$B:$B,$C$3,[1]Movimento!$M:$M,$B10,[1]Movimento!$A:$A,KA$3)</f>
        <v>0</v>
      </c>
      <c r="KB10" s="141">
        <f>SUMIFS([1]Movimento!$R:$R,[1]Movimento!$B:$B,$C$3,[1]Movimento!$M:$M,$B10,[1]Movimento!$A:$A,KB$3)</f>
        <v>0</v>
      </c>
      <c r="KC10" s="141">
        <f>SUMIFS([1]Movimento!$R:$R,[1]Movimento!$B:$B,$C$3,[1]Movimento!$M:$M,$B10,[1]Movimento!$A:$A,KC$3)</f>
        <v>0</v>
      </c>
      <c r="KD10" s="141">
        <f>SUMIFS([1]Movimento!$R:$R,[1]Movimento!$B:$B,$C$3,[1]Movimento!$M:$M,$B10,[1]Movimento!$A:$A,KD$3)</f>
        <v>0</v>
      </c>
      <c r="KE10" s="141">
        <f>SUMIFS([1]Movimento!$R:$R,[1]Movimento!$B:$B,$C$3,[1]Movimento!$M:$M,$B10,[1]Movimento!$A:$A,KE$3)</f>
        <v>0</v>
      </c>
      <c r="KF10" s="141">
        <f t="shared" si="46"/>
        <v>0</v>
      </c>
      <c r="KG10" s="141">
        <f>SUMIFS([1]Movimento!$R:$R,[1]Movimento!$B:$B,$C$3,[1]Movimento!$M:$M,$B10,[1]Movimento!$A:$A,KG$3)</f>
        <v>0</v>
      </c>
      <c r="KH10" s="141">
        <f>SUMIFS([1]Movimento!$R:$R,[1]Movimento!$B:$B,$C$3,[1]Movimento!$M:$M,$B10,[1]Movimento!$A:$A,KH$3)</f>
        <v>0</v>
      </c>
      <c r="KI10" s="141">
        <f>SUMIFS([1]Movimento!$R:$R,[1]Movimento!$B:$B,$C$3,[1]Movimento!$M:$M,$B10,[1]Movimento!$A:$A,KI$3)</f>
        <v>0</v>
      </c>
      <c r="KJ10" s="141">
        <f>SUMIFS([1]Movimento!$R:$R,[1]Movimento!$B:$B,$C$3,[1]Movimento!$M:$M,$B10,[1]Movimento!$A:$A,KJ$3)</f>
        <v>0</v>
      </c>
      <c r="KK10" s="141">
        <f>SUMIFS([1]Movimento!$R:$R,[1]Movimento!$B:$B,$C$3,[1]Movimento!$M:$M,$B10,[1]Movimento!$A:$A,KK$3)</f>
        <v>0</v>
      </c>
      <c r="KL10" s="141">
        <f>SUMIFS([1]Movimento!$R:$R,[1]Movimento!$B:$B,$C$3,[1]Movimento!$M:$M,$B10,[1]Movimento!$A:$A,KL$3)</f>
        <v>0</v>
      </c>
      <c r="KM10" s="141">
        <f>SUMIFS([1]Movimento!$R:$R,[1]Movimento!$B:$B,$C$3,[1]Movimento!$M:$M,$B10,[1]Movimento!$A:$A,KM$3)</f>
        <v>0</v>
      </c>
      <c r="KN10" s="141">
        <f>SUMIFS([1]Movimento!$R:$R,[1]Movimento!$B:$B,$C$3,[1]Movimento!$M:$M,$B10,[1]Movimento!$A:$A,KN$3)</f>
        <v>0</v>
      </c>
      <c r="KO10" s="141">
        <f>SUMIFS([1]Movimento!$R:$R,[1]Movimento!$B:$B,$C$3,[1]Movimento!$M:$M,$B10,[1]Movimento!$A:$A,KO$3)</f>
        <v>0</v>
      </c>
      <c r="KP10" s="141">
        <f>SUMIFS([1]Movimento!$R:$R,[1]Movimento!$B:$B,$C$3,[1]Movimento!$M:$M,$B10,[1]Movimento!$A:$A,KP$3)</f>
        <v>0</v>
      </c>
      <c r="KQ10" s="141">
        <f>SUMIFS([1]Movimento!$R:$R,[1]Movimento!$B:$B,$C$3,[1]Movimento!$M:$M,$B10,[1]Movimento!$A:$A,KQ$3)</f>
        <v>0</v>
      </c>
      <c r="KR10" s="141">
        <f>SUMIFS([1]Movimento!$R:$R,[1]Movimento!$B:$B,$C$3,[1]Movimento!$M:$M,$B10,[1]Movimento!$A:$A,KR$3)</f>
        <v>0</v>
      </c>
      <c r="KS10" s="141">
        <f>SUMIFS([1]Movimento!$R:$R,[1]Movimento!$B:$B,$C$3,[1]Movimento!$M:$M,$B10,[1]Movimento!$A:$A,KS$3)</f>
        <v>0</v>
      </c>
      <c r="KT10" s="141">
        <f>SUMIFS([1]Movimento!$R:$R,[1]Movimento!$B:$B,$C$3,[1]Movimento!$M:$M,$B10,[1]Movimento!$A:$A,KT$3)</f>
        <v>0</v>
      </c>
      <c r="KU10" s="141">
        <f>SUMIFS([1]Movimento!$R:$R,[1]Movimento!$B:$B,$C$3,[1]Movimento!$M:$M,$B10,[1]Movimento!$A:$A,KU$3)</f>
        <v>0</v>
      </c>
      <c r="KV10" s="141">
        <f>SUMIFS([1]Movimento!$R:$R,[1]Movimento!$B:$B,$C$3,[1]Movimento!$M:$M,$B10,[1]Movimento!$A:$A,KV$3)</f>
        <v>0</v>
      </c>
      <c r="KW10" s="141">
        <f>SUMIFS([1]Movimento!$R:$R,[1]Movimento!$B:$B,$C$3,[1]Movimento!$M:$M,$B10,[1]Movimento!$A:$A,KW$3)</f>
        <v>0</v>
      </c>
      <c r="KX10" s="141">
        <f>SUMIFS([1]Movimento!$R:$R,[1]Movimento!$B:$B,$C$3,[1]Movimento!$M:$M,$B10,[1]Movimento!$A:$A,KX$3)</f>
        <v>0</v>
      </c>
      <c r="KY10" s="141">
        <f>SUMIFS([1]Movimento!$R:$R,[1]Movimento!$B:$B,$C$3,[1]Movimento!$M:$M,$B10,[1]Movimento!$A:$A,KY$3)</f>
        <v>0</v>
      </c>
      <c r="KZ10" s="141">
        <f>SUMIFS([1]Movimento!$R:$R,[1]Movimento!$B:$B,$C$3,[1]Movimento!$M:$M,$B10,[1]Movimento!$A:$A,KZ$3)</f>
        <v>0</v>
      </c>
      <c r="LA10" s="141">
        <f>SUMIFS([1]Movimento!$R:$R,[1]Movimento!$B:$B,$C$3,[1]Movimento!$M:$M,$B10,[1]Movimento!$A:$A,LA$3)</f>
        <v>0</v>
      </c>
      <c r="LB10" s="141">
        <f>SUMIFS([1]Movimento!$R:$R,[1]Movimento!$B:$B,$C$3,[1]Movimento!$M:$M,$B10,[1]Movimento!$A:$A,LB$3)</f>
        <v>0</v>
      </c>
      <c r="LC10" s="141">
        <f>SUMIFS([1]Movimento!$R:$R,[1]Movimento!$B:$B,$C$3,[1]Movimento!$M:$M,$B10,[1]Movimento!$A:$A,LC$3)</f>
        <v>0</v>
      </c>
      <c r="LD10" s="141">
        <f>SUMIFS([1]Movimento!$R:$R,[1]Movimento!$B:$B,$C$3,[1]Movimento!$M:$M,$B10,[1]Movimento!$A:$A,LD$3)</f>
        <v>0</v>
      </c>
      <c r="LE10" s="141">
        <f>SUMIFS([1]Movimento!$R:$R,[1]Movimento!$B:$B,$C$3,[1]Movimento!$M:$M,$B10,[1]Movimento!$A:$A,LE$3)</f>
        <v>0</v>
      </c>
      <c r="LF10" s="141">
        <f>SUMIFS([1]Movimento!$R:$R,[1]Movimento!$B:$B,$C$3,[1]Movimento!$M:$M,$B10,[1]Movimento!$A:$A,LF$3)</f>
        <v>0</v>
      </c>
      <c r="LG10" s="141">
        <f>SUMIFS([1]Movimento!$R:$R,[1]Movimento!$B:$B,$C$3,[1]Movimento!$M:$M,$B10,[1]Movimento!$A:$A,LG$3)</f>
        <v>0</v>
      </c>
      <c r="LH10" s="141">
        <f>SUMIFS([1]Movimento!$R:$R,[1]Movimento!$B:$B,$C$3,[1]Movimento!$M:$M,$B10,[1]Movimento!$A:$A,LH$3)</f>
        <v>0</v>
      </c>
      <c r="LI10" s="141">
        <f>SUMIFS([1]Movimento!$R:$R,[1]Movimento!$B:$B,$C$3,[1]Movimento!$M:$M,$B10,[1]Movimento!$A:$A,LI$3)</f>
        <v>0</v>
      </c>
      <c r="LJ10" s="141">
        <f>SUMIFS([1]Movimento!$R:$R,[1]Movimento!$B:$B,$C$3,[1]Movimento!$M:$M,$B10,[1]Movimento!$A:$A,LJ$3)</f>
        <v>0</v>
      </c>
      <c r="LK10" s="141">
        <f>SUMIFS([1]Movimento!$R:$R,[1]Movimento!$B:$B,$C$3,[1]Movimento!$M:$M,$B10,[1]Movimento!$A:$A,LK$3)</f>
        <v>0</v>
      </c>
      <c r="LL10" s="141">
        <f t="shared" si="47"/>
        <v>0</v>
      </c>
      <c r="LM10" s="141">
        <f>SUMIFS([1]Movimento!$R:$R,[1]Movimento!$B:$B,$C$3,[1]Movimento!$M:$M,$B10,[1]Movimento!$A:$A,LM$3)</f>
        <v>0</v>
      </c>
      <c r="LN10" s="141">
        <f>SUMIFS([1]Movimento!$R:$R,[1]Movimento!$B:$B,$C$3,[1]Movimento!$M:$M,$B10,[1]Movimento!$A:$A,LN$3)</f>
        <v>0</v>
      </c>
      <c r="LO10" s="141">
        <f>SUMIFS([1]Movimento!$R:$R,[1]Movimento!$B:$B,$C$3,[1]Movimento!$M:$M,$B10,[1]Movimento!$A:$A,LO$3)</f>
        <v>0</v>
      </c>
      <c r="LP10" s="141">
        <f>SUMIFS([1]Movimento!$R:$R,[1]Movimento!$B:$B,$C$3,[1]Movimento!$M:$M,$B10,[1]Movimento!$A:$A,LP$3)</f>
        <v>0</v>
      </c>
      <c r="LQ10" s="141">
        <f>SUMIFS([1]Movimento!$R:$R,[1]Movimento!$B:$B,$C$3,[1]Movimento!$M:$M,$B10,[1]Movimento!$A:$A,LQ$3)</f>
        <v>0</v>
      </c>
      <c r="LR10" s="141">
        <f>SUMIFS([1]Movimento!$R:$R,[1]Movimento!$B:$B,$C$3,[1]Movimento!$M:$M,$B10,[1]Movimento!$A:$A,LR$3)</f>
        <v>0</v>
      </c>
      <c r="LS10" s="141">
        <f>SUMIFS([1]Movimento!$R:$R,[1]Movimento!$B:$B,$C$3,[1]Movimento!$M:$M,$B10,[1]Movimento!$A:$A,LS$3)</f>
        <v>0</v>
      </c>
      <c r="LT10" s="141">
        <f>SUMIFS([1]Movimento!$R:$R,[1]Movimento!$B:$B,$C$3,[1]Movimento!$M:$M,$B10,[1]Movimento!$A:$A,LT$3)</f>
        <v>0</v>
      </c>
      <c r="LU10" s="141">
        <f>SUMIFS([1]Movimento!$R:$R,[1]Movimento!$B:$B,$C$3,[1]Movimento!$M:$M,$B10,[1]Movimento!$A:$A,LU$3)</f>
        <v>0</v>
      </c>
      <c r="LV10" s="141">
        <f>SUMIFS([1]Movimento!$R:$R,[1]Movimento!$B:$B,$C$3,[1]Movimento!$M:$M,$B10,[1]Movimento!$A:$A,LV$3)</f>
        <v>0</v>
      </c>
      <c r="LW10" s="141">
        <f>SUMIFS([1]Movimento!$R:$R,[1]Movimento!$B:$B,$C$3,[1]Movimento!$M:$M,$B10,[1]Movimento!$A:$A,LW$3)</f>
        <v>0</v>
      </c>
      <c r="LX10" s="141">
        <f>SUMIFS([1]Movimento!$R:$R,[1]Movimento!$B:$B,$C$3,[1]Movimento!$M:$M,$B10,[1]Movimento!$A:$A,LX$3)</f>
        <v>0</v>
      </c>
      <c r="LY10" s="141">
        <f>SUMIFS([1]Movimento!$R:$R,[1]Movimento!$B:$B,$C$3,[1]Movimento!$M:$M,$B10,[1]Movimento!$A:$A,LY$3)</f>
        <v>0</v>
      </c>
      <c r="LZ10" s="141">
        <f>SUMIFS([1]Movimento!$R:$R,[1]Movimento!$B:$B,$C$3,[1]Movimento!$M:$M,$B10,[1]Movimento!$A:$A,LZ$3)</f>
        <v>0</v>
      </c>
      <c r="MA10" s="141">
        <f>SUMIFS([1]Movimento!$R:$R,[1]Movimento!$B:$B,$C$3,[1]Movimento!$M:$M,$B10,[1]Movimento!$A:$A,MA$3)</f>
        <v>0</v>
      </c>
      <c r="MB10" s="141">
        <f>SUMIFS([1]Movimento!$R:$R,[1]Movimento!$B:$B,$C$3,[1]Movimento!$M:$M,$B10,[1]Movimento!$A:$A,MB$3)</f>
        <v>0</v>
      </c>
      <c r="MC10" s="141">
        <f>SUMIFS([1]Movimento!$R:$R,[1]Movimento!$B:$B,$C$3,[1]Movimento!$M:$M,$B10,[1]Movimento!$A:$A,MC$3)</f>
        <v>0</v>
      </c>
      <c r="MD10" s="141">
        <f>SUMIFS([1]Movimento!$R:$R,[1]Movimento!$B:$B,$C$3,[1]Movimento!$M:$M,$B10,[1]Movimento!$A:$A,MD$3)</f>
        <v>0</v>
      </c>
      <c r="ME10" s="141">
        <f>SUMIFS([1]Movimento!$R:$R,[1]Movimento!$B:$B,$C$3,[1]Movimento!$M:$M,$B10,[1]Movimento!$A:$A,ME$3)</f>
        <v>0</v>
      </c>
      <c r="MF10" s="141">
        <f>SUMIFS([1]Movimento!$R:$R,[1]Movimento!$B:$B,$C$3,[1]Movimento!$M:$M,$B10,[1]Movimento!$A:$A,MF$3)</f>
        <v>0</v>
      </c>
      <c r="MG10" s="141">
        <f>SUMIFS([1]Movimento!$R:$R,[1]Movimento!$B:$B,$C$3,[1]Movimento!$M:$M,$B10,[1]Movimento!$A:$A,MG$3)</f>
        <v>0</v>
      </c>
      <c r="MH10" s="141">
        <f>SUMIFS([1]Movimento!$R:$R,[1]Movimento!$B:$B,$C$3,[1]Movimento!$M:$M,$B10,[1]Movimento!$A:$A,MH$3)</f>
        <v>0</v>
      </c>
      <c r="MI10" s="141">
        <f>SUMIFS([1]Movimento!$R:$R,[1]Movimento!$B:$B,$C$3,[1]Movimento!$M:$M,$B10,[1]Movimento!$A:$A,MI$3)</f>
        <v>0</v>
      </c>
      <c r="MJ10" s="141">
        <f>SUMIFS([1]Movimento!$R:$R,[1]Movimento!$B:$B,$C$3,[1]Movimento!$M:$M,$B10,[1]Movimento!$A:$A,MJ$3)</f>
        <v>0</v>
      </c>
      <c r="MK10" s="141">
        <f>SUMIFS([1]Movimento!$R:$R,[1]Movimento!$B:$B,$C$3,[1]Movimento!$M:$M,$B10,[1]Movimento!$A:$A,MK$3)</f>
        <v>0</v>
      </c>
      <c r="ML10" s="141">
        <f>SUMIFS([1]Movimento!$R:$R,[1]Movimento!$B:$B,$C$3,[1]Movimento!$M:$M,$B10,[1]Movimento!$A:$A,ML$3)</f>
        <v>0</v>
      </c>
      <c r="MM10" s="141">
        <f>SUMIFS([1]Movimento!$R:$R,[1]Movimento!$B:$B,$C$3,[1]Movimento!$M:$M,$B10,[1]Movimento!$A:$A,MM$3)</f>
        <v>0</v>
      </c>
      <c r="MN10" s="141">
        <f>SUMIFS([1]Movimento!$R:$R,[1]Movimento!$B:$B,$C$3,[1]Movimento!$M:$M,$B10,[1]Movimento!$A:$A,MN$3)</f>
        <v>0</v>
      </c>
      <c r="MO10" s="141">
        <f>SUMIFS([1]Movimento!$R:$R,[1]Movimento!$B:$B,$C$3,[1]Movimento!$M:$M,$B10,[1]Movimento!$A:$A,MO$3)</f>
        <v>0</v>
      </c>
      <c r="MP10" s="141">
        <f>SUMIFS([1]Movimento!$R:$R,[1]Movimento!$B:$B,$C$3,[1]Movimento!$M:$M,$B10,[1]Movimento!$A:$A,MP$3)</f>
        <v>0</v>
      </c>
      <c r="MQ10" s="141">
        <f>SUMIFS([1]Movimento!$R:$R,[1]Movimento!$B:$B,$C$3,[1]Movimento!$M:$M,$B10,[1]Movimento!$A:$A,MQ$3)</f>
        <v>0</v>
      </c>
      <c r="MR10" s="141">
        <f t="shared" si="48"/>
        <v>0</v>
      </c>
      <c r="MS10" s="141">
        <f>SUMIFS([1]Movimento!$R:$R,[1]Movimento!$B:$B,$C$3,[1]Movimento!$M:$M,$B10,[1]Movimento!$A:$A,MS$3)</f>
        <v>0</v>
      </c>
      <c r="MT10" s="141">
        <f>SUMIFS([1]Movimento!$R:$R,[1]Movimento!$B:$B,$C$3,[1]Movimento!$M:$M,$B10,[1]Movimento!$A:$A,MT$3)</f>
        <v>0</v>
      </c>
      <c r="MU10" s="141">
        <f>SUMIFS([1]Movimento!$R:$R,[1]Movimento!$B:$B,$C$3,[1]Movimento!$M:$M,$B10,[1]Movimento!$A:$A,MU$3)</f>
        <v>0</v>
      </c>
      <c r="MV10" s="141">
        <f>SUMIFS([1]Movimento!$R:$R,[1]Movimento!$B:$B,$C$3,[1]Movimento!$M:$M,$B10,[1]Movimento!$A:$A,MV$3)</f>
        <v>0</v>
      </c>
      <c r="MW10" s="141">
        <f>SUMIFS([1]Movimento!$R:$R,[1]Movimento!$B:$B,$C$3,[1]Movimento!$M:$M,$B10,[1]Movimento!$A:$A,MW$3)</f>
        <v>0</v>
      </c>
      <c r="MX10" s="141">
        <f>SUMIFS([1]Movimento!$R:$R,[1]Movimento!$B:$B,$C$3,[1]Movimento!$M:$M,$B10,[1]Movimento!$A:$A,MX$3)</f>
        <v>0</v>
      </c>
      <c r="MY10" s="141">
        <f>SUMIFS([1]Movimento!$R:$R,[1]Movimento!$B:$B,$C$3,[1]Movimento!$M:$M,$B10,[1]Movimento!$A:$A,MY$3)</f>
        <v>0</v>
      </c>
      <c r="MZ10" s="141">
        <f>SUMIFS([1]Movimento!$R:$R,[1]Movimento!$B:$B,$C$3,[1]Movimento!$M:$M,$B10,[1]Movimento!$A:$A,MZ$3)</f>
        <v>0</v>
      </c>
      <c r="NA10" s="141">
        <f>SUMIFS([1]Movimento!$R:$R,[1]Movimento!$B:$B,$C$3,[1]Movimento!$M:$M,$B10,[1]Movimento!$A:$A,NA$3)</f>
        <v>0</v>
      </c>
      <c r="NB10" s="141">
        <f>SUMIFS([1]Movimento!$R:$R,[1]Movimento!$B:$B,$C$3,[1]Movimento!$M:$M,$B10,[1]Movimento!$A:$A,NB$3)</f>
        <v>0</v>
      </c>
      <c r="NC10" s="141">
        <f>SUMIFS([1]Movimento!$R:$R,[1]Movimento!$B:$B,$C$3,[1]Movimento!$M:$M,$B10,[1]Movimento!$A:$A,NC$3)</f>
        <v>0</v>
      </c>
      <c r="ND10" s="141">
        <f>SUMIFS([1]Movimento!$R:$R,[1]Movimento!$B:$B,$C$3,[1]Movimento!$M:$M,$B10,[1]Movimento!$A:$A,ND$3)</f>
        <v>0</v>
      </c>
      <c r="NE10" s="141">
        <f>SUMIFS([1]Movimento!$R:$R,[1]Movimento!$B:$B,$C$3,[1]Movimento!$M:$M,$B10,[1]Movimento!$A:$A,NE$3)</f>
        <v>0</v>
      </c>
      <c r="NF10" s="141">
        <f>SUMIFS([1]Movimento!$R:$R,[1]Movimento!$B:$B,$C$3,[1]Movimento!$M:$M,$B10,[1]Movimento!$A:$A,NF$3)</f>
        <v>0</v>
      </c>
      <c r="NG10" s="141">
        <f>SUMIFS([1]Movimento!$R:$R,[1]Movimento!$B:$B,$C$3,[1]Movimento!$M:$M,$B10,[1]Movimento!$A:$A,NG$3)</f>
        <v>0</v>
      </c>
      <c r="NH10" s="141">
        <f>SUMIFS([1]Movimento!$R:$R,[1]Movimento!$B:$B,$C$3,[1]Movimento!$M:$M,$B10,[1]Movimento!$A:$A,NH$3)</f>
        <v>0</v>
      </c>
      <c r="NI10" s="141">
        <f>SUMIFS([1]Movimento!$R:$R,[1]Movimento!$B:$B,$C$3,[1]Movimento!$M:$M,$B10,[1]Movimento!$A:$A,NI$3)</f>
        <v>0</v>
      </c>
      <c r="NJ10" s="141">
        <f>SUMIFS([1]Movimento!$R:$R,[1]Movimento!$B:$B,$C$3,[1]Movimento!$M:$M,$B10,[1]Movimento!$A:$A,NJ$3)</f>
        <v>0</v>
      </c>
      <c r="NK10" s="141">
        <f>SUMIFS([1]Movimento!$R:$R,[1]Movimento!$B:$B,$C$3,[1]Movimento!$M:$M,$B10,[1]Movimento!$A:$A,NK$3)</f>
        <v>0</v>
      </c>
      <c r="NL10" s="141">
        <f>SUMIFS([1]Movimento!$R:$R,[1]Movimento!$B:$B,$C$3,[1]Movimento!$M:$M,$B10,[1]Movimento!$A:$A,NL$3)</f>
        <v>0</v>
      </c>
      <c r="NM10" s="141">
        <f>SUMIFS([1]Movimento!$R:$R,[1]Movimento!$B:$B,$C$3,[1]Movimento!$M:$M,$B10,[1]Movimento!$A:$A,NM$3)</f>
        <v>0</v>
      </c>
      <c r="NN10" s="141">
        <f>SUMIFS([1]Movimento!$R:$R,[1]Movimento!$B:$B,$C$3,[1]Movimento!$M:$M,$B10,[1]Movimento!$A:$A,NN$3)</f>
        <v>0</v>
      </c>
      <c r="NO10" s="141">
        <f>SUMIFS([1]Movimento!$R:$R,[1]Movimento!$B:$B,$C$3,[1]Movimento!$M:$M,$B10,[1]Movimento!$A:$A,NO$3)</f>
        <v>0</v>
      </c>
      <c r="NP10" s="141">
        <f>SUMIFS([1]Movimento!$R:$R,[1]Movimento!$B:$B,$C$3,[1]Movimento!$M:$M,$B10,[1]Movimento!$A:$A,NP$3)</f>
        <v>0</v>
      </c>
      <c r="NQ10" s="141">
        <f>SUMIFS([1]Movimento!$R:$R,[1]Movimento!$B:$B,$C$3,[1]Movimento!$M:$M,$B10,[1]Movimento!$A:$A,NQ$3)</f>
        <v>0</v>
      </c>
      <c r="NR10" s="141">
        <f>SUMIFS([1]Movimento!$R:$R,[1]Movimento!$B:$B,$C$3,[1]Movimento!$M:$M,$B10,[1]Movimento!$A:$A,NR$3)</f>
        <v>0</v>
      </c>
      <c r="NS10" s="141">
        <f>SUMIFS([1]Movimento!$R:$R,[1]Movimento!$B:$B,$C$3,[1]Movimento!$M:$M,$B10,[1]Movimento!$A:$A,NS$3)</f>
        <v>0</v>
      </c>
      <c r="NT10" s="141">
        <f>SUMIFS([1]Movimento!$R:$R,[1]Movimento!$B:$B,$C$3,[1]Movimento!$M:$M,$B10,[1]Movimento!$A:$A,NT$3)</f>
        <v>0</v>
      </c>
      <c r="NU10" s="141">
        <f>SUMIFS([1]Movimento!$R:$R,[1]Movimento!$B:$B,$C$3,[1]Movimento!$M:$M,$B10,[1]Movimento!$A:$A,NU$3)</f>
        <v>0</v>
      </c>
      <c r="NV10" s="141">
        <f>SUMIFS([1]Movimento!$R:$R,[1]Movimento!$B:$B,$C$3,[1]Movimento!$M:$M,$B10,[1]Movimento!$A:$A,NV$3)</f>
        <v>0</v>
      </c>
      <c r="NW10" s="141">
        <f>SUMIFS([1]Movimento!$R:$R,[1]Movimento!$B:$B,$C$3,[1]Movimento!$M:$M,$B10,[1]Movimento!$A:$A,NW$3)</f>
        <v>0</v>
      </c>
      <c r="NX10" s="141">
        <f t="shared" si="49"/>
        <v>0</v>
      </c>
      <c r="NY10" s="10"/>
      <c r="NZ10" s="141">
        <f>AJ10+BP10+CV10+EB10+FH10+GN10+HT10+IZ10+KF10+LL10+MR10+NX10</f>
        <v>0</v>
      </c>
      <c r="OA10" s="143">
        <f t="shared" si="50"/>
        <v>0</v>
      </c>
      <c r="OB10" s="145" t="str">
        <f>IF(OA10=0,"",(NZ10/OA10)-1)</f>
        <v/>
      </c>
      <c r="OD10" s="181"/>
      <c r="OG10" s="163" t="s">
        <v>32</v>
      </c>
      <c r="OH10" s="10"/>
      <c r="OI10" s="164"/>
      <c r="OJ10" s="164"/>
      <c r="OK10" s="164"/>
      <c r="OL10" s="164"/>
      <c r="OM10" s="164"/>
      <c r="ON10" s="164"/>
      <c r="OO10" s="164"/>
      <c r="OP10" s="164"/>
      <c r="OQ10" s="164"/>
      <c r="OR10" s="164"/>
      <c r="OS10" s="164"/>
      <c r="OT10" s="164"/>
      <c r="OU10" s="10"/>
      <c r="OV10" s="164">
        <f t="shared" si="51"/>
        <v>0</v>
      </c>
    </row>
    <row r="11" spans="2:412" s="134" customFormat="1" outlineLevel="1">
      <c r="B11" s="139" t="s">
        <v>37</v>
      </c>
      <c r="C11" s="140" t="s">
        <v>29</v>
      </c>
      <c r="D11" s="10"/>
      <c r="E11" s="141">
        <f>SUMIFS([1]Movimento!$R:$R,[1]Movimento!$B:$B,$C$3,[1]Movimento!$M:$M,$B11,[1]Movimento!$A:$A,E$3)</f>
        <v>0</v>
      </c>
      <c r="F11" s="141">
        <f>SUMIFS([1]Movimento!$R:$R,[1]Movimento!$B:$B,$C$3,[1]Movimento!$M:$M,$B11,[1]Movimento!$A:$A,F$3)</f>
        <v>0</v>
      </c>
      <c r="G11" s="141">
        <f>SUMIFS([1]Movimento!$R:$R,[1]Movimento!$B:$B,$C$3,[1]Movimento!$M:$M,$B11,[1]Movimento!$A:$A,G$3)</f>
        <v>0</v>
      </c>
      <c r="H11" s="141">
        <f>SUMIFS([1]Movimento!$R:$R,[1]Movimento!$B:$B,$C$3,[1]Movimento!$M:$M,$B11,[1]Movimento!$A:$A,H$3)</f>
        <v>0</v>
      </c>
      <c r="I11" s="141">
        <f>SUMIFS([1]Movimento!$R:$R,[1]Movimento!$B:$B,$C$3,[1]Movimento!$M:$M,$B11,[1]Movimento!$A:$A,I$3)</f>
        <v>0</v>
      </c>
      <c r="J11" s="141">
        <f>SUMIFS([1]Movimento!$R:$R,[1]Movimento!$B:$B,$C$3,[1]Movimento!$M:$M,$B11,[1]Movimento!$A:$A,J$3)</f>
        <v>0</v>
      </c>
      <c r="K11" s="141">
        <f>SUMIFS([1]Movimento!$R:$R,[1]Movimento!$B:$B,$C$3,[1]Movimento!$M:$M,$B11,[1]Movimento!$A:$A,K$3)</f>
        <v>0</v>
      </c>
      <c r="L11" s="141">
        <f>SUMIFS([1]Movimento!$R:$R,[1]Movimento!$B:$B,$C$3,[1]Movimento!$M:$M,$B11,[1]Movimento!$A:$A,L$3)</f>
        <v>0</v>
      </c>
      <c r="M11" s="141">
        <f>SUMIFS([1]Movimento!$R:$R,[1]Movimento!$B:$B,$C$3,[1]Movimento!$M:$M,$B11,[1]Movimento!$A:$A,M$3)</f>
        <v>0</v>
      </c>
      <c r="N11" s="141">
        <f>SUMIFS([1]Movimento!$R:$R,[1]Movimento!$B:$B,$C$3,[1]Movimento!$M:$M,$B11,[1]Movimento!$A:$A,N$3)</f>
        <v>0</v>
      </c>
      <c r="O11" s="141">
        <f>SUMIFS([1]Movimento!$R:$R,[1]Movimento!$B:$B,$C$3,[1]Movimento!$M:$M,$B11,[1]Movimento!$A:$A,O$3)</f>
        <v>0</v>
      </c>
      <c r="P11" s="141">
        <f>SUMIFS([1]Movimento!$R:$R,[1]Movimento!$B:$B,$C$3,[1]Movimento!$M:$M,$B11,[1]Movimento!$A:$A,P$3)</f>
        <v>0</v>
      </c>
      <c r="Q11" s="141">
        <f>SUMIFS([1]Movimento!$R:$R,[1]Movimento!$B:$B,$C$3,[1]Movimento!$M:$M,$B11,[1]Movimento!$A:$A,Q$3)</f>
        <v>0</v>
      </c>
      <c r="R11" s="141">
        <f>SUMIFS([1]Movimento!$R:$R,[1]Movimento!$B:$B,$C$3,[1]Movimento!$M:$M,$B11,[1]Movimento!$A:$A,R$3)</f>
        <v>0</v>
      </c>
      <c r="S11" s="141">
        <f>SUMIFS([1]Movimento!$R:$R,[1]Movimento!$B:$B,$C$3,[1]Movimento!$M:$M,$B11,[1]Movimento!$A:$A,S$3)</f>
        <v>0</v>
      </c>
      <c r="T11" s="141">
        <f>SUMIFS([1]Movimento!$R:$R,[1]Movimento!$B:$B,$C$3,[1]Movimento!$M:$M,$B11,[1]Movimento!$A:$A,T$3)</f>
        <v>0</v>
      </c>
      <c r="U11" s="141">
        <f>SUMIFS([1]Movimento!$R:$R,[1]Movimento!$B:$B,$C$3,[1]Movimento!$M:$M,$B11,[1]Movimento!$A:$A,U$3)</f>
        <v>0</v>
      </c>
      <c r="V11" s="141">
        <f>SUMIFS([1]Movimento!$R:$R,[1]Movimento!$B:$B,$C$3,[1]Movimento!$M:$M,$B11,[1]Movimento!$A:$A,V$3)</f>
        <v>0</v>
      </c>
      <c r="W11" s="141">
        <f>SUMIFS([1]Movimento!$R:$R,[1]Movimento!$B:$B,$C$3,[1]Movimento!$M:$M,$B11,[1]Movimento!$A:$A,W$3)</f>
        <v>0</v>
      </c>
      <c r="X11" s="141">
        <f>SUMIFS([1]Movimento!$R:$R,[1]Movimento!$B:$B,$C$3,[1]Movimento!$M:$M,$B11,[1]Movimento!$A:$A,X$3)</f>
        <v>0</v>
      </c>
      <c r="Y11" s="141">
        <f>SUMIFS([1]Movimento!$R:$R,[1]Movimento!$B:$B,$C$3,[1]Movimento!$M:$M,$B11,[1]Movimento!$A:$A,Y$3)</f>
        <v>0</v>
      </c>
      <c r="Z11" s="141">
        <f>SUMIFS([1]Movimento!$R:$R,[1]Movimento!$B:$B,$C$3,[1]Movimento!$M:$M,$B11,[1]Movimento!$A:$A,Z$3)</f>
        <v>0</v>
      </c>
      <c r="AA11" s="141">
        <f>SUMIFS([1]Movimento!$R:$R,[1]Movimento!$B:$B,$C$3,[1]Movimento!$M:$M,$B11,[1]Movimento!$A:$A,AA$3)</f>
        <v>0</v>
      </c>
      <c r="AB11" s="141">
        <f>SUMIFS([1]Movimento!$R:$R,[1]Movimento!$B:$B,$C$3,[1]Movimento!$M:$M,$B11,[1]Movimento!$A:$A,AB$3)</f>
        <v>0</v>
      </c>
      <c r="AC11" s="141">
        <f>SUMIFS([1]Movimento!$R:$R,[1]Movimento!$B:$B,$C$3,[1]Movimento!$M:$M,$B11,[1]Movimento!$A:$A,AC$3)</f>
        <v>0</v>
      </c>
      <c r="AD11" s="141">
        <f>SUMIFS([1]Movimento!$R:$R,[1]Movimento!$B:$B,$C$3,[1]Movimento!$M:$M,$B11,[1]Movimento!$A:$A,AD$3)</f>
        <v>0</v>
      </c>
      <c r="AE11" s="141">
        <f>SUMIFS([1]Movimento!$R:$R,[1]Movimento!$B:$B,$C$3,[1]Movimento!$M:$M,$B11,[1]Movimento!$A:$A,AE$3)</f>
        <v>0</v>
      </c>
      <c r="AF11" s="141">
        <f>SUMIFS([1]Movimento!$R:$R,[1]Movimento!$B:$B,$C$3,[1]Movimento!$M:$M,$B11,[1]Movimento!$A:$A,AF$3)</f>
        <v>0</v>
      </c>
      <c r="AG11" s="141">
        <f>SUMIFS([1]Movimento!$R:$R,[1]Movimento!$B:$B,$C$3,[1]Movimento!$M:$M,$B11,[1]Movimento!$A:$A,AG$3)</f>
        <v>0</v>
      </c>
      <c r="AH11" s="141">
        <f>SUMIFS([1]Movimento!$R:$R,[1]Movimento!$B:$B,$C$3,[1]Movimento!$M:$M,$B11,[1]Movimento!$A:$A,AH$3)</f>
        <v>0</v>
      </c>
      <c r="AI11" s="141">
        <f>SUMIFS([1]Movimento!$R:$R,[1]Movimento!$B:$B,$C$3,[1]Movimento!$M:$M,$B11,[1]Movimento!$A:$A,AI$3)</f>
        <v>0</v>
      </c>
      <c r="AJ11" s="141">
        <f t="shared" si="38"/>
        <v>0</v>
      </c>
      <c r="AK11" s="141">
        <f>SUMIFS([1]Movimento!$R:$R,[1]Movimento!$B:$B,$C$3,[1]Movimento!$M:$M,$B11,[1]Movimento!$A:$A,AK$3)</f>
        <v>0</v>
      </c>
      <c r="AL11" s="141">
        <f>SUMIFS([1]Movimento!$R:$R,[1]Movimento!$B:$B,$C$3,[1]Movimento!$M:$M,$B11,[1]Movimento!$A:$A,AL$3)</f>
        <v>0</v>
      </c>
      <c r="AM11" s="141">
        <f>SUMIFS([1]Movimento!$R:$R,[1]Movimento!$B:$B,$C$3,[1]Movimento!$M:$M,$B11,[1]Movimento!$A:$A,AM$3)</f>
        <v>0</v>
      </c>
      <c r="AN11" s="141">
        <f>SUMIFS([1]Movimento!$R:$R,[1]Movimento!$B:$B,$C$3,[1]Movimento!$M:$M,$B11,[1]Movimento!$A:$A,AN$3)</f>
        <v>0</v>
      </c>
      <c r="AO11" s="141">
        <f>SUMIFS([1]Movimento!$R:$R,[1]Movimento!$B:$B,$C$3,[1]Movimento!$M:$M,$B11,[1]Movimento!$A:$A,AO$3)</f>
        <v>0</v>
      </c>
      <c r="AP11" s="141">
        <f>SUMIFS([1]Movimento!$R:$R,[1]Movimento!$B:$B,$C$3,[1]Movimento!$M:$M,$B11,[1]Movimento!$A:$A,AP$3)</f>
        <v>0</v>
      </c>
      <c r="AQ11" s="141">
        <f>SUMIFS([1]Movimento!$R:$R,[1]Movimento!$B:$B,$C$3,[1]Movimento!$M:$M,$B11,[1]Movimento!$A:$A,AQ$3)</f>
        <v>0</v>
      </c>
      <c r="AR11" s="141">
        <f>SUMIFS([1]Movimento!$R:$R,[1]Movimento!$B:$B,$C$3,[1]Movimento!$M:$M,$B11,[1]Movimento!$A:$A,AR$3)</f>
        <v>0</v>
      </c>
      <c r="AS11" s="141">
        <f>SUMIFS([1]Movimento!$R:$R,[1]Movimento!$B:$B,$C$3,[1]Movimento!$M:$M,$B11,[1]Movimento!$A:$A,AS$3)</f>
        <v>0</v>
      </c>
      <c r="AT11" s="141">
        <f>SUMIFS([1]Movimento!$R:$R,[1]Movimento!$B:$B,$C$3,[1]Movimento!$M:$M,$B11,[1]Movimento!$A:$A,AT$3)</f>
        <v>0</v>
      </c>
      <c r="AU11" s="141">
        <f>SUMIFS([1]Movimento!$R:$R,[1]Movimento!$B:$B,$C$3,[1]Movimento!$M:$M,$B11,[1]Movimento!$A:$A,AU$3)</f>
        <v>0</v>
      </c>
      <c r="AV11" s="141">
        <f>SUMIFS([1]Movimento!$R:$R,[1]Movimento!$B:$B,$C$3,[1]Movimento!$M:$M,$B11,[1]Movimento!$A:$A,AV$3)</f>
        <v>0</v>
      </c>
      <c r="AW11" s="141">
        <f>SUMIFS([1]Movimento!$R:$R,[1]Movimento!$B:$B,$C$3,[1]Movimento!$M:$M,$B11,[1]Movimento!$A:$A,AW$3)</f>
        <v>0</v>
      </c>
      <c r="AX11" s="141">
        <f>SUMIFS([1]Movimento!$R:$R,[1]Movimento!$B:$B,$C$3,[1]Movimento!$M:$M,$B11,[1]Movimento!$A:$A,AX$3)</f>
        <v>0</v>
      </c>
      <c r="AY11" s="141">
        <f>SUMIFS([1]Movimento!$R:$R,[1]Movimento!$B:$B,$C$3,[1]Movimento!$M:$M,$B11,[1]Movimento!$A:$A,AY$3)</f>
        <v>0</v>
      </c>
      <c r="AZ11" s="141">
        <f>SUMIFS([1]Movimento!$R:$R,[1]Movimento!$B:$B,$C$3,[1]Movimento!$M:$M,$B11,[1]Movimento!$A:$A,AZ$3)</f>
        <v>0</v>
      </c>
      <c r="BA11" s="141">
        <f>SUMIFS([1]Movimento!$R:$R,[1]Movimento!$B:$B,$C$3,[1]Movimento!$M:$M,$B11,[1]Movimento!$A:$A,BA$3)</f>
        <v>0</v>
      </c>
      <c r="BB11" s="141">
        <f>SUMIFS([1]Movimento!$R:$R,[1]Movimento!$B:$B,$C$3,[1]Movimento!$M:$M,$B11,[1]Movimento!$A:$A,BB$3)</f>
        <v>0</v>
      </c>
      <c r="BC11" s="141">
        <f>SUMIFS([1]Movimento!$R:$R,[1]Movimento!$B:$B,$C$3,[1]Movimento!$M:$M,$B11,[1]Movimento!$A:$A,BC$3)</f>
        <v>0</v>
      </c>
      <c r="BD11" s="141">
        <f>SUMIFS([1]Movimento!$R:$R,[1]Movimento!$B:$B,$C$3,[1]Movimento!$M:$M,$B11,[1]Movimento!$A:$A,BD$3)</f>
        <v>0</v>
      </c>
      <c r="BE11" s="141">
        <f>SUMIFS([1]Movimento!$R:$R,[1]Movimento!$B:$B,$C$3,[1]Movimento!$M:$M,$B11,[1]Movimento!$A:$A,BE$3)</f>
        <v>0</v>
      </c>
      <c r="BF11" s="141">
        <f>SUMIFS([1]Movimento!$R:$R,[1]Movimento!$B:$B,$C$3,[1]Movimento!$M:$M,$B11,[1]Movimento!$A:$A,BF$3)</f>
        <v>0</v>
      </c>
      <c r="BG11" s="141">
        <f>SUMIFS([1]Movimento!$R:$R,[1]Movimento!$B:$B,$C$3,[1]Movimento!$M:$M,$B11,[1]Movimento!$A:$A,BG$3)</f>
        <v>0</v>
      </c>
      <c r="BH11" s="141">
        <f>SUMIFS([1]Movimento!$R:$R,[1]Movimento!$B:$B,$C$3,[1]Movimento!$M:$M,$B11,[1]Movimento!$A:$A,BH$3)</f>
        <v>0</v>
      </c>
      <c r="BI11" s="141">
        <f>SUMIFS([1]Movimento!$R:$R,[1]Movimento!$B:$B,$C$3,[1]Movimento!$M:$M,$B11,[1]Movimento!$A:$A,BI$3)</f>
        <v>0</v>
      </c>
      <c r="BJ11" s="141">
        <f>SUMIFS([1]Movimento!$R:$R,[1]Movimento!$B:$B,$C$3,[1]Movimento!$M:$M,$B11,[1]Movimento!$A:$A,BJ$3)</f>
        <v>0</v>
      </c>
      <c r="BK11" s="141">
        <f>SUMIFS([1]Movimento!$R:$R,[1]Movimento!$B:$B,$C$3,[1]Movimento!$M:$M,$B11,[1]Movimento!$A:$A,BK$3)</f>
        <v>0</v>
      </c>
      <c r="BL11" s="141">
        <f>SUMIFS([1]Movimento!$R:$R,[1]Movimento!$B:$B,$C$3,[1]Movimento!$M:$M,$B11,[1]Movimento!$A:$A,BL$3)</f>
        <v>0</v>
      </c>
      <c r="BM11" s="141">
        <f>SUMIFS([1]Movimento!$R:$R,[1]Movimento!$B:$B,$C$3,[1]Movimento!$M:$M,$B11,[1]Movimento!$A:$A,BM$3)</f>
        <v>0</v>
      </c>
      <c r="BN11" s="141">
        <f>SUMIFS([1]Movimento!$R:$R,[1]Movimento!$B:$B,$C$3,[1]Movimento!$M:$M,$B11,[1]Movimento!$A:$A,BN$3)</f>
        <v>0</v>
      </c>
      <c r="BO11" s="141">
        <f>SUMIFS([1]Movimento!$R:$R,[1]Movimento!$B:$B,$C$3,[1]Movimento!$M:$M,$B11,[1]Movimento!$A:$A,BO$3)</f>
        <v>0</v>
      </c>
      <c r="BP11" s="141">
        <f t="shared" si="39"/>
        <v>0</v>
      </c>
      <c r="BQ11" s="141">
        <f>SUMIFS([1]Movimento!$R:$R,[1]Movimento!$B:$B,$C$3,[1]Movimento!$M:$M,$B11,[1]Movimento!$A:$A,BQ$3)</f>
        <v>0</v>
      </c>
      <c r="BR11" s="141">
        <f>SUMIFS([1]Movimento!$R:$R,[1]Movimento!$B:$B,$C$3,[1]Movimento!$M:$M,$B11,[1]Movimento!$A:$A,BR$3)</f>
        <v>0</v>
      </c>
      <c r="BS11" s="141">
        <f>SUMIFS([1]Movimento!$R:$R,[1]Movimento!$B:$B,$C$3,[1]Movimento!$M:$M,$B11,[1]Movimento!$A:$A,BS$3)</f>
        <v>0</v>
      </c>
      <c r="BT11" s="141">
        <f>SUMIFS([1]Movimento!$R:$R,[1]Movimento!$B:$B,$C$3,[1]Movimento!$M:$M,$B11,[1]Movimento!$A:$A,BT$3)</f>
        <v>0</v>
      </c>
      <c r="BU11" s="141">
        <f>SUMIFS([1]Movimento!$R:$R,[1]Movimento!$B:$B,$C$3,[1]Movimento!$M:$M,$B11,[1]Movimento!$A:$A,BU$3)</f>
        <v>0</v>
      </c>
      <c r="BV11" s="141">
        <f>SUMIFS([1]Movimento!$R:$R,[1]Movimento!$B:$B,$C$3,[1]Movimento!$M:$M,$B11,[1]Movimento!$A:$A,BV$3)</f>
        <v>0</v>
      </c>
      <c r="BW11" s="141">
        <f>SUMIFS([1]Movimento!$R:$R,[1]Movimento!$B:$B,$C$3,[1]Movimento!$M:$M,$B11,[1]Movimento!$A:$A,BW$3)</f>
        <v>0</v>
      </c>
      <c r="BX11" s="141">
        <f>SUMIFS([1]Movimento!$R:$R,[1]Movimento!$B:$B,$C$3,[1]Movimento!$M:$M,$B11,[1]Movimento!$A:$A,BX$3)</f>
        <v>0</v>
      </c>
      <c r="BY11" s="141">
        <f>SUMIFS([1]Movimento!$R:$R,[1]Movimento!$B:$B,$C$3,[1]Movimento!$M:$M,$B11,[1]Movimento!$A:$A,BY$3)</f>
        <v>0</v>
      </c>
      <c r="BZ11" s="141">
        <f>SUMIFS([1]Movimento!$R:$R,[1]Movimento!$B:$B,$C$3,[1]Movimento!$M:$M,$B11,[1]Movimento!$A:$A,BZ$3)</f>
        <v>0</v>
      </c>
      <c r="CA11" s="141">
        <f>SUMIFS([1]Movimento!$R:$R,[1]Movimento!$B:$B,$C$3,[1]Movimento!$M:$M,$B11,[1]Movimento!$A:$A,CA$3)</f>
        <v>0</v>
      </c>
      <c r="CB11" s="141">
        <f>SUMIFS([1]Movimento!$R:$R,[1]Movimento!$B:$B,$C$3,[1]Movimento!$M:$M,$B11,[1]Movimento!$A:$A,CB$3)</f>
        <v>0</v>
      </c>
      <c r="CC11" s="141">
        <f>SUMIFS([1]Movimento!$R:$R,[1]Movimento!$B:$B,$C$3,[1]Movimento!$M:$M,$B11,[1]Movimento!$A:$A,CC$3)</f>
        <v>0</v>
      </c>
      <c r="CD11" s="141">
        <f>SUMIFS([1]Movimento!$R:$R,[1]Movimento!$B:$B,$C$3,[1]Movimento!$M:$M,$B11,[1]Movimento!$A:$A,CD$3)</f>
        <v>0</v>
      </c>
      <c r="CE11" s="141">
        <f>SUMIFS([1]Movimento!$R:$R,[1]Movimento!$B:$B,$C$3,[1]Movimento!$M:$M,$B11,[1]Movimento!$A:$A,CE$3)</f>
        <v>0</v>
      </c>
      <c r="CF11" s="141">
        <f>SUMIFS([1]Movimento!$R:$R,[1]Movimento!$B:$B,$C$3,[1]Movimento!$M:$M,$B11,[1]Movimento!$A:$A,CF$3)</f>
        <v>0</v>
      </c>
      <c r="CG11" s="141">
        <f>SUMIFS([1]Movimento!$R:$R,[1]Movimento!$B:$B,$C$3,[1]Movimento!$M:$M,$B11,[1]Movimento!$A:$A,CG$3)</f>
        <v>0</v>
      </c>
      <c r="CH11" s="141">
        <f>SUMIFS([1]Movimento!$R:$R,[1]Movimento!$B:$B,$C$3,[1]Movimento!$M:$M,$B11,[1]Movimento!$A:$A,CH$3)</f>
        <v>0</v>
      </c>
      <c r="CI11" s="141">
        <f>SUMIFS([1]Movimento!$R:$R,[1]Movimento!$B:$B,$C$3,[1]Movimento!$M:$M,$B11,[1]Movimento!$A:$A,CI$3)</f>
        <v>0</v>
      </c>
      <c r="CJ11" s="141">
        <f>SUMIFS([1]Movimento!$R:$R,[1]Movimento!$B:$B,$C$3,[1]Movimento!$M:$M,$B11,[1]Movimento!$A:$A,CJ$3)</f>
        <v>0</v>
      </c>
      <c r="CK11" s="141">
        <f>SUMIFS([1]Movimento!$R:$R,[1]Movimento!$B:$B,$C$3,[1]Movimento!$M:$M,$B11,[1]Movimento!$A:$A,CK$3)</f>
        <v>0</v>
      </c>
      <c r="CL11" s="141">
        <f>SUMIFS([1]Movimento!$R:$R,[1]Movimento!$B:$B,$C$3,[1]Movimento!$M:$M,$B11,[1]Movimento!$A:$A,CL$3)</f>
        <v>0</v>
      </c>
      <c r="CM11" s="141">
        <f>SUMIFS([1]Movimento!$R:$R,[1]Movimento!$B:$B,$C$3,[1]Movimento!$M:$M,$B11,[1]Movimento!$A:$A,CM$3)</f>
        <v>0</v>
      </c>
      <c r="CN11" s="141">
        <f>SUMIFS([1]Movimento!$R:$R,[1]Movimento!$B:$B,$C$3,[1]Movimento!$M:$M,$B11,[1]Movimento!$A:$A,CN$3)</f>
        <v>0</v>
      </c>
      <c r="CO11" s="141">
        <f>SUMIFS([1]Movimento!$R:$R,[1]Movimento!$B:$B,$C$3,[1]Movimento!$M:$M,$B11,[1]Movimento!$A:$A,CO$3)</f>
        <v>0</v>
      </c>
      <c r="CP11" s="141">
        <f>SUMIFS([1]Movimento!$R:$R,[1]Movimento!$B:$B,$C$3,[1]Movimento!$M:$M,$B11,[1]Movimento!$A:$A,CP$3)</f>
        <v>0</v>
      </c>
      <c r="CQ11" s="141">
        <f>SUMIFS([1]Movimento!$R:$R,[1]Movimento!$B:$B,$C$3,[1]Movimento!$M:$M,$B11,[1]Movimento!$A:$A,CQ$3)</f>
        <v>0</v>
      </c>
      <c r="CR11" s="141">
        <f>SUMIFS([1]Movimento!$R:$R,[1]Movimento!$B:$B,$C$3,[1]Movimento!$M:$M,$B11,[1]Movimento!$A:$A,CR$3)</f>
        <v>0</v>
      </c>
      <c r="CS11" s="141">
        <f>SUMIFS([1]Movimento!$R:$R,[1]Movimento!$B:$B,$C$3,[1]Movimento!$M:$M,$B11,[1]Movimento!$A:$A,CS$3)</f>
        <v>0</v>
      </c>
      <c r="CT11" s="141">
        <f>SUMIFS([1]Movimento!$R:$R,[1]Movimento!$B:$B,$C$3,[1]Movimento!$M:$M,$B11,[1]Movimento!$A:$A,CT$3)</f>
        <v>0</v>
      </c>
      <c r="CU11" s="141">
        <f>SUMIFS([1]Movimento!$R:$R,[1]Movimento!$B:$B,$C$3,[1]Movimento!$M:$M,$B11,[1]Movimento!$A:$A,CU$3)</f>
        <v>0</v>
      </c>
      <c r="CV11" s="141">
        <f t="shared" si="40"/>
        <v>0</v>
      </c>
      <c r="CW11" s="141">
        <f>SUMIFS([1]Movimento!$R:$R,[1]Movimento!$B:$B,$C$3,[1]Movimento!$M:$M,$B11,[1]Movimento!$A:$A,CW$3)</f>
        <v>0</v>
      </c>
      <c r="CX11" s="141">
        <f>SUMIFS([1]Movimento!$R:$R,[1]Movimento!$B:$B,$C$3,[1]Movimento!$M:$M,$B11,[1]Movimento!$A:$A,CX$3)</f>
        <v>0</v>
      </c>
      <c r="CY11" s="141">
        <f>SUMIFS([1]Movimento!$R:$R,[1]Movimento!$B:$B,$C$3,[1]Movimento!$M:$M,$B11,[1]Movimento!$A:$A,CY$3)</f>
        <v>0</v>
      </c>
      <c r="CZ11" s="141">
        <f>SUMIFS([1]Movimento!$R:$R,[1]Movimento!$B:$B,$C$3,[1]Movimento!$M:$M,$B11,[1]Movimento!$A:$A,CZ$3)</f>
        <v>0</v>
      </c>
      <c r="DA11" s="141">
        <f>SUMIFS([1]Movimento!$R:$R,[1]Movimento!$B:$B,$C$3,[1]Movimento!$M:$M,$B11,[1]Movimento!$A:$A,DA$3)</f>
        <v>0</v>
      </c>
      <c r="DB11" s="141">
        <f>SUMIFS([1]Movimento!$R:$R,[1]Movimento!$B:$B,$C$3,[1]Movimento!$M:$M,$B11,[1]Movimento!$A:$A,DB$3)</f>
        <v>0</v>
      </c>
      <c r="DC11" s="141">
        <f>SUMIFS([1]Movimento!$R:$R,[1]Movimento!$B:$B,$C$3,[1]Movimento!$M:$M,$B11,[1]Movimento!$A:$A,DC$3)</f>
        <v>0</v>
      </c>
      <c r="DD11" s="141">
        <f>SUMIFS([1]Movimento!$R:$R,[1]Movimento!$B:$B,$C$3,[1]Movimento!$M:$M,$B11,[1]Movimento!$A:$A,DD$3)</f>
        <v>0</v>
      </c>
      <c r="DE11" s="141">
        <f>SUMIFS([1]Movimento!$R:$R,[1]Movimento!$B:$B,$C$3,[1]Movimento!$M:$M,$B11,[1]Movimento!$A:$A,DE$3)</f>
        <v>0</v>
      </c>
      <c r="DF11" s="141">
        <f>SUMIFS([1]Movimento!$R:$R,[1]Movimento!$B:$B,$C$3,[1]Movimento!$M:$M,$B11,[1]Movimento!$A:$A,DF$3)</f>
        <v>0</v>
      </c>
      <c r="DG11" s="141">
        <f>SUMIFS([1]Movimento!$R:$R,[1]Movimento!$B:$B,$C$3,[1]Movimento!$M:$M,$B11,[1]Movimento!$A:$A,DG$3)</f>
        <v>0</v>
      </c>
      <c r="DH11" s="141">
        <f>SUMIFS([1]Movimento!$R:$R,[1]Movimento!$B:$B,$C$3,[1]Movimento!$M:$M,$B11,[1]Movimento!$A:$A,DH$3)</f>
        <v>0</v>
      </c>
      <c r="DI11" s="141">
        <f>SUMIFS([1]Movimento!$R:$R,[1]Movimento!$B:$B,$C$3,[1]Movimento!$M:$M,$B11,[1]Movimento!$A:$A,DI$3)</f>
        <v>0</v>
      </c>
      <c r="DJ11" s="141">
        <f>SUMIFS([1]Movimento!$R:$R,[1]Movimento!$B:$B,$C$3,[1]Movimento!$M:$M,$B11,[1]Movimento!$A:$A,DJ$3)</f>
        <v>0</v>
      </c>
      <c r="DK11" s="141">
        <f>SUMIFS([1]Movimento!$R:$R,[1]Movimento!$B:$B,$C$3,[1]Movimento!$M:$M,$B11,[1]Movimento!$A:$A,DK$3)</f>
        <v>0</v>
      </c>
      <c r="DL11" s="141">
        <f>SUMIFS([1]Movimento!$R:$R,[1]Movimento!$B:$B,$C$3,[1]Movimento!$M:$M,$B11,[1]Movimento!$A:$A,DL$3)</f>
        <v>0</v>
      </c>
      <c r="DM11" s="141">
        <f>SUMIFS([1]Movimento!$R:$R,[1]Movimento!$B:$B,$C$3,[1]Movimento!$M:$M,$B11,[1]Movimento!$A:$A,DM$3)</f>
        <v>0</v>
      </c>
      <c r="DN11" s="141">
        <f>SUMIFS([1]Movimento!$R:$R,[1]Movimento!$B:$B,$C$3,[1]Movimento!$M:$M,$B11,[1]Movimento!$A:$A,DN$3)</f>
        <v>0</v>
      </c>
      <c r="DO11" s="141">
        <f>SUMIFS([1]Movimento!$R:$R,[1]Movimento!$B:$B,$C$3,[1]Movimento!$M:$M,$B11,[1]Movimento!$A:$A,DO$3)</f>
        <v>0</v>
      </c>
      <c r="DP11" s="141">
        <f>SUMIFS([1]Movimento!$R:$R,[1]Movimento!$B:$B,$C$3,[1]Movimento!$M:$M,$B11,[1]Movimento!$A:$A,DP$3)</f>
        <v>0</v>
      </c>
      <c r="DQ11" s="141">
        <f>SUMIFS([1]Movimento!$R:$R,[1]Movimento!$B:$B,$C$3,[1]Movimento!$M:$M,$B11,[1]Movimento!$A:$A,DQ$3)</f>
        <v>0</v>
      </c>
      <c r="DR11" s="141">
        <f>SUMIFS([1]Movimento!$R:$R,[1]Movimento!$B:$B,$C$3,[1]Movimento!$M:$M,$B11,[1]Movimento!$A:$A,DR$3)</f>
        <v>0</v>
      </c>
      <c r="DS11" s="141">
        <f>SUMIFS([1]Movimento!$R:$R,[1]Movimento!$B:$B,$C$3,[1]Movimento!$M:$M,$B11,[1]Movimento!$A:$A,DS$3)</f>
        <v>0</v>
      </c>
      <c r="DT11" s="141">
        <f>SUMIFS([1]Movimento!$R:$R,[1]Movimento!$B:$B,$C$3,[1]Movimento!$M:$M,$B11,[1]Movimento!$A:$A,DT$3)</f>
        <v>0</v>
      </c>
      <c r="DU11" s="141">
        <f>SUMIFS([1]Movimento!$R:$R,[1]Movimento!$B:$B,$C$3,[1]Movimento!$M:$M,$B11,[1]Movimento!$A:$A,DU$3)</f>
        <v>0</v>
      </c>
      <c r="DV11" s="141">
        <f>SUMIFS([1]Movimento!$R:$R,[1]Movimento!$B:$B,$C$3,[1]Movimento!$M:$M,$B11,[1]Movimento!$A:$A,DV$3)</f>
        <v>0</v>
      </c>
      <c r="DW11" s="141">
        <f>SUMIFS([1]Movimento!$R:$R,[1]Movimento!$B:$B,$C$3,[1]Movimento!$M:$M,$B11,[1]Movimento!$A:$A,DW$3)</f>
        <v>0</v>
      </c>
      <c r="DX11" s="141">
        <f>SUMIFS([1]Movimento!$R:$R,[1]Movimento!$B:$B,$C$3,[1]Movimento!$M:$M,$B11,[1]Movimento!$A:$A,DX$3)</f>
        <v>0</v>
      </c>
      <c r="DY11" s="141">
        <f>SUMIFS([1]Movimento!$R:$R,[1]Movimento!$B:$B,$C$3,[1]Movimento!$M:$M,$B11,[1]Movimento!$A:$A,DY$3)</f>
        <v>0</v>
      </c>
      <c r="DZ11" s="141">
        <f>SUMIFS([1]Movimento!$R:$R,[1]Movimento!$B:$B,$C$3,[1]Movimento!$M:$M,$B11,[1]Movimento!$A:$A,DZ$3)</f>
        <v>0</v>
      </c>
      <c r="EA11" s="141">
        <f>SUMIFS([1]Movimento!$R:$R,[1]Movimento!$B:$B,$C$3,[1]Movimento!$M:$M,$B11,[1]Movimento!$A:$A,EA$3)</f>
        <v>0</v>
      </c>
      <c r="EB11" s="141">
        <f t="shared" si="41"/>
        <v>0</v>
      </c>
      <c r="EC11" s="141">
        <f>SUMIFS([1]Movimento!$R:$R,[1]Movimento!$B:$B,$C$3,[1]Movimento!$M:$M,$B11,[1]Movimento!$A:$A,EC$3)</f>
        <v>0</v>
      </c>
      <c r="ED11" s="141">
        <f>SUMIFS([1]Movimento!$R:$R,[1]Movimento!$B:$B,$C$3,[1]Movimento!$M:$M,$B11,[1]Movimento!$A:$A,ED$3)</f>
        <v>0</v>
      </c>
      <c r="EE11" s="141">
        <f>SUMIFS([1]Movimento!$R:$R,[1]Movimento!$B:$B,$C$3,[1]Movimento!$M:$M,$B11,[1]Movimento!$A:$A,EE$3)</f>
        <v>0</v>
      </c>
      <c r="EF11" s="141">
        <f>SUMIFS([1]Movimento!$R:$R,[1]Movimento!$B:$B,$C$3,[1]Movimento!$M:$M,$B11,[1]Movimento!$A:$A,EF$3)</f>
        <v>0</v>
      </c>
      <c r="EG11" s="141">
        <f>SUMIFS([1]Movimento!$R:$R,[1]Movimento!$B:$B,$C$3,[1]Movimento!$M:$M,$B11,[1]Movimento!$A:$A,EG$3)</f>
        <v>0</v>
      </c>
      <c r="EH11" s="141">
        <f>SUMIFS([1]Movimento!$R:$R,[1]Movimento!$B:$B,$C$3,[1]Movimento!$M:$M,$B11,[1]Movimento!$A:$A,EH$3)</f>
        <v>0</v>
      </c>
      <c r="EI11" s="141">
        <f>SUMIFS([1]Movimento!$R:$R,[1]Movimento!$B:$B,$C$3,[1]Movimento!$M:$M,$B11,[1]Movimento!$A:$A,EI$3)</f>
        <v>0</v>
      </c>
      <c r="EJ11" s="141">
        <f>SUMIFS([1]Movimento!$R:$R,[1]Movimento!$B:$B,$C$3,[1]Movimento!$M:$M,$B11,[1]Movimento!$A:$A,EJ$3)</f>
        <v>0</v>
      </c>
      <c r="EK11" s="141">
        <f>SUMIFS([1]Movimento!$R:$R,[1]Movimento!$B:$B,$C$3,[1]Movimento!$M:$M,$B11,[1]Movimento!$A:$A,EK$3)</f>
        <v>0</v>
      </c>
      <c r="EL11" s="141">
        <f>SUMIFS([1]Movimento!$R:$R,[1]Movimento!$B:$B,$C$3,[1]Movimento!$M:$M,$B11,[1]Movimento!$A:$A,EL$3)</f>
        <v>0</v>
      </c>
      <c r="EM11" s="141">
        <f>SUMIFS([1]Movimento!$R:$R,[1]Movimento!$B:$B,$C$3,[1]Movimento!$M:$M,$B11,[1]Movimento!$A:$A,EM$3)</f>
        <v>0</v>
      </c>
      <c r="EN11" s="141">
        <f>SUMIFS([1]Movimento!$R:$R,[1]Movimento!$B:$B,$C$3,[1]Movimento!$M:$M,$B11,[1]Movimento!$A:$A,EN$3)</f>
        <v>0</v>
      </c>
      <c r="EO11" s="141">
        <f>SUMIFS([1]Movimento!$R:$R,[1]Movimento!$B:$B,$C$3,[1]Movimento!$M:$M,$B11,[1]Movimento!$A:$A,EO$3)</f>
        <v>0</v>
      </c>
      <c r="EP11" s="141">
        <f>SUMIFS([1]Movimento!$R:$R,[1]Movimento!$B:$B,$C$3,[1]Movimento!$M:$M,$B11,[1]Movimento!$A:$A,EP$3)</f>
        <v>0</v>
      </c>
      <c r="EQ11" s="141">
        <f>SUMIFS([1]Movimento!$R:$R,[1]Movimento!$B:$B,$C$3,[1]Movimento!$M:$M,$B11,[1]Movimento!$A:$A,EQ$3)</f>
        <v>0</v>
      </c>
      <c r="ER11" s="141">
        <f>SUMIFS([1]Movimento!$R:$R,[1]Movimento!$B:$B,$C$3,[1]Movimento!$M:$M,$B11,[1]Movimento!$A:$A,ER$3)</f>
        <v>0</v>
      </c>
      <c r="ES11" s="141">
        <f>SUMIFS([1]Movimento!$R:$R,[1]Movimento!$B:$B,$C$3,[1]Movimento!$M:$M,$B11,[1]Movimento!$A:$A,ES$3)</f>
        <v>0</v>
      </c>
      <c r="ET11" s="141">
        <f>SUMIFS([1]Movimento!$R:$R,[1]Movimento!$B:$B,$C$3,[1]Movimento!$M:$M,$B11,[1]Movimento!$A:$A,ET$3)</f>
        <v>0</v>
      </c>
      <c r="EU11" s="141">
        <f>SUMIFS([1]Movimento!$R:$R,[1]Movimento!$B:$B,$C$3,[1]Movimento!$M:$M,$B11,[1]Movimento!$A:$A,EU$3)</f>
        <v>0</v>
      </c>
      <c r="EV11" s="141">
        <f>SUMIFS([1]Movimento!$R:$R,[1]Movimento!$B:$B,$C$3,[1]Movimento!$M:$M,$B11,[1]Movimento!$A:$A,EV$3)</f>
        <v>0</v>
      </c>
      <c r="EW11" s="141">
        <f>SUMIFS([1]Movimento!$R:$R,[1]Movimento!$B:$B,$C$3,[1]Movimento!$M:$M,$B11,[1]Movimento!$A:$A,EW$3)</f>
        <v>0</v>
      </c>
      <c r="EX11" s="141">
        <f>SUMIFS([1]Movimento!$R:$R,[1]Movimento!$B:$B,$C$3,[1]Movimento!$M:$M,$B11,[1]Movimento!$A:$A,EX$3)</f>
        <v>0</v>
      </c>
      <c r="EY11" s="141">
        <f>SUMIFS([1]Movimento!$R:$R,[1]Movimento!$B:$B,$C$3,[1]Movimento!$M:$M,$B11,[1]Movimento!$A:$A,EY$3)</f>
        <v>0</v>
      </c>
      <c r="EZ11" s="141">
        <f>SUMIFS([1]Movimento!$R:$R,[1]Movimento!$B:$B,$C$3,[1]Movimento!$M:$M,$B11,[1]Movimento!$A:$A,EZ$3)</f>
        <v>0</v>
      </c>
      <c r="FA11" s="141">
        <f>SUMIFS([1]Movimento!$R:$R,[1]Movimento!$B:$B,$C$3,[1]Movimento!$M:$M,$B11,[1]Movimento!$A:$A,FA$3)</f>
        <v>0</v>
      </c>
      <c r="FB11" s="141">
        <f>SUMIFS([1]Movimento!$R:$R,[1]Movimento!$B:$B,$C$3,[1]Movimento!$M:$M,$B11,[1]Movimento!$A:$A,FB$3)</f>
        <v>0</v>
      </c>
      <c r="FC11" s="141">
        <f>SUMIFS([1]Movimento!$R:$R,[1]Movimento!$B:$B,$C$3,[1]Movimento!$M:$M,$B11,[1]Movimento!$A:$A,FC$3)</f>
        <v>0</v>
      </c>
      <c r="FD11" s="141">
        <f>SUMIFS([1]Movimento!$R:$R,[1]Movimento!$B:$B,$C$3,[1]Movimento!$M:$M,$B11,[1]Movimento!$A:$A,FD$3)</f>
        <v>0</v>
      </c>
      <c r="FE11" s="141">
        <f>SUMIFS([1]Movimento!$R:$R,[1]Movimento!$B:$B,$C$3,[1]Movimento!$M:$M,$B11,[1]Movimento!$A:$A,FE$3)</f>
        <v>0</v>
      </c>
      <c r="FF11" s="141">
        <f>SUMIFS([1]Movimento!$R:$R,[1]Movimento!$B:$B,$C$3,[1]Movimento!$M:$M,$B11,[1]Movimento!$A:$A,FF$3)</f>
        <v>0</v>
      </c>
      <c r="FG11" s="141">
        <f>SUMIFS([1]Movimento!$R:$R,[1]Movimento!$B:$B,$C$3,[1]Movimento!$M:$M,$B11,[1]Movimento!$A:$A,FG$3)</f>
        <v>0</v>
      </c>
      <c r="FH11" s="141">
        <f t="shared" si="42"/>
        <v>0</v>
      </c>
      <c r="FI11" s="141">
        <f>SUMIFS([1]Movimento!$R:$R,[1]Movimento!$B:$B,$C$3,[1]Movimento!$M:$M,$B11,[1]Movimento!$A:$A,FI$3)</f>
        <v>0</v>
      </c>
      <c r="FJ11" s="141">
        <f>SUMIFS([1]Movimento!$R:$R,[1]Movimento!$B:$B,$C$3,[1]Movimento!$M:$M,$B11,[1]Movimento!$A:$A,FJ$3)</f>
        <v>0</v>
      </c>
      <c r="FK11" s="141">
        <f>SUMIFS([1]Movimento!$R:$R,[1]Movimento!$B:$B,$C$3,[1]Movimento!$M:$M,$B11,[1]Movimento!$A:$A,FK$3)</f>
        <v>0</v>
      </c>
      <c r="FL11" s="141">
        <f>SUMIFS([1]Movimento!$R:$R,[1]Movimento!$B:$B,$C$3,[1]Movimento!$M:$M,$B11,[1]Movimento!$A:$A,FL$3)</f>
        <v>0</v>
      </c>
      <c r="FM11" s="141">
        <f>SUMIFS([1]Movimento!$R:$R,[1]Movimento!$B:$B,$C$3,[1]Movimento!$M:$M,$B11,[1]Movimento!$A:$A,FM$3)</f>
        <v>0</v>
      </c>
      <c r="FN11" s="141">
        <f>SUMIFS([1]Movimento!$R:$R,[1]Movimento!$B:$B,$C$3,[1]Movimento!$M:$M,$B11,[1]Movimento!$A:$A,FN$3)</f>
        <v>0</v>
      </c>
      <c r="FO11" s="141">
        <f>SUMIFS([1]Movimento!$R:$R,[1]Movimento!$B:$B,$C$3,[1]Movimento!$M:$M,$B11,[1]Movimento!$A:$A,FO$3)</f>
        <v>0</v>
      </c>
      <c r="FP11" s="141">
        <f>SUMIFS([1]Movimento!$R:$R,[1]Movimento!$B:$B,$C$3,[1]Movimento!$M:$M,$B11,[1]Movimento!$A:$A,FP$3)</f>
        <v>0</v>
      </c>
      <c r="FQ11" s="141">
        <f>SUMIFS([1]Movimento!$R:$R,[1]Movimento!$B:$B,$C$3,[1]Movimento!$M:$M,$B11,[1]Movimento!$A:$A,FQ$3)</f>
        <v>0</v>
      </c>
      <c r="FR11" s="141">
        <f>SUMIFS([1]Movimento!$R:$R,[1]Movimento!$B:$B,$C$3,[1]Movimento!$M:$M,$B11,[1]Movimento!$A:$A,FR$3)</f>
        <v>0</v>
      </c>
      <c r="FS11" s="141">
        <f>SUMIFS([1]Movimento!$R:$R,[1]Movimento!$B:$B,$C$3,[1]Movimento!$M:$M,$B11,[1]Movimento!$A:$A,FS$3)</f>
        <v>0</v>
      </c>
      <c r="FT11" s="141">
        <f>SUMIFS([1]Movimento!$R:$R,[1]Movimento!$B:$B,$C$3,[1]Movimento!$M:$M,$B11,[1]Movimento!$A:$A,FT$3)</f>
        <v>0</v>
      </c>
      <c r="FU11" s="141">
        <f>SUMIFS([1]Movimento!$R:$R,[1]Movimento!$B:$B,$C$3,[1]Movimento!$M:$M,$B11,[1]Movimento!$A:$A,FU$3)</f>
        <v>0</v>
      </c>
      <c r="FV11" s="141">
        <f>SUMIFS([1]Movimento!$R:$R,[1]Movimento!$B:$B,$C$3,[1]Movimento!$M:$M,$B11,[1]Movimento!$A:$A,FV$3)</f>
        <v>0</v>
      </c>
      <c r="FW11" s="141">
        <f>SUMIFS([1]Movimento!$R:$R,[1]Movimento!$B:$B,$C$3,[1]Movimento!$M:$M,$B11,[1]Movimento!$A:$A,FW$3)</f>
        <v>0</v>
      </c>
      <c r="FX11" s="141">
        <f>SUMIFS([1]Movimento!$R:$R,[1]Movimento!$B:$B,$C$3,[1]Movimento!$M:$M,$B11,[1]Movimento!$A:$A,FX$3)</f>
        <v>0</v>
      </c>
      <c r="FY11" s="141">
        <f>SUMIFS([1]Movimento!$R:$R,[1]Movimento!$B:$B,$C$3,[1]Movimento!$M:$M,$B11,[1]Movimento!$A:$A,FY$3)</f>
        <v>0</v>
      </c>
      <c r="FZ11" s="141">
        <f>SUMIFS([1]Movimento!$R:$R,[1]Movimento!$B:$B,$C$3,[1]Movimento!$M:$M,$B11,[1]Movimento!$A:$A,FZ$3)</f>
        <v>0</v>
      </c>
      <c r="GA11" s="141">
        <f>SUMIFS([1]Movimento!$R:$R,[1]Movimento!$B:$B,$C$3,[1]Movimento!$M:$M,$B11,[1]Movimento!$A:$A,GA$3)</f>
        <v>0</v>
      </c>
      <c r="GB11" s="141">
        <f>SUMIFS([1]Movimento!$R:$R,[1]Movimento!$B:$B,$C$3,[1]Movimento!$M:$M,$B11,[1]Movimento!$A:$A,GB$3)</f>
        <v>0</v>
      </c>
      <c r="GC11" s="141">
        <f>SUMIFS([1]Movimento!$R:$R,[1]Movimento!$B:$B,$C$3,[1]Movimento!$M:$M,$B11,[1]Movimento!$A:$A,GC$3)</f>
        <v>0</v>
      </c>
      <c r="GD11" s="141">
        <f>SUMIFS([1]Movimento!$R:$R,[1]Movimento!$B:$B,$C$3,[1]Movimento!$M:$M,$B11,[1]Movimento!$A:$A,GD$3)</f>
        <v>0</v>
      </c>
      <c r="GE11" s="141">
        <f>SUMIFS([1]Movimento!$R:$R,[1]Movimento!$B:$B,$C$3,[1]Movimento!$M:$M,$B11,[1]Movimento!$A:$A,GE$3)</f>
        <v>0</v>
      </c>
      <c r="GF11" s="141">
        <f>SUMIFS([1]Movimento!$R:$R,[1]Movimento!$B:$B,$C$3,[1]Movimento!$M:$M,$B11,[1]Movimento!$A:$A,GF$3)</f>
        <v>0</v>
      </c>
      <c r="GG11" s="141">
        <f>SUMIFS([1]Movimento!$R:$R,[1]Movimento!$B:$B,$C$3,[1]Movimento!$M:$M,$B11,[1]Movimento!$A:$A,GG$3)</f>
        <v>0</v>
      </c>
      <c r="GH11" s="141">
        <f>SUMIFS([1]Movimento!$R:$R,[1]Movimento!$B:$B,$C$3,[1]Movimento!$M:$M,$B11,[1]Movimento!$A:$A,GH$3)</f>
        <v>0</v>
      </c>
      <c r="GI11" s="141">
        <f>SUMIFS([1]Movimento!$R:$R,[1]Movimento!$B:$B,$C$3,[1]Movimento!$M:$M,$B11,[1]Movimento!$A:$A,GI$3)</f>
        <v>0</v>
      </c>
      <c r="GJ11" s="141">
        <f>SUMIFS([1]Movimento!$R:$R,[1]Movimento!$B:$B,$C$3,[1]Movimento!$M:$M,$B11,[1]Movimento!$A:$A,GJ$3)</f>
        <v>0</v>
      </c>
      <c r="GK11" s="141">
        <f>SUMIFS([1]Movimento!$R:$R,[1]Movimento!$B:$B,$C$3,[1]Movimento!$M:$M,$B11,[1]Movimento!$A:$A,GK$3)</f>
        <v>0</v>
      </c>
      <c r="GL11" s="141">
        <f>SUMIFS([1]Movimento!$R:$R,[1]Movimento!$B:$B,$C$3,[1]Movimento!$M:$M,$B11,[1]Movimento!$A:$A,GL$3)</f>
        <v>0</v>
      </c>
      <c r="GM11" s="141">
        <f>SUMIFS([1]Movimento!$R:$R,[1]Movimento!$B:$B,$C$3,[1]Movimento!$M:$M,$B11,[1]Movimento!$A:$A,GM$3)</f>
        <v>0</v>
      </c>
      <c r="GN11" s="141">
        <f t="shared" si="43"/>
        <v>0</v>
      </c>
      <c r="GO11" s="141">
        <f>SUMIFS([1]Movimento!$R:$R,[1]Movimento!$B:$B,$C$3,[1]Movimento!$M:$M,$B11,[1]Movimento!$A:$A,GO$3)</f>
        <v>0</v>
      </c>
      <c r="GP11" s="141">
        <f>SUMIFS([1]Movimento!$R:$R,[1]Movimento!$B:$B,$C$3,[1]Movimento!$M:$M,$B11,[1]Movimento!$A:$A,GP$3)</f>
        <v>0</v>
      </c>
      <c r="GQ11" s="141">
        <f>SUMIFS([1]Movimento!$R:$R,[1]Movimento!$B:$B,$C$3,[1]Movimento!$M:$M,$B11,[1]Movimento!$A:$A,GQ$3)</f>
        <v>0</v>
      </c>
      <c r="GR11" s="141">
        <f>SUMIFS([1]Movimento!$R:$R,[1]Movimento!$B:$B,$C$3,[1]Movimento!$M:$M,$B11,[1]Movimento!$A:$A,GR$3)</f>
        <v>0</v>
      </c>
      <c r="GS11" s="141">
        <f>SUMIFS([1]Movimento!$R:$R,[1]Movimento!$B:$B,$C$3,[1]Movimento!$M:$M,$B11,[1]Movimento!$A:$A,GS$3)</f>
        <v>0</v>
      </c>
      <c r="GT11" s="141">
        <f>SUMIFS([1]Movimento!$R:$R,[1]Movimento!$B:$B,$C$3,[1]Movimento!$M:$M,$B11,[1]Movimento!$A:$A,GT$3)</f>
        <v>0</v>
      </c>
      <c r="GU11" s="141">
        <f>SUMIFS([1]Movimento!$R:$R,[1]Movimento!$B:$B,$C$3,[1]Movimento!$M:$M,$B11,[1]Movimento!$A:$A,GU$3)</f>
        <v>0</v>
      </c>
      <c r="GV11" s="141">
        <f>SUMIFS([1]Movimento!$R:$R,[1]Movimento!$B:$B,$C$3,[1]Movimento!$M:$M,$B11,[1]Movimento!$A:$A,GV$3)</f>
        <v>0</v>
      </c>
      <c r="GW11" s="141">
        <f>SUMIFS([1]Movimento!$R:$R,[1]Movimento!$B:$B,$C$3,[1]Movimento!$M:$M,$B11,[1]Movimento!$A:$A,GW$3)</f>
        <v>0</v>
      </c>
      <c r="GX11" s="141">
        <f>SUMIFS([1]Movimento!$R:$R,[1]Movimento!$B:$B,$C$3,[1]Movimento!$M:$M,$B11,[1]Movimento!$A:$A,GX$3)</f>
        <v>0</v>
      </c>
      <c r="GY11" s="141">
        <f>SUMIFS([1]Movimento!$R:$R,[1]Movimento!$B:$B,$C$3,[1]Movimento!$M:$M,$B11,[1]Movimento!$A:$A,GY$3)</f>
        <v>0</v>
      </c>
      <c r="GZ11" s="141">
        <f>SUMIFS([1]Movimento!$R:$R,[1]Movimento!$B:$B,$C$3,[1]Movimento!$M:$M,$B11,[1]Movimento!$A:$A,GZ$3)</f>
        <v>0</v>
      </c>
      <c r="HA11" s="141">
        <f>SUMIFS([1]Movimento!$R:$R,[1]Movimento!$B:$B,$C$3,[1]Movimento!$M:$M,$B11,[1]Movimento!$A:$A,HA$3)</f>
        <v>0</v>
      </c>
      <c r="HB11" s="141">
        <f>SUMIFS([1]Movimento!$R:$R,[1]Movimento!$B:$B,$C$3,[1]Movimento!$M:$M,$B11,[1]Movimento!$A:$A,HB$3)</f>
        <v>0</v>
      </c>
      <c r="HC11" s="141">
        <f>SUMIFS([1]Movimento!$R:$R,[1]Movimento!$B:$B,$C$3,[1]Movimento!$M:$M,$B11,[1]Movimento!$A:$A,HC$3)</f>
        <v>0</v>
      </c>
      <c r="HD11" s="141">
        <f>SUMIFS([1]Movimento!$R:$R,[1]Movimento!$B:$B,$C$3,[1]Movimento!$M:$M,$B11,[1]Movimento!$A:$A,HD$3)</f>
        <v>0</v>
      </c>
      <c r="HE11" s="141">
        <f>SUMIFS([1]Movimento!$R:$R,[1]Movimento!$B:$B,$C$3,[1]Movimento!$M:$M,$B11,[1]Movimento!$A:$A,HE$3)</f>
        <v>0</v>
      </c>
      <c r="HF11" s="141">
        <f>SUMIFS([1]Movimento!$R:$R,[1]Movimento!$B:$B,$C$3,[1]Movimento!$M:$M,$B11,[1]Movimento!$A:$A,HF$3)</f>
        <v>0</v>
      </c>
      <c r="HG11" s="141">
        <f>SUMIFS([1]Movimento!$R:$R,[1]Movimento!$B:$B,$C$3,[1]Movimento!$M:$M,$B11,[1]Movimento!$A:$A,HG$3)</f>
        <v>0</v>
      </c>
      <c r="HH11" s="141">
        <f>SUMIFS([1]Movimento!$R:$R,[1]Movimento!$B:$B,$C$3,[1]Movimento!$M:$M,$B11,[1]Movimento!$A:$A,HH$3)</f>
        <v>0</v>
      </c>
      <c r="HI11" s="141">
        <f>SUMIFS([1]Movimento!$R:$R,[1]Movimento!$B:$B,$C$3,[1]Movimento!$M:$M,$B11,[1]Movimento!$A:$A,HI$3)</f>
        <v>0</v>
      </c>
      <c r="HJ11" s="141">
        <f>SUMIFS([1]Movimento!$R:$R,[1]Movimento!$B:$B,$C$3,[1]Movimento!$M:$M,$B11,[1]Movimento!$A:$A,HJ$3)</f>
        <v>0</v>
      </c>
      <c r="HK11" s="141">
        <f>SUMIFS([1]Movimento!$R:$R,[1]Movimento!$B:$B,$C$3,[1]Movimento!$M:$M,$B11,[1]Movimento!$A:$A,HK$3)</f>
        <v>0</v>
      </c>
      <c r="HL11" s="141">
        <f>SUMIFS([1]Movimento!$R:$R,[1]Movimento!$B:$B,$C$3,[1]Movimento!$M:$M,$B11,[1]Movimento!$A:$A,HL$3)</f>
        <v>0</v>
      </c>
      <c r="HM11" s="141">
        <f>SUMIFS([1]Movimento!$R:$R,[1]Movimento!$B:$B,$C$3,[1]Movimento!$M:$M,$B11,[1]Movimento!$A:$A,HM$3)</f>
        <v>0</v>
      </c>
      <c r="HN11" s="141">
        <f>SUMIFS([1]Movimento!$R:$R,[1]Movimento!$B:$B,$C$3,[1]Movimento!$M:$M,$B11,[1]Movimento!$A:$A,HN$3)</f>
        <v>0</v>
      </c>
      <c r="HO11" s="141">
        <f>SUMIFS([1]Movimento!$R:$R,[1]Movimento!$B:$B,$C$3,[1]Movimento!$M:$M,$B11,[1]Movimento!$A:$A,HO$3)</f>
        <v>0</v>
      </c>
      <c r="HP11" s="141">
        <f>SUMIFS([1]Movimento!$R:$R,[1]Movimento!$B:$B,$C$3,[1]Movimento!$M:$M,$B11,[1]Movimento!$A:$A,HP$3)</f>
        <v>0</v>
      </c>
      <c r="HQ11" s="141">
        <f>SUMIFS([1]Movimento!$R:$R,[1]Movimento!$B:$B,$C$3,[1]Movimento!$M:$M,$B11,[1]Movimento!$A:$A,HQ$3)</f>
        <v>0</v>
      </c>
      <c r="HR11" s="141">
        <f>SUMIFS([1]Movimento!$R:$R,[1]Movimento!$B:$B,$C$3,[1]Movimento!$M:$M,$B11,[1]Movimento!$A:$A,HR$3)</f>
        <v>0</v>
      </c>
      <c r="HS11" s="141">
        <f>SUMIFS([1]Movimento!$R:$R,[1]Movimento!$B:$B,$C$3,[1]Movimento!$M:$M,$B11,[1]Movimento!$A:$A,HS$3)</f>
        <v>0</v>
      </c>
      <c r="HT11" s="141">
        <f t="shared" si="44"/>
        <v>0</v>
      </c>
      <c r="HU11" s="141">
        <f>SUMIFS([1]Movimento!$R:$R,[1]Movimento!$B:$B,$C$3,[1]Movimento!$M:$M,$B11,[1]Movimento!$A:$A,HU$3)</f>
        <v>0</v>
      </c>
      <c r="HV11" s="141">
        <f>SUMIFS([1]Movimento!$R:$R,[1]Movimento!$B:$B,$C$3,[1]Movimento!$M:$M,$B11,[1]Movimento!$A:$A,HV$3)</f>
        <v>0</v>
      </c>
      <c r="HW11" s="141">
        <f>SUMIFS([1]Movimento!$R:$R,[1]Movimento!$B:$B,$C$3,[1]Movimento!$M:$M,$B11,[1]Movimento!$A:$A,HW$3)</f>
        <v>0</v>
      </c>
      <c r="HX11" s="141">
        <f>SUMIFS([1]Movimento!$R:$R,[1]Movimento!$B:$B,$C$3,[1]Movimento!$M:$M,$B11,[1]Movimento!$A:$A,HX$3)</f>
        <v>0</v>
      </c>
      <c r="HY11" s="141">
        <f>SUMIFS([1]Movimento!$R:$R,[1]Movimento!$B:$B,$C$3,[1]Movimento!$M:$M,$B11,[1]Movimento!$A:$A,HY$3)</f>
        <v>0</v>
      </c>
      <c r="HZ11" s="141">
        <f>SUMIFS([1]Movimento!$R:$R,[1]Movimento!$B:$B,$C$3,[1]Movimento!$M:$M,$B11,[1]Movimento!$A:$A,HZ$3)</f>
        <v>0</v>
      </c>
      <c r="IA11" s="141">
        <f>SUMIFS([1]Movimento!$R:$R,[1]Movimento!$B:$B,$C$3,[1]Movimento!$M:$M,$B11,[1]Movimento!$A:$A,IA$3)</f>
        <v>0</v>
      </c>
      <c r="IB11" s="141">
        <f>SUMIFS([1]Movimento!$R:$R,[1]Movimento!$B:$B,$C$3,[1]Movimento!$M:$M,$B11,[1]Movimento!$A:$A,IB$3)</f>
        <v>0</v>
      </c>
      <c r="IC11" s="141">
        <f>SUMIFS([1]Movimento!$R:$R,[1]Movimento!$B:$B,$C$3,[1]Movimento!$M:$M,$B11,[1]Movimento!$A:$A,IC$3)</f>
        <v>0</v>
      </c>
      <c r="ID11" s="141">
        <f>SUMIFS([1]Movimento!$R:$R,[1]Movimento!$B:$B,$C$3,[1]Movimento!$M:$M,$B11,[1]Movimento!$A:$A,ID$3)</f>
        <v>0</v>
      </c>
      <c r="IE11" s="141">
        <f>SUMIFS([1]Movimento!$R:$R,[1]Movimento!$B:$B,$C$3,[1]Movimento!$M:$M,$B11,[1]Movimento!$A:$A,IE$3)</f>
        <v>0</v>
      </c>
      <c r="IF11" s="141">
        <f>SUMIFS([1]Movimento!$R:$R,[1]Movimento!$B:$B,$C$3,[1]Movimento!$M:$M,$B11,[1]Movimento!$A:$A,IF$3)</f>
        <v>0</v>
      </c>
      <c r="IG11" s="141">
        <f>SUMIFS([1]Movimento!$R:$R,[1]Movimento!$B:$B,$C$3,[1]Movimento!$M:$M,$B11,[1]Movimento!$A:$A,IG$3)</f>
        <v>0</v>
      </c>
      <c r="IH11" s="141">
        <f>SUMIFS([1]Movimento!$R:$R,[1]Movimento!$B:$B,$C$3,[1]Movimento!$M:$M,$B11,[1]Movimento!$A:$A,IH$3)</f>
        <v>0</v>
      </c>
      <c r="II11" s="141">
        <f>SUMIFS([1]Movimento!$R:$R,[1]Movimento!$B:$B,$C$3,[1]Movimento!$M:$M,$B11,[1]Movimento!$A:$A,II$3)</f>
        <v>0</v>
      </c>
      <c r="IJ11" s="141">
        <f>SUMIFS([1]Movimento!$R:$R,[1]Movimento!$B:$B,$C$3,[1]Movimento!$M:$M,$B11,[1]Movimento!$A:$A,IJ$3)</f>
        <v>0</v>
      </c>
      <c r="IK11" s="141">
        <f>SUMIFS([1]Movimento!$R:$R,[1]Movimento!$B:$B,$C$3,[1]Movimento!$M:$M,$B11,[1]Movimento!$A:$A,IK$3)</f>
        <v>0</v>
      </c>
      <c r="IL11" s="141">
        <f>SUMIFS([1]Movimento!$R:$R,[1]Movimento!$B:$B,$C$3,[1]Movimento!$M:$M,$B11,[1]Movimento!$A:$A,IL$3)</f>
        <v>0</v>
      </c>
      <c r="IM11" s="141">
        <f>SUMIFS([1]Movimento!$R:$R,[1]Movimento!$B:$B,$C$3,[1]Movimento!$M:$M,$B11,[1]Movimento!$A:$A,IM$3)</f>
        <v>0</v>
      </c>
      <c r="IN11" s="141">
        <f>SUMIFS([1]Movimento!$R:$R,[1]Movimento!$B:$B,$C$3,[1]Movimento!$M:$M,$B11,[1]Movimento!$A:$A,IN$3)</f>
        <v>0</v>
      </c>
      <c r="IO11" s="141">
        <f>SUMIFS([1]Movimento!$R:$R,[1]Movimento!$B:$B,$C$3,[1]Movimento!$M:$M,$B11,[1]Movimento!$A:$A,IO$3)</f>
        <v>0</v>
      </c>
      <c r="IP11" s="141">
        <f>SUMIFS([1]Movimento!$R:$R,[1]Movimento!$B:$B,$C$3,[1]Movimento!$M:$M,$B11,[1]Movimento!$A:$A,IP$3)</f>
        <v>0</v>
      </c>
      <c r="IQ11" s="141">
        <f>SUMIFS([1]Movimento!$R:$R,[1]Movimento!$B:$B,$C$3,[1]Movimento!$M:$M,$B11,[1]Movimento!$A:$A,IQ$3)</f>
        <v>0</v>
      </c>
      <c r="IR11" s="141">
        <f>SUMIFS([1]Movimento!$R:$R,[1]Movimento!$B:$B,$C$3,[1]Movimento!$M:$M,$B11,[1]Movimento!$A:$A,IR$3)</f>
        <v>0</v>
      </c>
      <c r="IS11" s="141">
        <f>SUMIFS([1]Movimento!$R:$R,[1]Movimento!$B:$B,$C$3,[1]Movimento!$M:$M,$B11,[1]Movimento!$A:$A,IS$3)</f>
        <v>0</v>
      </c>
      <c r="IT11" s="141">
        <f>SUMIFS([1]Movimento!$R:$R,[1]Movimento!$B:$B,$C$3,[1]Movimento!$M:$M,$B11,[1]Movimento!$A:$A,IT$3)</f>
        <v>0</v>
      </c>
      <c r="IU11" s="141">
        <f>SUMIFS([1]Movimento!$R:$R,[1]Movimento!$B:$B,$C$3,[1]Movimento!$M:$M,$B11,[1]Movimento!$A:$A,IU$3)</f>
        <v>0</v>
      </c>
      <c r="IV11" s="141">
        <f>SUMIFS([1]Movimento!$R:$R,[1]Movimento!$B:$B,$C$3,[1]Movimento!$M:$M,$B11,[1]Movimento!$A:$A,IV$3)</f>
        <v>0</v>
      </c>
      <c r="IW11" s="141">
        <f>SUMIFS([1]Movimento!$R:$R,[1]Movimento!$B:$B,$C$3,[1]Movimento!$M:$M,$B11,[1]Movimento!$A:$A,IW$3)</f>
        <v>0</v>
      </c>
      <c r="IX11" s="141">
        <f>SUMIFS([1]Movimento!$R:$R,[1]Movimento!$B:$B,$C$3,[1]Movimento!$M:$M,$B11,[1]Movimento!$A:$A,IX$3)</f>
        <v>0</v>
      </c>
      <c r="IY11" s="141">
        <f>SUMIFS([1]Movimento!$R:$R,[1]Movimento!$B:$B,$C$3,[1]Movimento!$M:$M,$B11,[1]Movimento!$A:$A,IY$3)</f>
        <v>0</v>
      </c>
      <c r="IZ11" s="141">
        <f t="shared" si="45"/>
        <v>0</v>
      </c>
      <c r="JA11" s="141">
        <f>SUMIFS([1]Movimento!$R:$R,[1]Movimento!$B:$B,$C$3,[1]Movimento!$M:$M,$B11,[1]Movimento!$A:$A,JA$3)</f>
        <v>0</v>
      </c>
      <c r="JB11" s="141">
        <f>SUMIFS([1]Movimento!$R:$R,[1]Movimento!$B:$B,$C$3,[1]Movimento!$M:$M,$B11,[1]Movimento!$A:$A,JB$3)</f>
        <v>0</v>
      </c>
      <c r="JC11" s="141">
        <f>SUMIFS([1]Movimento!$R:$R,[1]Movimento!$B:$B,$C$3,[1]Movimento!$M:$M,$B11,[1]Movimento!$A:$A,JC$3)</f>
        <v>0</v>
      </c>
      <c r="JD11" s="141">
        <f>SUMIFS([1]Movimento!$R:$R,[1]Movimento!$B:$B,$C$3,[1]Movimento!$M:$M,$B11,[1]Movimento!$A:$A,JD$3)</f>
        <v>0</v>
      </c>
      <c r="JE11" s="141">
        <f>SUMIFS([1]Movimento!$R:$R,[1]Movimento!$B:$B,$C$3,[1]Movimento!$M:$M,$B11,[1]Movimento!$A:$A,JE$3)</f>
        <v>0</v>
      </c>
      <c r="JF11" s="141">
        <f>SUMIFS([1]Movimento!$R:$R,[1]Movimento!$B:$B,$C$3,[1]Movimento!$M:$M,$B11,[1]Movimento!$A:$A,JF$3)</f>
        <v>0</v>
      </c>
      <c r="JG11" s="141">
        <f>SUMIFS([1]Movimento!$R:$R,[1]Movimento!$B:$B,$C$3,[1]Movimento!$M:$M,$B11,[1]Movimento!$A:$A,JG$3)</f>
        <v>0</v>
      </c>
      <c r="JH11" s="141">
        <f>SUMIFS([1]Movimento!$R:$R,[1]Movimento!$B:$B,$C$3,[1]Movimento!$M:$M,$B11,[1]Movimento!$A:$A,JH$3)</f>
        <v>0</v>
      </c>
      <c r="JI11" s="141">
        <f>SUMIFS([1]Movimento!$R:$R,[1]Movimento!$B:$B,$C$3,[1]Movimento!$M:$M,$B11,[1]Movimento!$A:$A,JI$3)</f>
        <v>0</v>
      </c>
      <c r="JJ11" s="141">
        <f>SUMIFS([1]Movimento!$R:$R,[1]Movimento!$B:$B,$C$3,[1]Movimento!$M:$M,$B11,[1]Movimento!$A:$A,JJ$3)</f>
        <v>0</v>
      </c>
      <c r="JK11" s="141">
        <f>SUMIFS([1]Movimento!$R:$R,[1]Movimento!$B:$B,$C$3,[1]Movimento!$M:$M,$B11,[1]Movimento!$A:$A,JK$3)</f>
        <v>0</v>
      </c>
      <c r="JL11" s="141">
        <f>SUMIFS([1]Movimento!$R:$R,[1]Movimento!$B:$B,$C$3,[1]Movimento!$M:$M,$B11,[1]Movimento!$A:$A,JL$3)</f>
        <v>0</v>
      </c>
      <c r="JM11" s="141">
        <f>SUMIFS([1]Movimento!$R:$R,[1]Movimento!$B:$B,$C$3,[1]Movimento!$M:$M,$B11,[1]Movimento!$A:$A,JM$3)</f>
        <v>0</v>
      </c>
      <c r="JN11" s="141">
        <f>SUMIFS([1]Movimento!$R:$R,[1]Movimento!$B:$B,$C$3,[1]Movimento!$M:$M,$B11,[1]Movimento!$A:$A,JN$3)</f>
        <v>0</v>
      </c>
      <c r="JO11" s="141">
        <f>SUMIFS([1]Movimento!$R:$R,[1]Movimento!$B:$B,$C$3,[1]Movimento!$M:$M,$B11,[1]Movimento!$A:$A,JO$3)</f>
        <v>0</v>
      </c>
      <c r="JP11" s="141">
        <f>SUMIFS([1]Movimento!$R:$R,[1]Movimento!$B:$B,$C$3,[1]Movimento!$M:$M,$B11,[1]Movimento!$A:$A,JP$3)</f>
        <v>0</v>
      </c>
      <c r="JQ11" s="141">
        <f>SUMIFS([1]Movimento!$R:$R,[1]Movimento!$B:$B,$C$3,[1]Movimento!$M:$M,$B11,[1]Movimento!$A:$A,JQ$3)</f>
        <v>0</v>
      </c>
      <c r="JR11" s="141">
        <f>SUMIFS([1]Movimento!$R:$R,[1]Movimento!$B:$B,$C$3,[1]Movimento!$M:$M,$B11,[1]Movimento!$A:$A,JR$3)</f>
        <v>0</v>
      </c>
      <c r="JS11" s="141">
        <f>SUMIFS([1]Movimento!$R:$R,[1]Movimento!$B:$B,$C$3,[1]Movimento!$M:$M,$B11,[1]Movimento!$A:$A,JS$3)</f>
        <v>0</v>
      </c>
      <c r="JT11" s="141">
        <f>SUMIFS([1]Movimento!$R:$R,[1]Movimento!$B:$B,$C$3,[1]Movimento!$M:$M,$B11,[1]Movimento!$A:$A,JT$3)</f>
        <v>0</v>
      </c>
      <c r="JU11" s="141">
        <f>SUMIFS([1]Movimento!$R:$R,[1]Movimento!$B:$B,$C$3,[1]Movimento!$M:$M,$B11,[1]Movimento!$A:$A,JU$3)</f>
        <v>0</v>
      </c>
      <c r="JV11" s="141">
        <f>SUMIFS([1]Movimento!$R:$R,[1]Movimento!$B:$B,$C$3,[1]Movimento!$M:$M,$B11,[1]Movimento!$A:$A,JV$3)</f>
        <v>0</v>
      </c>
      <c r="JW11" s="141">
        <f>SUMIFS([1]Movimento!$R:$R,[1]Movimento!$B:$B,$C$3,[1]Movimento!$M:$M,$B11,[1]Movimento!$A:$A,JW$3)</f>
        <v>0</v>
      </c>
      <c r="JX11" s="141">
        <f>SUMIFS([1]Movimento!$R:$R,[1]Movimento!$B:$B,$C$3,[1]Movimento!$M:$M,$B11,[1]Movimento!$A:$A,JX$3)</f>
        <v>0</v>
      </c>
      <c r="JY11" s="141">
        <f>SUMIFS([1]Movimento!$R:$R,[1]Movimento!$B:$B,$C$3,[1]Movimento!$M:$M,$B11,[1]Movimento!$A:$A,JY$3)</f>
        <v>0</v>
      </c>
      <c r="JZ11" s="141">
        <f>SUMIFS([1]Movimento!$R:$R,[1]Movimento!$B:$B,$C$3,[1]Movimento!$M:$M,$B11,[1]Movimento!$A:$A,JZ$3)</f>
        <v>0</v>
      </c>
      <c r="KA11" s="141">
        <f>SUMIFS([1]Movimento!$R:$R,[1]Movimento!$B:$B,$C$3,[1]Movimento!$M:$M,$B11,[1]Movimento!$A:$A,KA$3)</f>
        <v>0</v>
      </c>
      <c r="KB11" s="141">
        <f>SUMIFS([1]Movimento!$R:$R,[1]Movimento!$B:$B,$C$3,[1]Movimento!$M:$M,$B11,[1]Movimento!$A:$A,KB$3)</f>
        <v>0</v>
      </c>
      <c r="KC11" s="141">
        <f>SUMIFS([1]Movimento!$R:$R,[1]Movimento!$B:$B,$C$3,[1]Movimento!$M:$M,$B11,[1]Movimento!$A:$A,KC$3)</f>
        <v>0</v>
      </c>
      <c r="KD11" s="141">
        <f>SUMIFS([1]Movimento!$R:$R,[1]Movimento!$B:$B,$C$3,[1]Movimento!$M:$M,$B11,[1]Movimento!$A:$A,KD$3)</f>
        <v>0</v>
      </c>
      <c r="KE11" s="141">
        <f>SUMIFS([1]Movimento!$R:$R,[1]Movimento!$B:$B,$C$3,[1]Movimento!$M:$M,$B11,[1]Movimento!$A:$A,KE$3)</f>
        <v>0</v>
      </c>
      <c r="KF11" s="141">
        <f t="shared" si="46"/>
        <v>0</v>
      </c>
      <c r="KG11" s="141">
        <f>SUMIFS([1]Movimento!$R:$R,[1]Movimento!$B:$B,$C$3,[1]Movimento!$M:$M,$B11,[1]Movimento!$A:$A,KG$3)</f>
        <v>0</v>
      </c>
      <c r="KH11" s="141">
        <f>SUMIFS([1]Movimento!$R:$R,[1]Movimento!$B:$B,$C$3,[1]Movimento!$M:$M,$B11,[1]Movimento!$A:$A,KH$3)</f>
        <v>0</v>
      </c>
      <c r="KI11" s="141">
        <f>SUMIFS([1]Movimento!$R:$R,[1]Movimento!$B:$B,$C$3,[1]Movimento!$M:$M,$B11,[1]Movimento!$A:$A,KI$3)</f>
        <v>0</v>
      </c>
      <c r="KJ11" s="141">
        <f>SUMIFS([1]Movimento!$R:$R,[1]Movimento!$B:$B,$C$3,[1]Movimento!$M:$M,$B11,[1]Movimento!$A:$A,KJ$3)</f>
        <v>0</v>
      </c>
      <c r="KK11" s="141">
        <f>SUMIFS([1]Movimento!$R:$R,[1]Movimento!$B:$B,$C$3,[1]Movimento!$M:$M,$B11,[1]Movimento!$A:$A,KK$3)</f>
        <v>0</v>
      </c>
      <c r="KL11" s="141">
        <f>SUMIFS([1]Movimento!$R:$R,[1]Movimento!$B:$B,$C$3,[1]Movimento!$M:$M,$B11,[1]Movimento!$A:$A,KL$3)</f>
        <v>0</v>
      </c>
      <c r="KM11" s="141">
        <f>SUMIFS([1]Movimento!$R:$R,[1]Movimento!$B:$B,$C$3,[1]Movimento!$M:$M,$B11,[1]Movimento!$A:$A,KM$3)</f>
        <v>0</v>
      </c>
      <c r="KN11" s="141">
        <f>SUMIFS([1]Movimento!$R:$R,[1]Movimento!$B:$B,$C$3,[1]Movimento!$M:$M,$B11,[1]Movimento!$A:$A,KN$3)</f>
        <v>0</v>
      </c>
      <c r="KO11" s="141">
        <f>SUMIFS([1]Movimento!$R:$R,[1]Movimento!$B:$B,$C$3,[1]Movimento!$M:$M,$B11,[1]Movimento!$A:$A,KO$3)</f>
        <v>0</v>
      </c>
      <c r="KP11" s="141">
        <f>SUMIFS([1]Movimento!$R:$R,[1]Movimento!$B:$B,$C$3,[1]Movimento!$M:$M,$B11,[1]Movimento!$A:$A,KP$3)</f>
        <v>0</v>
      </c>
      <c r="KQ11" s="141">
        <f>SUMIFS([1]Movimento!$R:$R,[1]Movimento!$B:$B,$C$3,[1]Movimento!$M:$M,$B11,[1]Movimento!$A:$A,KQ$3)</f>
        <v>0</v>
      </c>
      <c r="KR11" s="141">
        <f>SUMIFS([1]Movimento!$R:$R,[1]Movimento!$B:$B,$C$3,[1]Movimento!$M:$M,$B11,[1]Movimento!$A:$A,KR$3)</f>
        <v>0</v>
      </c>
      <c r="KS11" s="141">
        <f>SUMIFS([1]Movimento!$R:$R,[1]Movimento!$B:$B,$C$3,[1]Movimento!$M:$M,$B11,[1]Movimento!$A:$A,KS$3)</f>
        <v>0</v>
      </c>
      <c r="KT11" s="141">
        <f>SUMIFS([1]Movimento!$R:$R,[1]Movimento!$B:$B,$C$3,[1]Movimento!$M:$M,$B11,[1]Movimento!$A:$A,KT$3)</f>
        <v>0</v>
      </c>
      <c r="KU11" s="141">
        <f>SUMIFS([1]Movimento!$R:$R,[1]Movimento!$B:$B,$C$3,[1]Movimento!$M:$M,$B11,[1]Movimento!$A:$A,KU$3)</f>
        <v>0</v>
      </c>
      <c r="KV11" s="141">
        <f>SUMIFS([1]Movimento!$R:$R,[1]Movimento!$B:$B,$C$3,[1]Movimento!$M:$M,$B11,[1]Movimento!$A:$A,KV$3)</f>
        <v>0</v>
      </c>
      <c r="KW11" s="141">
        <f>SUMIFS([1]Movimento!$R:$R,[1]Movimento!$B:$B,$C$3,[1]Movimento!$M:$M,$B11,[1]Movimento!$A:$A,KW$3)</f>
        <v>0</v>
      </c>
      <c r="KX11" s="141">
        <f>SUMIFS([1]Movimento!$R:$R,[1]Movimento!$B:$B,$C$3,[1]Movimento!$M:$M,$B11,[1]Movimento!$A:$A,KX$3)</f>
        <v>0</v>
      </c>
      <c r="KY11" s="141">
        <f>SUMIFS([1]Movimento!$R:$R,[1]Movimento!$B:$B,$C$3,[1]Movimento!$M:$M,$B11,[1]Movimento!$A:$A,KY$3)</f>
        <v>0</v>
      </c>
      <c r="KZ11" s="141">
        <f>SUMIFS([1]Movimento!$R:$R,[1]Movimento!$B:$B,$C$3,[1]Movimento!$M:$M,$B11,[1]Movimento!$A:$A,KZ$3)</f>
        <v>0</v>
      </c>
      <c r="LA11" s="141">
        <f>SUMIFS([1]Movimento!$R:$R,[1]Movimento!$B:$B,$C$3,[1]Movimento!$M:$M,$B11,[1]Movimento!$A:$A,LA$3)</f>
        <v>0</v>
      </c>
      <c r="LB11" s="141">
        <f>SUMIFS([1]Movimento!$R:$R,[1]Movimento!$B:$B,$C$3,[1]Movimento!$M:$M,$B11,[1]Movimento!$A:$A,LB$3)</f>
        <v>0</v>
      </c>
      <c r="LC11" s="141">
        <f>SUMIFS([1]Movimento!$R:$R,[1]Movimento!$B:$B,$C$3,[1]Movimento!$M:$M,$B11,[1]Movimento!$A:$A,LC$3)</f>
        <v>0</v>
      </c>
      <c r="LD11" s="141">
        <f>SUMIFS([1]Movimento!$R:$R,[1]Movimento!$B:$B,$C$3,[1]Movimento!$M:$M,$B11,[1]Movimento!$A:$A,LD$3)</f>
        <v>0</v>
      </c>
      <c r="LE11" s="141">
        <f>SUMIFS([1]Movimento!$R:$R,[1]Movimento!$B:$B,$C$3,[1]Movimento!$M:$M,$B11,[1]Movimento!$A:$A,LE$3)</f>
        <v>0</v>
      </c>
      <c r="LF11" s="141">
        <f>SUMIFS([1]Movimento!$R:$R,[1]Movimento!$B:$B,$C$3,[1]Movimento!$M:$M,$B11,[1]Movimento!$A:$A,LF$3)</f>
        <v>0</v>
      </c>
      <c r="LG11" s="141">
        <f>SUMIFS([1]Movimento!$R:$R,[1]Movimento!$B:$B,$C$3,[1]Movimento!$M:$M,$B11,[1]Movimento!$A:$A,LG$3)</f>
        <v>0</v>
      </c>
      <c r="LH11" s="141">
        <f>SUMIFS([1]Movimento!$R:$R,[1]Movimento!$B:$B,$C$3,[1]Movimento!$M:$M,$B11,[1]Movimento!$A:$A,LH$3)</f>
        <v>0</v>
      </c>
      <c r="LI11" s="141">
        <f>SUMIFS([1]Movimento!$R:$R,[1]Movimento!$B:$B,$C$3,[1]Movimento!$M:$M,$B11,[1]Movimento!$A:$A,LI$3)</f>
        <v>0</v>
      </c>
      <c r="LJ11" s="141">
        <f>SUMIFS([1]Movimento!$R:$R,[1]Movimento!$B:$B,$C$3,[1]Movimento!$M:$M,$B11,[1]Movimento!$A:$A,LJ$3)</f>
        <v>0</v>
      </c>
      <c r="LK11" s="141">
        <f>SUMIFS([1]Movimento!$R:$R,[1]Movimento!$B:$B,$C$3,[1]Movimento!$M:$M,$B11,[1]Movimento!$A:$A,LK$3)</f>
        <v>0</v>
      </c>
      <c r="LL11" s="141">
        <f t="shared" si="47"/>
        <v>0</v>
      </c>
      <c r="LM11" s="141">
        <f>SUMIFS([1]Movimento!$R:$R,[1]Movimento!$B:$B,$C$3,[1]Movimento!$M:$M,$B11,[1]Movimento!$A:$A,LM$3)</f>
        <v>0</v>
      </c>
      <c r="LN11" s="141">
        <f>SUMIFS([1]Movimento!$R:$R,[1]Movimento!$B:$B,$C$3,[1]Movimento!$M:$M,$B11,[1]Movimento!$A:$A,LN$3)</f>
        <v>0</v>
      </c>
      <c r="LO11" s="141">
        <f>SUMIFS([1]Movimento!$R:$R,[1]Movimento!$B:$B,$C$3,[1]Movimento!$M:$M,$B11,[1]Movimento!$A:$A,LO$3)</f>
        <v>0</v>
      </c>
      <c r="LP11" s="141">
        <f>SUMIFS([1]Movimento!$R:$R,[1]Movimento!$B:$B,$C$3,[1]Movimento!$M:$M,$B11,[1]Movimento!$A:$A,LP$3)</f>
        <v>0</v>
      </c>
      <c r="LQ11" s="141">
        <f>SUMIFS([1]Movimento!$R:$R,[1]Movimento!$B:$B,$C$3,[1]Movimento!$M:$M,$B11,[1]Movimento!$A:$A,LQ$3)</f>
        <v>0</v>
      </c>
      <c r="LR11" s="141">
        <f>SUMIFS([1]Movimento!$R:$R,[1]Movimento!$B:$B,$C$3,[1]Movimento!$M:$M,$B11,[1]Movimento!$A:$A,LR$3)</f>
        <v>0</v>
      </c>
      <c r="LS11" s="141">
        <f>SUMIFS([1]Movimento!$R:$R,[1]Movimento!$B:$B,$C$3,[1]Movimento!$M:$M,$B11,[1]Movimento!$A:$A,LS$3)</f>
        <v>0</v>
      </c>
      <c r="LT11" s="141">
        <f>SUMIFS([1]Movimento!$R:$R,[1]Movimento!$B:$B,$C$3,[1]Movimento!$M:$M,$B11,[1]Movimento!$A:$A,LT$3)</f>
        <v>0</v>
      </c>
      <c r="LU11" s="141">
        <f>SUMIFS([1]Movimento!$R:$R,[1]Movimento!$B:$B,$C$3,[1]Movimento!$M:$M,$B11,[1]Movimento!$A:$A,LU$3)</f>
        <v>0</v>
      </c>
      <c r="LV11" s="141">
        <f>SUMIFS([1]Movimento!$R:$R,[1]Movimento!$B:$B,$C$3,[1]Movimento!$M:$M,$B11,[1]Movimento!$A:$A,LV$3)</f>
        <v>0</v>
      </c>
      <c r="LW11" s="141">
        <f>SUMIFS([1]Movimento!$R:$R,[1]Movimento!$B:$B,$C$3,[1]Movimento!$M:$M,$B11,[1]Movimento!$A:$A,LW$3)</f>
        <v>0</v>
      </c>
      <c r="LX11" s="141">
        <f>SUMIFS([1]Movimento!$R:$R,[1]Movimento!$B:$B,$C$3,[1]Movimento!$M:$M,$B11,[1]Movimento!$A:$A,LX$3)</f>
        <v>0</v>
      </c>
      <c r="LY11" s="141">
        <f>SUMIFS([1]Movimento!$R:$R,[1]Movimento!$B:$B,$C$3,[1]Movimento!$M:$M,$B11,[1]Movimento!$A:$A,LY$3)</f>
        <v>0</v>
      </c>
      <c r="LZ11" s="141">
        <f>SUMIFS([1]Movimento!$R:$R,[1]Movimento!$B:$B,$C$3,[1]Movimento!$M:$M,$B11,[1]Movimento!$A:$A,LZ$3)</f>
        <v>0</v>
      </c>
      <c r="MA11" s="141">
        <f>SUMIFS([1]Movimento!$R:$R,[1]Movimento!$B:$B,$C$3,[1]Movimento!$M:$M,$B11,[1]Movimento!$A:$A,MA$3)</f>
        <v>0</v>
      </c>
      <c r="MB11" s="141">
        <f>SUMIFS([1]Movimento!$R:$R,[1]Movimento!$B:$B,$C$3,[1]Movimento!$M:$M,$B11,[1]Movimento!$A:$A,MB$3)</f>
        <v>0</v>
      </c>
      <c r="MC11" s="141">
        <f>SUMIFS([1]Movimento!$R:$R,[1]Movimento!$B:$B,$C$3,[1]Movimento!$M:$M,$B11,[1]Movimento!$A:$A,MC$3)</f>
        <v>0</v>
      </c>
      <c r="MD11" s="141">
        <f>SUMIFS([1]Movimento!$R:$R,[1]Movimento!$B:$B,$C$3,[1]Movimento!$M:$M,$B11,[1]Movimento!$A:$A,MD$3)</f>
        <v>0</v>
      </c>
      <c r="ME11" s="141">
        <f>SUMIFS([1]Movimento!$R:$R,[1]Movimento!$B:$B,$C$3,[1]Movimento!$M:$M,$B11,[1]Movimento!$A:$A,ME$3)</f>
        <v>0</v>
      </c>
      <c r="MF11" s="141">
        <f>SUMIFS([1]Movimento!$R:$R,[1]Movimento!$B:$B,$C$3,[1]Movimento!$M:$M,$B11,[1]Movimento!$A:$A,MF$3)</f>
        <v>0</v>
      </c>
      <c r="MG11" s="141">
        <f>SUMIFS([1]Movimento!$R:$R,[1]Movimento!$B:$B,$C$3,[1]Movimento!$M:$M,$B11,[1]Movimento!$A:$A,MG$3)</f>
        <v>0</v>
      </c>
      <c r="MH11" s="141">
        <f>SUMIFS([1]Movimento!$R:$R,[1]Movimento!$B:$B,$C$3,[1]Movimento!$M:$M,$B11,[1]Movimento!$A:$A,MH$3)</f>
        <v>0</v>
      </c>
      <c r="MI11" s="141">
        <f>SUMIFS([1]Movimento!$R:$R,[1]Movimento!$B:$B,$C$3,[1]Movimento!$M:$M,$B11,[1]Movimento!$A:$A,MI$3)</f>
        <v>0</v>
      </c>
      <c r="MJ11" s="141">
        <f>SUMIFS([1]Movimento!$R:$R,[1]Movimento!$B:$B,$C$3,[1]Movimento!$M:$M,$B11,[1]Movimento!$A:$A,MJ$3)</f>
        <v>0</v>
      </c>
      <c r="MK11" s="141">
        <f>SUMIFS([1]Movimento!$R:$R,[1]Movimento!$B:$B,$C$3,[1]Movimento!$M:$M,$B11,[1]Movimento!$A:$A,MK$3)</f>
        <v>0</v>
      </c>
      <c r="ML11" s="141">
        <f>SUMIFS([1]Movimento!$R:$R,[1]Movimento!$B:$B,$C$3,[1]Movimento!$M:$M,$B11,[1]Movimento!$A:$A,ML$3)</f>
        <v>0</v>
      </c>
      <c r="MM11" s="141">
        <f>SUMIFS([1]Movimento!$R:$R,[1]Movimento!$B:$B,$C$3,[1]Movimento!$M:$M,$B11,[1]Movimento!$A:$A,MM$3)</f>
        <v>0</v>
      </c>
      <c r="MN11" s="141">
        <f>SUMIFS([1]Movimento!$R:$R,[1]Movimento!$B:$B,$C$3,[1]Movimento!$M:$M,$B11,[1]Movimento!$A:$A,MN$3)</f>
        <v>0</v>
      </c>
      <c r="MO11" s="141">
        <f>SUMIFS([1]Movimento!$R:$R,[1]Movimento!$B:$B,$C$3,[1]Movimento!$M:$M,$B11,[1]Movimento!$A:$A,MO$3)</f>
        <v>0</v>
      </c>
      <c r="MP11" s="141">
        <f>SUMIFS([1]Movimento!$R:$R,[1]Movimento!$B:$B,$C$3,[1]Movimento!$M:$M,$B11,[1]Movimento!$A:$A,MP$3)</f>
        <v>0</v>
      </c>
      <c r="MQ11" s="141">
        <f>SUMIFS([1]Movimento!$R:$R,[1]Movimento!$B:$B,$C$3,[1]Movimento!$M:$M,$B11,[1]Movimento!$A:$A,MQ$3)</f>
        <v>0</v>
      </c>
      <c r="MR11" s="141">
        <f t="shared" si="48"/>
        <v>0</v>
      </c>
      <c r="MS11" s="141">
        <f>SUMIFS([1]Movimento!$R:$R,[1]Movimento!$B:$B,$C$3,[1]Movimento!$M:$M,$B11,[1]Movimento!$A:$A,MS$3)</f>
        <v>0</v>
      </c>
      <c r="MT11" s="141">
        <f>SUMIFS([1]Movimento!$R:$R,[1]Movimento!$B:$B,$C$3,[1]Movimento!$M:$M,$B11,[1]Movimento!$A:$A,MT$3)</f>
        <v>0</v>
      </c>
      <c r="MU11" s="141">
        <f>SUMIFS([1]Movimento!$R:$R,[1]Movimento!$B:$B,$C$3,[1]Movimento!$M:$M,$B11,[1]Movimento!$A:$A,MU$3)</f>
        <v>0</v>
      </c>
      <c r="MV11" s="141">
        <f>SUMIFS([1]Movimento!$R:$R,[1]Movimento!$B:$B,$C$3,[1]Movimento!$M:$M,$B11,[1]Movimento!$A:$A,MV$3)</f>
        <v>0</v>
      </c>
      <c r="MW11" s="141">
        <f>SUMIFS([1]Movimento!$R:$R,[1]Movimento!$B:$B,$C$3,[1]Movimento!$M:$M,$B11,[1]Movimento!$A:$A,MW$3)</f>
        <v>0</v>
      </c>
      <c r="MX11" s="141">
        <f>SUMIFS([1]Movimento!$R:$R,[1]Movimento!$B:$B,$C$3,[1]Movimento!$M:$M,$B11,[1]Movimento!$A:$A,MX$3)</f>
        <v>0</v>
      </c>
      <c r="MY11" s="141">
        <f>SUMIFS([1]Movimento!$R:$R,[1]Movimento!$B:$B,$C$3,[1]Movimento!$M:$M,$B11,[1]Movimento!$A:$A,MY$3)</f>
        <v>0</v>
      </c>
      <c r="MZ11" s="141">
        <f>SUMIFS([1]Movimento!$R:$R,[1]Movimento!$B:$B,$C$3,[1]Movimento!$M:$M,$B11,[1]Movimento!$A:$A,MZ$3)</f>
        <v>0</v>
      </c>
      <c r="NA11" s="141">
        <f>SUMIFS([1]Movimento!$R:$R,[1]Movimento!$B:$B,$C$3,[1]Movimento!$M:$M,$B11,[1]Movimento!$A:$A,NA$3)</f>
        <v>0</v>
      </c>
      <c r="NB11" s="141">
        <f>SUMIFS([1]Movimento!$R:$R,[1]Movimento!$B:$B,$C$3,[1]Movimento!$M:$M,$B11,[1]Movimento!$A:$A,NB$3)</f>
        <v>0</v>
      </c>
      <c r="NC11" s="141">
        <f>SUMIFS([1]Movimento!$R:$R,[1]Movimento!$B:$B,$C$3,[1]Movimento!$M:$M,$B11,[1]Movimento!$A:$A,NC$3)</f>
        <v>0</v>
      </c>
      <c r="ND11" s="141">
        <f>SUMIFS([1]Movimento!$R:$R,[1]Movimento!$B:$B,$C$3,[1]Movimento!$M:$M,$B11,[1]Movimento!$A:$A,ND$3)</f>
        <v>0</v>
      </c>
      <c r="NE11" s="141">
        <f>SUMIFS([1]Movimento!$R:$R,[1]Movimento!$B:$B,$C$3,[1]Movimento!$M:$M,$B11,[1]Movimento!$A:$A,NE$3)</f>
        <v>0</v>
      </c>
      <c r="NF11" s="141">
        <f>SUMIFS([1]Movimento!$R:$R,[1]Movimento!$B:$B,$C$3,[1]Movimento!$M:$M,$B11,[1]Movimento!$A:$A,NF$3)</f>
        <v>0</v>
      </c>
      <c r="NG11" s="141">
        <f>SUMIFS([1]Movimento!$R:$R,[1]Movimento!$B:$B,$C$3,[1]Movimento!$M:$M,$B11,[1]Movimento!$A:$A,NG$3)</f>
        <v>0</v>
      </c>
      <c r="NH11" s="141">
        <f>SUMIFS([1]Movimento!$R:$R,[1]Movimento!$B:$B,$C$3,[1]Movimento!$M:$M,$B11,[1]Movimento!$A:$A,NH$3)</f>
        <v>0</v>
      </c>
      <c r="NI11" s="141">
        <f>SUMIFS([1]Movimento!$R:$R,[1]Movimento!$B:$B,$C$3,[1]Movimento!$M:$M,$B11,[1]Movimento!$A:$A,NI$3)</f>
        <v>0</v>
      </c>
      <c r="NJ11" s="141">
        <f>SUMIFS([1]Movimento!$R:$R,[1]Movimento!$B:$B,$C$3,[1]Movimento!$M:$M,$B11,[1]Movimento!$A:$A,NJ$3)</f>
        <v>0</v>
      </c>
      <c r="NK11" s="141">
        <f>SUMIFS([1]Movimento!$R:$R,[1]Movimento!$B:$B,$C$3,[1]Movimento!$M:$M,$B11,[1]Movimento!$A:$A,NK$3)</f>
        <v>0</v>
      </c>
      <c r="NL11" s="141">
        <f>SUMIFS([1]Movimento!$R:$R,[1]Movimento!$B:$B,$C$3,[1]Movimento!$M:$M,$B11,[1]Movimento!$A:$A,NL$3)</f>
        <v>0</v>
      </c>
      <c r="NM11" s="141">
        <f>SUMIFS([1]Movimento!$R:$R,[1]Movimento!$B:$B,$C$3,[1]Movimento!$M:$M,$B11,[1]Movimento!$A:$A,NM$3)</f>
        <v>0</v>
      </c>
      <c r="NN11" s="141">
        <f>SUMIFS([1]Movimento!$R:$R,[1]Movimento!$B:$B,$C$3,[1]Movimento!$M:$M,$B11,[1]Movimento!$A:$A,NN$3)</f>
        <v>0</v>
      </c>
      <c r="NO11" s="141">
        <f>SUMIFS([1]Movimento!$R:$R,[1]Movimento!$B:$B,$C$3,[1]Movimento!$M:$M,$B11,[1]Movimento!$A:$A,NO$3)</f>
        <v>0</v>
      </c>
      <c r="NP11" s="141">
        <f>SUMIFS([1]Movimento!$R:$R,[1]Movimento!$B:$B,$C$3,[1]Movimento!$M:$M,$B11,[1]Movimento!$A:$A,NP$3)</f>
        <v>0</v>
      </c>
      <c r="NQ11" s="141">
        <f>SUMIFS([1]Movimento!$R:$R,[1]Movimento!$B:$B,$C$3,[1]Movimento!$M:$M,$B11,[1]Movimento!$A:$A,NQ$3)</f>
        <v>0</v>
      </c>
      <c r="NR11" s="141">
        <f>SUMIFS([1]Movimento!$R:$R,[1]Movimento!$B:$B,$C$3,[1]Movimento!$M:$M,$B11,[1]Movimento!$A:$A,NR$3)</f>
        <v>0</v>
      </c>
      <c r="NS11" s="141">
        <f>SUMIFS([1]Movimento!$R:$R,[1]Movimento!$B:$B,$C$3,[1]Movimento!$M:$M,$B11,[1]Movimento!$A:$A,NS$3)</f>
        <v>0</v>
      </c>
      <c r="NT11" s="141">
        <f>SUMIFS([1]Movimento!$R:$R,[1]Movimento!$B:$B,$C$3,[1]Movimento!$M:$M,$B11,[1]Movimento!$A:$A,NT$3)</f>
        <v>0</v>
      </c>
      <c r="NU11" s="141">
        <f>SUMIFS([1]Movimento!$R:$R,[1]Movimento!$B:$B,$C$3,[1]Movimento!$M:$M,$B11,[1]Movimento!$A:$A,NU$3)</f>
        <v>0</v>
      </c>
      <c r="NV11" s="141">
        <f>SUMIFS([1]Movimento!$R:$R,[1]Movimento!$B:$B,$C$3,[1]Movimento!$M:$M,$B11,[1]Movimento!$A:$A,NV$3)</f>
        <v>0</v>
      </c>
      <c r="NW11" s="141">
        <f>SUMIFS([1]Movimento!$R:$R,[1]Movimento!$B:$B,$C$3,[1]Movimento!$M:$M,$B11,[1]Movimento!$A:$A,NW$3)</f>
        <v>0</v>
      </c>
      <c r="NX11" s="141">
        <f t="shared" si="49"/>
        <v>0</v>
      </c>
      <c r="NY11" s="10"/>
      <c r="NZ11" s="141">
        <f>AJ11+BP11+CV11+EB11+FH11+GN11+HT11+IZ11+KF11+LL11+MR11+NX11</f>
        <v>0</v>
      </c>
      <c r="OA11" s="143">
        <f t="shared" si="50"/>
        <v>0</v>
      </c>
      <c r="OB11" s="145" t="str">
        <f>IF(OA11=0,"",(NZ11/OA11)-1)</f>
        <v/>
      </c>
      <c r="OD11" s="181"/>
      <c r="OG11" s="163" t="s">
        <v>29</v>
      </c>
      <c r="OH11" s="10"/>
      <c r="OI11" s="164"/>
      <c r="OJ11" s="164"/>
      <c r="OK11" s="164"/>
      <c r="OL11" s="164"/>
      <c r="OM11" s="164"/>
      <c r="ON11" s="164"/>
      <c r="OO11" s="164"/>
      <c r="OP11" s="164"/>
      <c r="OQ11" s="164"/>
      <c r="OR11" s="164"/>
      <c r="OS11" s="164"/>
      <c r="OT11" s="164"/>
      <c r="OU11" s="10"/>
      <c r="OV11" s="164">
        <f t="shared" si="51"/>
        <v>0</v>
      </c>
    </row>
    <row r="12" spans="2:412" s="146" customFormat="1" ht="15.75" customHeight="1">
      <c r="B12" s="152"/>
      <c r="C12" s="153" t="s">
        <v>87</v>
      </c>
      <c r="E12" s="149">
        <f>SUM(E13:E14)</f>
        <v>0</v>
      </c>
      <c r="F12" s="149">
        <f t="shared" ref="F12:AJ12" si="52">SUM(F13:F14)</f>
        <v>0</v>
      </c>
      <c r="G12" s="149">
        <f t="shared" si="52"/>
        <v>0</v>
      </c>
      <c r="H12" s="149">
        <f t="shared" si="52"/>
        <v>0</v>
      </c>
      <c r="I12" s="149">
        <f t="shared" si="52"/>
        <v>0</v>
      </c>
      <c r="J12" s="149">
        <f t="shared" si="52"/>
        <v>0</v>
      </c>
      <c r="K12" s="149">
        <f t="shared" si="52"/>
        <v>0</v>
      </c>
      <c r="L12" s="149">
        <f t="shared" si="52"/>
        <v>0</v>
      </c>
      <c r="M12" s="149">
        <f t="shared" si="52"/>
        <v>0</v>
      </c>
      <c r="N12" s="149">
        <f t="shared" si="52"/>
        <v>0</v>
      </c>
      <c r="O12" s="149">
        <f t="shared" si="52"/>
        <v>0</v>
      </c>
      <c r="P12" s="149">
        <f t="shared" si="52"/>
        <v>0</v>
      </c>
      <c r="Q12" s="149">
        <f t="shared" si="52"/>
        <v>0</v>
      </c>
      <c r="R12" s="149">
        <f t="shared" si="52"/>
        <v>0</v>
      </c>
      <c r="S12" s="149">
        <f t="shared" si="52"/>
        <v>0</v>
      </c>
      <c r="T12" s="149">
        <f t="shared" si="52"/>
        <v>0</v>
      </c>
      <c r="U12" s="149">
        <f t="shared" si="52"/>
        <v>0</v>
      </c>
      <c r="V12" s="149">
        <f t="shared" si="52"/>
        <v>0</v>
      </c>
      <c r="W12" s="149">
        <f t="shared" si="52"/>
        <v>0</v>
      </c>
      <c r="X12" s="149">
        <f t="shared" si="52"/>
        <v>0</v>
      </c>
      <c r="Y12" s="149">
        <f t="shared" si="52"/>
        <v>0</v>
      </c>
      <c r="Z12" s="149">
        <f t="shared" si="52"/>
        <v>0</v>
      </c>
      <c r="AA12" s="149">
        <f t="shared" si="52"/>
        <v>0</v>
      </c>
      <c r="AB12" s="149">
        <f t="shared" si="52"/>
        <v>0</v>
      </c>
      <c r="AC12" s="149">
        <f t="shared" si="52"/>
        <v>0</v>
      </c>
      <c r="AD12" s="149">
        <f t="shared" si="52"/>
        <v>0</v>
      </c>
      <c r="AE12" s="149">
        <f t="shared" si="52"/>
        <v>0</v>
      </c>
      <c r="AF12" s="149">
        <f t="shared" si="52"/>
        <v>0</v>
      </c>
      <c r="AG12" s="149">
        <f t="shared" si="52"/>
        <v>0</v>
      </c>
      <c r="AH12" s="149">
        <f t="shared" si="52"/>
        <v>0</v>
      </c>
      <c r="AI12" s="149">
        <f t="shared" si="52"/>
        <v>0</v>
      </c>
      <c r="AJ12" s="149">
        <f t="shared" si="52"/>
        <v>0</v>
      </c>
      <c r="AK12" s="149">
        <f>SUM(AK13:AK14)</f>
        <v>0</v>
      </c>
      <c r="AL12" s="149">
        <f t="shared" ref="AL12:BP12" si="53">SUM(AL13:AL14)</f>
        <v>0</v>
      </c>
      <c r="AM12" s="149">
        <f t="shared" si="53"/>
        <v>0</v>
      </c>
      <c r="AN12" s="149">
        <f t="shared" si="53"/>
        <v>0</v>
      </c>
      <c r="AO12" s="149">
        <f t="shared" si="53"/>
        <v>0</v>
      </c>
      <c r="AP12" s="149">
        <f t="shared" si="53"/>
        <v>0</v>
      </c>
      <c r="AQ12" s="149">
        <f t="shared" si="53"/>
        <v>0</v>
      </c>
      <c r="AR12" s="149">
        <f t="shared" si="53"/>
        <v>0</v>
      </c>
      <c r="AS12" s="149">
        <f t="shared" si="53"/>
        <v>0</v>
      </c>
      <c r="AT12" s="149">
        <f t="shared" si="53"/>
        <v>0</v>
      </c>
      <c r="AU12" s="149">
        <f t="shared" si="53"/>
        <v>0</v>
      </c>
      <c r="AV12" s="149">
        <f t="shared" si="53"/>
        <v>0</v>
      </c>
      <c r="AW12" s="149">
        <f t="shared" si="53"/>
        <v>0</v>
      </c>
      <c r="AX12" s="149">
        <f t="shared" si="53"/>
        <v>0</v>
      </c>
      <c r="AY12" s="149">
        <f t="shared" si="53"/>
        <v>0</v>
      </c>
      <c r="AZ12" s="149">
        <f t="shared" si="53"/>
        <v>0</v>
      </c>
      <c r="BA12" s="149">
        <f t="shared" si="53"/>
        <v>0</v>
      </c>
      <c r="BB12" s="149">
        <f t="shared" si="53"/>
        <v>0</v>
      </c>
      <c r="BC12" s="149">
        <f t="shared" si="53"/>
        <v>0</v>
      </c>
      <c r="BD12" s="149">
        <f t="shared" si="53"/>
        <v>0</v>
      </c>
      <c r="BE12" s="149">
        <f t="shared" si="53"/>
        <v>0</v>
      </c>
      <c r="BF12" s="149">
        <f t="shared" si="53"/>
        <v>0</v>
      </c>
      <c r="BG12" s="149">
        <f t="shared" si="53"/>
        <v>0</v>
      </c>
      <c r="BH12" s="149">
        <f t="shared" si="53"/>
        <v>0</v>
      </c>
      <c r="BI12" s="149">
        <f t="shared" si="53"/>
        <v>0</v>
      </c>
      <c r="BJ12" s="149">
        <f t="shared" si="53"/>
        <v>0</v>
      </c>
      <c r="BK12" s="149">
        <f t="shared" si="53"/>
        <v>0</v>
      </c>
      <c r="BL12" s="149">
        <f t="shared" si="53"/>
        <v>0</v>
      </c>
      <c r="BM12" s="149">
        <f t="shared" si="53"/>
        <v>0</v>
      </c>
      <c r="BN12" s="149">
        <f t="shared" si="53"/>
        <v>0</v>
      </c>
      <c r="BO12" s="149">
        <f t="shared" si="53"/>
        <v>0</v>
      </c>
      <c r="BP12" s="149">
        <f t="shared" si="53"/>
        <v>0</v>
      </c>
      <c r="BQ12" s="149">
        <f>SUM(BQ13:BQ14)</f>
        <v>0</v>
      </c>
      <c r="BR12" s="149">
        <f t="shared" ref="BR12:CV12" si="54">SUM(BR13:BR14)</f>
        <v>0</v>
      </c>
      <c r="BS12" s="149">
        <f t="shared" si="54"/>
        <v>0</v>
      </c>
      <c r="BT12" s="149">
        <f t="shared" si="54"/>
        <v>0</v>
      </c>
      <c r="BU12" s="149">
        <f t="shared" si="54"/>
        <v>0</v>
      </c>
      <c r="BV12" s="149">
        <f t="shared" si="54"/>
        <v>0</v>
      </c>
      <c r="BW12" s="149">
        <f t="shared" si="54"/>
        <v>0</v>
      </c>
      <c r="BX12" s="149">
        <f t="shared" si="54"/>
        <v>0</v>
      </c>
      <c r="BY12" s="149">
        <f t="shared" si="54"/>
        <v>0</v>
      </c>
      <c r="BZ12" s="149">
        <f t="shared" si="54"/>
        <v>0</v>
      </c>
      <c r="CA12" s="149">
        <f t="shared" si="54"/>
        <v>0</v>
      </c>
      <c r="CB12" s="149">
        <f t="shared" si="54"/>
        <v>0</v>
      </c>
      <c r="CC12" s="149">
        <f t="shared" si="54"/>
        <v>0</v>
      </c>
      <c r="CD12" s="149">
        <f t="shared" si="54"/>
        <v>0</v>
      </c>
      <c r="CE12" s="149">
        <f t="shared" si="54"/>
        <v>0</v>
      </c>
      <c r="CF12" s="149">
        <f t="shared" si="54"/>
        <v>0</v>
      </c>
      <c r="CG12" s="149">
        <f t="shared" si="54"/>
        <v>0</v>
      </c>
      <c r="CH12" s="149">
        <f t="shared" si="54"/>
        <v>0</v>
      </c>
      <c r="CI12" s="149">
        <f t="shared" si="54"/>
        <v>0</v>
      </c>
      <c r="CJ12" s="149">
        <f t="shared" si="54"/>
        <v>0</v>
      </c>
      <c r="CK12" s="149">
        <f t="shared" si="54"/>
        <v>0</v>
      </c>
      <c r="CL12" s="149">
        <f t="shared" si="54"/>
        <v>0</v>
      </c>
      <c r="CM12" s="149">
        <f t="shared" si="54"/>
        <v>0</v>
      </c>
      <c r="CN12" s="149">
        <f t="shared" si="54"/>
        <v>0</v>
      </c>
      <c r="CO12" s="149">
        <f t="shared" si="54"/>
        <v>0</v>
      </c>
      <c r="CP12" s="149">
        <f t="shared" si="54"/>
        <v>0</v>
      </c>
      <c r="CQ12" s="149">
        <f t="shared" si="54"/>
        <v>0</v>
      </c>
      <c r="CR12" s="149">
        <f t="shared" si="54"/>
        <v>0</v>
      </c>
      <c r="CS12" s="149">
        <f t="shared" si="54"/>
        <v>0</v>
      </c>
      <c r="CT12" s="149">
        <f t="shared" si="54"/>
        <v>0</v>
      </c>
      <c r="CU12" s="149">
        <f t="shared" si="54"/>
        <v>0</v>
      </c>
      <c r="CV12" s="149">
        <f t="shared" si="54"/>
        <v>0</v>
      </c>
      <c r="CW12" s="149">
        <f>SUM(CW13:CW14)</f>
        <v>0</v>
      </c>
      <c r="CX12" s="149">
        <f t="shared" ref="CX12:EB12" si="55">SUM(CX13:CX14)</f>
        <v>0</v>
      </c>
      <c r="CY12" s="149">
        <f t="shared" si="55"/>
        <v>0</v>
      </c>
      <c r="CZ12" s="149">
        <f t="shared" si="55"/>
        <v>0</v>
      </c>
      <c r="DA12" s="149">
        <f t="shared" si="55"/>
        <v>0</v>
      </c>
      <c r="DB12" s="149">
        <f t="shared" si="55"/>
        <v>0</v>
      </c>
      <c r="DC12" s="149">
        <f t="shared" si="55"/>
        <v>0</v>
      </c>
      <c r="DD12" s="149">
        <f t="shared" si="55"/>
        <v>0</v>
      </c>
      <c r="DE12" s="149">
        <f t="shared" si="55"/>
        <v>0</v>
      </c>
      <c r="DF12" s="149">
        <f t="shared" si="55"/>
        <v>0</v>
      </c>
      <c r="DG12" s="149">
        <f t="shared" si="55"/>
        <v>0</v>
      </c>
      <c r="DH12" s="149">
        <f t="shared" si="55"/>
        <v>0</v>
      </c>
      <c r="DI12" s="149">
        <f t="shared" si="55"/>
        <v>0</v>
      </c>
      <c r="DJ12" s="149">
        <f t="shared" si="55"/>
        <v>0</v>
      </c>
      <c r="DK12" s="149">
        <f t="shared" si="55"/>
        <v>0</v>
      </c>
      <c r="DL12" s="149">
        <f t="shared" si="55"/>
        <v>0</v>
      </c>
      <c r="DM12" s="149">
        <f t="shared" si="55"/>
        <v>0</v>
      </c>
      <c r="DN12" s="149">
        <f t="shared" si="55"/>
        <v>0</v>
      </c>
      <c r="DO12" s="149">
        <f t="shared" si="55"/>
        <v>0</v>
      </c>
      <c r="DP12" s="149">
        <f t="shared" si="55"/>
        <v>0</v>
      </c>
      <c r="DQ12" s="149">
        <f t="shared" si="55"/>
        <v>0</v>
      </c>
      <c r="DR12" s="149">
        <f t="shared" si="55"/>
        <v>0</v>
      </c>
      <c r="DS12" s="149">
        <f t="shared" si="55"/>
        <v>0</v>
      </c>
      <c r="DT12" s="149">
        <f t="shared" si="55"/>
        <v>0</v>
      </c>
      <c r="DU12" s="149">
        <f t="shared" si="55"/>
        <v>0</v>
      </c>
      <c r="DV12" s="149">
        <f t="shared" si="55"/>
        <v>0</v>
      </c>
      <c r="DW12" s="149">
        <f t="shared" si="55"/>
        <v>0</v>
      </c>
      <c r="DX12" s="149">
        <f t="shared" si="55"/>
        <v>0</v>
      </c>
      <c r="DY12" s="149">
        <f t="shared" si="55"/>
        <v>0</v>
      </c>
      <c r="DZ12" s="149">
        <f t="shared" si="55"/>
        <v>0</v>
      </c>
      <c r="EA12" s="149">
        <f t="shared" si="55"/>
        <v>0</v>
      </c>
      <c r="EB12" s="149">
        <f t="shared" si="55"/>
        <v>0</v>
      </c>
      <c r="EC12" s="149">
        <f>SUM(EC13:EC14)</f>
        <v>0</v>
      </c>
      <c r="ED12" s="149">
        <f t="shared" ref="ED12:FH12" si="56">SUM(ED13:ED14)</f>
        <v>0</v>
      </c>
      <c r="EE12" s="149">
        <f t="shared" si="56"/>
        <v>0</v>
      </c>
      <c r="EF12" s="149">
        <f t="shared" si="56"/>
        <v>0</v>
      </c>
      <c r="EG12" s="149">
        <f t="shared" si="56"/>
        <v>0</v>
      </c>
      <c r="EH12" s="149">
        <f t="shared" si="56"/>
        <v>0</v>
      </c>
      <c r="EI12" s="149">
        <f t="shared" si="56"/>
        <v>0</v>
      </c>
      <c r="EJ12" s="149">
        <f t="shared" si="56"/>
        <v>0</v>
      </c>
      <c r="EK12" s="149">
        <f t="shared" si="56"/>
        <v>0</v>
      </c>
      <c r="EL12" s="149">
        <f t="shared" si="56"/>
        <v>0</v>
      </c>
      <c r="EM12" s="149">
        <f t="shared" si="56"/>
        <v>0</v>
      </c>
      <c r="EN12" s="149">
        <f t="shared" si="56"/>
        <v>0</v>
      </c>
      <c r="EO12" s="149">
        <f t="shared" si="56"/>
        <v>0</v>
      </c>
      <c r="EP12" s="149">
        <f t="shared" si="56"/>
        <v>0</v>
      </c>
      <c r="EQ12" s="149">
        <f t="shared" si="56"/>
        <v>0</v>
      </c>
      <c r="ER12" s="149">
        <f t="shared" si="56"/>
        <v>0</v>
      </c>
      <c r="ES12" s="149">
        <f t="shared" si="56"/>
        <v>0</v>
      </c>
      <c r="ET12" s="149">
        <f t="shared" si="56"/>
        <v>0</v>
      </c>
      <c r="EU12" s="149">
        <f t="shared" si="56"/>
        <v>0</v>
      </c>
      <c r="EV12" s="149">
        <f t="shared" si="56"/>
        <v>0</v>
      </c>
      <c r="EW12" s="149">
        <f t="shared" si="56"/>
        <v>0</v>
      </c>
      <c r="EX12" s="149">
        <f t="shared" si="56"/>
        <v>0</v>
      </c>
      <c r="EY12" s="149">
        <f t="shared" si="56"/>
        <v>0</v>
      </c>
      <c r="EZ12" s="149">
        <f t="shared" si="56"/>
        <v>0</v>
      </c>
      <c r="FA12" s="149">
        <f t="shared" si="56"/>
        <v>0</v>
      </c>
      <c r="FB12" s="149">
        <f t="shared" si="56"/>
        <v>0</v>
      </c>
      <c r="FC12" s="149">
        <f t="shared" si="56"/>
        <v>0</v>
      </c>
      <c r="FD12" s="149">
        <f t="shared" si="56"/>
        <v>0</v>
      </c>
      <c r="FE12" s="149">
        <f t="shared" si="56"/>
        <v>0</v>
      </c>
      <c r="FF12" s="149">
        <f t="shared" si="56"/>
        <v>0</v>
      </c>
      <c r="FG12" s="149">
        <f t="shared" si="56"/>
        <v>0</v>
      </c>
      <c r="FH12" s="149">
        <f t="shared" si="56"/>
        <v>0</v>
      </c>
      <c r="FI12" s="149">
        <f>SUM(FI13:FI14)</f>
        <v>0</v>
      </c>
      <c r="FJ12" s="149">
        <f t="shared" ref="FJ12:GN12" si="57">SUM(FJ13:FJ14)</f>
        <v>0</v>
      </c>
      <c r="FK12" s="149">
        <f t="shared" si="57"/>
        <v>0</v>
      </c>
      <c r="FL12" s="149">
        <f t="shared" si="57"/>
        <v>0</v>
      </c>
      <c r="FM12" s="149">
        <f t="shared" si="57"/>
        <v>0</v>
      </c>
      <c r="FN12" s="149">
        <f t="shared" si="57"/>
        <v>0</v>
      </c>
      <c r="FO12" s="149">
        <f t="shared" si="57"/>
        <v>0</v>
      </c>
      <c r="FP12" s="149">
        <f t="shared" si="57"/>
        <v>0</v>
      </c>
      <c r="FQ12" s="149">
        <f t="shared" si="57"/>
        <v>0</v>
      </c>
      <c r="FR12" s="149">
        <f t="shared" si="57"/>
        <v>0</v>
      </c>
      <c r="FS12" s="149">
        <f t="shared" si="57"/>
        <v>0</v>
      </c>
      <c r="FT12" s="149">
        <f t="shared" si="57"/>
        <v>0</v>
      </c>
      <c r="FU12" s="149">
        <f t="shared" si="57"/>
        <v>0</v>
      </c>
      <c r="FV12" s="149">
        <f t="shared" si="57"/>
        <v>0</v>
      </c>
      <c r="FW12" s="149">
        <f t="shared" si="57"/>
        <v>0</v>
      </c>
      <c r="FX12" s="149">
        <f t="shared" si="57"/>
        <v>0</v>
      </c>
      <c r="FY12" s="149">
        <f t="shared" si="57"/>
        <v>0</v>
      </c>
      <c r="FZ12" s="149">
        <f t="shared" si="57"/>
        <v>0</v>
      </c>
      <c r="GA12" s="149">
        <f t="shared" si="57"/>
        <v>0</v>
      </c>
      <c r="GB12" s="149">
        <f t="shared" si="57"/>
        <v>0</v>
      </c>
      <c r="GC12" s="149">
        <f t="shared" si="57"/>
        <v>0</v>
      </c>
      <c r="GD12" s="149">
        <f t="shared" si="57"/>
        <v>0</v>
      </c>
      <c r="GE12" s="149">
        <f t="shared" si="57"/>
        <v>0</v>
      </c>
      <c r="GF12" s="149">
        <f t="shared" si="57"/>
        <v>0</v>
      </c>
      <c r="GG12" s="149">
        <f t="shared" si="57"/>
        <v>0</v>
      </c>
      <c r="GH12" s="149">
        <f t="shared" si="57"/>
        <v>0</v>
      </c>
      <c r="GI12" s="149">
        <f t="shared" si="57"/>
        <v>0</v>
      </c>
      <c r="GJ12" s="149">
        <f t="shared" si="57"/>
        <v>0</v>
      </c>
      <c r="GK12" s="149">
        <f t="shared" si="57"/>
        <v>0</v>
      </c>
      <c r="GL12" s="149">
        <f t="shared" si="57"/>
        <v>0</v>
      </c>
      <c r="GM12" s="149">
        <f t="shared" si="57"/>
        <v>0</v>
      </c>
      <c r="GN12" s="149">
        <f t="shared" si="57"/>
        <v>0</v>
      </c>
      <c r="GO12" s="149">
        <f>SUM(GO13:GO14)</f>
        <v>0</v>
      </c>
      <c r="GP12" s="149">
        <f t="shared" ref="GP12:HT12" si="58">SUM(GP13:GP14)</f>
        <v>0</v>
      </c>
      <c r="GQ12" s="149">
        <f t="shared" si="58"/>
        <v>0</v>
      </c>
      <c r="GR12" s="149">
        <f t="shared" si="58"/>
        <v>0</v>
      </c>
      <c r="GS12" s="149">
        <f t="shared" si="58"/>
        <v>0</v>
      </c>
      <c r="GT12" s="149">
        <f t="shared" si="58"/>
        <v>0</v>
      </c>
      <c r="GU12" s="149">
        <f t="shared" si="58"/>
        <v>0</v>
      </c>
      <c r="GV12" s="149">
        <f t="shared" si="58"/>
        <v>0</v>
      </c>
      <c r="GW12" s="149">
        <f t="shared" si="58"/>
        <v>0</v>
      </c>
      <c r="GX12" s="149">
        <f t="shared" si="58"/>
        <v>0</v>
      </c>
      <c r="GY12" s="149">
        <f t="shared" si="58"/>
        <v>0</v>
      </c>
      <c r="GZ12" s="149">
        <f t="shared" si="58"/>
        <v>0</v>
      </c>
      <c r="HA12" s="149">
        <f t="shared" si="58"/>
        <v>0</v>
      </c>
      <c r="HB12" s="149">
        <f t="shared" si="58"/>
        <v>0</v>
      </c>
      <c r="HC12" s="149">
        <f t="shared" si="58"/>
        <v>0</v>
      </c>
      <c r="HD12" s="149">
        <f t="shared" si="58"/>
        <v>0</v>
      </c>
      <c r="HE12" s="149">
        <f t="shared" si="58"/>
        <v>0</v>
      </c>
      <c r="HF12" s="149">
        <f t="shared" si="58"/>
        <v>0</v>
      </c>
      <c r="HG12" s="149">
        <f t="shared" si="58"/>
        <v>0</v>
      </c>
      <c r="HH12" s="149">
        <f t="shared" si="58"/>
        <v>0</v>
      </c>
      <c r="HI12" s="149">
        <f t="shared" si="58"/>
        <v>0</v>
      </c>
      <c r="HJ12" s="149">
        <f t="shared" si="58"/>
        <v>0</v>
      </c>
      <c r="HK12" s="149">
        <f t="shared" si="58"/>
        <v>0</v>
      </c>
      <c r="HL12" s="149">
        <f t="shared" si="58"/>
        <v>0</v>
      </c>
      <c r="HM12" s="149">
        <f t="shared" si="58"/>
        <v>0</v>
      </c>
      <c r="HN12" s="149">
        <f t="shared" si="58"/>
        <v>0</v>
      </c>
      <c r="HO12" s="149">
        <f t="shared" si="58"/>
        <v>0</v>
      </c>
      <c r="HP12" s="149">
        <f t="shared" si="58"/>
        <v>0</v>
      </c>
      <c r="HQ12" s="149">
        <f t="shared" si="58"/>
        <v>0</v>
      </c>
      <c r="HR12" s="149">
        <f t="shared" si="58"/>
        <v>0</v>
      </c>
      <c r="HS12" s="149">
        <f t="shared" si="58"/>
        <v>0</v>
      </c>
      <c r="HT12" s="149">
        <f t="shared" si="58"/>
        <v>0</v>
      </c>
      <c r="HU12" s="149">
        <f>SUM(HU13:HU14)</f>
        <v>0</v>
      </c>
      <c r="HV12" s="149">
        <f t="shared" ref="HV12:IZ12" si="59">SUM(HV13:HV14)</f>
        <v>0</v>
      </c>
      <c r="HW12" s="149">
        <f t="shared" si="59"/>
        <v>0</v>
      </c>
      <c r="HX12" s="149">
        <f t="shared" si="59"/>
        <v>0</v>
      </c>
      <c r="HY12" s="149">
        <f t="shared" si="59"/>
        <v>0</v>
      </c>
      <c r="HZ12" s="149">
        <f t="shared" si="59"/>
        <v>0</v>
      </c>
      <c r="IA12" s="149">
        <f t="shared" si="59"/>
        <v>0</v>
      </c>
      <c r="IB12" s="149">
        <f t="shared" si="59"/>
        <v>0</v>
      </c>
      <c r="IC12" s="149">
        <f t="shared" si="59"/>
        <v>0</v>
      </c>
      <c r="ID12" s="149">
        <f t="shared" si="59"/>
        <v>0</v>
      </c>
      <c r="IE12" s="149">
        <f t="shared" si="59"/>
        <v>0</v>
      </c>
      <c r="IF12" s="149">
        <f t="shared" si="59"/>
        <v>0</v>
      </c>
      <c r="IG12" s="149">
        <f t="shared" si="59"/>
        <v>0</v>
      </c>
      <c r="IH12" s="149">
        <f t="shared" si="59"/>
        <v>0</v>
      </c>
      <c r="II12" s="149">
        <f t="shared" si="59"/>
        <v>0</v>
      </c>
      <c r="IJ12" s="149">
        <f t="shared" si="59"/>
        <v>0</v>
      </c>
      <c r="IK12" s="149">
        <f t="shared" si="59"/>
        <v>0</v>
      </c>
      <c r="IL12" s="149">
        <f t="shared" si="59"/>
        <v>0</v>
      </c>
      <c r="IM12" s="149">
        <f t="shared" si="59"/>
        <v>0</v>
      </c>
      <c r="IN12" s="149">
        <f t="shared" si="59"/>
        <v>0</v>
      </c>
      <c r="IO12" s="149">
        <f t="shared" si="59"/>
        <v>0</v>
      </c>
      <c r="IP12" s="149">
        <f t="shared" si="59"/>
        <v>0</v>
      </c>
      <c r="IQ12" s="149">
        <f t="shared" si="59"/>
        <v>0</v>
      </c>
      <c r="IR12" s="149">
        <f t="shared" si="59"/>
        <v>0</v>
      </c>
      <c r="IS12" s="149">
        <f t="shared" si="59"/>
        <v>0</v>
      </c>
      <c r="IT12" s="149">
        <f t="shared" si="59"/>
        <v>0</v>
      </c>
      <c r="IU12" s="149">
        <f t="shared" si="59"/>
        <v>0</v>
      </c>
      <c r="IV12" s="149">
        <f t="shared" si="59"/>
        <v>0</v>
      </c>
      <c r="IW12" s="149">
        <f t="shared" si="59"/>
        <v>0</v>
      </c>
      <c r="IX12" s="149">
        <f t="shared" si="59"/>
        <v>0</v>
      </c>
      <c r="IY12" s="149">
        <f t="shared" si="59"/>
        <v>0</v>
      </c>
      <c r="IZ12" s="149">
        <f t="shared" si="59"/>
        <v>0</v>
      </c>
      <c r="JA12" s="149">
        <f>SUM(JA13:JA14)</f>
        <v>0</v>
      </c>
      <c r="JB12" s="149">
        <f t="shared" ref="JB12:KF12" si="60">SUM(JB13:JB14)</f>
        <v>0</v>
      </c>
      <c r="JC12" s="149">
        <f t="shared" si="60"/>
        <v>0</v>
      </c>
      <c r="JD12" s="149">
        <f t="shared" si="60"/>
        <v>0</v>
      </c>
      <c r="JE12" s="149">
        <f t="shared" si="60"/>
        <v>0</v>
      </c>
      <c r="JF12" s="149">
        <f t="shared" si="60"/>
        <v>0</v>
      </c>
      <c r="JG12" s="149">
        <f t="shared" si="60"/>
        <v>0</v>
      </c>
      <c r="JH12" s="149">
        <f t="shared" si="60"/>
        <v>0</v>
      </c>
      <c r="JI12" s="149">
        <f t="shared" si="60"/>
        <v>0</v>
      </c>
      <c r="JJ12" s="149">
        <f t="shared" si="60"/>
        <v>0</v>
      </c>
      <c r="JK12" s="149">
        <f t="shared" si="60"/>
        <v>0</v>
      </c>
      <c r="JL12" s="149">
        <f t="shared" si="60"/>
        <v>0</v>
      </c>
      <c r="JM12" s="149">
        <f t="shared" si="60"/>
        <v>0</v>
      </c>
      <c r="JN12" s="149">
        <f t="shared" si="60"/>
        <v>0</v>
      </c>
      <c r="JO12" s="149">
        <f t="shared" si="60"/>
        <v>0</v>
      </c>
      <c r="JP12" s="149">
        <f t="shared" si="60"/>
        <v>0</v>
      </c>
      <c r="JQ12" s="149">
        <f t="shared" si="60"/>
        <v>0</v>
      </c>
      <c r="JR12" s="149">
        <f t="shared" si="60"/>
        <v>0</v>
      </c>
      <c r="JS12" s="149">
        <f t="shared" si="60"/>
        <v>0</v>
      </c>
      <c r="JT12" s="149">
        <f t="shared" si="60"/>
        <v>0</v>
      </c>
      <c r="JU12" s="149">
        <f t="shared" si="60"/>
        <v>0</v>
      </c>
      <c r="JV12" s="149">
        <f t="shared" si="60"/>
        <v>0</v>
      </c>
      <c r="JW12" s="149">
        <f t="shared" si="60"/>
        <v>0</v>
      </c>
      <c r="JX12" s="149">
        <f t="shared" si="60"/>
        <v>0</v>
      </c>
      <c r="JY12" s="149">
        <f t="shared" si="60"/>
        <v>0</v>
      </c>
      <c r="JZ12" s="149">
        <f t="shared" si="60"/>
        <v>0</v>
      </c>
      <c r="KA12" s="149">
        <f t="shared" si="60"/>
        <v>0</v>
      </c>
      <c r="KB12" s="149">
        <f t="shared" si="60"/>
        <v>0</v>
      </c>
      <c r="KC12" s="149">
        <f t="shared" si="60"/>
        <v>0</v>
      </c>
      <c r="KD12" s="149">
        <f t="shared" si="60"/>
        <v>0</v>
      </c>
      <c r="KE12" s="149">
        <f t="shared" si="60"/>
        <v>0</v>
      </c>
      <c r="KF12" s="149">
        <f t="shared" si="60"/>
        <v>0</v>
      </c>
      <c r="KG12" s="149">
        <f>SUM(KG13:KG14)</f>
        <v>0</v>
      </c>
      <c r="KH12" s="149">
        <f t="shared" ref="KH12:LL12" si="61">SUM(KH13:KH14)</f>
        <v>0</v>
      </c>
      <c r="KI12" s="149">
        <f t="shared" si="61"/>
        <v>0</v>
      </c>
      <c r="KJ12" s="149">
        <f t="shared" si="61"/>
        <v>0</v>
      </c>
      <c r="KK12" s="149">
        <f t="shared" si="61"/>
        <v>0</v>
      </c>
      <c r="KL12" s="149">
        <f t="shared" si="61"/>
        <v>0</v>
      </c>
      <c r="KM12" s="149">
        <f t="shared" si="61"/>
        <v>0</v>
      </c>
      <c r="KN12" s="149">
        <f t="shared" si="61"/>
        <v>0</v>
      </c>
      <c r="KO12" s="149">
        <f t="shared" si="61"/>
        <v>0</v>
      </c>
      <c r="KP12" s="149">
        <f t="shared" si="61"/>
        <v>0</v>
      </c>
      <c r="KQ12" s="149">
        <f t="shared" si="61"/>
        <v>0</v>
      </c>
      <c r="KR12" s="149">
        <f t="shared" si="61"/>
        <v>0</v>
      </c>
      <c r="KS12" s="149">
        <f t="shared" si="61"/>
        <v>0</v>
      </c>
      <c r="KT12" s="149">
        <f t="shared" si="61"/>
        <v>0</v>
      </c>
      <c r="KU12" s="149">
        <f t="shared" si="61"/>
        <v>0</v>
      </c>
      <c r="KV12" s="149">
        <f t="shared" si="61"/>
        <v>0</v>
      </c>
      <c r="KW12" s="149">
        <f t="shared" si="61"/>
        <v>0</v>
      </c>
      <c r="KX12" s="149">
        <f t="shared" si="61"/>
        <v>0</v>
      </c>
      <c r="KY12" s="149">
        <f t="shared" si="61"/>
        <v>0</v>
      </c>
      <c r="KZ12" s="149">
        <f t="shared" si="61"/>
        <v>0</v>
      </c>
      <c r="LA12" s="149">
        <f t="shared" si="61"/>
        <v>0</v>
      </c>
      <c r="LB12" s="149">
        <f t="shared" si="61"/>
        <v>0</v>
      </c>
      <c r="LC12" s="149">
        <f t="shared" si="61"/>
        <v>0</v>
      </c>
      <c r="LD12" s="149">
        <f t="shared" si="61"/>
        <v>0</v>
      </c>
      <c r="LE12" s="149">
        <f t="shared" si="61"/>
        <v>0</v>
      </c>
      <c r="LF12" s="149">
        <f t="shared" si="61"/>
        <v>0</v>
      </c>
      <c r="LG12" s="149">
        <f t="shared" si="61"/>
        <v>0</v>
      </c>
      <c r="LH12" s="149">
        <f t="shared" si="61"/>
        <v>0</v>
      </c>
      <c r="LI12" s="149">
        <f t="shared" si="61"/>
        <v>0</v>
      </c>
      <c r="LJ12" s="149">
        <f t="shared" si="61"/>
        <v>0</v>
      </c>
      <c r="LK12" s="149">
        <f t="shared" si="61"/>
        <v>0</v>
      </c>
      <c r="LL12" s="149">
        <f t="shared" si="61"/>
        <v>0</v>
      </c>
      <c r="LM12" s="149">
        <f>SUM(LM13:LM14)</f>
        <v>0</v>
      </c>
      <c r="LN12" s="149">
        <f t="shared" ref="LN12:MR12" si="62">SUM(LN13:LN14)</f>
        <v>0</v>
      </c>
      <c r="LO12" s="149">
        <f t="shared" si="62"/>
        <v>0</v>
      </c>
      <c r="LP12" s="149">
        <f t="shared" si="62"/>
        <v>0</v>
      </c>
      <c r="LQ12" s="149">
        <f t="shared" si="62"/>
        <v>0</v>
      </c>
      <c r="LR12" s="149">
        <f t="shared" si="62"/>
        <v>0</v>
      </c>
      <c r="LS12" s="149">
        <f t="shared" si="62"/>
        <v>0</v>
      </c>
      <c r="LT12" s="149">
        <f t="shared" si="62"/>
        <v>0</v>
      </c>
      <c r="LU12" s="149">
        <f t="shared" si="62"/>
        <v>0</v>
      </c>
      <c r="LV12" s="149">
        <f t="shared" si="62"/>
        <v>0</v>
      </c>
      <c r="LW12" s="149">
        <f t="shared" si="62"/>
        <v>0</v>
      </c>
      <c r="LX12" s="149">
        <f t="shared" si="62"/>
        <v>0</v>
      </c>
      <c r="LY12" s="149">
        <f t="shared" si="62"/>
        <v>0</v>
      </c>
      <c r="LZ12" s="149">
        <f t="shared" si="62"/>
        <v>0</v>
      </c>
      <c r="MA12" s="149">
        <f t="shared" si="62"/>
        <v>0</v>
      </c>
      <c r="MB12" s="149">
        <f t="shared" si="62"/>
        <v>0</v>
      </c>
      <c r="MC12" s="149">
        <f t="shared" si="62"/>
        <v>0</v>
      </c>
      <c r="MD12" s="149">
        <f t="shared" si="62"/>
        <v>0</v>
      </c>
      <c r="ME12" s="149">
        <f t="shared" si="62"/>
        <v>0</v>
      </c>
      <c r="MF12" s="149">
        <f t="shared" si="62"/>
        <v>0</v>
      </c>
      <c r="MG12" s="149">
        <f t="shared" si="62"/>
        <v>0</v>
      </c>
      <c r="MH12" s="149">
        <f t="shared" si="62"/>
        <v>0</v>
      </c>
      <c r="MI12" s="149">
        <f t="shared" si="62"/>
        <v>0</v>
      </c>
      <c r="MJ12" s="149">
        <f t="shared" si="62"/>
        <v>0</v>
      </c>
      <c r="MK12" s="149">
        <f t="shared" si="62"/>
        <v>0</v>
      </c>
      <c r="ML12" s="149">
        <f t="shared" si="62"/>
        <v>0</v>
      </c>
      <c r="MM12" s="149">
        <f t="shared" si="62"/>
        <v>0</v>
      </c>
      <c r="MN12" s="149">
        <f t="shared" si="62"/>
        <v>0</v>
      </c>
      <c r="MO12" s="149">
        <f t="shared" si="62"/>
        <v>0</v>
      </c>
      <c r="MP12" s="149">
        <f t="shared" si="62"/>
        <v>0</v>
      </c>
      <c r="MQ12" s="149">
        <f t="shared" si="62"/>
        <v>0</v>
      </c>
      <c r="MR12" s="149">
        <f t="shared" si="62"/>
        <v>0</v>
      </c>
      <c r="MS12" s="149">
        <f>SUM(MS13:MS14)</f>
        <v>0</v>
      </c>
      <c r="MT12" s="149">
        <f t="shared" ref="MT12:NX12" si="63">SUM(MT13:MT14)</f>
        <v>0</v>
      </c>
      <c r="MU12" s="149">
        <f t="shared" si="63"/>
        <v>0</v>
      </c>
      <c r="MV12" s="149">
        <f t="shared" si="63"/>
        <v>0</v>
      </c>
      <c r="MW12" s="149">
        <f t="shared" si="63"/>
        <v>0</v>
      </c>
      <c r="MX12" s="149">
        <f t="shared" si="63"/>
        <v>0</v>
      </c>
      <c r="MY12" s="149">
        <f t="shared" si="63"/>
        <v>0</v>
      </c>
      <c r="MZ12" s="149">
        <f t="shared" si="63"/>
        <v>0</v>
      </c>
      <c r="NA12" s="149">
        <f t="shared" si="63"/>
        <v>0</v>
      </c>
      <c r="NB12" s="149">
        <f t="shared" si="63"/>
        <v>0</v>
      </c>
      <c r="NC12" s="149">
        <f t="shared" si="63"/>
        <v>0</v>
      </c>
      <c r="ND12" s="149">
        <f t="shared" si="63"/>
        <v>0</v>
      </c>
      <c r="NE12" s="149">
        <f t="shared" si="63"/>
        <v>0</v>
      </c>
      <c r="NF12" s="149">
        <f t="shared" si="63"/>
        <v>0</v>
      </c>
      <c r="NG12" s="149">
        <f t="shared" si="63"/>
        <v>0</v>
      </c>
      <c r="NH12" s="149">
        <f t="shared" si="63"/>
        <v>0</v>
      </c>
      <c r="NI12" s="149">
        <f t="shared" si="63"/>
        <v>0</v>
      </c>
      <c r="NJ12" s="149">
        <f t="shared" si="63"/>
        <v>0</v>
      </c>
      <c r="NK12" s="149">
        <f t="shared" si="63"/>
        <v>0</v>
      </c>
      <c r="NL12" s="149">
        <f t="shared" si="63"/>
        <v>0</v>
      </c>
      <c r="NM12" s="149">
        <f t="shared" si="63"/>
        <v>0</v>
      </c>
      <c r="NN12" s="149">
        <f t="shared" si="63"/>
        <v>0</v>
      </c>
      <c r="NO12" s="149">
        <f t="shared" si="63"/>
        <v>0</v>
      </c>
      <c r="NP12" s="149">
        <f t="shared" si="63"/>
        <v>0</v>
      </c>
      <c r="NQ12" s="149">
        <f t="shared" si="63"/>
        <v>0</v>
      </c>
      <c r="NR12" s="149">
        <f t="shared" si="63"/>
        <v>0</v>
      </c>
      <c r="NS12" s="149">
        <f t="shared" si="63"/>
        <v>0</v>
      </c>
      <c r="NT12" s="149">
        <f t="shared" si="63"/>
        <v>0</v>
      </c>
      <c r="NU12" s="149">
        <f t="shared" si="63"/>
        <v>0</v>
      </c>
      <c r="NV12" s="149">
        <f t="shared" si="63"/>
        <v>0</v>
      </c>
      <c r="NW12" s="149">
        <f t="shared" si="63"/>
        <v>0</v>
      </c>
      <c r="NX12" s="149">
        <f t="shared" si="63"/>
        <v>0</v>
      </c>
      <c r="NZ12" s="149">
        <f t="shared" ref="NZ12" si="64">SUM(NZ13:NZ14)</f>
        <v>0</v>
      </c>
      <c r="OA12" s="150">
        <f>SUM(OA13:OA14)+OA15</f>
        <v>0</v>
      </c>
      <c r="OB12" s="151" t="str">
        <f>IF(OA12=0,"",((NZ12/OA12)-1)*-1)</f>
        <v/>
      </c>
      <c r="OD12" s="181"/>
      <c r="OG12" s="161" t="s">
        <v>87</v>
      </c>
      <c r="OI12" s="162">
        <f t="shared" ref="OI12:OT12" si="65">SUM(OI13:OI14)</f>
        <v>0</v>
      </c>
      <c r="OJ12" s="162">
        <f t="shared" si="65"/>
        <v>0</v>
      </c>
      <c r="OK12" s="162">
        <f t="shared" si="65"/>
        <v>0</v>
      </c>
      <c r="OL12" s="162">
        <f t="shared" si="65"/>
        <v>0</v>
      </c>
      <c r="OM12" s="162">
        <f t="shared" si="65"/>
        <v>0</v>
      </c>
      <c r="ON12" s="162">
        <f t="shared" si="65"/>
        <v>0</v>
      </c>
      <c r="OO12" s="162">
        <f t="shared" si="65"/>
        <v>0</v>
      </c>
      <c r="OP12" s="162">
        <f t="shared" si="65"/>
        <v>0</v>
      </c>
      <c r="OQ12" s="162">
        <f t="shared" si="65"/>
        <v>0</v>
      </c>
      <c r="OR12" s="162">
        <f t="shared" si="65"/>
        <v>0</v>
      </c>
      <c r="OS12" s="162">
        <f t="shared" si="65"/>
        <v>0</v>
      </c>
      <c r="OT12" s="162">
        <f t="shared" si="65"/>
        <v>0</v>
      </c>
      <c r="OV12" s="162">
        <f>SUM(OV13:OV14)</f>
        <v>0</v>
      </c>
    </row>
    <row r="13" spans="2:412" s="134" customFormat="1" outlineLevel="1">
      <c r="B13" s="139" t="s">
        <v>38</v>
      </c>
      <c r="C13" s="140" t="s">
        <v>4</v>
      </c>
      <c r="D13" s="10"/>
      <c r="E13" s="141">
        <f>SUMIFS([1]Movimento!$R:$R,[1]Movimento!$B:$B,$C$3,[1]Movimento!$M:$M,$B13,[1]Movimento!$A:$A,E$3)</f>
        <v>0</v>
      </c>
      <c r="F13" s="141">
        <f>SUMIFS([1]Movimento!$R:$R,[1]Movimento!$B:$B,$C$3,[1]Movimento!$M:$M,$B13,[1]Movimento!$A:$A,F$3)</f>
        <v>0</v>
      </c>
      <c r="G13" s="141">
        <f>SUMIFS([1]Movimento!$R:$R,[1]Movimento!$B:$B,$C$3,[1]Movimento!$M:$M,$B13,[1]Movimento!$A:$A,G$3)</f>
        <v>0</v>
      </c>
      <c r="H13" s="141">
        <f>SUMIFS([1]Movimento!$R:$R,[1]Movimento!$B:$B,$C$3,[1]Movimento!$M:$M,$B13,[1]Movimento!$A:$A,H$3)</f>
        <v>0</v>
      </c>
      <c r="I13" s="141">
        <f>SUMIFS([1]Movimento!$R:$R,[1]Movimento!$B:$B,$C$3,[1]Movimento!$M:$M,$B13,[1]Movimento!$A:$A,I$3)</f>
        <v>0</v>
      </c>
      <c r="J13" s="141">
        <f>SUMIFS([1]Movimento!$R:$R,[1]Movimento!$B:$B,$C$3,[1]Movimento!$M:$M,$B13,[1]Movimento!$A:$A,J$3)</f>
        <v>0</v>
      </c>
      <c r="K13" s="141">
        <f>SUMIFS([1]Movimento!$R:$R,[1]Movimento!$B:$B,$C$3,[1]Movimento!$M:$M,$B13,[1]Movimento!$A:$A,K$3)</f>
        <v>0</v>
      </c>
      <c r="L13" s="141">
        <f>SUMIFS([1]Movimento!$R:$R,[1]Movimento!$B:$B,$C$3,[1]Movimento!$M:$M,$B13,[1]Movimento!$A:$A,L$3)</f>
        <v>0</v>
      </c>
      <c r="M13" s="141">
        <f>SUMIFS([1]Movimento!$R:$R,[1]Movimento!$B:$B,$C$3,[1]Movimento!$M:$M,$B13,[1]Movimento!$A:$A,M$3)</f>
        <v>0</v>
      </c>
      <c r="N13" s="141">
        <f>SUMIFS([1]Movimento!$R:$R,[1]Movimento!$B:$B,$C$3,[1]Movimento!$M:$M,$B13,[1]Movimento!$A:$A,N$3)</f>
        <v>0</v>
      </c>
      <c r="O13" s="141">
        <f>SUMIFS([1]Movimento!$R:$R,[1]Movimento!$B:$B,$C$3,[1]Movimento!$M:$M,$B13,[1]Movimento!$A:$A,O$3)</f>
        <v>0</v>
      </c>
      <c r="P13" s="141">
        <f>SUMIFS([1]Movimento!$R:$R,[1]Movimento!$B:$B,$C$3,[1]Movimento!$M:$M,$B13,[1]Movimento!$A:$A,P$3)</f>
        <v>0</v>
      </c>
      <c r="Q13" s="141">
        <f>SUMIFS([1]Movimento!$R:$R,[1]Movimento!$B:$B,$C$3,[1]Movimento!$M:$M,$B13,[1]Movimento!$A:$A,Q$3)</f>
        <v>0</v>
      </c>
      <c r="R13" s="141">
        <f>SUMIFS([1]Movimento!$R:$R,[1]Movimento!$B:$B,$C$3,[1]Movimento!$M:$M,$B13,[1]Movimento!$A:$A,R$3)</f>
        <v>0</v>
      </c>
      <c r="S13" s="141">
        <f>SUMIFS([1]Movimento!$R:$R,[1]Movimento!$B:$B,$C$3,[1]Movimento!$M:$M,$B13,[1]Movimento!$A:$A,S$3)</f>
        <v>0</v>
      </c>
      <c r="T13" s="141">
        <f>SUMIFS([1]Movimento!$R:$R,[1]Movimento!$B:$B,$C$3,[1]Movimento!$M:$M,$B13,[1]Movimento!$A:$A,T$3)</f>
        <v>0</v>
      </c>
      <c r="U13" s="141">
        <f>SUMIFS([1]Movimento!$R:$R,[1]Movimento!$B:$B,$C$3,[1]Movimento!$M:$M,$B13,[1]Movimento!$A:$A,U$3)</f>
        <v>0</v>
      </c>
      <c r="V13" s="141">
        <f>SUMIFS([1]Movimento!$R:$R,[1]Movimento!$B:$B,$C$3,[1]Movimento!$M:$M,$B13,[1]Movimento!$A:$A,V$3)</f>
        <v>0</v>
      </c>
      <c r="W13" s="141">
        <f>SUMIFS([1]Movimento!$R:$R,[1]Movimento!$B:$B,$C$3,[1]Movimento!$M:$M,$B13,[1]Movimento!$A:$A,W$3)</f>
        <v>0</v>
      </c>
      <c r="X13" s="141">
        <f>SUMIFS([1]Movimento!$R:$R,[1]Movimento!$B:$B,$C$3,[1]Movimento!$M:$M,$B13,[1]Movimento!$A:$A,X$3)</f>
        <v>0</v>
      </c>
      <c r="Y13" s="141">
        <f>SUMIFS([1]Movimento!$R:$R,[1]Movimento!$B:$B,$C$3,[1]Movimento!$M:$M,$B13,[1]Movimento!$A:$A,Y$3)</f>
        <v>0</v>
      </c>
      <c r="Z13" s="141">
        <f>SUMIFS([1]Movimento!$R:$R,[1]Movimento!$B:$B,$C$3,[1]Movimento!$M:$M,$B13,[1]Movimento!$A:$A,Z$3)</f>
        <v>0</v>
      </c>
      <c r="AA13" s="141">
        <f>SUMIFS([1]Movimento!$R:$R,[1]Movimento!$B:$B,$C$3,[1]Movimento!$M:$M,$B13,[1]Movimento!$A:$A,AA$3)</f>
        <v>0</v>
      </c>
      <c r="AB13" s="141">
        <f>SUMIFS([1]Movimento!$R:$R,[1]Movimento!$B:$B,$C$3,[1]Movimento!$M:$M,$B13,[1]Movimento!$A:$A,AB$3)</f>
        <v>0</v>
      </c>
      <c r="AC13" s="141">
        <f>SUMIFS([1]Movimento!$R:$R,[1]Movimento!$B:$B,$C$3,[1]Movimento!$M:$M,$B13,[1]Movimento!$A:$A,AC$3)</f>
        <v>0</v>
      </c>
      <c r="AD13" s="141">
        <f>SUMIFS([1]Movimento!$R:$R,[1]Movimento!$B:$B,$C$3,[1]Movimento!$M:$M,$B13,[1]Movimento!$A:$A,AD$3)</f>
        <v>0</v>
      </c>
      <c r="AE13" s="141">
        <f>SUMIFS([1]Movimento!$R:$R,[1]Movimento!$B:$B,$C$3,[1]Movimento!$M:$M,$B13,[1]Movimento!$A:$A,AE$3)</f>
        <v>0</v>
      </c>
      <c r="AF13" s="141">
        <f>SUMIFS([1]Movimento!$R:$R,[1]Movimento!$B:$B,$C$3,[1]Movimento!$M:$M,$B13,[1]Movimento!$A:$A,AF$3)</f>
        <v>0</v>
      </c>
      <c r="AG13" s="141">
        <f>SUMIFS([1]Movimento!$R:$R,[1]Movimento!$B:$B,$C$3,[1]Movimento!$M:$M,$B13,[1]Movimento!$A:$A,AG$3)</f>
        <v>0</v>
      </c>
      <c r="AH13" s="141">
        <f>SUMIFS([1]Movimento!$R:$R,[1]Movimento!$B:$B,$C$3,[1]Movimento!$M:$M,$B13,[1]Movimento!$A:$A,AH$3)</f>
        <v>0</v>
      </c>
      <c r="AI13" s="141">
        <f>SUMIFS([1]Movimento!$R:$R,[1]Movimento!$B:$B,$C$3,[1]Movimento!$M:$M,$B13,[1]Movimento!$A:$A,AI$3)</f>
        <v>0</v>
      </c>
      <c r="AJ13" s="142">
        <f t="shared" si="38"/>
        <v>0</v>
      </c>
      <c r="AK13" s="141">
        <f>SUMIFS([1]Movimento!$R:$R,[1]Movimento!$B:$B,$C$3,[1]Movimento!$M:$M,$B13,[1]Movimento!$A:$A,AK$3)</f>
        <v>0</v>
      </c>
      <c r="AL13" s="141">
        <f>SUMIFS([1]Movimento!$R:$R,[1]Movimento!$B:$B,$C$3,[1]Movimento!$M:$M,$B13,[1]Movimento!$A:$A,AL$3)</f>
        <v>0</v>
      </c>
      <c r="AM13" s="141">
        <f>SUMIFS([1]Movimento!$R:$R,[1]Movimento!$B:$B,$C$3,[1]Movimento!$M:$M,$B13,[1]Movimento!$A:$A,AM$3)</f>
        <v>0</v>
      </c>
      <c r="AN13" s="141">
        <f>SUMIFS([1]Movimento!$R:$R,[1]Movimento!$B:$B,$C$3,[1]Movimento!$M:$M,$B13,[1]Movimento!$A:$A,AN$3)</f>
        <v>0</v>
      </c>
      <c r="AO13" s="141">
        <f>SUMIFS([1]Movimento!$R:$R,[1]Movimento!$B:$B,$C$3,[1]Movimento!$M:$M,$B13,[1]Movimento!$A:$A,AO$3)</f>
        <v>0</v>
      </c>
      <c r="AP13" s="141">
        <f>SUMIFS([1]Movimento!$R:$R,[1]Movimento!$B:$B,$C$3,[1]Movimento!$M:$M,$B13,[1]Movimento!$A:$A,AP$3)</f>
        <v>0</v>
      </c>
      <c r="AQ13" s="141">
        <f>SUMIFS([1]Movimento!$R:$R,[1]Movimento!$B:$B,$C$3,[1]Movimento!$M:$M,$B13,[1]Movimento!$A:$A,AQ$3)</f>
        <v>0</v>
      </c>
      <c r="AR13" s="141">
        <f>SUMIFS([1]Movimento!$R:$R,[1]Movimento!$B:$B,$C$3,[1]Movimento!$M:$M,$B13,[1]Movimento!$A:$A,AR$3)</f>
        <v>0</v>
      </c>
      <c r="AS13" s="141">
        <f>SUMIFS([1]Movimento!$R:$R,[1]Movimento!$B:$B,$C$3,[1]Movimento!$M:$M,$B13,[1]Movimento!$A:$A,AS$3)</f>
        <v>0</v>
      </c>
      <c r="AT13" s="141">
        <f>SUMIFS([1]Movimento!$R:$R,[1]Movimento!$B:$B,$C$3,[1]Movimento!$M:$M,$B13,[1]Movimento!$A:$A,AT$3)</f>
        <v>0</v>
      </c>
      <c r="AU13" s="141">
        <f>SUMIFS([1]Movimento!$R:$R,[1]Movimento!$B:$B,$C$3,[1]Movimento!$M:$M,$B13,[1]Movimento!$A:$A,AU$3)</f>
        <v>0</v>
      </c>
      <c r="AV13" s="141">
        <f>SUMIFS([1]Movimento!$R:$R,[1]Movimento!$B:$B,$C$3,[1]Movimento!$M:$M,$B13,[1]Movimento!$A:$A,AV$3)</f>
        <v>0</v>
      </c>
      <c r="AW13" s="141">
        <f>SUMIFS([1]Movimento!$R:$R,[1]Movimento!$B:$B,$C$3,[1]Movimento!$M:$M,$B13,[1]Movimento!$A:$A,AW$3)</f>
        <v>0</v>
      </c>
      <c r="AX13" s="141">
        <f>SUMIFS([1]Movimento!$R:$R,[1]Movimento!$B:$B,$C$3,[1]Movimento!$M:$M,$B13,[1]Movimento!$A:$A,AX$3)</f>
        <v>0</v>
      </c>
      <c r="AY13" s="141">
        <f>SUMIFS([1]Movimento!$R:$R,[1]Movimento!$B:$B,$C$3,[1]Movimento!$M:$M,$B13,[1]Movimento!$A:$A,AY$3)</f>
        <v>0</v>
      </c>
      <c r="AZ13" s="141">
        <f>SUMIFS([1]Movimento!$R:$R,[1]Movimento!$B:$B,$C$3,[1]Movimento!$M:$M,$B13,[1]Movimento!$A:$A,AZ$3)</f>
        <v>0</v>
      </c>
      <c r="BA13" s="141">
        <f>SUMIFS([1]Movimento!$R:$R,[1]Movimento!$B:$B,$C$3,[1]Movimento!$M:$M,$B13,[1]Movimento!$A:$A,BA$3)</f>
        <v>0</v>
      </c>
      <c r="BB13" s="141">
        <f>SUMIFS([1]Movimento!$R:$R,[1]Movimento!$B:$B,$C$3,[1]Movimento!$M:$M,$B13,[1]Movimento!$A:$A,BB$3)</f>
        <v>0</v>
      </c>
      <c r="BC13" s="141">
        <f>SUMIFS([1]Movimento!$R:$R,[1]Movimento!$B:$B,$C$3,[1]Movimento!$M:$M,$B13,[1]Movimento!$A:$A,BC$3)</f>
        <v>0</v>
      </c>
      <c r="BD13" s="141">
        <f>SUMIFS([1]Movimento!$R:$R,[1]Movimento!$B:$B,$C$3,[1]Movimento!$M:$M,$B13,[1]Movimento!$A:$A,BD$3)</f>
        <v>0</v>
      </c>
      <c r="BE13" s="141">
        <f>SUMIFS([1]Movimento!$R:$R,[1]Movimento!$B:$B,$C$3,[1]Movimento!$M:$M,$B13,[1]Movimento!$A:$A,BE$3)</f>
        <v>0</v>
      </c>
      <c r="BF13" s="141">
        <f>SUMIFS([1]Movimento!$R:$R,[1]Movimento!$B:$B,$C$3,[1]Movimento!$M:$M,$B13,[1]Movimento!$A:$A,BF$3)</f>
        <v>0</v>
      </c>
      <c r="BG13" s="141">
        <f>SUMIFS([1]Movimento!$R:$R,[1]Movimento!$B:$B,$C$3,[1]Movimento!$M:$M,$B13,[1]Movimento!$A:$A,BG$3)</f>
        <v>0</v>
      </c>
      <c r="BH13" s="141">
        <f>SUMIFS([1]Movimento!$R:$R,[1]Movimento!$B:$B,$C$3,[1]Movimento!$M:$M,$B13,[1]Movimento!$A:$A,BH$3)</f>
        <v>0</v>
      </c>
      <c r="BI13" s="141">
        <f>SUMIFS([1]Movimento!$R:$R,[1]Movimento!$B:$B,$C$3,[1]Movimento!$M:$M,$B13,[1]Movimento!$A:$A,BI$3)</f>
        <v>0</v>
      </c>
      <c r="BJ13" s="141">
        <f>SUMIFS([1]Movimento!$R:$R,[1]Movimento!$B:$B,$C$3,[1]Movimento!$M:$M,$B13,[1]Movimento!$A:$A,BJ$3)</f>
        <v>0</v>
      </c>
      <c r="BK13" s="141">
        <f>SUMIFS([1]Movimento!$R:$R,[1]Movimento!$B:$B,$C$3,[1]Movimento!$M:$M,$B13,[1]Movimento!$A:$A,BK$3)</f>
        <v>0</v>
      </c>
      <c r="BL13" s="141">
        <f>SUMIFS([1]Movimento!$R:$R,[1]Movimento!$B:$B,$C$3,[1]Movimento!$M:$M,$B13,[1]Movimento!$A:$A,BL$3)</f>
        <v>0</v>
      </c>
      <c r="BM13" s="141">
        <f>SUMIFS([1]Movimento!$R:$R,[1]Movimento!$B:$B,$C$3,[1]Movimento!$M:$M,$B13,[1]Movimento!$A:$A,BM$3)</f>
        <v>0</v>
      </c>
      <c r="BN13" s="141">
        <f>SUMIFS([1]Movimento!$R:$R,[1]Movimento!$B:$B,$C$3,[1]Movimento!$M:$M,$B13,[1]Movimento!$A:$A,BN$3)</f>
        <v>0</v>
      </c>
      <c r="BO13" s="141">
        <f>SUMIFS([1]Movimento!$R:$R,[1]Movimento!$B:$B,$C$3,[1]Movimento!$M:$M,$B13,[1]Movimento!$A:$A,BO$3)</f>
        <v>0</v>
      </c>
      <c r="BP13" s="142">
        <f t="shared" ref="BP13:BP14" si="66">SUM(AK13:BO13)</f>
        <v>0</v>
      </c>
      <c r="BQ13" s="141">
        <f>SUMIFS([1]Movimento!$R:$R,[1]Movimento!$B:$B,$C$3,[1]Movimento!$M:$M,$B13,[1]Movimento!$A:$A,BQ$3)</f>
        <v>0</v>
      </c>
      <c r="BR13" s="141">
        <f>SUMIFS([1]Movimento!$R:$R,[1]Movimento!$B:$B,$C$3,[1]Movimento!$M:$M,$B13,[1]Movimento!$A:$A,BR$3)</f>
        <v>0</v>
      </c>
      <c r="BS13" s="141">
        <f>SUMIFS([1]Movimento!$R:$R,[1]Movimento!$B:$B,$C$3,[1]Movimento!$M:$M,$B13,[1]Movimento!$A:$A,BS$3)</f>
        <v>0</v>
      </c>
      <c r="BT13" s="141">
        <f>SUMIFS([1]Movimento!$R:$R,[1]Movimento!$B:$B,$C$3,[1]Movimento!$M:$M,$B13,[1]Movimento!$A:$A,BT$3)</f>
        <v>0</v>
      </c>
      <c r="BU13" s="141">
        <f>SUMIFS([1]Movimento!$R:$R,[1]Movimento!$B:$B,$C$3,[1]Movimento!$M:$M,$B13,[1]Movimento!$A:$A,BU$3)</f>
        <v>0</v>
      </c>
      <c r="BV13" s="141">
        <f>SUMIFS([1]Movimento!$R:$R,[1]Movimento!$B:$B,$C$3,[1]Movimento!$M:$M,$B13,[1]Movimento!$A:$A,BV$3)</f>
        <v>0</v>
      </c>
      <c r="BW13" s="141">
        <f>SUMIFS([1]Movimento!$R:$R,[1]Movimento!$B:$B,$C$3,[1]Movimento!$M:$M,$B13,[1]Movimento!$A:$A,BW$3)</f>
        <v>0</v>
      </c>
      <c r="BX13" s="141">
        <f>SUMIFS([1]Movimento!$R:$R,[1]Movimento!$B:$B,$C$3,[1]Movimento!$M:$M,$B13,[1]Movimento!$A:$A,BX$3)</f>
        <v>0</v>
      </c>
      <c r="BY13" s="141">
        <f>SUMIFS([1]Movimento!$R:$R,[1]Movimento!$B:$B,$C$3,[1]Movimento!$M:$M,$B13,[1]Movimento!$A:$A,BY$3)</f>
        <v>0</v>
      </c>
      <c r="BZ13" s="141">
        <f>SUMIFS([1]Movimento!$R:$R,[1]Movimento!$B:$B,$C$3,[1]Movimento!$M:$M,$B13,[1]Movimento!$A:$A,BZ$3)</f>
        <v>0</v>
      </c>
      <c r="CA13" s="141">
        <f>SUMIFS([1]Movimento!$R:$R,[1]Movimento!$B:$B,$C$3,[1]Movimento!$M:$M,$B13,[1]Movimento!$A:$A,CA$3)</f>
        <v>0</v>
      </c>
      <c r="CB13" s="141">
        <f>SUMIFS([1]Movimento!$R:$R,[1]Movimento!$B:$B,$C$3,[1]Movimento!$M:$M,$B13,[1]Movimento!$A:$A,CB$3)</f>
        <v>0</v>
      </c>
      <c r="CC13" s="141">
        <f>SUMIFS([1]Movimento!$R:$R,[1]Movimento!$B:$B,$C$3,[1]Movimento!$M:$M,$B13,[1]Movimento!$A:$A,CC$3)</f>
        <v>0</v>
      </c>
      <c r="CD13" s="141">
        <f>SUMIFS([1]Movimento!$R:$R,[1]Movimento!$B:$B,$C$3,[1]Movimento!$M:$M,$B13,[1]Movimento!$A:$A,CD$3)</f>
        <v>0</v>
      </c>
      <c r="CE13" s="141">
        <f>SUMIFS([1]Movimento!$R:$R,[1]Movimento!$B:$B,$C$3,[1]Movimento!$M:$M,$B13,[1]Movimento!$A:$A,CE$3)</f>
        <v>0</v>
      </c>
      <c r="CF13" s="141">
        <f>SUMIFS([1]Movimento!$R:$R,[1]Movimento!$B:$B,$C$3,[1]Movimento!$M:$M,$B13,[1]Movimento!$A:$A,CF$3)</f>
        <v>0</v>
      </c>
      <c r="CG13" s="141">
        <f>SUMIFS([1]Movimento!$R:$R,[1]Movimento!$B:$B,$C$3,[1]Movimento!$M:$M,$B13,[1]Movimento!$A:$A,CG$3)</f>
        <v>0</v>
      </c>
      <c r="CH13" s="141">
        <f>SUMIFS([1]Movimento!$R:$R,[1]Movimento!$B:$B,$C$3,[1]Movimento!$M:$M,$B13,[1]Movimento!$A:$A,CH$3)</f>
        <v>0</v>
      </c>
      <c r="CI13" s="141">
        <f>SUMIFS([1]Movimento!$R:$R,[1]Movimento!$B:$B,$C$3,[1]Movimento!$M:$M,$B13,[1]Movimento!$A:$A,CI$3)</f>
        <v>0</v>
      </c>
      <c r="CJ13" s="141">
        <f>SUMIFS([1]Movimento!$R:$R,[1]Movimento!$B:$B,$C$3,[1]Movimento!$M:$M,$B13,[1]Movimento!$A:$A,CJ$3)</f>
        <v>0</v>
      </c>
      <c r="CK13" s="141">
        <f>SUMIFS([1]Movimento!$R:$R,[1]Movimento!$B:$B,$C$3,[1]Movimento!$M:$M,$B13,[1]Movimento!$A:$A,CK$3)</f>
        <v>0</v>
      </c>
      <c r="CL13" s="141">
        <f>SUMIFS([1]Movimento!$R:$R,[1]Movimento!$B:$B,$C$3,[1]Movimento!$M:$M,$B13,[1]Movimento!$A:$A,CL$3)</f>
        <v>0</v>
      </c>
      <c r="CM13" s="141">
        <f>SUMIFS([1]Movimento!$R:$R,[1]Movimento!$B:$B,$C$3,[1]Movimento!$M:$M,$B13,[1]Movimento!$A:$A,CM$3)</f>
        <v>0</v>
      </c>
      <c r="CN13" s="141">
        <f>SUMIFS([1]Movimento!$R:$R,[1]Movimento!$B:$B,$C$3,[1]Movimento!$M:$M,$B13,[1]Movimento!$A:$A,CN$3)</f>
        <v>0</v>
      </c>
      <c r="CO13" s="141">
        <f>SUMIFS([1]Movimento!$R:$R,[1]Movimento!$B:$B,$C$3,[1]Movimento!$M:$M,$B13,[1]Movimento!$A:$A,CO$3)</f>
        <v>0</v>
      </c>
      <c r="CP13" s="141">
        <f>SUMIFS([1]Movimento!$R:$R,[1]Movimento!$B:$B,$C$3,[1]Movimento!$M:$M,$B13,[1]Movimento!$A:$A,CP$3)</f>
        <v>0</v>
      </c>
      <c r="CQ13" s="141">
        <f>SUMIFS([1]Movimento!$R:$R,[1]Movimento!$B:$B,$C$3,[1]Movimento!$M:$M,$B13,[1]Movimento!$A:$A,CQ$3)</f>
        <v>0</v>
      </c>
      <c r="CR13" s="141">
        <f>SUMIFS([1]Movimento!$R:$R,[1]Movimento!$B:$B,$C$3,[1]Movimento!$M:$M,$B13,[1]Movimento!$A:$A,CR$3)</f>
        <v>0</v>
      </c>
      <c r="CS13" s="141">
        <f>SUMIFS([1]Movimento!$R:$R,[1]Movimento!$B:$B,$C$3,[1]Movimento!$M:$M,$B13,[1]Movimento!$A:$A,CS$3)</f>
        <v>0</v>
      </c>
      <c r="CT13" s="141">
        <f>SUMIFS([1]Movimento!$R:$R,[1]Movimento!$B:$B,$C$3,[1]Movimento!$M:$M,$B13,[1]Movimento!$A:$A,CT$3)</f>
        <v>0</v>
      </c>
      <c r="CU13" s="141">
        <f>SUMIFS([1]Movimento!$R:$R,[1]Movimento!$B:$B,$C$3,[1]Movimento!$M:$M,$B13,[1]Movimento!$A:$A,CU$3)</f>
        <v>0</v>
      </c>
      <c r="CV13" s="142">
        <f t="shared" ref="CV13:CV14" si="67">SUM(BQ13:CU13)</f>
        <v>0</v>
      </c>
      <c r="CW13" s="141">
        <f>SUMIFS([1]Movimento!$R:$R,[1]Movimento!$B:$B,$C$3,[1]Movimento!$M:$M,$B13,[1]Movimento!$A:$A,CW$3)</f>
        <v>0</v>
      </c>
      <c r="CX13" s="141">
        <f>SUMIFS([1]Movimento!$R:$R,[1]Movimento!$B:$B,$C$3,[1]Movimento!$M:$M,$B13,[1]Movimento!$A:$A,CX$3)</f>
        <v>0</v>
      </c>
      <c r="CY13" s="141">
        <f>SUMIFS([1]Movimento!$R:$R,[1]Movimento!$B:$B,$C$3,[1]Movimento!$M:$M,$B13,[1]Movimento!$A:$A,CY$3)</f>
        <v>0</v>
      </c>
      <c r="CZ13" s="141">
        <f>SUMIFS([1]Movimento!$R:$R,[1]Movimento!$B:$B,$C$3,[1]Movimento!$M:$M,$B13,[1]Movimento!$A:$A,CZ$3)</f>
        <v>0</v>
      </c>
      <c r="DA13" s="141">
        <f>SUMIFS([1]Movimento!$R:$R,[1]Movimento!$B:$B,$C$3,[1]Movimento!$M:$M,$B13,[1]Movimento!$A:$A,DA$3)</f>
        <v>0</v>
      </c>
      <c r="DB13" s="141">
        <f>SUMIFS([1]Movimento!$R:$R,[1]Movimento!$B:$B,$C$3,[1]Movimento!$M:$M,$B13,[1]Movimento!$A:$A,DB$3)</f>
        <v>0</v>
      </c>
      <c r="DC13" s="141">
        <f>SUMIFS([1]Movimento!$R:$R,[1]Movimento!$B:$B,$C$3,[1]Movimento!$M:$M,$B13,[1]Movimento!$A:$A,DC$3)</f>
        <v>0</v>
      </c>
      <c r="DD13" s="141">
        <f>SUMIFS([1]Movimento!$R:$R,[1]Movimento!$B:$B,$C$3,[1]Movimento!$M:$M,$B13,[1]Movimento!$A:$A,DD$3)</f>
        <v>0</v>
      </c>
      <c r="DE13" s="141">
        <f>SUMIFS([1]Movimento!$R:$R,[1]Movimento!$B:$B,$C$3,[1]Movimento!$M:$M,$B13,[1]Movimento!$A:$A,DE$3)</f>
        <v>0</v>
      </c>
      <c r="DF13" s="141">
        <f>SUMIFS([1]Movimento!$R:$R,[1]Movimento!$B:$B,$C$3,[1]Movimento!$M:$M,$B13,[1]Movimento!$A:$A,DF$3)</f>
        <v>0</v>
      </c>
      <c r="DG13" s="141">
        <f>SUMIFS([1]Movimento!$R:$R,[1]Movimento!$B:$B,$C$3,[1]Movimento!$M:$M,$B13,[1]Movimento!$A:$A,DG$3)</f>
        <v>0</v>
      </c>
      <c r="DH13" s="141">
        <f>SUMIFS([1]Movimento!$R:$R,[1]Movimento!$B:$B,$C$3,[1]Movimento!$M:$M,$B13,[1]Movimento!$A:$A,DH$3)</f>
        <v>0</v>
      </c>
      <c r="DI13" s="141">
        <f>SUMIFS([1]Movimento!$R:$R,[1]Movimento!$B:$B,$C$3,[1]Movimento!$M:$M,$B13,[1]Movimento!$A:$A,DI$3)</f>
        <v>0</v>
      </c>
      <c r="DJ13" s="141">
        <f>SUMIFS([1]Movimento!$R:$R,[1]Movimento!$B:$B,$C$3,[1]Movimento!$M:$M,$B13,[1]Movimento!$A:$A,DJ$3)</f>
        <v>0</v>
      </c>
      <c r="DK13" s="141">
        <f>SUMIFS([1]Movimento!$R:$R,[1]Movimento!$B:$B,$C$3,[1]Movimento!$M:$M,$B13,[1]Movimento!$A:$A,DK$3)</f>
        <v>0</v>
      </c>
      <c r="DL13" s="141">
        <f>SUMIFS([1]Movimento!$R:$R,[1]Movimento!$B:$B,$C$3,[1]Movimento!$M:$M,$B13,[1]Movimento!$A:$A,DL$3)</f>
        <v>0</v>
      </c>
      <c r="DM13" s="141">
        <f>SUMIFS([1]Movimento!$R:$R,[1]Movimento!$B:$B,$C$3,[1]Movimento!$M:$M,$B13,[1]Movimento!$A:$A,DM$3)</f>
        <v>0</v>
      </c>
      <c r="DN13" s="141">
        <f>SUMIFS([1]Movimento!$R:$R,[1]Movimento!$B:$B,$C$3,[1]Movimento!$M:$M,$B13,[1]Movimento!$A:$A,DN$3)</f>
        <v>0</v>
      </c>
      <c r="DO13" s="141">
        <f>SUMIFS([1]Movimento!$R:$R,[1]Movimento!$B:$B,$C$3,[1]Movimento!$M:$M,$B13,[1]Movimento!$A:$A,DO$3)</f>
        <v>0</v>
      </c>
      <c r="DP13" s="141">
        <f>SUMIFS([1]Movimento!$R:$R,[1]Movimento!$B:$B,$C$3,[1]Movimento!$M:$M,$B13,[1]Movimento!$A:$A,DP$3)</f>
        <v>0</v>
      </c>
      <c r="DQ13" s="141">
        <f>SUMIFS([1]Movimento!$R:$R,[1]Movimento!$B:$B,$C$3,[1]Movimento!$M:$M,$B13,[1]Movimento!$A:$A,DQ$3)</f>
        <v>0</v>
      </c>
      <c r="DR13" s="141">
        <f>SUMIFS([1]Movimento!$R:$R,[1]Movimento!$B:$B,$C$3,[1]Movimento!$M:$M,$B13,[1]Movimento!$A:$A,DR$3)</f>
        <v>0</v>
      </c>
      <c r="DS13" s="141">
        <f>SUMIFS([1]Movimento!$R:$R,[1]Movimento!$B:$B,$C$3,[1]Movimento!$M:$M,$B13,[1]Movimento!$A:$A,DS$3)</f>
        <v>0</v>
      </c>
      <c r="DT13" s="141">
        <f>SUMIFS([1]Movimento!$R:$R,[1]Movimento!$B:$B,$C$3,[1]Movimento!$M:$M,$B13,[1]Movimento!$A:$A,DT$3)</f>
        <v>0</v>
      </c>
      <c r="DU13" s="141">
        <f>SUMIFS([1]Movimento!$R:$R,[1]Movimento!$B:$B,$C$3,[1]Movimento!$M:$M,$B13,[1]Movimento!$A:$A,DU$3)</f>
        <v>0</v>
      </c>
      <c r="DV13" s="141">
        <f>SUMIFS([1]Movimento!$R:$R,[1]Movimento!$B:$B,$C$3,[1]Movimento!$M:$M,$B13,[1]Movimento!$A:$A,DV$3)</f>
        <v>0</v>
      </c>
      <c r="DW13" s="141">
        <f>SUMIFS([1]Movimento!$R:$R,[1]Movimento!$B:$B,$C$3,[1]Movimento!$M:$M,$B13,[1]Movimento!$A:$A,DW$3)</f>
        <v>0</v>
      </c>
      <c r="DX13" s="141">
        <f>SUMIFS([1]Movimento!$R:$R,[1]Movimento!$B:$B,$C$3,[1]Movimento!$M:$M,$B13,[1]Movimento!$A:$A,DX$3)</f>
        <v>0</v>
      </c>
      <c r="DY13" s="141">
        <f>SUMIFS([1]Movimento!$R:$R,[1]Movimento!$B:$B,$C$3,[1]Movimento!$M:$M,$B13,[1]Movimento!$A:$A,DY$3)</f>
        <v>0</v>
      </c>
      <c r="DZ13" s="141">
        <f>SUMIFS([1]Movimento!$R:$R,[1]Movimento!$B:$B,$C$3,[1]Movimento!$M:$M,$B13,[1]Movimento!$A:$A,DZ$3)</f>
        <v>0</v>
      </c>
      <c r="EA13" s="141">
        <f>SUMIFS([1]Movimento!$R:$R,[1]Movimento!$B:$B,$C$3,[1]Movimento!$M:$M,$B13,[1]Movimento!$A:$A,EA$3)</f>
        <v>0</v>
      </c>
      <c r="EB13" s="142">
        <f t="shared" ref="EB13:EB14" si="68">SUM(CW13:EA13)</f>
        <v>0</v>
      </c>
      <c r="EC13" s="141">
        <f>SUMIFS([1]Movimento!$R:$R,[1]Movimento!$B:$B,$C$3,[1]Movimento!$M:$M,$B13,[1]Movimento!$A:$A,EC$3)</f>
        <v>0</v>
      </c>
      <c r="ED13" s="141">
        <f>SUMIFS([1]Movimento!$R:$R,[1]Movimento!$B:$B,$C$3,[1]Movimento!$M:$M,$B13,[1]Movimento!$A:$A,ED$3)</f>
        <v>0</v>
      </c>
      <c r="EE13" s="141">
        <f>SUMIFS([1]Movimento!$R:$R,[1]Movimento!$B:$B,$C$3,[1]Movimento!$M:$M,$B13,[1]Movimento!$A:$A,EE$3)</f>
        <v>0</v>
      </c>
      <c r="EF13" s="141">
        <f>SUMIFS([1]Movimento!$R:$R,[1]Movimento!$B:$B,$C$3,[1]Movimento!$M:$M,$B13,[1]Movimento!$A:$A,EF$3)</f>
        <v>0</v>
      </c>
      <c r="EG13" s="141">
        <f>SUMIFS([1]Movimento!$R:$R,[1]Movimento!$B:$B,$C$3,[1]Movimento!$M:$M,$B13,[1]Movimento!$A:$A,EG$3)</f>
        <v>0</v>
      </c>
      <c r="EH13" s="141">
        <f>SUMIFS([1]Movimento!$R:$R,[1]Movimento!$B:$B,$C$3,[1]Movimento!$M:$M,$B13,[1]Movimento!$A:$A,EH$3)</f>
        <v>0</v>
      </c>
      <c r="EI13" s="141">
        <f>SUMIFS([1]Movimento!$R:$R,[1]Movimento!$B:$B,$C$3,[1]Movimento!$M:$M,$B13,[1]Movimento!$A:$A,EI$3)</f>
        <v>0</v>
      </c>
      <c r="EJ13" s="141">
        <f>SUMIFS([1]Movimento!$R:$R,[1]Movimento!$B:$B,$C$3,[1]Movimento!$M:$M,$B13,[1]Movimento!$A:$A,EJ$3)</f>
        <v>0</v>
      </c>
      <c r="EK13" s="141">
        <f>SUMIFS([1]Movimento!$R:$R,[1]Movimento!$B:$B,$C$3,[1]Movimento!$M:$M,$B13,[1]Movimento!$A:$A,EK$3)</f>
        <v>0</v>
      </c>
      <c r="EL13" s="141">
        <f>SUMIFS([1]Movimento!$R:$R,[1]Movimento!$B:$B,$C$3,[1]Movimento!$M:$M,$B13,[1]Movimento!$A:$A,EL$3)</f>
        <v>0</v>
      </c>
      <c r="EM13" s="141">
        <f>SUMIFS([1]Movimento!$R:$R,[1]Movimento!$B:$B,$C$3,[1]Movimento!$M:$M,$B13,[1]Movimento!$A:$A,EM$3)</f>
        <v>0</v>
      </c>
      <c r="EN13" s="141">
        <f>SUMIFS([1]Movimento!$R:$R,[1]Movimento!$B:$B,$C$3,[1]Movimento!$M:$M,$B13,[1]Movimento!$A:$A,EN$3)</f>
        <v>0</v>
      </c>
      <c r="EO13" s="141">
        <f>SUMIFS([1]Movimento!$R:$R,[1]Movimento!$B:$B,$C$3,[1]Movimento!$M:$M,$B13,[1]Movimento!$A:$A,EO$3)</f>
        <v>0</v>
      </c>
      <c r="EP13" s="141">
        <f>SUMIFS([1]Movimento!$R:$R,[1]Movimento!$B:$B,$C$3,[1]Movimento!$M:$M,$B13,[1]Movimento!$A:$A,EP$3)</f>
        <v>0</v>
      </c>
      <c r="EQ13" s="141">
        <f>SUMIFS([1]Movimento!$R:$R,[1]Movimento!$B:$B,$C$3,[1]Movimento!$M:$M,$B13,[1]Movimento!$A:$A,EQ$3)</f>
        <v>0</v>
      </c>
      <c r="ER13" s="141">
        <f>SUMIFS([1]Movimento!$R:$R,[1]Movimento!$B:$B,$C$3,[1]Movimento!$M:$M,$B13,[1]Movimento!$A:$A,ER$3)</f>
        <v>0</v>
      </c>
      <c r="ES13" s="141">
        <f>SUMIFS([1]Movimento!$R:$R,[1]Movimento!$B:$B,$C$3,[1]Movimento!$M:$M,$B13,[1]Movimento!$A:$A,ES$3)</f>
        <v>0</v>
      </c>
      <c r="ET13" s="141">
        <f>SUMIFS([1]Movimento!$R:$R,[1]Movimento!$B:$B,$C$3,[1]Movimento!$M:$M,$B13,[1]Movimento!$A:$A,ET$3)</f>
        <v>0</v>
      </c>
      <c r="EU13" s="141">
        <f>SUMIFS([1]Movimento!$R:$R,[1]Movimento!$B:$B,$C$3,[1]Movimento!$M:$M,$B13,[1]Movimento!$A:$A,EU$3)</f>
        <v>0</v>
      </c>
      <c r="EV13" s="141">
        <f>SUMIFS([1]Movimento!$R:$R,[1]Movimento!$B:$B,$C$3,[1]Movimento!$M:$M,$B13,[1]Movimento!$A:$A,EV$3)</f>
        <v>0</v>
      </c>
      <c r="EW13" s="141">
        <f>SUMIFS([1]Movimento!$R:$R,[1]Movimento!$B:$B,$C$3,[1]Movimento!$M:$M,$B13,[1]Movimento!$A:$A,EW$3)</f>
        <v>0</v>
      </c>
      <c r="EX13" s="141">
        <f>SUMIFS([1]Movimento!$R:$R,[1]Movimento!$B:$B,$C$3,[1]Movimento!$M:$M,$B13,[1]Movimento!$A:$A,EX$3)</f>
        <v>0</v>
      </c>
      <c r="EY13" s="141">
        <f>SUMIFS([1]Movimento!$R:$R,[1]Movimento!$B:$B,$C$3,[1]Movimento!$M:$M,$B13,[1]Movimento!$A:$A,EY$3)</f>
        <v>0</v>
      </c>
      <c r="EZ13" s="141">
        <f>SUMIFS([1]Movimento!$R:$R,[1]Movimento!$B:$B,$C$3,[1]Movimento!$M:$M,$B13,[1]Movimento!$A:$A,EZ$3)</f>
        <v>0</v>
      </c>
      <c r="FA13" s="141">
        <f>SUMIFS([1]Movimento!$R:$R,[1]Movimento!$B:$B,$C$3,[1]Movimento!$M:$M,$B13,[1]Movimento!$A:$A,FA$3)</f>
        <v>0</v>
      </c>
      <c r="FB13" s="141">
        <f>SUMIFS([1]Movimento!$R:$R,[1]Movimento!$B:$B,$C$3,[1]Movimento!$M:$M,$B13,[1]Movimento!$A:$A,FB$3)</f>
        <v>0</v>
      </c>
      <c r="FC13" s="141">
        <f>SUMIFS([1]Movimento!$R:$R,[1]Movimento!$B:$B,$C$3,[1]Movimento!$M:$M,$B13,[1]Movimento!$A:$A,FC$3)</f>
        <v>0</v>
      </c>
      <c r="FD13" s="141">
        <f>SUMIFS([1]Movimento!$R:$R,[1]Movimento!$B:$B,$C$3,[1]Movimento!$M:$M,$B13,[1]Movimento!$A:$A,FD$3)</f>
        <v>0</v>
      </c>
      <c r="FE13" s="141">
        <f>SUMIFS([1]Movimento!$R:$R,[1]Movimento!$B:$B,$C$3,[1]Movimento!$M:$M,$B13,[1]Movimento!$A:$A,FE$3)</f>
        <v>0</v>
      </c>
      <c r="FF13" s="141">
        <f>SUMIFS([1]Movimento!$R:$R,[1]Movimento!$B:$B,$C$3,[1]Movimento!$M:$M,$B13,[1]Movimento!$A:$A,FF$3)</f>
        <v>0</v>
      </c>
      <c r="FG13" s="141">
        <f>SUMIFS([1]Movimento!$R:$R,[1]Movimento!$B:$B,$C$3,[1]Movimento!$M:$M,$B13,[1]Movimento!$A:$A,FG$3)</f>
        <v>0</v>
      </c>
      <c r="FH13" s="142">
        <f t="shared" ref="FH13:FH14" si="69">SUM(EC13:FG13)</f>
        <v>0</v>
      </c>
      <c r="FI13" s="141">
        <f>SUMIFS([1]Movimento!$R:$R,[1]Movimento!$B:$B,$C$3,[1]Movimento!$M:$M,$B13,[1]Movimento!$A:$A,FI$3)</f>
        <v>0</v>
      </c>
      <c r="FJ13" s="141">
        <f>SUMIFS([1]Movimento!$R:$R,[1]Movimento!$B:$B,$C$3,[1]Movimento!$M:$M,$B13,[1]Movimento!$A:$A,FJ$3)</f>
        <v>0</v>
      </c>
      <c r="FK13" s="141">
        <f>SUMIFS([1]Movimento!$R:$R,[1]Movimento!$B:$B,$C$3,[1]Movimento!$M:$M,$B13,[1]Movimento!$A:$A,FK$3)</f>
        <v>0</v>
      </c>
      <c r="FL13" s="141">
        <f>SUMIFS([1]Movimento!$R:$R,[1]Movimento!$B:$B,$C$3,[1]Movimento!$M:$M,$B13,[1]Movimento!$A:$A,FL$3)</f>
        <v>0</v>
      </c>
      <c r="FM13" s="141">
        <f>SUMIFS([1]Movimento!$R:$R,[1]Movimento!$B:$B,$C$3,[1]Movimento!$M:$M,$B13,[1]Movimento!$A:$A,FM$3)</f>
        <v>0</v>
      </c>
      <c r="FN13" s="141">
        <f>SUMIFS([1]Movimento!$R:$R,[1]Movimento!$B:$B,$C$3,[1]Movimento!$M:$M,$B13,[1]Movimento!$A:$A,FN$3)</f>
        <v>0</v>
      </c>
      <c r="FO13" s="141">
        <f>SUMIFS([1]Movimento!$R:$R,[1]Movimento!$B:$B,$C$3,[1]Movimento!$M:$M,$B13,[1]Movimento!$A:$A,FO$3)</f>
        <v>0</v>
      </c>
      <c r="FP13" s="141">
        <f>SUMIFS([1]Movimento!$R:$R,[1]Movimento!$B:$B,$C$3,[1]Movimento!$M:$M,$B13,[1]Movimento!$A:$A,FP$3)</f>
        <v>0</v>
      </c>
      <c r="FQ13" s="141">
        <f>SUMIFS([1]Movimento!$R:$R,[1]Movimento!$B:$B,$C$3,[1]Movimento!$M:$M,$B13,[1]Movimento!$A:$A,FQ$3)</f>
        <v>0</v>
      </c>
      <c r="FR13" s="141">
        <f>SUMIFS([1]Movimento!$R:$R,[1]Movimento!$B:$B,$C$3,[1]Movimento!$M:$M,$B13,[1]Movimento!$A:$A,FR$3)</f>
        <v>0</v>
      </c>
      <c r="FS13" s="141">
        <f>SUMIFS([1]Movimento!$R:$R,[1]Movimento!$B:$B,$C$3,[1]Movimento!$M:$M,$B13,[1]Movimento!$A:$A,FS$3)</f>
        <v>0</v>
      </c>
      <c r="FT13" s="141">
        <f>SUMIFS([1]Movimento!$R:$R,[1]Movimento!$B:$B,$C$3,[1]Movimento!$M:$M,$B13,[1]Movimento!$A:$A,FT$3)</f>
        <v>0</v>
      </c>
      <c r="FU13" s="141">
        <f>SUMIFS([1]Movimento!$R:$R,[1]Movimento!$B:$B,$C$3,[1]Movimento!$M:$M,$B13,[1]Movimento!$A:$A,FU$3)</f>
        <v>0</v>
      </c>
      <c r="FV13" s="141">
        <f>SUMIFS([1]Movimento!$R:$R,[1]Movimento!$B:$B,$C$3,[1]Movimento!$M:$M,$B13,[1]Movimento!$A:$A,FV$3)</f>
        <v>0</v>
      </c>
      <c r="FW13" s="141">
        <f>SUMIFS([1]Movimento!$R:$R,[1]Movimento!$B:$B,$C$3,[1]Movimento!$M:$M,$B13,[1]Movimento!$A:$A,FW$3)</f>
        <v>0</v>
      </c>
      <c r="FX13" s="141">
        <f>SUMIFS([1]Movimento!$R:$R,[1]Movimento!$B:$B,$C$3,[1]Movimento!$M:$M,$B13,[1]Movimento!$A:$A,FX$3)</f>
        <v>0</v>
      </c>
      <c r="FY13" s="141">
        <f>SUMIFS([1]Movimento!$R:$R,[1]Movimento!$B:$B,$C$3,[1]Movimento!$M:$M,$B13,[1]Movimento!$A:$A,FY$3)</f>
        <v>0</v>
      </c>
      <c r="FZ13" s="141">
        <f>SUMIFS([1]Movimento!$R:$R,[1]Movimento!$B:$B,$C$3,[1]Movimento!$M:$M,$B13,[1]Movimento!$A:$A,FZ$3)</f>
        <v>0</v>
      </c>
      <c r="GA13" s="141">
        <f>SUMIFS([1]Movimento!$R:$R,[1]Movimento!$B:$B,$C$3,[1]Movimento!$M:$M,$B13,[1]Movimento!$A:$A,GA$3)</f>
        <v>0</v>
      </c>
      <c r="GB13" s="141">
        <f>SUMIFS([1]Movimento!$R:$R,[1]Movimento!$B:$B,$C$3,[1]Movimento!$M:$M,$B13,[1]Movimento!$A:$A,GB$3)</f>
        <v>0</v>
      </c>
      <c r="GC13" s="141">
        <f>SUMIFS([1]Movimento!$R:$R,[1]Movimento!$B:$B,$C$3,[1]Movimento!$M:$M,$B13,[1]Movimento!$A:$A,GC$3)</f>
        <v>0</v>
      </c>
      <c r="GD13" s="141">
        <f>SUMIFS([1]Movimento!$R:$R,[1]Movimento!$B:$B,$C$3,[1]Movimento!$M:$M,$B13,[1]Movimento!$A:$A,GD$3)</f>
        <v>0</v>
      </c>
      <c r="GE13" s="141">
        <f>SUMIFS([1]Movimento!$R:$R,[1]Movimento!$B:$B,$C$3,[1]Movimento!$M:$M,$B13,[1]Movimento!$A:$A,GE$3)</f>
        <v>0</v>
      </c>
      <c r="GF13" s="141">
        <f>SUMIFS([1]Movimento!$R:$R,[1]Movimento!$B:$B,$C$3,[1]Movimento!$M:$M,$B13,[1]Movimento!$A:$A,GF$3)</f>
        <v>0</v>
      </c>
      <c r="GG13" s="141">
        <f>SUMIFS([1]Movimento!$R:$R,[1]Movimento!$B:$B,$C$3,[1]Movimento!$M:$M,$B13,[1]Movimento!$A:$A,GG$3)</f>
        <v>0</v>
      </c>
      <c r="GH13" s="141">
        <f>SUMIFS([1]Movimento!$R:$R,[1]Movimento!$B:$B,$C$3,[1]Movimento!$M:$M,$B13,[1]Movimento!$A:$A,GH$3)</f>
        <v>0</v>
      </c>
      <c r="GI13" s="141">
        <f>SUMIFS([1]Movimento!$R:$R,[1]Movimento!$B:$B,$C$3,[1]Movimento!$M:$M,$B13,[1]Movimento!$A:$A,GI$3)</f>
        <v>0</v>
      </c>
      <c r="GJ13" s="141">
        <f>SUMIFS([1]Movimento!$R:$R,[1]Movimento!$B:$B,$C$3,[1]Movimento!$M:$M,$B13,[1]Movimento!$A:$A,GJ$3)</f>
        <v>0</v>
      </c>
      <c r="GK13" s="141">
        <f>SUMIFS([1]Movimento!$R:$R,[1]Movimento!$B:$B,$C$3,[1]Movimento!$M:$M,$B13,[1]Movimento!$A:$A,GK$3)</f>
        <v>0</v>
      </c>
      <c r="GL13" s="141">
        <f>SUMIFS([1]Movimento!$R:$R,[1]Movimento!$B:$B,$C$3,[1]Movimento!$M:$M,$B13,[1]Movimento!$A:$A,GL$3)</f>
        <v>0</v>
      </c>
      <c r="GM13" s="141">
        <f>SUMIFS([1]Movimento!$R:$R,[1]Movimento!$B:$B,$C$3,[1]Movimento!$M:$M,$B13,[1]Movimento!$A:$A,GM$3)</f>
        <v>0</v>
      </c>
      <c r="GN13" s="142">
        <f t="shared" ref="GN13:GN14" si="70">SUM(FI13:GM13)</f>
        <v>0</v>
      </c>
      <c r="GO13" s="141">
        <f>SUMIFS([1]Movimento!$R:$R,[1]Movimento!$B:$B,$C$3,[1]Movimento!$M:$M,$B13,[1]Movimento!$A:$A,GO$3)</f>
        <v>0</v>
      </c>
      <c r="GP13" s="141">
        <f>SUMIFS([1]Movimento!$R:$R,[1]Movimento!$B:$B,$C$3,[1]Movimento!$M:$M,$B13,[1]Movimento!$A:$A,GP$3)</f>
        <v>0</v>
      </c>
      <c r="GQ13" s="141">
        <f>SUMIFS([1]Movimento!$R:$R,[1]Movimento!$B:$B,$C$3,[1]Movimento!$M:$M,$B13,[1]Movimento!$A:$A,GQ$3)</f>
        <v>0</v>
      </c>
      <c r="GR13" s="141">
        <f>SUMIFS([1]Movimento!$R:$R,[1]Movimento!$B:$B,$C$3,[1]Movimento!$M:$M,$B13,[1]Movimento!$A:$A,GR$3)</f>
        <v>0</v>
      </c>
      <c r="GS13" s="141">
        <f>SUMIFS([1]Movimento!$R:$R,[1]Movimento!$B:$B,$C$3,[1]Movimento!$M:$M,$B13,[1]Movimento!$A:$A,GS$3)</f>
        <v>0</v>
      </c>
      <c r="GT13" s="141">
        <f>SUMIFS([1]Movimento!$R:$R,[1]Movimento!$B:$B,$C$3,[1]Movimento!$M:$M,$B13,[1]Movimento!$A:$A,GT$3)</f>
        <v>0</v>
      </c>
      <c r="GU13" s="141">
        <f>SUMIFS([1]Movimento!$R:$R,[1]Movimento!$B:$B,$C$3,[1]Movimento!$M:$M,$B13,[1]Movimento!$A:$A,GU$3)</f>
        <v>0</v>
      </c>
      <c r="GV13" s="141">
        <f>SUMIFS([1]Movimento!$R:$R,[1]Movimento!$B:$B,$C$3,[1]Movimento!$M:$M,$B13,[1]Movimento!$A:$A,GV$3)</f>
        <v>0</v>
      </c>
      <c r="GW13" s="141">
        <f>SUMIFS([1]Movimento!$R:$R,[1]Movimento!$B:$B,$C$3,[1]Movimento!$M:$M,$B13,[1]Movimento!$A:$A,GW$3)</f>
        <v>0</v>
      </c>
      <c r="GX13" s="141">
        <f>SUMIFS([1]Movimento!$R:$R,[1]Movimento!$B:$B,$C$3,[1]Movimento!$M:$M,$B13,[1]Movimento!$A:$A,GX$3)</f>
        <v>0</v>
      </c>
      <c r="GY13" s="141">
        <f>SUMIFS([1]Movimento!$R:$R,[1]Movimento!$B:$B,$C$3,[1]Movimento!$M:$M,$B13,[1]Movimento!$A:$A,GY$3)</f>
        <v>0</v>
      </c>
      <c r="GZ13" s="141">
        <f>SUMIFS([1]Movimento!$R:$R,[1]Movimento!$B:$B,$C$3,[1]Movimento!$M:$M,$B13,[1]Movimento!$A:$A,GZ$3)</f>
        <v>0</v>
      </c>
      <c r="HA13" s="141">
        <f>SUMIFS([1]Movimento!$R:$R,[1]Movimento!$B:$B,$C$3,[1]Movimento!$M:$M,$B13,[1]Movimento!$A:$A,HA$3)</f>
        <v>0</v>
      </c>
      <c r="HB13" s="141">
        <f>SUMIFS([1]Movimento!$R:$R,[1]Movimento!$B:$B,$C$3,[1]Movimento!$M:$M,$B13,[1]Movimento!$A:$A,HB$3)</f>
        <v>0</v>
      </c>
      <c r="HC13" s="141">
        <f>SUMIFS([1]Movimento!$R:$R,[1]Movimento!$B:$B,$C$3,[1]Movimento!$M:$M,$B13,[1]Movimento!$A:$A,HC$3)</f>
        <v>0</v>
      </c>
      <c r="HD13" s="141">
        <f>SUMIFS([1]Movimento!$R:$R,[1]Movimento!$B:$B,$C$3,[1]Movimento!$M:$M,$B13,[1]Movimento!$A:$A,HD$3)</f>
        <v>0</v>
      </c>
      <c r="HE13" s="141">
        <f>SUMIFS([1]Movimento!$R:$R,[1]Movimento!$B:$B,$C$3,[1]Movimento!$M:$M,$B13,[1]Movimento!$A:$A,HE$3)</f>
        <v>0</v>
      </c>
      <c r="HF13" s="141">
        <f>SUMIFS([1]Movimento!$R:$R,[1]Movimento!$B:$B,$C$3,[1]Movimento!$M:$M,$B13,[1]Movimento!$A:$A,HF$3)</f>
        <v>0</v>
      </c>
      <c r="HG13" s="141">
        <f>SUMIFS([1]Movimento!$R:$R,[1]Movimento!$B:$B,$C$3,[1]Movimento!$M:$M,$B13,[1]Movimento!$A:$A,HG$3)</f>
        <v>0</v>
      </c>
      <c r="HH13" s="141">
        <f>SUMIFS([1]Movimento!$R:$R,[1]Movimento!$B:$B,$C$3,[1]Movimento!$M:$M,$B13,[1]Movimento!$A:$A,HH$3)</f>
        <v>0</v>
      </c>
      <c r="HI13" s="141">
        <f>SUMIFS([1]Movimento!$R:$R,[1]Movimento!$B:$B,$C$3,[1]Movimento!$M:$M,$B13,[1]Movimento!$A:$A,HI$3)</f>
        <v>0</v>
      </c>
      <c r="HJ13" s="141">
        <f>SUMIFS([1]Movimento!$R:$R,[1]Movimento!$B:$B,$C$3,[1]Movimento!$M:$M,$B13,[1]Movimento!$A:$A,HJ$3)</f>
        <v>0</v>
      </c>
      <c r="HK13" s="141">
        <f>SUMIFS([1]Movimento!$R:$R,[1]Movimento!$B:$B,$C$3,[1]Movimento!$M:$M,$B13,[1]Movimento!$A:$A,HK$3)</f>
        <v>0</v>
      </c>
      <c r="HL13" s="141">
        <f>SUMIFS([1]Movimento!$R:$R,[1]Movimento!$B:$B,$C$3,[1]Movimento!$M:$M,$B13,[1]Movimento!$A:$A,HL$3)</f>
        <v>0</v>
      </c>
      <c r="HM13" s="141">
        <f>SUMIFS([1]Movimento!$R:$R,[1]Movimento!$B:$B,$C$3,[1]Movimento!$M:$M,$B13,[1]Movimento!$A:$A,HM$3)</f>
        <v>0</v>
      </c>
      <c r="HN13" s="141">
        <f>SUMIFS([1]Movimento!$R:$R,[1]Movimento!$B:$B,$C$3,[1]Movimento!$M:$M,$B13,[1]Movimento!$A:$A,HN$3)</f>
        <v>0</v>
      </c>
      <c r="HO13" s="141">
        <f>SUMIFS([1]Movimento!$R:$R,[1]Movimento!$B:$B,$C$3,[1]Movimento!$M:$M,$B13,[1]Movimento!$A:$A,HO$3)</f>
        <v>0</v>
      </c>
      <c r="HP13" s="141">
        <f>SUMIFS([1]Movimento!$R:$R,[1]Movimento!$B:$B,$C$3,[1]Movimento!$M:$M,$B13,[1]Movimento!$A:$A,HP$3)</f>
        <v>0</v>
      </c>
      <c r="HQ13" s="141">
        <f>SUMIFS([1]Movimento!$R:$R,[1]Movimento!$B:$B,$C$3,[1]Movimento!$M:$M,$B13,[1]Movimento!$A:$A,HQ$3)</f>
        <v>0</v>
      </c>
      <c r="HR13" s="141">
        <f>SUMIFS([1]Movimento!$R:$R,[1]Movimento!$B:$B,$C$3,[1]Movimento!$M:$M,$B13,[1]Movimento!$A:$A,HR$3)</f>
        <v>0</v>
      </c>
      <c r="HS13" s="141">
        <f>SUMIFS([1]Movimento!$R:$R,[1]Movimento!$B:$B,$C$3,[1]Movimento!$M:$M,$B13,[1]Movimento!$A:$A,HS$3)</f>
        <v>0</v>
      </c>
      <c r="HT13" s="142">
        <f t="shared" ref="HT13:HT14" si="71">SUM(GO13:HS13)</f>
        <v>0</v>
      </c>
      <c r="HU13" s="141">
        <f>SUMIFS([1]Movimento!$R:$R,[1]Movimento!$B:$B,$C$3,[1]Movimento!$M:$M,$B13,[1]Movimento!$A:$A,HU$3)</f>
        <v>0</v>
      </c>
      <c r="HV13" s="141">
        <f>SUMIFS([1]Movimento!$R:$R,[1]Movimento!$B:$B,$C$3,[1]Movimento!$M:$M,$B13,[1]Movimento!$A:$A,HV$3)</f>
        <v>0</v>
      </c>
      <c r="HW13" s="141">
        <f>SUMIFS([1]Movimento!$R:$R,[1]Movimento!$B:$B,$C$3,[1]Movimento!$M:$M,$B13,[1]Movimento!$A:$A,HW$3)</f>
        <v>0</v>
      </c>
      <c r="HX13" s="141">
        <f>SUMIFS([1]Movimento!$R:$R,[1]Movimento!$B:$B,$C$3,[1]Movimento!$M:$M,$B13,[1]Movimento!$A:$A,HX$3)</f>
        <v>0</v>
      </c>
      <c r="HY13" s="141">
        <f>SUMIFS([1]Movimento!$R:$R,[1]Movimento!$B:$B,$C$3,[1]Movimento!$M:$M,$B13,[1]Movimento!$A:$A,HY$3)</f>
        <v>0</v>
      </c>
      <c r="HZ13" s="141">
        <f>SUMIFS([1]Movimento!$R:$R,[1]Movimento!$B:$B,$C$3,[1]Movimento!$M:$M,$B13,[1]Movimento!$A:$A,HZ$3)</f>
        <v>0</v>
      </c>
      <c r="IA13" s="141">
        <f>SUMIFS([1]Movimento!$R:$R,[1]Movimento!$B:$B,$C$3,[1]Movimento!$M:$M,$B13,[1]Movimento!$A:$A,IA$3)</f>
        <v>0</v>
      </c>
      <c r="IB13" s="141">
        <f>SUMIFS([1]Movimento!$R:$R,[1]Movimento!$B:$B,$C$3,[1]Movimento!$M:$M,$B13,[1]Movimento!$A:$A,IB$3)</f>
        <v>0</v>
      </c>
      <c r="IC13" s="141">
        <f>SUMIFS([1]Movimento!$R:$R,[1]Movimento!$B:$B,$C$3,[1]Movimento!$M:$M,$B13,[1]Movimento!$A:$A,IC$3)</f>
        <v>0</v>
      </c>
      <c r="ID13" s="141">
        <f>SUMIFS([1]Movimento!$R:$R,[1]Movimento!$B:$B,$C$3,[1]Movimento!$M:$M,$B13,[1]Movimento!$A:$A,ID$3)</f>
        <v>0</v>
      </c>
      <c r="IE13" s="141">
        <f>SUMIFS([1]Movimento!$R:$R,[1]Movimento!$B:$B,$C$3,[1]Movimento!$M:$M,$B13,[1]Movimento!$A:$A,IE$3)</f>
        <v>0</v>
      </c>
      <c r="IF13" s="141">
        <f>SUMIFS([1]Movimento!$R:$R,[1]Movimento!$B:$B,$C$3,[1]Movimento!$M:$M,$B13,[1]Movimento!$A:$A,IF$3)</f>
        <v>0</v>
      </c>
      <c r="IG13" s="141">
        <f>SUMIFS([1]Movimento!$R:$R,[1]Movimento!$B:$B,$C$3,[1]Movimento!$M:$M,$B13,[1]Movimento!$A:$A,IG$3)</f>
        <v>0</v>
      </c>
      <c r="IH13" s="141">
        <f>SUMIFS([1]Movimento!$R:$R,[1]Movimento!$B:$B,$C$3,[1]Movimento!$M:$M,$B13,[1]Movimento!$A:$A,IH$3)</f>
        <v>0</v>
      </c>
      <c r="II13" s="141">
        <f>SUMIFS([1]Movimento!$R:$R,[1]Movimento!$B:$B,$C$3,[1]Movimento!$M:$M,$B13,[1]Movimento!$A:$A,II$3)</f>
        <v>0</v>
      </c>
      <c r="IJ13" s="141">
        <f>SUMIFS([1]Movimento!$R:$R,[1]Movimento!$B:$B,$C$3,[1]Movimento!$M:$M,$B13,[1]Movimento!$A:$A,IJ$3)</f>
        <v>0</v>
      </c>
      <c r="IK13" s="141">
        <f>SUMIFS([1]Movimento!$R:$R,[1]Movimento!$B:$B,$C$3,[1]Movimento!$M:$M,$B13,[1]Movimento!$A:$A,IK$3)</f>
        <v>0</v>
      </c>
      <c r="IL13" s="141">
        <f>SUMIFS([1]Movimento!$R:$R,[1]Movimento!$B:$B,$C$3,[1]Movimento!$M:$M,$B13,[1]Movimento!$A:$A,IL$3)</f>
        <v>0</v>
      </c>
      <c r="IM13" s="141">
        <f>SUMIFS([1]Movimento!$R:$R,[1]Movimento!$B:$B,$C$3,[1]Movimento!$M:$M,$B13,[1]Movimento!$A:$A,IM$3)</f>
        <v>0</v>
      </c>
      <c r="IN13" s="141">
        <f>SUMIFS([1]Movimento!$R:$R,[1]Movimento!$B:$B,$C$3,[1]Movimento!$M:$M,$B13,[1]Movimento!$A:$A,IN$3)</f>
        <v>0</v>
      </c>
      <c r="IO13" s="141">
        <f>SUMIFS([1]Movimento!$R:$R,[1]Movimento!$B:$B,$C$3,[1]Movimento!$M:$M,$B13,[1]Movimento!$A:$A,IO$3)</f>
        <v>0</v>
      </c>
      <c r="IP13" s="141">
        <f>SUMIFS([1]Movimento!$R:$R,[1]Movimento!$B:$B,$C$3,[1]Movimento!$M:$M,$B13,[1]Movimento!$A:$A,IP$3)</f>
        <v>0</v>
      </c>
      <c r="IQ13" s="141">
        <f>SUMIFS([1]Movimento!$R:$R,[1]Movimento!$B:$B,$C$3,[1]Movimento!$M:$M,$B13,[1]Movimento!$A:$A,IQ$3)</f>
        <v>0</v>
      </c>
      <c r="IR13" s="141">
        <f>SUMIFS([1]Movimento!$R:$R,[1]Movimento!$B:$B,$C$3,[1]Movimento!$M:$M,$B13,[1]Movimento!$A:$A,IR$3)</f>
        <v>0</v>
      </c>
      <c r="IS13" s="141">
        <f>SUMIFS([1]Movimento!$R:$R,[1]Movimento!$B:$B,$C$3,[1]Movimento!$M:$M,$B13,[1]Movimento!$A:$A,IS$3)</f>
        <v>0</v>
      </c>
      <c r="IT13" s="141">
        <f>SUMIFS([1]Movimento!$R:$R,[1]Movimento!$B:$B,$C$3,[1]Movimento!$M:$M,$B13,[1]Movimento!$A:$A,IT$3)</f>
        <v>0</v>
      </c>
      <c r="IU13" s="141">
        <f>SUMIFS([1]Movimento!$R:$R,[1]Movimento!$B:$B,$C$3,[1]Movimento!$M:$M,$B13,[1]Movimento!$A:$A,IU$3)</f>
        <v>0</v>
      </c>
      <c r="IV13" s="141">
        <f>SUMIFS([1]Movimento!$R:$R,[1]Movimento!$B:$B,$C$3,[1]Movimento!$M:$M,$B13,[1]Movimento!$A:$A,IV$3)</f>
        <v>0</v>
      </c>
      <c r="IW13" s="141">
        <f>SUMIFS([1]Movimento!$R:$R,[1]Movimento!$B:$B,$C$3,[1]Movimento!$M:$M,$B13,[1]Movimento!$A:$A,IW$3)</f>
        <v>0</v>
      </c>
      <c r="IX13" s="141">
        <f>SUMIFS([1]Movimento!$R:$R,[1]Movimento!$B:$B,$C$3,[1]Movimento!$M:$M,$B13,[1]Movimento!$A:$A,IX$3)</f>
        <v>0</v>
      </c>
      <c r="IY13" s="141">
        <f>SUMIFS([1]Movimento!$R:$R,[1]Movimento!$B:$B,$C$3,[1]Movimento!$M:$M,$B13,[1]Movimento!$A:$A,IY$3)</f>
        <v>0</v>
      </c>
      <c r="IZ13" s="142">
        <f t="shared" ref="IZ13:IZ14" si="72">SUM(HU13:IY13)</f>
        <v>0</v>
      </c>
      <c r="JA13" s="141">
        <f>SUMIFS([1]Movimento!$R:$R,[1]Movimento!$B:$B,$C$3,[1]Movimento!$M:$M,$B13,[1]Movimento!$A:$A,JA$3)</f>
        <v>0</v>
      </c>
      <c r="JB13" s="141">
        <f>SUMIFS([1]Movimento!$R:$R,[1]Movimento!$B:$B,$C$3,[1]Movimento!$M:$M,$B13,[1]Movimento!$A:$A,JB$3)</f>
        <v>0</v>
      </c>
      <c r="JC13" s="141">
        <f>SUMIFS([1]Movimento!$R:$R,[1]Movimento!$B:$B,$C$3,[1]Movimento!$M:$M,$B13,[1]Movimento!$A:$A,JC$3)</f>
        <v>0</v>
      </c>
      <c r="JD13" s="141">
        <f>SUMIFS([1]Movimento!$R:$R,[1]Movimento!$B:$B,$C$3,[1]Movimento!$M:$M,$B13,[1]Movimento!$A:$A,JD$3)</f>
        <v>0</v>
      </c>
      <c r="JE13" s="141">
        <f>SUMIFS([1]Movimento!$R:$R,[1]Movimento!$B:$B,$C$3,[1]Movimento!$M:$M,$B13,[1]Movimento!$A:$A,JE$3)</f>
        <v>0</v>
      </c>
      <c r="JF13" s="141">
        <f>SUMIFS([1]Movimento!$R:$R,[1]Movimento!$B:$B,$C$3,[1]Movimento!$M:$M,$B13,[1]Movimento!$A:$A,JF$3)</f>
        <v>0</v>
      </c>
      <c r="JG13" s="141">
        <f>SUMIFS([1]Movimento!$R:$R,[1]Movimento!$B:$B,$C$3,[1]Movimento!$M:$M,$B13,[1]Movimento!$A:$A,JG$3)</f>
        <v>0</v>
      </c>
      <c r="JH13" s="141">
        <f>SUMIFS([1]Movimento!$R:$R,[1]Movimento!$B:$B,$C$3,[1]Movimento!$M:$M,$B13,[1]Movimento!$A:$A,JH$3)</f>
        <v>0</v>
      </c>
      <c r="JI13" s="141">
        <f>SUMIFS([1]Movimento!$R:$R,[1]Movimento!$B:$B,$C$3,[1]Movimento!$M:$M,$B13,[1]Movimento!$A:$A,JI$3)</f>
        <v>0</v>
      </c>
      <c r="JJ13" s="141">
        <f>SUMIFS([1]Movimento!$R:$R,[1]Movimento!$B:$B,$C$3,[1]Movimento!$M:$M,$B13,[1]Movimento!$A:$A,JJ$3)</f>
        <v>0</v>
      </c>
      <c r="JK13" s="141">
        <f>SUMIFS([1]Movimento!$R:$R,[1]Movimento!$B:$B,$C$3,[1]Movimento!$M:$M,$B13,[1]Movimento!$A:$A,JK$3)</f>
        <v>0</v>
      </c>
      <c r="JL13" s="141">
        <f>SUMIFS([1]Movimento!$R:$R,[1]Movimento!$B:$B,$C$3,[1]Movimento!$M:$M,$B13,[1]Movimento!$A:$A,JL$3)</f>
        <v>0</v>
      </c>
      <c r="JM13" s="141">
        <f>SUMIFS([1]Movimento!$R:$R,[1]Movimento!$B:$B,$C$3,[1]Movimento!$M:$M,$B13,[1]Movimento!$A:$A,JM$3)</f>
        <v>0</v>
      </c>
      <c r="JN13" s="141">
        <f>SUMIFS([1]Movimento!$R:$R,[1]Movimento!$B:$B,$C$3,[1]Movimento!$M:$M,$B13,[1]Movimento!$A:$A,JN$3)</f>
        <v>0</v>
      </c>
      <c r="JO13" s="141">
        <f>SUMIFS([1]Movimento!$R:$R,[1]Movimento!$B:$B,$C$3,[1]Movimento!$M:$M,$B13,[1]Movimento!$A:$A,JO$3)</f>
        <v>0</v>
      </c>
      <c r="JP13" s="141">
        <f>SUMIFS([1]Movimento!$R:$R,[1]Movimento!$B:$B,$C$3,[1]Movimento!$M:$M,$B13,[1]Movimento!$A:$A,JP$3)</f>
        <v>0</v>
      </c>
      <c r="JQ13" s="141">
        <f>SUMIFS([1]Movimento!$R:$R,[1]Movimento!$B:$B,$C$3,[1]Movimento!$M:$M,$B13,[1]Movimento!$A:$A,JQ$3)</f>
        <v>0</v>
      </c>
      <c r="JR13" s="141">
        <f>SUMIFS([1]Movimento!$R:$R,[1]Movimento!$B:$B,$C$3,[1]Movimento!$M:$M,$B13,[1]Movimento!$A:$A,JR$3)</f>
        <v>0</v>
      </c>
      <c r="JS13" s="141">
        <f>SUMIFS([1]Movimento!$R:$R,[1]Movimento!$B:$B,$C$3,[1]Movimento!$M:$M,$B13,[1]Movimento!$A:$A,JS$3)</f>
        <v>0</v>
      </c>
      <c r="JT13" s="141">
        <f>SUMIFS([1]Movimento!$R:$R,[1]Movimento!$B:$B,$C$3,[1]Movimento!$M:$M,$B13,[1]Movimento!$A:$A,JT$3)</f>
        <v>0</v>
      </c>
      <c r="JU13" s="141">
        <f>SUMIFS([1]Movimento!$R:$R,[1]Movimento!$B:$B,$C$3,[1]Movimento!$M:$M,$B13,[1]Movimento!$A:$A,JU$3)</f>
        <v>0</v>
      </c>
      <c r="JV13" s="141">
        <f>SUMIFS([1]Movimento!$R:$R,[1]Movimento!$B:$B,$C$3,[1]Movimento!$M:$M,$B13,[1]Movimento!$A:$A,JV$3)</f>
        <v>0</v>
      </c>
      <c r="JW13" s="141">
        <f>SUMIFS([1]Movimento!$R:$R,[1]Movimento!$B:$B,$C$3,[1]Movimento!$M:$M,$B13,[1]Movimento!$A:$A,JW$3)</f>
        <v>0</v>
      </c>
      <c r="JX13" s="141">
        <f>SUMIFS([1]Movimento!$R:$R,[1]Movimento!$B:$B,$C$3,[1]Movimento!$M:$M,$B13,[1]Movimento!$A:$A,JX$3)</f>
        <v>0</v>
      </c>
      <c r="JY13" s="141">
        <f>SUMIFS([1]Movimento!$R:$R,[1]Movimento!$B:$B,$C$3,[1]Movimento!$M:$M,$B13,[1]Movimento!$A:$A,JY$3)</f>
        <v>0</v>
      </c>
      <c r="JZ13" s="141">
        <f>SUMIFS([1]Movimento!$R:$R,[1]Movimento!$B:$B,$C$3,[1]Movimento!$M:$M,$B13,[1]Movimento!$A:$A,JZ$3)</f>
        <v>0</v>
      </c>
      <c r="KA13" s="141">
        <f>SUMIFS([1]Movimento!$R:$R,[1]Movimento!$B:$B,$C$3,[1]Movimento!$M:$M,$B13,[1]Movimento!$A:$A,KA$3)</f>
        <v>0</v>
      </c>
      <c r="KB13" s="141">
        <f>SUMIFS([1]Movimento!$R:$R,[1]Movimento!$B:$B,$C$3,[1]Movimento!$M:$M,$B13,[1]Movimento!$A:$A,KB$3)</f>
        <v>0</v>
      </c>
      <c r="KC13" s="141">
        <f>SUMIFS([1]Movimento!$R:$R,[1]Movimento!$B:$B,$C$3,[1]Movimento!$M:$M,$B13,[1]Movimento!$A:$A,KC$3)</f>
        <v>0</v>
      </c>
      <c r="KD13" s="141">
        <f>SUMIFS([1]Movimento!$R:$R,[1]Movimento!$B:$B,$C$3,[1]Movimento!$M:$M,$B13,[1]Movimento!$A:$A,KD$3)</f>
        <v>0</v>
      </c>
      <c r="KE13" s="141">
        <f>SUMIFS([1]Movimento!$R:$R,[1]Movimento!$B:$B,$C$3,[1]Movimento!$M:$M,$B13,[1]Movimento!$A:$A,KE$3)</f>
        <v>0</v>
      </c>
      <c r="KF13" s="142">
        <f t="shared" ref="KF13:KF14" si="73">SUM(JA13:KE13)</f>
        <v>0</v>
      </c>
      <c r="KG13" s="141">
        <f>SUMIFS([1]Movimento!$R:$R,[1]Movimento!$B:$B,$C$3,[1]Movimento!$M:$M,$B13,[1]Movimento!$A:$A,KG$3)</f>
        <v>0</v>
      </c>
      <c r="KH13" s="141">
        <f>SUMIFS([1]Movimento!$R:$R,[1]Movimento!$B:$B,$C$3,[1]Movimento!$M:$M,$B13,[1]Movimento!$A:$A,KH$3)</f>
        <v>0</v>
      </c>
      <c r="KI13" s="141">
        <f>SUMIFS([1]Movimento!$R:$R,[1]Movimento!$B:$B,$C$3,[1]Movimento!$M:$M,$B13,[1]Movimento!$A:$A,KI$3)</f>
        <v>0</v>
      </c>
      <c r="KJ13" s="141">
        <f>SUMIFS([1]Movimento!$R:$R,[1]Movimento!$B:$B,$C$3,[1]Movimento!$M:$M,$B13,[1]Movimento!$A:$A,KJ$3)</f>
        <v>0</v>
      </c>
      <c r="KK13" s="141">
        <f>SUMIFS([1]Movimento!$R:$R,[1]Movimento!$B:$B,$C$3,[1]Movimento!$M:$M,$B13,[1]Movimento!$A:$A,KK$3)</f>
        <v>0</v>
      </c>
      <c r="KL13" s="141">
        <f>SUMIFS([1]Movimento!$R:$R,[1]Movimento!$B:$B,$C$3,[1]Movimento!$M:$M,$B13,[1]Movimento!$A:$A,KL$3)</f>
        <v>0</v>
      </c>
      <c r="KM13" s="141">
        <f>SUMIFS([1]Movimento!$R:$R,[1]Movimento!$B:$B,$C$3,[1]Movimento!$M:$M,$B13,[1]Movimento!$A:$A,KM$3)</f>
        <v>0</v>
      </c>
      <c r="KN13" s="141">
        <f>SUMIFS([1]Movimento!$R:$R,[1]Movimento!$B:$B,$C$3,[1]Movimento!$M:$M,$B13,[1]Movimento!$A:$A,KN$3)</f>
        <v>0</v>
      </c>
      <c r="KO13" s="141">
        <f>SUMIFS([1]Movimento!$R:$R,[1]Movimento!$B:$B,$C$3,[1]Movimento!$M:$M,$B13,[1]Movimento!$A:$A,KO$3)</f>
        <v>0</v>
      </c>
      <c r="KP13" s="141">
        <f>SUMIFS([1]Movimento!$R:$R,[1]Movimento!$B:$B,$C$3,[1]Movimento!$M:$M,$B13,[1]Movimento!$A:$A,KP$3)</f>
        <v>0</v>
      </c>
      <c r="KQ13" s="141">
        <f>SUMIFS([1]Movimento!$R:$R,[1]Movimento!$B:$B,$C$3,[1]Movimento!$M:$M,$B13,[1]Movimento!$A:$A,KQ$3)</f>
        <v>0</v>
      </c>
      <c r="KR13" s="141">
        <f>SUMIFS([1]Movimento!$R:$R,[1]Movimento!$B:$B,$C$3,[1]Movimento!$M:$M,$B13,[1]Movimento!$A:$A,KR$3)</f>
        <v>0</v>
      </c>
      <c r="KS13" s="141">
        <f>SUMIFS([1]Movimento!$R:$R,[1]Movimento!$B:$B,$C$3,[1]Movimento!$M:$M,$B13,[1]Movimento!$A:$A,KS$3)</f>
        <v>0</v>
      </c>
      <c r="KT13" s="141">
        <f>SUMIFS([1]Movimento!$R:$R,[1]Movimento!$B:$B,$C$3,[1]Movimento!$M:$M,$B13,[1]Movimento!$A:$A,KT$3)</f>
        <v>0</v>
      </c>
      <c r="KU13" s="141">
        <f>SUMIFS([1]Movimento!$R:$R,[1]Movimento!$B:$B,$C$3,[1]Movimento!$M:$M,$B13,[1]Movimento!$A:$A,KU$3)</f>
        <v>0</v>
      </c>
      <c r="KV13" s="141">
        <f>SUMIFS([1]Movimento!$R:$R,[1]Movimento!$B:$B,$C$3,[1]Movimento!$M:$M,$B13,[1]Movimento!$A:$A,KV$3)</f>
        <v>0</v>
      </c>
      <c r="KW13" s="141">
        <f>SUMIFS([1]Movimento!$R:$R,[1]Movimento!$B:$B,$C$3,[1]Movimento!$M:$M,$B13,[1]Movimento!$A:$A,KW$3)</f>
        <v>0</v>
      </c>
      <c r="KX13" s="141">
        <f>SUMIFS([1]Movimento!$R:$R,[1]Movimento!$B:$B,$C$3,[1]Movimento!$M:$M,$B13,[1]Movimento!$A:$A,KX$3)</f>
        <v>0</v>
      </c>
      <c r="KY13" s="141">
        <f>SUMIFS([1]Movimento!$R:$R,[1]Movimento!$B:$B,$C$3,[1]Movimento!$M:$M,$B13,[1]Movimento!$A:$A,KY$3)</f>
        <v>0</v>
      </c>
      <c r="KZ13" s="141">
        <f>SUMIFS([1]Movimento!$R:$R,[1]Movimento!$B:$B,$C$3,[1]Movimento!$M:$M,$B13,[1]Movimento!$A:$A,KZ$3)</f>
        <v>0</v>
      </c>
      <c r="LA13" s="141">
        <f>SUMIFS([1]Movimento!$R:$R,[1]Movimento!$B:$B,$C$3,[1]Movimento!$M:$M,$B13,[1]Movimento!$A:$A,LA$3)</f>
        <v>0</v>
      </c>
      <c r="LB13" s="141">
        <f>SUMIFS([1]Movimento!$R:$R,[1]Movimento!$B:$B,$C$3,[1]Movimento!$M:$M,$B13,[1]Movimento!$A:$A,LB$3)</f>
        <v>0</v>
      </c>
      <c r="LC13" s="141">
        <f>SUMIFS([1]Movimento!$R:$R,[1]Movimento!$B:$B,$C$3,[1]Movimento!$M:$M,$B13,[1]Movimento!$A:$A,LC$3)</f>
        <v>0</v>
      </c>
      <c r="LD13" s="141">
        <f>SUMIFS([1]Movimento!$R:$R,[1]Movimento!$B:$B,$C$3,[1]Movimento!$M:$M,$B13,[1]Movimento!$A:$A,LD$3)</f>
        <v>0</v>
      </c>
      <c r="LE13" s="141">
        <f>SUMIFS([1]Movimento!$R:$R,[1]Movimento!$B:$B,$C$3,[1]Movimento!$M:$M,$B13,[1]Movimento!$A:$A,LE$3)</f>
        <v>0</v>
      </c>
      <c r="LF13" s="141">
        <f>SUMIFS([1]Movimento!$R:$R,[1]Movimento!$B:$B,$C$3,[1]Movimento!$M:$M,$B13,[1]Movimento!$A:$A,LF$3)</f>
        <v>0</v>
      </c>
      <c r="LG13" s="141">
        <f>SUMIFS([1]Movimento!$R:$R,[1]Movimento!$B:$B,$C$3,[1]Movimento!$M:$M,$B13,[1]Movimento!$A:$A,LG$3)</f>
        <v>0</v>
      </c>
      <c r="LH13" s="141">
        <f>SUMIFS([1]Movimento!$R:$R,[1]Movimento!$B:$B,$C$3,[1]Movimento!$M:$M,$B13,[1]Movimento!$A:$A,LH$3)</f>
        <v>0</v>
      </c>
      <c r="LI13" s="141">
        <f>SUMIFS([1]Movimento!$R:$R,[1]Movimento!$B:$B,$C$3,[1]Movimento!$M:$M,$B13,[1]Movimento!$A:$A,LI$3)</f>
        <v>0</v>
      </c>
      <c r="LJ13" s="141">
        <f>SUMIFS([1]Movimento!$R:$R,[1]Movimento!$B:$B,$C$3,[1]Movimento!$M:$M,$B13,[1]Movimento!$A:$A,LJ$3)</f>
        <v>0</v>
      </c>
      <c r="LK13" s="141">
        <f>SUMIFS([1]Movimento!$R:$R,[1]Movimento!$B:$B,$C$3,[1]Movimento!$M:$M,$B13,[1]Movimento!$A:$A,LK$3)</f>
        <v>0</v>
      </c>
      <c r="LL13" s="142">
        <f t="shared" ref="LL13:LL14" si="74">SUM(KG13:LK13)</f>
        <v>0</v>
      </c>
      <c r="LM13" s="141">
        <f>SUMIFS([1]Movimento!$R:$R,[1]Movimento!$B:$B,$C$3,[1]Movimento!$M:$M,$B13,[1]Movimento!$A:$A,LM$3)</f>
        <v>0</v>
      </c>
      <c r="LN13" s="141">
        <f>SUMIFS([1]Movimento!$R:$R,[1]Movimento!$B:$B,$C$3,[1]Movimento!$M:$M,$B13,[1]Movimento!$A:$A,LN$3)</f>
        <v>0</v>
      </c>
      <c r="LO13" s="141">
        <f>SUMIFS([1]Movimento!$R:$R,[1]Movimento!$B:$B,$C$3,[1]Movimento!$M:$M,$B13,[1]Movimento!$A:$A,LO$3)</f>
        <v>0</v>
      </c>
      <c r="LP13" s="141">
        <f>SUMIFS([1]Movimento!$R:$R,[1]Movimento!$B:$B,$C$3,[1]Movimento!$M:$M,$B13,[1]Movimento!$A:$A,LP$3)</f>
        <v>0</v>
      </c>
      <c r="LQ13" s="141">
        <f>SUMIFS([1]Movimento!$R:$R,[1]Movimento!$B:$B,$C$3,[1]Movimento!$M:$M,$B13,[1]Movimento!$A:$A,LQ$3)</f>
        <v>0</v>
      </c>
      <c r="LR13" s="141">
        <f>SUMIFS([1]Movimento!$R:$R,[1]Movimento!$B:$B,$C$3,[1]Movimento!$M:$M,$B13,[1]Movimento!$A:$A,LR$3)</f>
        <v>0</v>
      </c>
      <c r="LS13" s="141">
        <f>SUMIFS([1]Movimento!$R:$R,[1]Movimento!$B:$B,$C$3,[1]Movimento!$M:$M,$B13,[1]Movimento!$A:$A,LS$3)</f>
        <v>0</v>
      </c>
      <c r="LT13" s="141">
        <f>SUMIFS([1]Movimento!$R:$R,[1]Movimento!$B:$B,$C$3,[1]Movimento!$M:$M,$B13,[1]Movimento!$A:$A,LT$3)</f>
        <v>0</v>
      </c>
      <c r="LU13" s="141">
        <f>SUMIFS([1]Movimento!$R:$R,[1]Movimento!$B:$B,$C$3,[1]Movimento!$M:$M,$B13,[1]Movimento!$A:$A,LU$3)</f>
        <v>0</v>
      </c>
      <c r="LV13" s="141">
        <f>SUMIFS([1]Movimento!$R:$R,[1]Movimento!$B:$B,$C$3,[1]Movimento!$M:$M,$B13,[1]Movimento!$A:$A,LV$3)</f>
        <v>0</v>
      </c>
      <c r="LW13" s="141">
        <f>SUMIFS([1]Movimento!$R:$R,[1]Movimento!$B:$B,$C$3,[1]Movimento!$M:$M,$B13,[1]Movimento!$A:$A,LW$3)</f>
        <v>0</v>
      </c>
      <c r="LX13" s="141">
        <f>SUMIFS([1]Movimento!$R:$R,[1]Movimento!$B:$B,$C$3,[1]Movimento!$M:$M,$B13,[1]Movimento!$A:$A,LX$3)</f>
        <v>0</v>
      </c>
      <c r="LY13" s="141">
        <f>SUMIFS([1]Movimento!$R:$R,[1]Movimento!$B:$B,$C$3,[1]Movimento!$M:$M,$B13,[1]Movimento!$A:$A,LY$3)</f>
        <v>0</v>
      </c>
      <c r="LZ13" s="141">
        <f>SUMIFS([1]Movimento!$R:$R,[1]Movimento!$B:$B,$C$3,[1]Movimento!$M:$M,$B13,[1]Movimento!$A:$A,LZ$3)</f>
        <v>0</v>
      </c>
      <c r="MA13" s="141">
        <f>SUMIFS([1]Movimento!$R:$R,[1]Movimento!$B:$B,$C$3,[1]Movimento!$M:$M,$B13,[1]Movimento!$A:$A,MA$3)</f>
        <v>0</v>
      </c>
      <c r="MB13" s="141">
        <f>SUMIFS([1]Movimento!$R:$R,[1]Movimento!$B:$B,$C$3,[1]Movimento!$M:$M,$B13,[1]Movimento!$A:$A,MB$3)</f>
        <v>0</v>
      </c>
      <c r="MC13" s="141">
        <f>SUMIFS([1]Movimento!$R:$R,[1]Movimento!$B:$B,$C$3,[1]Movimento!$M:$M,$B13,[1]Movimento!$A:$A,MC$3)</f>
        <v>0</v>
      </c>
      <c r="MD13" s="141">
        <f>SUMIFS([1]Movimento!$R:$R,[1]Movimento!$B:$B,$C$3,[1]Movimento!$M:$M,$B13,[1]Movimento!$A:$A,MD$3)</f>
        <v>0</v>
      </c>
      <c r="ME13" s="141">
        <f>SUMIFS([1]Movimento!$R:$R,[1]Movimento!$B:$B,$C$3,[1]Movimento!$M:$M,$B13,[1]Movimento!$A:$A,ME$3)</f>
        <v>0</v>
      </c>
      <c r="MF13" s="141">
        <f>SUMIFS([1]Movimento!$R:$R,[1]Movimento!$B:$B,$C$3,[1]Movimento!$M:$M,$B13,[1]Movimento!$A:$A,MF$3)</f>
        <v>0</v>
      </c>
      <c r="MG13" s="141">
        <f>SUMIFS([1]Movimento!$R:$R,[1]Movimento!$B:$B,$C$3,[1]Movimento!$M:$M,$B13,[1]Movimento!$A:$A,MG$3)</f>
        <v>0</v>
      </c>
      <c r="MH13" s="141">
        <f>SUMIFS([1]Movimento!$R:$R,[1]Movimento!$B:$B,$C$3,[1]Movimento!$M:$M,$B13,[1]Movimento!$A:$A,MH$3)</f>
        <v>0</v>
      </c>
      <c r="MI13" s="141">
        <f>SUMIFS([1]Movimento!$R:$R,[1]Movimento!$B:$B,$C$3,[1]Movimento!$M:$M,$B13,[1]Movimento!$A:$A,MI$3)</f>
        <v>0</v>
      </c>
      <c r="MJ13" s="141">
        <f>SUMIFS([1]Movimento!$R:$R,[1]Movimento!$B:$B,$C$3,[1]Movimento!$M:$M,$B13,[1]Movimento!$A:$A,MJ$3)</f>
        <v>0</v>
      </c>
      <c r="MK13" s="141">
        <f>SUMIFS([1]Movimento!$R:$R,[1]Movimento!$B:$B,$C$3,[1]Movimento!$M:$M,$B13,[1]Movimento!$A:$A,MK$3)</f>
        <v>0</v>
      </c>
      <c r="ML13" s="141">
        <f>SUMIFS([1]Movimento!$R:$R,[1]Movimento!$B:$B,$C$3,[1]Movimento!$M:$M,$B13,[1]Movimento!$A:$A,ML$3)</f>
        <v>0</v>
      </c>
      <c r="MM13" s="141">
        <f>SUMIFS([1]Movimento!$R:$R,[1]Movimento!$B:$B,$C$3,[1]Movimento!$M:$M,$B13,[1]Movimento!$A:$A,MM$3)</f>
        <v>0</v>
      </c>
      <c r="MN13" s="141">
        <f>SUMIFS([1]Movimento!$R:$R,[1]Movimento!$B:$B,$C$3,[1]Movimento!$M:$M,$B13,[1]Movimento!$A:$A,MN$3)</f>
        <v>0</v>
      </c>
      <c r="MO13" s="141">
        <f>SUMIFS([1]Movimento!$R:$R,[1]Movimento!$B:$B,$C$3,[1]Movimento!$M:$M,$B13,[1]Movimento!$A:$A,MO$3)</f>
        <v>0</v>
      </c>
      <c r="MP13" s="141">
        <f>SUMIFS([1]Movimento!$R:$R,[1]Movimento!$B:$B,$C$3,[1]Movimento!$M:$M,$B13,[1]Movimento!$A:$A,MP$3)</f>
        <v>0</v>
      </c>
      <c r="MQ13" s="141">
        <f>SUMIFS([1]Movimento!$R:$R,[1]Movimento!$B:$B,$C$3,[1]Movimento!$M:$M,$B13,[1]Movimento!$A:$A,MQ$3)</f>
        <v>0</v>
      </c>
      <c r="MR13" s="142">
        <f t="shared" ref="MR13:MR14" si="75">SUM(LM13:MQ13)</f>
        <v>0</v>
      </c>
      <c r="MS13" s="141">
        <f>SUMIFS([1]Movimento!$R:$R,[1]Movimento!$B:$B,$C$3,[1]Movimento!$M:$M,$B13,[1]Movimento!$A:$A,MS$3)</f>
        <v>0</v>
      </c>
      <c r="MT13" s="141">
        <f>SUMIFS([1]Movimento!$R:$R,[1]Movimento!$B:$B,$C$3,[1]Movimento!$M:$M,$B13,[1]Movimento!$A:$A,MT$3)</f>
        <v>0</v>
      </c>
      <c r="MU13" s="141">
        <f>SUMIFS([1]Movimento!$R:$R,[1]Movimento!$B:$B,$C$3,[1]Movimento!$M:$M,$B13,[1]Movimento!$A:$A,MU$3)</f>
        <v>0</v>
      </c>
      <c r="MV13" s="141">
        <f>SUMIFS([1]Movimento!$R:$R,[1]Movimento!$B:$B,$C$3,[1]Movimento!$M:$M,$B13,[1]Movimento!$A:$A,MV$3)</f>
        <v>0</v>
      </c>
      <c r="MW13" s="141">
        <f>SUMIFS([1]Movimento!$R:$R,[1]Movimento!$B:$B,$C$3,[1]Movimento!$M:$M,$B13,[1]Movimento!$A:$A,MW$3)</f>
        <v>0</v>
      </c>
      <c r="MX13" s="141">
        <f>SUMIFS([1]Movimento!$R:$R,[1]Movimento!$B:$B,$C$3,[1]Movimento!$M:$M,$B13,[1]Movimento!$A:$A,MX$3)</f>
        <v>0</v>
      </c>
      <c r="MY13" s="141">
        <f>SUMIFS([1]Movimento!$R:$R,[1]Movimento!$B:$B,$C$3,[1]Movimento!$M:$M,$B13,[1]Movimento!$A:$A,MY$3)</f>
        <v>0</v>
      </c>
      <c r="MZ13" s="141">
        <f>SUMIFS([1]Movimento!$R:$R,[1]Movimento!$B:$B,$C$3,[1]Movimento!$M:$M,$B13,[1]Movimento!$A:$A,MZ$3)</f>
        <v>0</v>
      </c>
      <c r="NA13" s="141">
        <f>SUMIFS([1]Movimento!$R:$R,[1]Movimento!$B:$B,$C$3,[1]Movimento!$M:$M,$B13,[1]Movimento!$A:$A,NA$3)</f>
        <v>0</v>
      </c>
      <c r="NB13" s="141">
        <f>SUMIFS([1]Movimento!$R:$R,[1]Movimento!$B:$B,$C$3,[1]Movimento!$M:$M,$B13,[1]Movimento!$A:$A,NB$3)</f>
        <v>0</v>
      </c>
      <c r="NC13" s="141">
        <f>SUMIFS([1]Movimento!$R:$R,[1]Movimento!$B:$B,$C$3,[1]Movimento!$M:$M,$B13,[1]Movimento!$A:$A,NC$3)</f>
        <v>0</v>
      </c>
      <c r="ND13" s="141">
        <f>SUMIFS([1]Movimento!$R:$R,[1]Movimento!$B:$B,$C$3,[1]Movimento!$M:$M,$B13,[1]Movimento!$A:$A,ND$3)</f>
        <v>0</v>
      </c>
      <c r="NE13" s="141">
        <f>SUMIFS([1]Movimento!$R:$R,[1]Movimento!$B:$B,$C$3,[1]Movimento!$M:$M,$B13,[1]Movimento!$A:$A,NE$3)</f>
        <v>0</v>
      </c>
      <c r="NF13" s="141">
        <f>SUMIFS([1]Movimento!$R:$R,[1]Movimento!$B:$B,$C$3,[1]Movimento!$M:$M,$B13,[1]Movimento!$A:$A,NF$3)</f>
        <v>0</v>
      </c>
      <c r="NG13" s="141">
        <f>SUMIFS([1]Movimento!$R:$R,[1]Movimento!$B:$B,$C$3,[1]Movimento!$M:$M,$B13,[1]Movimento!$A:$A,NG$3)</f>
        <v>0</v>
      </c>
      <c r="NH13" s="141">
        <f>SUMIFS([1]Movimento!$R:$R,[1]Movimento!$B:$B,$C$3,[1]Movimento!$M:$M,$B13,[1]Movimento!$A:$A,NH$3)</f>
        <v>0</v>
      </c>
      <c r="NI13" s="141">
        <f>SUMIFS([1]Movimento!$R:$R,[1]Movimento!$B:$B,$C$3,[1]Movimento!$M:$M,$B13,[1]Movimento!$A:$A,NI$3)</f>
        <v>0</v>
      </c>
      <c r="NJ13" s="141">
        <f>SUMIFS([1]Movimento!$R:$R,[1]Movimento!$B:$B,$C$3,[1]Movimento!$M:$M,$B13,[1]Movimento!$A:$A,NJ$3)</f>
        <v>0</v>
      </c>
      <c r="NK13" s="141">
        <f>SUMIFS([1]Movimento!$R:$R,[1]Movimento!$B:$B,$C$3,[1]Movimento!$M:$M,$B13,[1]Movimento!$A:$A,NK$3)</f>
        <v>0</v>
      </c>
      <c r="NL13" s="141">
        <f>SUMIFS([1]Movimento!$R:$R,[1]Movimento!$B:$B,$C$3,[1]Movimento!$M:$M,$B13,[1]Movimento!$A:$A,NL$3)</f>
        <v>0</v>
      </c>
      <c r="NM13" s="141">
        <f>SUMIFS([1]Movimento!$R:$R,[1]Movimento!$B:$B,$C$3,[1]Movimento!$M:$M,$B13,[1]Movimento!$A:$A,NM$3)</f>
        <v>0</v>
      </c>
      <c r="NN13" s="141">
        <f>SUMIFS([1]Movimento!$R:$R,[1]Movimento!$B:$B,$C$3,[1]Movimento!$M:$M,$B13,[1]Movimento!$A:$A,NN$3)</f>
        <v>0</v>
      </c>
      <c r="NO13" s="141">
        <f>SUMIFS([1]Movimento!$R:$R,[1]Movimento!$B:$B,$C$3,[1]Movimento!$M:$M,$B13,[1]Movimento!$A:$A,NO$3)</f>
        <v>0</v>
      </c>
      <c r="NP13" s="141">
        <f>SUMIFS([1]Movimento!$R:$R,[1]Movimento!$B:$B,$C$3,[1]Movimento!$M:$M,$B13,[1]Movimento!$A:$A,NP$3)</f>
        <v>0</v>
      </c>
      <c r="NQ13" s="141">
        <f>SUMIFS([1]Movimento!$R:$R,[1]Movimento!$B:$B,$C$3,[1]Movimento!$M:$M,$B13,[1]Movimento!$A:$A,NQ$3)</f>
        <v>0</v>
      </c>
      <c r="NR13" s="141">
        <f>SUMIFS([1]Movimento!$R:$R,[1]Movimento!$B:$B,$C$3,[1]Movimento!$M:$M,$B13,[1]Movimento!$A:$A,NR$3)</f>
        <v>0</v>
      </c>
      <c r="NS13" s="141">
        <f>SUMIFS([1]Movimento!$R:$R,[1]Movimento!$B:$B,$C$3,[1]Movimento!$M:$M,$B13,[1]Movimento!$A:$A,NS$3)</f>
        <v>0</v>
      </c>
      <c r="NT13" s="141">
        <f>SUMIFS([1]Movimento!$R:$R,[1]Movimento!$B:$B,$C$3,[1]Movimento!$M:$M,$B13,[1]Movimento!$A:$A,NT$3)</f>
        <v>0</v>
      </c>
      <c r="NU13" s="141">
        <f>SUMIFS([1]Movimento!$R:$R,[1]Movimento!$B:$B,$C$3,[1]Movimento!$M:$M,$B13,[1]Movimento!$A:$A,NU$3)</f>
        <v>0</v>
      </c>
      <c r="NV13" s="141">
        <f>SUMIFS([1]Movimento!$R:$R,[1]Movimento!$B:$B,$C$3,[1]Movimento!$M:$M,$B13,[1]Movimento!$A:$A,NV$3)</f>
        <v>0</v>
      </c>
      <c r="NW13" s="141">
        <f>SUMIFS([1]Movimento!$R:$R,[1]Movimento!$B:$B,$C$3,[1]Movimento!$M:$M,$B13,[1]Movimento!$A:$A,NW$3)</f>
        <v>0</v>
      </c>
      <c r="NX13" s="142">
        <f t="shared" ref="NX13:NX14" si="76">SUM(MS13:NW13)</f>
        <v>0</v>
      </c>
      <c r="NY13" s="10"/>
      <c r="NZ13" s="142">
        <f>AJ13+BP13+CV13+EB13+FH13+GN13+HT13+IZ13+KF13+LL13+MR13+NX13</f>
        <v>0</v>
      </c>
      <c r="OA13" s="143">
        <f t="shared" ref="OA13:OA14" si="77">SUM(OI13:OP13)</f>
        <v>0</v>
      </c>
      <c r="OB13" s="144" t="str">
        <f>IF(OA13=0,"",((NZ13/OA13)-1)*-1)</f>
        <v/>
      </c>
      <c r="OD13" s="181"/>
      <c r="OG13" s="163" t="s">
        <v>4</v>
      </c>
      <c r="OH13" s="10"/>
      <c r="OI13" s="165">
        <v>0</v>
      </c>
      <c r="OJ13" s="165">
        <v>0</v>
      </c>
      <c r="OK13" s="165">
        <v>0</v>
      </c>
      <c r="OL13" s="165">
        <v>0</v>
      </c>
      <c r="OM13" s="165">
        <v>0</v>
      </c>
      <c r="ON13" s="165">
        <v>0</v>
      </c>
      <c r="OO13" s="165">
        <v>0</v>
      </c>
      <c r="OP13" s="165">
        <v>0</v>
      </c>
      <c r="OQ13" s="165">
        <v>0</v>
      </c>
      <c r="OR13" s="165">
        <v>0</v>
      </c>
      <c r="OS13" s="165">
        <v>0</v>
      </c>
      <c r="OT13" s="165">
        <v>0</v>
      </c>
      <c r="OU13" s="10"/>
      <c r="OV13" s="164">
        <f t="shared" ref="OV13:OV14" si="78">SUM(OI13:OU13)</f>
        <v>0</v>
      </c>
    </row>
    <row r="14" spans="2:412" s="134" customFormat="1" outlineLevel="1">
      <c r="B14" s="139" t="s">
        <v>40</v>
      </c>
      <c r="C14" s="140" t="s">
        <v>41</v>
      </c>
      <c r="D14" s="10"/>
      <c r="E14" s="141">
        <f>SUMIFS([1]Movimento!$R:$R,[1]Movimento!$B:$B,$C$3,[1]Movimento!$M:$M,$B14,[1]Movimento!$A:$A,E$3)</f>
        <v>0</v>
      </c>
      <c r="F14" s="141">
        <f>SUMIFS([1]Movimento!$R:$R,[1]Movimento!$B:$B,$C$3,[1]Movimento!$M:$M,$B14,[1]Movimento!$A:$A,F$3)</f>
        <v>0</v>
      </c>
      <c r="G14" s="141">
        <f>SUMIFS([1]Movimento!$R:$R,[1]Movimento!$B:$B,$C$3,[1]Movimento!$M:$M,$B14,[1]Movimento!$A:$A,G$3)</f>
        <v>0</v>
      </c>
      <c r="H14" s="141">
        <f>SUMIFS([1]Movimento!$R:$R,[1]Movimento!$B:$B,$C$3,[1]Movimento!$M:$M,$B14,[1]Movimento!$A:$A,H$3)</f>
        <v>0</v>
      </c>
      <c r="I14" s="141">
        <f>SUMIFS([1]Movimento!$R:$R,[1]Movimento!$B:$B,$C$3,[1]Movimento!$M:$M,$B14,[1]Movimento!$A:$A,I$3)</f>
        <v>0</v>
      </c>
      <c r="J14" s="141">
        <f>SUMIFS([1]Movimento!$R:$R,[1]Movimento!$B:$B,$C$3,[1]Movimento!$M:$M,$B14,[1]Movimento!$A:$A,J$3)</f>
        <v>0</v>
      </c>
      <c r="K14" s="141">
        <f>SUMIFS([1]Movimento!$R:$R,[1]Movimento!$B:$B,$C$3,[1]Movimento!$M:$M,$B14,[1]Movimento!$A:$A,K$3)</f>
        <v>0</v>
      </c>
      <c r="L14" s="141">
        <f>SUMIFS([1]Movimento!$R:$R,[1]Movimento!$B:$B,$C$3,[1]Movimento!$M:$M,$B14,[1]Movimento!$A:$A,L$3)</f>
        <v>0</v>
      </c>
      <c r="M14" s="141">
        <f>SUMIFS([1]Movimento!$R:$R,[1]Movimento!$B:$B,$C$3,[1]Movimento!$M:$M,$B14,[1]Movimento!$A:$A,M$3)</f>
        <v>0</v>
      </c>
      <c r="N14" s="141">
        <f>SUMIFS([1]Movimento!$R:$R,[1]Movimento!$B:$B,$C$3,[1]Movimento!$M:$M,$B14,[1]Movimento!$A:$A,N$3)</f>
        <v>0</v>
      </c>
      <c r="O14" s="141">
        <f>SUMIFS([1]Movimento!$R:$R,[1]Movimento!$B:$B,$C$3,[1]Movimento!$M:$M,$B14,[1]Movimento!$A:$A,O$3)</f>
        <v>0</v>
      </c>
      <c r="P14" s="141">
        <f>SUMIFS([1]Movimento!$R:$R,[1]Movimento!$B:$B,$C$3,[1]Movimento!$M:$M,$B14,[1]Movimento!$A:$A,P$3)</f>
        <v>0</v>
      </c>
      <c r="Q14" s="141">
        <f>SUMIFS([1]Movimento!$R:$R,[1]Movimento!$B:$B,$C$3,[1]Movimento!$M:$M,$B14,[1]Movimento!$A:$A,Q$3)</f>
        <v>0</v>
      </c>
      <c r="R14" s="141">
        <f>SUMIFS([1]Movimento!$R:$R,[1]Movimento!$B:$B,$C$3,[1]Movimento!$M:$M,$B14,[1]Movimento!$A:$A,R$3)</f>
        <v>0</v>
      </c>
      <c r="S14" s="141">
        <f>SUMIFS([1]Movimento!$R:$R,[1]Movimento!$B:$B,$C$3,[1]Movimento!$M:$M,$B14,[1]Movimento!$A:$A,S$3)</f>
        <v>0</v>
      </c>
      <c r="T14" s="141">
        <f>SUMIFS([1]Movimento!$R:$R,[1]Movimento!$B:$B,$C$3,[1]Movimento!$M:$M,$B14,[1]Movimento!$A:$A,T$3)</f>
        <v>0</v>
      </c>
      <c r="U14" s="141">
        <f>SUMIFS([1]Movimento!$R:$R,[1]Movimento!$B:$B,$C$3,[1]Movimento!$M:$M,$B14,[1]Movimento!$A:$A,U$3)</f>
        <v>0</v>
      </c>
      <c r="V14" s="141">
        <f>SUMIFS([1]Movimento!$R:$R,[1]Movimento!$B:$B,$C$3,[1]Movimento!$M:$M,$B14,[1]Movimento!$A:$A,V$3)</f>
        <v>0</v>
      </c>
      <c r="W14" s="141">
        <f>SUMIFS([1]Movimento!$R:$R,[1]Movimento!$B:$B,$C$3,[1]Movimento!$M:$M,$B14,[1]Movimento!$A:$A,W$3)</f>
        <v>0</v>
      </c>
      <c r="X14" s="141">
        <f>SUMIFS([1]Movimento!$R:$R,[1]Movimento!$B:$B,$C$3,[1]Movimento!$M:$M,$B14,[1]Movimento!$A:$A,X$3)</f>
        <v>0</v>
      </c>
      <c r="Y14" s="141">
        <f>SUMIFS([1]Movimento!$R:$R,[1]Movimento!$B:$B,$C$3,[1]Movimento!$M:$M,$B14,[1]Movimento!$A:$A,Y$3)</f>
        <v>0</v>
      </c>
      <c r="Z14" s="141">
        <f>SUMIFS([1]Movimento!$R:$R,[1]Movimento!$B:$B,$C$3,[1]Movimento!$M:$M,$B14,[1]Movimento!$A:$A,Z$3)</f>
        <v>0</v>
      </c>
      <c r="AA14" s="141">
        <f>SUMIFS([1]Movimento!$R:$R,[1]Movimento!$B:$B,$C$3,[1]Movimento!$M:$M,$B14,[1]Movimento!$A:$A,AA$3)</f>
        <v>0</v>
      </c>
      <c r="AB14" s="141">
        <f>SUMIFS([1]Movimento!$R:$R,[1]Movimento!$B:$B,$C$3,[1]Movimento!$M:$M,$B14,[1]Movimento!$A:$A,AB$3)</f>
        <v>0</v>
      </c>
      <c r="AC14" s="141">
        <f>SUMIFS([1]Movimento!$R:$R,[1]Movimento!$B:$B,$C$3,[1]Movimento!$M:$M,$B14,[1]Movimento!$A:$A,AC$3)</f>
        <v>0</v>
      </c>
      <c r="AD14" s="141">
        <f>SUMIFS([1]Movimento!$R:$R,[1]Movimento!$B:$B,$C$3,[1]Movimento!$M:$M,$B14,[1]Movimento!$A:$A,AD$3)</f>
        <v>0</v>
      </c>
      <c r="AE14" s="141">
        <f>SUMIFS([1]Movimento!$R:$R,[1]Movimento!$B:$B,$C$3,[1]Movimento!$M:$M,$B14,[1]Movimento!$A:$A,AE$3)</f>
        <v>0</v>
      </c>
      <c r="AF14" s="141">
        <f>SUMIFS([1]Movimento!$R:$R,[1]Movimento!$B:$B,$C$3,[1]Movimento!$M:$M,$B14,[1]Movimento!$A:$A,AF$3)</f>
        <v>0</v>
      </c>
      <c r="AG14" s="141">
        <f>SUMIFS([1]Movimento!$R:$R,[1]Movimento!$B:$B,$C$3,[1]Movimento!$M:$M,$B14,[1]Movimento!$A:$A,AG$3)</f>
        <v>0</v>
      </c>
      <c r="AH14" s="141">
        <f>SUMIFS([1]Movimento!$R:$R,[1]Movimento!$B:$B,$C$3,[1]Movimento!$M:$M,$B14,[1]Movimento!$A:$A,AH$3)</f>
        <v>0</v>
      </c>
      <c r="AI14" s="141">
        <f>SUMIFS([1]Movimento!$R:$R,[1]Movimento!$B:$B,$C$3,[1]Movimento!$M:$M,$B14,[1]Movimento!$A:$A,AI$3)</f>
        <v>0</v>
      </c>
      <c r="AJ14" s="142">
        <f t="shared" si="38"/>
        <v>0</v>
      </c>
      <c r="AK14" s="141">
        <f>SUMIFS([1]Movimento!$R:$R,[1]Movimento!$B:$B,$C$3,[1]Movimento!$M:$M,$B14,[1]Movimento!$A:$A,AK$3)</f>
        <v>0</v>
      </c>
      <c r="AL14" s="141">
        <f>SUMIFS([1]Movimento!$R:$R,[1]Movimento!$B:$B,$C$3,[1]Movimento!$M:$M,$B14,[1]Movimento!$A:$A,AL$3)</f>
        <v>0</v>
      </c>
      <c r="AM14" s="141">
        <f>SUMIFS([1]Movimento!$R:$R,[1]Movimento!$B:$B,$C$3,[1]Movimento!$M:$M,$B14,[1]Movimento!$A:$A,AM$3)</f>
        <v>0</v>
      </c>
      <c r="AN14" s="141">
        <f>SUMIFS([1]Movimento!$R:$R,[1]Movimento!$B:$B,$C$3,[1]Movimento!$M:$M,$B14,[1]Movimento!$A:$A,AN$3)</f>
        <v>0</v>
      </c>
      <c r="AO14" s="141">
        <f>SUMIFS([1]Movimento!$R:$R,[1]Movimento!$B:$B,$C$3,[1]Movimento!$M:$M,$B14,[1]Movimento!$A:$A,AO$3)</f>
        <v>0</v>
      </c>
      <c r="AP14" s="141">
        <f>SUMIFS([1]Movimento!$R:$R,[1]Movimento!$B:$B,$C$3,[1]Movimento!$M:$M,$B14,[1]Movimento!$A:$A,AP$3)</f>
        <v>0</v>
      </c>
      <c r="AQ14" s="141">
        <f>SUMIFS([1]Movimento!$R:$R,[1]Movimento!$B:$B,$C$3,[1]Movimento!$M:$M,$B14,[1]Movimento!$A:$A,AQ$3)</f>
        <v>0</v>
      </c>
      <c r="AR14" s="141">
        <f>SUMIFS([1]Movimento!$R:$R,[1]Movimento!$B:$B,$C$3,[1]Movimento!$M:$M,$B14,[1]Movimento!$A:$A,AR$3)</f>
        <v>0</v>
      </c>
      <c r="AS14" s="141">
        <f>SUMIFS([1]Movimento!$R:$R,[1]Movimento!$B:$B,$C$3,[1]Movimento!$M:$M,$B14,[1]Movimento!$A:$A,AS$3)</f>
        <v>0</v>
      </c>
      <c r="AT14" s="141">
        <f>SUMIFS([1]Movimento!$R:$R,[1]Movimento!$B:$B,$C$3,[1]Movimento!$M:$M,$B14,[1]Movimento!$A:$A,AT$3)</f>
        <v>0</v>
      </c>
      <c r="AU14" s="141">
        <f>SUMIFS([1]Movimento!$R:$R,[1]Movimento!$B:$B,$C$3,[1]Movimento!$M:$M,$B14,[1]Movimento!$A:$A,AU$3)</f>
        <v>0</v>
      </c>
      <c r="AV14" s="141">
        <f>SUMIFS([1]Movimento!$R:$R,[1]Movimento!$B:$B,$C$3,[1]Movimento!$M:$M,$B14,[1]Movimento!$A:$A,AV$3)</f>
        <v>0</v>
      </c>
      <c r="AW14" s="141">
        <f>SUMIFS([1]Movimento!$R:$R,[1]Movimento!$B:$B,$C$3,[1]Movimento!$M:$M,$B14,[1]Movimento!$A:$A,AW$3)</f>
        <v>0</v>
      </c>
      <c r="AX14" s="141">
        <f>SUMIFS([1]Movimento!$R:$R,[1]Movimento!$B:$B,$C$3,[1]Movimento!$M:$M,$B14,[1]Movimento!$A:$A,AX$3)</f>
        <v>0</v>
      </c>
      <c r="AY14" s="141">
        <f>SUMIFS([1]Movimento!$R:$R,[1]Movimento!$B:$B,$C$3,[1]Movimento!$M:$M,$B14,[1]Movimento!$A:$A,AY$3)</f>
        <v>0</v>
      </c>
      <c r="AZ14" s="141">
        <f>SUMIFS([1]Movimento!$R:$R,[1]Movimento!$B:$B,$C$3,[1]Movimento!$M:$M,$B14,[1]Movimento!$A:$A,AZ$3)</f>
        <v>0</v>
      </c>
      <c r="BA14" s="141">
        <f>SUMIFS([1]Movimento!$R:$R,[1]Movimento!$B:$B,$C$3,[1]Movimento!$M:$M,$B14,[1]Movimento!$A:$A,BA$3)</f>
        <v>0</v>
      </c>
      <c r="BB14" s="141">
        <f>SUMIFS([1]Movimento!$R:$R,[1]Movimento!$B:$B,$C$3,[1]Movimento!$M:$M,$B14,[1]Movimento!$A:$A,BB$3)</f>
        <v>0</v>
      </c>
      <c r="BC14" s="141">
        <f>SUMIFS([1]Movimento!$R:$R,[1]Movimento!$B:$B,$C$3,[1]Movimento!$M:$M,$B14,[1]Movimento!$A:$A,BC$3)</f>
        <v>0</v>
      </c>
      <c r="BD14" s="141">
        <f>SUMIFS([1]Movimento!$R:$R,[1]Movimento!$B:$B,$C$3,[1]Movimento!$M:$M,$B14,[1]Movimento!$A:$A,BD$3)</f>
        <v>0</v>
      </c>
      <c r="BE14" s="141">
        <f>SUMIFS([1]Movimento!$R:$R,[1]Movimento!$B:$B,$C$3,[1]Movimento!$M:$M,$B14,[1]Movimento!$A:$A,BE$3)</f>
        <v>0</v>
      </c>
      <c r="BF14" s="141">
        <f>SUMIFS([1]Movimento!$R:$R,[1]Movimento!$B:$B,$C$3,[1]Movimento!$M:$M,$B14,[1]Movimento!$A:$A,BF$3)</f>
        <v>0</v>
      </c>
      <c r="BG14" s="141">
        <f>SUMIFS([1]Movimento!$R:$R,[1]Movimento!$B:$B,$C$3,[1]Movimento!$M:$M,$B14,[1]Movimento!$A:$A,BG$3)</f>
        <v>0</v>
      </c>
      <c r="BH14" s="141">
        <f>SUMIFS([1]Movimento!$R:$R,[1]Movimento!$B:$B,$C$3,[1]Movimento!$M:$M,$B14,[1]Movimento!$A:$A,BH$3)</f>
        <v>0</v>
      </c>
      <c r="BI14" s="141">
        <f>SUMIFS([1]Movimento!$R:$R,[1]Movimento!$B:$B,$C$3,[1]Movimento!$M:$M,$B14,[1]Movimento!$A:$A,BI$3)</f>
        <v>0</v>
      </c>
      <c r="BJ14" s="141">
        <f>SUMIFS([1]Movimento!$R:$R,[1]Movimento!$B:$B,$C$3,[1]Movimento!$M:$M,$B14,[1]Movimento!$A:$A,BJ$3)</f>
        <v>0</v>
      </c>
      <c r="BK14" s="141">
        <f>SUMIFS([1]Movimento!$R:$R,[1]Movimento!$B:$B,$C$3,[1]Movimento!$M:$M,$B14,[1]Movimento!$A:$A,BK$3)</f>
        <v>0</v>
      </c>
      <c r="BL14" s="141">
        <f>SUMIFS([1]Movimento!$R:$R,[1]Movimento!$B:$B,$C$3,[1]Movimento!$M:$M,$B14,[1]Movimento!$A:$A,BL$3)</f>
        <v>0</v>
      </c>
      <c r="BM14" s="141">
        <f>SUMIFS([1]Movimento!$R:$R,[1]Movimento!$B:$B,$C$3,[1]Movimento!$M:$M,$B14,[1]Movimento!$A:$A,BM$3)</f>
        <v>0</v>
      </c>
      <c r="BN14" s="141">
        <f>SUMIFS([1]Movimento!$R:$R,[1]Movimento!$B:$B,$C$3,[1]Movimento!$M:$M,$B14,[1]Movimento!$A:$A,BN$3)</f>
        <v>0</v>
      </c>
      <c r="BO14" s="141">
        <f>SUMIFS([1]Movimento!$R:$R,[1]Movimento!$B:$B,$C$3,[1]Movimento!$M:$M,$B14,[1]Movimento!$A:$A,BO$3)</f>
        <v>0</v>
      </c>
      <c r="BP14" s="142">
        <f t="shared" si="66"/>
        <v>0</v>
      </c>
      <c r="BQ14" s="141">
        <f>SUMIFS([1]Movimento!$R:$R,[1]Movimento!$B:$B,$C$3,[1]Movimento!$M:$M,$B14,[1]Movimento!$A:$A,BQ$3)</f>
        <v>0</v>
      </c>
      <c r="BR14" s="141">
        <f>SUMIFS([1]Movimento!$R:$R,[1]Movimento!$B:$B,$C$3,[1]Movimento!$M:$M,$B14,[1]Movimento!$A:$A,BR$3)</f>
        <v>0</v>
      </c>
      <c r="BS14" s="141">
        <f>SUMIFS([1]Movimento!$R:$R,[1]Movimento!$B:$B,$C$3,[1]Movimento!$M:$M,$B14,[1]Movimento!$A:$A,BS$3)</f>
        <v>0</v>
      </c>
      <c r="BT14" s="141">
        <f>SUMIFS([1]Movimento!$R:$R,[1]Movimento!$B:$B,$C$3,[1]Movimento!$M:$M,$B14,[1]Movimento!$A:$A,BT$3)</f>
        <v>0</v>
      </c>
      <c r="BU14" s="141">
        <f>SUMIFS([1]Movimento!$R:$R,[1]Movimento!$B:$B,$C$3,[1]Movimento!$M:$M,$B14,[1]Movimento!$A:$A,BU$3)</f>
        <v>0</v>
      </c>
      <c r="BV14" s="141">
        <f>SUMIFS([1]Movimento!$R:$R,[1]Movimento!$B:$B,$C$3,[1]Movimento!$M:$M,$B14,[1]Movimento!$A:$A,BV$3)</f>
        <v>0</v>
      </c>
      <c r="BW14" s="141">
        <f>SUMIFS([1]Movimento!$R:$R,[1]Movimento!$B:$B,$C$3,[1]Movimento!$M:$M,$B14,[1]Movimento!$A:$A,BW$3)</f>
        <v>0</v>
      </c>
      <c r="BX14" s="141">
        <f>SUMIFS([1]Movimento!$R:$R,[1]Movimento!$B:$B,$C$3,[1]Movimento!$M:$M,$B14,[1]Movimento!$A:$A,BX$3)</f>
        <v>0</v>
      </c>
      <c r="BY14" s="141">
        <f>SUMIFS([1]Movimento!$R:$R,[1]Movimento!$B:$B,$C$3,[1]Movimento!$M:$M,$B14,[1]Movimento!$A:$A,BY$3)</f>
        <v>0</v>
      </c>
      <c r="BZ14" s="141">
        <f>SUMIFS([1]Movimento!$R:$R,[1]Movimento!$B:$B,$C$3,[1]Movimento!$M:$M,$B14,[1]Movimento!$A:$A,BZ$3)</f>
        <v>0</v>
      </c>
      <c r="CA14" s="141">
        <f>SUMIFS([1]Movimento!$R:$R,[1]Movimento!$B:$B,$C$3,[1]Movimento!$M:$M,$B14,[1]Movimento!$A:$A,CA$3)</f>
        <v>0</v>
      </c>
      <c r="CB14" s="141">
        <f>SUMIFS([1]Movimento!$R:$R,[1]Movimento!$B:$B,$C$3,[1]Movimento!$M:$M,$B14,[1]Movimento!$A:$A,CB$3)</f>
        <v>0</v>
      </c>
      <c r="CC14" s="141">
        <f>SUMIFS([1]Movimento!$R:$R,[1]Movimento!$B:$B,$C$3,[1]Movimento!$M:$M,$B14,[1]Movimento!$A:$A,CC$3)</f>
        <v>0</v>
      </c>
      <c r="CD14" s="141">
        <f>SUMIFS([1]Movimento!$R:$R,[1]Movimento!$B:$B,$C$3,[1]Movimento!$M:$M,$B14,[1]Movimento!$A:$A,CD$3)</f>
        <v>0</v>
      </c>
      <c r="CE14" s="141">
        <f>SUMIFS([1]Movimento!$R:$R,[1]Movimento!$B:$B,$C$3,[1]Movimento!$M:$M,$B14,[1]Movimento!$A:$A,CE$3)</f>
        <v>0</v>
      </c>
      <c r="CF14" s="141">
        <f>SUMIFS([1]Movimento!$R:$R,[1]Movimento!$B:$B,$C$3,[1]Movimento!$M:$M,$B14,[1]Movimento!$A:$A,CF$3)</f>
        <v>0</v>
      </c>
      <c r="CG14" s="141">
        <f>SUMIFS([1]Movimento!$R:$R,[1]Movimento!$B:$B,$C$3,[1]Movimento!$M:$M,$B14,[1]Movimento!$A:$A,CG$3)</f>
        <v>0</v>
      </c>
      <c r="CH14" s="141">
        <f>SUMIFS([1]Movimento!$R:$R,[1]Movimento!$B:$B,$C$3,[1]Movimento!$M:$M,$B14,[1]Movimento!$A:$A,CH$3)</f>
        <v>0</v>
      </c>
      <c r="CI14" s="141">
        <f>SUMIFS([1]Movimento!$R:$R,[1]Movimento!$B:$B,$C$3,[1]Movimento!$M:$M,$B14,[1]Movimento!$A:$A,CI$3)</f>
        <v>0</v>
      </c>
      <c r="CJ14" s="141">
        <f>SUMIFS([1]Movimento!$R:$R,[1]Movimento!$B:$B,$C$3,[1]Movimento!$M:$M,$B14,[1]Movimento!$A:$A,CJ$3)</f>
        <v>0</v>
      </c>
      <c r="CK14" s="141">
        <f>SUMIFS([1]Movimento!$R:$R,[1]Movimento!$B:$B,$C$3,[1]Movimento!$M:$M,$B14,[1]Movimento!$A:$A,CK$3)</f>
        <v>0</v>
      </c>
      <c r="CL14" s="141">
        <f>SUMIFS([1]Movimento!$R:$R,[1]Movimento!$B:$B,$C$3,[1]Movimento!$M:$M,$B14,[1]Movimento!$A:$A,CL$3)</f>
        <v>0</v>
      </c>
      <c r="CM14" s="141">
        <f>SUMIFS([1]Movimento!$R:$R,[1]Movimento!$B:$B,$C$3,[1]Movimento!$M:$M,$B14,[1]Movimento!$A:$A,CM$3)</f>
        <v>0</v>
      </c>
      <c r="CN14" s="141">
        <f>SUMIFS([1]Movimento!$R:$R,[1]Movimento!$B:$B,$C$3,[1]Movimento!$M:$M,$B14,[1]Movimento!$A:$A,CN$3)</f>
        <v>0</v>
      </c>
      <c r="CO14" s="141">
        <f>SUMIFS([1]Movimento!$R:$R,[1]Movimento!$B:$B,$C$3,[1]Movimento!$M:$M,$B14,[1]Movimento!$A:$A,CO$3)</f>
        <v>0</v>
      </c>
      <c r="CP14" s="141">
        <f>SUMIFS([1]Movimento!$R:$R,[1]Movimento!$B:$B,$C$3,[1]Movimento!$M:$M,$B14,[1]Movimento!$A:$A,CP$3)</f>
        <v>0</v>
      </c>
      <c r="CQ14" s="141">
        <f>SUMIFS([1]Movimento!$R:$R,[1]Movimento!$B:$B,$C$3,[1]Movimento!$M:$M,$B14,[1]Movimento!$A:$A,CQ$3)</f>
        <v>0</v>
      </c>
      <c r="CR14" s="141">
        <f>SUMIFS([1]Movimento!$R:$R,[1]Movimento!$B:$B,$C$3,[1]Movimento!$M:$M,$B14,[1]Movimento!$A:$A,CR$3)</f>
        <v>0</v>
      </c>
      <c r="CS14" s="141">
        <f>SUMIFS([1]Movimento!$R:$R,[1]Movimento!$B:$B,$C$3,[1]Movimento!$M:$M,$B14,[1]Movimento!$A:$A,CS$3)</f>
        <v>0</v>
      </c>
      <c r="CT14" s="141">
        <f>SUMIFS([1]Movimento!$R:$R,[1]Movimento!$B:$B,$C$3,[1]Movimento!$M:$M,$B14,[1]Movimento!$A:$A,CT$3)</f>
        <v>0</v>
      </c>
      <c r="CU14" s="141">
        <f>SUMIFS([1]Movimento!$R:$R,[1]Movimento!$B:$B,$C$3,[1]Movimento!$M:$M,$B14,[1]Movimento!$A:$A,CU$3)</f>
        <v>0</v>
      </c>
      <c r="CV14" s="142">
        <f t="shared" si="67"/>
        <v>0</v>
      </c>
      <c r="CW14" s="141">
        <f>SUMIFS([1]Movimento!$R:$R,[1]Movimento!$B:$B,$C$3,[1]Movimento!$M:$M,$B14,[1]Movimento!$A:$A,CW$3)</f>
        <v>0</v>
      </c>
      <c r="CX14" s="141">
        <f>SUMIFS([1]Movimento!$R:$R,[1]Movimento!$B:$B,$C$3,[1]Movimento!$M:$M,$B14,[1]Movimento!$A:$A,CX$3)</f>
        <v>0</v>
      </c>
      <c r="CY14" s="141">
        <f>SUMIFS([1]Movimento!$R:$R,[1]Movimento!$B:$B,$C$3,[1]Movimento!$M:$M,$B14,[1]Movimento!$A:$A,CY$3)</f>
        <v>0</v>
      </c>
      <c r="CZ14" s="141">
        <f>SUMIFS([1]Movimento!$R:$R,[1]Movimento!$B:$B,$C$3,[1]Movimento!$M:$M,$B14,[1]Movimento!$A:$A,CZ$3)</f>
        <v>0</v>
      </c>
      <c r="DA14" s="141">
        <f>SUMIFS([1]Movimento!$R:$R,[1]Movimento!$B:$B,$C$3,[1]Movimento!$M:$M,$B14,[1]Movimento!$A:$A,DA$3)</f>
        <v>0</v>
      </c>
      <c r="DB14" s="141">
        <f>SUMIFS([1]Movimento!$R:$R,[1]Movimento!$B:$B,$C$3,[1]Movimento!$M:$M,$B14,[1]Movimento!$A:$A,DB$3)</f>
        <v>0</v>
      </c>
      <c r="DC14" s="141">
        <f>SUMIFS([1]Movimento!$R:$R,[1]Movimento!$B:$B,$C$3,[1]Movimento!$M:$M,$B14,[1]Movimento!$A:$A,DC$3)</f>
        <v>0</v>
      </c>
      <c r="DD14" s="141">
        <f>SUMIFS([1]Movimento!$R:$R,[1]Movimento!$B:$B,$C$3,[1]Movimento!$M:$M,$B14,[1]Movimento!$A:$A,DD$3)</f>
        <v>0</v>
      </c>
      <c r="DE14" s="141">
        <f>SUMIFS([1]Movimento!$R:$R,[1]Movimento!$B:$B,$C$3,[1]Movimento!$M:$M,$B14,[1]Movimento!$A:$A,DE$3)</f>
        <v>0</v>
      </c>
      <c r="DF14" s="141">
        <f>SUMIFS([1]Movimento!$R:$R,[1]Movimento!$B:$B,$C$3,[1]Movimento!$M:$M,$B14,[1]Movimento!$A:$A,DF$3)</f>
        <v>0</v>
      </c>
      <c r="DG14" s="141">
        <f>SUMIFS([1]Movimento!$R:$R,[1]Movimento!$B:$B,$C$3,[1]Movimento!$M:$M,$B14,[1]Movimento!$A:$A,DG$3)</f>
        <v>0</v>
      </c>
      <c r="DH14" s="141">
        <f>SUMIFS([1]Movimento!$R:$R,[1]Movimento!$B:$B,$C$3,[1]Movimento!$M:$M,$B14,[1]Movimento!$A:$A,DH$3)</f>
        <v>0</v>
      </c>
      <c r="DI14" s="141">
        <f>SUMIFS([1]Movimento!$R:$R,[1]Movimento!$B:$B,$C$3,[1]Movimento!$M:$M,$B14,[1]Movimento!$A:$A,DI$3)</f>
        <v>0</v>
      </c>
      <c r="DJ14" s="141">
        <f>SUMIFS([1]Movimento!$R:$R,[1]Movimento!$B:$B,$C$3,[1]Movimento!$M:$M,$B14,[1]Movimento!$A:$A,DJ$3)</f>
        <v>0</v>
      </c>
      <c r="DK14" s="141">
        <f>SUMIFS([1]Movimento!$R:$R,[1]Movimento!$B:$B,$C$3,[1]Movimento!$M:$M,$B14,[1]Movimento!$A:$A,DK$3)</f>
        <v>0</v>
      </c>
      <c r="DL14" s="141">
        <f>SUMIFS([1]Movimento!$R:$R,[1]Movimento!$B:$B,$C$3,[1]Movimento!$M:$M,$B14,[1]Movimento!$A:$A,DL$3)</f>
        <v>0</v>
      </c>
      <c r="DM14" s="141">
        <f>SUMIFS([1]Movimento!$R:$R,[1]Movimento!$B:$B,$C$3,[1]Movimento!$M:$M,$B14,[1]Movimento!$A:$A,DM$3)</f>
        <v>0</v>
      </c>
      <c r="DN14" s="141">
        <f>SUMIFS([1]Movimento!$R:$R,[1]Movimento!$B:$B,$C$3,[1]Movimento!$M:$M,$B14,[1]Movimento!$A:$A,DN$3)</f>
        <v>0</v>
      </c>
      <c r="DO14" s="141">
        <f>SUMIFS([1]Movimento!$R:$R,[1]Movimento!$B:$B,$C$3,[1]Movimento!$M:$M,$B14,[1]Movimento!$A:$A,DO$3)</f>
        <v>0</v>
      </c>
      <c r="DP14" s="141">
        <f>SUMIFS([1]Movimento!$R:$R,[1]Movimento!$B:$B,$C$3,[1]Movimento!$M:$M,$B14,[1]Movimento!$A:$A,DP$3)</f>
        <v>0</v>
      </c>
      <c r="DQ14" s="141">
        <f>SUMIFS([1]Movimento!$R:$R,[1]Movimento!$B:$B,$C$3,[1]Movimento!$M:$M,$B14,[1]Movimento!$A:$A,DQ$3)</f>
        <v>0</v>
      </c>
      <c r="DR14" s="141">
        <f>SUMIFS([1]Movimento!$R:$R,[1]Movimento!$B:$B,$C$3,[1]Movimento!$M:$M,$B14,[1]Movimento!$A:$A,DR$3)</f>
        <v>0</v>
      </c>
      <c r="DS14" s="141">
        <f>SUMIFS([1]Movimento!$R:$R,[1]Movimento!$B:$B,$C$3,[1]Movimento!$M:$M,$B14,[1]Movimento!$A:$A,DS$3)</f>
        <v>0</v>
      </c>
      <c r="DT14" s="141">
        <f>SUMIFS([1]Movimento!$R:$R,[1]Movimento!$B:$B,$C$3,[1]Movimento!$M:$M,$B14,[1]Movimento!$A:$A,DT$3)</f>
        <v>0</v>
      </c>
      <c r="DU14" s="141">
        <f>SUMIFS([1]Movimento!$R:$R,[1]Movimento!$B:$B,$C$3,[1]Movimento!$M:$M,$B14,[1]Movimento!$A:$A,DU$3)</f>
        <v>0</v>
      </c>
      <c r="DV14" s="141">
        <f>SUMIFS([1]Movimento!$R:$R,[1]Movimento!$B:$B,$C$3,[1]Movimento!$M:$M,$B14,[1]Movimento!$A:$A,DV$3)</f>
        <v>0</v>
      </c>
      <c r="DW14" s="141">
        <f>SUMIFS([1]Movimento!$R:$R,[1]Movimento!$B:$B,$C$3,[1]Movimento!$M:$M,$B14,[1]Movimento!$A:$A,DW$3)</f>
        <v>0</v>
      </c>
      <c r="DX14" s="141">
        <f>SUMIFS([1]Movimento!$R:$R,[1]Movimento!$B:$B,$C$3,[1]Movimento!$M:$M,$B14,[1]Movimento!$A:$A,DX$3)</f>
        <v>0</v>
      </c>
      <c r="DY14" s="141">
        <f>SUMIFS([1]Movimento!$R:$R,[1]Movimento!$B:$B,$C$3,[1]Movimento!$M:$M,$B14,[1]Movimento!$A:$A,DY$3)</f>
        <v>0</v>
      </c>
      <c r="DZ14" s="141">
        <f>SUMIFS([1]Movimento!$R:$R,[1]Movimento!$B:$B,$C$3,[1]Movimento!$M:$M,$B14,[1]Movimento!$A:$A,DZ$3)</f>
        <v>0</v>
      </c>
      <c r="EA14" s="141">
        <f>SUMIFS([1]Movimento!$R:$R,[1]Movimento!$B:$B,$C$3,[1]Movimento!$M:$M,$B14,[1]Movimento!$A:$A,EA$3)</f>
        <v>0</v>
      </c>
      <c r="EB14" s="142">
        <f t="shared" si="68"/>
        <v>0</v>
      </c>
      <c r="EC14" s="141">
        <f>SUMIFS([1]Movimento!$R:$R,[1]Movimento!$B:$B,$C$3,[1]Movimento!$M:$M,$B14,[1]Movimento!$A:$A,EC$3)</f>
        <v>0</v>
      </c>
      <c r="ED14" s="141">
        <f>SUMIFS([1]Movimento!$R:$R,[1]Movimento!$B:$B,$C$3,[1]Movimento!$M:$M,$B14,[1]Movimento!$A:$A,ED$3)</f>
        <v>0</v>
      </c>
      <c r="EE14" s="141">
        <f>SUMIFS([1]Movimento!$R:$R,[1]Movimento!$B:$B,$C$3,[1]Movimento!$M:$M,$B14,[1]Movimento!$A:$A,EE$3)</f>
        <v>0</v>
      </c>
      <c r="EF14" s="141">
        <f>SUMIFS([1]Movimento!$R:$R,[1]Movimento!$B:$B,$C$3,[1]Movimento!$M:$M,$B14,[1]Movimento!$A:$A,EF$3)</f>
        <v>0</v>
      </c>
      <c r="EG14" s="141">
        <f>SUMIFS([1]Movimento!$R:$R,[1]Movimento!$B:$B,$C$3,[1]Movimento!$M:$M,$B14,[1]Movimento!$A:$A,EG$3)</f>
        <v>0</v>
      </c>
      <c r="EH14" s="141">
        <f>SUMIFS([1]Movimento!$R:$R,[1]Movimento!$B:$B,$C$3,[1]Movimento!$M:$M,$B14,[1]Movimento!$A:$A,EH$3)</f>
        <v>0</v>
      </c>
      <c r="EI14" s="141">
        <f>SUMIFS([1]Movimento!$R:$R,[1]Movimento!$B:$B,$C$3,[1]Movimento!$M:$M,$B14,[1]Movimento!$A:$A,EI$3)</f>
        <v>0</v>
      </c>
      <c r="EJ14" s="141">
        <f>SUMIFS([1]Movimento!$R:$R,[1]Movimento!$B:$B,$C$3,[1]Movimento!$M:$M,$B14,[1]Movimento!$A:$A,EJ$3)</f>
        <v>0</v>
      </c>
      <c r="EK14" s="141">
        <f>SUMIFS([1]Movimento!$R:$R,[1]Movimento!$B:$B,$C$3,[1]Movimento!$M:$M,$B14,[1]Movimento!$A:$A,EK$3)</f>
        <v>0</v>
      </c>
      <c r="EL14" s="141">
        <f>SUMIFS([1]Movimento!$R:$R,[1]Movimento!$B:$B,$C$3,[1]Movimento!$M:$M,$B14,[1]Movimento!$A:$A,EL$3)</f>
        <v>0</v>
      </c>
      <c r="EM14" s="141">
        <f>SUMIFS([1]Movimento!$R:$R,[1]Movimento!$B:$B,$C$3,[1]Movimento!$M:$M,$B14,[1]Movimento!$A:$A,EM$3)</f>
        <v>0</v>
      </c>
      <c r="EN14" s="141">
        <f>SUMIFS([1]Movimento!$R:$R,[1]Movimento!$B:$B,$C$3,[1]Movimento!$M:$M,$B14,[1]Movimento!$A:$A,EN$3)</f>
        <v>0</v>
      </c>
      <c r="EO14" s="141">
        <f>SUMIFS([1]Movimento!$R:$R,[1]Movimento!$B:$B,$C$3,[1]Movimento!$M:$M,$B14,[1]Movimento!$A:$A,EO$3)</f>
        <v>0</v>
      </c>
      <c r="EP14" s="141">
        <f>SUMIFS([1]Movimento!$R:$R,[1]Movimento!$B:$B,$C$3,[1]Movimento!$M:$M,$B14,[1]Movimento!$A:$A,EP$3)</f>
        <v>0</v>
      </c>
      <c r="EQ14" s="141">
        <f>SUMIFS([1]Movimento!$R:$R,[1]Movimento!$B:$B,$C$3,[1]Movimento!$M:$M,$B14,[1]Movimento!$A:$A,EQ$3)</f>
        <v>0</v>
      </c>
      <c r="ER14" s="141">
        <f>SUMIFS([1]Movimento!$R:$R,[1]Movimento!$B:$B,$C$3,[1]Movimento!$M:$M,$B14,[1]Movimento!$A:$A,ER$3)</f>
        <v>0</v>
      </c>
      <c r="ES14" s="141">
        <f>SUMIFS([1]Movimento!$R:$R,[1]Movimento!$B:$B,$C$3,[1]Movimento!$M:$M,$B14,[1]Movimento!$A:$A,ES$3)</f>
        <v>0</v>
      </c>
      <c r="ET14" s="141">
        <f>SUMIFS([1]Movimento!$R:$R,[1]Movimento!$B:$B,$C$3,[1]Movimento!$M:$M,$B14,[1]Movimento!$A:$A,ET$3)</f>
        <v>0</v>
      </c>
      <c r="EU14" s="141">
        <f>SUMIFS([1]Movimento!$R:$R,[1]Movimento!$B:$B,$C$3,[1]Movimento!$M:$M,$B14,[1]Movimento!$A:$A,EU$3)</f>
        <v>0</v>
      </c>
      <c r="EV14" s="141">
        <f>SUMIFS([1]Movimento!$R:$R,[1]Movimento!$B:$B,$C$3,[1]Movimento!$M:$M,$B14,[1]Movimento!$A:$A,EV$3)</f>
        <v>0</v>
      </c>
      <c r="EW14" s="141">
        <f>SUMIFS([1]Movimento!$R:$R,[1]Movimento!$B:$B,$C$3,[1]Movimento!$M:$M,$B14,[1]Movimento!$A:$A,EW$3)</f>
        <v>0</v>
      </c>
      <c r="EX14" s="141">
        <f>SUMIFS([1]Movimento!$R:$R,[1]Movimento!$B:$B,$C$3,[1]Movimento!$M:$M,$B14,[1]Movimento!$A:$A,EX$3)</f>
        <v>0</v>
      </c>
      <c r="EY14" s="141">
        <f>SUMIFS([1]Movimento!$R:$R,[1]Movimento!$B:$B,$C$3,[1]Movimento!$M:$M,$B14,[1]Movimento!$A:$A,EY$3)</f>
        <v>0</v>
      </c>
      <c r="EZ14" s="141">
        <f>SUMIFS([1]Movimento!$R:$R,[1]Movimento!$B:$B,$C$3,[1]Movimento!$M:$M,$B14,[1]Movimento!$A:$A,EZ$3)</f>
        <v>0</v>
      </c>
      <c r="FA14" s="141">
        <f>SUMIFS([1]Movimento!$R:$R,[1]Movimento!$B:$B,$C$3,[1]Movimento!$M:$M,$B14,[1]Movimento!$A:$A,FA$3)</f>
        <v>0</v>
      </c>
      <c r="FB14" s="141">
        <f>SUMIFS([1]Movimento!$R:$R,[1]Movimento!$B:$B,$C$3,[1]Movimento!$M:$M,$B14,[1]Movimento!$A:$A,FB$3)</f>
        <v>0</v>
      </c>
      <c r="FC14" s="141">
        <f>SUMIFS([1]Movimento!$R:$R,[1]Movimento!$B:$B,$C$3,[1]Movimento!$M:$M,$B14,[1]Movimento!$A:$A,FC$3)</f>
        <v>0</v>
      </c>
      <c r="FD14" s="141">
        <f>SUMIFS([1]Movimento!$R:$R,[1]Movimento!$B:$B,$C$3,[1]Movimento!$M:$M,$B14,[1]Movimento!$A:$A,FD$3)</f>
        <v>0</v>
      </c>
      <c r="FE14" s="141">
        <f>SUMIFS([1]Movimento!$R:$R,[1]Movimento!$B:$B,$C$3,[1]Movimento!$M:$M,$B14,[1]Movimento!$A:$A,FE$3)</f>
        <v>0</v>
      </c>
      <c r="FF14" s="141">
        <f>SUMIFS([1]Movimento!$R:$R,[1]Movimento!$B:$B,$C$3,[1]Movimento!$M:$M,$B14,[1]Movimento!$A:$A,FF$3)</f>
        <v>0</v>
      </c>
      <c r="FG14" s="141">
        <f>SUMIFS([1]Movimento!$R:$R,[1]Movimento!$B:$B,$C$3,[1]Movimento!$M:$M,$B14,[1]Movimento!$A:$A,FG$3)</f>
        <v>0</v>
      </c>
      <c r="FH14" s="142">
        <f t="shared" si="69"/>
        <v>0</v>
      </c>
      <c r="FI14" s="141">
        <f>SUMIFS([1]Movimento!$R:$R,[1]Movimento!$B:$B,$C$3,[1]Movimento!$M:$M,$B14,[1]Movimento!$A:$A,FI$3)</f>
        <v>0</v>
      </c>
      <c r="FJ14" s="141">
        <f>SUMIFS([1]Movimento!$R:$R,[1]Movimento!$B:$B,$C$3,[1]Movimento!$M:$M,$B14,[1]Movimento!$A:$A,FJ$3)</f>
        <v>0</v>
      </c>
      <c r="FK14" s="141">
        <f>SUMIFS([1]Movimento!$R:$R,[1]Movimento!$B:$B,$C$3,[1]Movimento!$M:$M,$B14,[1]Movimento!$A:$A,FK$3)</f>
        <v>0</v>
      </c>
      <c r="FL14" s="141">
        <f>SUMIFS([1]Movimento!$R:$R,[1]Movimento!$B:$B,$C$3,[1]Movimento!$M:$M,$B14,[1]Movimento!$A:$A,FL$3)</f>
        <v>0</v>
      </c>
      <c r="FM14" s="141">
        <f>SUMIFS([1]Movimento!$R:$R,[1]Movimento!$B:$B,$C$3,[1]Movimento!$M:$M,$B14,[1]Movimento!$A:$A,FM$3)</f>
        <v>0</v>
      </c>
      <c r="FN14" s="141">
        <f>SUMIFS([1]Movimento!$R:$R,[1]Movimento!$B:$B,$C$3,[1]Movimento!$M:$M,$B14,[1]Movimento!$A:$A,FN$3)</f>
        <v>0</v>
      </c>
      <c r="FO14" s="141">
        <f>SUMIFS([1]Movimento!$R:$R,[1]Movimento!$B:$B,$C$3,[1]Movimento!$M:$M,$B14,[1]Movimento!$A:$A,FO$3)</f>
        <v>0</v>
      </c>
      <c r="FP14" s="141">
        <f>SUMIFS([1]Movimento!$R:$R,[1]Movimento!$B:$B,$C$3,[1]Movimento!$M:$M,$B14,[1]Movimento!$A:$A,FP$3)</f>
        <v>0</v>
      </c>
      <c r="FQ14" s="141">
        <f>SUMIFS([1]Movimento!$R:$R,[1]Movimento!$B:$B,$C$3,[1]Movimento!$M:$M,$B14,[1]Movimento!$A:$A,FQ$3)</f>
        <v>0</v>
      </c>
      <c r="FR14" s="141">
        <f>SUMIFS([1]Movimento!$R:$R,[1]Movimento!$B:$B,$C$3,[1]Movimento!$M:$M,$B14,[1]Movimento!$A:$A,FR$3)</f>
        <v>0</v>
      </c>
      <c r="FS14" s="141">
        <f>SUMIFS([1]Movimento!$R:$R,[1]Movimento!$B:$B,$C$3,[1]Movimento!$M:$M,$B14,[1]Movimento!$A:$A,FS$3)</f>
        <v>0</v>
      </c>
      <c r="FT14" s="141">
        <f>SUMIFS([1]Movimento!$R:$R,[1]Movimento!$B:$B,$C$3,[1]Movimento!$M:$M,$B14,[1]Movimento!$A:$A,FT$3)</f>
        <v>0</v>
      </c>
      <c r="FU14" s="141">
        <f>SUMIFS([1]Movimento!$R:$R,[1]Movimento!$B:$B,$C$3,[1]Movimento!$M:$M,$B14,[1]Movimento!$A:$A,FU$3)</f>
        <v>0</v>
      </c>
      <c r="FV14" s="141">
        <f>SUMIFS([1]Movimento!$R:$R,[1]Movimento!$B:$B,$C$3,[1]Movimento!$M:$M,$B14,[1]Movimento!$A:$A,FV$3)</f>
        <v>0</v>
      </c>
      <c r="FW14" s="141">
        <f>SUMIFS([1]Movimento!$R:$R,[1]Movimento!$B:$B,$C$3,[1]Movimento!$M:$M,$B14,[1]Movimento!$A:$A,FW$3)</f>
        <v>0</v>
      </c>
      <c r="FX14" s="141">
        <f>SUMIFS([1]Movimento!$R:$R,[1]Movimento!$B:$B,$C$3,[1]Movimento!$M:$M,$B14,[1]Movimento!$A:$A,FX$3)</f>
        <v>0</v>
      </c>
      <c r="FY14" s="141">
        <f>SUMIFS([1]Movimento!$R:$R,[1]Movimento!$B:$B,$C$3,[1]Movimento!$M:$M,$B14,[1]Movimento!$A:$A,FY$3)</f>
        <v>0</v>
      </c>
      <c r="FZ14" s="141">
        <f>SUMIFS([1]Movimento!$R:$R,[1]Movimento!$B:$B,$C$3,[1]Movimento!$M:$M,$B14,[1]Movimento!$A:$A,FZ$3)</f>
        <v>0</v>
      </c>
      <c r="GA14" s="141">
        <f>SUMIFS([1]Movimento!$R:$R,[1]Movimento!$B:$B,$C$3,[1]Movimento!$M:$M,$B14,[1]Movimento!$A:$A,GA$3)</f>
        <v>0</v>
      </c>
      <c r="GB14" s="141">
        <f>SUMIFS([1]Movimento!$R:$R,[1]Movimento!$B:$B,$C$3,[1]Movimento!$M:$M,$B14,[1]Movimento!$A:$A,GB$3)</f>
        <v>0</v>
      </c>
      <c r="GC14" s="141">
        <f>SUMIFS([1]Movimento!$R:$R,[1]Movimento!$B:$B,$C$3,[1]Movimento!$M:$M,$B14,[1]Movimento!$A:$A,GC$3)</f>
        <v>0</v>
      </c>
      <c r="GD14" s="141">
        <f>SUMIFS([1]Movimento!$R:$R,[1]Movimento!$B:$B,$C$3,[1]Movimento!$M:$M,$B14,[1]Movimento!$A:$A,GD$3)</f>
        <v>0</v>
      </c>
      <c r="GE14" s="141">
        <f>SUMIFS([1]Movimento!$R:$R,[1]Movimento!$B:$B,$C$3,[1]Movimento!$M:$M,$B14,[1]Movimento!$A:$A,GE$3)</f>
        <v>0</v>
      </c>
      <c r="GF14" s="141">
        <f>SUMIFS([1]Movimento!$R:$R,[1]Movimento!$B:$B,$C$3,[1]Movimento!$M:$M,$B14,[1]Movimento!$A:$A,GF$3)</f>
        <v>0</v>
      </c>
      <c r="GG14" s="141">
        <f>SUMIFS([1]Movimento!$R:$R,[1]Movimento!$B:$B,$C$3,[1]Movimento!$M:$M,$B14,[1]Movimento!$A:$A,GG$3)</f>
        <v>0</v>
      </c>
      <c r="GH14" s="141">
        <f>SUMIFS([1]Movimento!$R:$R,[1]Movimento!$B:$B,$C$3,[1]Movimento!$M:$M,$B14,[1]Movimento!$A:$A,GH$3)</f>
        <v>0</v>
      </c>
      <c r="GI14" s="141">
        <f>SUMIFS([1]Movimento!$R:$R,[1]Movimento!$B:$B,$C$3,[1]Movimento!$M:$M,$B14,[1]Movimento!$A:$A,GI$3)</f>
        <v>0</v>
      </c>
      <c r="GJ14" s="141">
        <f>SUMIFS([1]Movimento!$R:$R,[1]Movimento!$B:$B,$C$3,[1]Movimento!$M:$M,$B14,[1]Movimento!$A:$A,GJ$3)</f>
        <v>0</v>
      </c>
      <c r="GK14" s="141">
        <f>SUMIFS([1]Movimento!$R:$R,[1]Movimento!$B:$B,$C$3,[1]Movimento!$M:$M,$B14,[1]Movimento!$A:$A,GK$3)</f>
        <v>0</v>
      </c>
      <c r="GL14" s="141">
        <f>SUMIFS([1]Movimento!$R:$R,[1]Movimento!$B:$B,$C$3,[1]Movimento!$M:$M,$B14,[1]Movimento!$A:$A,GL$3)</f>
        <v>0</v>
      </c>
      <c r="GM14" s="141">
        <f>SUMIFS([1]Movimento!$R:$R,[1]Movimento!$B:$B,$C$3,[1]Movimento!$M:$M,$B14,[1]Movimento!$A:$A,GM$3)</f>
        <v>0</v>
      </c>
      <c r="GN14" s="142">
        <f t="shared" si="70"/>
        <v>0</v>
      </c>
      <c r="GO14" s="141">
        <f>SUMIFS([1]Movimento!$R:$R,[1]Movimento!$B:$B,$C$3,[1]Movimento!$M:$M,$B14,[1]Movimento!$A:$A,GO$3)</f>
        <v>0</v>
      </c>
      <c r="GP14" s="141">
        <f>SUMIFS([1]Movimento!$R:$R,[1]Movimento!$B:$B,$C$3,[1]Movimento!$M:$M,$B14,[1]Movimento!$A:$A,GP$3)</f>
        <v>0</v>
      </c>
      <c r="GQ14" s="141">
        <f>SUMIFS([1]Movimento!$R:$R,[1]Movimento!$B:$B,$C$3,[1]Movimento!$M:$M,$B14,[1]Movimento!$A:$A,GQ$3)</f>
        <v>0</v>
      </c>
      <c r="GR14" s="141">
        <f>SUMIFS([1]Movimento!$R:$R,[1]Movimento!$B:$B,$C$3,[1]Movimento!$M:$M,$B14,[1]Movimento!$A:$A,GR$3)</f>
        <v>0</v>
      </c>
      <c r="GS14" s="141">
        <f>SUMIFS([1]Movimento!$R:$R,[1]Movimento!$B:$B,$C$3,[1]Movimento!$M:$M,$B14,[1]Movimento!$A:$A,GS$3)</f>
        <v>0</v>
      </c>
      <c r="GT14" s="141">
        <f>SUMIFS([1]Movimento!$R:$R,[1]Movimento!$B:$B,$C$3,[1]Movimento!$M:$M,$B14,[1]Movimento!$A:$A,GT$3)</f>
        <v>0</v>
      </c>
      <c r="GU14" s="141">
        <f>SUMIFS([1]Movimento!$R:$R,[1]Movimento!$B:$B,$C$3,[1]Movimento!$M:$M,$B14,[1]Movimento!$A:$A,GU$3)</f>
        <v>0</v>
      </c>
      <c r="GV14" s="141">
        <f>SUMIFS([1]Movimento!$R:$R,[1]Movimento!$B:$B,$C$3,[1]Movimento!$M:$M,$B14,[1]Movimento!$A:$A,GV$3)</f>
        <v>0</v>
      </c>
      <c r="GW14" s="141">
        <f>SUMIFS([1]Movimento!$R:$R,[1]Movimento!$B:$B,$C$3,[1]Movimento!$M:$M,$B14,[1]Movimento!$A:$A,GW$3)</f>
        <v>0</v>
      </c>
      <c r="GX14" s="141">
        <f>SUMIFS([1]Movimento!$R:$R,[1]Movimento!$B:$B,$C$3,[1]Movimento!$M:$M,$B14,[1]Movimento!$A:$A,GX$3)</f>
        <v>0</v>
      </c>
      <c r="GY14" s="141">
        <f>SUMIFS([1]Movimento!$R:$R,[1]Movimento!$B:$B,$C$3,[1]Movimento!$M:$M,$B14,[1]Movimento!$A:$A,GY$3)</f>
        <v>0</v>
      </c>
      <c r="GZ14" s="141">
        <f>SUMIFS([1]Movimento!$R:$R,[1]Movimento!$B:$B,$C$3,[1]Movimento!$M:$M,$B14,[1]Movimento!$A:$A,GZ$3)</f>
        <v>0</v>
      </c>
      <c r="HA14" s="141">
        <f>SUMIFS([1]Movimento!$R:$R,[1]Movimento!$B:$B,$C$3,[1]Movimento!$M:$M,$B14,[1]Movimento!$A:$A,HA$3)</f>
        <v>0</v>
      </c>
      <c r="HB14" s="141">
        <f>SUMIFS([1]Movimento!$R:$R,[1]Movimento!$B:$B,$C$3,[1]Movimento!$M:$M,$B14,[1]Movimento!$A:$A,HB$3)</f>
        <v>0</v>
      </c>
      <c r="HC14" s="141">
        <f>SUMIFS([1]Movimento!$R:$R,[1]Movimento!$B:$B,$C$3,[1]Movimento!$M:$M,$B14,[1]Movimento!$A:$A,HC$3)</f>
        <v>0</v>
      </c>
      <c r="HD14" s="141">
        <f>SUMIFS([1]Movimento!$R:$R,[1]Movimento!$B:$B,$C$3,[1]Movimento!$M:$M,$B14,[1]Movimento!$A:$A,HD$3)</f>
        <v>0</v>
      </c>
      <c r="HE14" s="141">
        <f>SUMIFS([1]Movimento!$R:$R,[1]Movimento!$B:$B,$C$3,[1]Movimento!$M:$M,$B14,[1]Movimento!$A:$A,HE$3)</f>
        <v>0</v>
      </c>
      <c r="HF14" s="141">
        <f>SUMIFS([1]Movimento!$R:$R,[1]Movimento!$B:$B,$C$3,[1]Movimento!$M:$M,$B14,[1]Movimento!$A:$A,HF$3)</f>
        <v>0</v>
      </c>
      <c r="HG14" s="141">
        <f>SUMIFS([1]Movimento!$R:$R,[1]Movimento!$B:$B,$C$3,[1]Movimento!$M:$M,$B14,[1]Movimento!$A:$A,HG$3)</f>
        <v>0</v>
      </c>
      <c r="HH14" s="141">
        <f>SUMIFS([1]Movimento!$R:$R,[1]Movimento!$B:$B,$C$3,[1]Movimento!$M:$M,$B14,[1]Movimento!$A:$A,HH$3)</f>
        <v>0</v>
      </c>
      <c r="HI14" s="141">
        <f>SUMIFS([1]Movimento!$R:$R,[1]Movimento!$B:$B,$C$3,[1]Movimento!$M:$M,$B14,[1]Movimento!$A:$A,HI$3)</f>
        <v>0</v>
      </c>
      <c r="HJ14" s="141">
        <f>SUMIFS([1]Movimento!$R:$R,[1]Movimento!$B:$B,$C$3,[1]Movimento!$M:$M,$B14,[1]Movimento!$A:$A,HJ$3)</f>
        <v>0</v>
      </c>
      <c r="HK14" s="141">
        <f>SUMIFS([1]Movimento!$R:$R,[1]Movimento!$B:$B,$C$3,[1]Movimento!$M:$M,$B14,[1]Movimento!$A:$A,HK$3)</f>
        <v>0</v>
      </c>
      <c r="HL14" s="141">
        <f>SUMIFS([1]Movimento!$R:$R,[1]Movimento!$B:$B,$C$3,[1]Movimento!$M:$M,$B14,[1]Movimento!$A:$A,HL$3)</f>
        <v>0</v>
      </c>
      <c r="HM14" s="141">
        <f>SUMIFS([1]Movimento!$R:$R,[1]Movimento!$B:$B,$C$3,[1]Movimento!$M:$M,$B14,[1]Movimento!$A:$A,HM$3)</f>
        <v>0</v>
      </c>
      <c r="HN14" s="141">
        <f>SUMIFS([1]Movimento!$R:$R,[1]Movimento!$B:$B,$C$3,[1]Movimento!$M:$M,$B14,[1]Movimento!$A:$A,HN$3)</f>
        <v>0</v>
      </c>
      <c r="HO14" s="141">
        <f>SUMIFS([1]Movimento!$R:$R,[1]Movimento!$B:$B,$C$3,[1]Movimento!$M:$M,$B14,[1]Movimento!$A:$A,HO$3)</f>
        <v>0</v>
      </c>
      <c r="HP14" s="141">
        <f>SUMIFS([1]Movimento!$R:$R,[1]Movimento!$B:$B,$C$3,[1]Movimento!$M:$M,$B14,[1]Movimento!$A:$A,HP$3)</f>
        <v>0</v>
      </c>
      <c r="HQ14" s="141">
        <f>SUMIFS([1]Movimento!$R:$R,[1]Movimento!$B:$B,$C$3,[1]Movimento!$M:$M,$B14,[1]Movimento!$A:$A,HQ$3)</f>
        <v>0</v>
      </c>
      <c r="HR14" s="141">
        <f>SUMIFS([1]Movimento!$R:$R,[1]Movimento!$B:$B,$C$3,[1]Movimento!$M:$M,$B14,[1]Movimento!$A:$A,HR$3)</f>
        <v>0</v>
      </c>
      <c r="HS14" s="141">
        <f>SUMIFS([1]Movimento!$R:$R,[1]Movimento!$B:$B,$C$3,[1]Movimento!$M:$M,$B14,[1]Movimento!$A:$A,HS$3)</f>
        <v>0</v>
      </c>
      <c r="HT14" s="142">
        <f t="shared" si="71"/>
        <v>0</v>
      </c>
      <c r="HU14" s="141">
        <f>SUMIFS([1]Movimento!$R:$R,[1]Movimento!$B:$B,$C$3,[1]Movimento!$M:$M,$B14,[1]Movimento!$A:$A,HU$3)</f>
        <v>0</v>
      </c>
      <c r="HV14" s="141">
        <f>SUMIFS([1]Movimento!$R:$R,[1]Movimento!$B:$B,$C$3,[1]Movimento!$M:$M,$B14,[1]Movimento!$A:$A,HV$3)</f>
        <v>0</v>
      </c>
      <c r="HW14" s="141">
        <f>SUMIFS([1]Movimento!$R:$R,[1]Movimento!$B:$B,$C$3,[1]Movimento!$M:$M,$B14,[1]Movimento!$A:$A,HW$3)</f>
        <v>0</v>
      </c>
      <c r="HX14" s="141">
        <f>SUMIFS([1]Movimento!$R:$R,[1]Movimento!$B:$B,$C$3,[1]Movimento!$M:$M,$B14,[1]Movimento!$A:$A,HX$3)</f>
        <v>0</v>
      </c>
      <c r="HY14" s="141">
        <f>SUMIFS([1]Movimento!$R:$R,[1]Movimento!$B:$B,$C$3,[1]Movimento!$M:$M,$B14,[1]Movimento!$A:$A,HY$3)</f>
        <v>0</v>
      </c>
      <c r="HZ14" s="141">
        <f>SUMIFS([1]Movimento!$R:$R,[1]Movimento!$B:$B,$C$3,[1]Movimento!$M:$M,$B14,[1]Movimento!$A:$A,HZ$3)</f>
        <v>0</v>
      </c>
      <c r="IA14" s="141">
        <f>SUMIFS([1]Movimento!$R:$R,[1]Movimento!$B:$B,$C$3,[1]Movimento!$M:$M,$B14,[1]Movimento!$A:$A,IA$3)</f>
        <v>0</v>
      </c>
      <c r="IB14" s="141">
        <f>SUMIFS([1]Movimento!$R:$R,[1]Movimento!$B:$B,$C$3,[1]Movimento!$M:$M,$B14,[1]Movimento!$A:$A,IB$3)</f>
        <v>0</v>
      </c>
      <c r="IC14" s="141">
        <f>SUMIFS([1]Movimento!$R:$R,[1]Movimento!$B:$B,$C$3,[1]Movimento!$M:$M,$B14,[1]Movimento!$A:$A,IC$3)</f>
        <v>0</v>
      </c>
      <c r="ID14" s="141">
        <f>SUMIFS([1]Movimento!$R:$R,[1]Movimento!$B:$B,$C$3,[1]Movimento!$M:$M,$B14,[1]Movimento!$A:$A,ID$3)</f>
        <v>0</v>
      </c>
      <c r="IE14" s="141">
        <f>SUMIFS([1]Movimento!$R:$R,[1]Movimento!$B:$B,$C$3,[1]Movimento!$M:$M,$B14,[1]Movimento!$A:$A,IE$3)</f>
        <v>0</v>
      </c>
      <c r="IF14" s="141">
        <f>SUMIFS([1]Movimento!$R:$R,[1]Movimento!$B:$B,$C$3,[1]Movimento!$M:$M,$B14,[1]Movimento!$A:$A,IF$3)</f>
        <v>0</v>
      </c>
      <c r="IG14" s="141">
        <f>SUMIFS([1]Movimento!$R:$R,[1]Movimento!$B:$B,$C$3,[1]Movimento!$M:$M,$B14,[1]Movimento!$A:$A,IG$3)</f>
        <v>0</v>
      </c>
      <c r="IH14" s="141">
        <f>SUMIFS([1]Movimento!$R:$R,[1]Movimento!$B:$B,$C$3,[1]Movimento!$M:$M,$B14,[1]Movimento!$A:$A,IH$3)</f>
        <v>0</v>
      </c>
      <c r="II14" s="141">
        <f>SUMIFS([1]Movimento!$R:$R,[1]Movimento!$B:$B,$C$3,[1]Movimento!$M:$M,$B14,[1]Movimento!$A:$A,II$3)</f>
        <v>0</v>
      </c>
      <c r="IJ14" s="141">
        <f>SUMIFS([1]Movimento!$R:$R,[1]Movimento!$B:$B,$C$3,[1]Movimento!$M:$M,$B14,[1]Movimento!$A:$A,IJ$3)</f>
        <v>0</v>
      </c>
      <c r="IK14" s="141">
        <f>SUMIFS([1]Movimento!$R:$R,[1]Movimento!$B:$B,$C$3,[1]Movimento!$M:$M,$B14,[1]Movimento!$A:$A,IK$3)</f>
        <v>0</v>
      </c>
      <c r="IL14" s="141">
        <f>SUMIFS([1]Movimento!$R:$R,[1]Movimento!$B:$B,$C$3,[1]Movimento!$M:$M,$B14,[1]Movimento!$A:$A,IL$3)</f>
        <v>0</v>
      </c>
      <c r="IM14" s="141">
        <f>SUMIFS([1]Movimento!$R:$R,[1]Movimento!$B:$B,$C$3,[1]Movimento!$M:$M,$B14,[1]Movimento!$A:$A,IM$3)</f>
        <v>0</v>
      </c>
      <c r="IN14" s="141">
        <f>SUMIFS([1]Movimento!$R:$R,[1]Movimento!$B:$B,$C$3,[1]Movimento!$M:$M,$B14,[1]Movimento!$A:$A,IN$3)</f>
        <v>0</v>
      </c>
      <c r="IO14" s="141">
        <f>SUMIFS([1]Movimento!$R:$R,[1]Movimento!$B:$B,$C$3,[1]Movimento!$M:$M,$B14,[1]Movimento!$A:$A,IO$3)</f>
        <v>0</v>
      </c>
      <c r="IP14" s="141">
        <f>SUMIFS([1]Movimento!$R:$R,[1]Movimento!$B:$B,$C$3,[1]Movimento!$M:$M,$B14,[1]Movimento!$A:$A,IP$3)</f>
        <v>0</v>
      </c>
      <c r="IQ14" s="141">
        <f>SUMIFS([1]Movimento!$R:$R,[1]Movimento!$B:$B,$C$3,[1]Movimento!$M:$M,$B14,[1]Movimento!$A:$A,IQ$3)</f>
        <v>0</v>
      </c>
      <c r="IR14" s="141">
        <f>SUMIFS([1]Movimento!$R:$R,[1]Movimento!$B:$B,$C$3,[1]Movimento!$M:$M,$B14,[1]Movimento!$A:$A,IR$3)</f>
        <v>0</v>
      </c>
      <c r="IS14" s="141">
        <f>SUMIFS([1]Movimento!$R:$R,[1]Movimento!$B:$B,$C$3,[1]Movimento!$M:$M,$B14,[1]Movimento!$A:$A,IS$3)</f>
        <v>0</v>
      </c>
      <c r="IT14" s="141">
        <f>SUMIFS([1]Movimento!$R:$R,[1]Movimento!$B:$B,$C$3,[1]Movimento!$M:$M,$B14,[1]Movimento!$A:$A,IT$3)</f>
        <v>0</v>
      </c>
      <c r="IU14" s="141">
        <f>SUMIFS([1]Movimento!$R:$R,[1]Movimento!$B:$B,$C$3,[1]Movimento!$M:$M,$B14,[1]Movimento!$A:$A,IU$3)</f>
        <v>0</v>
      </c>
      <c r="IV14" s="141">
        <f>SUMIFS([1]Movimento!$R:$R,[1]Movimento!$B:$B,$C$3,[1]Movimento!$M:$M,$B14,[1]Movimento!$A:$A,IV$3)</f>
        <v>0</v>
      </c>
      <c r="IW14" s="141">
        <f>SUMIFS([1]Movimento!$R:$R,[1]Movimento!$B:$B,$C$3,[1]Movimento!$M:$M,$B14,[1]Movimento!$A:$A,IW$3)</f>
        <v>0</v>
      </c>
      <c r="IX14" s="141">
        <f>SUMIFS([1]Movimento!$R:$R,[1]Movimento!$B:$B,$C$3,[1]Movimento!$M:$M,$B14,[1]Movimento!$A:$A,IX$3)</f>
        <v>0</v>
      </c>
      <c r="IY14" s="141">
        <f>SUMIFS([1]Movimento!$R:$R,[1]Movimento!$B:$B,$C$3,[1]Movimento!$M:$M,$B14,[1]Movimento!$A:$A,IY$3)</f>
        <v>0</v>
      </c>
      <c r="IZ14" s="142">
        <f t="shared" si="72"/>
        <v>0</v>
      </c>
      <c r="JA14" s="141">
        <f>SUMIFS([1]Movimento!$R:$R,[1]Movimento!$B:$B,$C$3,[1]Movimento!$M:$M,$B14,[1]Movimento!$A:$A,JA$3)</f>
        <v>0</v>
      </c>
      <c r="JB14" s="141">
        <f>SUMIFS([1]Movimento!$R:$R,[1]Movimento!$B:$B,$C$3,[1]Movimento!$M:$M,$B14,[1]Movimento!$A:$A,JB$3)</f>
        <v>0</v>
      </c>
      <c r="JC14" s="141">
        <f>SUMIFS([1]Movimento!$R:$R,[1]Movimento!$B:$B,$C$3,[1]Movimento!$M:$M,$B14,[1]Movimento!$A:$A,JC$3)</f>
        <v>0</v>
      </c>
      <c r="JD14" s="141">
        <f>SUMIFS([1]Movimento!$R:$R,[1]Movimento!$B:$B,$C$3,[1]Movimento!$M:$M,$B14,[1]Movimento!$A:$A,JD$3)</f>
        <v>0</v>
      </c>
      <c r="JE14" s="141">
        <f>SUMIFS([1]Movimento!$R:$R,[1]Movimento!$B:$B,$C$3,[1]Movimento!$M:$M,$B14,[1]Movimento!$A:$A,JE$3)</f>
        <v>0</v>
      </c>
      <c r="JF14" s="141">
        <f>SUMIFS([1]Movimento!$R:$R,[1]Movimento!$B:$B,$C$3,[1]Movimento!$M:$M,$B14,[1]Movimento!$A:$A,JF$3)</f>
        <v>0</v>
      </c>
      <c r="JG14" s="141">
        <f>SUMIFS([1]Movimento!$R:$R,[1]Movimento!$B:$B,$C$3,[1]Movimento!$M:$M,$B14,[1]Movimento!$A:$A,JG$3)</f>
        <v>0</v>
      </c>
      <c r="JH14" s="141">
        <f>SUMIFS([1]Movimento!$R:$R,[1]Movimento!$B:$B,$C$3,[1]Movimento!$M:$M,$B14,[1]Movimento!$A:$A,JH$3)</f>
        <v>0</v>
      </c>
      <c r="JI14" s="141">
        <f>SUMIFS([1]Movimento!$R:$R,[1]Movimento!$B:$B,$C$3,[1]Movimento!$M:$M,$B14,[1]Movimento!$A:$A,JI$3)</f>
        <v>0</v>
      </c>
      <c r="JJ14" s="141">
        <f>SUMIFS([1]Movimento!$R:$R,[1]Movimento!$B:$B,$C$3,[1]Movimento!$M:$M,$B14,[1]Movimento!$A:$A,JJ$3)</f>
        <v>0</v>
      </c>
      <c r="JK14" s="141">
        <f>SUMIFS([1]Movimento!$R:$R,[1]Movimento!$B:$B,$C$3,[1]Movimento!$M:$M,$B14,[1]Movimento!$A:$A,JK$3)</f>
        <v>0</v>
      </c>
      <c r="JL14" s="141">
        <f>SUMIFS([1]Movimento!$R:$R,[1]Movimento!$B:$B,$C$3,[1]Movimento!$M:$M,$B14,[1]Movimento!$A:$A,JL$3)</f>
        <v>0</v>
      </c>
      <c r="JM14" s="141">
        <f>SUMIFS([1]Movimento!$R:$R,[1]Movimento!$B:$B,$C$3,[1]Movimento!$M:$M,$B14,[1]Movimento!$A:$A,JM$3)</f>
        <v>0</v>
      </c>
      <c r="JN14" s="141">
        <f>SUMIFS([1]Movimento!$R:$R,[1]Movimento!$B:$B,$C$3,[1]Movimento!$M:$M,$B14,[1]Movimento!$A:$A,JN$3)</f>
        <v>0</v>
      </c>
      <c r="JO14" s="141">
        <f>SUMIFS([1]Movimento!$R:$R,[1]Movimento!$B:$B,$C$3,[1]Movimento!$M:$M,$B14,[1]Movimento!$A:$A,JO$3)</f>
        <v>0</v>
      </c>
      <c r="JP14" s="141">
        <f>SUMIFS([1]Movimento!$R:$R,[1]Movimento!$B:$B,$C$3,[1]Movimento!$M:$M,$B14,[1]Movimento!$A:$A,JP$3)</f>
        <v>0</v>
      </c>
      <c r="JQ14" s="141">
        <f>SUMIFS([1]Movimento!$R:$R,[1]Movimento!$B:$B,$C$3,[1]Movimento!$M:$M,$B14,[1]Movimento!$A:$A,JQ$3)</f>
        <v>0</v>
      </c>
      <c r="JR14" s="141">
        <f>SUMIFS([1]Movimento!$R:$R,[1]Movimento!$B:$B,$C$3,[1]Movimento!$M:$M,$B14,[1]Movimento!$A:$A,JR$3)</f>
        <v>0</v>
      </c>
      <c r="JS14" s="141">
        <f>SUMIFS([1]Movimento!$R:$R,[1]Movimento!$B:$B,$C$3,[1]Movimento!$M:$M,$B14,[1]Movimento!$A:$A,JS$3)</f>
        <v>0</v>
      </c>
      <c r="JT14" s="141">
        <f>SUMIFS([1]Movimento!$R:$R,[1]Movimento!$B:$B,$C$3,[1]Movimento!$M:$M,$B14,[1]Movimento!$A:$A,JT$3)</f>
        <v>0</v>
      </c>
      <c r="JU14" s="141">
        <f>SUMIFS([1]Movimento!$R:$R,[1]Movimento!$B:$B,$C$3,[1]Movimento!$M:$M,$B14,[1]Movimento!$A:$A,JU$3)</f>
        <v>0</v>
      </c>
      <c r="JV14" s="141">
        <f>SUMIFS([1]Movimento!$R:$R,[1]Movimento!$B:$B,$C$3,[1]Movimento!$M:$M,$B14,[1]Movimento!$A:$A,JV$3)</f>
        <v>0</v>
      </c>
      <c r="JW14" s="141">
        <f>SUMIFS([1]Movimento!$R:$R,[1]Movimento!$B:$B,$C$3,[1]Movimento!$M:$M,$B14,[1]Movimento!$A:$A,JW$3)</f>
        <v>0</v>
      </c>
      <c r="JX14" s="141">
        <f>SUMIFS([1]Movimento!$R:$R,[1]Movimento!$B:$B,$C$3,[1]Movimento!$M:$M,$B14,[1]Movimento!$A:$A,JX$3)</f>
        <v>0</v>
      </c>
      <c r="JY14" s="141">
        <f>SUMIFS([1]Movimento!$R:$R,[1]Movimento!$B:$B,$C$3,[1]Movimento!$M:$M,$B14,[1]Movimento!$A:$A,JY$3)</f>
        <v>0</v>
      </c>
      <c r="JZ14" s="141">
        <f>SUMIFS([1]Movimento!$R:$R,[1]Movimento!$B:$B,$C$3,[1]Movimento!$M:$M,$B14,[1]Movimento!$A:$A,JZ$3)</f>
        <v>0</v>
      </c>
      <c r="KA14" s="141">
        <f>SUMIFS([1]Movimento!$R:$R,[1]Movimento!$B:$B,$C$3,[1]Movimento!$M:$M,$B14,[1]Movimento!$A:$A,KA$3)</f>
        <v>0</v>
      </c>
      <c r="KB14" s="141">
        <f>SUMIFS([1]Movimento!$R:$R,[1]Movimento!$B:$B,$C$3,[1]Movimento!$M:$M,$B14,[1]Movimento!$A:$A,KB$3)</f>
        <v>0</v>
      </c>
      <c r="KC14" s="141">
        <f>SUMIFS([1]Movimento!$R:$R,[1]Movimento!$B:$B,$C$3,[1]Movimento!$M:$M,$B14,[1]Movimento!$A:$A,KC$3)</f>
        <v>0</v>
      </c>
      <c r="KD14" s="141">
        <f>SUMIFS([1]Movimento!$R:$R,[1]Movimento!$B:$B,$C$3,[1]Movimento!$M:$M,$B14,[1]Movimento!$A:$A,KD$3)</f>
        <v>0</v>
      </c>
      <c r="KE14" s="141">
        <f>SUMIFS([1]Movimento!$R:$R,[1]Movimento!$B:$B,$C$3,[1]Movimento!$M:$M,$B14,[1]Movimento!$A:$A,KE$3)</f>
        <v>0</v>
      </c>
      <c r="KF14" s="142">
        <f t="shared" si="73"/>
        <v>0</v>
      </c>
      <c r="KG14" s="141">
        <f>SUMIFS([1]Movimento!$R:$R,[1]Movimento!$B:$B,$C$3,[1]Movimento!$M:$M,$B14,[1]Movimento!$A:$A,KG$3)</f>
        <v>0</v>
      </c>
      <c r="KH14" s="141">
        <f>SUMIFS([1]Movimento!$R:$R,[1]Movimento!$B:$B,$C$3,[1]Movimento!$M:$M,$B14,[1]Movimento!$A:$A,KH$3)</f>
        <v>0</v>
      </c>
      <c r="KI14" s="141">
        <f>SUMIFS([1]Movimento!$R:$R,[1]Movimento!$B:$B,$C$3,[1]Movimento!$M:$M,$B14,[1]Movimento!$A:$A,KI$3)</f>
        <v>0</v>
      </c>
      <c r="KJ14" s="141">
        <f>SUMIFS([1]Movimento!$R:$R,[1]Movimento!$B:$B,$C$3,[1]Movimento!$M:$M,$B14,[1]Movimento!$A:$A,KJ$3)</f>
        <v>0</v>
      </c>
      <c r="KK14" s="141">
        <f>SUMIFS([1]Movimento!$R:$R,[1]Movimento!$B:$B,$C$3,[1]Movimento!$M:$M,$B14,[1]Movimento!$A:$A,KK$3)</f>
        <v>0</v>
      </c>
      <c r="KL14" s="141">
        <f>SUMIFS([1]Movimento!$R:$R,[1]Movimento!$B:$B,$C$3,[1]Movimento!$M:$M,$B14,[1]Movimento!$A:$A,KL$3)</f>
        <v>0</v>
      </c>
      <c r="KM14" s="141">
        <f>SUMIFS([1]Movimento!$R:$R,[1]Movimento!$B:$B,$C$3,[1]Movimento!$M:$M,$B14,[1]Movimento!$A:$A,KM$3)</f>
        <v>0</v>
      </c>
      <c r="KN14" s="141">
        <f>SUMIFS([1]Movimento!$R:$R,[1]Movimento!$B:$B,$C$3,[1]Movimento!$M:$M,$B14,[1]Movimento!$A:$A,KN$3)</f>
        <v>0</v>
      </c>
      <c r="KO14" s="141">
        <f>SUMIFS([1]Movimento!$R:$R,[1]Movimento!$B:$B,$C$3,[1]Movimento!$M:$M,$B14,[1]Movimento!$A:$A,KO$3)</f>
        <v>0</v>
      </c>
      <c r="KP14" s="141">
        <f>SUMIFS([1]Movimento!$R:$R,[1]Movimento!$B:$B,$C$3,[1]Movimento!$M:$M,$B14,[1]Movimento!$A:$A,KP$3)</f>
        <v>0</v>
      </c>
      <c r="KQ14" s="141">
        <f>SUMIFS([1]Movimento!$R:$R,[1]Movimento!$B:$B,$C$3,[1]Movimento!$M:$M,$B14,[1]Movimento!$A:$A,KQ$3)</f>
        <v>0</v>
      </c>
      <c r="KR14" s="141">
        <f>SUMIFS([1]Movimento!$R:$R,[1]Movimento!$B:$B,$C$3,[1]Movimento!$M:$M,$B14,[1]Movimento!$A:$A,KR$3)</f>
        <v>0</v>
      </c>
      <c r="KS14" s="141">
        <f>SUMIFS([1]Movimento!$R:$R,[1]Movimento!$B:$B,$C$3,[1]Movimento!$M:$M,$B14,[1]Movimento!$A:$A,KS$3)</f>
        <v>0</v>
      </c>
      <c r="KT14" s="141">
        <f>SUMIFS([1]Movimento!$R:$R,[1]Movimento!$B:$B,$C$3,[1]Movimento!$M:$M,$B14,[1]Movimento!$A:$A,KT$3)</f>
        <v>0</v>
      </c>
      <c r="KU14" s="141">
        <f>SUMIFS([1]Movimento!$R:$R,[1]Movimento!$B:$B,$C$3,[1]Movimento!$M:$M,$B14,[1]Movimento!$A:$A,KU$3)</f>
        <v>0</v>
      </c>
      <c r="KV14" s="141">
        <f>SUMIFS([1]Movimento!$R:$R,[1]Movimento!$B:$B,$C$3,[1]Movimento!$M:$M,$B14,[1]Movimento!$A:$A,KV$3)</f>
        <v>0</v>
      </c>
      <c r="KW14" s="141">
        <f>SUMIFS([1]Movimento!$R:$R,[1]Movimento!$B:$B,$C$3,[1]Movimento!$M:$M,$B14,[1]Movimento!$A:$A,KW$3)</f>
        <v>0</v>
      </c>
      <c r="KX14" s="141">
        <f>SUMIFS([1]Movimento!$R:$R,[1]Movimento!$B:$B,$C$3,[1]Movimento!$M:$M,$B14,[1]Movimento!$A:$A,KX$3)</f>
        <v>0</v>
      </c>
      <c r="KY14" s="141">
        <f>SUMIFS([1]Movimento!$R:$R,[1]Movimento!$B:$B,$C$3,[1]Movimento!$M:$M,$B14,[1]Movimento!$A:$A,KY$3)</f>
        <v>0</v>
      </c>
      <c r="KZ14" s="141">
        <f>SUMIFS([1]Movimento!$R:$R,[1]Movimento!$B:$B,$C$3,[1]Movimento!$M:$M,$B14,[1]Movimento!$A:$A,KZ$3)</f>
        <v>0</v>
      </c>
      <c r="LA14" s="141">
        <f>SUMIFS([1]Movimento!$R:$R,[1]Movimento!$B:$B,$C$3,[1]Movimento!$M:$M,$B14,[1]Movimento!$A:$A,LA$3)</f>
        <v>0</v>
      </c>
      <c r="LB14" s="141">
        <f>SUMIFS([1]Movimento!$R:$R,[1]Movimento!$B:$B,$C$3,[1]Movimento!$M:$M,$B14,[1]Movimento!$A:$A,LB$3)</f>
        <v>0</v>
      </c>
      <c r="LC14" s="141">
        <f>SUMIFS([1]Movimento!$R:$R,[1]Movimento!$B:$B,$C$3,[1]Movimento!$M:$M,$B14,[1]Movimento!$A:$A,LC$3)</f>
        <v>0</v>
      </c>
      <c r="LD14" s="141">
        <f>SUMIFS([1]Movimento!$R:$R,[1]Movimento!$B:$B,$C$3,[1]Movimento!$M:$M,$B14,[1]Movimento!$A:$A,LD$3)</f>
        <v>0</v>
      </c>
      <c r="LE14" s="141">
        <f>SUMIFS([1]Movimento!$R:$R,[1]Movimento!$B:$B,$C$3,[1]Movimento!$M:$M,$B14,[1]Movimento!$A:$A,LE$3)</f>
        <v>0</v>
      </c>
      <c r="LF14" s="141">
        <f>SUMIFS([1]Movimento!$R:$R,[1]Movimento!$B:$B,$C$3,[1]Movimento!$M:$M,$B14,[1]Movimento!$A:$A,LF$3)</f>
        <v>0</v>
      </c>
      <c r="LG14" s="141">
        <f>SUMIFS([1]Movimento!$R:$R,[1]Movimento!$B:$B,$C$3,[1]Movimento!$M:$M,$B14,[1]Movimento!$A:$A,LG$3)</f>
        <v>0</v>
      </c>
      <c r="LH14" s="141">
        <f>SUMIFS([1]Movimento!$R:$R,[1]Movimento!$B:$B,$C$3,[1]Movimento!$M:$M,$B14,[1]Movimento!$A:$A,LH$3)</f>
        <v>0</v>
      </c>
      <c r="LI14" s="141">
        <f>SUMIFS([1]Movimento!$R:$R,[1]Movimento!$B:$B,$C$3,[1]Movimento!$M:$M,$B14,[1]Movimento!$A:$A,LI$3)</f>
        <v>0</v>
      </c>
      <c r="LJ14" s="141">
        <f>SUMIFS([1]Movimento!$R:$R,[1]Movimento!$B:$B,$C$3,[1]Movimento!$M:$M,$B14,[1]Movimento!$A:$A,LJ$3)</f>
        <v>0</v>
      </c>
      <c r="LK14" s="141">
        <f>SUMIFS([1]Movimento!$R:$R,[1]Movimento!$B:$B,$C$3,[1]Movimento!$M:$M,$B14,[1]Movimento!$A:$A,LK$3)</f>
        <v>0</v>
      </c>
      <c r="LL14" s="142">
        <f t="shared" si="74"/>
        <v>0</v>
      </c>
      <c r="LM14" s="141">
        <f>SUMIFS([1]Movimento!$R:$R,[1]Movimento!$B:$B,$C$3,[1]Movimento!$M:$M,$B14,[1]Movimento!$A:$A,LM$3)</f>
        <v>0</v>
      </c>
      <c r="LN14" s="141">
        <f>SUMIFS([1]Movimento!$R:$R,[1]Movimento!$B:$B,$C$3,[1]Movimento!$M:$M,$B14,[1]Movimento!$A:$A,LN$3)</f>
        <v>0</v>
      </c>
      <c r="LO14" s="141">
        <f>SUMIFS([1]Movimento!$R:$R,[1]Movimento!$B:$B,$C$3,[1]Movimento!$M:$M,$B14,[1]Movimento!$A:$A,LO$3)</f>
        <v>0</v>
      </c>
      <c r="LP14" s="141">
        <f>SUMIFS([1]Movimento!$R:$R,[1]Movimento!$B:$B,$C$3,[1]Movimento!$M:$M,$B14,[1]Movimento!$A:$A,LP$3)</f>
        <v>0</v>
      </c>
      <c r="LQ14" s="141">
        <f>SUMIFS([1]Movimento!$R:$R,[1]Movimento!$B:$B,$C$3,[1]Movimento!$M:$M,$B14,[1]Movimento!$A:$A,LQ$3)</f>
        <v>0</v>
      </c>
      <c r="LR14" s="141">
        <f>SUMIFS([1]Movimento!$R:$R,[1]Movimento!$B:$B,$C$3,[1]Movimento!$M:$M,$B14,[1]Movimento!$A:$A,LR$3)</f>
        <v>0</v>
      </c>
      <c r="LS14" s="141">
        <f>SUMIFS([1]Movimento!$R:$R,[1]Movimento!$B:$B,$C$3,[1]Movimento!$M:$M,$B14,[1]Movimento!$A:$A,LS$3)</f>
        <v>0</v>
      </c>
      <c r="LT14" s="141">
        <f>SUMIFS([1]Movimento!$R:$R,[1]Movimento!$B:$B,$C$3,[1]Movimento!$M:$M,$B14,[1]Movimento!$A:$A,LT$3)</f>
        <v>0</v>
      </c>
      <c r="LU14" s="141">
        <f>SUMIFS([1]Movimento!$R:$R,[1]Movimento!$B:$B,$C$3,[1]Movimento!$M:$M,$B14,[1]Movimento!$A:$A,LU$3)</f>
        <v>0</v>
      </c>
      <c r="LV14" s="141">
        <f>SUMIFS([1]Movimento!$R:$R,[1]Movimento!$B:$B,$C$3,[1]Movimento!$M:$M,$B14,[1]Movimento!$A:$A,LV$3)</f>
        <v>0</v>
      </c>
      <c r="LW14" s="141">
        <f>SUMIFS([1]Movimento!$R:$R,[1]Movimento!$B:$B,$C$3,[1]Movimento!$M:$M,$B14,[1]Movimento!$A:$A,LW$3)</f>
        <v>0</v>
      </c>
      <c r="LX14" s="141">
        <f>SUMIFS([1]Movimento!$R:$R,[1]Movimento!$B:$B,$C$3,[1]Movimento!$M:$M,$B14,[1]Movimento!$A:$A,LX$3)</f>
        <v>0</v>
      </c>
      <c r="LY14" s="141">
        <f>SUMIFS([1]Movimento!$R:$R,[1]Movimento!$B:$B,$C$3,[1]Movimento!$M:$M,$B14,[1]Movimento!$A:$A,LY$3)</f>
        <v>0</v>
      </c>
      <c r="LZ14" s="141">
        <f>SUMIFS([1]Movimento!$R:$R,[1]Movimento!$B:$B,$C$3,[1]Movimento!$M:$M,$B14,[1]Movimento!$A:$A,LZ$3)</f>
        <v>0</v>
      </c>
      <c r="MA14" s="141">
        <f>SUMIFS([1]Movimento!$R:$R,[1]Movimento!$B:$B,$C$3,[1]Movimento!$M:$M,$B14,[1]Movimento!$A:$A,MA$3)</f>
        <v>0</v>
      </c>
      <c r="MB14" s="141">
        <f>SUMIFS([1]Movimento!$R:$R,[1]Movimento!$B:$B,$C$3,[1]Movimento!$M:$M,$B14,[1]Movimento!$A:$A,MB$3)</f>
        <v>0</v>
      </c>
      <c r="MC14" s="141">
        <f>SUMIFS([1]Movimento!$R:$R,[1]Movimento!$B:$B,$C$3,[1]Movimento!$M:$M,$B14,[1]Movimento!$A:$A,MC$3)</f>
        <v>0</v>
      </c>
      <c r="MD14" s="141">
        <f>SUMIFS([1]Movimento!$R:$R,[1]Movimento!$B:$B,$C$3,[1]Movimento!$M:$M,$B14,[1]Movimento!$A:$A,MD$3)</f>
        <v>0</v>
      </c>
      <c r="ME14" s="141">
        <f>SUMIFS([1]Movimento!$R:$R,[1]Movimento!$B:$B,$C$3,[1]Movimento!$M:$M,$B14,[1]Movimento!$A:$A,ME$3)</f>
        <v>0</v>
      </c>
      <c r="MF14" s="141">
        <f>SUMIFS([1]Movimento!$R:$R,[1]Movimento!$B:$B,$C$3,[1]Movimento!$M:$M,$B14,[1]Movimento!$A:$A,MF$3)</f>
        <v>0</v>
      </c>
      <c r="MG14" s="141">
        <f>SUMIFS([1]Movimento!$R:$R,[1]Movimento!$B:$B,$C$3,[1]Movimento!$M:$M,$B14,[1]Movimento!$A:$A,MG$3)</f>
        <v>0</v>
      </c>
      <c r="MH14" s="141">
        <f>SUMIFS([1]Movimento!$R:$R,[1]Movimento!$B:$B,$C$3,[1]Movimento!$M:$M,$B14,[1]Movimento!$A:$A,MH$3)</f>
        <v>0</v>
      </c>
      <c r="MI14" s="141">
        <f>SUMIFS([1]Movimento!$R:$R,[1]Movimento!$B:$B,$C$3,[1]Movimento!$M:$M,$B14,[1]Movimento!$A:$A,MI$3)</f>
        <v>0</v>
      </c>
      <c r="MJ14" s="141">
        <f>SUMIFS([1]Movimento!$R:$R,[1]Movimento!$B:$B,$C$3,[1]Movimento!$M:$M,$B14,[1]Movimento!$A:$A,MJ$3)</f>
        <v>0</v>
      </c>
      <c r="MK14" s="141">
        <f>SUMIFS([1]Movimento!$R:$R,[1]Movimento!$B:$B,$C$3,[1]Movimento!$M:$M,$B14,[1]Movimento!$A:$A,MK$3)</f>
        <v>0</v>
      </c>
      <c r="ML14" s="141">
        <f>SUMIFS([1]Movimento!$R:$R,[1]Movimento!$B:$B,$C$3,[1]Movimento!$M:$M,$B14,[1]Movimento!$A:$A,ML$3)</f>
        <v>0</v>
      </c>
      <c r="MM14" s="141">
        <f>SUMIFS([1]Movimento!$R:$R,[1]Movimento!$B:$B,$C$3,[1]Movimento!$M:$M,$B14,[1]Movimento!$A:$A,MM$3)</f>
        <v>0</v>
      </c>
      <c r="MN14" s="141">
        <f>SUMIFS([1]Movimento!$R:$R,[1]Movimento!$B:$B,$C$3,[1]Movimento!$M:$M,$B14,[1]Movimento!$A:$A,MN$3)</f>
        <v>0</v>
      </c>
      <c r="MO14" s="141">
        <f>SUMIFS([1]Movimento!$R:$R,[1]Movimento!$B:$B,$C$3,[1]Movimento!$M:$M,$B14,[1]Movimento!$A:$A,MO$3)</f>
        <v>0</v>
      </c>
      <c r="MP14" s="141">
        <f>SUMIFS([1]Movimento!$R:$R,[1]Movimento!$B:$B,$C$3,[1]Movimento!$M:$M,$B14,[1]Movimento!$A:$A,MP$3)</f>
        <v>0</v>
      </c>
      <c r="MQ14" s="141">
        <f>SUMIFS([1]Movimento!$R:$R,[1]Movimento!$B:$B,$C$3,[1]Movimento!$M:$M,$B14,[1]Movimento!$A:$A,MQ$3)</f>
        <v>0</v>
      </c>
      <c r="MR14" s="142">
        <f t="shared" si="75"/>
        <v>0</v>
      </c>
      <c r="MS14" s="141">
        <f>SUMIFS([1]Movimento!$R:$R,[1]Movimento!$B:$B,$C$3,[1]Movimento!$M:$M,$B14,[1]Movimento!$A:$A,MS$3)</f>
        <v>0</v>
      </c>
      <c r="MT14" s="141">
        <f>SUMIFS([1]Movimento!$R:$R,[1]Movimento!$B:$B,$C$3,[1]Movimento!$M:$M,$B14,[1]Movimento!$A:$A,MT$3)</f>
        <v>0</v>
      </c>
      <c r="MU14" s="141">
        <f>SUMIFS([1]Movimento!$R:$R,[1]Movimento!$B:$B,$C$3,[1]Movimento!$M:$M,$B14,[1]Movimento!$A:$A,MU$3)</f>
        <v>0</v>
      </c>
      <c r="MV14" s="141">
        <f>SUMIFS([1]Movimento!$R:$R,[1]Movimento!$B:$B,$C$3,[1]Movimento!$M:$M,$B14,[1]Movimento!$A:$A,MV$3)</f>
        <v>0</v>
      </c>
      <c r="MW14" s="141">
        <f>SUMIFS([1]Movimento!$R:$R,[1]Movimento!$B:$B,$C$3,[1]Movimento!$M:$M,$B14,[1]Movimento!$A:$A,MW$3)</f>
        <v>0</v>
      </c>
      <c r="MX14" s="141">
        <f>SUMIFS([1]Movimento!$R:$R,[1]Movimento!$B:$B,$C$3,[1]Movimento!$M:$M,$B14,[1]Movimento!$A:$A,MX$3)</f>
        <v>0</v>
      </c>
      <c r="MY14" s="141">
        <f>SUMIFS([1]Movimento!$R:$R,[1]Movimento!$B:$B,$C$3,[1]Movimento!$M:$M,$B14,[1]Movimento!$A:$A,MY$3)</f>
        <v>0</v>
      </c>
      <c r="MZ14" s="141">
        <f>SUMIFS([1]Movimento!$R:$R,[1]Movimento!$B:$B,$C$3,[1]Movimento!$M:$M,$B14,[1]Movimento!$A:$A,MZ$3)</f>
        <v>0</v>
      </c>
      <c r="NA14" s="141">
        <f>SUMIFS([1]Movimento!$R:$R,[1]Movimento!$B:$B,$C$3,[1]Movimento!$M:$M,$B14,[1]Movimento!$A:$A,NA$3)</f>
        <v>0</v>
      </c>
      <c r="NB14" s="141">
        <f>SUMIFS([1]Movimento!$R:$R,[1]Movimento!$B:$B,$C$3,[1]Movimento!$M:$M,$B14,[1]Movimento!$A:$A,NB$3)</f>
        <v>0</v>
      </c>
      <c r="NC14" s="141">
        <f>SUMIFS([1]Movimento!$R:$R,[1]Movimento!$B:$B,$C$3,[1]Movimento!$M:$M,$B14,[1]Movimento!$A:$A,NC$3)</f>
        <v>0</v>
      </c>
      <c r="ND14" s="141">
        <f>SUMIFS([1]Movimento!$R:$R,[1]Movimento!$B:$B,$C$3,[1]Movimento!$M:$M,$B14,[1]Movimento!$A:$A,ND$3)</f>
        <v>0</v>
      </c>
      <c r="NE14" s="141">
        <f>SUMIFS([1]Movimento!$R:$R,[1]Movimento!$B:$B,$C$3,[1]Movimento!$M:$M,$B14,[1]Movimento!$A:$A,NE$3)</f>
        <v>0</v>
      </c>
      <c r="NF14" s="141">
        <f>SUMIFS([1]Movimento!$R:$R,[1]Movimento!$B:$B,$C$3,[1]Movimento!$M:$M,$B14,[1]Movimento!$A:$A,NF$3)</f>
        <v>0</v>
      </c>
      <c r="NG14" s="141">
        <f>SUMIFS([1]Movimento!$R:$R,[1]Movimento!$B:$B,$C$3,[1]Movimento!$M:$M,$B14,[1]Movimento!$A:$A,NG$3)</f>
        <v>0</v>
      </c>
      <c r="NH14" s="141">
        <f>SUMIFS([1]Movimento!$R:$R,[1]Movimento!$B:$B,$C$3,[1]Movimento!$M:$M,$B14,[1]Movimento!$A:$A,NH$3)</f>
        <v>0</v>
      </c>
      <c r="NI14" s="141">
        <f>SUMIFS([1]Movimento!$R:$R,[1]Movimento!$B:$B,$C$3,[1]Movimento!$M:$M,$B14,[1]Movimento!$A:$A,NI$3)</f>
        <v>0</v>
      </c>
      <c r="NJ14" s="141">
        <f>SUMIFS([1]Movimento!$R:$R,[1]Movimento!$B:$B,$C$3,[1]Movimento!$M:$M,$B14,[1]Movimento!$A:$A,NJ$3)</f>
        <v>0</v>
      </c>
      <c r="NK14" s="141">
        <f>SUMIFS([1]Movimento!$R:$R,[1]Movimento!$B:$B,$C$3,[1]Movimento!$M:$M,$B14,[1]Movimento!$A:$A,NK$3)</f>
        <v>0</v>
      </c>
      <c r="NL14" s="141">
        <f>SUMIFS([1]Movimento!$R:$R,[1]Movimento!$B:$B,$C$3,[1]Movimento!$M:$M,$B14,[1]Movimento!$A:$A,NL$3)</f>
        <v>0</v>
      </c>
      <c r="NM14" s="141">
        <f>SUMIFS([1]Movimento!$R:$R,[1]Movimento!$B:$B,$C$3,[1]Movimento!$M:$M,$B14,[1]Movimento!$A:$A,NM$3)</f>
        <v>0</v>
      </c>
      <c r="NN14" s="141">
        <f>SUMIFS([1]Movimento!$R:$R,[1]Movimento!$B:$B,$C$3,[1]Movimento!$M:$M,$B14,[1]Movimento!$A:$A,NN$3)</f>
        <v>0</v>
      </c>
      <c r="NO14" s="141">
        <f>SUMIFS([1]Movimento!$R:$R,[1]Movimento!$B:$B,$C$3,[1]Movimento!$M:$M,$B14,[1]Movimento!$A:$A,NO$3)</f>
        <v>0</v>
      </c>
      <c r="NP14" s="141">
        <f>SUMIFS([1]Movimento!$R:$R,[1]Movimento!$B:$B,$C$3,[1]Movimento!$M:$M,$B14,[1]Movimento!$A:$A,NP$3)</f>
        <v>0</v>
      </c>
      <c r="NQ14" s="141">
        <f>SUMIFS([1]Movimento!$R:$R,[1]Movimento!$B:$B,$C$3,[1]Movimento!$M:$M,$B14,[1]Movimento!$A:$A,NQ$3)</f>
        <v>0</v>
      </c>
      <c r="NR14" s="141">
        <f>SUMIFS([1]Movimento!$R:$R,[1]Movimento!$B:$B,$C$3,[1]Movimento!$M:$M,$B14,[1]Movimento!$A:$A,NR$3)</f>
        <v>0</v>
      </c>
      <c r="NS14" s="141">
        <f>SUMIFS([1]Movimento!$R:$R,[1]Movimento!$B:$B,$C$3,[1]Movimento!$M:$M,$B14,[1]Movimento!$A:$A,NS$3)</f>
        <v>0</v>
      </c>
      <c r="NT14" s="141">
        <f>SUMIFS([1]Movimento!$R:$R,[1]Movimento!$B:$B,$C$3,[1]Movimento!$M:$M,$B14,[1]Movimento!$A:$A,NT$3)</f>
        <v>0</v>
      </c>
      <c r="NU14" s="141">
        <f>SUMIFS([1]Movimento!$R:$R,[1]Movimento!$B:$B,$C$3,[1]Movimento!$M:$M,$B14,[1]Movimento!$A:$A,NU$3)</f>
        <v>0</v>
      </c>
      <c r="NV14" s="141">
        <f>SUMIFS([1]Movimento!$R:$R,[1]Movimento!$B:$B,$C$3,[1]Movimento!$M:$M,$B14,[1]Movimento!$A:$A,NV$3)</f>
        <v>0</v>
      </c>
      <c r="NW14" s="141">
        <f>SUMIFS([1]Movimento!$R:$R,[1]Movimento!$B:$B,$C$3,[1]Movimento!$M:$M,$B14,[1]Movimento!$A:$A,NW$3)</f>
        <v>0</v>
      </c>
      <c r="NX14" s="142">
        <f t="shared" si="76"/>
        <v>0</v>
      </c>
      <c r="NY14" s="10"/>
      <c r="NZ14" s="142">
        <f>AJ14+BP14+CV14+EB14+FH14+GN14+HT14+IZ14+KF14+LL14+MR14+NX14</f>
        <v>0</v>
      </c>
      <c r="OA14" s="143">
        <f t="shared" si="77"/>
        <v>0</v>
      </c>
      <c r="OB14" s="144" t="str">
        <f t="shared" ref="OB14:OB30" si="79">IF(OA14=0,"",((NZ14/OA14)-1)*-1)</f>
        <v/>
      </c>
      <c r="OD14" s="181"/>
      <c r="OG14" s="163" t="s">
        <v>41</v>
      </c>
      <c r="OH14" s="10"/>
      <c r="OI14" s="165">
        <v>0</v>
      </c>
      <c r="OJ14" s="165">
        <v>0</v>
      </c>
      <c r="OK14" s="165">
        <v>0</v>
      </c>
      <c r="OL14" s="165">
        <v>0</v>
      </c>
      <c r="OM14" s="165">
        <v>0</v>
      </c>
      <c r="ON14" s="165">
        <v>0</v>
      </c>
      <c r="OO14" s="165">
        <v>0</v>
      </c>
      <c r="OP14" s="165">
        <v>0</v>
      </c>
      <c r="OQ14" s="165">
        <v>0</v>
      </c>
      <c r="OR14" s="165">
        <v>0</v>
      </c>
      <c r="OS14" s="165">
        <v>0</v>
      </c>
      <c r="OT14" s="165">
        <v>0</v>
      </c>
      <c r="OU14" s="10"/>
      <c r="OV14" s="164">
        <f t="shared" si="78"/>
        <v>0</v>
      </c>
    </row>
    <row r="15" spans="2:412">
      <c r="B15" s="40"/>
      <c r="C15" s="125"/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  <c r="S15" s="119"/>
      <c r="T15" s="119"/>
      <c r="U15" s="119"/>
      <c r="V15" s="119"/>
      <c r="W15" s="119"/>
      <c r="X15" s="119"/>
      <c r="Y15" s="119"/>
      <c r="Z15" s="119"/>
      <c r="AA15" s="119"/>
      <c r="AB15" s="119"/>
      <c r="AC15" s="119"/>
      <c r="AD15" s="119"/>
      <c r="AE15" s="119"/>
      <c r="AF15" s="119"/>
      <c r="AG15" s="119"/>
      <c r="AH15" s="119"/>
      <c r="AI15" s="119"/>
      <c r="AJ15" s="119"/>
      <c r="AK15" s="119"/>
      <c r="AL15" s="119"/>
      <c r="AM15" s="119"/>
      <c r="AN15" s="119"/>
      <c r="AO15" s="119"/>
      <c r="AP15" s="119"/>
      <c r="AQ15" s="119"/>
      <c r="AR15" s="119"/>
      <c r="AS15" s="119"/>
      <c r="AT15" s="119"/>
      <c r="AU15" s="119"/>
      <c r="AV15" s="119"/>
      <c r="AW15" s="119"/>
      <c r="AX15" s="119"/>
      <c r="AY15" s="119"/>
      <c r="AZ15" s="119"/>
      <c r="BA15" s="119"/>
      <c r="BB15" s="119"/>
      <c r="BC15" s="119"/>
      <c r="BD15" s="119"/>
      <c r="BE15" s="119"/>
      <c r="BF15" s="119"/>
      <c r="BG15" s="119"/>
      <c r="BH15" s="119"/>
      <c r="BI15" s="119"/>
      <c r="BJ15" s="119"/>
      <c r="BK15" s="119"/>
      <c r="BL15" s="119"/>
      <c r="BM15" s="119"/>
      <c r="BN15" s="119"/>
      <c r="BO15" s="119"/>
      <c r="BP15" s="119"/>
      <c r="BQ15" s="119"/>
      <c r="BR15" s="119"/>
      <c r="BS15" s="119"/>
      <c r="BT15" s="119"/>
      <c r="BU15" s="119"/>
      <c r="BV15" s="119"/>
      <c r="BW15" s="119"/>
      <c r="BX15" s="119"/>
      <c r="BY15" s="119"/>
      <c r="BZ15" s="119"/>
      <c r="CA15" s="119"/>
      <c r="CB15" s="119"/>
      <c r="CC15" s="119"/>
      <c r="CD15" s="119"/>
      <c r="CE15" s="119"/>
      <c r="CF15" s="119"/>
      <c r="CG15" s="119"/>
      <c r="CH15" s="119"/>
      <c r="CI15" s="119"/>
      <c r="CJ15" s="119"/>
      <c r="CK15" s="119"/>
      <c r="CL15" s="119"/>
      <c r="CM15" s="119"/>
      <c r="CN15" s="119"/>
      <c r="CO15" s="119"/>
      <c r="CP15" s="119"/>
      <c r="CQ15" s="119"/>
      <c r="CR15" s="119"/>
      <c r="CS15" s="119"/>
      <c r="CT15" s="119"/>
      <c r="CU15" s="119"/>
      <c r="CV15" s="119"/>
      <c r="CW15" s="119"/>
      <c r="CX15" s="119"/>
      <c r="CY15" s="119"/>
      <c r="CZ15" s="119"/>
      <c r="DA15" s="119"/>
      <c r="DB15" s="119"/>
      <c r="DC15" s="119"/>
      <c r="DD15" s="119"/>
      <c r="DE15" s="119"/>
      <c r="DF15" s="119"/>
      <c r="DG15" s="119"/>
      <c r="DH15" s="119"/>
      <c r="DI15" s="119"/>
      <c r="DJ15" s="119"/>
      <c r="DK15" s="119"/>
      <c r="DL15" s="119"/>
      <c r="DM15" s="119"/>
      <c r="DN15" s="119"/>
      <c r="DO15" s="119"/>
      <c r="DP15" s="119"/>
      <c r="DQ15" s="119"/>
      <c r="DR15" s="119"/>
      <c r="DS15" s="119"/>
      <c r="DT15" s="119"/>
      <c r="DU15" s="119"/>
      <c r="DV15" s="119"/>
      <c r="DW15" s="119"/>
      <c r="DX15" s="119"/>
      <c r="DY15" s="119"/>
      <c r="DZ15" s="119"/>
      <c r="EA15" s="119"/>
      <c r="EB15" s="119"/>
      <c r="EC15" s="119"/>
      <c r="ED15" s="119"/>
      <c r="EE15" s="119"/>
      <c r="EF15" s="119"/>
      <c r="EG15" s="119"/>
      <c r="EH15" s="119"/>
      <c r="EI15" s="119"/>
      <c r="EJ15" s="119"/>
      <c r="EK15" s="119"/>
      <c r="EL15" s="119"/>
      <c r="EM15" s="119"/>
      <c r="EN15" s="119"/>
      <c r="EO15" s="119"/>
      <c r="EP15" s="119"/>
      <c r="EQ15" s="119"/>
      <c r="ER15" s="119"/>
      <c r="ES15" s="119"/>
      <c r="ET15" s="119"/>
      <c r="EU15" s="119"/>
      <c r="EV15" s="119"/>
      <c r="EW15" s="119"/>
      <c r="EX15" s="119"/>
      <c r="EY15" s="119"/>
      <c r="EZ15" s="119"/>
      <c r="FA15" s="119"/>
      <c r="FB15" s="119"/>
      <c r="FC15" s="119"/>
      <c r="FD15" s="119"/>
      <c r="FE15" s="119"/>
      <c r="FF15" s="119"/>
      <c r="FG15" s="119"/>
      <c r="FH15" s="119"/>
      <c r="FI15" s="119"/>
      <c r="FJ15" s="119"/>
      <c r="FK15" s="119"/>
      <c r="FL15" s="119"/>
      <c r="FM15" s="119"/>
      <c r="FN15" s="119"/>
      <c r="FO15" s="119"/>
      <c r="FP15" s="119"/>
      <c r="FQ15" s="119"/>
      <c r="FR15" s="119"/>
      <c r="FS15" s="119"/>
      <c r="FT15" s="119"/>
      <c r="FU15" s="119"/>
      <c r="FV15" s="119"/>
      <c r="FW15" s="119"/>
      <c r="FX15" s="119"/>
      <c r="FY15" s="119"/>
      <c r="FZ15" s="119"/>
      <c r="GA15" s="119"/>
      <c r="GB15" s="119"/>
      <c r="GC15" s="119"/>
      <c r="GD15" s="119"/>
      <c r="GE15" s="119"/>
      <c r="GF15" s="119"/>
      <c r="GG15" s="119"/>
      <c r="GH15" s="119"/>
      <c r="GI15" s="119"/>
      <c r="GJ15" s="119"/>
      <c r="GK15" s="119"/>
      <c r="GL15" s="119"/>
      <c r="GM15" s="119"/>
      <c r="GN15" s="119"/>
      <c r="GO15" s="119"/>
      <c r="GP15" s="119"/>
      <c r="GQ15" s="119"/>
      <c r="GR15" s="119"/>
      <c r="GS15" s="119"/>
      <c r="GT15" s="119"/>
      <c r="GU15" s="119"/>
      <c r="GV15" s="119"/>
      <c r="GW15" s="119"/>
      <c r="GX15" s="119"/>
      <c r="GY15" s="119"/>
      <c r="GZ15" s="119"/>
      <c r="HA15" s="119"/>
      <c r="HB15" s="119"/>
      <c r="HC15" s="119"/>
      <c r="HD15" s="119"/>
      <c r="HE15" s="119"/>
      <c r="HF15" s="119"/>
      <c r="HG15" s="119"/>
      <c r="HH15" s="119"/>
      <c r="HI15" s="119"/>
      <c r="HJ15" s="119"/>
      <c r="HK15" s="119"/>
      <c r="HL15" s="119"/>
      <c r="HM15" s="119"/>
      <c r="HN15" s="119"/>
      <c r="HO15" s="119"/>
      <c r="HP15" s="119"/>
      <c r="HQ15" s="119"/>
      <c r="HR15" s="119"/>
      <c r="HS15" s="119"/>
      <c r="HT15" s="119"/>
      <c r="HU15" s="119"/>
      <c r="HV15" s="119"/>
      <c r="HW15" s="119"/>
      <c r="HX15" s="119"/>
      <c r="HY15" s="119"/>
      <c r="HZ15" s="119"/>
      <c r="IA15" s="119"/>
      <c r="IB15" s="119"/>
      <c r="IC15" s="119"/>
      <c r="ID15" s="119"/>
      <c r="IE15" s="119"/>
      <c r="IF15" s="119"/>
      <c r="IG15" s="119"/>
      <c r="IH15" s="119"/>
      <c r="II15" s="119"/>
      <c r="IJ15" s="119"/>
      <c r="IK15" s="119"/>
      <c r="IL15" s="119"/>
      <c r="IM15" s="119"/>
      <c r="IN15" s="119"/>
      <c r="IO15" s="119"/>
      <c r="IP15" s="119"/>
      <c r="IQ15" s="119"/>
      <c r="IR15" s="119"/>
      <c r="IS15" s="119"/>
      <c r="IT15" s="119"/>
      <c r="IU15" s="119"/>
      <c r="IV15" s="119"/>
      <c r="IW15" s="119"/>
      <c r="IX15" s="119"/>
      <c r="IY15" s="119"/>
      <c r="IZ15" s="119"/>
      <c r="JA15" s="119"/>
      <c r="JB15" s="119"/>
      <c r="JC15" s="119"/>
      <c r="JD15" s="119"/>
      <c r="JE15" s="119"/>
      <c r="JF15" s="119"/>
      <c r="JG15" s="119"/>
      <c r="JH15" s="119"/>
      <c r="JI15" s="119"/>
      <c r="JJ15" s="119"/>
      <c r="JK15" s="119"/>
      <c r="JL15" s="119"/>
      <c r="JM15" s="119"/>
      <c r="JN15" s="119"/>
      <c r="JO15" s="119"/>
      <c r="JP15" s="119"/>
      <c r="JQ15" s="119"/>
      <c r="JR15" s="119"/>
      <c r="JS15" s="119"/>
      <c r="JT15" s="119"/>
      <c r="JU15" s="119"/>
      <c r="JV15" s="119"/>
      <c r="JW15" s="119"/>
      <c r="JX15" s="119"/>
      <c r="JY15" s="119"/>
      <c r="JZ15" s="119"/>
      <c r="KA15" s="119"/>
      <c r="KB15" s="119"/>
      <c r="KC15" s="119"/>
      <c r="KD15" s="119"/>
      <c r="KE15" s="119"/>
      <c r="KF15" s="119"/>
      <c r="KG15" s="119"/>
      <c r="KH15" s="119"/>
      <c r="KI15" s="119"/>
      <c r="KJ15" s="119"/>
      <c r="KK15" s="119"/>
      <c r="KL15" s="119"/>
      <c r="KM15" s="119"/>
      <c r="KN15" s="119"/>
      <c r="KO15" s="119"/>
      <c r="KP15" s="119"/>
      <c r="KQ15" s="119"/>
      <c r="KR15" s="119"/>
      <c r="KS15" s="119"/>
      <c r="KT15" s="119"/>
      <c r="KU15" s="119"/>
      <c r="KV15" s="119"/>
      <c r="KW15" s="119"/>
      <c r="KX15" s="119"/>
      <c r="KY15" s="119"/>
      <c r="KZ15" s="119"/>
      <c r="LA15" s="119"/>
      <c r="LB15" s="119"/>
      <c r="LC15" s="119"/>
      <c r="LD15" s="119"/>
      <c r="LE15" s="119"/>
      <c r="LF15" s="119"/>
      <c r="LG15" s="119"/>
      <c r="LH15" s="119"/>
      <c r="LI15" s="119"/>
      <c r="LJ15" s="119"/>
      <c r="LK15" s="119"/>
      <c r="LL15" s="119"/>
      <c r="LM15" s="119"/>
      <c r="LN15" s="119"/>
      <c r="LO15" s="119"/>
      <c r="LP15" s="119"/>
      <c r="LQ15" s="119"/>
      <c r="LR15" s="119"/>
      <c r="LS15" s="119"/>
      <c r="LT15" s="119"/>
      <c r="LU15" s="119"/>
      <c r="LV15" s="119"/>
      <c r="LW15" s="119"/>
      <c r="LX15" s="119"/>
      <c r="LY15" s="119"/>
      <c r="LZ15" s="119"/>
      <c r="MA15" s="119"/>
      <c r="MB15" s="119"/>
      <c r="MC15" s="119"/>
      <c r="MD15" s="119"/>
      <c r="ME15" s="119"/>
      <c r="MF15" s="119"/>
      <c r="MG15" s="119"/>
      <c r="MH15" s="119"/>
      <c r="MI15" s="119"/>
      <c r="MJ15" s="119"/>
      <c r="MK15" s="119"/>
      <c r="ML15" s="119"/>
      <c r="MM15" s="119"/>
      <c r="MN15" s="119"/>
      <c r="MO15" s="119"/>
      <c r="MP15" s="119"/>
      <c r="MQ15" s="119"/>
      <c r="MR15" s="119"/>
      <c r="MS15" s="119"/>
      <c r="MT15" s="119"/>
      <c r="MU15" s="119"/>
      <c r="MV15" s="119"/>
      <c r="MW15" s="119"/>
      <c r="MX15" s="119"/>
      <c r="MY15" s="119"/>
      <c r="MZ15" s="119"/>
      <c r="NA15" s="119"/>
      <c r="NB15" s="119"/>
      <c r="NC15" s="119"/>
      <c r="ND15" s="119"/>
      <c r="NE15" s="119"/>
      <c r="NF15" s="119"/>
      <c r="NG15" s="119"/>
      <c r="NH15" s="119"/>
      <c r="NI15" s="119"/>
      <c r="NJ15" s="119"/>
      <c r="NK15" s="119"/>
      <c r="NL15" s="119"/>
      <c r="NM15" s="119"/>
      <c r="NN15" s="119"/>
      <c r="NO15" s="119"/>
      <c r="NP15" s="119"/>
      <c r="NQ15" s="119"/>
      <c r="NR15" s="119"/>
      <c r="NS15" s="119"/>
      <c r="NT15" s="119"/>
      <c r="NU15" s="119"/>
      <c r="NV15" s="119"/>
      <c r="NW15" s="119"/>
      <c r="NX15" s="119"/>
      <c r="NZ15" s="119"/>
      <c r="OA15" s="143"/>
      <c r="OB15" s="144" t="str">
        <f t="shared" si="79"/>
        <v/>
      </c>
      <c r="OD15" s="181"/>
      <c r="OG15" s="166"/>
      <c r="OI15" s="167"/>
      <c r="OJ15" s="167"/>
      <c r="OK15" s="167"/>
      <c r="OL15" s="167"/>
      <c r="OM15" s="167"/>
      <c r="ON15" s="167"/>
      <c r="OO15" s="167"/>
      <c r="OP15" s="167"/>
      <c r="OQ15" s="167"/>
      <c r="OR15" s="167"/>
      <c r="OS15" s="167"/>
      <c r="OT15" s="167"/>
      <c r="OV15" s="167"/>
    </row>
    <row r="16" spans="2:412" s="41" customFormat="1" ht="15.75" customHeight="1" thickBot="1">
      <c r="B16" s="51"/>
      <c r="C16" s="65" t="s">
        <v>89</v>
      </c>
      <c r="D16" s="10"/>
      <c r="E16" s="66">
        <f t="shared" ref="E16:BP16" si="80">E7+E12</f>
        <v>0</v>
      </c>
      <c r="F16" s="66">
        <f t="shared" si="80"/>
        <v>0</v>
      </c>
      <c r="G16" s="66">
        <f t="shared" si="80"/>
        <v>0</v>
      </c>
      <c r="H16" s="66">
        <f t="shared" si="80"/>
        <v>0</v>
      </c>
      <c r="I16" s="66">
        <f t="shared" si="80"/>
        <v>0</v>
      </c>
      <c r="J16" s="66">
        <f t="shared" si="80"/>
        <v>0</v>
      </c>
      <c r="K16" s="66">
        <f t="shared" si="80"/>
        <v>0</v>
      </c>
      <c r="L16" s="66">
        <f t="shared" si="80"/>
        <v>0</v>
      </c>
      <c r="M16" s="66">
        <f t="shared" si="80"/>
        <v>0</v>
      </c>
      <c r="N16" s="66">
        <f t="shared" si="80"/>
        <v>0</v>
      </c>
      <c r="O16" s="66">
        <f t="shared" si="80"/>
        <v>0</v>
      </c>
      <c r="P16" s="66">
        <f t="shared" si="80"/>
        <v>0</v>
      </c>
      <c r="Q16" s="66">
        <f t="shared" si="80"/>
        <v>0</v>
      </c>
      <c r="R16" s="66">
        <f t="shared" si="80"/>
        <v>0</v>
      </c>
      <c r="S16" s="66">
        <f t="shared" si="80"/>
        <v>0</v>
      </c>
      <c r="T16" s="66">
        <f t="shared" si="80"/>
        <v>0</v>
      </c>
      <c r="U16" s="66">
        <f t="shared" si="80"/>
        <v>0</v>
      </c>
      <c r="V16" s="66">
        <f t="shared" si="80"/>
        <v>0</v>
      </c>
      <c r="W16" s="66">
        <f t="shared" si="80"/>
        <v>0</v>
      </c>
      <c r="X16" s="66">
        <f t="shared" si="80"/>
        <v>0</v>
      </c>
      <c r="Y16" s="66">
        <f t="shared" si="80"/>
        <v>0</v>
      </c>
      <c r="Z16" s="66">
        <f t="shared" si="80"/>
        <v>0</v>
      </c>
      <c r="AA16" s="66">
        <f t="shared" si="80"/>
        <v>0</v>
      </c>
      <c r="AB16" s="66">
        <f t="shared" si="80"/>
        <v>0</v>
      </c>
      <c r="AC16" s="66">
        <f t="shared" si="80"/>
        <v>0</v>
      </c>
      <c r="AD16" s="66">
        <f t="shared" si="80"/>
        <v>0</v>
      </c>
      <c r="AE16" s="66">
        <f t="shared" si="80"/>
        <v>0</v>
      </c>
      <c r="AF16" s="66">
        <f t="shared" si="80"/>
        <v>0</v>
      </c>
      <c r="AG16" s="66">
        <f t="shared" si="80"/>
        <v>0</v>
      </c>
      <c r="AH16" s="66">
        <f t="shared" si="80"/>
        <v>0</v>
      </c>
      <c r="AI16" s="66">
        <f t="shared" si="80"/>
        <v>0</v>
      </c>
      <c r="AJ16" s="66">
        <f t="shared" si="80"/>
        <v>0</v>
      </c>
      <c r="AK16" s="66">
        <f t="shared" si="80"/>
        <v>0</v>
      </c>
      <c r="AL16" s="66">
        <f t="shared" si="80"/>
        <v>0</v>
      </c>
      <c r="AM16" s="66">
        <f t="shared" si="80"/>
        <v>0</v>
      </c>
      <c r="AN16" s="66">
        <f t="shared" si="80"/>
        <v>0</v>
      </c>
      <c r="AO16" s="66">
        <f t="shared" si="80"/>
        <v>0</v>
      </c>
      <c r="AP16" s="66">
        <f t="shared" si="80"/>
        <v>0</v>
      </c>
      <c r="AQ16" s="66">
        <f t="shared" si="80"/>
        <v>0</v>
      </c>
      <c r="AR16" s="66">
        <f t="shared" si="80"/>
        <v>0</v>
      </c>
      <c r="AS16" s="66">
        <f t="shared" si="80"/>
        <v>0</v>
      </c>
      <c r="AT16" s="66">
        <f t="shared" si="80"/>
        <v>0</v>
      </c>
      <c r="AU16" s="66">
        <f t="shared" si="80"/>
        <v>0</v>
      </c>
      <c r="AV16" s="66">
        <f t="shared" si="80"/>
        <v>0</v>
      </c>
      <c r="AW16" s="66">
        <f t="shared" si="80"/>
        <v>0</v>
      </c>
      <c r="AX16" s="66">
        <f t="shared" si="80"/>
        <v>0</v>
      </c>
      <c r="AY16" s="66">
        <f t="shared" si="80"/>
        <v>0</v>
      </c>
      <c r="AZ16" s="66">
        <f t="shared" si="80"/>
        <v>0</v>
      </c>
      <c r="BA16" s="66">
        <f t="shared" si="80"/>
        <v>0</v>
      </c>
      <c r="BB16" s="66">
        <f t="shared" si="80"/>
        <v>0</v>
      </c>
      <c r="BC16" s="66">
        <f t="shared" si="80"/>
        <v>0</v>
      </c>
      <c r="BD16" s="66">
        <f t="shared" si="80"/>
        <v>0</v>
      </c>
      <c r="BE16" s="66">
        <f t="shared" si="80"/>
        <v>0</v>
      </c>
      <c r="BF16" s="66">
        <f t="shared" si="80"/>
        <v>0</v>
      </c>
      <c r="BG16" s="66">
        <f t="shared" si="80"/>
        <v>0</v>
      </c>
      <c r="BH16" s="66">
        <f t="shared" si="80"/>
        <v>0</v>
      </c>
      <c r="BI16" s="66">
        <f t="shared" si="80"/>
        <v>0</v>
      </c>
      <c r="BJ16" s="66">
        <f t="shared" si="80"/>
        <v>0</v>
      </c>
      <c r="BK16" s="66">
        <f t="shared" si="80"/>
        <v>0</v>
      </c>
      <c r="BL16" s="66">
        <f t="shared" si="80"/>
        <v>0</v>
      </c>
      <c r="BM16" s="66">
        <f t="shared" si="80"/>
        <v>0</v>
      </c>
      <c r="BN16" s="66">
        <f t="shared" si="80"/>
        <v>0</v>
      </c>
      <c r="BO16" s="66">
        <f t="shared" si="80"/>
        <v>0</v>
      </c>
      <c r="BP16" s="66">
        <f t="shared" si="80"/>
        <v>0</v>
      </c>
      <c r="BQ16" s="66">
        <f t="shared" ref="BQ16:EB16" si="81">BQ7+BQ12</f>
        <v>0</v>
      </c>
      <c r="BR16" s="66">
        <f t="shared" si="81"/>
        <v>0</v>
      </c>
      <c r="BS16" s="66">
        <f t="shared" si="81"/>
        <v>0</v>
      </c>
      <c r="BT16" s="66">
        <f t="shared" si="81"/>
        <v>0</v>
      </c>
      <c r="BU16" s="66">
        <f t="shared" si="81"/>
        <v>0</v>
      </c>
      <c r="BV16" s="66">
        <f t="shared" si="81"/>
        <v>0</v>
      </c>
      <c r="BW16" s="66">
        <f t="shared" si="81"/>
        <v>0</v>
      </c>
      <c r="BX16" s="66">
        <f t="shared" si="81"/>
        <v>0</v>
      </c>
      <c r="BY16" s="66">
        <f t="shared" si="81"/>
        <v>0</v>
      </c>
      <c r="BZ16" s="66">
        <f t="shared" si="81"/>
        <v>0</v>
      </c>
      <c r="CA16" s="66">
        <f t="shared" si="81"/>
        <v>0</v>
      </c>
      <c r="CB16" s="66">
        <f t="shared" si="81"/>
        <v>0</v>
      </c>
      <c r="CC16" s="66">
        <f t="shared" si="81"/>
        <v>0</v>
      </c>
      <c r="CD16" s="66">
        <f t="shared" si="81"/>
        <v>0</v>
      </c>
      <c r="CE16" s="66">
        <f t="shared" si="81"/>
        <v>0</v>
      </c>
      <c r="CF16" s="66">
        <f t="shared" si="81"/>
        <v>0</v>
      </c>
      <c r="CG16" s="66">
        <f t="shared" si="81"/>
        <v>0</v>
      </c>
      <c r="CH16" s="66">
        <f t="shared" si="81"/>
        <v>0</v>
      </c>
      <c r="CI16" s="66">
        <f t="shared" si="81"/>
        <v>0</v>
      </c>
      <c r="CJ16" s="66">
        <f t="shared" si="81"/>
        <v>0</v>
      </c>
      <c r="CK16" s="66">
        <f t="shared" si="81"/>
        <v>0</v>
      </c>
      <c r="CL16" s="66">
        <f t="shared" si="81"/>
        <v>0</v>
      </c>
      <c r="CM16" s="66">
        <f t="shared" si="81"/>
        <v>0</v>
      </c>
      <c r="CN16" s="66">
        <f t="shared" si="81"/>
        <v>0</v>
      </c>
      <c r="CO16" s="66">
        <f t="shared" si="81"/>
        <v>0</v>
      </c>
      <c r="CP16" s="66">
        <f t="shared" si="81"/>
        <v>0</v>
      </c>
      <c r="CQ16" s="66">
        <f t="shared" si="81"/>
        <v>0</v>
      </c>
      <c r="CR16" s="66">
        <f t="shared" si="81"/>
        <v>0</v>
      </c>
      <c r="CS16" s="66">
        <f t="shared" si="81"/>
        <v>0</v>
      </c>
      <c r="CT16" s="66">
        <f t="shared" si="81"/>
        <v>0</v>
      </c>
      <c r="CU16" s="66">
        <f t="shared" si="81"/>
        <v>0</v>
      </c>
      <c r="CV16" s="66">
        <f t="shared" si="81"/>
        <v>0</v>
      </c>
      <c r="CW16" s="66">
        <f t="shared" si="81"/>
        <v>0</v>
      </c>
      <c r="CX16" s="66">
        <f t="shared" si="81"/>
        <v>0</v>
      </c>
      <c r="CY16" s="66">
        <f t="shared" si="81"/>
        <v>0</v>
      </c>
      <c r="CZ16" s="66">
        <f t="shared" si="81"/>
        <v>0</v>
      </c>
      <c r="DA16" s="66">
        <f t="shared" si="81"/>
        <v>0</v>
      </c>
      <c r="DB16" s="66">
        <f t="shared" si="81"/>
        <v>0</v>
      </c>
      <c r="DC16" s="66">
        <f t="shared" si="81"/>
        <v>0</v>
      </c>
      <c r="DD16" s="66">
        <f t="shared" si="81"/>
        <v>0</v>
      </c>
      <c r="DE16" s="66">
        <f t="shared" si="81"/>
        <v>0</v>
      </c>
      <c r="DF16" s="66">
        <f t="shared" si="81"/>
        <v>0</v>
      </c>
      <c r="DG16" s="66">
        <f t="shared" si="81"/>
        <v>0</v>
      </c>
      <c r="DH16" s="66">
        <f t="shared" si="81"/>
        <v>0</v>
      </c>
      <c r="DI16" s="66">
        <f t="shared" si="81"/>
        <v>0</v>
      </c>
      <c r="DJ16" s="66">
        <f t="shared" si="81"/>
        <v>0</v>
      </c>
      <c r="DK16" s="66">
        <f t="shared" si="81"/>
        <v>0</v>
      </c>
      <c r="DL16" s="66">
        <f t="shared" si="81"/>
        <v>0</v>
      </c>
      <c r="DM16" s="66">
        <f t="shared" si="81"/>
        <v>0</v>
      </c>
      <c r="DN16" s="66">
        <f t="shared" si="81"/>
        <v>0</v>
      </c>
      <c r="DO16" s="66">
        <f t="shared" si="81"/>
        <v>0</v>
      </c>
      <c r="DP16" s="66">
        <f t="shared" si="81"/>
        <v>0</v>
      </c>
      <c r="DQ16" s="66">
        <f t="shared" si="81"/>
        <v>0</v>
      </c>
      <c r="DR16" s="66">
        <f t="shared" si="81"/>
        <v>0</v>
      </c>
      <c r="DS16" s="66">
        <f t="shared" si="81"/>
        <v>0</v>
      </c>
      <c r="DT16" s="66">
        <f t="shared" si="81"/>
        <v>0</v>
      </c>
      <c r="DU16" s="66">
        <f t="shared" si="81"/>
        <v>0</v>
      </c>
      <c r="DV16" s="66">
        <f t="shared" si="81"/>
        <v>0</v>
      </c>
      <c r="DW16" s="66">
        <f t="shared" si="81"/>
        <v>0</v>
      </c>
      <c r="DX16" s="66">
        <f t="shared" si="81"/>
        <v>0</v>
      </c>
      <c r="DY16" s="66">
        <f t="shared" si="81"/>
        <v>0</v>
      </c>
      <c r="DZ16" s="66">
        <f t="shared" si="81"/>
        <v>0</v>
      </c>
      <c r="EA16" s="66">
        <f t="shared" si="81"/>
        <v>0</v>
      </c>
      <c r="EB16" s="66">
        <f t="shared" si="81"/>
        <v>0</v>
      </c>
      <c r="EC16" s="66">
        <f t="shared" ref="EC16:GN16" si="82">EC7+EC12</f>
        <v>0</v>
      </c>
      <c r="ED16" s="66">
        <f t="shared" si="82"/>
        <v>0</v>
      </c>
      <c r="EE16" s="66">
        <f t="shared" si="82"/>
        <v>0</v>
      </c>
      <c r="EF16" s="66">
        <f t="shared" si="82"/>
        <v>0</v>
      </c>
      <c r="EG16" s="66">
        <f t="shared" si="82"/>
        <v>0</v>
      </c>
      <c r="EH16" s="66">
        <f t="shared" si="82"/>
        <v>0</v>
      </c>
      <c r="EI16" s="66">
        <f t="shared" si="82"/>
        <v>0</v>
      </c>
      <c r="EJ16" s="66">
        <f t="shared" si="82"/>
        <v>0</v>
      </c>
      <c r="EK16" s="66">
        <f t="shared" si="82"/>
        <v>0</v>
      </c>
      <c r="EL16" s="66">
        <f t="shared" si="82"/>
        <v>0</v>
      </c>
      <c r="EM16" s="66">
        <f t="shared" si="82"/>
        <v>0</v>
      </c>
      <c r="EN16" s="66">
        <f t="shared" si="82"/>
        <v>0</v>
      </c>
      <c r="EO16" s="66">
        <f t="shared" si="82"/>
        <v>0</v>
      </c>
      <c r="EP16" s="66">
        <f t="shared" si="82"/>
        <v>0</v>
      </c>
      <c r="EQ16" s="66">
        <f t="shared" si="82"/>
        <v>0</v>
      </c>
      <c r="ER16" s="66">
        <f t="shared" si="82"/>
        <v>0</v>
      </c>
      <c r="ES16" s="66">
        <f t="shared" si="82"/>
        <v>0</v>
      </c>
      <c r="ET16" s="66">
        <f t="shared" si="82"/>
        <v>0</v>
      </c>
      <c r="EU16" s="66">
        <f t="shared" si="82"/>
        <v>0</v>
      </c>
      <c r="EV16" s="66">
        <f t="shared" si="82"/>
        <v>0</v>
      </c>
      <c r="EW16" s="66">
        <f t="shared" si="82"/>
        <v>0</v>
      </c>
      <c r="EX16" s="66">
        <f t="shared" si="82"/>
        <v>0</v>
      </c>
      <c r="EY16" s="66">
        <f t="shared" si="82"/>
        <v>0</v>
      </c>
      <c r="EZ16" s="66">
        <f t="shared" si="82"/>
        <v>0</v>
      </c>
      <c r="FA16" s="66">
        <f t="shared" si="82"/>
        <v>0</v>
      </c>
      <c r="FB16" s="66">
        <f t="shared" si="82"/>
        <v>0</v>
      </c>
      <c r="FC16" s="66">
        <f t="shared" si="82"/>
        <v>0</v>
      </c>
      <c r="FD16" s="66">
        <f t="shared" si="82"/>
        <v>0</v>
      </c>
      <c r="FE16" s="66">
        <f t="shared" si="82"/>
        <v>0</v>
      </c>
      <c r="FF16" s="66">
        <f t="shared" si="82"/>
        <v>0</v>
      </c>
      <c r="FG16" s="66">
        <f t="shared" si="82"/>
        <v>0</v>
      </c>
      <c r="FH16" s="66">
        <f t="shared" si="82"/>
        <v>0</v>
      </c>
      <c r="FI16" s="66">
        <f t="shared" si="82"/>
        <v>0</v>
      </c>
      <c r="FJ16" s="66">
        <f t="shared" si="82"/>
        <v>0</v>
      </c>
      <c r="FK16" s="66">
        <f t="shared" si="82"/>
        <v>0</v>
      </c>
      <c r="FL16" s="66">
        <f t="shared" si="82"/>
        <v>0</v>
      </c>
      <c r="FM16" s="66">
        <f t="shared" si="82"/>
        <v>0</v>
      </c>
      <c r="FN16" s="66">
        <f t="shared" si="82"/>
        <v>0</v>
      </c>
      <c r="FO16" s="66">
        <f t="shared" si="82"/>
        <v>0</v>
      </c>
      <c r="FP16" s="66">
        <f t="shared" si="82"/>
        <v>0</v>
      </c>
      <c r="FQ16" s="66">
        <f t="shared" si="82"/>
        <v>0</v>
      </c>
      <c r="FR16" s="66">
        <f t="shared" si="82"/>
        <v>0</v>
      </c>
      <c r="FS16" s="66">
        <f t="shared" si="82"/>
        <v>0</v>
      </c>
      <c r="FT16" s="66">
        <f t="shared" si="82"/>
        <v>0</v>
      </c>
      <c r="FU16" s="66">
        <f t="shared" si="82"/>
        <v>0</v>
      </c>
      <c r="FV16" s="66">
        <f t="shared" si="82"/>
        <v>0</v>
      </c>
      <c r="FW16" s="66">
        <f t="shared" si="82"/>
        <v>0</v>
      </c>
      <c r="FX16" s="66">
        <f t="shared" si="82"/>
        <v>0</v>
      </c>
      <c r="FY16" s="66">
        <f t="shared" si="82"/>
        <v>0</v>
      </c>
      <c r="FZ16" s="66">
        <f t="shared" si="82"/>
        <v>0</v>
      </c>
      <c r="GA16" s="66">
        <f t="shared" si="82"/>
        <v>0</v>
      </c>
      <c r="GB16" s="66">
        <f t="shared" si="82"/>
        <v>0</v>
      </c>
      <c r="GC16" s="66">
        <f t="shared" si="82"/>
        <v>0</v>
      </c>
      <c r="GD16" s="66">
        <f t="shared" si="82"/>
        <v>0</v>
      </c>
      <c r="GE16" s="66">
        <f t="shared" si="82"/>
        <v>0</v>
      </c>
      <c r="GF16" s="66">
        <f t="shared" si="82"/>
        <v>0</v>
      </c>
      <c r="GG16" s="66">
        <f t="shared" si="82"/>
        <v>0</v>
      </c>
      <c r="GH16" s="66">
        <f t="shared" si="82"/>
        <v>0</v>
      </c>
      <c r="GI16" s="66">
        <f t="shared" si="82"/>
        <v>0</v>
      </c>
      <c r="GJ16" s="66">
        <f t="shared" si="82"/>
        <v>0</v>
      </c>
      <c r="GK16" s="66">
        <f t="shared" si="82"/>
        <v>0</v>
      </c>
      <c r="GL16" s="66">
        <f t="shared" si="82"/>
        <v>0</v>
      </c>
      <c r="GM16" s="66">
        <f t="shared" si="82"/>
        <v>0</v>
      </c>
      <c r="GN16" s="66">
        <f t="shared" si="82"/>
        <v>0</v>
      </c>
      <c r="GO16" s="66">
        <f t="shared" ref="GO16:IZ16" si="83">GO7+GO12</f>
        <v>0</v>
      </c>
      <c r="GP16" s="66">
        <f t="shared" si="83"/>
        <v>0</v>
      </c>
      <c r="GQ16" s="66">
        <f t="shared" si="83"/>
        <v>0</v>
      </c>
      <c r="GR16" s="66">
        <f t="shared" si="83"/>
        <v>0</v>
      </c>
      <c r="GS16" s="66">
        <f t="shared" si="83"/>
        <v>0</v>
      </c>
      <c r="GT16" s="66">
        <f t="shared" si="83"/>
        <v>0</v>
      </c>
      <c r="GU16" s="66">
        <f t="shared" si="83"/>
        <v>0</v>
      </c>
      <c r="GV16" s="66">
        <f t="shared" si="83"/>
        <v>0</v>
      </c>
      <c r="GW16" s="66">
        <f t="shared" si="83"/>
        <v>0</v>
      </c>
      <c r="GX16" s="66">
        <f t="shared" si="83"/>
        <v>0</v>
      </c>
      <c r="GY16" s="66">
        <f t="shared" si="83"/>
        <v>0</v>
      </c>
      <c r="GZ16" s="66">
        <f t="shared" si="83"/>
        <v>0</v>
      </c>
      <c r="HA16" s="66">
        <f t="shared" si="83"/>
        <v>0</v>
      </c>
      <c r="HB16" s="66">
        <f t="shared" si="83"/>
        <v>0</v>
      </c>
      <c r="HC16" s="66">
        <f t="shared" si="83"/>
        <v>0</v>
      </c>
      <c r="HD16" s="66">
        <f t="shared" si="83"/>
        <v>0</v>
      </c>
      <c r="HE16" s="66">
        <f t="shared" si="83"/>
        <v>0</v>
      </c>
      <c r="HF16" s="66">
        <f t="shared" si="83"/>
        <v>0</v>
      </c>
      <c r="HG16" s="66">
        <f t="shared" si="83"/>
        <v>0</v>
      </c>
      <c r="HH16" s="66">
        <f t="shared" si="83"/>
        <v>0</v>
      </c>
      <c r="HI16" s="66">
        <f t="shared" si="83"/>
        <v>0</v>
      </c>
      <c r="HJ16" s="66">
        <f t="shared" si="83"/>
        <v>0</v>
      </c>
      <c r="HK16" s="66">
        <f t="shared" si="83"/>
        <v>0</v>
      </c>
      <c r="HL16" s="66">
        <f t="shared" si="83"/>
        <v>0</v>
      </c>
      <c r="HM16" s="66">
        <f t="shared" si="83"/>
        <v>0</v>
      </c>
      <c r="HN16" s="66">
        <f t="shared" si="83"/>
        <v>0</v>
      </c>
      <c r="HO16" s="66">
        <f t="shared" si="83"/>
        <v>0</v>
      </c>
      <c r="HP16" s="66">
        <f t="shared" si="83"/>
        <v>0</v>
      </c>
      <c r="HQ16" s="66">
        <f t="shared" si="83"/>
        <v>0</v>
      </c>
      <c r="HR16" s="66">
        <f t="shared" si="83"/>
        <v>0</v>
      </c>
      <c r="HS16" s="66">
        <f t="shared" si="83"/>
        <v>0</v>
      </c>
      <c r="HT16" s="66">
        <f t="shared" si="83"/>
        <v>0</v>
      </c>
      <c r="HU16" s="66">
        <f t="shared" si="83"/>
        <v>0</v>
      </c>
      <c r="HV16" s="66">
        <f t="shared" si="83"/>
        <v>0</v>
      </c>
      <c r="HW16" s="66">
        <f t="shared" si="83"/>
        <v>0</v>
      </c>
      <c r="HX16" s="66">
        <f t="shared" si="83"/>
        <v>0</v>
      </c>
      <c r="HY16" s="66">
        <f t="shared" si="83"/>
        <v>0</v>
      </c>
      <c r="HZ16" s="66">
        <f t="shared" si="83"/>
        <v>0</v>
      </c>
      <c r="IA16" s="66">
        <f t="shared" si="83"/>
        <v>0</v>
      </c>
      <c r="IB16" s="66">
        <f t="shared" si="83"/>
        <v>0</v>
      </c>
      <c r="IC16" s="66">
        <f t="shared" si="83"/>
        <v>0</v>
      </c>
      <c r="ID16" s="66">
        <f t="shared" si="83"/>
        <v>0</v>
      </c>
      <c r="IE16" s="66">
        <f t="shared" si="83"/>
        <v>0</v>
      </c>
      <c r="IF16" s="66">
        <f t="shared" si="83"/>
        <v>0</v>
      </c>
      <c r="IG16" s="66">
        <f t="shared" si="83"/>
        <v>0</v>
      </c>
      <c r="IH16" s="66">
        <f t="shared" si="83"/>
        <v>0</v>
      </c>
      <c r="II16" s="66">
        <f t="shared" si="83"/>
        <v>0</v>
      </c>
      <c r="IJ16" s="66">
        <f t="shared" si="83"/>
        <v>0</v>
      </c>
      <c r="IK16" s="66">
        <f t="shared" si="83"/>
        <v>0</v>
      </c>
      <c r="IL16" s="66">
        <f t="shared" si="83"/>
        <v>0</v>
      </c>
      <c r="IM16" s="66">
        <f t="shared" si="83"/>
        <v>0</v>
      </c>
      <c r="IN16" s="66">
        <f t="shared" si="83"/>
        <v>0</v>
      </c>
      <c r="IO16" s="66">
        <f t="shared" si="83"/>
        <v>0</v>
      </c>
      <c r="IP16" s="66">
        <f t="shared" si="83"/>
        <v>0</v>
      </c>
      <c r="IQ16" s="66">
        <f t="shared" si="83"/>
        <v>0</v>
      </c>
      <c r="IR16" s="66">
        <f t="shared" si="83"/>
        <v>0</v>
      </c>
      <c r="IS16" s="66">
        <f t="shared" si="83"/>
        <v>0</v>
      </c>
      <c r="IT16" s="66">
        <f t="shared" si="83"/>
        <v>0</v>
      </c>
      <c r="IU16" s="66">
        <f t="shared" si="83"/>
        <v>0</v>
      </c>
      <c r="IV16" s="66">
        <f t="shared" si="83"/>
        <v>0</v>
      </c>
      <c r="IW16" s="66">
        <f t="shared" si="83"/>
        <v>0</v>
      </c>
      <c r="IX16" s="66">
        <f t="shared" si="83"/>
        <v>0</v>
      </c>
      <c r="IY16" s="66">
        <f t="shared" si="83"/>
        <v>0</v>
      </c>
      <c r="IZ16" s="66">
        <f t="shared" si="83"/>
        <v>0</v>
      </c>
      <c r="JA16" s="66">
        <f t="shared" ref="JA16:LL16" si="84">JA7+JA12</f>
        <v>0</v>
      </c>
      <c r="JB16" s="66">
        <f t="shared" si="84"/>
        <v>0</v>
      </c>
      <c r="JC16" s="66">
        <f t="shared" si="84"/>
        <v>0</v>
      </c>
      <c r="JD16" s="66">
        <f t="shared" si="84"/>
        <v>0</v>
      </c>
      <c r="JE16" s="66">
        <f t="shared" si="84"/>
        <v>0</v>
      </c>
      <c r="JF16" s="66">
        <f t="shared" si="84"/>
        <v>0</v>
      </c>
      <c r="JG16" s="66">
        <f t="shared" si="84"/>
        <v>0</v>
      </c>
      <c r="JH16" s="66">
        <f t="shared" si="84"/>
        <v>0</v>
      </c>
      <c r="JI16" s="66">
        <f t="shared" si="84"/>
        <v>0</v>
      </c>
      <c r="JJ16" s="66">
        <f t="shared" si="84"/>
        <v>0</v>
      </c>
      <c r="JK16" s="66">
        <f t="shared" si="84"/>
        <v>0</v>
      </c>
      <c r="JL16" s="66">
        <f t="shared" si="84"/>
        <v>0</v>
      </c>
      <c r="JM16" s="66">
        <f t="shared" si="84"/>
        <v>0</v>
      </c>
      <c r="JN16" s="66">
        <f t="shared" si="84"/>
        <v>0</v>
      </c>
      <c r="JO16" s="66">
        <f t="shared" si="84"/>
        <v>0</v>
      </c>
      <c r="JP16" s="66">
        <f t="shared" si="84"/>
        <v>0</v>
      </c>
      <c r="JQ16" s="66">
        <f t="shared" si="84"/>
        <v>0</v>
      </c>
      <c r="JR16" s="66">
        <f t="shared" si="84"/>
        <v>0</v>
      </c>
      <c r="JS16" s="66">
        <f t="shared" si="84"/>
        <v>0</v>
      </c>
      <c r="JT16" s="66">
        <f t="shared" si="84"/>
        <v>0</v>
      </c>
      <c r="JU16" s="66">
        <f t="shared" si="84"/>
        <v>0</v>
      </c>
      <c r="JV16" s="66">
        <f t="shared" si="84"/>
        <v>0</v>
      </c>
      <c r="JW16" s="66">
        <f t="shared" si="84"/>
        <v>0</v>
      </c>
      <c r="JX16" s="66">
        <f t="shared" si="84"/>
        <v>0</v>
      </c>
      <c r="JY16" s="66">
        <f t="shared" si="84"/>
        <v>0</v>
      </c>
      <c r="JZ16" s="66">
        <f t="shared" si="84"/>
        <v>0</v>
      </c>
      <c r="KA16" s="66">
        <f t="shared" si="84"/>
        <v>0</v>
      </c>
      <c r="KB16" s="66">
        <f t="shared" si="84"/>
        <v>0</v>
      </c>
      <c r="KC16" s="66">
        <f t="shared" si="84"/>
        <v>0</v>
      </c>
      <c r="KD16" s="66">
        <f t="shared" si="84"/>
        <v>0</v>
      </c>
      <c r="KE16" s="66">
        <f t="shared" si="84"/>
        <v>0</v>
      </c>
      <c r="KF16" s="66">
        <f t="shared" si="84"/>
        <v>0</v>
      </c>
      <c r="KG16" s="66">
        <f t="shared" si="84"/>
        <v>0</v>
      </c>
      <c r="KH16" s="66">
        <f t="shared" si="84"/>
        <v>0</v>
      </c>
      <c r="KI16" s="66">
        <f t="shared" si="84"/>
        <v>0</v>
      </c>
      <c r="KJ16" s="66">
        <f t="shared" si="84"/>
        <v>0</v>
      </c>
      <c r="KK16" s="66">
        <f t="shared" si="84"/>
        <v>0</v>
      </c>
      <c r="KL16" s="66">
        <f t="shared" si="84"/>
        <v>0</v>
      </c>
      <c r="KM16" s="66">
        <f t="shared" si="84"/>
        <v>0</v>
      </c>
      <c r="KN16" s="66">
        <f t="shared" si="84"/>
        <v>0</v>
      </c>
      <c r="KO16" s="66">
        <f t="shared" si="84"/>
        <v>0</v>
      </c>
      <c r="KP16" s="66">
        <f t="shared" si="84"/>
        <v>0</v>
      </c>
      <c r="KQ16" s="66">
        <f t="shared" si="84"/>
        <v>0</v>
      </c>
      <c r="KR16" s="66">
        <f t="shared" si="84"/>
        <v>0</v>
      </c>
      <c r="KS16" s="66">
        <f t="shared" si="84"/>
        <v>0</v>
      </c>
      <c r="KT16" s="66">
        <f t="shared" si="84"/>
        <v>0</v>
      </c>
      <c r="KU16" s="66">
        <f t="shared" si="84"/>
        <v>0</v>
      </c>
      <c r="KV16" s="66">
        <f t="shared" si="84"/>
        <v>0</v>
      </c>
      <c r="KW16" s="66">
        <f t="shared" si="84"/>
        <v>0</v>
      </c>
      <c r="KX16" s="66">
        <f t="shared" si="84"/>
        <v>0</v>
      </c>
      <c r="KY16" s="66">
        <f t="shared" si="84"/>
        <v>0</v>
      </c>
      <c r="KZ16" s="66">
        <f t="shared" si="84"/>
        <v>0</v>
      </c>
      <c r="LA16" s="66">
        <f t="shared" si="84"/>
        <v>0</v>
      </c>
      <c r="LB16" s="66">
        <f t="shared" si="84"/>
        <v>0</v>
      </c>
      <c r="LC16" s="66">
        <f t="shared" si="84"/>
        <v>0</v>
      </c>
      <c r="LD16" s="66">
        <f t="shared" si="84"/>
        <v>0</v>
      </c>
      <c r="LE16" s="66">
        <f t="shared" si="84"/>
        <v>0</v>
      </c>
      <c r="LF16" s="66">
        <f t="shared" si="84"/>
        <v>0</v>
      </c>
      <c r="LG16" s="66">
        <f t="shared" si="84"/>
        <v>0</v>
      </c>
      <c r="LH16" s="66">
        <f t="shared" si="84"/>
        <v>0</v>
      </c>
      <c r="LI16" s="66">
        <f t="shared" si="84"/>
        <v>0</v>
      </c>
      <c r="LJ16" s="66">
        <f t="shared" si="84"/>
        <v>0</v>
      </c>
      <c r="LK16" s="66">
        <f t="shared" si="84"/>
        <v>0</v>
      </c>
      <c r="LL16" s="66">
        <f t="shared" si="84"/>
        <v>0</v>
      </c>
      <c r="LM16" s="66">
        <f t="shared" ref="LM16:NX16" si="85">LM7+LM12</f>
        <v>0</v>
      </c>
      <c r="LN16" s="66">
        <f t="shared" si="85"/>
        <v>0</v>
      </c>
      <c r="LO16" s="66">
        <f t="shared" si="85"/>
        <v>0</v>
      </c>
      <c r="LP16" s="66">
        <f t="shared" si="85"/>
        <v>0</v>
      </c>
      <c r="LQ16" s="66">
        <f t="shared" si="85"/>
        <v>0</v>
      </c>
      <c r="LR16" s="66">
        <f t="shared" si="85"/>
        <v>0</v>
      </c>
      <c r="LS16" s="66">
        <f t="shared" si="85"/>
        <v>0</v>
      </c>
      <c r="LT16" s="66">
        <f t="shared" si="85"/>
        <v>0</v>
      </c>
      <c r="LU16" s="66">
        <f t="shared" si="85"/>
        <v>0</v>
      </c>
      <c r="LV16" s="66">
        <f t="shared" si="85"/>
        <v>0</v>
      </c>
      <c r="LW16" s="66">
        <f t="shared" si="85"/>
        <v>0</v>
      </c>
      <c r="LX16" s="66">
        <f t="shared" si="85"/>
        <v>0</v>
      </c>
      <c r="LY16" s="66">
        <f t="shared" si="85"/>
        <v>0</v>
      </c>
      <c r="LZ16" s="66">
        <f t="shared" si="85"/>
        <v>0</v>
      </c>
      <c r="MA16" s="66">
        <f t="shared" si="85"/>
        <v>0</v>
      </c>
      <c r="MB16" s="66">
        <f t="shared" si="85"/>
        <v>0</v>
      </c>
      <c r="MC16" s="66">
        <f t="shared" si="85"/>
        <v>0</v>
      </c>
      <c r="MD16" s="66">
        <f t="shared" si="85"/>
        <v>0</v>
      </c>
      <c r="ME16" s="66">
        <f t="shared" si="85"/>
        <v>0</v>
      </c>
      <c r="MF16" s="66">
        <f t="shared" si="85"/>
        <v>0</v>
      </c>
      <c r="MG16" s="66">
        <f t="shared" si="85"/>
        <v>0</v>
      </c>
      <c r="MH16" s="66">
        <f t="shared" si="85"/>
        <v>0</v>
      </c>
      <c r="MI16" s="66">
        <f t="shared" si="85"/>
        <v>0</v>
      </c>
      <c r="MJ16" s="66">
        <f t="shared" si="85"/>
        <v>0</v>
      </c>
      <c r="MK16" s="66">
        <f t="shared" si="85"/>
        <v>0</v>
      </c>
      <c r="ML16" s="66">
        <f t="shared" si="85"/>
        <v>0</v>
      </c>
      <c r="MM16" s="66">
        <f t="shared" si="85"/>
        <v>0</v>
      </c>
      <c r="MN16" s="66">
        <f t="shared" si="85"/>
        <v>0</v>
      </c>
      <c r="MO16" s="66">
        <f t="shared" si="85"/>
        <v>0</v>
      </c>
      <c r="MP16" s="66">
        <f t="shared" si="85"/>
        <v>0</v>
      </c>
      <c r="MQ16" s="66">
        <f t="shared" si="85"/>
        <v>0</v>
      </c>
      <c r="MR16" s="66">
        <f t="shared" si="85"/>
        <v>0</v>
      </c>
      <c r="MS16" s="66">
        <f t="shared" si="85"/>
        <v>0</v>
      </c>
      <c r="MT16" s="66">
        <f t="shared" si="85"/>
        <v>0</v>
      </c>
      <c r="MU16" s="66">
        <f t="shared" si="85"/>
        <v>0</v>
      </c>
      <c r="MV16" s="66">
        <f t="shared" si="85"/>
        <v>0</v>
      </c>
      <c r="MW16" s="66">
        <f t="shared" si="85"/>
        <v>0</v>
      </c>
      <c r="MX16" s="66">
        <f t="shared" si="85"/>
        <v>0</v>
      </c>
      <c r="MY16" s="66">
        <f t="shared" si="85"/>
        <v>0</v>
      </c>
      <c r="MZ16" s="66">
        <f t="shared" si="85"/>
        <v>0</v>
      </c>
      <c r="NA16" s="66">
        <f t="shared" si="85"/>
        <v>0</v>
      </c>
      <c r="NB16" s="66">
        <f t="shared" si="85"/>
        <v>0</v>
      </c>
      <c r="NC16" s="66">
        <f t="shared" si="85"/>
        <v>0</v>
      </c>
      <c r="ND16" s="66">
        <f t="shared" si="85"/>
        <v>0</v>
      </c>
      <c r="NE16" s="66">
        <f t="shared" si="85"/>
        <v>0</v>
      </c>
      <c r="NF16" s="66">
        <f t="shared" si="85"/>
        <v>0</v>
      </c>
      <c r="NG16" s="66">
        <f t="shared" si="85"/>
        <v>0</v>
      </c>
      <c r="NH16" s="66">
        <f t="shared" si="85"/>
        <v>0</v>
      </c>
      <c r="NI16" s="66">
        <f t="shared" si="85"/>
        <v>0</v>
      </c>
      <c r="NJ16" s="66">
        <f t="shared" si="85"/>
        <v>0</v>
      </c>
      <c r="NK16" s="66">
        <f t="shared" si="85"/>
        <v>0</v>
      </c>
      <c r="NL16" s="66">
        <f t="shared" si="85"/>
        <v>0</v>
      </c>
      <c r="NM16" s="66">
        <f t="shared" si="85"/>
        <v>0</v>
      </c>
      <c r="NN16" s="66">
        <f t="shared" si="85"/>
        <v>0</v>
      </c>
      <c r="NO16" s="66">
        <f t="shared" si="85"/>
        <v>0</v>
      </c>
      <c r="NP16" s="66">
        <f t="shared" si="85"/>
        <v>0</v>
      </c>
      <c r="NQ16" s="66">
        <f t="shared" si="85"/>
        <v>0</v>
      </c>
      <c r="NR16" s="66">
        <f t="shared" si="85"/>
        <v>0</v>
      </c>
      <c r="NS16" s="66">
        <f t="shared" si="85"/>
        <v>0</v>
      </c>
      <c r="NT16" s="66">
        <f t="shared" si="85"/>
        <v>0</v>
      </c>
      <c r="NU16" s="66">
        <f t="shared" si="85"/>
        <v>0</v>
      </c>
      <c r="NV16" s="66">
        <f t="shared" si="85"/>
        <v>0</v>
      </c>
      <c r="NW16" s="66">
        <f t="shared" si="85"/>
        <v>0</v>
      </c>
      <c r="NX16" s="66">
        <f t="shared" si="85"/>
        <v>0</v>
      </c>
      <c r="NY16" s="10"/>
      <c r="NZ16" s="66">
        <f>NZ7+NZ12</f>
        <v>0</v>
      </c>
      <c r="OA16" s="66">
        <f>OA7+OA12</f>
        <v>0</v>
      </c>
      <c r="OB16" s="151" t="str">
        <f>IF(OA16=0,"",((NZ16/OA16)-1)*-1)</f>
        <v/>
      </c>
      <c r="OD16" s="181"/>
      <c r="OG16" s="65" t="s">
        <v>89</v>
      </c>
      <c r="OH16" s="10"/>
      <c r="OI16" s="66">
        <f t="shared" ref="OI16:OT16" si="86">OI7+OI12</f>
        <v>0</v>
      </c>
      <c r="OJ16" s="66">
        <f t="shared" si="86"/>
        <v>0</v>
      </c>
      <c r="OK16" s="66">
        <f t="shared" si="86"/>
        <v>0</v>
      </c>
      <c r="OL16" s="66">
        <f t="shared" si="86"/>
        <v>0</v>
      </c>
      <c r="OM16" s="66">
        <f t="shared" si="86"/>
        <v>0</v>
      </c>
      <c r="ON16" s="66">
        <f t="shared" si="86"/>
        <v>0</v>
      </c>
      <c r="OO16" s="66">
        <f t="shared" si="86"/>
        <v>0</v>
      </c>
      <c r="OP16" s="66">
        <f t="shared" si="86"/>
        <v>0</v>
      </c>
      <c r="OQ16" s="66">
        <f t="shared" si="86"/>
        <v>0</v>
      </c>
      <c r="OR16" s="66">
        <f t="shared" si="86"/>
        <v>0</v>
      </c>
      <c r="OS16" s="66">
        <f t="shared" si="86"/>
        <v>0</v>
      </c>
      <c r="OT16" s="66">
        <f t="shared" si="86"/>
        <v>0</v>
      </c>
      <c r="OU16" s="10"/>
      <c r="OV16" s="66">
        <f>OV7+OV12</f>
        <v>0</v>
      </c>
    </row>
    <row r="17" spans="2:412" ht="8.1" customHeight="1">
      <c r="B17" s="40"/>
      <c r="C17" s="74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  <c r="AI17" s="75"/>
      <c r="AJ17" s="81"/>
      <c r="AK17" s="75"/>
      <c r="AL17" s="75"/>
      <c r="AM17" s="75"/>
      <c r="AN17" s="75"/>
      <c r="AO17" s="75"/>
      <c r="AP17" s="75"/>
      <c r="AQ17" s="75"/>
      <c r="AR17" s="75"/>
      <c r="AS17" s="75"/>
      <c r="AT17" s="75"/>
      <c r="AU17" s="75"/>
      <c r="AV17" s="75"/>
      <c r="AW17" s="75"/>
      <c r="AX17" s="75"/>
      <c r="AY17" s="75"/>
      <c r="AZ17" s="75"/>
      <c r="BA17" s="75"/>
      <c r="BB17" s="75"/>
      <c r="BC17" s="75"/>
      <c r="BD17" s="75"/>
      <c r="BE17" s="75"/>
      <c r="BF17" s="75"/>
      <c r="BG17" s="75"/>
      <c r="BH17" s="75"/>
      <c r="BI17" s="75"/>
      <c r="BJ17" s="75"/>
      <c r="BK17" s="75"/>
      <c r="BL17" s="75"/>
      <c r="BM17" s="75"/>
      <c r="BN17" s="75"/>
      <c r="BO17" s="75"/>
      <c r="BP17" s="81"/>
      <c r="BQ17" s="75"/>
      <c r="BR17" s="75"/>
      <c r="BS17" s="75"/>
      <c r="BT17" s="75"/>
      <c r="BU17" s="75"/>
      <c r="BV17" s="75"/>
      <c r="BW17" s="75"/>
      <c r="BX17" s="75"/>
      <c r="BY17" s="75"/>
      <c r="BZ17" s="75"/>
      <c r="CA17" s="75"/>
      <c r="CB17" s="75"/>
      <c r="CC17" s="75"/>
      <c r="CD17" s="75"/>
      <c r="CE17" s="75"/>
      <c r="CF17" s="75"/>
      <c r="CG17" s="75"/>
      <c r="CH17" s="75"/>
      <c r="CI17" s="75"/>
      <c r="CJ17" s="75"/>
      <c r="CK17" s="75"/>
      <c r="CL17" s="75"/>
      <c r="CM17" s="75"/>
      <c r="CN17" s="75"/>
      <c r="CO17" s="75"/>
      <c r="CP17" s="75"/>
      <c r="CQ17" s="75"/>
      <c r="CR17" s="75"/>
      <c r="CS17" s="75"/>
      <c r="CT17" s="75"/>
      <c r="CU17" s="75"/>
      <c r="CV17" s="81"/>
      <c r="CW17" s="75"/>
      <c r="CX17" s="75"/>
      <c r="CY17" s="75"/>
      <c r="CZ17" s="75"/>
      <c r="DA17" s="75"/>
      <c r="DB17" s="75"/>
      <c r="DC17" s="75"/>
      <c r="DD17" s="75"/>
      <c r="DE17" s="75"/>
      <c r="DF17" s="75"/>
      <c r="DG17" s="75"/>
      <c r="DH17" s="75"/>
      <c r="DI17" s="75"/>
      <c r="DJ17" s="75"/>
      <c r="DK17" s="75"/>
      <c r="DL17" s="75"/>
      <c r="DM17" s="75"/>
      <c r="DN17" s="75"/>
      <c r="DO17" s="75"/>
      <c r="DP17" s="75"/>
      <c r="DQ17" s="75"/>
      <c r="DR17" s="75"/>
      <c r="DS17" s="75"/>
      <c r="DT17" s="75"/>
      <c r="DU17" s="75"/>
      <c r="DV17" s="75"/>
      <c r="DW17" s="75"/>
      <c r="DX17" s="75"/>
      <c r="DY17" s="75"/>
      <c r="DZ17" s="75"/>
      <c r="EA17" s="75"/>
      <c r="EB17" s="81"/>
      <c r="EC17" s="75"/>
      <c r="ED17" s="75"/>
      <c r="EE17" s="75"/>
      <c r="EF17" s="75"/>
      <c r="EG17" s="75"/>
      <c r="EH17" s="75"/>
      <c r="EI17" s="75"/>
      <c r="EJ17" s="75"/>
      <c r="EK17" s="75"/>
      <c r="EL17" s="75"/>
      <c r="EM17" s="75"/>
      <c r="EN17" s="75"/>
      <c r="EO17" s="75"/>
      <c r="EP17" s="75"/>
      <c r="EQ17" s="75"/>
      <c r="ER17" s="75"/>
      <c r="ES17" s="75"/>
      <c r="ET17" s="75"/>
      <c r="EU17" s="75"/>
      <c r="EV17" s="75"/>
      <c r="EW17" s="75"/>
      <c r="EX17" s="75"/>
      <c r="EY17" s="75"/>
      <c r="EZ17" s="75"/>
      <c r="FA17" s="75"/>
      <c r="FB17" s="75"/>
      <c r="FC17" s="75"/>
      <c r="FD17" s="75"/>
      <c r="FE17" s="75"/>
      <c r="FF17" s="75"/>
      <c r="FG17" s="75"/>
      <c r="FH17" s="81"/>
      <c r="FI17" s="75"/>
      <c r="FJ17" s="75"/>
      <c r="FK17" s="75"/>
      <c r="FL17" s="75"/>
      <c r="FM17" s="75"/>
      <c r="FN17" s="75"/>
      <c r="FO17" s="75"/>
      <c r="FP17" s="75"/>
      <c r="FQ17" s="75"/>
      <c r="FR17" s="75"/>
      <c r="FS17" s="75"/>
      <c r="FT17" s="75"/>
      <c r="FU17" s="75"/>
      <c r="FV17" s="75"/>
      <c r="FW17" s="75"/>
      <c r="FX17" s="75"/>
      <c r="FY17" s="75"/>
      <c r="FZ17" s="75"/>
      <c r="GA17" s="75"/>
      <c r="GB17" s="75"/>
      <c r="GC17" s="75"/>
      <c r="GD17" s="75"/>
      <c r="GE17" s="75"/>
      <c r="GF17" s="75"/>
      <c r="GG17" s="75"/>
      <c r="GH17" s="75"/>
      <c r="GI17" s="75"/>
      <c r="GJ17" s="75"/>
      <c r="GK17" s="75"/>
      <c r="GL17" s="75"/>
      <c r="GM17" s="75"/>
      <c r="GN17" s="81"/>
      <c r="GO17" s="75"/>
      <c r="GP17" s="75"/>
      <c r="GQ17" s="75"/>
      <c r="GR17" s="75"/>
      <c r="GS17" s="75"/>
      <c r="GT17" s="75"/>
      <c r="GU17" s="75"/>
      <c r="GV17" s="75"/>
      <c r="GW17" s="75"/>
      <c r="GX17" s="75"/>
      <c r="GY17" s="75"/>
      <c r="GZ17" s="75"/>
      <c r="HA17" s="75"/>
      <c r="HB17" s="75"/>
      <c r="HC17" s="75"/>
      <c r="HD17" s="75"/>
      <c r="HE17" s="75"/>
      <c r="HF17" s="75"/>
      <c r="HG17" s="75"/>
      <c r="HH17" s="75"/>
      <c r="HI17" s="75"/>
      <c r="HJ17" s="75"/>
      <c r="HK17" s="75"/>
      <c r="HL17" s="75"/>
      <c r="HM17" s="75"/>
      <c r="HN17" s="75"/>
      <c r="HO17" s="75"/>
      <c r="HP17" s="75"/>
      <c r="HQ17" s="75"/>
      <c r="HR17" s="75"/>
      <c r="HS17" s="75"/>
      <c r="HT17" s="81"/>
      <c r="HU17" s="75"/>
      <c r="HV17" s="75"/>
      <c r="HW17" s="75"/>
      <c r="HX17" s="75"/>
      <c r="HY17" s="75"/>
      <c r="HZ17" s="75"/>
      <c r="IA17" s="75"/>
      <c r="IB17" s="75"/>
      <c r="IC17" s="75"/>
      <c r="ID17" s="75"/>
      <c r="IE17" s="75"/>
      <c r="IF17" s="75"/>
      <c r="IG17" s="75"/>
      <c r="IH17" s="75"/>
      <c r="II17" s="75"/>
      <c r="IJ17" s="75"/>
      <c r="IK17" s="75"/>
      <c r="IL17" s="75"/>
      <c r="IM17" s="75"/>
      <c r="IN17" s="75"/>
      <c r="IO17" s="75"/>
      <c r="IP17" s="75"/>
      <c r="IQ17" s="75"/>
      <c r="IR17" s="75"/>
      <c r="IS17" s="75"/>
      <c r="IT17" s="75"/>
      <c r="IU17" s="75"/>
      <c r="IV17" s="75"/>
      <c r="IW17" s="75"/>
      <c r="IX17" s="75"/>
      <c r="IY17" s="75"/>
      <c r="IZ17" s="81"/>
      <c r="JA17" s="75"/>
      <c r="JB17" s="75"/>
      <c r="JC17" s="75"/>
      <c r="JD17" s="75"/>
      <c r="JE17" s="75"/>
      <c r="JF17" s="75"/>
      <c r="JG17" s="75"/>
      <c r="JH17" s="75"/>
      <c r="JI17" s="75"/>
      <c r="JJ17" s="75"/>
      <c r="JK17" s="75"/>
      <c r="JL17" s="75"/>
      <c r="JM17" s="75"/>
      <c r="JN17" s="75"/>
      <c r="JO17" s="75"/>
      <c r="JP17" s="75"/>
      <c r="JQ17" s="75"/>
      <c r="JR17" s="75"/>
      <c r="JS17" s="75"/>
      <c r="JT17" s="75"/>
      <c r="JU17" s="75"/>
      <c r="JV17" s="75"/>
      <c r="JW17" s="75"/>
      <c r="JX17" s="75"/>
      <c r="JY17" s="75"/>
      <c r="JZ17" s="75"/>
      <c r="KA17" s="75"/>
      <c r="KB17" s="75"/>
      <c r="KC17" s="75"/>
      <c r="KD17" s="75"/>
      <c r="KE17" s="75"/>
      <c r="KF17" s="81"/>
      <c r="KG17" s="75"/>
      <c r="KH17" s="75"/>
      <c r="KI17" s="75"/>
      <c r="KJ17" s="75"/>
      <c r="KK17" s="75"/>
      <c r="KL17" s="75"/>
      <c r="KM17" s="75"/>
      <c r="KN17" s="75"/>
      <c r="KO17" s="75"/>
      <c r="KP17" s="75"/>
      <c r="KQ17" s="75"/>
      <c r="KR17" s="75"/>
      <c r="KS17" s="75"/>
      <c r="KT17" s="75"/>
      <c r="KU17" s="75"/>
      <c r="KV17" s="75"/>
      <c r="KW17" s="75"/>
      <c r="KX17" s="75"/>
      <c r="KY17" s="75"/>
      <c r="KZ17" s="75"/>
      <c r="LA17" s="75"/>
      <c r="LB17" s="75"/>
      <c r="LC17" s="75"/>
      <c r="LD17" s="75"/>
      <c r="LE17" s="75"/>
      <c r="LF17" s="75"/>
      <c r="LG17" s="75"/>
      <c r="LH17" s="75"/>
      <c r="LI17" s="75"/>
      <c r="LJ17" s="75"/>
      <c r="LK17" s="75"/>
      <c r="LL17" s="81"/>
      <c r="LM17" s="75"/>
      <c r="LN17" s="75"/>
      <c r="LO17" s="75"/>
      <c r="LP17" s="75"/>
      <c r="LQ17" s="75"/>
      <c r="LR17" s="75"/>
      <c r="LS17" s="75"/>
      <c r="LT17" s="75"/>
      <c r="LU17" s="75"/>
      <c r="LV17" s="75"/>
      <c r="LW17" s="75"/>
      <c r="LX17" s="75"/>
      <c r="LY17" s="75"/>
      <c r="LZ17" s="75"/>
      <c r="MA17" s="75"/>
      <c r="MB17" s="75"/>
      <c r="MC17" s="75"/>
      <c r="MD17" s="75"/>
      <c r="ME17" s="75"/>
      <c r="MF17" s="75"/>
      <c r="MG17" s="75"/>
      <c r="MH17" s="75"/>
      <c r="MI17" s="75"/>
      <c r="MJ17" s="75"/>
      <c r="MK17" s="75"/>
      <c r="ML17" s="75"/>
      <c r="MM17" s="75"/>
      <c r="MN17" s="75"/>
      <c r="MO17" s="75"/>
      <c r="MP17" s="75"/>
      <c r="MQ17" s="75"/>
      <c r="MR17" s="81"/>
      <c r="MS17" s="75"/>
      <c r="MT17" s="75"/>
      <c r="MU17" s="75"/>
      <c r="MV17" s="75"/>
      <c r="MW17" s="75"/>
      <c r="MX17" s="75"/>
      <c r="MY17" s="75"/>
      <c r="MZ17" s="75"/>
      <c r="NA17" s="75"/>
      <c r="NB17" s="75"/>
      <c r="NC17" s="75"/>
      <c r="ND17" s="75"/>
      <c r="NE17" s="75"/>
      <c r="NF17" s="75"/>
      <c r="NG17" s="75"/>
      <c r="NH17" s="75"/>
      <c r="NI17" s="75"/>
      <c r="NJ17" s="75"/>
      <c r="NK17" s="75"/>
      <c r="NL17" s="75"/>
      <c r="NM17" s="75"/>
      <c r="NN17" s="75"/>
      <c r="NO17" s="75"/>
      <c r="NP17" s="75"/>
      <c r="NQ17" s="75"/>
      <c r="NR17" s="75"/>
      <c r="NS17" s="75"/>
      <c r="NT17" s="75"/>
      <c r="NU17" s="75"/>
      <c r="NV17" s="75"/>
      <c r="NW17" s="75"/>
      <c r="NX17" s="81"/>
      <c r="NZ17" s="81"/>
      <c r="OA17" s="36"/>
      <c r="OB17" s="37"/>
      <c r="OD17" s="181"/>
      <c r="OG17" s="74"/>
      <c r="OI17" s="81"/>
      <c r="OJ17" s="81"/>
      <c r="OK17" s="81"/>
      <c r="OL17" s="81"/>
      <c r="OM17" s="81"/>
      <c r="ON17" s="81"/>
      <c r="OO17" s="81"/>
      <c r="OP17" s="81"/>
      <c r="OQ17" s="81"/>
      <c r="OR17" s="81"/>
      <c r="OS17" s="81"/>
      <c r="OT17" s="81"/>
      <c r="OV17" s="81"/>
    </row>
    <row r="18" spans="2:412" s="146" customFormat="1" ht="15.75" customHeight="1">
      <c r="B18" s="152" t="s">
        <v>39</v>
      </c>
      <c r="C18" s="153" t="s">
        <v>92</v>
      </c>
      <c r="E18" s="149">
        <f>SUM(E19:E31)</f>
        <v>0</v>
      </c>
      <c r="F18" s="149">
        <f t="shared" ref="F18:AJ18" si="87">SUM(F19:F31)</f>
        <v>0</v>
      </c>
      <c r="G18" s="149">
        <f t="shared" si="87"/>
        <v>0</v>
      </c>
      <c r="H18" s="149">
        <f t="shared" si="87"/>
        <v>0</v>
      </c>
      <c r="I18" s="149">
        <f t="shared" si="87"/>
        <v>0</v>
      </c>
      <c r="J18" s="149">
        <f t="shared" si="87"/>
        <v>0</v>
      </c>
      <c r="K18" s="149">
        <f t="shared" si="87"/>
        <v>0</v>
      </c>
      <c r="L18" s="149">
        <f t="shared" si="87"/>
        <v>0</v>
      </c>
      <c r="M18" s="149">
        <f t="shared" si="87"/>
        <v>0</v>
      </c>
      <c r="N18" s="149">
        <f t="shared" si="87"/>
        <v>0</v>
      </c>
      <c r="O18" s="149">
        <f t="shared" si="87"/>
        <v>0</v>
      </c>
      <c r="P18" s="149">
        <f t="shared" si="87"/>
        <v>0</v>
      </c>
      <c r="Q18" s="149">
        <f t="shared" si="87"/>
        <v>0</v>
      </c>
      <c r="R18" s="149">
        <f t="shared" si="87"/>
        <v>0</v>
      </c>
      <c r="S18" s="149">
        <f t="shared" si="87"/>
        <v>0</v>
      </c>
      <c r="T18" s="149">
        <f t="shared" si="87"/>
        <v>0</v>
      </c>
      <c r="U18" s="149">
        <f t="shared" si="87"/>
        <v>0</v>
      </c>
      <c r="V18" s="149">
        <f t="shared" si="87"/>
        <v>0</v>
      </c>
      <c r="W18" s="149">
        <f t="shared" si="87"/>
        <v>0</v>
      </c>
      <c r="X18" s="149">
        <f t="shared" si="87"/>
        <v>0</v>
      </c>
      <c r="Y18" s="149">
        <f t="shared" si="87"/>
        <v>0</v>
      </c>
      <c r="Z18" s="149">
        <f t="shared" si="87"/>
        <v>0</v>
      </c>
      <c r="AA18" s="149">
        <f t="shared" si="87"/>
        <v>0</v>
      </c>
      <c r="AB18" s="149">
        <f t="shared" si="87"/>
        <v>0</v>
      </c>
      <c r="AC18" s="149">
        <f t="shared" si="87"/>
        <v>0</v>
      </c>
      <c r="AD18" s="149">
        <f t="shared" si="87"/>
        <v>0</v>
      </c>
      <c r="AE18" s="149">
        <f t="shared" si="87"/>
        <v>0</v>
      </c>
      <c r="AF18" s="149">
        <f t="shared" si="87"/>
        <v>0</v>
      </c>
      <c r="AG18" s="149">
        <f t="shared" si="87"/>
        <v>0</v>
      </c>
      <c r="AH18" s="149">
        <f t="shared" si="87"/>
        <v>0</v>
      </c>
      <c r="AI18" s="149">
        <f t="shared" si="87"/>
        <v>0</v>
      </c>
      <c r="AJ18" s="149">
        <f t="shared" si="87"/>
        <v>0</v>
      </c>
      <c r="AK18" s="149">
        <f>SUM(AK19:AK31)</f>
        <v>0</v>
      </c>
      <c r="AL18" s="149">
        <f t="shared" ref="AL18:BP18" si="88">SUM(AL19:AL31)</f>
        <v>0</v>
      </c>
      <c r="AM18" s="149">
        <f t="shared" si="88"/>
        <v>0</v>
      </c>
      <c r="AN18" s="149">
        <f t="shared" si="88"/>
        <v>0</v>
      </c>
      <c r="AO18" s="149">
        <f t="shared" si="88"/>
        <v>0</v>
      </c>
      <c r="AP18" s="149">
        <f t="shared" si="88"/>
        <v>0</v>
      </c>
      <c r="AQ18" s="149">
        <f t="shared" si="88"/>
        <v>0</v>
      </c>
      <c r="AR18" s="149">
        <f t="shared" si="88"/>
        <v>0</v>
      </c>
      <c r="AS18" s="149">
        <f t="shared" si="88"/>
        <v>0</v>
      </c>
      <c r="AT18" s="149">
        <f t="shared" si="88"/>
        <v>0</v>
      </c>
      <c r="AU18" s="149">
        <f t="shared" si="88"/>
        <v>0</v>
      </c>
      <c r="AV18" s="149">
        <f t="shared" si="88"/>
        <v>0</v>
      </c>
      <c r="AW18" s="149">
        <f t="shared" si="88"/>
        <v>0</v>
      </c>
      <c r="AX18" s="149">
        <f t="shared" si="88"/>
        <v>0</v>
      </c>
      <c r="AY18" s="149">
        <f t="shared" si="88"/>
        <v>0</v>
      </c>
      <c r="AZ18" s="149">
        <f t="shared" si="88"/>
        <v>0</v>
      </c>
      <c r="BA18" s="149">
        <f t="shared" si="88"/>
        <v>0</v>
      </c>
      <c r="BB18" s="149">
        <f t="shared" si="88"/>
        <v>0</v>
      </c>
      <c r="BC18" s="149">
        <f t="shared" si="88"/>
        <v>0</v>
      </c>
      <c r="BD18" s="149">
        <f t="shared" si="88"/>
        <v>0</v>
      </c>
      <c r="BE18" s="149">
        <f t="shared" si="88"/>
        <v>0</v>
      </c>
      <c r="BF18" s="149">
        <f t="shared" si="88"/>
        <v>0</v>
      </c>
      <c r="BG18" s="149">
        <f t="shared" si="88"/>
        <v>0</v>
      </c>
      <c r="BH18" s="149">
        <f t="shared" si="88"/>
        <v>0</v>
      </c>
      <c r="BI18" s="149">
        <f t="shared" si="88"/>
        <v>0</v>
      </c>
      <c r="BJ18" s="149">
        <f t="shared" si="88"/>
        <v>0</v>
      </c>
      <c r="BK18" s="149">
        <f t="shared" si="88"/>
        <v>0</v>
      </c>
      <c r="BL18" s="149">
        <f t="shared" si="88"/>
        <v>0</v>
      </c>
      <c r="BM18" s="149">
        <f t="shared" si="88"/>
        <v>0</v>
      </c>
      <c r="BN18" s="149">
        <f t="shared" si="88"/>
        <v>0</v>
      </c>
      <c r="BO18" s="149">
        <f t="shared" si="88"/>
        <v>0</v>
      </c>
      <c r="BP18" s="149">
        <f t="shared" si="88"/>
        <v>0</v>
      </c>
      <c r="BQ18" s="149">
        <f>SUM(BQ19:BQ31)</f>
        <v>0</v>
      </c>
      <c r="BR18" s="149">
        <f t="shared" ref="BR18:CV18" si="89">SUM(BR19:BR31)</f>
        <v>0</v>
      </c>
      <c r="BS18" s="149">
        <f t="shared" si="89"/>
        <v>0</v>
      </c>
      <c r="BT18" s="149">
        <f t="shared" si="89"/>
        <v>0</v>
      </c>
      <c r="BU18" s="149">
        <f t="shared" si="89"/>
        <v>0</v>
      </c>
      <c r="BV18" s="149">
        <f t="shared" si="89"/>
        <v>0</v>
      </c>
      <c r="BW18" s="149">
        <f t="shared" si="89"/>
        <v>0</v>
      </c>
      <c r="BX18" s="149">
        <f t="shared" si="89"/>
        <v>0</v>
      </c>
      <c r="BY18" s="149">
        <f t="shared" si="89"/>
        <v>0</v>
      </c>
      <c r="BZ18" s="149">
        <f t="shared" si="89"/>
        <v>0</v>
      </c>
      <c r="CA18" s="149">
        <f t="shared" si="89"/>
        <v>0</v>
      </c>
      <c r="CB18" s="149">
        <f t="shared" si="89"/>
        <v>0</v>
      </c>
      <c r="CC18" s="149">
        <f t="shared" si="89"/>
        <v>0</v>
      </c>
      <c r="CD18" s="149">
        <f t="shared" si="89"/>
        <v>0</v>
      </c>
      <c r="CE18" s="149">
        <f t="shared" si="89"/>
        <v>0</v>
      </c>
      <c r="CF18" s="149">
        <f t="shared" si="89"/>
        <v>0</v>
      </c>
      <c r="CG18" s="149">
        <f t="shared" si="89"/>
        <v>0</v>
      </c>
      <c r="CH18" s="149">
        <f t="shared" si="89"/>
        <v>0</v>
      </c>
      <c r="CI18" s="149">
        <f t="shared" si="89"/>
        <v>0</v>
      </c>
      <c r="CJ18" s="149">
        <f t="shared" si="89"/>
        <v>0</v>
      </c>
      <c r="CK18" s="149">
        <f t="shared" si="89"/>
        <v>0</v>
      </c>
      <c r="CL18" s="149">
        <f t="shared" si="89"/>
        <v>0</v>
      </c>
      <c r="CM18" s="149">
        <f t="shared" si="89"/>
        <v>0</v>
      </c>
      <c r="CN18" s="149">
        <f t="shared" si="89"/>
        <v>0</v>
      </c>
      <c r="CO18" s="149">
        <f t="shared" si="89"/>
        <v>0</v>
      </c>
      <c r="CP18" s="149">
        <f t="shared" si="89"/>
        <v>0</v>
      </c>
      <c r="CQ18" s="149">
        <f t="shared" si="89"/>
        <v>0</v>
      </c>
      <c r="CR18" s="149">
        <f t="shared" si="89"/>
        <v>0</v>
      </c>
      <c r="CS18" s="149">
        <f t="shared" si="89"/>
        <v>0</v>
      </c>
      <c r="CT18" s="149">
        <f t="shared" si="89"/>
        <v>0</v>
      </c>
      <c r="CU18" s="149">
        <f t="shared" si="89"/>
        <v>0</v>
      </c>
      <c r="CV18" s="149">
        <f t="shared" si="89"/>
        <v>0</v>
      </c>
      <c r="CW18" s="149">
        <f>SUM(CW19:CW31)</f>
        <v>0</v>
      </c>
      <c r="CX18" s="149">
        <f t="shared" ref="CX18:EB18" si="90">SUM(CX19:CX31)</f>
        <v>0</v>
      </c>
      <c r="CY18" s="149">
        <f t="shared" si="90"/>
        <v>0</v>
      </c>
      <c r="CZ18" s="149">
        <f t="shared" si="90"/>
        <v>0</v>
      </c>
      <c r="DA18" s="149">
        <f t="shared" si="90"/>
        <v>0</v>
      </c>
      <c r="DB18" s="149">
        <f t="shared" si="90"/>
        <v>0</v>
      </c>
      <c r="DC18" s="149">
        <f t="shared" si="90"/>
        <v>0</v>
      </c>
      <c r="DD18" s="149">
        <f t="shared" si="90"/>
        <v>0</v>
      </c>
      <c r="DE18" s="149">
        <f t="shared" si="90"/>
        <v>0</v>
      </c>
      <c r="DF18" s="149">
        <f t="shared" si="90"/>
        <v>0</v>
      </c>
      <c r="DG18" s="149">
        <f t="shared" si="90"/>
        <v>0</v>
      </c>
      <c r="DH18" s="149">
        <f t="shared" si="90"/>
        <v>0</v>
      </c>
      <c r="DI18" s="149">
        <f t="shared" si="90"/>
        <v>0</v>
      </c>
      <c r="DJ18" s="149">
        <f t="shared" si="90"/>
        <v>0</v>
      </c>
      <c r="DK18" s="149">
        <f t="shared" si="90"/>
        <v>0</v>
      </c>
      <c r="DL18" s="149">
        <f t="shared" si="90"/>
        <v>0</v>
      </c>
      <c r="DM18" s="149">
        <f t="shared" si="90"/>
        <v>0</v>
      </c>
      <c r="DN18" s="149">
        <f t="shared" si="90"/>
        <v>0</v>
      </c>
      <c r="DO18" s="149">
        <f t="shared" si="90"/>
        <v>0</v>
      </c>
      <c r="DP18" s="149">
        <f t="shared" si="90"/>
        <v>0</v>
      </c>
      <c r="DQ18" s="149">
        <f t="shared" si="90"/>
        <v>0</v>
      </c>
      <c r="DR18" s="149">
        <f t="shared" si="90"/>
        <v>0</v>
      </c>
      <c r="DS18" s="149">
        <f t="shared" si="90"/>
        <v>0</v>
      </c>
      <c r="DT18" s="149">
        <f t="shared" si="90"/>
        <v>0</v>
      </c>
      <c r="DU18" s="149">
        <f t="shared" si="90"/>
        <v>0</v>
      </c>
      <c r="DV18" s="149">
        <f t="shared" si="90"/>
        <v>0</v>
      </c>
      <c r="DW18" s="149">
        <f t="shared" si="90"/>
        <v>0</v>
      </c>
      <c r="DX18" s="149">
        <f t="shared" si="90"/>
        <v>0</v>
      </c>
      <c r="DY18" s="149">
        <f t="shared" si="90"/>
        <v>0</v>
      </c>
      <c r="DZ18" s="149">
        <f t="shared" si="90"/>
        <v>0</v>
      </c>
      <c r="EA18" s="149">
        <f t="shared" si="90"/>
        <v>0</v>
      </c>
      <c r="EB18" s="149">
        <f t="shared" si="90"/>
        <v>0</v>
      </c>
      <c r="EC18" s="149">
        <f>SUM(EC19:EC31)</f>
        <v>0</v>
      </c>
      <c r="ED18" s="149">
        <f t="shared" ref="ED18:FH18" si="91">SUM(ED19:ED31)</f>
        <v>0</v>
      </c>
      <c r="EE18" s="149">
        <f t="shared" si="91"/>
        <v>0</v>
      </c>
      <c r="EF18" s="149">
        <f t="shared" si="91"/>
        <v>0</v>
      </c>
      <c r="EG18" s="149">
        <f t="shared" si="91"/>
        <v>0</v>
      </c>
      <c r="EH18" s="149">
        <f t="shared" si="91"/>
        <v>0</v>
      </c>
      <c r="EI18" s="149">
        <f t="shared" si="91"/>
        <v>0</v>
      </c>
      <c r="EJ18" s="149">
        <f t="shared" si="91"/>
        <v>0</v>
      </c>
      <c r="EK18" s="149">
        <f t="shared" si="91"/>
        <v>0</v>
      </c>
      <c r="EL18" s="149">
        <f t="shared" si="91"/>
        <v>0</v>
      </c>
      <c r="EM18" s="149">
        <f t="shared" si="91"/>
        <v>0</v>
      </c>
      <c r="EN18" s="149">
        <f t="shared" si="91"/>
        <v>0</v>
      </c>
      <c r="EO18" s="149">
        <f t="shared" si="91"/>
        <v>0</v>
      </c>
      <c r="EP18" s="149">
        <f t="shared" si="91"/>
        <v>0</v>
      </c>
      <c r="EQ18" s="149">
        <f t="shared" si="91"/>
        <v>0</v>
      </c>
      <c r="ER18" s="149">
        <f t="shared" si="91"/>
        <v>0</v>
      </c>
      <c r="ES18" s="149">
        <f t="shared" si="91"/>
        <v>0</v>
      </c>
      <c r="ET18" s="149">
        <f t="shared" si="91"/>
        <v>0</v>
      </c>
      <c r="EU18" s="149">
        <f t="shared" si="91"/>
        <v>0</v>
      </c>
      <c r="EV18" s="149">
        <f t="shared" si="91"/>
        <v>0</v>
      </c>
      <c r="EW18" s="149">
        <f t="shared" si="91"/>
        <v>0</v>
      </c>
      <c r="EX18" s="149">
        <f t="shared" si="91"/>
        <v>0</v>
      </c>
      <c r="EY18" s="149">
        <f t="shared" si="91"/>
        <v>0</v>
      </c>
      <c r="EZ18" s="149">
        <f t="shared" si="91"/>
        <v>0</v>
      </c>
      <c r="FA18" s="149">
        <f t="shared" si="91"/>
        <v>0</v>
      </c>
      <c r="FB18" s="149">
        <f t="shared" si="91"/>
        <v>0</v>
      </c>
      <c r="FC18" s="149">
        <f t="shared" si="91"/>
        <v>0</v>
      </c>
      <c r="FD18" s="149">
        <f t="shared" si="91"/>
        <v>0</v>
      </c>
      <c r="FE18" s="149">
        <f t="shared" si="91"/>
        <v>0</v>
      </c>
      <c r="FF18" s="149">
        <f t="shared" si="91"/>
        <v>0</v>
      </c>
      <c r="FG18" s="149">
        <f t="shared" si="91"/>
        <v>0</v>
      </c>
      <c r="FH18" s="149">
        <f t="shared" si="91"/>
        <v>0</v>
      </c>
      <c r="FI18" s="149">
        <f>SUM(FI19:FI31)</f>
        <v>0</v>
      </c>
      <c r="FJ18" s="149">
        <f t="shared" ref="FJ18:GN18" si="92">SUM(FJ19:FJ31)</f>
        <v>0</v>
      </c>
      <c r="FK18" s="149">
        <f t="shared" si="92"/>
        <v>0</v>
      </c>
      <c r="FL18" s="149">
        <f t="shared" si="92"/>
        <v>0</v>
      </c>
      <c r="FM18" s="149">
        <f t="shared" si="92"/>
        <v>0</v>
      </c>
      <c r="FN18" s="149">
        <f t="shared" si="92"/>
        <v>0</v>
      </c>
      <c r="FO18" s="149">
        <f t="shared" si="92"/>
        <v>0</v>
      </c>
      <c r="FP18" s="149">
        <f t="shared" si="92"/>
        <v>0</v>
      </c>
      <c r="FQ18" s="149">
        <f t="shared" si="92"/>
        <v>0</v>
      </c>
      <c r="FR18" s="149">
        <f t="shared" si="92"/>
        <v>0</v>
      </c>
      <c r="FS18" s="149">
        <f t="shared" si="92"/>
        <v>0</v>
      </c>
      <c r="FT18" s="149">
        <f t="shared" si="92"/>
        <v>0</v>
      </c>
      <c r="FU18" s="149">
        <f t="shared" si="92"/>
        <v>0</v>
      </c>
      <c r="FV18" s="149">
        <f t="shared" si="92"/>
        <v>0</v>
      </c>
      <c r="FW18" s="149">
        <f t="shared" si="92"/>
        <v>0</v>
      </c>
      <c r="FX18" s="149">
        <f t="shared" si="92"/>
        <v>0</v>
      </c>
      <c r="FY18" s="149">
        <f t="shared" si="92"/>
        <v>0</v>
      </c>
      <c r="FZ18" s="149">
        <f t="shared" si="92"/>
        <v>0</v>
      </c>
      <c r="GA18" s="149">
        <f t="shared" si="92"/>
        <v>0</v>
      </c>
      <c r="GB18" s="149">
        <f t="shared" si="92"/>
        <v>0</v>
      </c>
      <c r="GC18" s="149">
        <f t="shared" si="92"/>
        <v>0</v>
      </c>
      <c r="GD18" s="149">
        <f t="shared" si="92"/>
        <v>0</v>
      </c>
      <c r="GE18" s="149">
        <f t="shared" si="92"/>
        <v>0</v>
      </c>
      <c r="GF18" s="149">
        <f t="shared" si="92"/>
        <v>0</v>
      </c>
      <c r="GG18" s="149">
        <f t="shared" si="92"/>
        <v>0</v>
      </c>
      <c r="GH18" s="149">
        <f t="shared" si="92"/>
        <v>0</v>
      </c>
      <c r="GI18" s="149">
        <f t="shared" si="92"/>
        <v>0</v>
      </c>
      <c r="GJ18" s="149">
        <f t="shared" si="92"/>
        <v>0</v>
      </c>
      <c r="GK18" s="149">
        <f t="shared" si="92"/>
        <v>0</v>
      </c>
      <c r="GL18" s="149">
        <f t="shared" si="92"/>
        <v>0</v>
      </c>
      <c r="GM18" s="149">
        <f t="shared" si="92"/>
        <v>0</v>
      </c>
      <c r="GN18" s="149">
        <f t="shared" si="92"/>
        <v>0</v>
      </c>
      <c r="GO18" s="149">
        <f>SUM(GO19:GO31)</f>
        <v>0</v>
      </c>
      <c r="GP18" s="149">
        <f t="shared" ref="GP18:HT18" si="93">SUM(GP19:GP31)</f>
        <v>0</v>
      </c>
      <c r="GQ18" s="149">
        <f t="shared" si="93"/>
        <v>0</v>
      </c>
      <c r="GR18" s="149">
        <f t="shared" si="93"/>
        <v>0</v>
      </c>
      <c r="GS18" s="149">
        <f t="shared" si="93"/>
        <v>0</v>
      </c>
      <c r="GT18" s="149">
        <f t="shared" si="93"/>
        <v>0</v>
      </c>
      <c r="GU18" s="149">
        <f t="shared" si="93"/>
        <v>0</v>
      </c>
      <c r="GV18" s="149">
        <f t="shared" si="93"/>
        <v>0</v>
      </c>
      <c r="GW18" s="149">
        <f t="shared" si="93"/>
        <v>0</v>
      </c>
      <c r="GX18" s="149">
        <f t="shared" si="93"/>
        <v>0</v>
      </c>
      <c r="GY18" s="149">
        <f t="shared" si="93"/>
        <v>0</v>
      </c>
      <c r="GZ18" s="149">
        <f t="shared" si="93"/>
        <v>0</v>
      </c>
      <c r="HA18" s="149">
        <f t="shared" si="93"/>
        <v>0</v>
      </c>
      <c r="HB18" s="149">
        <f t="shared" si="93"/>
        <v>0</v>
      </c>
      <c r="HC18" s="149">
        <f t="shared" si="93"/>
        <v>0</v>
      </c>
      <c r="HD18" s="149">
        <f t="shared" si="93"/>
        <v>0</v>
      </c>
      <c r="HE18" s="149">
        <f t="shared" si="93"/>
        <v>0</v>
      </c>
      <c r="HF18" s="149">
        <f t="shared" si="93"/>
        <v>0</v>
      </c>
      <c r="HG18" s="149">
        <f t="shared" si="93"/>
        <v>0</v>
      </c>
      <c r="HH18" s="149">
        <f t="shared" si="93"/>
        <v>0</v>
      </c>
      <c r="HI18" s="149">
        <f t="shared" si="93"/>
        <v>0</v>
      </c>
      <c r="HJ18" s="149">
        <f t="shared" si="93"/>
        <v>0</v>
      </c>
      <c r="HK18" s="149">
        <f t="shared" si="93"/>
        <v>0</v>
      </c>
      <c r="HL18" s="149">
        <f t="shared" si="93"/>
        <v>0</v>
      </c>
      <c r="HM18" s="149">
        <f t="shared" si="93"/>
        <v>0</v>
      </c>
      <c r="HN18" s="149">
        <f t="shared" si="93"/>
        <v>0</v>
      </c>
      <c r="HO18" s="149">
        <f t="shared" si="93"/>
        <v>0</v>
      </c>
      <c r="HP18" s="149">
        <f t="shared" si="93"/>
        <v>0</v>
      </c>
      <c r="HQ18" s="149">
        <f t="shared" si="93"/>
        <v>0</v>
      </c>
      <c r="HR18" s="149">
        <f t="shared" si="93"/>
        <v>0</v>
      </c>
      <c r="HS18" s="149">
        <f t="shared" si="93"/>
        <v>0</v>
      </c>
      <c r="HT18" s="149">
        <f t="shared" si="93"/>
        <v>0</v>
      </c>
      <c r="HU18" s="149">
        <f>SUM(HU19:HU31)</f>
        <v>0</v>
      </c>
      <c r="HV18" s="149">
        <f t="shared" ref="HV18:IZ18" si="94">SUM(HV19:HV31)</f>
        <v>0</v>
      </c>
      <c r="HW18" s="149">
        <f t="shared" si="94"/>
        <v>0</v>
      </c>
      <c r="HX18" s="149">
        <f t="shared" si="94"/>
        <v>0</v>
      </c>
      <c r="HY18" s="149">
        <f t="shared" si="94"/>
        <v>0</v>
      </c>
      <c r="HZ18" s="149">
        <f t="shared" si="94"/>
        <v>0</v>
      </c>
      <c r="IA18" s="149">
        <f t="shared" si="94"/>
        <v>0</v>
      </c>
      <c r="IB18" s="149">
        <f t="shared" si="94"/>
        <v>0</v>
      </c>
      <c r="IC18" s="149">
        <f t="shared" si="94"/>
        <v>0</v>
      </c>
      <c r="ID18" s="149">
        <f t="shared" si="94"/>
        <v>0</v>
      </c>
      <c r="IE18" s="149">
        <f t="shared" si="94"/>
        <v>0</v>
      </c>
      <c r="IF18" s="149">
        <f t="shared" si="94"/>
        <v>0</v>
      </c>
      <c r="IG18" s="149">
        <f t="shared" si="94"/>
        <v>0</v>
      </c>
      <c r="IH18" s="149">
        <f t="shared" si="94"/>
        <v>0</v>
      </c>
      <c r="II18" s="149">
        <f t="shared" si="94"/>
        <v>0</v>
      </c>
      <c r="IJ18" s="149">
        <f t="shared" si="94"/>
        <v>0</v>
      </c>
      <c r="IK18" s="149">
        <f t="shared" si="94"/>
        <v>0</v>
      </c>
      <c r="IL18" s="149">
        <f t="shared" si="94"/>
        <v>0</v>
      </c>
      <c r="IM18" s="149">
        <f t="shared" si="94"/>
        <v>0</v>
      </c>
      <c r="IN18" s="149">
        <f t="shared" si="94"/>
        <v>0</v>
      </c>
      <c r="IO18" s="149">
        <f t="shared" si="94"/>
        <v>0</v>
      </c>
      <c r="IP18" s="149">
        <f t="shared" si="94"/>
        <v>0</v>
      </c>
      <c r="IQ18" s="149">
        <f t="shared" si="94"/>
        <v>0</v>
      </c>
      <c r="IR18" s="149">
        <f t="shared" si="94"/>
        <v>0</v>
      </c>
      <c r="IS18" s="149">
        <f t="shared" si="94"/>
        <v>0</v>
      </c>
      <c r="IT18" s="149">
        <f t="shared" si="94"/>
        <v>0</v>
      </c>
      <c r="IU18" s="149">
        <f t="shared" si="94"/>
        <v>0</v>
      </c>
      <c r="IV18" s="149">
        <f t="shared" si="94"/>
        <v>0</v>
      </c>
      <c r="IW18" s="149">
        <f t="shared" si="94"/>
        <v>0</v>
      </c>
      <c r="IX18" s="149">
        <f t="shared" si="94"/>
        <v>0</v>
      </c>
      <c r="IY18" s="149">
        <f t="shared" si="94"/>
        <v>0</v>
      </c>
      <c r="IZ18" s="149">
        <f t="shared" si="94"/>
        <v>0</v>
      </c>
      <c r="JA18" s="149">
        <f>SUM(JA19:JA31)</f>
        <v>0</v>
      </c>
      <c r="JB18" s="149">
        <f t="shared" ref="JB18:KF18" si="95">SUM(JB19:JB31)</f>
        <v>0</v>
      </c>
      <c r="JC18" s="149">
        <f t="shared" si="95"/>
        <v>0</v>
      </c>
      <c r="JD18" s="149">
        <f t="shared" si="95"/>
        <v>0</v>
      </c>
      <c r="JE18" s="149">
        <f t="shared" si="95"/>
        <v>0</v>
      </c>
      <c r="JF18" s="149">
        <f t="shared" si="95"/>
        <v>0</v>
      </c>
      <c r="JG18" s="149">
        <f t="shared" si="95"/>
        <v>0</v>
      </c>
      <c r="JH18" s="149">
        <f t="shared" si="95"/>
        <v>0</v>
      </c>
      <c r="JI18" s="149">
        <f t="shared" si="95"/>
        <v>0</v>
      </c>
      <c r="JJ18" s="149">
        <f t="shared" si="95"/>
        <v>0</v>
      </c>
      <c r="JK18" s="149">
        <f t="shared" si="95"/>
        <v>0</v>
      </c>
      <c r="JL18" s="149">
        <f t="shared" si="95"/>
        <v>0</v>
      </c>
      <c r="JM18" s="149">
        <f t="shared" si="95"/>
        <v>0</v>
      </c>
      <c r="JN18" s="149">
        <f t="shared" si="95"/>
        <v>0</v>
      </c>
      <c r="JO18" s="149">
        <f t="shared" si="95"/>
        <v>0</v>
      </c>
      <c r="JP18" s="149">
        <f t="shared" si="95"/>
        <v>0</v>
      </c>
      <c r="JQ18" s="149">
        <f t="shared" si="95"/>
        <v>0</v>
      </c>
      <c r="JR18" s="149">
        <f t="shared" si="95"/>
        <v>0</v>
      </c>
      <c r="JS18" s="149">
        <f t="shared" si="95"/>
        <v>0</v>
      </c>
      <c r="JT18" s="149">
        <f t="shared" si="95"/>
        <v>0</v>
      </c>
      <c r="JU18" s="149">
        <f t="shared" si="95"/>
        <v>0</v>
      </c>
      <c r="JV18" s="149">
        <f t="shared" si="95"/>
        <v>0</v>
      </c>
      <c r="JW18" s="149">
        <f t="shared" si="95"/>
        <v>0</v>
      </c>
      <c r="JX18" s="149">
        <f t="shared" si="95"/>
        <v>0</v>
      </c>
      <c r="JY18" s="149">
        <f t="shared" si="95"/>
        <v>0</v>
      </c>
      <c r="JZ18" s="149">
        <f t="shared" si="95"/>
        <v>0</v>
      </c>
      <c r="KA18" s="149">
        <f t="shared" si="95"/>
        <v>0</v>
      </c>
      <c r="KB18" s="149">
        <f t="shared" si="95"/>
        <v>0</v>
      </c>
      <c r="KC18" s="149">
        <f t="shared" si="95"/>
        <v>0</v>
      </c>
      <c r="KD18" s="149">
        <f t="shared" si="95"/>
        <v>0</v>
      </c>
      <c r="KE18" s="149">
        <f t="shared" si="95"/>
        <v>0</v>
      </c>
      <c r="KF18" s="149">
        <f t="shared" si="95"/>
        <v>0</v>
      </c>
      <c r="KG18" s="149">
        <f>SUM(KG19:KG31)</f>
        <v>0</v>
      </c>
      <c r="KH18" s="149">
        <f t="shared" ref="KH18:LL18" si="96">SUM(KH19:KH31)</f>
        <v>0</v>
      </c>
      <c r="KI18" s="149">
        <f t="shared" si="96"/>
        <v>0</v>
      </c>
      <c r="KJ18" s="149">
        <f t="shared" si="96"/>
        <v>0</v>
      </c>
      <c r="KK18" s="149">
        <f t="shared" si="96"/>
        <v>0</v>
      </c>
      <c r="KL18" s="149">
        <f t="shared" si="96"/>
        <v>0</v>
      </c>
      <c r="KM18" s="149">
        <f t="shared" si="96"/>
        <v>0</v>
      </c>
      <c r="KN18" s="149">
        <f t="shared" si="96"/>
        <v>0</v>
      </c>
      <c r="KO18" s="149">
        <f t="shared" si="96"/>
        <v>0</v>
      </c>
      <c r="KP18" s="149">
        <f t="shared" si="96"/>
        <v>0</v>
      </c>
      <c r="KQ18" s="149">
        <f t="shared" si="96"/>
        <v>0</v>
      </c>
      <c r="KR18" s="149">
        <f t="shared" si="96"/>
        <v>0</v>
      </c>
      <c r="KS18" s="149">
        <f t="shared" si="96"/>
        <v>0</v>
      </c>
      <c r="KT18" s="149">
        <f t="shared" si="96"/>
        <v>0</v>
      </c>
      <c r="KU18" s="149">
        <f t="shared" si="96"/>
        <v>0</v>
      </c>
      <c r="KV18" s="149">
        <f t="shared" si="96"/>
        <v>0</v>
      </c>
      <c r="KW18" s="149">
        <f t="shared" si="96"/>
        <v>0</v>
      </c>
      <c r="KX18" s="149">
        <f t="shared" si="96"/>
        <v>0</v>
      </c>
      <c r="KY18" s="149">
        <f t="shared" si="96"/>
        <v>0</v>
      </c>
      <c r="KZ18" s="149">
        <f t="shared" si="96"/>
        <v>0</v>
      </c>
      <c r="LA18" s="149">
        <f t="shared" si="96"/>
        <v>0</v>
      </c>
      <c r="LB18" s="149">
        <f t="shared" si="96"/>
        <v>0</v>
      </c>
      <c r="LC18" s="149">
        <f t="shared" si="96"/>
        <v>0</v>
      </c>
      <c r="LD18" s="149">
        <f t="shared" si="96"/>
        <v>0</v>
      </c>
      <c r="LE18" s="149">
        <f t="shared" si="96"/>
        <v>0</v>
      </c>
      <c r="LF18" s="149">
        <f t="shared" si="96"/>
        <v>0</v>
      </c>
      <c r="LG18" s="149">
        <f t="shared" si="96"/>
        <v>0</v>
      </c>
      <c r="LH18" s="149">
        <f t="shared" si="96"/>
        <v>0</v>
      </c>
      <c r="LI18" s="149">
        <f t="shared" si="96"/>
        <v>0</v>
      </c>
      <c r="LJ18" s="149">
        <f t="shared" si="96"/>
        <v>0</v>
      </c>
      <c r="LK18" s="149">
        <f t="shared" si="96"/>
        <v>0</v>
      </c>
      <c r="LL18" s="149">
        <f t="shared" si="96"/>
        <v>0</v>
      </c>
      <c r="LM18" s="149">
        <f>SUM(LM19:LM31)</f>
        <v>0</v>
      </c>
      <c r="LN18" s="149">
        <f t="shared" ref="LN18:MR18" si="97">SUM(LN19:LN31)</f>
        <v>0</v>
      </c>
      <c r="LO18" s="149">
        <f t="shared" si="97"/>
        <v>0</v>
      </c>
      <c r="LP18" s="149">
        <f t="shared" si="97"/>
        <v>0</v>
      </c>
      <c r="LQ18" s="149">
        <f t="shared" si="97"/>
        <v>0</v>
      </c>
      <c r="LR18" s="149">
        <f t="shared" si="97"/>
        <v>0</v>
      </c>
      <c r="LS18" s="149">
        <f t="shared" si="97"/>
        <v>0</v>
      </c>
      <c r="LT18" s="149">
        <f t="shared" si="97"/>
        <v>0</v>
      </c>
      <c r="LU18" s="149">
        <f t="shared" si="97"/>
        <v>0</v>
      </c>
      <c r="LV18" s="149">
        <f t="shared" si="97"/>
        <v>0</v>
      </c>
      <c r="LW18" s="149">
        <f t="shared" si="97"/>
        <v>0</v>
      </c>
      <c r="LX18" s="149">
        <f t="shared" si="97"/>
        <v>0</v>
      </c>
      <c r="LY18" s="149">
        <f t="shared" si="97"/>
        <v>0</v>
      </c>
      <c r="LZ18" s="149">
        <f t="shared" si="97"/>
        <v>0</v>
      </c>
      <c r="MA18" s="149">
        <f t="shared" si="97"/>
        <v>0</v>
      </c>
      <c r="MB18" s="149">
        <f t="shared" si="97"/>
        <v>0</v>
      </c>
      <c r="MC18" s="149">
        <f t="shared" si="97"/>
        <v>0</v>
      </c>
      <c r="MD18" s="149">
        <f t="shared" si="97"/>
        <v>0</v>
      </c>
      <c r="ME18" s="149">
        <f t="shared" si="97"/>
        <v>0</v>
      </c>
      <c r="MF18" s="149">
        <f t="shared" si="97"/>
        <v>0</v>
      </c>
      <c r="MG18" s="149">
        <f t="shared" si="97"/>
        <v>0</v>
      </c>
      <c r="MH18" s="149">
        <f t="shared" si="97"/>
        <v>0</v>
      </c>
      <c r="MI18" s="149">
        <f t="shared" si="97"/>
        <v>0</v>
      </c>
      <c r="MJ18" s="149">
        <f t="shared" si="97"/>
        <v>0</v>
      </c>
      <c r="MK18" s="149">
        <f t="shared" si="97"/>
        <v>0</v>
      </c>
      <c r="ML18" s="149">
        <f t="shared" si="97"/>
        <v>0</v>
      </c>
      <c r="MM18" s="149">
        <f t="shared" si="97"/>
        <v>0</v>
      </c>
      <c r="MN18" s="149">
        <f t="shared" si="97"/>
        <v>0</v>
      </c>
      <c r="MO18" s="149">
        <f t="shared" si="97"/>
        <v>0</v>
      </c>
      <c r="MP18" s="149">
        <f t="shared" si="97"/>
        <v>0</v>
      </c>
      <c r="MQ18" s="149">
        <f t="shared" si="97"/>
        <v>0</v>
      </c>
      <c r="MR18" s="149">
        <f t="shared" si="97"/>
        <v>0</v>
      </c>
      <c r="MS18" s="149">
        <f>SUM(MS19:MS31)</f>
        <v>0</v>
      </c>
      <c r="MT18" s="149">
        <f t="shared" ref="MT18:NX18" si="98">SUM(MT19:MT31)</f>
        <v>0</v>
      </c>
      <c r="MU18" s="149">
        <f t="shared" si="98"/>
        <v>0</v>
      </c>
      <c r="MV18" s="149">
        <f t="shared" si="98"/>
        <v>0</v>
      </c>
      <c r="MW18" s="149">
        <f t="shared" si="98"/>
        <v>0</v>
      </c>
      <c r="MX18" s="149">
        <f t="shared" si="98"/>
        <v>0</v>
      </c>
      <c r="MY18" s="149">
        <f t="shared" si="98"/>
        <v>0</v>
      </c>
      <c r="MZ18" s="149">
        <f t="shared" si="98"/>
        <v>0</v>
      </c>
      <c r="NA18" s="149">
        <f t="shared" si="98"/>
        <v>0</v>
      </c>
      <c r="NB18" s="149">
        <f t="shared" si="98"/>
        <v>0</v>
      </c>
      <c r="NC18" s="149">
        <f t="shared" si="98"/>
        <v>0</v>
      </c>
      <c r="ND18" s="149">
        <f t="shared" si="98"/>
        <v>0</v>
      </c>
      <c r="NE18" s="149">
        <f t="shared" si="98"/>
        <v>0</v>
      </c>
      <c r="NF18" s="149">
        <f t="shared" si="98"/>
        <v>0</v>
      </c>
      <c r="NG18" s="149">
        <f t="shared" si="98"/>
        <v>0</v>
      </c>
      <c r="NH18" s="149">
        <f t="shared" si="98"/>
        <v>0</v>
      </c>
      <c r="NI18" s="149">
        <f t="shared" si="98"/>
        <v>0</v>
      </c>
      <c r="NJ18" s="149">
        <f t="shared" si="98"/>
        <v>0</v>
      </c>
      <c r="NK18" s="149">
        <f t="shared" si="98"/>
        <v>0</v>
      </c>
      <c r="NL18" s="149">
        <f t="shared" si="98"/>
        <v>0</v>
      </c>
      <c r="NM18" s="149">
        <f t="shared" si="98"/>
        <v>0</v>
      </c>
      <c r="NN18" s="149">
        <f t="shared" si="98"/>
        <v>0</v>
      </c>
      <c r="NO18" s="149">
        <f t="shared" si="98"/>
        <v>0</v>
      </c>
      <c r="NP18" s="149">
        <f t="shared" si="98"/>
        <v>0</v>
      </c>
      <c r="NQ18" s="149">
        <f t="shared" si="98"/>
        <v>0</v>
      </c>
      <c r="NR18" s="149">
        <f t="shared" si="98"/>
        <v>0</v>
      </c>
      <c r="NS18" s="149">
        <f t="shared" si="98"/>
        <v>0</v>
      </c>
      <c r="NT18" s="149">
        <f t="shared" si="98"/>
        <v>0</v>
      </c>
      <c r="NU18" s="149">
        <f t="shared" si="98"/>
        <v>0</v>
      </c>
      <c r="NV18" s="149">
        <f t="shared" si="98"/>
        <v>0</v>
      </c>
      <c r="NW18" s="149">
        <f t="shared" si="98"/>
        <v>0</v>
      </c>
      <c r="NX18" s="149">
        <f t="shared" si="98"/>
        <v>0</v>
      </c>
      <c r="NZ18" s="149">
        <f>SUM(NZ19:NZ31)</f>
        <v>0</v>
      </c>
      <c r="OA18" s="150">
        <f>OA19+OA20+OA21+OA22+OA23+OA24+OA25+OA26+OA27+OA28+OA29</f>
        <v>0</v>
      </c>
      <c r="OB18" s="151" t="str">
        <f>IF(OA18=0,"",((NZ18/OA18)-1)*-1)</f>
        <v/>
      </c>
      <c r="OD18" s="181"/>
      <c r="OG18" s="168" t="s">
        <v>92</v>
      </c>
      <c r="OI18" s="162">
        <f t="shared" ref="OI18:OT18" si="99">SUM(OI19:OI31)</f>
        <v>0</v>
      </c>
      <c r="OJ18" s="162">
        <f t="shared" si="99"/>
        <v>0</v>
      </c>
      <c r="OK18" s="162">
        <f t="shared" si="99"/>
        <v>0</v>
      </c>
      <c r="OL18" s="162">
        <f t="shared" si="99"/>
        <v>0</v>
      </c>
      <c r="OM18" s="162">
        <f t="shared" si="99"/>
        <v>0</v>
      </c>
      <c r="ON18" s="162">
        <f t="shared" si="99"/>
        <v>0</v>
      </c>
      <c r="OO18" s="162">
        <f t="shared" si="99"/>
        <v>0</v>
      </c>
      <c r="OP18" s="162">
        <f t="shared" si="99"/>
        <v>0</v>
      </c>
      <c r="OQ18" s="162">
        <f t="shared" si="99"/>
        <v>0</v>
      </c>
      <c r="OR18" s="162">
        <f t="shared" si="99"/>
        <v>0</v>
      </c>
      <c r="OS18" s="162">
        <f t="shared" si="99"/>
        <v>0</v>
      </c>
      <c r="OT18" s="162">
        <f t="shared" si="99"/>
        <v>0</v>
      </c>
      <c r="OV18" s="162">
        <f>SUM(OV19:OV31)</f>
        <v>0</v>
      </c>
    </row>
    <row r="19" spans="2:412" s="134" customFormat="1" outlineLevel="1">
      <c r="B19" s="139" t="s">
        <v>42</v>
      </c>
      <c r="C19" s="140" t="s">
        <v>5</v>
      </c>
      <c r="D19" s="10"/>
      <c r="E19" s="141">
        <f>SUMIFS([1]Movimento!$R:$R,[1]Movimento!$B:$B,$C$3,[1]Movimento!$M:$M,$B19,[1]Movimento!$A:$A,E$3)</f>
        <v>0</v>
      </c>
      <c r="F19" s="141">
        <f>SUMIFS([1]Movimento!$R:$R,[1]Movimento!$B:$B,$C$3,[1]Movimento!$M:$M,$B19,[1]Movimento!$A:$A,F$3)</f>
        <v>0</v>
      </c>
      <c r="G19" s="141">
        <f>SUMIFS([1]Movimento!$R:$R,[1]Movimento!$B:$B,$C$3,[1]Movimento!$M:$M,$B19,[1]Movimento!$A:$A,G$3)</f>
        <v>0</v>
      </c>
      <c r="H19" s="141">
        <f>SUMIFS([1]Movimento!$R:$R,[1]Movimento!$B:$B,$C$3,[1]Movimento!$M:$M,$B19,[1]Movimento!$A:$A,H$3)</f>
        <v>0</v>
      </c>
      <c r="I19" s="141">
        <f>SUMIFS([1]Movimento!$R:$R,[1]Movimento!$B:$B,$C$3,[1]Movimento!$M:$M,$B19,[1]Movimento!$A:$A,I$3)</f>
        <v>0</v>
      </c>
      <c r="J19" s="141">
        <f>SUMIFS([1]Movimento!$R:$R,[1]Movimento!$B:$B,$C$3,[1]Movimento!$M:$M,$B19,[1]Movimento!$A:$A,J$3)</f>
        <v>0</v>
      </c>
      <c r="K19" s="141">
        <f>SUMIFS([1]Movimento!$R:$R,[1]Movimento!$B:$B,$C$3,[1]Movimento!$M:$M,$B19,[1]Movimento!$A:$A,K$3)</f>
        <v>0</v>
      </c>
      <c r="L19" s="141">
        <f>SUMIFS([1]Movimento!$R:$R,[1]Movimento!$B:$B,$C$3,[1]Movimento!$M:$M,$B19,[1]Movimento!$A:$A,L$3)</f>
        <v>0</v>
      </c>
      <c r="M19" s="141">
        <f>SUMIFS([1]Movimento!$R:$R,[1]Movimento!$B:$B,$C$3,[1]Movimento!$M:$M,$B19,[1]Movimento!$A:$A,M$3)</f>
        <v>0</v>
      </c>
      <c r="N19" s="141">
        <f>SUMIFS([1]Movimento!$R:$R,[1]Movimento!$B:$B,$C$3,[1]Movimento!$M:$M,$B19,[1]Movimento!$A:$A,N$3)</f>
        <v>0</v>
      </c>
      <c r="O19" s="141">
        <f>SUMIFS([1]Movimento!$R:$R,[1]Movimento!$B:$B,$C$3,[1]Movimento!$M:$M,$B19,[1]Movimento!$A:$A,O$3)</f>
        <v>0</v>
      </c>
      <c r="P19" s="141">
        <f>SUMIFS([1]Movimento!$R:$R,[1]Movimento!$B:$B,$C$3,[1]Movimento!$M:$M,$B19,[1]Movimento!$A:$A,P$3)</f>
        <v>0</v>
      </c>
      <c r="Q19" s="141">
        <f>SUMIFS([1]Movimento!$R:$R,[1]Movimento!$B:$B,$C$3,[1]Movimento!$M:$M,$B19,[1]Movimento!$A:$A,Q$3)</f>
        <v>0</v>
      </c>
      <c r="R19" s="141">
        <f>SUMIFS([1]Movimento!$R:$R,[1]Movimento!$B:$B,$C$3,[1]Movimento!$M:$M,$B19,[1]Movimento!$A:$A,R$3)</f>
        <v>0</v>
      </c>
      <c r="S19" s="141">
        <f>SUMIFS([1]Movimento!$R:$R,[1]Movimento!$B:$B,$C$3,[1]Movimento!$M:$M,$B19,[1]Movimento!$A:$A,S$3)</f>
        <v>0</v>
      </c>
      <c r="T19" s="141">
        <f>SUMIFS([1]Movimento!$R:$R,[1]Movimento!$B:$B,$C$3,[1]Movimento!$M:$M,$B19,[1]Movimento!$A:$A,T$3)</f>
        <v>0</v>
      </c>
      <c r="U19" s="141">
        <f>SUMIFS([1]Movimento!$R:$R,[1]Movimento!$B:$B,$C$3,[1]Movimento!$M:$M,$B19,[1]Movimento!$A:$A,U$3)</f>
        <v>0</v>
      </c>
      <c r="V19" s="141">
        <f>SUMIFS([1]Movimento!$R:$R,[1]Movimento!$B:$B,$C$3,[1]Movimento!$M:$M,$B19,[1]Movimento!$A:$A,V$3)</f>
        <v>0</v>
      </c>
      <c r="W19" s="141">
        <f>SUMIFS([1]Movimento!$R:$R,[1]Movimento!$B:$B,$C$3,[1]Movimento!$M:$M,$B19,[1]Movimento!$A:$A,W$3)</f>
        <v>0</v>
      </c>
      <c r="X19" s="141">
        <f>SUMIFS([1]Movimento!$R:$R,[1]Movimento!$B:$B,$C$3,[1]Movimento!$M:$M,$B19,[1]Movimento!$A:$A,X$3)</f>
        <v>0</v>
      </c>
      <c r="Y19" s="141">
        <f>SUMIFS([1]Movimento!$R:$R,[1]Movimento!$B:$B,$C$3,[1]Movimento!$M:$M,$B19,[1]Movimento!$A:$A,Y$3)</f>
        <v>0</v>
      </c>
      <c r="Z19" s="141">
        <f>SUMIFS([1]Movimento!$R:$R,[1]Movimento!$B:$B,$C$3,[1]Movimento!$M:$M,$B19,[1]Movimento!$A:$A,Z$3)</f>
        <v>0</v>
      </c>
      <c r="AA19" s="141">
        <f>SUMIFS([1]Movimento!$R:$R,[1]Movimento!$B:$B,$C$3,[1]Movimento!$M:$M,$B19,[1]Movimento!$A:$A,AA$3)</f>
        <v>0</v>
      </c>
      <c r="AB19" s="141">
        <f>SUMIFS([1]Movimento!$R:$R,[1]Movimento!$B:$B,$C$3,[1]Movimento!$M:$M,$B19,[1]Movimento!$A:$A,AB$3)</f>
        <v>0</v>
      </c>
      <c r="AC19" s="141">
        <f>SUMIFS([1]Movimento!$R:$R,[1]Movimento!$B:$B,$C$3,[1]Movimento!$M:$M,$B19,[1]Movimento!$A:$A,AC$3)</f>
        <v>0</v>
      </c>
      <c r="AD19" s="141">
        <f>SUMIFS([1]Movimento!$R:$R,[1]Movimento!$B:$B,$C$3,[1]Movimento!$M:$M,$B19,[1]Movimento!$A:$A,AD$3)</f>
        <v>0</v>
      </c>
      <c r="AE19" s="141">
        <f>SUMIFS([1]Movimento!$R:$R,[1]Movimento!$B:$B,$C$3,[1]Movimento!$M:$M,$B19,[1]Movimento!$A:$A,AE$3)</f>
        <v>0</v>
      </c>
      <c r="AF19" s="141">
        <f>SUMIFS([1]Movimento!$R:$R,[1]Movimento!$B:$B,$C$3,[1]Movimento!$M:$M,$B19,[1]Movimento!$A:$A,AF$3)</f>
        <v>0</v>
      </c>
      <c r="AG19" s="141">
        <f>SUMIFS([1]Movimento!$R:$R,[1]Movimento!$B:$B,$C$3,[1]Movimento!$M:$M,$B19,[1]Movimento!$A:$A,AG$3)</f>
        <v>0</v>
      </c>
      <c r="AH19" s="141">
        <f>SUMIFS([1]Movimento!$R:$R,[1]Movimento!$B:$B,$C$3,[1]Movimento!$M:$M,$B19,[1]Movimento!$A:$A,AH$3)</f>
        <v>0</v>
      </c>
      <c r="AI19" s="141">
        <f>SUMIFS([1]Movimento!$R:$R,[1]Movimento!$B:$B,$C$3,[1]Movimento!$M:$M,$B19,[1]Movimento!$A:$A,AI$3)</f>
        <v>0</v>
      </c>
      <c r="AJ19" s="141">
        <f t="shared" ref="AJ19:AJ30" si="100">SUM(E19:AI19)</f>
        <v>0</v>
      </c>
      <c r="AK19" s="141">
        <f>SUMIFS([1]Movimento!$R:$R,[1]Movimento!$B:$B,$C$3,[1]Movimento!$M:$M,$B19,[1]Movimento!$A:$A,AK$3)</f>
        <v>0</v>
      </c>
      <c r="AL19" s="141">
        <f>SUMIFS([1]Movimento!$R:$R,[1]Movimento!$B:$B,$C$3,[1]Movimento!$M:$M,$B19,[1]Movimento!$A:$A,AL$3)</f>
        <v>0</v>
      </c>
      <c r="AM19" s="141">
        <f>SUMIFS([1]Movimento!$R:$R,[1]Movimento!$B:$B,$C$3,[1]Movimento!$M:$M,$B19,[1]Movimento!$A:$A,AM$3)</f>
        <v>0</v>
      </c>
      <c r="AN19" s="141">
        <f>SUMIFS([1]Movimento!$R:$R,[1]Movimento!$B:$B,$C$3,[1]Movimento!$M:$M,$B19,[1]Movimento!$A:$A,AN$3)</f>
        <v>0</v>
      </c>
      <c r="AO19" s="141">
        <f>SUMIFS([1]Movimento!$R:$R,[1]Movimento!$B:$B,$C$3,[1]Movimento!$M:$M,$B19,[1]Movimento!$A:$A,AO$3)</f>
        <v>0</v>
      </c>
      <c r="AP19" s="141">
        <f>SUMIFS([1]Movimento!$R:$R,[1]Movimento!$B:$B,$C$3,[1]Movimento!$M:$M,$B19,[1]Movimento!$A:$A,AP$3)</f>
        <v>0</v>
      </c>
      <c r="AQ19" s="141">
        <f>SUMIFS([1]Movimento!$R:$R,[1]Movimento!$B:$B,$C$3,[1]Movimento!$M:$M,$B19,[1]Movimento!$A:$A,AQ$3)</f>
        <v>0</v>
      </c>
      <c r="AR19" s="141">
        <f>SUMIFS([1]Movimento!$R:$R,[1]Movimento!$B:$B,$C$3,[1]Movimento!$M:$M,$B19,[1]Movimento!$A:$A,AR$3)</f>
        <v>0</v>
      </c>
      <c r="AS19" s="141">
        <f>SUMIFS([1]Movimento!$R:$R,[1]Movimento!$B:$B,$C$3,[1]Movimento!$M:$M,$B19,[1]Movimento!$A:$A,AS$3)</f>
        <v>0</v>
      </c>
      <c r="AT19" s="141">
        <f>SUMIFS([1]Movimento!$R:$R,[1]Movimento!$B:$B,$C$3,[1]Movimento!$M:$M,$B19,[1]Movimento!$A:$A,AT$3)</f>
        <v>0</v>
      </c>
      <c r="AU19" s="141">
        <f>SUMIFS([1]Movimento!$R:$R,[1]Movimento!$B:$B,$C$3,[1]Movimento!$M:$M,$B19,[1]Movimento!$A:$A,AU$3)</f>
        <v>0</v>
      </c>
      <c r="AV19" s="141">
        <f>SUMIFS([1]Movimento!$R:$R,[1]Movimento!$B:$B,$C$3,[1]Movimento!$M:$M,$B19,[1]Movimento!$A:$A,AV$3)</f>
        <v>0</v>
      </c>
      <c r="AW19" s="141">
        <f>SUMIFS([1]Movimento!$R:$R,[1]Movimento!$B:$B,$C$3,[1]Movimento!$M:$M,$B19,[1]Movimento!$A:$A,AW$3)</f>
        <v>0</v>
      </c>
      <c r="AX19" s="141">
        <f>SUMIFS([1]Movimento!$R:$R,[1]Movimento!$B:$B,$C$3,[1]Movimento!$M:$M,$B19,[1]Movimento!$A:$A,AX$3)</f>
        <v>0</v>
      </c>
      <c r="AY19" s="141">
        <f>SUMIFS([1]Movimento!$R:$R,[1]Movimento!$B:$B,$C$3,[1]Movimento!$M:$M,$B19,[1]Movimento!$A:$A,AY$3)</f>
        <v>0</v>
      </c>
      <c r="AZ19" s="141">
        <f>SUMIFS([1]Movimento!$R:$R,[1]Movimento!$B:$B,$C$3,[1]Movimento!$M:$M,$B19,[1]Movimento!$A:$A,AZ$3)</f>
        <v>0</v>
      </c>
      <c r="BA19" s="141">
        <f>SUMIFS([1]Movimento!$R:$R,[1]Movimento!$B:$B,$C$3,[1]Movimento!$M:$M,$B19,[1]Movimento!$A:$A,BA$3)</f>
        <v>0</v>
      </c>
      <c r="BB19" s="141">
        <f>SUMIFS([1]Movimento!$R:$R,[1]Movimento!$B:$B,$C$3,[1]Movimento!$M:$M,$B19,[1]Movimento!$A:$A,BB$3)</f>
        <v>0</v>
      </c>
      <c r="BC19" s="141">
        <f>SUMIFS([1]Movimento!$R:$R,[1]Movimento!$B:$B,$C$3,[1]Movimento!$M:$M,$B19,[1]Movimento!$A:$A,BC$3)</f>
        <v>0</v>
      </c>
      <c r="BD19" s="141">
        <f>SUMIFS([1]Movimento!$R:$R,[1]Movimento!$B:$B,$C$3,[1]Movimento!$M:$M,$B19,[1]Movimento!$A:$A,BD$3)</f>
        <v>0</v>
      </c>
      <c r="BE19" s="141">
        <f>SUMIFS([1]Movimento!$R:$R,[1]Movimento!$B:$B,$C$3,[1]Movimento!$M:$M,$B19,[1]Movimento!$A:$A,BE$3)</f>
        <v>0</v>
      </c>
      <c r="BF19" s="141">
        <f>SUMIFS([1]Movimento!$R:$R,[1]Movimento!$B:$B,$C$3,[1]Movimento!$M:$M,$B19,[1]Movimento!$A:$A,BF$3)</f>
        <v>0</v>
      </c>
      <c r="BG19" s="141">
        <f>SUMIFS([1]Movimento!$R:$R,[1]Movimento!$B:$B,$C$3,[1]Movimento!$M:$M,$B19,[1]Movimento!$A:$A,BG$3)</f>
        <v>0</v>
      </c>
      <c r="BH19" s="141">
        <f>SUMIFS([1]Movimento!$R:$R,[1]Movimento!$B:$B,$C$3,[1]Movimento!$M:$M,$B19,[1]Movimento!$A:$A,BH$3)</f>
        <v>0</v>
      </c>
      <c r="BI19" s="141">
        <f>SUMIFS([1]Movimento!$R:$R,[1]Movimento!$B:$B,$C$3,[1]Movimento!$M:$M,$B19,[1]Movimento!$A:$A,BI$3)</f>
        <v>0</v>
      </c>
      <c r="BJ19" s="141">
        <f>SUMIFS([1]Movimento!$R:$R,[1]Movimento!$B:$B,$C$3,[1]Movimento!$M:$M,$B19,[1]Movimento!$A:$A,BJ$3)</f>
        <v>0</v>
      </c>
      <c r="BK19" s="141">
        <f>SUMIFS([1]Movimento!$R:$R,[1]Movimento!$B:$B,$C$3,[1]Movimento!$M:$M,$B19,[1]Movimento!$A:$A,BK$3)</f>
        <v>0</v>
      </c>
      <c r="BL19" s="141">
        <f>SUMIFS([1]Movimento!$R:$R,[1]Movimento!$B:$B,$C$3,[1]Movimento!$M:$M,$B19,[1]Movimento!$A:$A,BL$3)</f>
        <v>0</v>
      </c>
      <c r="BM19" s="141">
        <f>SUMIFS([1]Movimento!$R:$R,[1]Movimento!$B:$B,$C$3,[1]Movimento!$M:$M,$B19,[1]Movimento!$A:$A,BM$3)</f>
        <v>0</v>
      </c>
      <c r="BN19" s="141">
        <f>SUMIFS([1]Movimento!$R:$R,[1]Movimento!$B:$B,$C$3,[1]Movimento!$M:$M,$B19,[1]Movimento!$A:$A,BN$3)</f>
        <v>0</v>
      </c>
      <c r="BO19" s="141">
        <f>SUMIFS([1]Movimento!$R:$R,[1]Movimento!$B:$B,$C$3,[1]Movimento!$M:$M,$B19,[1]Movimento!$A:$A,BO$3)</f>
        <v>0</v>
      </c>
      <c r="BP19" s="141">
        <f t="shared" ref="BP19:BP30" si="101">SUM(AK19:BO19)</f>
        <v>0</v>
      </c>
      <c r="BQ19" s="141">
        <f>SUMIFS([1]Movimento!$R:$R,[1]Movimento!$B:$B,$C$3,[1]Movimento!$M:$M,$B19,[1]Movimento!$A:$A,BQ$3)</f>
        <v>0</v>
      </c>
      <c r="BR19" s="141">
        <f>SUMIFS([1]Movimento!$R:$R,[1]Movimento!$B:$B,$C$3,[1]Movimento!$M:$M,$B19,[1]Movimento!$A:$A,BR$3)</f>
        <v>0</v>
      </c>
      <c r="BS19" s="141">
        <f>SUMIFS([1]Movimento!$R:$R,[1]Movimento!$B:$B,$C$3,[1]Movimento!$M:$M,$B19,[1]Movimento!$A:$A,BS$3)</f>
        <v>0</v>
      </c>
      <c r="BT19" s="141">
        <f>SUMIFS([1]Movimento!$R:$R,[1]Movimento!$B:$B,$C$3,[1]Movimento!$M:$M,$B19,[1]Movimento!$A:$A,BT$3)</f>
        <v>0</v>
      </c>
      <c r="BU19" s="141">
        <f>SUMIFS([1]Movimento!$R:$R,[1]Movimento!$B:$B,$C$3,[1]Movimento!$M:$M,$B19,[1]Movimento!$A:$A,BU$3)</f>
        <v>0</v>
      </c>
      <c r="BV19" s="141">
        <f>SUMIFS([1]Movimento!$R:$R,[1]Movimento!$B:$B,$C$3,[1]Movimento!$M:$M,$B19,[1]Movimento!$A:$A,BV$3)</f>
        <v>0</v>
      </c>
      <c r="BW19" s="141">
        <f>SUMIFS([1]Movimento!$R:$R,[1]Movimento!$B:$B,$C$3,[1]Movimento!$M:$M,$B19,[1]Movimento!$A:$A,BW$3)</f>
        <v>0</v>
      </c>
      <c r="BX19" s="141">
        <f>SUMIFS([1]Movimento!$R:$R,[1]Movimento!$B:$B,$C$3,[1]Movimento!$M:$M,$B19,[1]Movimento!$A:$A,BX$3)</f>
        <v>0</v>
      </c>
      <c r="BY19" s="141">
        <f>SUMIFS([1]Movimento!$R:$R,[1]Movimento!$B:$B,$C$3,[1]Movimento!$M:$M,$B19,[1]Movimento!$A:$A,BY$3)</f>
        <v>0</v>
      </c>
      <c r="BZ19" s="141">
        <f>SUMIFS([1]Movimento!$R:$R,[1]Movimento!$B:$B,$C$3,[1]Movimento!$M:$M,$B19,[1]Movimento!$A:$A,BZ$3)</f>
        <v>0</v>
      </c>
      <c r="CA19" s="141">
        <f>SUMIFS([1]Movimento!$R:$R,[1]Movimento!$B:$B,$C$3,[1]Movimento!$M:$M,$B19,[1]Movimento!$A:$A,CA$3)</f>
        <v>0</v>
      </c>
      <c r="CB19" s="141">
        <f>SUMIFS([1]Movimento!$R:$R,[1]Movimento!$B:$B,$C$3,[1]Movimento!$M:$M,$B19,[1]Movimento!$A:$A,CB$3)</f>
        <v>0</v>
      </c>
      <c r="CC19" s="141">
        <f>SUMIFS([1]Movimento!$R:$R,[1]Movimento!$B:$B,$C$3,[1]Movimento!$M:$M,$B19,[1]Movimento!$A:$A,CC$3)</f>
        <v>0</v>
      </c>
      <c r="CD19" s="141">
        <f>SUMIFS([1]Movimento!$R:$R,[1]Movimento!$B:$B,$C$3,[1]Movimento!$M:$M,$B19,[1]Movimento!$A:$A,CD$3)</f>
        <v>0</v>
      </c>
      <c r="CE19" s="141">
        <f>SUMIFS([1]Movimento!$R:$R,[1]Movimento!$B:$B,$C$3,[1]Movimento!$M:$M,$B19,[1]Movimento!$A:$A,CE$3)</f>
        <v>0</v>
      </c>
      <c r="CF19" s="141">
        <f>SUMIFS([1]Movimento!$R:$R,[1]Movimento!$B:$B,$C$3,[1]Movimento!$M:$M,$B19,[1]Movimento!$A:$A,CF$3)</f>
        <v>0</v>
      </c>
      <c r="CG19" s="141">
        <f>SUMIFS([1]Movimento!$R:$R,[1]Movimento!$B:$B,$C$3,[1]Movimento!$M:$M,$B19,[1]Movimento!$A:$A,CG$3)</f>
        <v>0</v>
      </c>
      <c r="CH19" s="141">
        <f>SUMIFS([1]Movimento!$R:$R,[1]Movimento!$B:$B,$C$3,[1]Movimento!$M:$M,$B19,[1]Movimento!$A:$A,CH$3)</f>
        <v>0</v>
      </c>
      <c r="CI19" s="141">
        <f>SUMIFS([1]Movimento!$R:$R,[1]Movimento!$B:$B,$C$3,[1]Movimento!$M:$M,$B19,[1]Movimento!$A:$A,CI$3)</f>
        <v>0</v>
      </c>
      <c r="CJ19" s="141">
        <f>SUMIFS([1]Movimento!$R:$R,[1]Movimento!$B:$B,$C$3,[1]Movimento!$M:$M,$B19,[1]Movimento!$A:$A,CJ$3)</f>
        <v>0</v>
      </c>
      <c r="CK19" s="141">
        <f>SUMIFS([1]Movimento!$R:$R,[1]Movimento!$B:$B,$C$3,[1]Movimento!$M:$M,$B19,[1]Movimento!$A:$A,CK$3)</f>
        <v>0</v>
      </c>
      <c r="CL19" s="141">
        <f>SUMIFS([1]Movimento!$R:$R,[1]Movimento!$B:$B,$C$3,[1]Movimento!$M:$M,$B19,[1]Movimento!$A:$A,CL$3)</f>
        <v>0</v>
      </c>
      <c r="CM19" s="141">
        <f>SUMIFS([1]Movimento!$R:$R,[1]Movimento!$B:$B,$C$3,[1]Movimento!$M:$M,$B19,[1]Movimento!$A:$A,CM$3)</f>
        <v>0</v>
      </c>
      <c r="CN19" s="141">
        <f>SUMIFS([1]Movimento!$R:$R,[1]Movimento!$B:$B,$C$3,[1]Movimento!$M:$M,$B19,[1]Movimento!$A:$A,CN$3)</f>
        <v>0</v>
      </c>
      <c r="CO19" s="141">
        <f>SUMIFS([1]Movimento!$R:$R,[1]Movimento!$B:$B,$C$3,[1]Movimento!$M:$M,$B19,[1]Movimento!$A:$A,CO$3)</f>
        <v>0</v>
      </c>
      <c r="CP19" s="141">
        <f>SUMIFS([1]Movimento!$R:$R,[1]Movimento!$B:$B,$C$3,[1]Movimento!$M:$M,$B19,[1]Movimento!$A:$A,CP$3)</f>
        <v>0</v>
      </c>
      <c r="CQ19" s="141">
        <f>SUMIFS([1]Movimento!$R:$R,[1]Movimento!$B:$B,$C$3,[1]Movimento!$M:$M,$B19,[1]Movimento!$A:$A,CQ$3)</f>
        <v>0</v>
      </c>
      <c r="CR19" s="141">
        <f>SUMIFS([1]Movimento!$R:$R,[1]Movimento!$B:$B,$C$3,[1]Movimento!$M:$M,$B19,[1]Movimento!$A:$A,CR$3)</f>
        <v>0</v>
      </c>
      <c r="CS19" s="141">
        <f>SUMIFS([1]Movimento!$R:$R,[1]Movimento!$B:$B,$C$3,[1]Movimento!$M:$M,$B19,[1]Movimento!$A:$A,CS$3)</f>
        <v>0</v>
      </c>
      <c r="CT19" s="141">
        <f>SUMIFS([1]Movimento!$R:$R,[1]Movimento!$B:$B,$C$3,[1]Movimento!$M:$M,$B19,[1]Movimento!$A:$A,CT$3)</f>
        <v>0</v>
      </c>
      <c r="CU19" s="141">
        <f>SUMIFS([1]Movimento!$R:$R,[1]Movimento!$B:$B,$C$3,[1]Movimento!$M:$M,$B19,[1]Movimento!$A:$A,CU$3)</f>
        <v>0</v>
      </c>
      <c r="CV19" s="141">
        <f t="shared" ref="CV19:CV30" si="102">SUM(BQ19:CU19)</f>
        <v>0</v>
      </c>
      <c r="CW19" s="141">
        <f>SUMIFS([1]Movimento!$R:$R,[1]Movimento!$B:$B,$C$3,[1]Movimento!$M:$M,$B19,[1]Movimento!$A:$A,CW$3)</f>
        <v>0</v>
      </c>
      <c r="CX19" s="141">
        <f>SUMIFS([1]Movimento!$R:$R,[1]Movimento!$B:$B,$C$3,[1]Movimento!$M:$M,$B19,[1]Movimento!$A:$A,CX$3)</f>
        <v>0</v>
      </c>
      <c r="CY19" s="141">
        <f>SUMIFS([1]Movimento!$R:$R,[1]Movimento!$B:$B,$C$3,[1]Movimento!$M:$M,$B19,[1]Movimento!$A:$A,CY$3)</f>
        <v>0</v>
      </c>
      <c r="CZ19" s="141">
        <f>SUMIFS([1]Movimento!$R:$R,[1]Movimento!$B:$B,$C$3,[1]Movimento!$M:$M,$B19,[1]Movimento!$A:$A,CZ$3)</f>
        <v>0</v>
      </c>
      <c r="DA19" s="141">
        <f>SUMIFS([1]Movimento!$R:$R,[1]Movimento!$B:$B,$C$3,[1]Movimento!$M:$M,$B19,[1]Movimento!$A:$A,DA$3)</f>
        <v>0</v>
      </c>
      <c r="DB19" s="141">
        <f>SUMIFS([1]Movimento!$R:$R,[1]Movimento!$B:$B,$C$3,[1]Movimento!$M:$M,$B19,[1]Movimento!$A:$A,DB$3)</f>
        <v>0</v>
      </c>
      <c r="DC19" s="141">
        <f>SUMIFS([1]Movimento!$R:$R,[1]Movimento!$B:$B,$C$3,[1]Movimento!$M:$M,$B19,[1]Movimento!$A:$A,DC$3)</f>
        <v>0</v>
      </c>
      <c r="DD19" s="141">
        <f>SUMIFS([1]Movimento!$R:$R,[1]Movimento!$B:$B,$C$3,[1]Movimento!$M:$M,$B19,[1]Movimento!$A:$A,DD$3)</f>
        <v>0</v>
      </c>
      <c r="DE19" s="141">
        <f>SUMIFS([1]Movimento!$R:$R,[1]Movimento!$B:$B,$C$3,[1]Movimento!$M:$M,$B19,[1]Movimento!$A:$A,DE$3)</f>
        <v>0</v>
      </c>
      <c r="DF19" s="141">
        <f>SUMIFS([1]Movimento!$R:$R,[1]Movimento!$B:$B,$C$3,[1]Movimento!$M:$M,$B19,[1]Movimento!$A:$A,DF$3)</f>
        <v>0</v>
      </c>
      <c r="DG19" s="141">
        <f>SUMIFS([1]Movimento!$R:$R,[1]Movimento!$B:$B,$C$3,[1]Movimento!$M:$M,$B19,[1]Movimento!$A:$A,DG$3)</f>
        <v>0</v>
      </c>
      <c r="DH19" s="141">
        <f>SUMIFS([1]Movimento!$R:$R,[1]Movimento!$B:$B,$C$3,[1]Movimento!$M:$M,$B19,[1]Movimento!$A:$A,DH$3)</f>
        <v>0</v>
      </c>
      <c r="DI19" s="141">
        <f>SUMIFS([1]Movimento!$R:$R,[1]Movimento!$B:$B,$C$3,[1]Movimento!$M:$M,$B19,[1]Movimento!$A:$A,DI$3)</f>
        <v>0</v>
      </c>
      <c r="DJ19" s="141">
        <f>SUMIFS([1]Movimento!$R:$R,[1]Movimento!$B:$B,$C$3,[1]Movimento!$M:$M,$B19,[1]Movimento!$A:$A,DJ$3)</f>
        <v>0</v>
      </c>
      <c r="DK19" s="141">
        <f>SUMIFS([1]Movimento!$R:$R,[1]Movimento!$B:$B,$C$3,[1]Movimento!$M:$M,$B19,[1]Movimento!$A:$A,DK$3)</f>
        <v>0</v>
      </c>
      <c r="DL19" s="141">
        <f>SUMIFS([1]Movimento!$R:$R,[1]Movimento!$B:$B,$C$3,[1]Movimento!$M:$M,$B19,[1]Movimento!$A:$A,DL$3)</f>
        <v>0</v>
      </c>
      <c r="DM19" s="141">
        <f>SUMIFS([1]Movimento!$R:$R,[1]Movimento!$B:$B,$C$3,[1]Movimento!$M:$M,$B19,[1]Movimento!$A:$A,DM$3)</f>
        <v>0</v>
      </c>
      <c r="DN19" s="141">
        <f>SUMIFS([1]Movimento!$R:$R,[1]Movimento!$B:$B,$C$3,[1]Movimento!$M:$M,$B19,[1]Movimento!$A:$A,DN$3)</f>
        <v>0</v>
      </c>
      <c r="DO19" s="141">
        <f>SUMIFS([1]Movimento!$R:$R,[1]Movimento!$B:$B,$C$3,[1]Movimento!$M:$M,$B19,[1]Movimento!$A:$A,DO$3)</f>
        <v>0</v>
      </c>
      <c r="DP19" s="141">
        <f>SUMIFS([1]Movimento!$R:$R,[1]Movimento!$B:$B,$C$3,[1]Movimento!$M:$M,$B19,[1]Movimento!$A:$A,DP$3)</f>
        <v>0</v>
      </c>
      <c r="DQ19" s="141">
        <f>SUMIFS([1]Movimento!$R:$R,[1]Movimento!$B:$B,$C$3,[1]Movimento!$M:$M,$B19,[1]Movimento!$A:$A,DQ$3)</f>
        <v>0</v>
      </c>
      <c r="DR19" s="141">
        <f>SUMIFS([1]Movimento!$R:$R,[1]Movimento!$B:$B,$C$3,[1]Movimento!$M:$M,$B19,[1]Movimento!$A:$A,DR$3)</f>
        <v>0</v>
      </c>
      <c r="DS19" s="141">
        <f>SUMIFS([1]Movimento!$R:$R,[1]Movimento!$B:$B,$C$3,[1]Movimento!$M:$M,$B19,[1]Movimento!$A:$A,DS$3)</f>
        <v>0</v>
      </c>
      <c r="DT19" s="141">
        <f>SUMIFS([1]Movimento!$R:$R,[1]Movimento!$B:$B,$C$3,[1]Movimento!$M:$M,$B19,[1]Movimento!$A:$A,DT$3)</f>
        <v>0</v>
      </c>
      <c r="DU19" s="141">
        <f>SUMIFS([1]Movimento!$R:$R,[1]Movimento!$B:$B,$C$3,[1]Movimento!$M:$M,$B19,[1]Movimento!$A:$A,DU$3)</f>
        <v>0</v>
      </c>
      <c r="DV19" s="141">
        <f>SUMIFS([1]Movimento!$R:$R,[1]Movimento!$B:$B,$C$3,[1]Movimento!$M:$M,$B19,[1]Movimento!$A:$A,DV$3)</f>
        <v>0</v>
      </c>
      <c r="DW19" s="141">
        <f>SUMIFS([1]Movimento!$R:$R,[1]Movimento!$B:$B,$C$3,[1]Movimento!$M:$M,$B19,[1]Movimento!$A:$A,DW$3)</f>
        <v>0</v>
      </c>
      <c r="DX19" s="141">
        <f>SUMIFS([1]Movimento!$R:$R,[1]Movimento!$B:$B,$C$3,[1]Movimento!$M:$M,$B19,[1]Movimento!$A:$A,DX$3)</f>
        <v>0</v>
      </c>
      <c r="DY19" s="141">
        <f>SUMIFS([1]Movimento!$R:$R,[1]Movimento!$B:$B,$C$3,[1]Movimento!$M:$M,$B19,[1]Movimento!$A:$A,DY$3)</f>
        <v>0</v>
      </c>
      <c r="DZ19" s="141">
        <f>SUMIFS([1]Movimento!$R:$R,[1]Movimento!$B:$B,$C$3,[1]Movimento!$M:$M,$B19,[1]Movimento!$A:$A,DZ$3)</f>
        <v>0</v>
      </c>
      <c r="EA19" s="141">
        <f>SUMIFS([1]Movimento!$R:$R,[1]Movimento!$B:$B,$C$3,[1]Movimento!$M:$M,$B19,[1]Movimento!$A:$A,EA$3)</f>
        <v>0</v>
      </c>
      <c r="EB19" s="141">
        <f t="shared" ref="EB19:EB30" si="103">SUM(CW19:EA19)</f>
        <v>0</v>
      </c>
      <c r="EC19" s="141">
        <f>SUMIFS([1]Movimento!$R:$R,[1]Movimento!$B:$B,$C$3,[1]Movimento!$M:$M,$B19,[1]Movimento!$A:$A,EC$3)</f>
        <v>0</v>
      </c>
      <c r="ED19" s="141">
        <f>SUMIFS([1]Movimento!$R:$R,[1]Movimento!$B:$B,$C$3,[1]Movimento!$M:$M,$B19,[1]Movimento!$A:$A,ED$3)</f>
        <v>0</v>
      </c>
      <c r="EE19" s="141">
        <f>SUMIFS([1]Movimento!$R:$R,[1]Movimento!$B:$B,$C$3,[1]Movimento!$M:$M,$B19,[1]Movimento!$A:$A,EE$3)</f>
        <v>0</v>
      </c>
      <c r="EF19" s="141">
        <f>SUMIFS([1]Movimento!$R:$R,[1]Movimento!$B:$B,$C$3,[1]Movimento!$M:$M,$B19,[1]Movimento!$A:$A,EF$3)</f>
        <v>0</v>
      </c>
      <c r="EG19" s="141">
        <f>SUMIFS([1]Movimento!$R:$R,[1]Movimento!$B:$B,$C$3,[1]Movimento!$M:$M,$B19,[1]Movimento!$A:$A,EG$3)</f>
        <v>0</v>
      </c>
      <c r="EH19" s="141">
        <f>SUMIFS([1]Movimento!$R:$R,[1]Movimento!$B:$B,$C$3,[1]Movimento!$M:$M,$B19,[1]Movimento!$A:$A,EH$3)</f>
        <v>0</v>
      </c>
      <c r="EI19" s="141">
        <f>SUMIFS([1]Movimento!$R:$R,[1]Movimento!$B:$B,$C$3,[1]Movimento!$M:$M,$B19,[1]Movimento!$A:$A,EI$3)</f>
        <v>0</v>
      </c>
      <c r="EJ19" s="141">
        <f>SUMIFS([1]Movimento!$R:$R,[1]Movimento!$B:$B,$C$3,[1]Movimento!$M:$M,$B19,[1]Movimento!$A:$A,EJ$3)</f>
        <v>0</v>
      </c>
      <c r="EK19" s="141">
        <f>SUMIFS([1]Movimento!$R:$R,[1]Movimento!$B:$B,$C$3,[1]Movimento!$M:$M,$B19,[1]Movimento!$A:$A,EK$3)</f>
        <v>0</v>
      </c>
      <c r="EL19" s="141">
        <f>SUMIFS([1]Movimento!$R:$R,[1]Movimento!$B:$B,$C$3,[1]Movimento!$M:$M,$B19,[1]Movimento!$A:$A,EL$3)</f>
        <v>0</v>
      </c>
      <c r="EM19" s="141">
        <f>SUMIFS([1]Movimento!$R:$R,[1]Movimento!$B:$B,$C$3,[1]Movimento!$M:$M,$B19,[1]Movimento!$A:$A,EM$3)</f>
        <v>0</v>
      </c>
      <c r="EN19" s="141">
        <f>SUMIFS([1]Movimento!$R:$R,[1]Movimento!$B:$B,$C$3,[1]Movimento!$M:$M,$B19,[1]Movimento!$A:$A,EN$3)</f>
        <v>0</v>
      </c>
      <c r="EO19" s="141">
        <f>SUMIFS([1]Movimento!$R:$R,[1]Movimento!$B:$B,$C$3,[1]Movimento!$M:$M,$B19,[1]Movimento!$A:$A,EO$3)</f>
        <v>0</v>
      </c>
      <c r="EP19" s="141">
        <f>SUMIFS([1]Movimento!$R:$R,[1]Movimento!$B:$B,$C$3,[1]Movimento!$M:$M,$B19,[1]Movimento!$A:$A,EP$3)</f>
        <v>0</v>
      </c>
      <c r="EQ19" s="141">
        <f>SUMIFS([1]Movimento!$R:$R,[1]Movimento!$B:$B,$C$3,[1]Movimento!$M:$M,$B19,[1]Movimento!$A:$A,EQ$3)</f>
        <v>0</v>
      </c>
      <c r="ER19" s="141">
        <f>SUMIFS([1]Movimento!$R:$R,[1]Movimento!$B:$B,$C$3,[1]Movimento!$M:$M,$B19,[1]Movimento!$A:$A,ER$3)</f>
        <v>0</v>
      </c>
      <c r="ES19" s="141">
        <f>SUMIFS([1]Movimento!$R:$R,[1]Movimento!$B:$B,$C$3,[1]Movimento!$M:$M,$B19,[1]Movimento!$A:$A,ES$3)</f>
        <v>0</v>
      </c>
      <c r="ET19" s="141">
        <f>SUMIFS([1]Movimento!$R:$R,[1]Movimento!$B:$B,$C$3,[1]Movimento!$M:$M,$B19,[1]Movimento!$A:$A,ET$3)</f>
        <v>0</v>
      </c>
      <c r="EU19" s="141">
        <f>SUMIFS([1]Movimento!$R:$R,[1]Movimento!$B:$B,$C$3,[1]Movimento!$M:$M,$B19,[1]Movimento!$A:$A,EU$3)</f>
        <v>0</v>
      </c>
      <c r="EV19" s="141">
        <f>SUMIFS([1]Movimento!$R:$R,[1]Movimento!$B:$B,$C$3,[1]Movimento!$M:$M,$B19,[1]Movimento!$A:$A,EV$3)</f>
        <v>0</v>
      </c>
      <c r="EW19" s="141">
        <f>SUMIFS([1]Movimento!$R:$R,[1]Movimento!$B:$B,$C$3,[1]Movimento!$M:$M,$B19,[1]Movimento!$A:$A,EW$3)</f>
        <v>0</v>
      </c>
      <c r="EX19" s="141">
        <f>SUMIFS([1]Movimento!$R:$R,[1]Movimento!$B:$B,$C$3,[1]Movimento!$M:$M,$B19,[1]Movimento!$A:$A,EX$3)</f>
        <v>0</v>
      </c>
      <c r="EY19" s="141">
        <f>SUMIFS([1]Movimento!$R:$R,[1]Movimento!$B:$B,$C$3,[1]Movimento!$M:$M,$B19,[1]Movimento!$A:$A,EY$3)</f>
        <v>0</v>
      </c>
      <c r="EZ19" s="141">
        <f>SUMIFS([1]Movimento!$R:$R,[1]Movimento!$B:$B,$C$3,[1]Movimento!$M:$M,$B19,[1]Movimento!$A:$A,EZ$3)</f>
        <v>0</v>
      </c>
      <c r="FA19" s="141">
        <f>SUMIFS([1]Movimento!$R:$R,[1]Movimento!$B:$B,$C$3,[1]Movimento!$M:$M,$B19,[1]Movimento!$A:$A,FA$3)</f>
        <v>0</v>
      </c>
      <c r="FB19" s="141">
        <f>SUMIFS([1]Movimento!$R:$R,[1]Movimento!$B:$B,$C$3,[1]Movimento!$M:$M,$B19,[1]Movimento!$A:$A,FB$3)</f>
        <v>0</v>
      </c>
      <c r="FC19" s="141">
        <f>SUMIFS([1]Movimento!$R:$R,[1]Movimento!$B:$B,$C$3,[1]Movimento!$M:$M,$B19,[1]Movimento!$A:$A,FC$3)</f>
        <v>0</v>
      </c>
      <c r="FD19" s="141">
        <f>SUMIFS([1]Movimento!$R:$R,[1]Movimento!$B:$B,$C$3,[1]Movimento!$M:$M,$B19,[1]Movimento!$A:$A,FD$3)</f>
        <v>0</v>
      </c>
      <c r="FE19" s="141">
        <f>SUMIFS([1]Movimento!$R:$R,[1]Movimento!$B:$B,$C$3,[1]Movimento!$M:$M,$B19,[1]Movimento!$A:$A,FE$3)</f>
        <v>0</v>
      </c>
      <c r="FF19" s="141">
        <f>SUMIFS([1]Movimento!$R:$R,[1]Movimento!$B:$B,$C$3,[1]Movimento!$M:$M,$B19,[1]Movimento!$A:$A,FF$3)</f>
        <v>0</v>
      </c>
      <c r="FG19" s="141">
        <f>SUMIFS([1]Movimento!$R:$R,[1]Movimento!$B:$B,$C$3,[1]Movimento!$M:$M,$B19,[1]Movimento!$A:$A,FG$3)</f>
        <v>0</v>
      </c>
      <c r="FH19" s="141">
        <f t="shared" ref="FH19:FH30" si="104">SUM(EC19:FG19)</f>
        <v>0</v>
      </c>
      <c r="FI19" s="141">
        <f>SUMIFS([1]Movimento!$R:$R,[1]Movimento!$B:$B,$C$3,[1]Movimento!$M:$M,$B19,[1]Movimento!$A:$A,FI$3)</f>
        <v>0</v>
      </c>
      <c r="FJ19" s="141">
        <f>SUMIFS([1]Movimento!$R:$R,[1]Movimento!$B:$B,$C$3,[1]Movimento!$M:$M,$B19,[1]Movimento!$A:$A,FJ$3)</f>
        <v>0</v>
      </c>
      <c r="FK19" s="141">
        <f>SUMIFS([1]Movimento!$R:$R,[1]Movimento!$B:$B,$C$3,[1]Movimento!$M:$M,$B19,[1]Movimento!$A:$A,FK$3)</f>
        <v>0</v>
      </c>
      <c r="FL19" s="141">
        <f>SUMIFS([1]Movimento!$R:$R,[1]Movimento!$B:$B,$C$3,[1]Movimento!$M:$M,$B19,[1]Movimento!$A:$A,FL$3)</f>
        <v>0</v>
      </c>
      <c r="FM19" s="141">
        <f>SUMIFS([1]Movimento!$R:$R,[1]Movimento!$B:$B,$C$3,[1]Movimento!$M:$M,$B19,[1]Movimento!$A:$A,FM$3)</f>
        <v>0</v>
      </c>
      <c r="FN19" s="141">
        <f>SUMIFS([1]Movimento!$R:$R,[1]Movimento!$B:$B,$C$3,[1]Movimento!$M:$M,$B19,[1]Movimento!$A:$A,FN$3)</f>
        <v>0</v>
      </c>
      <c r="FO19" s="141">
        <f>SUMIFS([1]Movimento!$R:$R,[1]Movimento!$B:$B,$C$3,[1]Movimento!$M:$M,$B19,[1]Movimento!$A:$A,FO$3)</f>
        <v>0</v>
      </c>
      <c r="FP19" s="141">
        <f>SUMIFS([1]Movimento!$R:$R,[1]Movimento!$B:$B,$C$3,[1]Movimento!$M:$M,$B19,[1]Movimento!$A:$A,FP$3)</f>
        <v>0</v>
      </c>
      <c r="FQ19" s="141">
        <f>SUMIFS([1]Movimento!$R:$R,[1]Movimento!$B:$B,$C$3,[1]Movimento!$M:$M,$B19,[1]Movimento!$A:$A,FQ$3)</f>
        <v>0</v>
      </c>
      <c r="FR19" s="141">
        <f>SUMIFS([1]Movimento!$R:$R,[1]Movimento!$B:$B,$C$3,[1]Movimento!$M:$M,$B19,[1]Movimento!$A:$A,FR$3)</f>
        <v>0</v>
      </c>
      <c r="FS19" s="141">
        <f>SUMIFS([1]Movimento!$R:$R,[1]Movimento!$B:$B,$C$3,[1]Movimento!$M:$M,$B19,[1]Movimento!$A:$A,FS$3)</f>
        <v>0</v>
      </c>
      <c r="FT19" s="141">
        <f>SUMIFS([1]Movimento!$R:$R,[1]Movimento!$B:$B,$C$3,[1]Movimento!$M:$M,$B19,[1]Movimento!$A:$A,FT$3)</f>
        <v>0</v>
      </c>
      <c r="FU19" s="141">
        <f>SUMIFS([1]Movimento!$R:$R,[1]Movimento!$B:$B,$C$3,[1]Movimento!$M:$M,$B19,[1]Movimento!$A:$A,FU$3)</f>
        <v>0</v>
      </c>
      <c r="FV19" s="141">
        <f>SUMIFS([1]Movimento!$R:$R,[1]Movimento!$B:$B,$C$3,[1]Movimento!$M:$M,$B19,[1]Movimento!$A:$A,FV$3)</f>
        <v>0</v>
      </c>
      <c r="FW19" s="141">
        <f>SUMIFS([1]Movimento!$R:$R,[1]Movimento!$B:$B,$C$3,[1]Movimento!$M:$M,$B19,[1]Movimento!$A:$A,FW$3)</f>
        <v>0</v>
      </c>
      <c r="FX19" s="141">
        <f>SUMIFS([1]Movimento!$R:$R,[1]Movimento!$B:$B,$C$3,[1]Movimento!$M:$M,$B19,[1]Movimento!$A:$A,FX$3)</f>
        <v>0</v>
      </c>
      <c r="FY19" s="141">
        <f>SUMIFS([1]Movimento!$R:$R,[1]Movimento!$B:$B,$C$3,[1]Movimento!$M:$M,$B19,[1]Movimento!$A:$A,FY$3)</f>
        <v>0</v>
      </c>
      <c r="FZ19" s="141">
        <f>SUMIFS([1]Movimento!$R:$R,[1]Movimento!$B:$B,$C$3,[1]Movimento!$M:$M,$B19,[1]Movimento!$A:$A,FZ$3)</f>
        <v>0</v>
      </c>
      <c r="GA19" s="141">
        <f>SUMIFS([1]Movimento!$R:$R,[1]Movimento!$B:$B,$C$3,[1]Movimento!$M:$M,$B19,[1]Movimento!$A:$A,GA$3)</f>
        <v>0</v>
      </c>
      <c r="GB19" s="141">
        <f>SUMIFS([1]Movimento!$R:$R,[1]Movimento!$B:$B,$C$3,[1]Movimento!$M:$M,$B19,[1]Movimento!$A:$A,GB$3)</f>
        <v>0</v>
      </c>
      <c r="GC19" s="141">
        <f>SUMIFS([1]Movimento!$R:$R,[1]Movimento!$B:$B,$C$3,[1]Movimento!$M:$M,$B19,[1]Movimento!$A:$A,GC$3)</f>
        <v>0</v>
      </c>
      <c r="GD19" s="141">
        <f>SUMIFS([1]Movimento!$R:$R,[1]Movimento!$B:$B,$C$3,[1]Movimento!$M:$M,$B19,[1]Movimento!$A:$A,GD$3)</f>
        <v>0</v>
      </c>
      <c r="GE19" s="141">
        <f>SUMIFS([1]Movimento!$R:$R,[1]Movimento!$B:$B,$C$3,[1]Movimento!$M:$M,$B19,[1]Movimento!$A:$A,GE$3)</f>
        <v>0</v>
      </c>
      <c r="GF19" s="141">
        <f>SUMIFS([1]Movimento!$R:$R,[1]Movimento!$B:$B,$C$3,[1]Movimento!$M:$M,$B19,[1]Movimento!$A:$A,GF$3)</f>
        <v>0</v>
      </c>
      <c r="GG19" s="141">
        <f>SUMIFS([1]Movimento!$R:$R,[1]Movimento!$B:$B,$C$3,[1]Movimento!$M:$M,$B19,[1]Movimento!$A:$A,GG$3)</f>
        <v>0</v>
      </c>
      <c r="GH19" s="141">
        <f>SUMIFS([1]Movimento!$R:$R,[1]Movimento!$B:$B,$C$3,[1]Movimento!$M:$M,$B19,[1]Movimento!$A:$A,GH$3)</f>
        <v>0</v>
      </c>
      <c r="GI19" s="141">
        <f>SUMIFS([1]Movimento!$R:$R,[1]Movimento!$B:$B,$C$3,[1]Movimento!$M:$M,$B19,[1]Movimento!$A:$A,GI$3)</f>
        <v>0</v>
      </c>
      <c r="GJ19" s="141">
        <f>SUMIFS([1]Movimento!$R:$R,[1]Movimento!$B:$B,$C$3,[1]Movimento!$M:$M,$B19,[1]Movimento!$A:$A,GJ$3)</f>
        <v>0</v>
      </c>
      <c r="GK19" s="141">
        <f>SUMIFS([1]Movimento!$R:$R,[1]Movimento!$B:$B,$C$3,[1]Movimento!$M:$M,$B19,[1]Movimento!$A:$A,GK$3)</f>
        <v>0</v>
      </c>
      <c r="GL19" s="141">
        <f>SUMIFS([1]Movimento!$R:$R,[1]Movimento!$B:$B,$C$3,[1]Movimento!$M:$M,$B19,[1]Movimento!$A:$A,GL$3)</f>
        <v>0</v>
      </c>
      <c r="GM19" s="141">
        <f>SUMIFS([1]Movimento!$R:$R,[1]Movimento!$B:$B,$C$3,[1]Movimento!$M:$M,$B19,[1]Movimento!$A:$A,GM$3)</f>
        <v>0</v>
      </c>
      <c r="GN19" s="141">
        <f t="shared" ref="GN19:GN30" si="105">SUM(FI19:GM19)</f>
        <v>0</v>
      </c>
      <c r="GO19" s="141">
        <f>SUMIFS([1]Movimento!$R:$R,[1]Movimento!$B:$B,$C$3,[1]Movimento!$M:$M,$B19,[1]Movimento!$A:$A,GO$3)</f>
        <v>0</v>
      </c>
      <c r="GP19" s="141">
        <f>SUMIFS([1]Movimento!$R:$R,[1]Movimento!$B:$B,$C$3,[1]Movimento!$M:$M,$B19,[1]Movimento!$A:$A,GP$3)</f>
        <v>0</v>
      </c>
      <c r="GQ19" s="141">
        <f>SUMIFS([1]Movimento!$R:$R,[1]Movimento!$B:$B,$C$3,[1]Movimento!$M:$M,$B19,[1]Movimento!$A:$A,GQ$3)</f>
        <v>0</v>
      </c>
      <c r="GR19" s="141">
        <f>SUMIFS([1]Movimento!$R:$R,[1]Movimento!$B:$B,$C$3,[1]Movimento!$M:$M,$B19,[1]Movimento!$A:$A,GR$3)</f>
        <v>0</v>
      </c>
      <c r="GS19" s="141">
        <f>SUMIFS([1]Movimento!$R:$R,[1]Movimento!$B:$B,$C$3,[1]Movimento!$M:$M,$B19,[1]Movimento!$A:$A,GS$3)</f>
        <v>0</v>
      </c>
      <c r="GT19" s="141">
        <f>SUMIFS([1]Movimento!$R:$R,[1]Movimento!$B:$B,$C$3,[1]Movimento!$M:$M,$B19,[1]Movimento!$A:$A,GT$3)</f>
        <v>0</v>
      </c>
      <c r="GU19" s="141">
        <f>SUMIFS([1]Movimento!$R:$R,[1]Movimento!$B:$B,$C$3,[1]Movimento!$M:$M,$B19,[1]Movimento!$A:$A,GU$3)</f>
        <v>0</v>
      </c>
      <c r="GV19" s="141">
        <f>SUMIFS([1]Movimento!$R:$R,[1]Movimento!$B:$B,$C$3,[1]Movimento!$M:$M,$B19,[1]Movimento!$A:$A,GV$3)</f>
        <v>0</v>
      </c>
      <c r="GW19" s="141">
        <f>SUMIFS([1]Movimento!$R:$R,[1]Movimento!$B:$B,$C$3,[1]Movimento!$M:$M,$B19,[1]Movimento!$A:$A,GW$3)</f>
        <v>0</v>
      </c>
      <c r="GX19" s="141">
        <f>SUMIFS([1]Movimento!$R:$R,[1]Movimento!$B:$B,$C$3,[1]Movimento!$M:$M,$B19,[1]Movimento!$A:$A,GX$3)</f>
        <v>0</v>
      </c>
      <c r="GY19" s="141">
        <f>SUMIFS([1]Movimento!$R:$R,[1]Movimento!$B:$B,$C$3,[1]Movimento!$M:$M,$B19,[1]Movimento!$A:$A,GY$3)</f>
        <v>0</v>
      </c>
      <c r="GZ19" s="141">
        <f>SUMIFS([1]Movimento!$R:$R,[1]Movimento!$B:$B,$C$3,[1]Movimento!$M:$M,$B19,[1]Movimento!$A:$A,GZ$3)</f>
        <v>0</v>
      </c>
      <c r="HA19" s="141">
        <f>SUMIFS([1]Movimento!$R:$R,[1]Movimento!$B:$B,$C$3,[1]Movimento!$M:$M,$B19,[1]Movimento!$A:$A,HA$3)</f>
        <v>0</v>
      </c>
      <c r="HB19" s="141">
        <f>SUMIFS([1]Movimento!$R:$R,[1]Movimento!$B:$B,$C$3,[1]Movimento!$M:$M,$B19,[1]Movimento!$A:$A,HB$3)</f>
        <v>0</v>
      </c>
      <c r="HC19" s="141">
        <f>SUMIFS([1]Movimento!$R:$R,[1]Movimento!$B:$B,$C$3,[1]Movimento!$M:$M,$B19,[1]Movimento!$A:$A,HC$3)</f>
        <v>0</v>
      </c>
      <c r="HD19" s="141">
        <f>SUMIFS([1]Movimento!$R:$R,[1]Movimento!$B:$B,$C$3,[1]Movimento!$M:$M,$B19,[1]Movimento!$A:$A,HD$3)</f>
        <v>0</v>
      </c>
      <c r="HE19" s="141">
        <f>SUMIFS([1]Movimento!$R:$R,[1]Movimento!$B:$B,$C$3,[1]Movimento!$M:$M,$B19,[1]Movimento!$A:$A,HE$3)</f>
        <v>0</v>
      </c>
      <c r="HF19" s="141">
        <f>SUMIFS([1]Movimento!$R:$R,[1]Movimento!$B:$B,$C$3,[1]Movimento!$M:$M,$B19,[1]Movimento!$A:$A,HF$3)</f>
        <v>0</v>
      </c>
      <c r="HG19" s="141">
        <f>SUMIFS([1]Movimento!$R:$R,[1]Movimento!$B:$B,$C$3,[1]Movimento!$M:$M,$B19,[1]Movimento!$A:$A,HG$3)</f>
        <v>0</v>
      </c>
      <c r="HH19" s="141">
        <f>SUMIFS([1]Movimento!$R:$R,[1]Movimento!$B:$B,$C$3,[1]Movimento!$M:$M,$B19,[1]Movimento!$A:$A,HH$3)</f>
        <v>0</v>
      </c>
      <c r="HI19" s="141">
        <f>SUMIFS([1]Movimento!$R:$R,[1]Movimento!$B:$B,$C$3,[1]Movimento!$M:$M,$B19,[1]Movimento!$A:$A,HI$3)</f>
        <v>0</v>
      </c>
      <c r="HJ19" s="141">
        <f>SUMIFS([1]Movimento!$R:$R,[1]Movimento!$B:$B,$C$3,[1]Movimento!$M:$M,$B19,[1]Movimento!$A:$A,HJ$3)</f>
        <v>0</v>
      </c>
      <c r="HK19" s="141">
        <f>SUMIFS([1]Movimento!$R:$R,[1]Movimento!$B:$B,$C$3,[1]Movimento!$M:$M,$B19,[1]Movimento!$A:$A,HK$3)</f>
        <v>0</v>
      </c>
      <c r="HL19" s="141">
        <f>SUMIFS([1]Movimento!$R:$R,[1]Movimento!$B:$B,$C$3,[1]Movimento!$M:$M,$B19,[1]Movimento!$A:$A,HL$3)</f>
        <v>0</v>
      </c>
      <c r="HM19" s="141">
        <f>SUMIFS([1]Movimento!$R:$R,[1]Movimento!$B:$B,$C$3,[1]Movimento!$M:$M,$B19,[1]Movimento!$A:$A,HM$3)</f>
        <v>0</v>
      </c>
      <c r="HN19" s="141">
        <f>SUMIFS([1]Movimento!$R:$R,[1]Movimento!$B:$B,$C$3,[1]Movimento!$M:$M,$B19,[1]Movimento!$A:$A,HN$3)</f>
        <v>0</v>
      </c>
      <c r="HO19" s="141">
        <f>SUMIFS([1]Movimento!$R:$R,[1]Movimento!$B:$B,$C$3,[1]Movimento!$M:$M,$B19,[1]Movimento!$A:$A,HO$3)</f>
        <v>0</v>
      </c>
      <c r="HP19" s="141">
        <f>SUMIFS([1]Movimento!$R:$R,[1]Movimento!$B:$B,$C$3,[1]Movimento!$M:$M,$B19,[1]Movimento!$A:$A,HP$3)</f>
        <v>0</v>
      </c>
      <c r="HQ19" s="141">
        <f>SUMIFS([1]Movimento!$R:$R,[1]Movimento!$B:$B,$C$3,[1]Movimento!$M:$M,$B19,[1]Movimento!$A:$A,HQ$3)</f>
        <v>0</v>
      </c>
      <c r="HR19" s="141">
        <f>SUMIFS([1]Movimento!$R:$R,[1]Movimento!$B:$B,$C$3,[1]Movimento!$M:$M,$B19,[1]Movimento!$A:$A,HR$3)</f>
        <v>0</v>
      </c>
      <c r="HS19" s="141">
        <f>SUMIFS([1]Movimento!$R:$R,[1]Movimento!$B:$B,$C$3,[1]Movimento!$M:$M,$B19,[1]Movimento!$A:$A,HS$3)</f>
        <v>0</v>
      </c>
      <c r="HT19" s="141">
        <f t="shared" ref="HT19:HT30" si="106">SUM(GO19:HS19)</f>
        <v>0</v>
      </c>
      <c r="HU19" s="141">
        <f>SUMIFS([1]Movimento!$R:$R,[1]Movimento!$B:$B,$C$3,[1]Movimento!$M:$M,$B19,[1]Movimento!$A:$A,HU$3)</f>
        <v>0</v>
      </c>
      <c r="HV19" s="141">
        <f>SUMIFS([1]Movimento!$R:$R,[1]Movimento!$B:$B,$C$3,[1]Movimento!$M:$M,$B19,[1]Movimento!$A:$A,HV$3)</f>
        <v>0</v>
      </c>
      <c r="HW19" s="141">
        <f>SUMIFS([1]Movimento!$R:$R,[1]Movimento!$B:$B,$C$3,[1]Movimento!$M:$M,$B19,[1]Movimento!$A:$A,HW$3)</f>
        <v>0</v>
      </c>
      <c r="HX19" s="141">
        <f>SUMIFS([1]Movimento!$R:$R,[1]Movimento!$B:$B,$C$3,[1]Movimento!$M:$M,$B19,[1]Movimento!$A:$A,HX$3)</f>
        <v>0</v>
      </c>
      <c r="HY19" s="141">
        <f>SUMIFS([1]Movimento!$R:$R,[1]Movimento!$B:$B,$C$3,[1]Movimento!$M:$M,$B19,[1]Movimento!$A:$A,HY$3)</f>
        <v>0</v>
      </c>
      <c r="HZ19" s="141">
        <f>SUMIFS([1]Movimento!$R:$R,[1]Movimento!$B:$B,$C$3,[1]Movimento!$M:$M,$B19,[1]Movimento!$A:$A,HZ$3)</f>
        <v>0</v>
      </c>
      <c r="IA19" s="141">
        <f>SUMIFS([1]Movimento!$R:$R,[1]Movimento!$B:$B,$C$3,[1]Movimento!$M:$M,$B19,[1]Movimento!$A:$A,IA$3)</f>
        <v>0</v>
      </c>
      <c r="IB19" s="141">
        <f>SUMIFS([1]Movimento!$R:$R,[1]Movimento!$B:$B,$C$3,[1]Movimento!$M:$M,$B19,[1]Movimento!$A:$A,IB$3)</f>
        <v>0</v>
      </c>
      <c r="IC19" s="141">
        <f>SUMIFS([1]Movimento!$R:$R,[1]Movimento!$B:$B,$C$3,[1]Movimento!$M:$M,$B19,[1]Movimento!$A:$A,IC$3)</f>
        <v>0</v>
      </c>
      <c r="ID19" s="141">
        <f>SUMIFS([1]Movimento!$R:$R,[1]Movimento!$B:$B,$C$3,[1]Movimento!$M:$M,$B19,[1]Movimento!$A:$A,ID$3)</f>
        <v>0</v>
      </c>
      <c r="IE19" s="141">
        <f>SUMIFS([1]Movimento!$R:$R,[1]Movimento!$B:$B,$C$3,[1]Movimento!$M:$M,$B19,[1]Movimento!$A:$A,IE$3)</f>
        <v>0</v>
      </c>
      <c r="IF19" s="141">
        <f>SUMIFS([1]Movimento!$R:$R,[1]Movimento!$B:$B,$C$3,[1]Movimento!$M:$M,$B19,[1]Movimento!$A:$A,IF$3)</f>
        <v>0</v>
      </c>
      <c r="IG19" s="141">
        <f>SUMIFS([1]Movimento!$R:$R,[1]Movimento!$B:$B,$C$3,[1]Movimento!$M:$M,$B19,[1]Movimento!$A:$A,IG$3)</f>
        <v>0</v>
      </c>
      <c r="IH19" s="141">
        <f>SUMIFS([1]Movimento!$R:$R,[1]Movimento!$B:$B,$C$3,[1]Movimento!$M:$M,$B19,[1]Movimento!$A:$A,IH$3)</f>
        <v>0</v>
      </c>
      <c r="II19" s="141">
        <f>SUMIFS([1]Movimento!$R:$R,[1]Movimento!$B:$B,$C$3,[1]Movimento!$M:$M,$B19,[1]Movimento!$A:$A,II$3)</f>
        <v>0</v>
      </c>
      <c r="IJ19" s="141">
        <f>SUMIFS([1]Movimento!$R:$R,[1]Movimento!$B:$B,$C$3,[1]Movimento!$M:$M,$B19,[1]Movimento!$A:$A,IJ$3)</f>
        <v>0</v>
      </c>
      <c r="IK19" s="141">
        <f>SUMIFS([1]Movimento!$R:$R,[1]Movimento!$B:$B,$C$3,[1]Movimento!$M:$M,$B19,[1]Movimento!$A:$A,IK$3)</f>
        <v>0</v>
      </c>
      <c r="IL19" s="141">
        <f>SUMIFS([1]Movimento!$R:$R,[1]Movimento!$B:$B,$C$3,[1]Movimento!$M:$M,$B19,[1]Movimento!$A:$A,IL$3)</f>
        <v>0</v>
      </c>
      <c r="IM19" s="141">
        <f>SUMIFS([1]Movimento!$R:$R,[1]Movimento!$B:$B,$C$3,[1]Movimento!$M:$M,$B19,[1]Movimento!$A:$A,IM$3)</f>
        <v>0</v>
      </c>
      <c r="IN19" s="141">
        <f>SUMIFS([1]Movimento!$R:$R,[1]Movimento!$B:$B,$C$3,[1]Movimento!$M:$M,$B19,[1]Movimento!$A:$A,IN$3)</f>
        <v>0</v>
      </c>
      <c r="IO19" s="141">
        <f>SUMIFS([1]Movimento!$R:$R,[1]Movimento!$B:$B,$C$3,[1]Movimento!$M:$M,$B19,[1]Movimento!$A:$A,IO$3)</f>
        <v>0</v>
      </c>
      <c r="IP19" s="141">
        <f>SUMIFS([1]Movimento!$R:$R,[1]Movimento!$B:$B,$C$3,[1]Movimento!$M:$M,$B19,[1]Movimento!$A:$A,IP$3)</f>
        <v>0</v>
      </c>
      <c r="IQ19" s="141">
        <f>SUMIFS([1]Movimento!$R:$R,[1]Movimento!$B:$B,$C$3,[1]Movimento!$M:$M,$B19,[1]Movimento!$A:$A,IQ$3)</f>
        <v>0</v>
      </c>
      <c r="IR19" s="141">
        <f>SUMIFS([1]Movimento!$R:$R,[1]Movimento!$B:$B,$C$3,[1]Movimento!$M:$M,$B19,[1]Movimento!$A:$A,IR$3)</f>
        <v>0</v>
      </c>
      <c r="IS19" s="141">
        <f>SUMIFS([1]Movimento!$R:$R,[1]Movimento!$B:$B,$C$3,[1]Movimento!$M:$M,$B19,[1]Movimento!$A:$A,IS$3)</f>
        <v>0</v>
      </c>
      <c r="IT19" s="141">
        <f>SUMIFS([1]Movimento!$R:$R,[1]Movimento!$B:$B,$C$3,[1]Movimento!$M:$M,$B19,[1]Movimento!$A:$A,IT$3)</f>
        <v>0</v>
      </c>
      <c r="IU19" s="141">
        <f>SUMIFS([1]Movimento!$R:$R,[1]Movimento!$B:$B,$C$3,[1]Movimento!$M:$M,$B19,[1]Movimento!$A:$A,IU$3)</f>
        <v>0</v>
      </c>
      <c r="IV19" s="141">
        <f>SUMIFS([1]Movimento!$R:$R,[1]Movimento!$B:$B,$C$3,[1]Movimento!$M:$M,$B19,[1]Movimento!$A:$A,IV$3)</f>
        <v>0</v>
      </c>
      <c r="IW19" s="141">
        <f>SUMIFS([1]Movimento!$R:$R,[1]Movimento!$B:$B,$C$3,[1]Movimento!$M:$M,$B19,[1]Movimento!$A:$A,IW$3)</f>
        <v>0</v>
      </c>
      <c r="IX19" s="141">
        <f>SUMIFS([1]Movimento!$R:$R,[1]Movimento!$B:$B,$C$3,[1]Movimento!$M:$M,$B19,[1]Movimento!$A:$A,IX$3)</f>
        <v>0</v>
      </c>
      <c r="IY19" s="141">
        <f>SUMIFS([1]Movimento!$R:$R,[1]Movimento!$B:$B,$C$3,[1]Movimento!$M:$M,$B19,[1]Movimento!$A:$A,IY$3)</f>
        <v>0</v>
      </c>
      <c r="IZ19" s="141">
        <f t="shared" ref="IZ19:IZ30" si="107">SUM(HU19:IY19)</f>
        <v>0</v>
      </c>
      <c r="JA19" s="141">
        <f>SUMIFS([1]Movimento!$R:$R,[1]Movimento!$B:$B,$C$3,[1]Movimento!$M:$M,$B19,[1]Movimento!$A:$A,JA$3)</f>
        <v>0</v>
      </c>
      <c r="JB19" s="141">
        <f>SUMIFS([1]Movimento!$R:$R,[1]Movimento!$B:$B,$C$3,[1]Movimento!$M:$M,$B19,[1]Movimento!$A:$A,JB$3)</f>
        <v>0</v>
      </c>
      <c r="JC19" s="141">
        <f>SUMIFS([1]Movimento!$R:$R,[1]Movimento!$B:$B,$C$3,[1]Movimento!$M:$M,$B19,[1]Movimento!$A:$A,JC$3)</f>
        <v>0</v>
      </c>
      <c r="JD19" s="141">
        <f>SUMIFS([1]Movimento!$R:$R,[1]Movimento!$B:$B,$C$3,[1]Movimento!$M:$M,$B19,[1]Movimento!$A:$A,JD$3)</f>
        <v>0</v>
      </c>
      <c r="JE19" s="141">
        <f>SUMIFS([1]Movimento!$R:$R,[1]Movimento!$B:$B,$C$3,[1]Movimento!$M:$M,$B19,[1]Movimento!$A:$A,JE$3)</f>
        <v>0</v>
      </c>
      <c r="JF19" s="141">
        <f>SUMIFS([1]Movimento!$R:$R,[1]Movimento!$B:$B,$C$3,[1]Movimento!$M:$M,$B19,[1]Movimento!$A:$A,JF$3)</f>
        <v>0</v>
      </c>
      <c r="JG19" s="141">
        <f>SUMIFS([1]Movimento!$R:$R,[1]Movimento!$B:$B,$C$3,[1]Movimento!$M:$M,$B19,[1]Movimento!$A:$A,JG$3)</f>
        <v>0</v>
      </c>
      <c r="JH19" s="141">
        <f>SUMIFS([1]Movimento!$R:$R,[1]Movimento!$B:$B,$C$3,[1]Movimento!$M:$M,$B19,[1]Movimento!$A:$A,JH$3)</f>
        <v>0</v>
      </c>
      <c r="JI19" s="141">
        <f>SUMIFS([1]Movimento!$R:$R,[1]Movimento!$B:$B,$C$3,[1]Movimento!$M:$M,$B19,[1]Movimento!$A:$A,JI$3)</f>
        <v>0</v>
      </c>
      <c r="JJ19" s="141">
        <f>SUMIFS([1]Movimento!$R:$R,[1]Movimento!$B:$B,$C$3,[1]Movimento!$M:$M,$B19,[1]Movimento!$A:$A,JJ$3)</f>
        <v>0</v>
      </c>
      <c r="JK19" s="141">
        <f>SUMIFS([1]Movimento!$R:$R,[1]Movimento!$B:$B,$C$3,[1]Movimento!$M:$M,$B19,[1]Movimento!$A:$A,JK$3)</f>
        <v>0</v>
      </c>
      <c r="JL19" s="141">
        <f>SUMIFS([1]Movimento!$R:$R,[1]Movimento!$B:$B,$C$3,[1]Movimento!$M:$M,$B19,[1]Movimento!$A:$A,JL$3)</f>
        <v>0</v>
      </c>
      <c r="JM19" s="141">
        <f>SUMIFS([1]Movimento!$R:$R,[1]Movimento!$B:$B,$C$3,[1]Movimento!$M:$M,$B19,[1]Movimento!$A:$A,JM$3)</f>
        <v>0</v>
      </c>
      <c r="JN19" s="141">
        <f>SUMIFS([1]Movimento!$R:$R,[1]Movimento!$B:$B,$C$3,[1]Movimento!$M:$M,$B19,[1]Movimento!$A:$A,JN$3)</f>
        <v>0</v>
      </c>
      <c r="JO19" s="141">
        <f>SUMIFS([1]Movimento!$R:$R,[1]Movimento!$B:$B,$C$3,[1]Movimento!$M:$M,$B19,[1]Movimento!$A:$A,JO$3)</f>
        <v>0</v>
      </c>
      <c r="JP19" s="141">
        <f>SUMIFS([1]Movimento!$R:$R,[1]Movimento!$B:$B,$C$3,[1]Movimento!$M:$M,$B19,[1]Movimento!$A:$A,JP$3)</f>
        <v>0</v>
      </c>
      <c r="JQ19" s="141">
        <f>SUMIFS([1]Movimento!$R:$R,[1]Movimento!$B:$B,$C$3,[1]Movimento!$M:$M,$B19,[1]Movimento!$A:$A,JQ$3)</f>
        <v>0</v>
      </c>
      <c r="JR19" s="141">
        <f>SUMIFS([1]Movimento!$R:$R,[1]Movimento!$B:$B,$C$3,[1]Movimento!$M:$M,$B19,[1]Movimento!$A:$A,JR$3)</f>
        <v>0</v>
      </c>
      <c r="JS19" s="141">
        <f>SUMIFS([1]Movimento!$R:$R,[1]Movimento!$B:$B,$C$3,[1]Movimento!$M:$M,$B19,[1]Movimento!$A:$A,JS$3)</f>
        <v>0</v>
      </c>
      <c r="JT19" s="141">
        <f>SUMIFS([1]Movimento!$R:$R,[1]Movimento!$B:$B,$C$3,[1]Movimento!$M:$M,$B19,[1]Movimento!$A:$A,JT$3)</f>
        <v>0</v>
      </c>
      <c r="JU19" s="141">
        <f>SUMIFS([1]Movimento!$R:$R,[1]Movimento!$B:$B,$C$3,[1]Movimento!$M:$M,$B19,[1]Movimento!$A:$A,JU$3)</f>
        <v>0</v>
      </c>
      <c r="JV19" s="141">
        <f>SUMIFS([1]Movimento!$R:$R,[1]Movimento!$B:$B,$C$3,[1]Movimento!$M:$M,$B19,[1]Movimento!$A:$A,JV$3)</f>
        <v>0</v>
      </c>
      <c r="JW19" s="141">
        <f>SUMIFS([1]Movimento!$R:$R,[1]Movimento!$B:$B,$C$3,[1]Movimento!$M:$M,$B19,[1]Movimento!$A:$A,JW$3)</f>
        <v>0</v>
      </c>
      <c r="JX19" s="141">
        <f>SUMIFS([1]Movimento!$R:$R,[1]Movimento!$B:$B,$C$3,[1]Movimento!$M:$M,$B19,[1]Movimento!$A:$A,JX$3)</f>
        <v>0</v>
      </c>
      <c r="JY19" s="141">
        <f>SUMIFS([1]Movimento!$R:$R,[1]Movimento!$B:$B,$C$3,[1]Movimento!$M:$M,$B19,[1]Movimento!$A:$A,JY$3)</f>
        <v>0</v>
      </c>
      <c r="JZ19" s="141">
        <f>SUMIFS([1]Movimento!$R:$R,[1]Movimento!$B:$B,$C$3,[1]Movimento!$M:$M,$B19,[1]Movimento!$A:$A,JZ$3)</f>
        <v>0</v>
      </c>
      <c r="KA19" s="141">
        <f>SUMIFS([1]Movimento!$R:$R,[1]Movimento!$B:$B,$C$3,[1]Movimento!$M:$M,$B19,[1]Movimento!$A:$A,KA$3)</f>
        <v>0</v>
      </c>
      <c r="KB19" s="141">
        <f>SUMIFS([1]Movimento!$R:$R,[1]Movimento!$B:$B,$C$3,[1]Movimento!$M:$M,$B19,[1]Movimento!$A:$A,KB$3)</f>
        <v>0</v>
      </c>
      <c r="KC19" s="141">
        <f>SUMIFS([1]Movimento!$R:$R,[1]Movimento!$B:$B,$C$3,[1]Movimento!$M:$M,$B19,[1]Movimento!$A:$A,KC$3)</f>
        <v>0</v>
      </c>
      <c r="KD19" s="141">
        <f>SUMIFS([1]Movimento!$R:$R,[1]Movimento!$B:$B,$C$3,[1]Movimento!$M:$M,$B19,[1]Movimento!$A:$A,KD$3)</f>
        <v>0</v>
      </c>
      <c r="KE19" s="141">
        <f>SUMIFS([1]Movimento!$R:$R,[1]Movimento!$B:$B,$C$3,[1]Movimento!$M:$M,$B19,[1]Movimento!$A:$A,KE$3)</f>
        <v>0</v>
      </c>
      <c r="KF19" s="141">
        <f t="shared" ref="KF19:KF30" si="108">SUM(JA19:KE19)</f>
        <v>0</v>
      </c>
      <c r="KG19" s="141">
        <f>SUMIFS([1]Movimento!$R:$R,[1]Movimento!$B:$B,$C$3,[1]Movimento!$M:$M,$B19,[1]Movimento!$A:$A,KG$3)</f>
        <v>0</v>
      </c>
      <c r="KH19" s="141">
        <f>SUMIFS([1]Movimento!$R:$R,[1]Movimento!$B:$B,$C$3,[1]Movimento!$M:$M,$B19,[1]Movimento!$A:$A,KH$3)</f>
        <v>0</v>
      </c>
      <c r="KI19" s="141">
        <f>SUMIFS([1]Movimento!$R:$R,[1]Movimento!$B:$B,$C$3,[1]Movimento!$M:$M,$B19,[1]Movimento!$A:$A,KI$3)</f>
        <v>0</v>
      </c>
      <c r="KJ19" s="141">
        <f>SUMIFS([1]Movimento!$R:$R,[1]Movimento!$B:$B,$C$3,[1]Movimento!$M:$M,$B19,[1]Movimento!$A:$A,KJ$3)</f>
        <v>0</v>
      </c>
      <c r="KK19" s="141">
        <f>SUMIFS([1]Movimento!$R:$R,[1]Movimento!$B:$B,$C$3,[1]Movimento!$M:$M,$B19,[1]Movimento!$A:$A,KK$3)</f>
        <v>0</v>
      </c>
      <c r="KL19" s="141">
        <f>SUMIFS([1]Movimento!$R:$R,[1]Movimento!$B:$B,$C$3,[1]Movimento!$M:$M,$B19,[1]Movimento!$A:$A,KL$3)</f>
        <v>0</v>
      </c>
      <c r="KM19" s="141">
        <f>SUMIFS([1]Movimento!$R:$R,[1]Movimento!$B:$B,$C$3,[1]Movimento!$M:$M,$B19,[1]Movimento!$A:$A,KM$3)</f>
        <v>0</v>
      </c>
      <c r="KN19" s="141">
        <f>SUMIFS([1]Movimento!$R:$R,[1]Movimento!$B:$B,$C$3,[1]Movimento!$M:$M,$B19,[1]Movimento!$A:$A,KN$3)</f>
        <v>0</v>
      </c>
      <c r="KO19" s="141">
        <f>SUMIFS([1]Movimento!$R:$R,[1]Movimento!$B:$B,$C$3,[1]Movimento!$M:$M,$B19,[1]Movimento!$A:$A,KO$3)</f>
        <v>0</v>
      </c>
      <c r="KP19" s="141">
        <f>SUMIFS([1]Movimento!$R:$R,[1]Movimento!$B:$B,$C$3,[1]Movimento!$M:$M,$B19,[1]Movimento!$A:$A,KP$3)</f>
        <v>0</v>
      </c>
      <c r="KQ19" s="141">
        <f>SUMIFS([1]Movimento!$R:$R,[1]Movimento!$B:$B,$C$3,[1]Movimento!$M:$M,$B19,[1]Movimento!$A:$A,KQ$3)</f>
        <v>0</v>
      </c>
      <c r="KR19" s="141">
        <f>SUMIFS([1]Movimento!$R:$R,[1]Movimento!$B:$B,$C$3,[1]Movimento!$M:$M,$B19,[1]Movimento!$A:$A,KR$3)</f>
        <v>0</v>
      </c>
      <c r="KS19" s="141">
        <f>SUMIFS([1]Movimento!$R:$R,[1]Movimento!$B:$B,$C$3,[1]Movimento!$M:$M,$B19,[1]Movimento!$A:$A,KS$3)</f>
        <v>0</v>
      </c>
      <c r="KT19" s="141">
        <f>SUMIFS([1]Movimento!$R:$R,[1]Movimento!$B:$B,$C$3,[1]Movimento!$M:$M,$B19,[1]Movimento!$A:$A,KT$3)</f>
        <v>0</v>
      </c>
      <c r="KU19" s="141">
        <f>SUMIFS([1]Movimento!$R:$R,[1]Movimento!$B:$B,$C$3,[1]Movimento!$M:$M,$B19,[1]Movimento!$A:$A,KU$3)</f>
        <v>0</v>
      </c>
      <c r="KV19" s="141">
        <f>SUMIFS([1]Movimento!$R:$R,[1]Movimento!$B:$B,$C$3,[1]Movimento!$M:$M,$B19,[1]Movimento!$A:$A,KV$3)</f>
        <v>0</v>
      </c>
      <c r="KW19" s="141">
        <f>SUMIFS([1]Movimento!$R:$R,[1]Movimento!$B:$B,$C$3,[1]Movimento!$M:$M,$B19,[1]Movimento!$A:$A,KW$3)</f>
        <v>0</v>
      </c>
      <c r="KX19" s="141">
        <f>SUMIFS([1]Movimento!$R:$R,[1]Movimento!$B:$B,$C$3,[1]Movimento!$M:$M,$B19,[1]Movimento!$A:$A,KX$3)</f>
        <v>0</v>
      </c>
      <c r="KY19" s="141">
        <f>SUMIFS([1]Movimento!$R:$R,[1]Movimento!$B:$B,$C$3,[1]Movimento!$M:$M,$B19,[1]Movimento!$A:$A,KY$3)</f>
        <v>0</v>
      </c>
      <c r="KZ19" s="141">
        <f>SUMIFS([1]Movimento!$R:$R,[1]Movimento!$B:$B,$C$3,[1]Movimento!$M:$M,$B19,[1]Movimento!$A:$A,KZ$3)</f>
        <v>0</v>
      </c>
      <c r="LA19" s="141">
        <f>SUMIFS([1]Movimento!$R:$R,[1]Movimento!$B:$B,$C$3,[1]Movimento!$M:$M,$B19,[1]Movimento!$A:$A,LA$3)</f>
        <v>0</v>
      </c>
      <c r="LB19" s="141">
        <f>SUMIFS([1]Movimento!$R:$R,[1]Movimento!$B:$B,$C$3,[1]Movimento!$M:$M,$B19,[1]Movimento!$A:$A,LB$3)</f>
        <v>0</v>
      </c>
      <c r="LC19" s="141">
        <f>SUMIFS([1]Movimento!$R:$R,[1]Movimento!$B:$B,$C$3,[1]Movimento!$M:$M,$B19,[1]Movimento!$A:$A,LC$3)</f>
        <v>0</v>
      </c>
      <c r="LD19" s="141">
        <f>SUMIFS([1]Movimento!$R:$R,[1]Movimento!$B:$B,$C$3,[1]Movimento!$M:$M,$B19,[1]Movimento!$A:$A,LD$3)</f>
        <v>0</v>
      </c>
      <c r="LE19" s="141">
        <f>SUMIFS([1]Movimento!$R:$R,[1]Movimento!$B:$B,$C$3,[1]Movimento!$M:$M,$B19,[1]Movimento!$A:$A,LE$3)</f>
        <v>0</v>
      </c>
      <c r="LF19" s="141">
        <f>SUMIFS([1]Movimento!$R:$R,[1]Movimento!$B:$B,$C$3,[1]Movimento!$M:$M,$B19,[1]Movimento!$A:$A,LF$3)</f>
        <v>0</v>
      </c>
      <c r="LG19" s="141">
        <f>SUMIFS([1]Movimento!$R:$R,[1]Movimento!$B:$B,$C$3,[1]Movimento!$M:$M,$B19,[1]Movimento!$A:$A,LG$3)</f>
        <v>0</v>
      </c>
      <c r="LH19" s="141">
        <f>SUMIFS([1]Movimento!$R:$R,[1]Movimento!$B:$B,$C$3,[1]Movimento!$M:$M,$B19,[1]Movimento!$A:$A,LH$3)</f>
        <v>0</v>
      </c>
      <c r="LI19" s="141">
        <f>SUMIFS([1]Movimento!$R:$R,[1]Movimento!$B:$B,$C$3,[1]Movimento!$M:$M,$B19,[1]Movimento!$A:$A,LI$3)</f>
        <v>0</v>
      </c>
      <c r="LJ19" s="141">
        <f>SUMIFS([1]Movimento!$R:$R,[1]Movimento!$B:$B,$C$3,[1]Movimento!$M:$M,$B19,[1]Movimento!$A:$A,LJ$3)</f>
        <v>0</v>
      </c>
      <c r="LK19" s="141">
        <f>SUMIFS([1]Movimento!$R:$R,[1]Movimento!$B:$B,$C$3,[1]Movimento!$M:$M,$B19,[1]Movimento!$A:$A,LK$3)</f>
        <v>0</v>
      </c>
      <c r="LL19" s="141">
        <f t="shared" ref="LL19:LL30" si="109">SUM(KG19:LK19)</f>
        <v>0</v>
      </c>
      <c r="LM19" s="141">
        <f>SUMIFS([1]Movimento!$R:$R,[1]Movimento!$B:$B,$C$3,[1]Movimento!$M:$M,$B19,[1]Movimento!$A:$A,LM$3)</f>
        <v>0</v>
      </c>
      <c r="LN19" s="141">
        <f>SUMIFS([1]Movimento!$R:$R,[1]Movimento!$B:$B,$C$3,[1]Movimento!$M:$M,$B19,[1]Movimento!$A:$A,LN$3)</f>
        <v>0</v>
      </c>
      <c r="LO19" s="141">
        <f>SUMIFS([1]Movimento!$R:$R,[1]Movimento!$B:$B,$C$3,[1]Movimento!$M:$M,$B19,[1]Movimento!$A:$A,LO$3)</f>
        <v>0</v>
      </c>
      <c r="LP19" s="141">
        <f>SUMIFS([1]Movimento!$R:$R,[1]Movimento!$B:$B,$C$3,[1]Movimento!$M:$M,$B19,[1]Movimento!$A:$A,LP$3)</f>
        <v>0</v>
      </c>
      <c r="LQ19" s="141">
        <f>SUMIFS([1]Movimento!$R:$R,[1]Movimento!$B:$B,$C$3,[1]Movimento!$M:$M,$B19,[1]Movimento!$A:$A,LQ$3)</f>
        <v>0</v>
      </c>
      <c r="LR19" s="141">
        <f>SUMIFS([1]Movimento!$R:$R,[1]Movimento!$B:$B,$C$3,[1]Movimento!$M:$M,$B19,[1]Movimento!$A:$A,LR$3)</f>
        <v>0</v>
      </c>
      <c r="LS19" s="141">
        <f>SUMIFS([1]Movimento!$R:$R,[1]Movimento!$B:$B,$C$3,[1]Movimento!$M:$M,$B19,[1]Movimento!$A:$A,LS$3)</f>
        <v>0</v>
      </c>
      <c r="LT19" s="141">
        <f>SUMIFS([1]Movimento!$R:$R,[1]Movimento!$B:$B,$C$3,[1]Movimento!$M:$M,$B19,[1]Movimento!$A:$A,LT$3)</f>
        <v>0</v>
      </c>
      <c r="LU19" s="141">
        <f>SUMIFS([1]Movimento!$R:$R,[1]Movimento!$B:$B,$C$3,[1]Movimento!$M:$M,$B19,[1]Movimento!$A:$A,LU$3)</f>
        <v>0</v>
      </c>
      <c r="LV19" s="141">
        <f>SUMIFS([1]Movimento!$R:$R,[1]Movimento!$B:$B,$C$3,[1]Movimento!$M:$M,$B19,[1]Movimento!$A:$A,LV$3)</f>
        <v>0</v>
      </c>
      <c r="LW19" s="141">
        <f>SUMIFS([1]Movimento!$R:$R,[1]Movimento!$B:$B,$C$3,[1]Movimento!$M:$M,$B19,[1]Movimento!$A:$A,LW$3)</f>
        <v>0</v>
      </c>
      <c r="LX19" s="141">
        <f>SUMIFS([1]Movimento!$R:$R,[1]Movimento!$B:$B,$C$3,[1]Movimento!$M:$M,$B19,[1]Movimento!$A:$A,LX$3)</f>
        <v>0</v>
      </c>
      <c r="LY19" s="141">
        <f>SUMIFS([1]Movimento!$R:$R,[1]Movimento!$B:$B,$C$3,[1]Movimento!$M:$M,$B19,[1]Movimento!$A:$A,LY$3)</f>
        <v>0</v>
      </c>
      <c r="LZ19" s="141">
        <f>SUMIFS([1]Movimento!$R:$R,[1]Movimento!$B:$B,$C$3,[1]Movimento!$M:$M,$B19,[1]Movimento!$A:$A,LZ$3)</f>
        <v>0</v>
      </c>
      <c r="MA19" s="141">
        <f>SUMIFS([1]Movimento!$R:$R,[1]Movimento!$B:$B,$C$3,[1]Movimento!$M:$M,$B19,[1]Movimento!$A:$A,MA$3)</f>
        <v>0</v>
      </c>
      <c r="MB19" s="141">
        <f>SUMIFS([1]Movimento!$R:$R,[1]Movimento!$B:$B,$C$3,[1]Movimento!$M:$M,$B19,[1]Movimento!$A:$A,MB$3)</f>
        <v>0</v>
      </c>
      <c r="MC19" s="141">
        <f>SUMIFS([1]Movimento!$R:$R,[1]Movimento!$B:$B,$C$3,[1]Movimento!$M:$M,$B19,[1]Movimento!$A:$A,MC$3)</f>
        <v>0</v>
      </c>
      <c r="MD19" s="141">
        <f>SUMIFS([1]Movimento!$R:$R,[1]Movimento!$B:$B,$C$3,[1]Movimento!$M:$M,$B19,[1]Movimento!$A:$A,MD$3)</f>
        <v>0</v>
      </c>
      <c r="ME19" s="141">
        <f>SUMIFS([1]Movimento!$R:$R,[1]Movimento!$B:$B,$C$3,[1]Movimento!$M:$M,$B19,[1]Movimento!$A:$A,ME$3)</f>
        <v>0</v>
      </c>
      <c r="MF19" s="141">
        <f>SUMIFS([1]Movimento!$R:$R,[1]Movimento!$B:$B,$C$3,[1]Movimento!$M:$M,$B19,[1]Movimento!$A:$A,MF$3)</f>
        <v>0</v>
      </c>
      <c r="MG19" s="141">
        <f>SUMIFS([1]Movimento!$R:$R,[1]Movimento!$B:$B,$C$3,[1]Movimento!$M:$M,$B19,[1]Movimento!$A:$A,MG$3)</f>
        <v>0</v>
      </c>
      <c r="MH19" s="141">
        <f>SUMIFS([1]Movimento!$R:$R,[1]Movimento!$B:$B,$C$3,[1]Movimento!$M:$M,$B19,[1]Movimento!$A:$A,MH$3)</f>
        <v>0</v>
      </c>
      <c r="MI19" s="141">
        <f>SUMIFS([1]Movimento!$R:$R,[1]Movimento!$B:$B,$C$3,[1]Movimento!$M:$M,$B19,[1]Movimento!$A:$A,MI$3)</f>
        <v>0</v>
      </c>
      <c r="MJ19" s="141">
        <f>SUMIFS([1]Movimento!$R:$R,[1]Movimento!$B:$B,$C$3,[1]Movimento!$M:$M,$B19,[1]Movimento!$A:$A,MJ$3)</f>
        <v>0</v>
      </c>
      <c r="MK19" s="141">
        <f>SUMIFS([1]Movimento!$R:$R,[1]Movimento!$B:$B,$C$3,[1]Movimento!$M:$M,$B19,[1]Movimento!$A:$A,MK$3)</f>
        <v>0</v>
      </c>
      <c r="ML19" s="141">
        <f>SUMIFS([1]Movimento!$R:$R,[1]Movimento!$B:$B,$C$3,[1]Movimento!$M:$M,$B19,[1]Movimento!$A:$A,ML$3)</f>
        <v>0</v>
      </c>
      <c r="MM19" s="141">
        <f>SUMIFS([1]Movimento!$R:$R,[1]Movimento!$B:$B,$C$3,[1]Movimento!$M:$M,$B19,[1]Movimento!$A:$A,MM$3)</f>
        <v>0</v>
      </c>
      <c r="MN19" s="141">
        <f>SUMIFS([1]Movimento!$R:$R,[1]Movimento!$B:$B,$C$3,[1]Movimento!$M:$M,$B19,[1]Movimento!$A:$A,MN$3)</f>
        <v>0</v>
      </c>
      <c r="MO19" s="141">
        <f>SUMIFS([1]Movimento!$R:$R,[1]Movimento!$B:$B,$C$3,[1]Movimento!$M:$M,$B19,[1]Movimento!$A:$A,MO$3)</f>
        <v>0</v>
      </c>
      <c r="MP19" s="141">
        <f>SUMIFS([1]Movimento!$R:$R,[1]Movimento!$B:$B,$C$3,[1]Movimento!$M:$M,$B19,[1]Movimento!$A:$A,MP$3)</f>
        <v>0</v>
      </c>
      <c r="MQ19" s="141">
        <f>SUMIFS([1]Movimento!$R:$R,[1]Movimento!$B:$B,$C$3,[1]Movimento!$M:$M,$B19,[1]Movimento!$A:$A,MQ$3)</f>
        <v>0</v>
      </c>
      <c r="MR19" s="141">
        <f t="shared" ref="MR19:MR30" si="110">SUM(LM19:MQ19)</f>
        <v>0</v>
      </c>
      <c r="MS19" s="141">
        <f>SUMIFS([1]Movimento!$R:$R,[1]Movimento!$B:$B,$C$3,[1]Movimento!$M:$M,$B19,[1]Movimento!$A:$A,MS$3)</f>
        <v>0</v>
      </c>
      <c r="MT19" s="141">
        <f>SUMIFS([1]Movimento!$R:$R,[1]Movimento!$B:$B,$C$3,[1]Movimento!$M:$M,$B19,[1]Movimento!$A:$A,MT$3)</f>
        <v>0</v>
      </c>
      <c r="MU19" s="141">
        <f>SUMIFS([1]Movimento!$R:$R,[1]Movimento!$B:$B,$C$3,[1]Movimento!$M:$M,$B19,[1]Movimento!$A:$A,MU$3)</f>
        <v>0</v>
      </c>
      <c r="MV19" s="141">
        <f>SUMIFS([1]Movimento!$R:$R,[1]Movimento!$B:$B,$C$3,[1]Movimento!$M:$M,$B19,[1]Movimento!$A:$A,MV$3)</f>
        <v>0</v>
      </c>
      <c r="MW19" s="141">
        <f>SUMIFS([1]Movimento!$R:$R,[1]Movimento!$B:$B,$C$3,[1]Movimento!$M:$M,$B19,[1]Movimento!$A:$A,MW$3)</f>
        <v>0</v>
      </c>
      <c r="MX19" s="141">
        <f>SUMIFS([1]Movimento!$R:$R,[1]Movimento!$B:$B,$C$3,[1]Movimento!$M:$M,$B19,[1]Movimento!$A:$A,MX$3)</f>
        <v>0</v>
      </c>
      <c r="MY19" s="141">
        <f>SUMIFS([1]Movimento!$R:$R,[1]Movimento!$B:$B,$C$3,[1]Movimento!$M:$M,$B19,[1]Movimento!$A:$A,MY$3)</f>
        <v>0</v>
      </c>
      <c r="MZ19" s="141">
        <f>SUMIFS([1]Movimento!$R:$R,[1]Movimento!$B:$B,$C$3,[1]Movimento!$M:$M,$B19,[1]Movimento!$A:$A,MZ$3)</f>
        <v>0</v>
      </c>
      <c r="NA19" s="141">
        <f>SUMIFS([1]Movimento!$R:$R,[1]Movimento!$B:$B,$C$3,[1]Movimento!$M:$M,$B19,[1]Movimento!$A:$A,NA$3)</f>
        <v>0</v>
      </c>
      <c r="NB19" s="141">
        <f>SUMIFS([1]Movimento!$R:$R,[1]Movimento!$B:$B,$C$3,[1]Movimento!$M:$M,$B19,[1]Movimento!$A:$A,NB$3)</f>
        <v>0</v>
      </c>
      <c r="NC19" s="141">
        <f>SUMIFS([1]Movimento!$R:$R,[1]Movimento!$B:$B,$C$3,[1]Movimento!$M:$M,$B19,[1]Movimento!$A:$A,NC$3)</f>
        <v>0</v>
      </c>
      <c r="ND19" s="141">
        <f>SUMIFS([1]Movimento!$R:$R,[1]Movimento!$B:$B,$C$3,[1]Movimento!$M:$M,$B19,[1]Movimento!$A:$A,ND$3)</f>
        <v>0</v>
      </c>
      <c r="NE19" s="141">
        <f>SUMIFS([1]Movimento!$R:$R,[1]Movimento!$B:$B,$C$3,[1]Movimento!$M:$M,$B19,[1]Movimento!$A:$A,NE$3)</f>
        <v>0</v>
      </c>
      <c r="NF19" s="141">
        <f>SUMIFS([1]Movimento!$R:$R,[1]Movimento!$B:$B,$C$3,[1]Movimento!$M:$M,$B19,[1]Movimento!$A:$A,NF$3)</f>
        <v>0</v>
      </c>
      <c r="NG19" s="141">
        <f>SUMIFS([1]Movimento!$R:$R,[1]Movimento!$B:$B,$C$3,[1]Movimento!$M:$M,$B19,[1]Movimento!$A:$A,NG$3)</f>
        <v>0</v>
      </c>
      <c r="NH19" s="141">
        <f>SUMIFS([1]Movimento!$R:$R,[1]Movimento!$B:$B,$C$3,[1]Movimento!$M:$M,$B19,[1]Movimento!$A:$A,NH$3)</f>
        <v>0</v>
      </c>
      <c r="NI19" s="141">
        <f>SUMIFS([1]Movimento!$R:$R,[1]Movimento!$B:$B,$C$3,[1]Movimento!$M:$M,$B19,[1]Movimento!$A:$A,NI$3)</f>
        <v>0</v>
      </c>
      <c r="NJ19" s="141">
        <f>SUMIFS([1]Movimento!$R:$R,[1]Movimento!$B:$B,$C$3,[1]Movimento!$M:$M,$B19,[1]Movimento!$A:$A,NJ$3)</f>
        <v>0</v>
      </c>
      <c r="NK19" s="141">
        <f>SUMIFS([1]Movimento!$R:$R,[1]Movimento!$B:$B,$C$3,[1]Movimento!$M:$M,$B19,[1]Movimento!$A:$A,NK$3)</f>
        <v>0</v>
      </c>
      <c r="NL19" s="141">
        <f>SUMIFS([1]Movimento!$R:$R,[1]Movimento!$B:$B,$C$3,[1]Movimento!$M:$M,$B19,[1]Movimento!$A:$A,NL$3)</f>
        <v>0</v>
      </c>
      <c r="NM19" s="141">
        <f>SUMIFS([1]Movimento!$R:$R,[1]Movimento!$B:$B,$C$3,[1]Movimento!$M:$M,$B19,[1]Movimento!$A:$A,NM$3)</f>
        <v>0</v>
      </c>
      <c r="NN19" s="141">
        <f>SUMIFS([1]Movimento!$R:$R,[1]Movimento!$B:$B,$C$3,[1]Movimento!$M:$M,$B19,[1]Movimento!$A:$A,NN$3)</f>
        <v>0</v>
      </c>
      <c r="NO19" s="141">
        <f>SUMIFS([1]Movimento!$R:$R,[1]Movimento!$B:$B,$C$3,[1]Movimento!$M:$M,$B19,[1]Movimento!$A:$A,NO$3)</f>
        <v>0</v>
      </c>
      <c r="NP19" s="141">
        <f>SUMIFS([1]Movimento!$R:$R,[1]Movimento!$B:$B,$C$3,[1]Movimento!$M:$M,$B19,[1]Movimento!$A:$A,NP$3)</f>
        <v>0</v>
      </c>
      <c r="NQ19" s="141">
        <f>SUMIFS([1]Movimento!$R:$R,[1]Movimento!$B:$B,$C$3,[1]Movimento!$M:$M,$B19,[1]Movimento!$A:$A,NQ$3)</f>
        <v>0</v>
      </c>
      <c r="NR19" s="141">
        <f>SUMIFS([1]Movimento!$R:$R,[1]Movimento!$B:$B,$C$3,[1]Movimento!$M:$M,$B19,[1]Movimento!$A:$A,NR$3)</f>
        <v>0</v>
      </c>
      <c r="NS19" s="141">
        <f>SUMIFS([1]Movimento!$R:$R,[1]Movimento!$B:$B,$C$3,[1]Movimento!$M:$M,$B19,[1]Movimento!$A:$A,NS$3)</f>
        <v>0</v>
      </c>
      <c r="NT19" s="141">
        <f>SUMIFS([1]Movimento!$R:$R,[1]Movimento!$B:$B,$C$3,[1]Movimento!$M:$M,$B19,[1]Movimento!$A:$A,NT$3)</f>
        <v>0</v>
      </c>
      <c r="NU19" s="141">
        <f>SUMIFS([1]Movimento!$R:$R,[1]Movimento!$B:$B,$C$3,[1]Movimento!$M:$M,$B19,[1]Movimento!$A:$A,NU$3)</f>
        <v>0</v>
      </c>
      <c r="NV19" s="141">
        <f>SUMIFS([1]Movimento!$R:$R,[1]Movimento!$B:$B,$C$3,[1]Movimento!$M:$M,$B19,[1]Movimento!$A:$A,NV$3)</f>
        <v>0</v>
      </c>
      <c r="NW19" s="141">
        <f>SUMIFS([1]Movimento!$R:$R,[1]Movimento!$B:$B,$C$3,[1]Movimento!$M:$M,$B19,[1]Movimento!$A:$A,NW$3)</f>
        <v>0</v>
      </c>
      <c r="NX19" s="141">
        <f t="shared" ref="NX19:NX30" si="111">SUM(MS19:NW19)</f>
        <v>0</v>
      </c>
      <c r="NY19" s="10"/>
      <c r="NZ19" s="141">
        <f>AJ19+BP19+CV19+EB19+FH19+GN19+HT19+IZ19+KF19+LL19+MR19+NX19</f>
        <v>0</v>
      </c>
      <c r="OA19" s="143">
        <f t="shared" ref="OA19:OA31" si="112">SUM(OI19:OP19)</f>
        <v>0</v>
      </c>
      <c r="OB19" s="145" t="str">
        <f t="shared" si="79"/>
        <v/>
      </c>
      <c r="OD19" s="181"/>
      <c r="OG19" s="163" t="s">
        <v>5</v>
      </c>
      <c r="OH19" s="10"/>
      <c r="OI19" s="164"/>
      <c r="OJ19" s="164"/>
      <c r="OK19" s="164"/>
      <c r="OL19" s="164"/>
      <c r="OM19" s="164"/>
      <c r="ON19" s="164"/>
      <c r="OO19" s="164"/>
      <c r="OP19" s="164"/>
      <c r="OQ19" s="164"/>
      <c r="OR19" s="164"/>
      <c r="OS19" s="164"/>
      <c r="OT19" s="164"/>
      <c r="OU19" s="10"/>
      <c r="OV19" s="164">
        <f t="shared" ref="OV19:OV31" si="113">SUM(OI19:OU19)</f>
        <v>0</v>
      </c>
    </row>
    <row r="20" spans="2:412" s="134" customFormat="1" outlineLevel="1">
      <c r="B20" s="139" t="s">
        <v>43</v>
      </c>
      <c r="C20" s="140" t="s">
        <v>25</v>
      </c>
      <c r="D20" s="10"/>
      <c r="E20" s="141">
        <f>SUMIFS([1]Movimento!$R:$R,[1]Movimento!$B:$B,$C$3,[1]Movimento!$M:$M,$B20,[1]Movimento!$A:$A,E$3)</f>
        <v>0</v>
      </c>
      <c r="F20" s="141">
        <f>SUMIFS([1]Movimento!$R:$R,[1]Movimento!$B:$B,$C$3,[1]Movimento!$M:$M,$B20,[1]Movimento!$A:$A,F$3)</f>
        <v>0</v>
      </c>
      <c r="G20" s="141">
        <f>SUMIFS([1]Movimento!$R:$R,[1]Movimento!$B:$B,$C$3,[1]Movimento!$M:$M,$B20,[1]Movimento!$A:$A,G$3)</f>
        <v>0</v>
      </c>
      <c r="H20" s="141">
        <f>SUMIFS([1]Movimento!$R:$R,[1]Movimento!$B:$B,$C$3,[1]Movimento!$M:$M,$B20,[1]Movimento!$A:$A,H$3)</f>
        <v>0</v>
      </c>
      <c r="I20" s="141">
        <f>SUMIFS([1]Movimento!$R:$R,[1]Movimento!$B:$B,$C$3,[1]Movimento!$M:$M,$B20,[1]Movimento!$A:$A,I$3)</f>
        <v>0</v>
      </c>
      <c r="J20" s="141">
        <f>SUMIFS([1]Movimento!$R:$R,[1]Movimento!$B:$B,$C$3,[1]Movimento!$M:$M,$B20,[1]Movimento!$A:$A,J$3)</f>
        <v>0</v>
      </c>
      <c r="K20" s="141">
        <f>SUMIFS([1]Movimento!$R:$R,[1]Movimento!$B:$B,$C$3,[1]Movimento!$M:$M,$B20,[1]Movimento!$A:$A,K$3)</f>
        <v>0</v>
      </c>
      <c r="L20" s="141">
        <f>SUMIFS([1]Movimento!$R:$R,[1]Movimento!$B:$B,$C$3,[1]Movimento!$M:$M,$B20,[1]Movimento!$A:$A,L$3)</f>
        <v>0</v>
      </c>
      <c r="M20" s="141">
        <f>SUMIFS([1]Movimento!$R:$R,[1]Movimento!$B:$B,$C$3,[1]Movimento!$M:$M,$B20,[1]Movimento!$A:$A,M$3)</f>
        <v>0</v>
      </c>
      <c r="N20" s="141">
        <f>SUMIFS([1]Movimento!$R:$R,[1]Movimento!$B:$B,$C$3,[1]Movimento!$M:$M,$B20,[1]Movimento!$A:$A,N$3)</f>
        <v>0</v>
      </c>
      <c r="O20" s="141">
        <f>SUMIFS([1]Movimento!$R:$R,[1]Movimento!$B:$B,$C$3,[1]Movimento!$M:$M,$B20,[1]Movimento!$A:$A,O$3)</f>
        <v>0</v>
      </c>
      <c r="P20" s="141">
        <f>SUMIFS([1]Movimento!$R:$R,[1]Movimento!$B:$B,$C$3,[1]Movimento!$M:$M,$B20,[1]Movimento!$A:$A,P$3)</f>
        <v>0</v>
      </c>
      <c r="Q20" s="141">
        <f>SUMIFS([1]Movimento!$R:$R,[1]Movimento!$B:$B,$C$3,[1]Movimento!$M:$M,$B20,[1]Movimento!$A:$A,Q$3)</f>
        <v>0</v>
      </c>
      <c r="R20" s="141">
        <f>SUMIFS([1]Movimento!$R:$R,[1]Movimento!$B:$B,$C$3,[1]Movimento!$M:$M,$B20,[1]Movimento!$A:$A,R$3)</f>
        <v>0</v>
      </c>
      <c r="S20" s="141">
        <f>SUMIFS([1]Movimento!$R:$R,[1]Movimento!$B:$B,$C$3,[1]Movimento!$M:$M,$B20,[1]Movimento!$A:$A,S$3)</f>
        <v>0</v>
      </c>
      <c r="T20" s="141">
        <f>SUMIFS([1]Movimento!$R:$R,[1]Movimento!$B:$B,$C$3,[1]Movimento!$M:$M,$B20,[1]Movimento!$A:$A,T$3)</f>
        <v>0</v>
      </c>
      <c r="U20" s="141">
        <f>SUMIFS([1]Movimento!$R:$R,[1]Movimento!$B:$B,$C$3,[1]Movimento!$M:$M,$B20,[1]Movimento!$A:$A,U$3)</f>
        <v>0</v>
      </c>
      <c r="V20" s="141">
        <f>SUMIFS([1]Movimento!$R:$R,[1]Movimento!$B:$B,$C$3,[1]Movimento!$M:$M,$B20,[1]Movimento!$A:$A,V$3)</f>
        <v>0</v>
      </c>
      <c r="W20" s="141">
        <f>SUMIFS([1]Movimento!$R:$R,[1]Movimento!$B:$B,$C$3,[1]Movimento!$M:$M,$B20,[1]Movimento!$A:$A,W$3)</f>
        <v>0</v>
      </c>
      <c r="X20" s="141">
        <f>SUMIFS([1]Movimento!$R:$R,[1]Movimento!$B:$B,$C$3,[1]Movimento!$M:$M,$B20,[1]Movimento!$A:$A,X$3)</f>
        <v>0</v>
      </c>
      <c r="Y20" s="141">
        <f>SUMIFS([1]Movimento!$R:$R,[1]Movimento!$B:$B,$C$3,[1]Movimento!$M:$M,$B20,[1]Movimento!$A:$A,Y$3)</f>
        <v>0</v>
      </c>
      <c r="Z20" s="141">
        <f>SUMIFS([1]Movimento!$R:$R,[1]Movimento!$B:$B,$C$3,[1]Movimento!$M:$M,$B20,[1]Movimento!$A:$A,Z$3)</f>
        <v>0</v>
      </c>
      <c r="AA20" s="141">
        <f>SUMIFS([1]Movimento!$R:$R,[1]Movimento!$B:$B,$C$3,[1]Movimento!$M:$M,$B20,[1]Movimento!$A:$A,AA$3)</f>
        <v>0</v>
      </c>
      <c r="AB20" s="141">
        <f>SUMIFS([1]Movimento!$R:$R,[1]Movimento!$B:$B,$C$3,[1]Movimento!$M:$M,$B20,[1]Movimento!$A:$A,AB$3)</f>
        <v>0</v>
      </c>
      <c r="AC20" s="141">
        <f>SUMIFS([1]Movimento!$R:$R,[1]Movimento!$B:$B,$C$3,[1]Movimento!$M:$M,$B20,[1]Movimento!$A:$A,AC$3)</f>
        <v>0</v>
      </c>
      <c r="AD20" s="141">
        <f>SUMIFS([1]Movimento!$R:$R,[1]Movimento!$B:$B,$C$3,[1]Movimento!$M:$M,$B20,[1]Movimento!$A:$A,AD$3)</f>
        <v>0</v>
      </c>
      <c r="AE20" s="141">
        <f>SUMIFS([1]Movimento!$R:$R,[1]Movimento!$B:$B,$C$3,[1]Movimento!$M:$M,$B20,[1]Movimento!$A:$A,AE$3)</f>
        <v>0</v>
      </c>
      <c r="AF20" s="141">
        <f>SUMIFS([1]Movimento!$R:$R,[1]Movimento!$B:$B,$C$3,[1]Movimento!$M:$M,$B20,[1]Movimento!$A:$A,AF$3)</f>
        <v>0</v>
      </c>
      <c r="AG20" s="141">
        <f>SUMIFS([1]Movimento!$R:$R,[1]Movimento!$B:$B,$C$3,[1]Movimento!$M:$M,$B20,[1]Movimento!$A:$A,AG$3)</f>
        <v>0</v>
      </c>
      <c r="AH20" s="141">
        <f>SUMIFS([1]Movimento!$R:$R,[1]Movimento!$B:$B,$C$3,[1]Movimento!$M:$M,$B20,[1]Movimento!$A:$A,AH$3)</f>
        <v>0</v>
      </c>
      <c r="AI20" s="141">
        <f>SUMIFS([1]Movimento!$R:$R,[1]Movimento!$B:$B,$C$3,[1]Movimento!$M:$M,$B20,[1]Movimento!$A:$A,AI$3)</f>
        <v>0</v>
      </c>
      <c r="AJ20" s="141">
        <f t="shared" si="100"/>
        <v>0</v>
      </c>
      <c r="AK20" s="141">
        <f>SUMIFS([1]Movimento!$R:$R,[1]Movimento!$B:$B,$C$3,[1]Movimento!$M:$M,$B20,[1]Movimento!$A:$A,AK$3)</f>
        <v>0</v>
      </c>
      <c r="AL20" s="141">
        <f>SUMIFS([1]Movimento!$R:$R,[1]Movimento!$B:$B,$C$3,[1]Movimento!$M:$M,$B20,[1]Movimento!$A:$A,AL$3)</f>
        <v>0</v>
      </c>
      <c r="AM20" s="141">
        <f>SUMIFS([1]Movimento!$R:$R,[1]Movimento!$B:$B,$C$3,[1]Movimento!$M:$M,$B20,[1]Movimento!$A:$A,AM$3)</f>
        <v>0</v>
      </c>
      <c r="AN20" s="141">
        <f>SUMIFS([1]Movimento!$R:$R,[1]Movimento!$B:$B,$C$3,[1]Movimento!$M:$M,$B20,[1]Movimento!$A:$A,AN$3)</f>
        <v>0</v>
      </c>
      <c r="AO20" s="141">
        <f>SUMIFS([1]Movimento!$R:$R,[1]Movimento!$B:$B,$C$3,[1]Movimento!$M:$M,$B20,[1]Movimento!$A:$A,AO$3)</f>
        <v>0</v>
      </c>
      <c r="AP20" s="141">
        <f>SUMIFS([1]Movimento!$R:$R,[1]Movimento!$B:$B,$C$3,[1]Movimento!$M:$M,$B20,[1]Movimento!$A:$A,AP$3)</f>
        <v>0</v>
      </c>
      <c r="AQ20" s="141">
        <f>SUMIFS([1]Movimento!$R:$R,[1]Movimento!$B:$B,$C$3,[1]Movimento!$M:$M,$B20,[1]Movimento!$A:$A,AQ$3)</f>
        <v>0</v>
      </c>
      <c r="AR20" s="141">
        <f>SUMIFS([1]Movimento!$R:$R,[1]Movimento!$B:$B,$C$3,[1]Movimento!$M:$M,$B20,[1]Movimento!$A:$A,AR$3)</f>
        <v>0</v>
      </c>
      <c r="AS20" s="141">
        <f>SUMIFS([1]Movimento!$R:$R,[1]Movimento!$B:$B,$C$3,[1]Movimento!$M:$M,$B20,[1]Movimento!$A:$A,AS$3)</f>
        <v>0</v>
      </c>
      <c r="AT20" s="141">
        <f>SUMIFS([1]Movimento!$R:$R,[1]Movimento!$B:$B,$C$3,[1]Movimento!$M:$M,$B20,[1]Movimento!$A:$A,AT$3)</f>
        <v>0</v>
      </c>
      <c r="AU20" s="141">
        <f>SUMIFS([1]Movimento!$R:$R,[1]Movimento!$B:$B,$C$3,[1]Movimento!$M:$M,$B20,[1]Movimento!$A:$A,AU$3)</f>
        <v>0</v>
      </c>
      <c r="AV20" s="141">
        <f>SUMIFS([1]Movimento!$R:$R,[1]Movimento!$B:$B,$C$3,[1]Movimento!$M:$M,$B20,[1]Movimento!$A:$A,AV$3)</f>
        <v>0</v>
      </c>
      <c r="AW20" s="141">
        <f>SUMIFS([1]Movimento!$R:$R,[1]Movimento!$B:$B,$C$3,[1]Movimento!$M:$M,$B20,[1]Movimento!$A:$A,AW$3)</f>
        <v>0</v>
      </c>
      <c r="AX20" s="141">
        <f>SUMIFS([1]Movimento!$R:$R,[1]Movimento!$B:$B,$C$3,[1]Movimento!$M:$M,$B20,[1]Movimento!$A:$A,AX$3)</f>
        <v>0</v>
      </c>
      <c r="AY20" s="141">
        <f>SUMIFS([1]Movimento!$R:$R,[1]Movimento!$B:$B,$C$3,[1]Movimento!$M:$M,$B20,[1]Movimento!$A:$A,AY$3)</f>
        <v>0</v>
      </c>
      <c r="AZ20" s="141">
        <f>SUMIFS([1]Movimento!$R:$R,[1]Movimento!$B:$B,$C$3,[1]Movimento!$M:$M,$B20,[1]Movimento!$A:$A,AZ$3)</f>
        <v>0</v>
      </c>
      <c r="BA20" s="141">
        <f>SUMIFS([1]Movimento!$R:$R,[1]Movimento!$B:$B,$C$3,[1]Movimento!$M:$M,$B20,[1]Movimento!$A:$A,BA$3)</f>
        <v>0</v>
      </c>
      <c r="BB20" s="141">
        <f>SUMIFS([1]Movimento!$R:$R,[1]Movimento!$B:$B,$C$3,[1]Movimento!$M:$M,$B20,[1]Movimento!$A:$A,BB$3)</f>
        <v>0</v>
      </c>
      <c r="BC20" s="141">
        <f>SUMIFS([1]Movimento!$R:$R,[1]Movimento!$B:$B,$C$3,[1]Movimento!$M:$M,$B20,[1]Movimento!$A:$A,BC$3)</f>
        <v>0</v>
      </c>
      <c r="BD20" s="141">
        <f>SUMIFS([1]Movimento!$R:$R,[1]Movimento!$B:$B,$C$3,[1]Movimento!$M:$M,$B20,[1]Movimento!$A:$A,BD$3)</f>
        <v>0</v>
      </c>
      <c r="BE20" s="141">
        <f>SUMIFS([1]Movimento!$R:$R,[1]Movimento!$B:$B,$C$3,[1]Movimento!$M:$M,$B20,[1]Movimento!$A:$A,BE$3)</f>
        <v>0</v>
      </c>
      <c r="BF20" s="141">
        <f>SUMIFS([1]Movimento!$R:$R,[1]Movimento!$B:$B,$C$3,[1]Movimento!$M:$M,$B20,[1]Movimento!$A:$A,BF$3)</f>
        <v>0</v>
      </c>
      <c r="BG20" s="141">
        <f>SUMIFS([1]Movimento!$R:$R,[1]Movimento!$B:$B,$C$3,[1]Movimento!$M:$M,$B20,[1]Movimento!$A:$A,BG$3)</f>
        <v>0</v>
      </c>
      <c r="BH20" s="141">
        <f>SUMIFS([1]Movimento!$R:$R,[1]Movimento!$B:$B,$C$3,[1]Movimento!$M:$M,$B20,[1]Movimento!$A:$A,BH$3)</f>
        <v>0</v>
      </c>
      <c r="BI20" s="141">
        <f>SUMIFS([1]Movimento!$R:$R,[1]Movimento!$B:$B,$C$3,[1]Movimento!$M:$M,$B20,[1]Movimento!$A:$A,BI$3)</f>
        <v>0</v>
      </c>
      <c r="BJ20" s="141">
        <f>SUMIFS([1]Movimento!$R:$R,[1]Movimento!$B:$B,$C$3,[1]Movimento!$M:$M,$B20,[1]Movimento!$A:$A,BJ$3)</f>
        <v>0</v>
      </c>
      <c r="BK20" s="141">
        <f>SUMIFS([1]Movimento!$R:$R,[1]Movimento!$B:$B,$C$3,[1]Movimento!$M:$M,$B20,[1]Movimento!$A:$A,BK$3)</f>
        <v>0</v>
      </c>
      <c r="BL20" s="141">
        <f>SUMIFS([1]Movimento!$R:$R,[1]Movimento!$B:$B,$C$3,[1]Movimento!$M:$M,$B20,[1]Movimento!$A:$A,BL$3)</f>
        <v>0</v>
      </c>
      <c r="BM20" s="141">
        <f>SUMIFS([1]Movimento!$R:$R,[1]Movimento!$B:$B,$C$3,[1]Movimento!$M:$M,$B20,[1]Movimento!$A:$A,BM$3)</f>
        <v>0</v>
      </c>
      <c r="BN20" s="141">
        <f>SUMIFS([1]Movimento!$R:$R,[1]Movimento!$B:$B,$C$3,[1]Movimento!$M:$M,$B20,[1]Movimento!$A:$A,BN$3)</f>
        <v>0</v>
      </c>
      <c r="BO20" s="141">
        <f>SUMIFS([1]Movimento!$R:$R,[1]Movimento!$B:$B,$C$3,[1]Movimento!$M:$M,$B20,[1]Movimento!$A:$A,BO$3)</f>
        <v>0</v>
      </c>
      <c r="BP20" s="141">
        <f t="shared" si="101"/>
        <v>0</v>
      </c>
      <c r="BQ20" s="141">
        <f>SUMIFS([1]Movimento!$R:$R,[1]Movimento!$B:$B,$C$3,[1]Movimento!$M:$M,$B20,[1]Movimento!$A:$A,BQ$3)</f>
        <v>0</v>
      </c>
      <c r="BR20" s="141">
        <f>SUMIFS([1]Movimento!$R:$R,[1]Movimento!$B:$B,$C$3,[1]Movimento!$M:$M,$B20,[1]Movimento!$A:$A,BR$3)</f>
        <v>0</v>
      </c>
      <c r="BS20" s="141">
        <f>SUMIFS([1]Movimento!$R:$R,[1]Movimento!$B:$B,$C$3,[1]Movimento!$M:$M,$B20,[1]Movimento!$A:$A,BS$3)</f>
        <v>0</v>
      </c>
      <c r="BT20" s="141">
        <f>SUMIFS([1]Movimento!$R:$R,[1]Movimento!$B:$B,$C$3,[1]Movimento!$M:$M,$B20,[1]Movimento!$A:$A,BT$3)</f>
        <v>0</v>
      </c>
      <c r="BU20" s="141">
        <f>SUMIFS([1]Movimento!$R:$R,[1]Movimento!$B:$B,$C$3,[1]Movimento!$M:$M,$B20,[1]Movimento!$A:$A,BU$3)</f>
        <v>0</v>
      </c>
      <c r="BV20" s="141">
        <f>SUMIFS([1]Movimento!$R:$R,[1]Movimento!$B:$B,$C$3,[1]Movimento!$M:$M,$B20,[1]Movimento!$A:$A,BV$3)</f>
        <v>0</v>
      </c>
      <c r="BW20" s="141">
        <f>SUMIFS([1]Movimento!$R:$R,[1]Movimento!$B:$B,$C$3,[1]Movimento!$M:$M,$B20,[1]Movimento!$A:$A,BW$3)</f>
        <v>0</v>
      </c>
      <c r="BX20" s="141">
        <f>SUMIFS([1]Movimento!$R:$R,[1]Movimento!$B:$B,$C$3,[1]Movimento!$M:$M,$B20,[1]Movimento!$A:$A,BX$3)</f>
        <v>0</v>
      </c>
      <c r="BY20" s="141">
        <f>SUMIFS([1]Movimento!$R:$R,[1]Movimento!$B:$B,$C$3,[1]Movimento!$M:$M,$B20,[1]Movimento!$A:$A,BY$3)</f>
        <v>0</v>
      </c>
      <c r="BZ20" s="141">
        <f>SUMIFS([1]Movimento!$R:$R,[1]Movimento!$B:$B,$C$3,[1]Movimento!$M:$M,$B20,[1]Movimento!$A:$A,BZ$3)</f>
        <v>0</v>
      </c>
      <c r="CA20" s="141">
        <f>SUMIFS([1]Movimento!$R:$R,[1]Movimento!$B:$B,$C$3,[1]Movimento!$M:$M,$B20,[1]Movimento!$A:$A,CA$3)</f>
        <v>0</v>
      </c>
      <c r="CB20" s="141">
        <f>SUMIFS([1]Movimento!$R:$R,[1]Movimento!$B:$B,$C$3,[1]Movimento!$M:$M,$B20,[1]Movimento!$A:$A,CB$3)</f>
        <v>0</v>
      </c>
      <c r="CC20" s="141">
        <f>SUMIFS([1]Movimento!$R:$R,[1]Movimento!$B:$B,$C$3,[1]Movimento!$M:$M,$B20,[1]Movimento!$A:$A,CC$3)</f>
        <v>0</v>
      </c>
      <c r="CD20" s="141">
        <f>SUMIFS([1]Movimento!$R:$R,[1]Movimento!$B:$B,$C$3,[1]Movimento!$M:$M,$B20,[1]Movimento!$A:$A,CD$3)</f>
        <v>0</v>
      </c>
      <c r="CE20" s="141">
        <f>SUMIFS([1]Movimento!$R:$R,[1]Movimento!$B:$B,$C$3,[1]Movimento!$M:$M,$B20,[1]Movimento!$A:$A,CE$3)</f>
        <v>0</v>
      </c>
      <c r="CF20" s="141">
        <f>SUMIFS([1]Movimento!$R:$R,[1]Movimento!$B:$B,$C$3,[1]Movimento!$M:$M,$B20,[1]Movimento!$A:$A,CF$3)</f>
        <v>0</v>
      </c>
      <c r="CG20" s="141">
        <f>SUMIFS([1]Movimento!$R:$R,[1]Movimento!$B:$B,$C$3,[1]Movimento!$M:$M,$B20,[1]Movimento!$A:$A,CG$3)</f>
        <v>0</v>
      </c>
      <c r="CH20" s="141">
        <f>SUMIFS([1]Movimento!$R:$R,[1]Movimento!$B:$B,$C$3,[1]Movimento!$M:$M,$B20,[1]Movimento!$A:$A,CH$3)</f>
        <v>0</v>
      </c>
      <c r="CI20" s="141">
        <f>SUMIFS([1]Movimento!$R:$R,[1]Movimento!$B:$B,$C$3,[1]Movimento!$M:$M,$B20,[1]Movimento!$A:$A,CI$3)</f>
        <v>0</v>
      </c>
      <c r="CJ20" s="141">
        <f>SUMIFS([1]Movimento!$R:$R,[1]Movimento!$B:$B,$C$3,[1]Movimento!$M:$M,$B20,[1]Movimento!$A:$A,CJ$3)</f>
        <v>0</v>
      </c>
      <c r="CK20" s="141">
        <f>SUMIFS([1]Movimento!$R:$R,[1]Movimento!$B:$B,$C$3,[1]Movimento!$M:$M,$B20,[1]Movimento!$A:$A,CK$3)</f>
        <v>0</v>
      </c>
      <c r="CL20" s="141">
        <f>SUMIFS([1]Movimento!$R:$R,[1]Movimento!$B:$B,$C$3,[1]Movimento!$M:$M,$B20,[1]Movimento!$A:$A,CL$3)</f>
        <v>0</v>
      </c>
      <c r="CM20" s="141">
        <f>SUMIFS([1]Movimento!$R:$R,[1]Movimento!$B:$B,$C$3,[1]Movimento!$M:$M,$B20,[1]Movimento!$A:$A,CM$3)</f>
        <v>0</v>
      </c>
      <c r="CN20" s="141">
        <f>SUMIFS([1]Movimento!$R:$R,[1]Movimento!$B:$B,$C$3,[1]Movimento!$M:$M,$B20,[1]Movimento!$A:$A,CN$3)</f>
        <v>0</v>
      </c>
      <c r="CO20" s="141">
        <f>SUMIFS([1]Movimento!$R:$R,[1]Movimento!$B:$B,$C$3,[1]Movimento!$M:$M,$B20,[1]Movimento!$A:$A,CO$3)</f>
        <v>0</v>
      </c>
      <c r="CP20" s="141">
        <f>SUMIFS([1]Movimento!$R:$R,[1]Movimento!$B:$B,$C$3,[1]Movimento!$M:$M,$B20,[1]Movimento!$A:$A,CP$3)</f>
        <v>0</v>
      </c>
      <c r="CQ20" s="141">
        <f>SUMIFS([1]Movimento!$R:$R,[1]Movimento!$B:$B,$C$3,[1]Movimento!$M:$M,$B20,[1]Movimento!$A:$A,CQ$3)</f>
        <v>0</v>
      </c>
      <c r="CR20" s="141">
        <f>SUMIFS([1]Movimento!$R:$R,[1]Movimento!$B:$B,$C$3,[1]Movimento!$M:$M,$B20,[1]Movimento!$A:$A,CR$3)</f>
        <v>0</v>
      </c>
      <c r="CS20" s="141">
        <f>SUMIFS([1]Movimento!$R:$R,[1]Movimento!$B:$B,$C$3,[1]Movimento!$M:$M,$B20,[1]Movimento!$A:$A,CS$3)</f>
        <v>0</v>
      </c>
      <c r="CT20" s="141">
        <f>SUMIFS([1]Movimento!$R:$R,[1]Movimento!$B:$B,$C$3,[1]Movimento!$M:$M,$B20,[1]Movimento!$A:$A,CT$3)</f>
        <v>0</v>
      </c>
      <c r="CU20" s="141">
        <f>SUMIFS([1]Movimento!$R:$R,[1]Movimento!$B:$B,$C$3,[1]Movimento!$M:$M,$B20,[1]Movimento!$A:$A,CU$3)</f>
        <v>0</v>
      </c>
      <c r="CV20" s="141">
        <f t="shared" si="102"/>
        <v>0</v>
      </c>
      <c r="CW20" s="141">
        <f>SUMIFS([1]Movimento!$R:$R,[1]Movimento!$B:$B,$C$3,[1]Movimento!$M:$M,$B20,[1]Movimento!$A:$A,CW$3)</f>
        <v>0</v>
      </c>
      <c r="CX20" s="141">
        <f>SUMIFS([1]Movimento!$R:$R,[1]Movimento!$B:$B,$C$3,[1]Movimento!$M:$M,$B20,[1]Movimento!$A:$A,CX$3)</f>
        <v>0</v>
      </c>
      <c r="CY20" s="141">
        <f>SUMIFS([1]Movimento!$R:$R,[1]Movimento!$B:$B,$C$3,[1]Movimento!$M:$M,$B20,[1]Movimento!$A:$A,CY$3)</f>
        <v>0</v>
      </c>
      <c r="CZ20" s="141">
        <f>SUMIFS([1]Movimento!$R:$R,[1]Movimento!$B:$B,$C$3,[1]Movimento!$M:$M,$B20,[1]Movimento!$A:$A,CZ$3)</f>
        <v>0</v>
      </c>
      <c r="DA20" s="141">
        <f>SUMIFS([1]Movimento!$R:$R,[1]Movimento!$B:$B,$C$3,[1]Movimento!$M:$M,$B20,[1]Movimento!$A:$A,DA$3)</f>
        <v>0</v>
      </c>
      <c r="DB20" s="141">
        <f>SUMIFS([1]Movimento!$R:$R,[1]Movimento!$B:$B,$C$3,[1]Movimento!$M:$M,$B20,[1]Movimento!$A:$A,DB$3)</f>
        <v>0</v>
      </c>
      <c r="DC20" s="141">
        <f>SUMIFS([1]Movimento!$R:$R,[1]Movimento!$B:$B,$C$3,[1]Movimento!$M:$M,$B20,[1]Movimento!$A:$A,DC$3)</f>
        <v>0</v>
      </c>
      <c r="DD20" s="141">
        <f>SUMIFS([1]Movimento!$R:$R,[1]Movimento!$B:$B,$C$3,[1]Movimento!$M:$M,$B20,[1]Movimento!$A:$A,DD$3)</f>
        <v>0</v>
      </c>
      <c r="DE20" s="141">
        <f>SUMIFS([1]Movimento!$R:$R,[1]Movimento!$B:$B,$C$3,[1]Movimento!$M:$M,$B20,[1]Movimento!$A:$A,DE$3)</f>
        <v>0</v>
      </c>
      <c r="DF20" s="141">
        <f>SUMIFS([1]Movimento!$R:$R,[1]Movimento!$B:$B,$C$3,[1]Movimento!$M:$M,$B20,[1]Movimento!$A:$A,DF$3)</f>
        <v>0</v>
      </c>
      <c r="DG20" s="141">
        <f>SUMIFS([1]Movimento!$R:$R,[1]Movimento!$B:$B,$C$3,[1]Movimento!$M:$M,$B20,[1]Movimento!$A:$A,DG$3)</f>
        <v>0</v>
      </c>
      <c r="DH20" s="141">
        <f>SUMIFS([1]Movimento!$R:$R,[1]Movimento!$B:$B,$C$3,[1]Movimento!$M:$M,$B20,[1]Movimento!$A:$A,DH$3)</f>
        <v>0</v>
      </c>
      <c r="DI20" s="141">
        <f>SUMIFS([1]Movimento!$R:$R,[1]Movimento!$B:$B,$C$3,[1]Movimento!$M:$M,$B20,[1]Movimento!$A:$A,DI$3)</f>
        <v>0</v>
      </c>
      <c r="DJ20" s="141">
        <f>SUMIFS([1]Movimento!$R:$R,[1]Movimento!$B:$B,$C$3,[1]Movimento!$M:$M,$B20,[1]Movimento!$A:$A,DJ$3)</f>
        <v>0</v>
      </c>
      <c r="DK20" s="141">
        <f>SUMIFS([1]Movimento!$R:$R,[1]Movimento!$B:$B,$C$3,[1]Movimento!$M:$M,$B20,[1]Movimento!$A:$A,DK$3)</f>
        <v>0</v>
      </c>
      <c r="DL20" s="141">
        <f>SUMIFS([1]Movimento!$R:$R,[1]Movimento!$B:$B,$C$3,[1]Movimento!$M:$M,$B20,[1]Movimento!$A:$A,DL$3)</f>
        <v>0</v>
      </c>
      <c r="DM20" s="141">
        <f>SUMIFS([1]Movimento!$R:$R,[1]Movimento!$B:$B,$C$3,[1]Movimento!$M:$M,$B20,[1]Movimento!$A:$A,DM$3)</f>
        <v>0</v>
      </c>
      <c r="DN20" s="141">
        <f>SUMIFS([1]Movimento!$R:$R,[1]Movimento!$B:$B,$C$3,[1]Movimento!$M:$M,$B20,[1]Movimento!$A:$A,DN$3)</f>
        <v>0</v>
      </c>
      <c r="DO20" s="141">
        <f>SUMIFS([1]Movimento!$R:$R,[1]Movimento!$B:$B,$C$3,[1]Movimento!$M:$M,$B20,[1]Movimento!$A:$A,DO$3)</f>
        <v>0</v>
      </c>
      <c r="DP20" s="141">
        <f>SUMIFS([1]Movimento!$R:$R,[1]Movimento!$B:$B,$C$3,[1]Movimento!$M:$M,$B20,[1]Movimento!$A:$A,DP$3)</f>
        <v>0</v>
      </c>
      <c r="DQ20" s="141">
        <f>SUMIFS([1]Movimento!$R:$R,[1]Movimento!$B:$B,$C$3,[1]Movimento!$M:$M,$B20,[1]Movimento!$A:$A,DQ$3)</f>
        <v>0</v>
      </c>
      <c r="DR20" s="141">
        <f>SUMIFS([1]Movimento!$R:$R,[1]Movimento!$B:$B,$C$3,[1]Movimento!$M:$M,$B20,[1]Movimento!$A:$A,DR$3)</f>
        <v>0</v>
      </c>
      <c r="DS20" s="141">
        <f>SUMIFS([1]Movimento!$R:$R,[1]Movimento!$B:$B,$C$3,[1]Movimento!$M:$M,$B20,[1]Movimento!$A:$A,DS$3)</f>
        <v>0</v>
      </c>
      <c r="DT20" s="141">
        <f>SUMIFS([1]Movimento!$R:$R,[1]Movimento!$B:$B,$C$3,[1]Movimento!$M:$M,$B20,[1]Movimento!$A:$A,DT$3)</f>
        <v>0</v>
      </c>
      <c r="DU20" s="141">
        <f>SUMIFS([1]Movimento!$R:$R,[1]Movimento!$B:$B,$C$3,[1]Movimento!$M:$M,$B20,[1]Movimento!$A:$A,DU$3)</f>
        <v>0</v>
      </c>
      <c r="DV20" s="141">
        <f>SUMIFS([1]Movimento!$R:$R,[1]Movimento!$B:$B,$C$3,[1]Movimento!$M:$M,$B20,[1]Movimento!$A:$A,DV$3)</f>
        <v>0</v>
      </c>
      <c r="DW20" s="141">
        <f>SUMIFS([1]Movimento!$R:$R,[1]Movimento!$B:$B,$C$3,[1]Movimento!$M:$M,$B20,[1]Movimento!$A:$A,DW$3)</f>
        <v>0</v>
      </c>
      <c r="DX20" s="141">
        <f>SUMIFS([1]Movimento!$R:$R,[1]Movimento!$B:$B,$C$3,[1]Movimento!$M:$M,$B20,[1]Movimento!$A:$A,DX$3)</f>
        <v>0</v>
      </c>
      <c r="DY20" s="141">
        <f>SUMIFS([1]Movimento!$R:$R,[1]Movimento!$B:$B,$C$3,[1]Movimento!$M:$M,$B20,[1]Movimento!$A:$A,DY$3)</f>
        <v>0</v>
      </c>
      <c r="DZ20" s="141">
        <f>SUMIFS([1]Movimento!$R:$R,[1]Movimento!$B:$B,$C$3,[1]Movimento!$M:$M,$B20,[1]Movimento!$A:$A,DZ$3)</f>
        <v>0</v>
      </c>
      <c r="EA20" s="141">
        <f>SUMIFS([1]Movimento!$R:$R,[1]Movimento!$B:$B,$C$3,[1]Movimento!$M:$M,$B20,[1]Movimento!$A:$A,EA$3)</f>
        <v>0</v>
      </c>
      <c r="EB20" s="141">
        <f t="shared" si="103"/>
        <v>0</v>
      </c>
      <c r="EC20" s="141">
        <f>SUMIFS([1]Movimento!$R:$R,[1]Movimento!$B:$B,$C$3,[1]Movimento!$M:$M,$B20,[1]Movimento!$A:$A,EC$3)</f>
        <v>0</v>
      </c>
      <c r="ED20" s="141">
        <f>SUMIFS([1]Movimento!$R:$R,[1]Movimento!$B:$B,$C$3,[1]Movimento!$M:$M,$B20,[1]Movimento!$A:$A,ED$3)</f>
        <v>0</v>
      </c>
      <c r="EE20" s="141">
        <f>SUMIFS([1]Movimento!$R:$R,[1]Movimento!$B:$B,$C$3,[1]Movimento!$M:$M,$B20,[1]Movimento!$A:$A,EE$3)</f>
        <v>0</v>
      </c>
      <c r="EF20" s="141">
        <f>SUMIFS([1]Movimento!$R:$R,[1]Movimento!$B:$B,$C$3,[1]Movimento!$M:$M,$B20,[1]Movimento!$A:$A,EF$3)</f>
        <v>0</v>
      </c>
      <c r="EG20" s="141">
        <f>SUMIFS([1]Movimento!$R:$R,[1]Movimento!$B:$B,$C$3,[1]Movimento!$M:$M,$B20,[1]Movimento!$A:$A,EG$3)</f>
        <v>0</v>
      </c>
      <c r="EH20" s="141">
        <f>SUMIFS([1]Movimento!$R:$R,[1]Movimento!$B:$B,$C$3,[1]Movimento!$M:$M,$B20,[1]Movimento!$A:$A,EH$3)</f>
        <v>0</v>
      </c>
      <c r="EI20" s="141">
        <f>SUMIFS([1]Movimento!$R:$R,[1]Movimento!$B:$B,$C$3,[1]Movimento!$M:$M,$B20,[1]Movimento!$A:$A,EI$3)</f>
        <v>0</v>
      </c>
      <c r="EJ20" s="141">
        <f>SUMIFS([1]Movimento!$R:$R,[1]Movimento!$B:$B,$C$3,[1]Movimento!$M:$M,$B20,[1]Movimento!$A:$A,EJ$3)</f>
        <v>0</v>
      </c>
      <c r="EK20" s="141">
        <f>SUMIFS([1]Movimento!$R:$R,[1]Movimento!$B:$B,$C$3,[1]Movimento!$M:$M,$B20,[1]Movimento!$A:$A,EK$3)</f>
        <v>0</v>
      </c>
      <c r="EL20" s="141">
        <f>SUMIFS([1]Movimento!$R:$R,[1]Movimento!$B:$B,$C$3,[1]Movimento!$M:$M,$B20,[1]Movimento!$A:$A,EL$3)</f>
        <v>0</v>
      </c>
      <c r="EM20" s="141">
        <f>SUMIFS([1]Movimento!$R:$R,[1]Movimento!$B:$B,$C$3,[1]Movimento!$M:$M,$B20,[1]Movimento!$A:$A,EM$3)</f>
        <v>0</v>
      </c>
      <c r="EN20" s="141">
        <f>SUMIFS([1]Movimento!$R:$R,[1]Movimento!$B:$B,$C$3,[1]Movimento!$M:$M,$B20,[1]Movimento!$A:$A,EN$3)</f>
        <v>0</v>
      </c>
      <c r="EO20" s="141">
        <f>SUMIFS([1]Movimento!$R:$R,[1]Movimento!$B:$B,$C$3,[1]Movimento!$M:$M,$B20,[1]Movimento!$A:$A,EO$3)</f>
        <v>0</v>
      </c>
      <c r="EP20" s="141">
        <f>SUMIFS([1]Movimento!$R:$R,[1]Movimento!$B:$B,$C$3,[1]Movimento!$M:$M,$B20,[1]Movimento!$A:$A,EP$3)</f>
        <v>0</v>
      </c>
      <c r="EQ20" s="141">
        <f>SUMIFS([1]Movimento!$R:$R,[1]Movimento!$B:$B,$C$3,[1]Movimento!$M:$M,$B20,[1]Movimento!$A:$A,EQ$3)</f>
        <v>0</v>
      </c>
      <c r="ER20" s="141">
        <f>SUMIFS([1]Movimento!$R:$R,[1]Movimento!$B:$B,$C$3,[1]Movimento!$M:$M,$B20,[1]Movimento!$A:$A,ER$3)</f>
        <v>0</v>
      </c>
      <c r="ES20" s="141">
        <f>SUMIFS([1]Movimento!$R:$R,[1]Movimento!$B:$B,$C$3,[1]Movimento!$M:$M,$B20,[1]Movimento!$A:$A,ES$3)</f>
        <v>0</v>
      </c>
      <c r="ET20" s="141">
        <f>SUMIFS([1]Movimento!$R:$R,[1]Movimento!$B:$B,$C$3,[1]Movimento!$M:$M,$B20,[1]Movimento!$A:$A,ET$3)</f>
        <v>0</v>
      </c>
      <c r="EU20" s="141">
        <f>SUMIFS([1]Movimento!$R:$R,[1]Movimento!$B:$B,$C$3,[1]Movimento!$M:$M,$B20,[1]Movimento!$A:$A,EU$3)</f>
        <v>0</v>
      </c>
      <c r="EV20" s="141">
        <f>SUMIFS([1]Movimento!$R:$R,[1]Movimento!$B:$B,$C$3,[1]Movimento!$M:$M,$B20,[1]Movimento!$A:$A,EV$3)</f>
        <v>0</v>
      </c>
      <c r="EW20" s="141">
        <f>SUMIFS([1]Movimento!$R:$R,[1]Movimento!$B:$B,$C$3,[1]Movimento!$M:$M,$B20,[1]Movimento!$A:$A,EW$3)</f>
        <v>0</v>
      </c>
      <c r="EX20" s="141">
        <f>SUMIFS([1]Movimento!$R:$R,[1]Movimento!$B:$B,$C$3,[1]Movimento!$M:$M,$B20,[1]Movimento!$A:$A,EX$3)</f>
        <v>0</v>
      </c>
      <c r="EY20" s="141">
        <f>SUMIFS([1]Movimento!$R:$R,[1]Movimento!$B:$B,$C$3,[1]Movimento!$M:$M,$B20,[1]Movimento!$A:$A,EY$3)</f>
        <v>0</v>
      </c>
      <c r="EZ20" s="141">
        <f>SUMIFS([1]Movimento!$R:$R,[1]Movimento!$B:$B,$C$3,[1]Movimento!$M:$M,$B20,[1]Movimento!$A:$A,EZ$3)</f>
        <v>0</v>
      </c>
      <c r="FA20" s="141">
        <f>SUMIFS([1]Movimento!$R:$R,[1]Movimento!$B:$B,$C$3,[1]Movimento!$M:$M,$B20,[1]Movimento!$A:$A,FA$3)</f>
        <v>0</v>
      </c>
      <c r="FB20" s="141">
        <f>SUMIFS([1]Movimento!$R:$R,[1]Movimento!$B:$B,$C$3,[1]Movimento!$M:$M,$B20,[1]Movimento!$A:$A,FB$3)</f>
        <v>0</v>
      </c>
      <c r="FC20" s="141">
        <f>SUMIFS([1]Movimento!$R:$R,[1]Movimento!$B:$B,$C$3,[1]Movimento!$M:$M,$B20,[1]Movimento!$A:$A,FC$3)</f>
        <v>0</v>
      </c>
      <c r="FD20" s="141">
        <f>SUMIFS([1]Movimento!$R:$R,[1]Movimento!$B:$B,$C$3,[1]Movimento!$M:$M,$B20,[1]Movimento!$A:$A,FD$3)</f>
        <v>0</v>
      </c>
      <c r="FE20" s="141">
        <f>SUMIFS([1]Movimento!$R:$R,[1]Movimento!$B:$B,$C$3,[1]Movimento!$M:$M,$B20,[1]Movimento!$A:$A,FE$3)</f>
        <v>0</v>
      </c>
      <c r="FF20" s="141">
        <f>SUMIFS([1]Movimento!$R:$R,[1]Movimento!$B:$B,$C$3,[1]Movimento!$M:$M,$B20,[1]Movimento!$A:$A,FF$3)</f>
        <v>0</v>
      </c>
      <c r="FG20" s="141">
        <f>SUMIFS([1]Movimento!$R:$R,[1]Movimento!$B:$B,$C$3,[1]Movimento!$M:$M,$B20,[1]Movimento!$A:$A,FG$3)</f>
        <v>0</v>
      </c>
      <c r="FH20" s="141">
        <f t="shared" si="104"/>
        <v>0</v>
      </c>
      <c r="FI20" s="141">
        <f>SUMIFS([1]Movimento!$R:$R,[1]Movimento!$B:$B,$C$3,[1]Movimento!$M:$M,$B20,[1]Movimento!$A:$A,FI$3)</f>
        <v>0</v>
      </c>
      <c r="FJ20" s="141">
        <f>SUMIFS([1]Movimento!$R:$R,[1]Movimento!$B:$B,$C$3,[1]Movimento!$M:$M,$B20,[1]Movimento!$A:$A,FJ$3)</f>
        <v>0</v>
      </c>
      <c r="FK20" s="141">
        <f>SUMIFS([1]Movimento!$R:$R,[1]Movimento!$B:$B,$C$3,[1]Movimento!$M:$M,$B20,[1]Movimento!$A:$A,FK$3)</f>
        <v>0</v>
      </c>
      <c r="FL20" s="141">
        <f>SUMIFS([1]Movimento!$R:$R,[1]Movimento!$B:$B,$C$3,[1]Movimento!$M:$M,$B20,[1]Movimento!$A:$A,FL$3)</f>
        <v>0</v>
      </c>
      <c r="FM20" s="141">
        <f>SUMIFS([1]Movimento!$R:$R,[1]Movimento!$B:$B,$C$3,[1]Movimento!$M:$M,$B20,[1]Movimento!$A:$A,FM$3)</f>
        <v>0</v>
      </c>
      <c r="FN20" s="141">
        <f>SUMIFS([1]Movimento!$R:$R,[1]Movimento!$B:$B,$C$3,[1]Movimento!$M:$M,$B20,[1]Movimento!$A:$A,FN$3)</f>
        <v>0</v>
      </c>
      <c r="FO20" s="141">
        <f>SUMIFS([1]Movimento!$R:$R,[1]Movimento!$B:$B,$C$3,[1]Movimento!$M:$M,$B20,[1]Movimento!$A:$A,FO$3)</f>
        <v>0</v>
      </c>
      <c r="FP20" s="141">
        <f>SUMIFS([1]Movimento!$R:$R,[1]Movimento!$B:$B,$C$3,[1]Movimento!$M:$M,$B20,[1]Movimento!$A:$A,FP$3)</f>
        <v>0</v>
      </c>
      <c r="FQ20" s="141">
        <f>SUMIFS([1]Movimento!$R:$R,[1]Movimento!$B:$B,$C$3,[1]Movimento!$M:$M,$B20,[1]Movimento!$A:$A,FQ$3)</f>
        <v>0</v>
      </c>
      <c r="FR20" s="141">
        <f>SUMIFS([1]Movimento!$R:$R,[1]Movimento!$B:$B,$C$3,[1]Movimento!$M:$M,$B20,[1]Movimento!$A:$A,FR$3)</f>
        <v>0</v>
      </c>
      <c r="FS20" s="141">
        <f>SUMIFS([1]Movimento!$R:$R,[1]Movimento!$B:$B,$C$3,[1]Movimento!$M:$M,$B20,[1]Movimento!$A:$A,FS$3)</f>
        <v>0</v>
      </c>
      <c r="FT20" s="141">
        <f>SUMIFS([1]Movimento!$R:$R,[1]Movimento!$B:$B,$C$3,[1]Movimento!$M:$M,$B20,[1]Movimento!$A:$A,FT$3)</f>
        <v>0</v>
      </c>
      <c r="FU20" s="141">
        <f>SUMIFS([1]Movimento!$R:$R,[1]Movimento!$B:$B,$C$3,[1]Movimento!$M:$M,$B20,[1]Movimento!$A:$A,FU$3)</f>
        <v>0</v>
      </c>
      <c r="FV20" s="141">
        <f>SUMIFS([1]Movimento!$R:$R,[1]Movimento!$B:$B,$C$3,[1]Movimento!$M:$M,$B20,[1]Movimento!$A:$A,FV$3)</f>
        <v>0</v>
      </c>
      <c r="FW20" s="141">
        <f>SUMIFS([1]Movimento!$R:$R,[1]Movimento!$B:$B,$C$3,[1]Movimento!$M:$M,$B20,[1]Movimento!$A:$A,FW$3)</f>
        <v>0</v>
      </c>
      <c r="FX20" s="141">
        <f>SUMIFS([1]Movimento!$R:$R,[1]Movimento!$B:$B,$C$3,[1]Movimento!$M:$M,$B20,[1]Movimento!$A:$A,FX$3)</f>
        <v>0</v>
      </c>
      <c r="FY20" s="141">
        <f>SUMIFS([1]Movimento!$R:$R,[1]Movimento!$B:$B,$C$3,[1]Movimento!$M:$M,$B20,[1]Movimento!$A:$A,FY$3)</f>
        <v>0</v>
      </c>
      <c r="FZ20" s="141">
        <f>SUMIFS([1]Movimento!$R:$R,[1]Movimento!$B:$B,$C$3,[1]Movimento!$M:$M,$B20,[1]Movimento!$A:$A,FZ$3)</f>
        <v>0</v>
      </c>
      <c r="GA20" s="141">
        <f>SUMIFS([1]Movimento!$R:$R,[1]Movimento!$B:$B,$C$3,[1]Movimento!$M:$M,$B20,[1]Movimento!$A:$A,GA$3)</f>
        <v>0</v>
      </c>
      <c r="GB20" s="141">
        <f>SUMIFS([1]Movimento!$R:$R,[1]Movimento!$B:$B,$C$3,[1]Movimento!$M:$M,$B20,[1]Movimento!$A:$A,GB$3)</f>
        <v>0</v>
      </c>
      <c r="GC20" s="141">
        <f>SUMIFS([1]Movimento!$R:$R,[1]Movimento!$B:$B,$C$3,[1]Movimento!$M:$M,$B20,[1]Movimento!$A:$A,GC$3)</f>
        <v>0</v>
      </c>
      <c r="GD20" s="141">
        <f>SUMIFS([1]Movimento!$R:$R,[1]Movimento!$B:$B,$C$3,[1]Movimento!$M:$M,$B20,[1]Movimento!$A:$A,GD$3)</f>
        <v>0</v>
      </c>
      <c r="GE20" s="141">
        <f>SUMIFS([1]Movimento!$R:$R,[1]Movimento!$B:$B,$C$3,[1]Movimento!$M:$M,$B20,[1]Movimento!$A:$A,GE$3)</f>
        <v>0</v>
      </c>
      <c r="GF20" s="141">
        <f>SUMIFS([1]Movimento!$R:$R,[1]Movimento!$B:$B,$C$3,[1]Movimento!$M:$M,$B20,[1]Movimento!$A:$A,GF$3)</f>
        <v>0</v>
      </c>
      <c r="GG20" s="141">
        <f>SUMIFS([1]Movimento!$R:$R,[1]Movimento!$B:$B,$C$3,[1]Movimento!$M:$M,$B20,[1]Movimento!$A:$A,GG$3)</f>
        <v>0</v>
      </c>
      <c r="GH20" s="141">
        <f>SUMIFS([1]Movimento!$R:$R,[1]Movimento!$B:$B,$C$3,[1]Movimento!$M:$M,$B20,[1]Movimento!$A:$A,GH$3)</f>
        <v>0</v>
      </c>
      <c r="GI20" s="141">
        <f>SUMIFS([1]Movimento!$R:$R,[1]Movimento!$B:$B,$C$3,[1]Movimento!$M:$M,$B20,[1]Movimento!$A:$A,GI$3)</f>
        <v>0</v>
      </c>
      <c r="GJ20" s="141">
        <f>SUMIFS([1]Movimento!$R:$R,[1]Movimento!$B:$B,$C$3,[1]Movimento!$M:$M,$B20,[1]Movimento!$A:$A,GJ$3)</f>
        <v>0</v>
      </c>
      <c r="GK20" s="141">
        <f>SUMIFS([1]Movimento!$R:$R,[1]Movimento!$B:$B,$C$3,[1]Movimento!$M:$M,$B20,[1]Movimento!$A:$A,GK$3)</f>
        <v>0</v>
      </c>
      <c r="GL20" s="141">
        <f>SUMIFS([1]Movimento!$R:$R,[1]Movimento!$B:$B,$C$3,[1]Movimento!$M:$M,$B20,[1]Movimento!$A:$A,GL$3)</f>
        <v>0</v>
      </c>
      <c r="GM20" s="141">
        <f>SUMIFS([1]Movimento!$R:$R,[1]Movimento!$B:$B,$C$3,[1]Movimento!$M:$M,$B20,[1]Movimento!$A:$A,GM$3)</f>
        <v>0</v>
      </c>
      <c r="GN20" s="141">
        <f t="shared" si="105"/>
        <v>0</v>
      </c>
      <c r="GO20" s="141">
        <f>SUMIFS([1]Movimento!$R:$R,[1]Movimento!$B:$B,$C$3,[1]Movimento!$M:$M,$B20,[1]Movimento!$A:$A,GO$3)</f>
        <v>0</v>
      </c>
      <c r="GP20" s="141">
        <f>SUMIFS([1]Movimento!$R:$R,[1]Movimento!$B:$B,$C$3,[1]Movimento!$M:$M,$B20,[1]Movimento!$A:$A,GP$3)</f>
        <v>0</v>
      </c>
      <c r="GQ20" s="141">
        <f>SUMIFS([1]Movimento!$R:$R,[1]Movimento!$B:$B,$C$3,[1]Movimento!$M:$M,$B20,[1]Movimento!$A:$A,GQ$3)</f>
        <v>0</v>
      </c>
      <c r="GR20" s="141">
        <f>SUMIFS([1]Movimento!$R:$R,[1]Movimento!$B:$B,$C$3,[1]Movimento!$M:$M,$B20,[1]Movimento!$A:$A,GR$3)</f>
        <v>0</v>
      </c>
      <c r="GS20" s="141">
        <f>SUMIFS([1]Movimento!$R:$R,[1]Movimento!$B:$B,$C$3,[1]Movimento!$M:$M,$B20,[1]Movimento!$A:$A,GS$3)</f>
        <v>0</v>
      </c>
      <c r="GT20" s="141">
        <f>SUMIFS([1]Movimento!$R:$R,[1]Movimento!$B:$B,$C$3,[1]Movimento!$M:$M,$B20,[1]Movimento!$A:$A,GT$3)</f>
        <v>0</v>
      </c>
      <c r="GU20" s="141">
        <f>SUMIFS([1]Movimento!$R:$R,[1]Movimento!$B:$B,$C$3,[1]Movimento!$M:$M,$B20,[1]Movimento!$A:$A,GU$3)</f>
        <v>0</v>
      </c>
      <c r="GV20" s="141">
        <f>SUMIFS([1]Movimento!$R:$R,[1]Movimento!$B:$B,$C$3,[1]Movimento!$M:$M,$B20,[1]Movimento!$A:$A,GV$3)</f>
        <v>0</v>
      </c>
      <c r="GW20" s="141">
        <f>SUMIFS([1]Movimento!$R:$R,[1]Movimento!$B:$B,$C$3,[1]Movimento!$M:$M,$B20,[1]Movimento!$A:$A,GW$3)</f>
        <v>0</v>
      </c>
      <c r="GX20" s="141">
        <f>SUMIFS([1]Movimento!$R:$R,[1]Movimento!$B:$B,$C$3,[1]Movimento!$M:$M,$B20,[1]Movimento!$A:$A,GX$3)</f>
        <v>0</v>
      </c>
      <c r="GY20" s="141">
        <f>SUMIFS([1]Movimento!$R:$R,[1]Movimento!$B:$B,$C$3,[1]Movimento!$M:$M,$B20,[1]Movimento!$A:$A,GY$3)</f>
        <v>0</v>
      </c>
      <c r="GZ20" s="141">
        <f>SUMIFS([1]Movimento!$R:$R,[1]Movimento!$B:$B,$C$3,[1]Movimento!$M:$M,$B20,[1]Movimento!$A:$A,GZ$3)</f>
        <v>0</v>
      </c>
      <c r="HA20" s="141">
        <f>SUMIFS([1]Movimento!$R:$R,[1]Movimento!$B:$B,$C$3,[1]Movimento!$M:$M,$B20,[1]Movimento!$A:$A,HA$3)</f>
        <v>0</v>
      </c>
      <c r="HB20" s="141">
        <f>SUMIFS([1]Movimento!$R:$R,[1]Movimento!$B:$B,$C$3,[1]Movimento!$M:$M,$B20,[1]Movimento!$A:$A,HB$3)</f>
        <v>0</v>
      </c>
      <c r="HC20" s="141">
        <f>SUMIFS([1]Movimento!$R:$R,[1]Movimento!$B:$B,$C$3,[1]Movimento!$M:$M,$B20,[1]Movimento!$A:$A,HC$3)</f>
        <v>0</v>
      </c>
      <c r="HD20" s="141">
        <f>SUMIFS([1]Movimento!$R:$R,[1]Movimento!$B:$B,$C$3,[1]Movimento!$M:$M,$B20,[1]Movimento!$A:$A,HD$3)</f>
        <v>0</v>
      </c>
      <c r="HE20" s="141">
        <f>SUMIFS([1]Movimento!$R:$R,[1]Movimento!$B:$B,$C$3,[1]Movimento!$M:$M,$B20,[1]Movimento!$A:$A,HE$3)</f>
        <v>0</v>
      </c>
      <c r="HF20" s="141">
        <f>SUMIFS([1]Movimento!$R:$R,[1]Movimento!$B:$B,$C$3,[1]Movimento!$M:$M,$B20,[1]Movimento!$A:$A,HF$3)</f>
        <v>0</v>
      </c>
      <c r="HG20" s="141">
        <f>SUMIFS([1]Movimento!$R:$R,[1]Movimento!$B:$B,$C$3,[1]Movimento!$M:$M,$B20,[1]Movimento!$A:$A,HG$3)</f>
        <v>0</v>
      </c>
      <c r="HH20" s="141">
        <f>SUMIFS([1]Movimento!$R:$R,[1]Movimento!$B:$B,$C$3,[1]Movimento!$M:$M,$B20,[1]Movimento!$A:$A,HH$3)</f>
        <v>0</v>
      </c>
      <c r="HI20" s="141">
        <f>SUMIFS([1]Movimento!$R:$R,[1]Movimento!$B:$B,$C$3,[1]Movimento!$M:$M,$B20,[1]Movimento!$A:$A,HI$3)</f>
        <v>0</v>
      </c>
      <c r="HJ20" s="141">
        <f>SUMIFS([1]Movimento!$R:$R,[1]Movimento!$B:$B,$C$3,[1]Movimento!$M:$M,$B20,[1]Movimento!$A:$A,HJ$3)</f>
        <v>0</v>
      </c>
      <c r="HK20" s="141">
        <f>SUMIFS([1]Movimento!$R:$R,[1]Movimento!$B:$B,$C$3,[1]Movimento!$M:$M,$B20,[1]Movimento!$A:$A,HK$3)</f>
        <v>0</v>
      </c>
      <c r="HL20" s="141">
        <f>SUMIFS([1]Movimento!$R:$R,[1]Movimento!$B:$B,$C$3,[1]Movimento!$M:$M,$B20,[1]Movimento!$A:$A,HL$3)</f>
        <v>0</v>
      </c>
      <c r="HM20" s="141">
        <f>SUMIFS([1]Movimento!$R:$R,[1]Movimento!$B:$B,$C$3,[1]Movimento!$M:$M,$B20,[1]Movimento!$A:$A,HM$3)</f>
        <v>0</v>
      </c>
      <c r="HN20" s="141">
        <f>SUMIFS([1]Movimento!$R:$R,[1]Movimento!$B:$B,$C$3,[1]Movimento!$M:$M,$B20,[1]Movimento!$A:$A,HN$3)</f>
        <v>0</v>
      </c>
      <c r="HO20" s="141">
        <f>SUMIFS([1]Movimento!$R:$R,[1]Movimento!$B:$B,$C$3,[1]Movimento!$M:$M,$B20,[1]Movimento!$A:$A,HO$3)</f>
        <v>0</v>
      </c>
      <c r="HP20" s="141">
        <f>SUMIFS([1]Movimento!$R:$R,[1]Movimento!$B:$B,$C$3,[1]Movimento!$M:$M,$B20,[1]Movimento!$A:$A,HP$3)</f>
        <v>0</v>
      </c>
      <c r="HQ20" s="141">
        <f>SUMIFS([1]Movimento!$R:$R,[1]Movimento!$B:$B,$C$3,[1]Movimento!$M:$M,$B20,[1]Movimento!$A:$A,HQ$3)</f>
        <v>0</v>
      </c>
      <c r="HR20" s="141">
        <f>SUMIFS([1]Movimento!$R:$R,[1]Movimento!$B:$B,$C$3,[1]Movimento!$M:$M,$B20,[1]Movimento!$A:$A,HR$3)</f>
        <v>0</v>
      </c>
      <c r="HS20" s="141">
        <f>SUMIFS([1]Movimento!$R:$R,[1]Movimento!$B:$B,$C$3,[1]Movimento!$M:$M,$B20,[1]Movimento!$A:$A,HS$3)</f>
        <v>0</v>
      </c>
      <c r="HT20" s="141">
        <f t="shared" si="106"/>
        <v>0</v>
      </c>
      <c r="HU20" s="141">
        <f>SUMIFS([1]Movimento!$R:$R,[1]Movimento!$B:$B,$C$3,[1]Movimento!$M:$M,$B20,[1]Movimento!$A:$A,HU$3)</f>
        <v>0</v>
      </c>
      <c r="HV20" s="141">
        <f>SUMIFS([1]Movimento!$R:$R,[1]Movimento!$B:$B,$C$3,[1]Movimento!$M:$M,$B20,[1]Movimento!$A:$A,HV$3)</f>
        <v>0</v>
      </c>
      <c r="HW20" s="141">
        <f>SUMIFS([1]Movimento!$R:$R,[1]Movimento!$B:$B,$C$3,[1]Movimento!$M:$M,$B20,[1]Movimento!$A:$A,HW$3)</f>
        <v>0</v>
      </c>
      <c r="HX20" s="141">
        <f>SUMIFS([1]Movimento!$R:$R,[1]Movimento!$B:$B,$C$3,[1]Movimento!$M:$M,$B20,[1]Movimento!$A:$A,HX$3)</f>
        <v>0</v>
      </c>
      <c r="HY20" s="141">
        <f>SUMIFS([1]Movimento!$R:$R,[1]Movimento!$B:$B,$C$3,[1]Movimento!$M:$M,$B20,[1]Movimento!$A:$A,HY$3)</f>
        <v>0</v>
      </c>
      <c r="HZ20" s="141">
        <f>SUMIFS([1]Movimento!$R:$R,[1]Movimento!$B:$B,$C$3,[1]Movimento!$M:$M,$B20,[1]Movimento!$A:$A,HZ$3)</f>
        <v>0</v>
      </c>
      <c r="IA20" s="141">
        <f>SUMIFS([1]Movimento!$R:$R,[1]Movimento!$B:$B,$C$3,[1]Movimento!$M:$M,$B20,[1]Movimento!$A:$A,IA$3)</f>
        <v>0</v>
      </c>
      <c r="IB20" s="141">
        <f>SUMIFS([1]Movimento!$R:$R,[1]Movimento!$B:$B,$C$3,[1]Movimento!$M:$M,$B20,[1]Movimento!$A:$A,IB$3)</f>
        <v>0</v>
      </c>
      <c r="IC20" s="141">
        <f>SUMIFS([1]Movimento!$R:$R,[1]Movimento!$B:$B,$C$3,[1]Movimento!$M:$M,$B20,[1]Movimento!$A:$A,IC$3)</f>
        <v>0</v>
      </c>
      <c r="ID20" s="141">
        <f>SUMIFS([1]Movimento!$R:$R,[1]Movimento!$B:$B,$C$3,[1]Movimento!$M:$M,$B20,[1]Movimento!$A:$A,ID$3)</f>
        <v>0</v>
      </c>
      <c r="IE20" s="141">
        <f>SUMIFS([1]Movimento!$R:$R,[1]Movimento!$B:$B,$C$3,[1]Movimento!$M:$M,$B20,[1]Movimento!$A:$A,IE$3)</f>
        <v>0</v>
      </c>
      <c r="IF20" s="141">
        <f>SUMIFS([1]Movimento!$R:$R,[1]Movimento!$B:$B,$C$3,[1]Movimento!$M:$M,$B20,[1]Movimento!$A:$A,IF$3)</f>
        <v>0</v>
      </c>
      <c r="IG20" s="141">
        <f>SUMIFS([1]Movimento!$R:$R,[1]Movimento!$B:$B,$C$3,[1]Movimento!$M:$M,$B20,[1]Movimento!$A:$A,IG$3)</f>
        <v>0</v>
      </c>
      <c r="IH20" s="141">
        <f>SUMIFS([1]Movimento!$R:$R,[1]Movimento!$B:$B,$C$3,[1]Movimento!$M:$M,$B20,[1]Movimento!$A:$A,IH$3)</f>
        <v>0</v>
      </c>
      <c r="II20" s="141">
        <f>SUMIFS([1]Movimento!$R:$R,[1]Movimento!$B:$B,$C$3,[1]Movimento!$M:$M,$B20,[1]Movimento!$A:$A,II$3)</f>
        <v>0</v>
      </c>
      <c r="IJ20" s="141">
        <f>SUMIFS([1]Movimento!$R:$R,[1]Movimento!$B:$B,$C$3,[1]Movimento!$M:$M,$B20,[1]Movimento!$A:$A,IJ$3)</f>
        <v>0</v>
      </c>
      <c r="IK20" s="141">
        <f>SUMIFS([1]Movimento!$R:$R,[1]Movimento!$B:$B,$C$3,[1]Movimento!$M:$M,$B20,[1]Movimento!$A:$A,IK$3)</f>
        <v>0</v>
      </c>
      <c r="IL20" s="141">
        <f>SUMIFS([1]Movimento!$R:$R,[1]Movimento!$B:$B,$C$3,[1]Movimento!$M:$M,$B20,[1]Movimento!$A:$A,IL$3)</f>
        <v>0</v>
      </c>
      <c r="IM20" s="141">
        <f>SUMIFS([1]Movimento!$R:$R,[1]Movimento!$B:$B,$C$3,[1]Movimento!$M:$M,$B20,[1]Movimento!$A:$A,IM$3)</f>
        <v>0</v>
      </c>
      <c r="IN20" s="141">
        <f>SUMIFS([1]Movimento!$R:$R,[1]Movimento!$B:$B,$C$3,[1]Movimento!$M:$M,$B20,[1]Movimento!$A:$A,IN$3)</f>
        <v>0</v>
      </c>
      <c r="IO20" s="141">
        <f>SUMIFS([1]Movimento!$R:$R,[1]Movimento!$B:$B,$C$3,[1]Movimento!$M:$M,$B20,[1]Movimento!$A:$A,IO$3)</f>
        <v>0</v>
      </c>
      <c r="IP20" s="141">
        <f>SUMIFS([1]Movimento!$R:$R,[1]Movimento!$B:$B,$C$3,[1]Movimento!$M:$M,$B20,[1]Movimento!$A:$A,IP$3)</f>
        <v>0</v>
      </c>
      <c r="IQ20" s="141">
        <f>SUMIFS([1]Movimento!$R:$R,[1]Movimento!$B:$B,$C$3,[1]Movimento!$M:$M,$B20,[1]Movimento!$A:$A,IQ$3)</f>
        <v>0</v>
      </c>
      <c r="IR20" s="141">
        <f>SUMIFS([1]Movimento!$R:$R,[1]Movimento!$B:$B,$C$3,[1]Movimento!$M:$M,$B20,[1]Movimento!$A:$A,IR$3)</f>
        <v>0</v>
      </c>
      <c r="IS20" s="141">
        <f>SUMIFS([1]Movimento!$R:$R,[1]Movimento!$B:$B,$C$3,[1]Movimento!$M:$M,$B20,[1]Movimento!$A:$A,IS$3)</f>
        <v>0</v>
      </c>
      <c r="IT20" s="141">
        <f>SUMIFS([1]Movimento!$R:$R,[1]Movimento!$B:$B,$C$3,[1]Movimento!$M:$M,$B20,[1]Movimento!$A:$A,IT$3)</f>
        <v>0</v>
      </c>
      <c r="IU20" s="141">
        <f>SUMIFS([1]Movimento!$R:$R,[1]Movimento!$B:$B,$C$3,[1]Movimento!$M:$M,$B20,[1]Movimento!$A:$A,IU$3)</f>
        <v>0</v>
      </c>
      <c r="IV20" s="141">
        <f>SUMIFS([1]Movimento!$R:$R,[1]Movimento!$B:$B,$C$3,[1]Movimento!$M:$M,$B20,[1]Movimento!$A:$A,IV$3)</f>
        <v>0</v>
      </c>
      <c r="IW20" s="141">
        <f>SUMIFS([1]Movimento!$R:$R,[1]Movimento!$B:$B,$C$3,[1]Movimento!$M:$M,$B20,[1]Movimento!$A:$A,IW$3)</f>
        <v>0</v>
      </c>
      <c r="IX20" s="141">
        <f>SUMIFS([1]Movimento!$R:$R,[1]Movimento!$B:$B,$C$3,[1]Movimento!$M:$M,$B20,[1]Movimento!$A:$A,IX$3)</f>
        <v>0</v>
      </c>
      <c r="IY20" s="141">
        <f>SUMIFS([1]Movimento!$R:$R,[1]Movimento!$B:$B,$C$3,[1]Movimento!$M:$M,$B20,[1]Movimento!$A:$A,IY$3)</f>
        <v>0</v>
      </c>
      <c r="IZ20" s="141">
        <f t="shared" si="107"/>
        <v>0</v>
      </c>
      <c r="JA20" s="141">
        <f>SUMIFS([1]Movimento!$R:$R,[1]Movimento!$B:$B,$C$3,[1]Movimento!$M:$M,$B20,[1]Movimento!$A:$A,JA$3)</f>
        <v>0</v>
      </c>
      <c r="JB20" s="141">
        <f>SUMIFS([1]Movimento!$R:$R,[1]Movimento!$B:$B,$C$3,[1]Movimento!$M:$M,$B20,[1]Movimento!$A:$A,JB$3)</f>
        <v>0</v>
      </c>
      <c r="JC20" s="141">
        <f>SUMIFS([1]Movimento!$R:$R,[1]Movimento!$B:$B,$C$3,[1]Movimento!$M:$M,$B20,[1]Movimento!$A:$A,JC$3)</f>
        <v>0</v>
      </c>
      <c r="JD20" s="141">
        <f>SUMIFS([1]Movimento!$R:$R,[1]Movimento!$B:$B,$C$3,[1]Movimento!$M:$M,$B20,[1]Movimento!$A:$A,JD$3)</f>
        <v>0</v>
      </c>
      <c r="JE20" s="141">
        <f>SUMIFS([1]Movimento!$R:$R,[1]Movimento!$B:$B,$C$3,[1]Movimento!$M:$M,$B20,[1]Movimento!$A:$A,JE$3)</f>
        <v>0</v>
      </c>
      <c r="JF20" s="141">
        <f>SUMIFS([1]Movimento!$R:$R,[1]Movimento!$B:$B,$C$3,[1]Movimento!$M:$M,$B20,[1]Movimento!$A:$A,JF$3)</f>
        <v>0</v>
      </c>
      <c r="JG20" s="141">
        <f>SUMIFS([1]Movimento!$R:$R,[1]Movimento!$B:$B,$C$3,[1]Movimento!$M:$M,$B20,[1]Movimento!$A:$A,JG$3)</f>
        <v>0</v>
      </c>
      <c r="JH20" s="141">
        <f>SUMIFS([1]Movimento!$R:$R,[1]Movimento!$B:$B,$C$3,[1]Movimento!$M:$M,$B20,[1]Movimento!$A:$A,JH$3)</f>
        <v>0</v>
      </c>
      <c r="JI20" s="141">
        <f>SUMIFS([1]Movimento!$R:$R,[1]Movimento!$B:$B,$C$3,[1]Movimento!$M:$M,$B20,[1]Movimento!$A:$A,JI$3)</f>
        <v>0</v>
      </c>
      <c r="JJ20" s="141">
        <f>SUMIFS([1]Movimento!$R:$R,[1]Movimento!$B:$B,$C$3,[1]Movimento!$M:$M,$B20,[1]Movimento!$A:$A,JJ$3)</f>
        <v>0</v>
      </c>
      <c r="JK20" s="141">
        <f>SUMIFS([1]Movimento!$R:$R,[1]Movimento!$B:$B,$C$3,[1]Movimento!$M:$M,$B20,[1]Movimento!$A:$A,JK$3)</f>
        <v>0</v>
      </c>
      <c r="JL20" s="141">
        <f>SUMIFS([1]Movimento!$R:$R,[1]Movimento!$B:$B,$C$3,[1]Movimento!$M:$M,$B20,[1]Movimento!$A:$A,JL$3)</f>
        <v>0</v>
      </c>
      <c r="JM20" s="141">
        <f>SUMIFS([1]Movimento!$R:$R,[1]Movimento!$B:$B,$C$3,[1]Movimento!$M:$M,$B20,[1]Movimento!$A:$A,JM$3)</f>
        <v>0</v>
      </c>
      <c r="JN20" s="141">
        <f>SUMIFS([1]Movimento!$R:$R,[1]Movimento!$B:$B,$C$3,[1]Movimento!$M:$M,$B20,[1]Movimento!$A:$A,JN$3)</f>
        <v>0</v>
      </c>
      <c r="JO20" s="141">
        <f>SUMIFS([1]Movimento!$R:$R,[1]Movimento!$B:$B,$C$3,[1]Movimento!$M:$M,$B20,[1]Movimento!$A:$A,JO$3)</f>
        <v>0</v>
      </c>
      <c r="JP20" s="141">
        <f>SUMIFS([1]Movimento!$R:$R,[1]Movimento!$B:$B,$C$3,[1]Movimento!$M:$M,$B20,[1]Movimento!$A:$A,JP$3)</f>
        <v>0</v>
      </c>
      <c r="JQ20" s="141">
        <f>SUMIFS([1]Movimento!$R:$R,[1]Movimento!$B:$B,$C$3,[1]Movimento!$M:$M,$B20,[1]Movimento!$A:$A,JQ$3)</f>
        <v>0</v>
      </c>
      <c r="JR20" s="141">
        <f>SUMIFS([1]Movimento!$R:$R,[1]Movimento!$B:$B,$C$3,[1]Movimento!$M:$M,$B20,[1]Movimento!$A:$A,JR$3)</f>
        <v>0</v>
      </c>
      <c r="JS20" s="141">
        <f>SUMIFS([1]Movimento!$R:$R,[1]Movimento!$B:$B,$C$3,[1]Movimento!$M:$M,$B20,[1]Movimento!$A:$A,JS$3)</f>
        <v>0</v>
      </c>
      <c r="JT20" s="141">
        <f>SUMIFS([1]Movimento!$R:$R,[1]Movimento!$B:$B,$C$3,[1]Movimento!$M:$M,$B20,[1]Movimento!$A:$A,JT$3)</f>
        <v>0</v>
      </c>
      <c r="JU20" s="141">
        <f>SUMIFS([1]Movimento!$R:$R,[1]Movimento!$B:$B,$C$3,[1]Movimento!$M:$M,$B20,[1]Movimento!$A:$A,JU$3)</f>
        <v>0</v>
      </c>
      <c r="JV20" s="141">
        <f>SUMIFS([1]Movimento!$R:$R,[1]Movimento!$B:$B,$C$3,[1]Movimento!$M:$M,$B20,[1]Movimento!$A:$A,JV$3)</f>
        <v>0</v>
      </c>
      <c r="JW20" s="141">
        <f>SUMIFS([1]Movimento!$R:$R,[1]Movimento!$B:$B,$C$3,[1]Movimento!$M:$M,$B20,[1]Movimento!$A:$A,JW$3)</f>
        <v>0</v>
      </c>
      <c r="JX20" s="141">
        <f>SUMIFS([1]Movimento!$R:$R,[1]Movimento!$B:$B,$C$3,[1]Movimento!$M:$M,$B20,[1]Movimento!$A:$A,JX$3)</f>
        <v>0</v>
      </c>
      <c r="JY20" s="141">
        <f>SUMIFS([1]Movimento!$R:$R,[1]Movimento!$B:$B,$C$3,[1]Movimento!$M:$M,$B20,[1]Movimento!$A:$A,JY$3)</f>
        <v>0</v>
      </c>
      <c r="JZ20" s="141">
        <f>SUMIFS([1]Movimento!$R:$R,[1]Movimento!$B:$B,$C$3,[1]Movimento!$M:$M,$B20,[1]Movimento!$A:$A,JZ$3)</f>
        <v>0</v>
      </c>
      <c r="KA20" s="141">
        <f>SUMIFS([1]Movimento!$R:$R,[1]Movimento!$B:$B,$C$3,[1]Movimento!$M:$M,$B20,[1]Movimento!$A:$A,KA$3)</f>
        <v>0</v>
      </c>
      <c r="KB20" s="141">
        <f>SUMIFS([1]Movimento!$R:$R,[1]Movimento!$B:$B,$C$3,[1]Movimento!$M:$M,$B20,[1]Movimento!$A:$A,KB$3)</f>
        <v>0</v>
      </c>
      <c r="KC20" s="141">
        <f>SUMIFS([1]Movimento!$R:$R,[1]Movimento!$B:$B,$C$3,[1]Movimento!$M:$M,$B20,[1]Movimento!$A:$A,KC$3)</f>
        <v>0</v>
      </c>
      <c r="KD20" s="141">
        <f>SUMIFS([1]Movimento!$R:$R,[1]Movimento!$B:$B,$C$3,[1]Movimento!$M:$M,$B20,[1]Movimento!$A:$A,KD$3)</f>
        <v>0</v>
      </c>
      <c r="KE20" s="141">
        <f>SUMIFS([1]Movimento!$R:$R,[1]Movimento!$B:$B,$C$3,[1]Movimento!$M:$M,$B20,[1]Movimento!$A:$A,KE$3)</f>
        <v>0</v>
      </c>
      <c r="KF20" s="141">
        <f t="shared" si="108"/>
        <v>0</v>
      </c>
      <c r="KG20" s="141">
        <f>SUMIFS([1]Movimento!$R:$R,[1]Movimento!$B:$B,$C$3,[1]Movimento!$M:$M,$B20,[1]Movimento!$A:$A,KG$3)</f>
        <v>0</v>
      </c>
      <c r="KH20" s="141">
        <f>SUMIFS([1]Movimento!$R:$R,[1]Movimento!$B:$B,$C$3,[1]Movimento!$M:$M,$B20,[1]Movimento!$A:$A,KH$3)</f>
        <v>0</v>
      </c>
      <c r="KI20" s="141">
        <f>SUMIFS([1]Movimento!$R:$R,[1]Movimento!$B:$B,$C$3,[1]Movimento!$M:$M,$B20,[1]Movimento!$A:$A,KI$3)</f>
        <v>0</v>
      </c>
      <c r="KJ20" s="141">
        <f>SUMIFS([1]Movimento!$R:$R,[1]Movimento!$B:$B,$C$3,[1]Movimento!$M:$M,$B20,[1]Movimento!$A:$A,KJ$3)</f>
        <v>0</v>
      </c>
      <c r="KK20" s="141">
        <f>SUMIFS([1]Movimento!$R:$R,[1]Movimento!$B:$B,$C$3,[1]Movimento!$M:$M,$B20,[1]Movimento!$A:$A,KK$3)</f>
        <v>0</v>
      </c>
      <c r="KL20" s="141">
        <f>SUMIFS([1]Movimento!$R:$R,[1]Movimento!$B:$B,$C$3,[1]Movimento!$M:$M,$B20,[1]Movimento!$A:$A,KL$3)</f>
        <v>0</v>
      </c>
      <c r="KM20" s="141">
        <f>SUMIFS([1]Movimento!$R:$R,[1]Movimento!$B:$B,$C$3,[1]Movimento!$M:$M,$B20,[1]Movimento!$A:$A,KM$3)</f>
        <v>0</v>
      </c>
      <c r="KN20" s="141">
        <f>SUMIFS([1]Movimento!$R:$R,[1]Movimento!$B:$B,$C$3,[1]Movimento!$M:$M,$B20,[1]Movimento!$A:$A,KN$3)</f>
        <v>0</v>
      </c>
      <c r="KO20" s="141">
        <f>SUMIFS([1]Movimento!$R:$R,[1]Movimento!$B:$B,$C$3,[1]Movimento!$M:$M,$B20,[1]Movimento!$A:$A,KO$3)</f>
        <v>0</v>
      </c>
      <c r="KP20" s="141">
        <f>SUMIFS([1]Movimento!$R:$R,[1]Movimento!$B:$B,$C$3,[1]Movimento!$M:$M,$B20,[1]Movimento!$A:$A,KP$3)</f>
        <v>0</v>
      </c>
      <c r="KQ20" s="141">
        <f>SUMIFS([1]Movimento!$R:$R,[1]Movimento!$B:$B,$C$3,[1]Movimento!$M:$M,$B20,[1]Movimento!$A:$A,KQ$3)</f>
        <v>0</v>
      </c>
      <c r="KR20" s="141">
        <f>SUMIFS([1]Movimento!$R:$R,[1]Movimento!$B:$B,$C$3,[1]Movimento!$M:$M,$B20,[1]Movimento!$A:$A,KR$3)</f>
        <v>0</v>
      </c>
      <c r="KS20" s="141">
        <f>SUMIFS([1]Movimento!$R:$R,[1]Movimento!$B:$B,$C$3,[1]Movimento!$M:$M,$B20,[1]Movimento!$A:$A,KS$3)</f>
        <v>0</v>
      </c>
      <c r="KT20" s="141">
        <f>SUMIFS([1]Movimento!$R:$R,[1]Movimento!$B:$B,$C$3,[1]Movimento!$M:$M,$B20,[1]Movimento!$A:$A,KT$3)</f>
        <v>0</v>
      </c>
      <c r="KU20" s="141">
        <f>SUMIFS([1]Movimento!$R:$R,[1]Movimento!$B:$B,$C$3,[1]Movimento!$M:$M,$B20,[1]Movimento!$A:$A,KU$3)</f>
        <v>0</v>
      </c>
      <c r="KV20" s="141">
        <f>SUMIFS([1]Movimento!$R:$R,[1]Movimento!$B:$B,$C$3,[1]Movimento!$M:$M,$B20,[1]Movimento!$A:$A,KV$3)</f>
        <v>0</v>
      </c>
      <c r="KW20" s="141">
        <f>SUMIFS([1]Movimento!$R:$R,[1]Movimento!$B:$B,$C$3,[1]Movimento!$M:$M,$B20,[1]Movimento!$A:$A,KW$3)</f>
        <v>0</v>
      </c>
      <c r="KX20" s="141">
        <f>SUMIFS([1]Movimento!$R:$R,[1]Movimento!$B:$B,$C$3,[1]Movimento!$M:$M,$B20,[1]Movimento!$A:$A,KX$3)</f>
        <v>0</v>
      </c>
      <c r="KY20" s="141">
        <f>SUMIFS([1]Movimento!$R:$R,[1]Movimento!$B:$B,$C$3,[1]Movimento!$M:$M,$B20,[1]Movimento!$A:$A,KY$3)</f>
        <v>0</v>
      </c>
      <c r="KZ20" s="141">
        <f>SUMIFS([1]Movimento!$R:$R,[1]Movimento!$B:$B,$C$3,[1]Movimento!$M:$M,$B20,[1]Movimento!$A:$A,KZ$3)</f>
        <v>0</v>
      </c>
      <c r="LA20" s="141">
        <f>SUMIFS([1]Movimento!$R:$R,[1]Movimento!$B:$B,$C$3,[1]Movimento!$M:$M,$B20,[1]Movimento!$A:$A,LA$3)</f>
        <v>0</v>
      </c>
      <c r="LB20" s="141">
        <f>SUMIFS([1]Movimento!$R:$R,[1]Movimento!$B:$B,$C$3,[1]Movimento!$M:$M,$B20,[1]Movimento!$A:$A,LB$3)</f>
        <v>0</v>
      </c>
      <c r="LC20" s="141">
        <f>SUMIFS([1]Movimento!$R:$R,[1]Movimento!$B:$B,$C$3,[1]Movimento!$M:$M,$B20,[1]Movimento!$A:$A,LC$3)</f>
        <v>0</v>
      </c>
      <c r="LD20" s="141">
        <f>SUMIFS([1]Movimento!$R:$R,[1]Movimento!$B:$B,$C$3,[1]Movimento!$M:$M,$B20,[1]Movimento!$A:$A,LD$3)</f>
        <v>0</v>
      </c>
      <c r="LE20" s="141">
        <f>SUMIFS([1]Movimento!$R:$R,[1]Movimento!$B:$B,$C$3,[1]Movimento!$M:$M,$B20,[1]Movimento!$A:$A,LE$3)</f>
        <v>0</v>
      </c>
      <c r="LF20" s="141">
        <f>SUMIFS([1]Movimento!$R:$R,[1]Movimento!$B:$B,$C$3,[1]Movimento!$M:$M,$B20,[1]Movimento!$A:$A,LF$3)</f>
        <v>0</v>
      </c>
      <c r="LG20" s="141">
        <f>SUMIFS([1]Movimento!$R:$R,[1]Movimento!$B:$B,$C$3,[1]Movimento!$M:$M,$B20,[1]Movimento!$A:$A,LG$3)</f>
        <v>0</v>
      </c>
      <c r="LH20" s="141">
        <f>SUMIFS([1]Movimento!$R:$R,[1]Movimento!$B:$B,$C$3,[1]Movimento!$M:$M,$B20,[1]Movimento!$A:$A,LH$3)</f>
        <v>0</v>
      </c>
      <c r="LI20" s="141">
        <f>SUMIFS([1]Movimento!$R:$R,[1]Movimento!$B:$B,$C$3,[1]Movimento!$M:$M,$B20,[1]Movimento!$A:$A,LI$3)</f>
        <v>0</v>
      </c>
      <c r="LJ20" s="141">
        <f>SUMIFS([1]Movimento!$R:$R,[1]Movimento!$B:$B,$C$3,[1]Movimento!$M:$M,$B20,[1]Movimento!$A:$A,LJ$3)</f>
        <v>0</v>
      </c>
      <c r="LK20" s="141">
        <f>SUMIFS([1]Movimento!$R:$R,[1]Movimento!$B:$B,$C$3,[1]Movimento!$M:$M,$B20,[1]Movimento!$A:$A,LK$3)</f>
        <v>0</v>
      </c>
      <c r="LL20" s="141">
        <f t="shared" si="109"/>
        <v>0</v>
      </c>
      <c r="LM20" s="141">
        <f>SUMIFS([1]Movimento!$R:$R,[1]Movimento!$B:$B,$C$3,[1]Movimento!$M:$M,$B20,[1]Movimento!$A:$A,LM$3)</f>
        <v>0</v>
      </c>
      <c r="LN20" s="141">
        <f>SUMIFS([1]Movimento!$R:$R,[1]Movimento!$B:$B,$C$3,[1]Movimento!$M:$M,$B20,[1]Movimento!$A:$A,LN$3)</f>
        <v>0</v>
      </c>
      <c r="LO20" s="141">
        <f>SUMIFS([1]Movimento!$R:$R,[1]Movimento!$B:$B,$C$3,[1]Movimento!$M:$M,$B20,[1]Movimento!$A:$A,LO$3)</f>
        <v>0</v>
      </c>
      <c r="LP20" s="141">
        <f>SUMIFS([1]Movimento!$R:$R,[1]Movimento!$B:$B,$C$3,[1]Movimento!$M:$M,$B20,[1]Movimento!$A:$A,LP$3)</f>
        <v>0</v>
      </c>
      <c r="LQ20" s="141">
        <f>SUMIFS([1]Movimento!$R:$R,[1]Movimento!$B:$B,$C$3,[1]Movimento!$M:$M,$B20,[1]Movimento!$A:$A,LQ$3)</f>
        <v>0</v>
      </c>
      <c r="LR20" s="141">
        <f>SUMIFS([1]Movimento!$R:$R,[1]Movimento!$B:$B,$C$3,[1]Movimento!$M:$M,$B20,[1]Movimento!$A:$A,LR$3)</f>
        <v>0</v>
      </c>
      <c r="LS20" s="141">
        <f>SUMIFS([1]Movimento!$R:$R,[1]Movimento!$B:$B,$C$3,[1]Movimento!$M:$M,$B20,[1]Movimento!$A:$A,LS$3)</f>
        <v>0</v>
      </c>
      <c r="LT20" s="141">
        <f>SUMIFS([1]Movimento!$R:$R,[1]Movimento!$B:$B,$C$3,[1]Movimento!$M:$M,$B20,[1]Movimento!$A:$A,LT$3)</f>
        <v>0</v>
      </c>
      <c r="LU20" s="141">
        <f>SUMIFS([1]Movimento!$R:$R,[1]Movimento!$B:$B,$C$3,[1]Movimento!$M:$M,$B20,[1]Movimento!$A:$A,LU$3)</f>
        <v>0</v>
      </c>
      <c r="LV20" s="141">
        <f>SUMIFS([1]Movimento!$R:$R,[1]Movimento!$B:$B,$C$3,[1]Movimento!$M:$M,$B20,[1]Movimento!$A:$A,LV$3)</f>
        <v>0</v>
      </c>
      <c r="LW20" s="141">
        <f>SUMIFS([1]Movimento!$R:$R,[1]Movimento!$B:$B,$C$3,[1]Movimento!$M:$M,$B20,[1]Movimento!$A:$A,LW$3)</f>
        <v>0</v>
      </c>
      <c r="LX20" s="141">
        <f>SUMIFS([1]Movimento!$R:$R,[1]Movimento!$B:$B,$C$3,[1]Movimento!$M:$M,$B20,[1]Movimento!$A:$A,LX$3)</f>
        <v>0</v>
      </c>
      <c r="LY20" s="141">
        <f>SUMIFS([1]Movimento!$R:$R,[1]Movimento!$B:$B,$C$3,[1]Movimento!$M:$M,$B20,[1]Movimento!$A:$A,LY$3)</f>
        <v>0</v>
      </c>
      <c r="LZ20" s="141">
        <f>SUMIFS([1]Movimento!$R:$R,[1]Movimento!$B:$B,$C$3,[1]Movimento!$M:$M,$B20,[1]Movimento!$A:$A,LZ$3)</f>
        <v>0</v>
      </c>
      <c r="MA20" s="141">
        <f>SUMIFS([1]Movimento!$R:$R,[1]Movimento!$B:$B,$C$3,[1]Movimento!$M:$M,$B20,[1]Movimento!$A:$A,MA$3)</f>
        <v>0</v>
      </c>
      <c r="MB20" s="141">
        <f>SUMIFS([1]Movimento!$R:$R,[1]Movimento!$B:$B,$C$3,[1]Movimento!$M:$M,$B20,[1]Movimento!$A:$A,MB$3)</f>
        <v>0</v>
      </c>
      <c r="MC20" s="141">
        <f>SUMIFS([1]Movimento!$R:$R,[1]Movimento!$B:$B,$C$3,[1]Movimento!$M:$M,$B20,[1]Movimento!$A:$A,MC$3)</f>
        <v>0</v>
      </c>
      <c r="MD20" s="141">
        <f>SUMIFS([1]Movimento!$R:$R,[1]Movimento!$B:$B,$C$3,[1]Movimento!$M:$M,$B20,[1]Movimento!$A:$A,MD$3)</f>
        <v>0</v>
      </c>
      <c r="ME20" s="141">
        <f>SUMIFS([1]Movimento!$R:$R,[1]Movimento!$B:$B,$C$3,[1]Movimento!$M:$M,$B20,[1]Movimento!$A:$A,ME$3)</f>
        <v>0</v>
      </c>
      <c r="MF20" s="141">
        <f>SUMIFS([1]Movimento!$R:$R,[1]Movimento!$B:$B,$C$3,[1]Movimento!$M:$M,$B20,[1]Movimento!$A:$A,MF$3)</f>
        <v>0</v>
      </c>
      <c r="MG20" s="141">
        <f>SUMIFS([1]Movimento!$R:$R,[1]Movimento!$B:$B,$C$3,[1]Movimento!$M:$M,$B20,[1]Movimento!$A:$A,MG$3)</f>
        <v>0</v>
      </c>
      <c r="MH20" s="141">
        <f>SUMIFS([1]Movimento!$R:$R,[1]Movimento!$B:$B,$C$3,[1]Movimento!$M:$M,$B20,[1]Movimento!$A:$A,MH$3)</f>
        <v>0</v>
      </c>
      <c r="MI20" s="141">
        <f>SUMIFS([1]Movimento!$R:$R,[1]Movimento!$B:$B,$C$3,[1]Movimento!$M:$M,$B20,[1]Movimento!$A:$A,MI$3)</f>
        <v>0</v>
      </c>
      <c r="MJ20" s="141">
        <f>SUMIFS([1]Movimento!$R:$R,[1]Movimento!$B:$B,$C$3,[1]Movimento!$M:$M,$B20,[1]Movimento!$A:$A,MJ$3)</f>
        <v>0</v>
      </c>
      <c r="MK20" s="141">
        <f>SUMIFS([1]Movimento!$R:$R,[1]Movimento!$B:$B,$C$3,[1]Movimento!$M:$M,$B20,[1]Movimento!$A:$A,MK$3)</f>
        <v>0</v>
      </c>
      <c r="ML20" s="141">
        <f>SUMIFS([1]Movimento!$R:$R,[1]Movimento!$B:$B,$C$3,[1]Movimento!$M:$M,$B20,[1]Movimento!$A:$A,ML$3)</f>
        <v>0</v>
      </c>
      <c r="MM20" s="141">
        <f>SUMIFS([1]Movimento!$R:$R,[1]Movimento!$B:$B,$C$3,[1]Movimento!$M:$M,$B20,[1]Movimento!$A:$A,MM$3)</f>
        <v>0</v>
      </c>
      <c r="MN20" s="141">
        <f>SUMIFS([1]Movimento!$R:$R,[1]Movimento!$B:$B,$C$3,[1]Movimento!$M:$M,$B20,[1]Movimento!$A:$A,MN$3)</f>
        <v>0</v>
      </c>
      <c r="MO20" s="141">
        <f>SUMIFS([1]Movimento!$R:$R,[1]Movimento!$B:$B,$C$3,[1]Movimento!$M:$M,$B20,[1]Movimento!$A:$A,MO$3)</f>
        <v>0</v>
      </c>
      <c r="MP20" s="141">
        <f>SUMIFS([1]Movimento!$R:$R,[1]Movimento!$B:$B,$C$3,[1]Movimento!$M:$M,$B20,[1]Movimento!$A:$A,MP$3)</f>
        <v>0</v>
      </c>
      <c r="MQ20" s="141">
        <f>SUMIFS([1]Movimento!$R:$R,[1]Movimento!$B:$B,$C$3,[1]Movimento!$M:$M,$B20,[1]Movimento!$A:$A,MQ$3)</f>
        <v>0</v>
      </c>
      <c r="MR20" s="141">
        <f t="shared" si="110"/>
        <v>0</v>
      </c>
      <c r="MS20" s="141">
        <f>SUMIFS([1]Movimento!$R:$R,[1]Movimento!$B:$B,$C$3,[1]Movimento!$M:$M,$B20,[1]Movimento!$A:$A,MS$3)</f>
        <v>0</v>
      </c>
      <c r="MT20" s="141">
        <f>SUMIFS([1]Movimento!$R:$R,[1]Movimento!$B:$B,$C$3,[1]Movimento!$M:$M,$B20,[1]Movimento!$A:$A,MT$3)</f>
        <v>0</v>
      </c>
      <c r="MU20" s="141">
        <f>SUMIFS([1]Movimento!$R:$R,[1]Movimento!$B:$B,$C$3,[1]Movimento!$M:$M,$B20,[1]Movimento!$A:$A,MU$3)</f>
        <v>0</v>
      </c>
      <c r="MV20" s="141">
        <f>SUMIFS([1]Movimento!$R:$R,[1]Movimento!$B:$B,$C$3,[1]Movimento!$M:$M,$B20,[1]Movimento!$A:$A,MV$3)</f>
        <v>0</v>
      </c>
      <c r="MW20" s="141">
        <f>SUMIFS([1]Movimento!$R:$R,[1]Movimento!$B:$B,$C$3,[1]Movimento!$M:$M,$B20,[1]Movimento!$A:$A,MW$3)</f>
        <v>0</v>
      </c>
      <c r="MX20" s="141">
        <f>SUMIFS([1]Movimento!$R:$R,[1]Movimento!$B:$B,$C$3,[1]Movimento!$M:$M,$B20,[1]Movimento!$A:$A,MX$3)</f>
        <v>0</v>
      </c>
      <c r="MY20" s="141">
        <f>SUMIFS([1]Movimento!$R:$R,[1]Movimento!$B:$B,$C$3,[1]Movimento!$M:$M,$B20,[1]Movimento!$A:$A,MY$3)</f>
        <v>0</v>
      </c>
      <c r="MZ20" s="141">
        <f>SUMIFS([1]Movimento!$R:$R,[1]Movimento!$B:$B,$C$3,[1]Movimento!$M:$M,$B20,[1]Movimento!$A:$A,MZ$3)</f>
        <v>0</v>
      </c>
      <c r="NA20" s="141">
        <f>SUMIFS([1]Movimento!$R:$R,[1]Movimento!$B:$B,$C$3,[1]Movimento!$M:$M,$B20,[1]Movimento!$A:$A,NA$3)</f>
        <v>0</v>
      </c>
      <c r="NB20" s="141">
        <f>SUMIFS([1]Movimento!$R:$R,[1]Movimento!$B:$B,$C$3,[1]Movimento!$M:$M,$B20,[1]Movimento!$A:$A,NB$3)</f>
        <v>0</v>
      </c>
      <c r="NC20" s="141">
        <f>SUMIFS([1]Movimento!$R:$R,[1]Movimento!$B:$B,$C$3,[1]Movimento!$M:$M,$B20,[1]Movimento!$A:$A,NC$3)</f>
        <v>0</v>
      </c>
      <c r="ND20" s="141">
        <f>SUMIFS([1]Movimento!$R:$R,[1]Movimento!$B:$B,$C$3,[1]Movimento!$M:$M,$B20,[1]Movimento!$A:$A,ND$3)</f>
        <v>0</v>
      </c>
      <c r="NE20" s="141">
        <f>SUMIFS([1]Movimento!$R:$R,[1]Movimento!$B:$B,$C$3,[1]Movimento!$M:$M,$B20,[1]Movimento!$A:$A,NE$3)</f>
        <v>0</v>
      </c>
      <c r="NF20" s="141">
        <f>SUMIFS([1]Movimento!$R:$R,[1]Movimento!$B:$B,$C$3,[1]Movimento!$M:$M,$B20,[1]Movimento!$A:$A,NF$3)</f>
        <v>0</v>
      </c>
      <c r="NG20" s="141">
        <f>SUMIFS([1]Movimento!$R:$R,[1]Movimento!$B:$B,$C$3,[1]Movimento!$M:$M,$B20,[1]Movimento!$A:$A,NG$3)</f>
        <v>0</v>
      </c>
      <c r="NH20" s="141">
        <f>SUMIFS([1]Movimento!$R:$R,[1]Movimento!$B:$B,$C$3,[1]Movimento!$M:$M,$B20,[1]Movimento!$A:$A,NH$3)</f>
        <v>0</v>
      </c>
      <c r="NI20" s="141">
        <f>SUMIFS([1]Movimento!$R:$R,[1]Movimento!$B:$B,$C$3,[1]Movimento!$M:$M,$B20,[1]Movimento!$A:$A,NI$3)</f>
        <v>0</v>
      </c>
      <c r="NJ20" s="141">
        <f>SUMIFS([1]Movimento!$R:$R,[1]Movimento!$B:$B,$C$3,[1]Movimento!$M:$M,$B20,[1]Movimento!$A:$A,NJ$3)</f>
        <v>0</v>
      </c>
      <c r="NK20" s="141">
        <f>SUMIFS([1]Movimento!$R:$R,[1]Movimento!$B:$B,$C$3,[1]Movimento!$M:$M,$B20,[1]Movimento!$A:$A,NK$3)</f>
        <v>0</v>
      </c>
      <c r="NL20" s="141">
        <f>SUMIFS([1]Movimento!$R:$R,[1]Movimento!$B:$B,$C$3,[1]Movimento!$M:$M,$B20,[1]Movimento!$A:$A,NL$3)</f>
        <v>0</v>
      </c>
      <c r="NM20" s="141">
        <f>SUMIFS([1]Movimento!$R:$R,[1]Movimento!$B:$B,$C$3,[1]Movimento!$M:$M,$B20,[1]Movimento!$A:$A,NM$3)</f>
        <v>0</v>
      </c>
      <c r="NN20" s="141">
        <f>SUMIFS([1]Movimento!$R:$R,[1]Movimento!$B:$B,$C$3,[1]Movimento!$M:$M,$B20,[1]Movimento!$A:$A,NN$3)</f>
        <v>0</v>
      </c>
      <c r="NO20" s="141">
        <f>SUMIFS([1]Movimento!$R:$R,[1]Movimento!$B:$B,$C$3,[1]Movimento!$M:$M,$B20,[1]Movimento!$A:$A,NO$3)</f>
        <v>0</v>
      </c>
      <c r="NP20" s="141">
        <f>SUMIFS([1]Movimento!$R:$R,[1]Movimento!$B:$B,$C$3,[1]Movimento!$M:$M,$B20,[1]Movimento!$A:$A,NP$3)</f>
        <v>0</v>
      </c>
      <c r="NQ20" s="141">
        <f>SUMIFS([1]Movimento!$R:$R,[1]Movimento!$B:$B,$C$3,[1]Movimento!$M:$M,$B20,[1]Movimento!$A:$A,NQ$3)</f>
        <v>0</v>
      </c>
      <c r="NR20" s="141">
        <f>SUMIFS([1]Movimento!$R:$R,[1]Movimento!$B:$B,$C$3,[1]Movimento!$M:$M,$B20,[1]Movimento!$A:$A,NR$3)</f>
        <v>0</v>
      </c>
      <c r="NS20" s="141">
        <f>SUMIFS([1]Movimento!$R:$R,[1]Movimento!$B:$B,$C$3,[1]Movimento!$M:$M,$B20,[1]Movimento!$A:$A,NS$3)</f>
        <v>0</v>
      </c>
      <c r="NT20" s="141">
        <f>SUMIFS([1]Movimento!$R:$R,[1]Movimento!$B:$B,$C$3,[1]Movimento!$M:$M,$B20,[1]Movimento!$A:$A,NT$3)</f>
        <v>0</v>
      </c>
      <c r="NU20" s="141">
        <f>SUMIFS([1]Movimento!$R:$R,[1]Movimento!$B:$B,$C$3,[1]Movimento!$M:$M,$B20,[1]Movimento!$A:$A,NU$3)</f>
        <v>0</v>
      </c>
      <c r="NV20" s="141">
        <f>SUMIFS([1]Movimento!$R:$R,[1]Movimento!$B:$B,$C$3,[1]Movimento!$M:$M,$B20,[1]Movimento!$A:$A,NV$3)</f>
        <v>0</v>
      </c>
      <c r="NW20" s="141">
        <f>SUMIFS([1]Movimento!$R:$R,[1]Movimento!$B:$B,$C$3,[1]Movimento!$M:$M,$B20,[1]Movimento!$A:$A,NW$3)</f>
        <v>0</v>
      </c>
      <c r="NX20" s="141">
        <f t="shared" si="111"/>
        <v>0</v>
      </c>
      <c r="NY20" s="10"/>
      <c r="NZ20" s="141">
        <f t="shared" ref="NZ20:NZ31" si="114">AJ20+BP20+CV20+EB20+FH20+GN20+HT20+IZ20+KF20+LL20+MR20+NX20</f>
        <v>0</v>
      </c>
      <c r="OA20" s="143">
        <f t="shared" si="112"/>
        <v>0</v>
      </c>
      <c r="OB20" s="145" t="str">
        <f t="shared" si="79"/>
        <v/>
      </c>
      <c r="OD20" s="181"/>
      <c r="OG20" s="163" t="s">
        <v>25</v>
      </c>
      <c r="OH20" s="10"/>
      <c r="OI20" s="164"/>
      <c r="OJ20" s="164"/>
      <c r="OK20" s="164"/>
      <c r="OL20" s="164"/>
      <c r="OM20" s="164"/>
      <c r="ON20" s="164"/>
      <c r="OO20" s="164"/>
      <c r="OP20" s="164"/>
      <c r="OQ20" s="164"/>
      <c r="OR20" s="164"/>
      <c r="OS20" s="164"/>
      <c r="OT20" s="164"/>
      <c r="OU20" s="10"/>
      <c r="OV20" s="164">
        <f t="shared" si="113"/>
        <v>0</v>
      </c>
    </row>
    <row r="21" spans="2:412" s="134" customFormat="1" outlineLevel="1">
      <c r="B21" s="139" t="s">
        <v>44</v>
      </c>
      <c r="C21" s="140" t="s">
        <v>6</v>
      </c>
      <c r="D21" s="10"/>
      <c r="E21" s="141">
        <f>SUMIFS([1]Movimento!$R:$R,[1]Movimento!$B:$B,$C$3,[1]Movimento!$M:$M,$B21,[1]Movimento!$A:$A,E$3)</f>
        <v>0</v>
      </c>
      <c r="F21" s="141">
        <f>SUMIFS([1]Movimento!$R:$R,[1]Movimento!$B:$B,$C$3,[1]Movimento!$M:$M,$B21,[1]Movimento!$A:$A,F$3)</f>
        <v>0</v>
      </c>
      <c r="G21" s="141">
        <f>SUMIFS([1]Movimento!$R:$R,[1]Movimento!$B:$B,$C$3,[1]Movimento!$M:$M,$B21,[1]Movimento!$A:$A,G$3)</f>
        <v>0</v>
      </c>
      <c r="H21" s="141">
        <f>SUMIFS([1]Movimento!$R:$R,[1]Movimento!$B:$B,$C$3,[1]Movimento!$M:$M,$B21,[1]Movimento!$A:$A,H$3)</f>
        <v>0</v>
      </c>
      <c r="I21" s="141">
        <f>SUMIFS([1]Movimento!$R:$R,[1]Movimento!$B:$B,$C$3,[1]Movimento!$M:$M,$B21,[1]Movimento!$A:$A,I$3)</f>
        <v>0</v>
      </c>
      <c r="J21" s="141">
        <f>SUMIFS([1]Movimento!$R:$R,[1]Movimento!$B:$B,$C$3,[1]Movimento!$M:$M,$B21,[1]Movimento!$A:$A,J$3)</f>
        <v>0</v>
      </c>
      <c r="K21" s="141">
        <f>SUMIFS([1]Movimento!$R:$R,[1]Movimento!$B:$B,$C$3,[1]Movimento!$M:$M,$B21,[1]Movimento!$A:$A,K$3)</f>
        <v>0</v>
      </c>
      <c r="L21" s="141">
        <f>SUMIFS([1]Movimento!$R:$R,[1]Movimento!$B:$B,$C$3,[1]Movimento!$M:$M,$B21,[1]Movimento!$A:$A,L$3)</f>
        <v>0</v>
      </c>
      <c r="M21" s="141">
        <f>SUMIFS([1]Movimento!$R:$R,[1]Movimento!$B:$B,$C$3,[1]Movimento!$M:$M,$B21,[1]Movimento!$A:$A,M$3)</f>
        <v>0</v>
      </c>
      <c r="N21" s="141">
        <f>SUMIFS([1]Movimento!$R:$R,[1]Movimento!$B:$B,$C$3,[1]Movimento!$M:$M,$B21,[1]Movimento!$A:$A,N$3)</f>
        <v>0</v>
      </c>
      <c r="O21" s="141">
        <f>SUMIFS([1]Movimento!$R:$R,[1]Movimento!$B:$B,$C$3,[1]Movimento!$M:$M,$B21,[1]Movimento!$A:$A,O$3)</f>
        <v>0</v>
      </c>
      <c r="P21" s="141">
        <f>SUMIFS([1]Movimento!$R:$R,[1]Movimento!$B:$B,$C$3,[1]Movimento!$M:$M,$B21,[1]Movimento!$A:$A,P$3)</f>
        <v>0</v>
      </c>
      <c r="Q21" s="141">
        <f>SUMIFS([1]Movimento!$R:$R,[1]Movimento!$B:$B,$C$3,[1]Movimento!$M:$M,$B21,[1]Movimento!$A:$A,Q$3)</f>
        <v>0</v>
      </c>
      <c r="R21" s="141">
        <f>SUMIFS([1]Movimento!$R:$R,[1]Movimento!$B:$B,$C$3,[1]Movimento!$M:$M,$B21,[1]Movimento!$A:$A,R$3)</f>
        <v>0</v>
      </c>
      <c r="S21" s="141">
        <f>SUMIFS([1]Movimento!$R:$R,[1]Movimento!$B:$B,$C$3,[1]Movimento!$M:$M,$B21,[1]Movimento!$A:$A,S$3)</f>
        <v>0</v>
      </c>
      <c r="T21" s="141">
        <f>SUMIFS([1]Movimento!$R:$R,[1]Movimento!$B:$B,$C$3,[1]Movimento!$M:$M,$B21,[1]Movimento!$A:$A,T$3)</f>
        <v>0</v>
      </c>
      <c r="U21" s="141">
        <f>SUMIFS([1]Movimento!$R:$R,[1]Movimento!$B:$B,$C$3,[1]Movimento!$M:$M,$B21,[1]Movimento!$A:$A,U$3)</f>
        <v>0</v>
      </c>
      <c r="V21" s="141">
        <f>SUMIFS([1]Movimento!$R:$R,[1]Movimento!$B:$B,$C$3,[1]Movimento!$M:$M,$B21,[1]Movimento!$A:$A,V$3)</f>
        <v>0</v>
      </c>
      <c r="W21" s="141">
        <f>SUMIFS([1]Movimento!$R:$R,[1]Movimento!$B:$B,$C$3,[1]Movimento!$M:$M,$B21,[1]Movimento!$A:$A,W$3)</f>
        <v>0</v>
      </c>
      <c r="X21" s="141">
        <f>SUMIFS([1]Movimento!$R:$R,[1]Movimento!$B:$B,$C$3,[1]Movimento!$M:$M,$B21,[1]Movimento!$A:$A,X$3)</f>
        <v>0</v>
      </c>
      <c r="Y21" s="141">
        <f>SUMIFS([1]Movimento!$R:$R,[1]Movimento!$B:$B,$C$3,[1]Movimento!$M:$M,$B21,[1]Movimento!$A:$A,Y$3)</f>
        <v>0</v>
      </c>
      <c r="Z21" s="141">
        <f>SUMIFS([1]Movimento!$R:$R,[1]Movimento!$B:$B,$C$3,[1]Movimento!$M:$M,$B21,[1]Movimento!$A:$A,Z$3)</f>
        <v>0</v>
      </c>
      <c r="AA21" s="141">
        <f>SUMIFS([1]Movimento!$R:$R,[1]Movimento!$B:$B,$C$3,[1]Movimento!$M:$M,$B21,[1]Movimento!$A:$A,AA$3)</f>
        <v>0</v>
      </c>
      <c r="AB21" s="141">
        <f>SUMIFS([1]Movimento!$R:$R,[1]Movimento!$B:$B,$C$3,[1]Movimento!$M:$M,$B21,[1]Movimento!$A:$A,AB$3)</f>
        <v>0</v>
      </c>
      <c r="AC21" s="141">
        <f>SUMIFS([1]Movimento!$R:$R,[1]Movimento!$B:$B,$C$3,[1]Movimento!$M:$M,$B21,[1]Movimento!$A:$A,AC$3)</f>
        <v>0</v>
      </c>
      <c r="AD21" s="141">
        <f>SUMIFS([1]Movimento!$R:$R,[1]Movimento!$B:$B,$C$3,[1]Movimento!$M:$M,$B21,[1]Movimento!$A:$A,AD$3)</f>
        <v>0</v>
      </c>
      <c r="AE21" s="141">
        <f>SUMIFS([1]Movimento!$R:$R,[1]Movimento!$B:$B,$C$3,[1]Movimento!$M:$M,$B21,[1]Movimento!$A:$A,AE$3)</f>
        <v>0</v>
      </c>
      <c r="AF21" s="141">
        <f>SUMIFS([1]Movimento!$R:$R,[1]Movimento!$B:$B,$C$3,[1]Movimento!$M:$M,$B21,[1]Movimento!$A:$A,AF$3)</f>
        <v>0</v>
      </c>
      <c r="AG21" s="141">
        <f>SUMIFS([1]Movimento!$R:$R,[1]Movimento!$B:$B,$C$3,[1]Movimento!$M:$M,$B21,[1]Movimento!$A:$A,AG$3)</f>
        <v>0</v>
      </c>
      <c r="AH21" s="141">
        <f>SUMIFS([1]Movimento!$R:$R,[1]Movimento!$B:$B,$C$3,[1]Movimento!$M:$M,$B21,[1]Movimento!$A:$A,AH$3)</f>
        <v>0</v>
      </c>
      <c r="AI21" s="141">
        <f>SUMIFS([1]Movimento!$R:$R,[1]Movimento!$B:$B,$C$3,[1]Movimento!$M:$M,$B21,[1]Movimento!$A:$A,AI$3)</f>
        <v>0</v>
      </c>
      <c r="AJ21" s="141">
        <f t="shared" si="100"/>
        <v>0</v>
      </c>
      <c r="AK21" s="141">
        <f>SUMIFS([1]Movimento!$R:$R,[1]Movimento!$B:$B,$C$3,[1]Movimento!$M:$M,$B21,[1]Movimento!$A:$A,AK$3)</f>
        <v>0</v>
      </c>
      <c r="AL21" s="141">
        <f>SUMIFS([1]Movimento!$R:$R,[1]Movimento!$B:$B,$C$3,[1]Movimento!$M:$M,$B21,[1]Movimento!$A:$A,AL$3)</f>
        <v>0</v>
      </c>
      <c r="AM21" s="141">
        <f>SUMIFS([1]Movimento!$R:$R,[1]Movimento!$B:$B,$C$3,[1]Movimento!$M:$M,$B21,[1]Movimento!$A:$A,AM$3)</f>
        <v>0</v>
      </c>
      <c r="AN21" s="141">
        <f>SUMIFS([1]Movimento!$R:$R,[1]Movimento!$B:$B,$C$3,[1]Movimento!$M:$M,$B21,[1]Movimento!$A:$A,AN$3)</f>
        <v>0</v>
      </c>
      <c r="AO21" s="141">
        <f>SUMIFS([1]Movimento!$R:$R,[1]Movimento!$B:$B,$C$3,[1]Movimento!$M:$M,$B21,[1]Movimento!$A:$A,AO$3)</f>
        <v>0</v>
      </c>
      <c r="AP21" s="141">
        <f>SUMIFS([1]Movimento!$R:$R,[1]Movimento!$B:$B,$C$3,[1]Movimento!$M:$M,$B21,[1]Movimento!$A:$A,AP$3)</f>
        <v>0</v>
      </c>
      <c r="AQ21" s="141">
        <f>SUMIFS([1]Movimento!$R:$R,[1]Movimento!$B:$B,$C$3,[1]Movimento!$M:$M,$B21,[1]Movimento!$A:$A,AQ$3)</f>
        <v>0</v>
      </c>
      <c r="AR21" s="141">
        <f>SUMIFS([1]Movimento!$R:$R,[1]Movimento!$B:$B,$C$3,[1]Movimento!$M:$M,$B21,[1]Movimento!$A:$A,AR$3)</f>
        <v>0</v>
      </c>
      <c r="AS21" s="141">
        <f>SUMIFS([1]Movimento!$R:$R,[1]Movimento!$B:$B,$C$3,[1]Movimento!$M:$M,$B21,[1]Movimento!$A:$A,AS$3)</f>
        <v>0</v>
      </c>
      <c r="AT21" s="141">
        <f>SUMIFS([1]Movimento!$R:$R,[1]Movimento!$B:$B,$C$3,[1]Movimento!$M:$M,$B21,[1]Movimento!$A:$A,AT$3)</f>
        <v>0</v>
      </c>
      <c r="AU21" s="141">
        <f>SUMIFS([1]Movimento!$R:$R,[1]Movimento!$B:$B,$C$3,[1]Movimento!$M:$M,$B21,[1]Movimento!$A:$A,AU$3)</f>
        <v>0</v>
      </c>
      <c r="AV21" s="141">
        <f>SUMIFS([1]Movimento!$R:$R,[1]Movimento!$B:$B,$C$3,[1]Movimento!$M:$M,$B21,[1]Movimento!$A:$A,AV$3)</f>
        <v>0</v>
      </c>
      <c r="AW21" s="141">
        <f>SUMIFS([1]Movimento!$R:$R,[1]Movimento!$B:$B,$C$3,[1]Movimento!$M:$M,$B21,[1]Movimento!$A:$A,AW$3)</f>
        <v>0</v>
      </c>
      <c r="AX21" s="141">
        <f>SUMIFS([1]Movimento!$R:$R,[1]Movimento!$B:$B,$C$3,[1]Movimento!$M:$M,$B21,[1]Movimento!$A:$A,AX$3)</f>
        <v>0</v>
      </c>
      <c r="AY21" s="141">
        <f>SUMIFS([1]Movimento!$R:$R,[1]Movimento!$B:$B,$C$3,[1]Movimento!$M:$M,$B21,[1]Movimento!$A:$A,AY$3)</f>
        <v>0</v>
      </c>
      <c r="AZ21" s="141">
        <f>SUMIFS([1]Movimento!$R:$R,[1]Movimento!$B:$B,$C$3,[1]Movimento!$M:$M,$B21,[1]Movimento!$A:$A,AZ$3)</f>
        <v>0</v>
      </c>
      <c r="BA21" s="141">
        <f>SUMIFS([1]Movimento!$R:$R,[1]Movimento!$B:$B,$C$3,[1]Movimento!$M:$M,$B21,[1]Movimento!$A:$A,BA$3)</f>
        <v>0</v>
      </c>
      <c r="BB21" s="141">
        <f>SUMIFS([1]Movimento!$R:$R,[1]Movimento!$B:$B,$C$3,[1]Movimento!$M:$M,$B21,[1]Movimento!$A:$A,BB$3)</f>
        <v>0</v>
      </c>
      <c r="BC21" s="141">
        <f>SUMIFS([1]Movimento!$R:$R,[1]Movimento!$B:$B,$C$3,[1]Movimento!$M:$M,$B21,[1]Movimento!$A:$A,BC$3)</f>
        <v>0</v>
      </c>
      <c r="BD21" s="141">
        <f>SUMIFS([1]Movimento!$R:$R,[1]Movimento!$B:$B,$C$3,[1]Movimento!$M:$M,$B21,[1]Movimento!$A:$A,BD$3)</f>
        <v>0</v>
      </c>
      <c r="BE21" s="141">
        <f>SUMIFS([1]Movimento!$R:$R,[1]Movimento!$B:$B,$C$3,[1]Movimento!$M:$M,$B21,[1]Movimento!$A:$A,BE$3)</f>
        <v>0</v>
      </c>
      <c r="BF21" s="141">
        <f>SUMIFS([1]Movimento!$R:$R,[1]Movimento!$B:$B,$C$3,[1]Movimento!$M:$M,$B21,[1]Movimento!$A:$A,BF$3)</f>
        <v>0</v>
      </c>
      <c r="BG21" s="141">
        <f>SUMIFS([1]Movimento!$R:$R,[1]Movimento!$B:$B,$C$3,[1]Movimento!$M:$M,$B21,[1]Movimento!$A:$A,BG$3)</f>
        <v>0</v>
      </c>
      <c r="BH21" s="141">
        <f>SUMIFS([1]Movimento!$R:$R,[1]Movimento!$B:$B,$C$3,[1]Movimento!$M:$M,$B21,[1]Movimento!$A:$A,BH$3)</f>
        <v>0</v>
      </c>
      <c r="BI21" s="141">
        <f>SUMIFS([1]Movimento!$R:$R,[1]Movimento!$B:$B,$C$3,[1]Movimento!$M:$M,$B21,[1]Movimento!$A:$A,BI$3)</f>
        <v>0</v>
      </c>
      <c r="BJ21" s="141">
        <f>SUMIFS([1]Movimento!$R:$R,[1]Movimento!$B:$B,$C$3,[1]Movimento!$M:$M,$B21,[1]Movimento!$A:$A,BJ$3)</f>
        <v>0</v>
      </c>
      <c r="BK21" s="141">
        <f>SUMIFS([1]Movimento!$R:$R,[1]Movimento!$B:$B,$C$3,[1]Movimento!$M:$M,$B21,[1]Movimento!$A:$A,BK$3)</f>
        <v>0</v>
      </c>
      <c r="BL21" s="141">
        <f>SUMIFS([1]Movimento!$R:$R,[1]Movimento!$B:$B,$C$3,[1]Movimento!$M:$M,$B21,[1]Movimento!$A:$A,BL$3)</f>
        <v>0</v>
      </c>
      <c r="BM21" s="141">
        <f>SUMIFS([1]Movimento!$R:$R,[1]Movimento!$B:$B,$C$3,[1]Movimento!$M:$M,$B21,[1]Movimento!$A:$A,BM$3)</f>
        <v>0</v>
      </c>
      <c r="BN21" s="141">
        <f>SUMIFS([1]Movimento!$R:$R,[1]Movimento!$B:$B,$C$3,[1]Movimento!$M:$M,$B21,[1]Movimento!$A:$A,BN$3)</f>
        <v>0</v>
      </c>
      <c r="BO21" s="141">
        <f>SUMIFS([1]Movimento!$R:$R,[1]Movimento!$B:$B,$C$3,[1]Movimento!$M:$M,$B21,[1]Movimento!$A:$A,BO$3)</f>
        <v>0</v>
      </c>
      <c r="BP21" s="141">
        <f t="shared" si="101"/>
        <v>0</v>
      </c>
      <c r="BQ21" s="141">
        <f>SUMIFS([1]Movimento!$R:$R,[1]Movimento!$B:$B,$C$3,[1]Movimento!$M:$M,$B21,[1]Movimento!$A:$A,BQ$3)</f>
        <v>0</v>
      </c>
      <c r="BR21" s="141">
        <f>SUMIFS([1]Movimento!$R:$R,[1]Movimento!$B:$B,$C$3,[1]Movimento!$M:$M,$B21,[1]Movimento!$A:$A,BR$3)</f>
        <v>0</v>
      </c>
      <c r="BS21" s="141">
        <f>SUMIFS([1]Movimento!$R:$R,[1]Movimento!$B:$B,$C$3,[1]Movimento!$M:$M,$B21,[1]Movimento!$A:$A,BS$3)</f>
        <v>0</v>
      </c>
      <c r="BT21" s="141">
        <f>SUMIFS([1]Movimento!$R:$R,[1]Movimento!$B:$B,$C$3,[1]Movimento!$M:$M,$B21,[1]Movimento!$A:$A,BT$3)</f>
        <v>0</v>
      </c>
      <c r="BU21" s="141">
        <f>SUMIFS([1]Movimento!$R:$R,[1]Movimento!$B:$B,$C$3,[1]Movimento!$M:$M,$B21,[1]Movimento!$A:$A,BU$3)</f>
        <v>0</v>
      </c>
      <c r="BV21" s="141">
        <f>SUMIFS([1]Movimento!$R:$R,[1]Movimento!$B:$B,$C$3,[1]Movimento!$M:$M,$B21,[1]Movimento!$A:$A,BV$3)</f>
        <v>0</v>
      </c>
      <c r="BW21" s="141">
        <f>SUMIFS([1]Movimento!$R:$R,[1]Movimento!$B:$B,$C$3,[1]Movimento!$M:$M,$B21,[1]Movimento!$A:$A,BW$3)</f>
        <v>0</v>
      </c>
      <c r="BX21" s="141">
        <f>SUMIFS([1]Movimento!$R:$R,[1]Movimento!$B:$B,$C$3,[1]Movimento!$M:$M,$B21,[1]Movimento!$A:$A,BX$3)</f>
        <v>0</v>
      </c>
      <c r="BY21" s="141">
        <f>SUMIFS([1]Movimento!$R:$R,[1]Movimento!$B:$B,$C$3,[1]Movimento!$M:$M,$B21,[1]Movimento!$A:$A,BY$3)</f>
        <v>0</v>
      </c>
      <c r="BZ21" s="141">
        <f>SUMIFS([1]Movimento!$R:$R,[1]Movimento!$B:$B,$C$3,[1]Movimento!$M:$M,$B21,[1]Movimento!$A:$A,BZ$3)</f>
        <v>0</v>
      </c>
      <c r="CA21" s="141">
        <f>SUMIFS([1]Movimento!$R:$R,[1]Movimento!$B:$B,$C$3,[1]Movimento!$M:$M,$B21,[1]Movimento!$A:$A,CA$3)</f>
        <v>0</v>
      </c>
      <c r="CB21" s="141">
        <f>SUMIFS([1]Movimento!$R:$R,[1]Movimento!$B:$B,$C$3,[1]Movimento!$M:$M,$B21,[1]Movimento!$A:$A,CB$3)</f>
        <v>0</v>
      </c>
      <c r="CC21" s="141">
        <f>SUMIFS([1]Movimento!$R:$R,[1]Movimento!$B:$B,$C$3,[1]Movimento!$M:$M,$B21,[1]Movimento!$A:$A,CC$3)</f>
        <v>0</v>
      </c>
      <c r="CD21" s="141">
        <f>SUMIFS([1]Movimento!$R:$R,[1]Movimento!$B:$B,$C$3,[1]Movimento!$M:$M,$B21,[1]Movimento!$A:$A,CD$3)</f>
        <v>0</v>
      </c>
      <c r="CE21" s="141">
        <f>SUMIFS([1]Movimento!$R:$R,[1]Movimento!$B:$B,$C$3,[1]Movimento!$M:$M,$B21,[1]Movimento!$A:$A,CE$3)</f>
        <v>0</v>
      </c>
      <c r="CF21" s="141">
        <f>SUMIFS([1]Movimento!$R:$R,[1]Movimento!$B:$B,$C$3,[1]Movimento!$M:$M,$B21,[1]Movimento!$A:$A,CF$3)</f>
        <v>0</v>
      </c>
      <c r="CG21" s="141">
        <f>SUMIFS([1]Movimento!$R:$R,[1]Movimento!$B:$B,$C$3,[1]Movimento!$M:$M,$B21,[1]Movimento!$A:$A,CG$3)</f>
        <v>0</v>
      </c>
      <c r="CH21" s="141">
        <f>SUMIFS([1]Movimento!$R:$R,[1]Movimento!$B:$B,$C$3,[1]Movimento!$M:$M,$B21,[1]Movimento!$A:$A,CH$3)</f>
        <v>0</v>
      </c>
      <c r="CI21" s="141">
        <f>SUMIFS([1]Movimento!$R:$R,[1]Movimento!$B:$B,$C$3,[1]Movimento!$M:$M,$B21,[1]Movimento!$A:$A,CI$3)</f>
        <v>0</v>
      </c>
      <c r="CJ21" s="141">
        <f>SUMIFS([1]Movimento!$R:$R,[1]Movimento!$B:$B,$C$3,[1]Movimento!$M:$M,$B21,[1]Movimento!$A:$A,CJ$3)</f>
        <v>0</v>
      </c>
      <c r="CK21" s="141">
        <f>SUMIFS([1]Movimento!$R:$R,[1]Movimento!$B:$B,$C$3,[1]Movimento!$M:$M,$B21,[1]Movimento!$A:$A,CK$3)</f>
        <v>0</v>
      </c>
      <c r="CL21" s="141">
        <f>SUMIFS([1]Movimento!$R:$R,[1]Movimento!$B:$B,$C$3,[1]Movimento!$M:$M,$B21,[1]Movimento!$A:$A,CL$3)</f>
        <v>0</v>
      </c>
      <c r="CM21" s="141">
        <f>SUMIFS([1]Movimento!$R:$R,[1]Movimento!$B:$B,$C$3,[1]Movimento!$M:$M,$B21,[1]Movimento!$A:$A,CM$3)</f>
        <v>0</v>
      </c>
      <c r="CN21" s="141">
        <f>SUMIFS([1]Movimento!$R:$R,[1]Movimento!$B:$B,$C$3,[1]Movimento!$M:$M,$B21,[1]Movimento!$A:$A,CN$3)</f>
        <v>0</v>
      </c>
      <c r="CO21" s="141">
        <f>SUMIFS([1]Movimento!$R:$R,[1]Movimento!$B:$B,$C$3,[1]Movimento!$M:$M,$B21,[1]Movimento!$A:$A,CO$3)</f>
        <v>0</v>
      </c>
      <c r="CP21" s="141">
        <f>SUMIFS([1]Movimento!$R:$R,[1]Movimento!$B:$B,$C$3,[1]Movimento!$M:$M,$B21,[1]Movimento!$A:$A,CP$3)</f>
        <v>0</v>
      </c>
      <c r="CQ21" s="141">
        <f>SUMIFS([1]Movimento!$R:$R,[1]Movimento!$B:$B,$C$3,[1]Movimento!$M:$M,$B21,[1]Movimento!$A:$A,CQ$3)</f>
        <v>0</v>
      </c>
      <c r="CR21" s="141">
        <f>SUMIFS([1]Movimento!$R:$R,[1]Movimento!$B:$B,$C$3,[1]Movimento!$M:$M,$B21,[1]Movimento!$A:$A,CR$3)</f>
        <v>0</v>
      </c>
      <c r="CS21" s="141">
        <f>SUMIFS([1]Movimento!$R:$R,[1]Movimento!$B:$B,$C$3,[1]Movimento!$M:$M,$B21,[1]Movimento!$A:$A,CS$3)</f>
        <v>0</v>
      </c>
      <c r="CT21" s="141">
        <f>SUMIFS([1]Movimento!$R:$R,[1]Movimento!$B:$B,$C$3,[1]Movimento!$M:$M,$B21,[1]Movimento!$A:$A,CT$3)</f>
        <v>0</v>
      </c>
      <c r="CU21" s="141">
        <f>SUMIFS([1]Movimento!$R:$R,[1]Movimento!$B:$B,$C$3,[1]Movimento!$M:$M,$B21,[1]Movimento!$A:$A,CU$3)</f>
        <v>0</v>
      </c>
      <c r="CV21" s="141">
        <f t="shared" si="102"/>
        <v>0</v>
      </c>
      <c r="CW21" s="141">
        <f>SUMIFS([1]Movimento!$R:$R,[1]Movimento!$B:$B,$C$3,[1]Movimento!$M:$M,$B21,[1]Movimento!$A:$A,CW$3)</f>
        <v>0</v>
      </c>
      <c r="CX21" s="141">
        <f>SUMIFS([1]Movimento!$R:$R,[1]Movimento!$B:$B,$C$3,[1]Movimento!$M:$M,$B21,[1]Movimento!$A:$A,CX$3)</f>
        <v>0</v>
      </c>
      <c r="CY21" s="141">
        <f>SUMIFS([1]Movimento!$R:$R,[1]Movimento!$B:$B,$C$3,[1]Movimento!$M:$M,$B21,[1]Movimento!$A:$A,CY$3)</f>
        <v>0</v>
      </c>
      <c r="CZ21" s="141">
        <f>SUMIFS([1]Movimento!$R:$R,[1]Movimento!$B:$B,$C$3,[1]Movimento!$M:$M,$B21,[1]Movimento!$A:$A,CZ$3)</f>
        <v>0</v>
      </c>
      <c r="DA21" s="141">
        <f>SUMIFS([1]Movimento!$R:$R,[1]Movimento!$B:$B,$C$3,[1]Movimento!$M:$M,$B21,[1]Movimento!$A:$A,DA$3)</f>
        <v>0</v>
      </c>
      <c r="DB21" s="141">
        <f>SUMIFS([1]Movimento!$R:$R,[1]Movimento!$B:$B,$C$3,[1]Movimento!$M:$M,$B21,[1]Movimento!$A:$A,DB$3)</f>
        <v>0</v>
      </c>
      <c r="DC21" s="141">
        <f>SUMIFS([1]Movimento!$R:$R,[1]Movimento!$B:$B,$C$3,[1]Movimento!$M:$M,$B21,[1]Movimento!$A:$A,DC$3)</f>
        <v>0</v>
      </c>
      <c r="DD21" s="141">
        <f>SUMIFS([1]Movimento!$R:$R,[1]Movimento!$B:$B,$C$3,[1]Movimento!$M:$M,$B21,[1]Movimento!$A:$A,DD$3)</f>
        <v>0</v>
      </c>
      <c r="DE21" s="141">
        <f>SUMIFS([1]Movimento!$R:$R,[1]Movimento!$B:$B,$C$3,[1]Movimento!$M:$M,$B21,[1]Movimento!$A:$A,DE$3)</f>
        <v>0</v>
      </c>
      <c r="DF21" s="141">
        <f>SUMIFS([1]Movimento!$R:$R,[1]Movimento!$B:$B,$C$3,[1]Movimento!$M:$M,$B21,[1]Movimento!$A:$A,DF$3)</f>
        <v>0</v>
      </c>
      <c r="DG21" s="141">
        <f>SUMIFS([1]Movimento!$R:$R,[1]Movimento!$B:$B,$C$3,[1]Movimento!$M:$M,$B21,[1]Movimento!$A:$A,DG$3)</f>
        <v>0</v>
      </c>
      <c r="DH21" s="141">
        <f>SUMIFS([1]Movimento!$R:$R,[1]Movimento!$B:$B,$C$3,[1]Movimento!$M:$M,$B21,[1]Movimento!$A:$A,DH$3)</f>
        <v>0</v>
      </c>
      <c r="DI21" s="141">
        <f>SUMIFS([1]Movimento!$R:$R,[1]Movimento!$B:$B,$C$3,[1]Movimento!$M:$M,$B21,[1]Movimento!$A:$A,DI$3)</f>
        <v>0</v>
      </c>
      <c r="DJ21" s="141">
        <f>SUMIFS([1]Movimento!$R:$R,[1]Movimento!$B:$B,$C$3,[1]Movimento!$M:$M,$B21,[1]Movimento!$A:$A,DJ$3)</f>
        <v>0</v>
      </c>
      <c r="DK21" s="141">
        <f>SUMIFS([1]Movimento!$R:$R,[1]Movimento!$B:$B,$C$3,[1]Movimento!$M:$M,$B21,[1]Movimento!$A:$A,DK$3)</f>
        <v>0</v>
      </c>
      <c r="DL21" s="141">
        <f>SUMIFS([1]Movimento!$R:$R,[1]Movimento!$B:$B,$C$3,[1]Movimento!$M:$M,$B21,[1]Movimento!$A:$A,DL$3)</f>
        <v>0</v>
      </c>
      <c r="DM21" s="141">
        <f>SUMIFS([1]Movimento!$R:$R,[1]Movimento!$B:$B,$C$3,[1]Movimento!$M:$M,$B21,[1]Movimento!$A:$A,DM$3)</f>
        <v>0</v>
      </c>
      <c r="DN21" s="141">
        <f>SUMIFS([1]Movimento!$R:$R,[1]Movimento!$B:$B,$C$3,[1]Movimento!$M:$M,$B21,[1]Movimento!$A:$A,DN$3)</f>
        <v>0</v>
      </c>
      <c r="DO21" s="141">
        <f>SUMIFS([1]Movimento!$R:$R,[1]Movimento!$B:$B,$C$3,[1]Movimento!$M:$M,$B21,[1]Movimento!$A:$A,DO$3)</f>
        <v>0</v>
      </c>
      <c r="DP21" s="141">
        <f>SUMIFS([1]Movimento!$R:$R,[1]Movimento!$B:$B,$C$3,[1]Movimento!$M:$M,$B21,[1]Movimento!$A:$A,DP$3)</f>
        <v>0</v>
      </c>
      <c r="DQ21" s="141">
        <f>SUMIFS([1]Movimento!$R:$R,[1]Movimento!$B:$B,$C$3,[1]Movimento!$M:$M,$B21,[1]Movimento!$A:$A,DQ$3)</f>
        <v>0</v>
      </c>
      <c r="DR21" s="141">
        <f>SUMIFS([1]Movimento!$R:$R,[1]Movimento!$B:$B,$C$3,[1]Movimento!$M:$M,$B21,[1]Movimento!$A:$A,DR$3)</f>
        <v>0</v>
      </c>
      <c r="DS21" s="141">
        <f>SUMIFS([1]Movimento!$R:$R,[1]Movimento!$B:$B,$C$3,[1]Movimento!$M:$M,$B21,[1]Movimento!$A:$A,DS$3)</f>
        <v>0</v>
      </c>
      <c r="DT21" s="141">
        <f>SUMIFS([1]Movimento!$R:$R,[1]Movimento!$B:$B,$C$3,[1]Movimento!$M:$M,$B21,[1]Movimento!$A:$A,DT$3)</f>
        <v>0</v>
      </c>
      <c r="DU21" s="141">
        <f>SUMIFS([1]Movimento!$R:$R,[1]Movimento!$B:$B,$C$3,[1]Movimento!$M:$M,$B21,[1]Movimento!$A:$A,DU$3)</f>
        <v>0</v>
      </c>
      <c r="DV21" s="141">
        <f>SUMIFS([1]Movimento!$R:$R,[1]Movimento!$B:$B,$C$3,[1]Movimento!$M:$M,$B21,[1]Movimento!$A:$A,DV$3)</f>
        <v>0</v>
      </c>
      <c r="DW21" s="141">
        <f>SUMIFS([1]Movimento!$R:$R,[1]Movimento!$B:$B,$C$3,[1]Movimento!$M:$M,$B21,[1]Movimento!$A:$A,DW$3)</f>
        <v>0</v>
      </c>
      <c r="DX21" s="141">
        <f>SUMIFS([1]Movimento!$R:$R,[1]Movimento!$B:$B,$C$3,[1]Movimento!$M:$M,$B21,[1]Movimento!$A:$A,DX$3)</f>
        <v>0</v>
      </c>
      <c r="DY21" s="141">
        <f>SUMIFS([1]Movimento!$R:$R,[1]Movimento!$B:$B,$C$3,[1]Movimento!$M:$M,$B21,[1]Movimento!$A:$A,DY$3)</f>
        <v>0</v>
      </c>
      <c r="DZ21" s="141">
        <f>SUMIFS([1]Movimento!$R:$R,[1]Movimento!$B:$B,$C$3,[1]Movimento!$M:$M,$B21,[1]Movimento!$A:$A,DZ$3)</f>
        <v>0</v>
      </c>
      <c r="EA21" s="141">
        <f>SUMIFS([1]Movimento!$R:$R,[1]Movimento!$B:$B,$C$3,[1]Movimento!$M:$M,$B21,[1]Movimento!$A:$A,EA$3)</f>
        <v>0</v>
      </c>
      <c r="EB21" s="141">
        <f t="shared" si="103"/>
        <v>0</v>
      </c>
      <c r="EC21" s="141">
        <f>SUMIFS([1]Movimento!$R:$R,[1]Movimento!$B:$B,$C$3,[1]Movimento!$M:$M,$B21,[1]Movimento!$A:$A,EC$3)</f>
        <v>0</v>
      </c>
      <c r="ED21" s="141">
        <f>SUMIFS([1]Movimento!$R:$R,[1]Movimento!$B:$B,$C$3,[1]Movimento!$M:$M,$B21,[1]Movimento!$A:$A,ED$3)</f>
        <v>0</v>
      </c>
      <c r="EE21" s="141">
        <f>SUMIFS([1]Movimento!$R:$R,[1]Movimento!$B:$B,$C$3,[1]Movimento!$M:$M,$B21,[1]Movimento!$A:$A,EE$3)</f>
        <v>0</v>
      </c>
      <c r="EF21" s="141">
        <f>SUMIFS([1]Movimento!$R:$R,[1]Movimento!$B:$B,$C$3,[1]Movimento!$M:$M,$B21,[1]Movimento!$A:$A,EF$3)</f>
        <v>0</v>
      </c>
      <c r="EG21" s="141">
        <f>SUMIFS([1]Movimento!$R:$R,[1]Movimento!$B:$B,$C$3,[1]Movimento!$M:$M,$B21,[1]Movimento!$A:$A,EG$3)</f>
        <v>0</v>
      </c>
      <c r="EH21" s="141">
        <f>SUMIFS([1]Movimento!$R:$R,[1]Movimento!$B:$B,$C$3,[1]Movimento!$M:$M,$B21,[1]Movimento!$A:$A,EH$3)</f>
        <v>0</v>
      </c>
      <c r="EI21" s="141">
        <f>SUMIFS([1]Movimento!$R:$R,[1]Movimento!$B:$B,$C$3,[1]Movimento!$M:$M,$B21,[1]Movimento!$A:$A,EI$3)</f>
        <v>0</v>
      </c>
      <c r="EJ21" s="141">
        <f>SUMIFS([1]Movimento!$R:$R,[1]Movimento!$B:$B,$C$3,[1]Movimento!$M:$M,$B21,[1]Movimento!$A:$A,EJ$3)</f>
        <v>0</v>
      </c>
      <c r="EK21" s="141">
        <f>SUMIFS([1]Movimento!$R:$R,[1]Movimento!$B:$B,$C$3,[1]Movimento!$M:$M,$B21,[1]Movimento!$A:$A,EK$3)</f>
        <v>0</v>
      </c>
      <c r="EL21" s="141">
        <f>SUMIFS([1]Movimento!$R:$R,[1]Movimento!$B:$B,$C$3,[1]Movimento!$M:$M,$B21,[1]Movimento!$A:$A,EL$3)</f>
        <v>0</v>
      </c>
      <c r="EM21" s="141">
        <f>SUMIFS([1]Movimento!$R:$R,[1]Movimento!$B:$B,$C$3,[1]Movimento!$M:$M,$B21,[1]Movimento!$A:$A,EM$3)</f>
        <v>0</v>
      </c>
      <c r="EN21" s="141">
        <f>SUMIFS([1]Movimento!$R:$R,[1]Movimento!$B:$B,$C$3,[1]Movimento!$M:$M,$B21,[1]Movimento!$A:$A,EN$3)</f>
        <v>0</v>
      </c>
      <c r="EO21" s="141">
        <f>SUMIFS([1]Movimento!$R:$R,[1]Movimento!$B:$B,$C$3,[1]Movimento!$M:$M,$B21,[1]Movimento!$A:$A,EO$3)</f>
        <v>0</v>
      </c>
      <c r="EP21" s="141">
        <f>SUMIFS([1]Movimento!$R:$R,[1]Movimento!$B:$B,$C$3,[1]Movimento!$M:$M,$B21,[1]Movimento!$A:$A,EP$3)</f>
        <v>0</v>
      </c>
      <c r="EQ21" s="141">
        <f>SUMIFS([1]Movimento!$R:$R,[1]Movimento!$B:$B,$C$3,[1]Movimento!$M:$M,$B21,[1]Movimento!$A:$A,EQ$3)</f>
        <v>0</v>
      </c>
      <c r="ER21" s="141">
        <f>SUMIFS([1]Movimento!$R:$R,[1]Movimento!$B:$B,$C$3,[1]Movimento!$M:$M,$B21,[1]Movimento!$A:$A,ER$3)</f>
        <v>0</v>
      </c>
      <c r="ES21" s="141">
        <f>SUMIFS([1]Movimento!$R:$R,[1]Movimento!$B:$B,$C$3,[1]Movimento!$M:$M,$B21,[1]Movimento!$A:$A,ES$3)</f>
        <v>0</v>
      </c>
      <c r="ET21" s="141">
        <f>SUMIFS([1]Movimento!$R:$R,[1]Movimento!$B:$B,$C$3,[1]Movimento!$M:$M,$B21,[1]Movimento!$A:$A,ET$3)</f>
        <v>0</v>
      </c>
      <c r="EU21" s="141">
        <f>SUMIFS([1]Movimento!$R:$R,[1]Movimento!$B:$B,$C$3,[1]Movimento!$M:$M,$B21,[1]Movimento!$A:$A,EU$3)</f>
        <v>0</v>
      </c>
      <c r="EV21" s="141">
        <f>SUMIFS([1]Movimento!$R:$R,[1]Movimento!$B:$B,$C$3,[1]Movimento!$M:$M,$B21,[1]Movimento!$A:$A,EV$3)</f>
        <v>0</v>
      </c>
      <c r="EW21" s="141">
        <f>SUMIFS([1]Movimento!$R:$R,[1]Movimento!$B:$B,$C$3,[1]Movimento!$M:$M,$B21,[1]Movimento!$A:$A,EW$3)</f>
        <v>0</v>
      </c>
      <c r="EX21" s="141">
        <f>SUMIFS([1]Movimento!$R:$R,[1]Movimento!$B:$B,$C$3,[1]Movimento!$M:$M,$B21,[1]Movimento!$A:$A,EX$3)</f>
        <v>0</v>
      </c>
      <c r="EY21" s="141">
        <f>SUMIFS([1]Movimento!$R:$R,[1]Movimento!$B:$B,$C$3,[1]Movimento!$M:$M,$B21,[1]Movimento!$A:$A,EY$3)</f>
        <v>0</v>
      </c>
      <c r="EZ21" s="141">
        <f>SUMIFS([1]Movimento!$R:$R,[1]Movimento!$B:$B,$C$3,[1]Movimento!$M:$M,$B21,[1]Movimento!$A:$A,EZ$3)</f>
        <v>0</v>
      </c>
      <c r="FA21" s="141">
        <f>SUMIFS([1]Movimento!$R:$R,[1]Movimento!$B:$B,$C$3,[1]Movimento!$M:$M,$B21,[1]Movimento!$A:$A,FA$3)</f>
        <v>0</v>
      </c>
      <c r="FB21" s="141">
        <f>SUMIFS([1]Movimento!$R:$R,[1]Movimento!$B:$B,$C$3,[1]Movimento!$M:$M,$B21,[1]Movimento!$A:$A,FB$3)</f>
        <v>0</v>
      </c>
      <c r="FC21" s="141">
        <f>SUMIFS([1]Movimento!$R:$R,[1]Movimento!$B:$B,$C$3,[1]Movimento!$M:$M,$B21,[1]Movimento!$A:$A,FC$3)</f>
        <v>0</v>
      </c>
      <c r="FD21" s="141">
        <f>SUMIFS([1]Movimento!$R:$R,[1]Movimento!$B:$B,$C$3,[1]Movimento!$M:$M,$B21,[1]Movimento!$A:$A,FD$3)</f>
        <v>0</v>
      </c>
      <c r="FE21" s="141">
        <f>SUMIFS([1]Movimento!$R:$R,[1]Movimento!$B:$B,$C$3,[1]Movimento!$M:$M,$B21,[1]Movimento!$A:$A,FE$3)</f>
        <v>0</v>
      </c>
      <c r="FF21" s="141">
        <f>SUMIFS([1]Movimento!$R:$R,[1]Movimento!$B:$B,$C$3,[1]Movimento!$M:$M,$B21,[1]Movimento!$A:$A,FF$3)</f>
        <v>0</v>
      </c>
      <c r="FG21" s="141">
        <f>SUMIFS([1]Movimento!$R:$R,[1]Movimento!$B:$B,$C$3,[1]Movimento!$M:$M,$B21,[1]Movimento!$A:$A,FG$3)</f>
        <v>0</v>
      </c>
      <c r="FH21" s="141">
        <f t="shared" si="104"/>
        <v>0</v>
      </c>
      <c r="FI21" s="141">
        <f>SUMIFS([1]Movimento!$R:$R,[1]Movimento!$B:$B,$C$3,[1]Movimento!$M:$M,$B21,[1]Movimento!$A:$A,FI$3)</f>
        <v>0</v>
      </c>
      <c r="FJ21" s="141">
        <f>SUMIFS([1]Movimento!$R:$R,[1]Movimento!$B:$B,$C$3,[1]Movimento!$M:$M,$B21,[1]Movimento!$A:$A,FJ$3)</f>
        <v>0</v>
      </c>
      <c r="FK21" s="141">
        <f>SUMIFS([1]Movimento!$R:$R,[1]Movimento!$B:$B,$C$3,[1]Movimento!$M:$M,$B21,[1]Movimento!$A:$A,FK$3)</f>
        <v>0</v>
      </c>
      <c r="FL21" s="141">
        <f>SUMIFS([1]Movimento!$R:$R,[1]Movimento!$B:$B,$C$3,[1]Movimento!$M:$M,$B21,[1]Movimento!$A:$A,FL$3)</f>
        <v>0</v>
      </c>
      <c r="FM21" s="141">
        <f>SUMIFS([1]Movimento!$R:$R,[1]Movimento!$B:$B,$C$3,[1]Movimento!$M:$M,$B21,[1]Movimento!$A:$A,FM$3)</f>
        <v>0</v>
      </c>
      <c r="FN21" s="141">
        <f>SUMIFS([1]Movimento!$R:$R,[1]Movimento!$B:$B,$C$3,[1]Movimento!$M:$M,$B21,[1]Movimento!$A:$A,FN$3)</f>
        <v>0</v>
      </c>
      <c r="FO21" s="141">
        <f>SUMIFS([1]Movimento!$R:$R,[1]Movimento!$B:$B,$C$3,[1]Movimento!$M:$M,$B21,[1]Movimento!$A:$A,FO$3)</f>
        <v>0</v>
      </c>
      <c r="FP21" s="141">
        <f>SUMIFS([1]Movimento!$R:$R,[1]Movimento!$B:$B,$C$3,[1]Movimento!$M:$M,$B21,[1]Movimento!$A:$A,FP$3)</f>
        <v>0</v>
      </c>
      <c r="FQ21" s="141">
        <f>SUMIFS([1]Movimento!$R:$R,[1]Movimento!$B:$B,$C$3,[1]Movimento!$M:$M,$B21,[1]Movimento!$A:$A,FQ$3)</f>
        <v>0</v>
      </c>
      <c r="FR21" s="141">
        <f>SUMIFS([1]Movimento!$R:$R,[1]Movimento!$B:$B,$C$3,[1]Movimento!$M:$M,$B21,[1]Movimento!$A:$A,FR$3)</f>
        <v>0</v>
      </c>
      <c r="FS21" s="141">
        <f>SUMIFS([1]Movimento!$R:$R,[1]Movimento!$B:$B,$C$3,[1]Movimento!$M:$M,$B21,[1]Movimento!$A:$A,FS$3)</f>
        <v>0</v>
      </c>
      <c r="FT21" s="141">
        <f>SUMIFS([1]Movimento!$R:$R,[1]Movimento!$B:$B,$C$3,[1]Movimento!$M:$M,$B21,[1]Movimento!$A:$A,FT$3)</f>
        <v>0</v>
      </c>
      <c r="FU21" s="141">
        <f>SUMIFS([1]Movimento!$R:$R,[1]Movimento!$B:$B,$C$3,[1]Movimento!$M:$M,$B21,[1]Movimento!$A:$A,FU$3)</f>
        <v>0</v>
      </c>
      <c r="FV21" s="141">
        <f>SUMIFS([1]Movimento!$R:$R,[1]Movimento!$B:$B,$C$3,[1]Movimento!$M:$M,$B21,[1]Movimento!$A:$A,FV$3)</f>
        <v>0</v>
      </c>
      <c r="FW21" s="141">
        <f>SUMIFS([1]Movimento!$R:$R,[1]Movimento!$B:$B,$C$3,[1]Movimento!$M:$M,$B21,[1]Movimento!$A:$A,FW$3)</f>
        <v>0</v>
      </c>
      <c r="FX21" s="141">
        <f>SUMIFS([1]Movimento!$R:$R,[1]Movimento!$B:$B,$C$3,[1]Movimento!$M:$M,$B21,[1]Movimento!$A:$A,FX$3)</f>
        <v>0</v>
      </c>
      <c r="FY21" s="141">
        <f>SUMIFS([1]Movimento!$R:$R,[1]Movimento!$B:$B,$C$3,[1]Movimento!$M:$M,$B21,[1]Movimento!$A:$A,FY$3)</f>
        <v>0</v>
      </c>
      <c r="FZ21" s="141">
        <f>SUMIFS([1]Movimento!$R:$R,[1]Movimento!$B:$B,$C$3,[1]Movimento!$M:$M,$B21,[1]Movimento!$A:$A,FZ$3)</f>
        <v>0</v>
      </c>
      <c r="GA21" s="141">
        <f>SUMIFS([1]Movimento!$R:$R,[1]Movimento!$B:$B,$C$3,[1]Movimento!$M:$M,$B21,[1]Movimento!$A:$A,GA$3)</f>
        <v>0</v>
      </c>
      <c r="GB21" s="141">
        <f>SUMIFS([1]Movimento!$R:$R,[1]Movimento!$B:$B,$C$3,[1]Movimento!$M:$M,$B21,[1]Movimento!$A:$A,GB$3)</f>
        <v>0</v>
      </c>
      <c r="GC21" s="141">
        <f>SUMIFS([1]Movimento!$R:$R,[1]Movimento!$B:$B,$C$3,[1]Movimento!$M:$M,$B21,[1]Movimento!$A:$A,GC$3)</f>
        <v>0</v>
      </c>
      <c r="GD21" s="141">
        <f>SUMIFS([1]Movimento!$R:$R,[1]Movimento!$B:$B,$C$3,[1]Movimento!$M:$M,$B21,[1]Movimento!$A:$A,GD$3)</f>
        <v>0</v>
      </c>
      <c r="GE21" s="141">
        <f>SUMIFS([1]Movimento!$R:$R,[1]Movimento!$B:$B,$C$3,[1]Movimento!$M:$M,$B21,[1]Movimento!$A:$A,GE$3)</f>
        <v>0</v>
      </c>
      <c r="GF21" s="141">
        <f>SUMIFS([1]Movimento!$R:$R,[1]Movimento!$B:$B,$C$3,[1]Movimento!$M:$M,$B21,[1]Movimento!$A:$A,GF$3)</f>
        <v>0</v>
      </c>
      <c r="GG21" s="141">
        <f>SUMIFS([1]Movimento!$R:$R,[1]Movimento!$B:$B,$C$3,[1]Movimento!$M:$M,$B21,[1]Movimento!$A:$A,GG$3)</f>
        <v>0</v>
      </c>
      <c r="GH21" s="141">
        <f>SUMIFS([1]Movimento!$R:$R,[1]Movimento!$B:$B,$C$3,[1]Movimento!$M:$M,$B21,[1]Movimento!$A:$A,GH$3)</f>
        <v>0</v>
      </c>
      <c r="GI21" s="141">
        <f>SUMIFS([1]Movimento!$R:$R,[1]Movimento!$B:$B,$C$3,[1]Movimento!$M:$M,$B21,[1]Movimento!$A:$A,GI$3)</f>
        <v>0</v>
      </c>
      <c r="GJ21" s="141">
        <f>SUMIFS([1]Movimento!$R:$R,[1]Movimento!$B:$B,$C$3,[1]Movimento!$M:$M,$B21,[1]Movimento!$A:$A,GJ$3)</f>
        <v>0</v>
      </c>
      <c r="GK21" s="141">
        <f>SUMIFS([1]Movimento!$R:$R,[1]Movimento!$B:$B,$C$3,[1]Movimento!$M:$M,$B21,[1]Movimento!$A:$A,GK$3)</f>
        <v>0</v>
      </c>
      <c r="GL21" s="141">
        <f>SUMIFS([1]Movimento!$R:$R,[1]Movimento!$B:$B,$C$3,[1]Movimento!$M:$M,$B21,[1]Movimento!$A:$A,GL$3)</f>
        <v>0</v>
      </c>
      <c r="GM21" s="141">
        <f>SUMIFS([1]Movimento!$R:$R,[1]Movimento!$B:$B,$C$3,[1]Movimento!$M:$M,$B21,[1]Movimento!$A:$A,GM$3)</f>
        <v>0</v>
      </c>
      <c r="GN21" s="141">
        <f t="shared" si="105"/>
        <v>0</v>
      </c>
      <c r="GO21" s="141">
        <f>SUMIFS([1]Movimento!$R:$R,[1]Movimento!$B:$B,$C$3,[1]Movimento!$M:$M,$B21,[1]Movimento!$A:$A,GO$3)</f>
        <v>0</v>
      </c>
      <c r="GP21" s="141">
        <f>SUMIFS([1]Movimento!$R:$R,[1]Movimento!$B:$B,$C$3,[1]Movimento!$M:$M,$B21,[1]Movimento!$A:$A,GP$3)</f>
        <v>0</v>
      </c>
      <c r="GQ21" s="141">
        <f>SUMIFS([1]Movimento!$R:$R,[1]Movimento!$B:$B,$C$3,[1]Movimento!$M:$M,$B21,[1]Movimento!$A:$A,GQ$3)</f>
        <v>0</v>
      </c>
      <c r="GR21" s="141">
        <f>SUMIFS([1]Movimento!$R:$R,[1]Movimento!$B:$B,$C$3,[1]Movimento!$M:$M,$B21,[1]Movimento!$A:$A,GR$3)</f>
        <v>0</v>
      </c>
      <c r="GS21" s="141">
        <f>SUMIFS([1]Movimento!$R:$R,[1]Movimento!$B:$B,$C$3,[1]Movimento!$M:$M,$B21,[1]Movimento!$A:$A,GS$3)</f>
        <v>0</v>
      </c>
      <c r="GT21" s="141">
        <f>SUMIFS([1]Movimento!$R:$R,[1]Movimento!$B:$B,$C$3,[1]Movimento!$M:$M,$B21,[1]Movimento!$A:$A,GT$3)</f>
        <v>0</v>
      </c>
      <c r="GU21" s="141">
        <f>SUMIFS([1]Movimento!$R:$R,[1]Movimento!$B:$B,$C$3,[1]Movimento!$M:$M,$B21,[1]Movimento!$A:$A,GU$3)</f>
        <v>0</v>
      </c>
      <c r="GV21" s="141">
        <f>SUMIFS([1]Movimento!$R:$R,[1]Movimento!$B:$B,$C$3,[1]Movimento!$M:$M,$B21,[1]Movimento!$A:$A,GV$3)</f>
        <v>0</v>
      </c>
      <c r="GW21" s="141">
        <f>SUMIFS([1]Movimento!$R:$R,[1]Movimento!$B:$B,$C$3,[1]Movimento!$M:$M,$B21,[1]Movimento!$A:$A,GW$3)</f>
        <v>0</v>
      </c>
      <c r="GX21" s="141">
        <f>SUMIFS([1]Movimento!$R:$R,[1]Movimento!$B:$B,$C$3,[1]Movimento!$M:$M,$B21,[1]Movimento!$A:$A,GX$3)</f>
        <v>0</v>
      </c>
      <c r="GY21" s="141">
        <f>SUMIFS([1]Movimento!$R:$R,[1]Movimento!$B:$B,$C$3,[1]Movimento!$M:$M,$B21,[1]Movimento!$A:$A,GY$3)</f>
        <v>0</v>
      </c>
      <c r="GZ21" s="141">
        <f>SUMIFS([1]Movimento!$R:$R,[1]Movimento!$B:$B,$C$3,[1]Movimento!$M:$M,$B21,[1]Movimento!$A:$A,GZ$3)</f>
        <v>0</v>
      </c>
      <c r="HA21" s="141">
        <f>SUMIFS([1]Movimento!$R:$R,[1]Movimento!$B:$B,$C$3,[1]Movimento!$M:$M,$B21,[1]Movimento!$A:$A,HA$3)</f>
        <v>0</v>
      </c>
      <c r="HB21" s="141">
        <f>SUMIFS([1]Movimento!$R:$R,[1]Movimento!$B:$B,$C$3,[1]Movimento!$M:$M,$B21,[1]Movimento!$A:$A,HB$3)</f>
        <v>0</v>
      </c>
      <c r="HC21" s="141">
        <f>SUMIFS([1]Movimento!$R:$R,[1]Movimento!$B:$B,$C$3,[1]Movimento!$M:$M,$B21,[1]Movimento!$A:$A,HC$3)</f>
        <v>0</v>
      </c>
      <c r="HD21" s="141">
        <f>SUMIFS([1]Movimento!$R:$R,[1]Movimento!$B:$B,$C$3,[1]Movimento!$M:$M,$B21,[1]Movimento!$A:$A,HD$3)</f>
        <v>0</v>
      </c>
      <c r="HE21" s="141">
        <f>SUMIFS([1]Movimento!$R:$R,[1]Movimento!$B:$B,$C$3,[1]Movimento!$M:$M,$B21,[1]Movimento!$A:$A,HE$3)</f>
        <v>0</v>
      </c>
      <c r="HF21" s="141">
        <f>SUMIFS([1]Movimento!$R:$R,[1]Movimento!$B:$B,$C$3,[1]Movimento!$M:$M,$B21,[1]Movimento!$A:$A,HF$3)</f>
        <v>0</v>
      </c>
      <c r="HG21" s="141">
        <f>SUMIFS([1]Movimento!$R:$R,[1]Movimento!$B:$B,$C$3,[1]Movimento!$M:$M,$B21,[1]Movimento!$A:$A,HG$3)</f>
        <v>0</v>
      </c>
      <c r="HH21" s="141">
        <f>SUMIFS([1]Movimento!$R:$R,[1]Movimento!$B:$B,$C$3,[1]Movimento!$M:$M,$B21,[1]Movimento!$A:$A,HH$3)</f>
        <v>0</v>
      </c>
      <c r="HI21" s="141">
        <f>SUMIFS([1]Movimento!$R:$R,[1]Movimento!$B:$B,$C$3,[1]Movimento!$M:$M,$B21,[1]Movimento!$A:$A,HI$3)</f>
        <v>0</v>
      </c>
      <c r="HJ21" s="141">
        <f>SUMIFS([1]Movimento!$R:$R,[1]Movimento!$B:$B,$C$3,[1]Movimento!$M:$M,$B21,[1]Movimento!$A:$A,HJ$3)</f>
        <v>0</v>
      </c>
      <c r="HK21" s="141">
        <f>SUMIFS([1]Movimento!$R:$R,[1]Movimento!$B:$B,$C$3,[1]Movimento!$M:$M,$B21,[1]Movimento!$A:$A,HK$3)</f>
        <v>0</v>
      </c>
      <c r="HL21" s="141">
        <f>SUMIFS([1]Movimento!$R:$R,[1]Movimento!$B:$B,$C$3,[1]Movimento!$M:$M,$B21,[1]Movimento!$A:$A,HL$3)</f>
        <v>0</v>
      </c>
      <c r="HM21" s="141">
        <f>SUMIFS([1]Movimento!$R:$R,[1]Movimento!$B:$B,$C$3,[1]Movimento!$M:$M,$B21,[1]Movimento!$A:$A,HM$3)</f>
        <v>0</v>
      </c>
      <c r="HN21" s="141">
        <f>SUMIFS([1]Movimento!$R:$R,[1]Movimento!$B:$B,$C$3,[1]Movimento!$M:$M,$B21,[1]Movimento!$A:$A,HN$3)</f>
        <v>0</v>
      </c>
      <c r="HO21" s="141">
        <f>SUMIFS([1]Movimento!$R:$R,[1]Movimento!$B:$B,$C$3,[1]Movimento!$M:$M,$B21,[1]Movimento!$A:$A,HO$3)</f>
        <v>0</v>
      </c>
      <c r="HP21" s="141">
        <f>SUMIFS([1]Movimento!$R:$R,[1]Movimento!$B:$B,$C$3,[1]Movimento!$M:$M,$B21,[1]Movimento!$A:$A,HP$3)</f>
        <v>0</v>
      </c>
      <c r="HQ21" s="141">
        <f>SUMIFS([1]Movimento!$R:$R,[1]Movimento!$B:$B,$C$3,[1]Movimento!$M:$M,$B21,[1]Movimento!$A:$A,HQ$3)</f>
        <v>0</v>
      </c>
      <c r="HR21" s="141">
        <f>SUMIFS([1]Movimento!$R:$R,[1]Movimento!$B:$B,$C$3,[1]Movimento!$M:$M,$B21,[1]Movimento!$A:$A,HR$3)</f>
        <v>0</v>
      </c>
      <c r="HS21" s="141">
        <f>SUMIFS([1]Movimento!$R:$R,[1]Movimento!$B:$B,$C$3,[1]Movimento!$M:$M,$B21,[1]Movimento!$A:$A,HS$3)</f>
        <v>0</v>
      </c>
      <c r="HT21" s="141">
        <f t="shared" si="106"/>
        <v>0</v>
      </c>
      <c r="HU21" s="141">
        <f>SUMIFS([1]Movimento!$R:$R,[1]Movimento!$B:$B,$C$3,[1]Movimento!$M:$M,$B21,[1]Movimento!$A:$A,HU$3)</f>
        <v>0</v>
      </c>
      <c r="HV21" s="141">
        <f>SUMIFS([1]Movimento!$R:$R,[1]Movimento!$B:$B,$C$3,[1]Movimento!$M:$M,$B21,[1]Movimento!$A:$A,HV$3)</f>
        <v>0</v>
      </c>
      <c r="HW21" s="141">
        <f>SUMIFS([1]Movimento!$R:$R,[1]Movimento!$B:$B,$C$3,[1]Movimento!$M:$M,$B21,[1]Movimento!$A:$A,HW$3)</f>
        <v>0</v>
      </c>
      <c r="HX21" s="141">
        <f>SUMIFS([1]Movimento!$R:$R,[1]Movimento!$B:$B,$C$3,[1]Movimento!$M:$M,$B21,[1]Movimento!$A:$A,HX$3)</f>
        <v>0</v>
      </c>
      <c r="HY21" s="141">
        <f>SUMIFS([1]Movimento!$R:$R,[1]Movimento!$B:$B,$C$3,[1]Movimento!$M:$M,$B21,[1]Movimento!$A:$A,HY$3)</f>
        <v>0</v>
      </c>
      <c r="HZ21" s="141">
        <f>SUMIFS([1]Movimento!$R:$R,[1]Movimento!$B:$B,$C$3,[1]Movimento!$M:$M,$B21,[1]Movimento!$A:$A,HZ$3)</f>
        <v>0</v>
      </c>
      <c r="IA21" s="141">
        <f>SUMIFS([1]Movimento!$R:$R,[1]Movimento!$B:$B,$C$3,[1]Movimento!$M:$M,$B21,[1]Movimento!$A:$A,IA$3)</f>
        <v>0</v>
      </c>
      <c r="IB21" s="141">
        <f>SUMIFS([1]Movimento!$R:$R,[1]Movimento!$B:$B,$C$3,[1]Movimento!$M:$M,$B21,[1]Movimento!$A:$A,IB$3)</f>
        <v>0</v>
      </c>
      <c r="IC21" s="141">
        <f>SUMIFS([1]Movimento!$R:$R,[1]Movimento!$B:$B,$C$3,[1]Movimento!$M:$M,$B21,[1]Movimento!$A:$A,IC$3)</f>
        <v>0</v>
      </c>
      <c r="ID21" s="141">
        <f>SUMIFS([1]Movimento!$R:$R,[1]Movimento!$B:$B,$C$3,[1]Movimento!$M:$M,$B21,[1]Movimento!$A:$A,ID$3)</f>
        <v>0</v>
      </c>
      <c r="IE21" s="141">
        <f>SUMIFS([1]Movimento!$R:$R,[1]Movimento!$B:$B,$C$3,[1]Movimento!$M:$M,$B21,[1]Movimento!$A:$A,IE$3)</f>
        <v>0</v>
      </c>
      <c r="IF21" s="141">
        <f>SUMIFS([1]Movimento!$R:$R,[1]Movimento!$B:$B,$C$3,[1]Movimento!$M:$M,$B21,[1]Movimento!$A:$A,IF$3)</f>
        <v>0</v>
      </c>
      <c r="IG21" s="141">
        <f>SUMIFS([1]Movimento!$R:$R,[1]Movimento!$B:$B,$C$3,[1]Movimento!$M:$M,$B21,[1]Movimento!$A:$A,IG$3)</f>
        <v>0</v>
      </c>
      <c r="IH21" s="141">
        <f>SUMIFS([1]Movimento!$R:$R,[1]Movimento!$B:$B,$C$3,[1]Movimento!$M:$M,$B21,[1]Movimento!$A:$A,IH$3)</f>
        <v>0</v>
      </c>
      <c r="II21" s="141">
        <f>SUMIFS([1]Movimento!$R:$R,[1]Movimento!$B:$B,$C$3,[1]Movimento!$M:$M,$B21,[1]Movimento!$A:$A,II$3)</f>
        <v>0</v>
      </c>
      <c r="IJ21" s="141">
        <f>SUMIFS([1]Movimento!$R:$R,[1]Movimento!$B:$B,$C$3,[1]Movimento!$M:$M,$B21,[1]Movimento!$A:$A,IJ$3)</f>
        <v>0</v>
      </c>
      <c r="IK21" s="141">
        <f>SUMIFS([1]Movimento!$R:$R,[1]Movimento!$B:$B,$C$3,[1]Movimento!$M:$M,$B21,[1]Movimento!$A:$A,IK$3)</f>
        <v>0</v>
      </c>
      <c r="IL21" s="141">
        <f>SUMIFS([1]Movimento!$R:$R,[1]Movimento!$B:$B,$C$3,[1]Movimento!$M:$M,$B21,[1]Movimento!$A:$A,IL$3)</f>
        <v>0</v>
      </c>
      <c r="IM21" s="141">
        <f>SUMIFS([1]Movimento!$R:$R,[1]Movimento!$B:$B,$C$3,[1]Movimento!$M:$M,$B21,[1]Movimento!$A:$A,IM$3)</f>
        <v>0</v>
      </c>
      <c r="IN21" s="141">
        <f>SUMIFS([1]Movimento!$R:$R,[1]Movimento!$B:$B,$C$3,[1]Movimento!$M:$M,$B21,[1]Movimento!$A:$A,IN$3)</f>
        <v>0</v>
      </c>
      <c r="IO21" s="141">
        <f>SUMIFS([1]Movimento!$R:$R,[1]Movimento!$B:$B,$C$3,[1]Movimento!$M:$M,$B21,[1]Movimento!$A:$A,IO$3)</f>
        <v>0</v>
      </c>
      <c r="IP21" s="141">
        <f>SUMIFS([1]Movimento!$R:$R,[1]Movimento!$B:$B,$C$3,[1]Movimento!$M:$M,$B21,[1]Movimento!$A:$A,IP$3)</f>
        <v>0</v>
      </c>
      <c r="IQ21" s="141">
        <f>SUMIFS([1]Movimento!$R:$R,[1]Movimento!$B:$B,$C$3,[1]Movimento!$M:$M,$B21,[1]Movimento!$A:$A,IQ$3)</f>
        <v>0</v>
      </c>
      <c r="IR21" s="141">
        <f>SUMIFS([1]Movimento!$R:$R,[1]Movimento!$B:$B,$C$3,[1]Movimento!$M:$M,$B21,[1]Movimento!$A:$A,IR$3)</f>
        <v>0</v>
      </c>
      <c r="IS21" s="141">
        <f>SUMIFS([1]Movimento!$R:$R,[1]Movimento!$B:$B,$C$3,[1]Movimento!$M:$M,$B21,[1]Movimento!$A:$A,IS$3)</f>
        <v>0</v>
      </c>
      <c r="IT21" s="141">
        <f>SUMIFS([1]Movimento!$R:$R,[1]Movimento!$B:$B,$C$3,[1]Movimento!$M:$M,$B21,[1]Movimento!$A:$A,IT$3)</f>
        <v>0</v>
      </c>
      <c r="IU21" s="141">
        <f>SUMIFS([1]Movimento!$R:$R,[1]Movimento!$B:$B,$C$3,[1]Movimento!$M:$M,$B21,[1]Movimento!$A:$A,IU$3)</f>
        <v>0</v>
      </c>
      <c r="IV21" s="141">
        <f>SUMIFS([1]Movimento!$R:$R,[1]Movimento!$B:$B,$C$3,[1]Movimento!$M:$M,$B21,[1]Movimento!$A:$A,IV$3)</f>
        <v>0</v>
      </c>
      <c r="IW21" s="141">
        <f>SUMIFS([1]Movimento!$R:$R,[1]Movimento!$B:$B,$C$3,[1]Movimento!$M:$M,$B21,[1]Movimento!$A:$A,IW$3)</f>
        <v>0</v>
      </c>
      <c r="IX21" s="141">
        <f>SUMIFS([1]Movimento!$R:$R,[1]Movimento!$B:$B,$C$3,[1]Movimento!$M:$M,$B21,[1]Movimento!$A:$A,IX$3)</f>
        <v>0</v>
      </c>
      <c r="IY21" s="141">
        <f>SUMIFS([1]Movimento!$R:$R,[1]Movimento!$B:$B,$C$3,[1]Movimento!$M:$M,$B21,[1]Movimento!$A:$A,IY$3)</f>
        <v>0</v>
      </c>
      <c r="IZ21" s="141">
        <f t="shared" si="107"/>
        <v>0</v>
      </c>
      <c r="JA21" s="141">
        <f>SUMIFS([1]Movimento!$R:$R,[1]Movimento!$B:$B,$C$3,[1]Movimento!$M:$M,$B21,[1]Movimento!$A:$A,JA$3)</f>
        <v>0</v>
      </c>
      <c r="JB21" s="141">
        <f>SUMIFS([1]Movimento!$R:$R,[1]Movimento!$B:$B,$C$3,[1]Movimento!$M:$M,$B21,[1]Movimento!$A:$A,JB$3)</f>
        <v>0</v>
      </c>
      <c r="JC21" s="141">
        <f>SUMIFS([1]Movimento!$R:$R,[1]Movimento!$B:$B,$C$3,[1]Movimento!$M:$M,$B21,[1]Movimento!$A:$A,JC$3)</f>
        <v>0</v>
      </c>
      <c r="JD21" s="141">
        <f>SUMIFS([1]Movimento!$R:$R,[1]Movimento!$B:$B,$C$3,[1]Movimento!$M:$M,$B21,[1]Movimento!$A:$A,JD$3)</f>
        <v>0</v>
      </c>
      <c r="JE21" s="141">
        <f>SUMIFS([1]Movimento!$R:$R,[1]Movimento!$B:$B,$C$3,[1]Movimento!$M:$M,$B21,[1]Movimento!$A:$A,JE$3)</f>
        <v>0</v>
      </c>
      <c r="JF21" s="141">
        <f>SUMIFS([1]Movimento!$R:$R,[1]Movimento!$B:$B,$C$3,[1]Movimento!$M:$M,$B21,[1]Movimento!$A:$A,JF$3)</f>
        <v>0</v>
      </c>
      <c r="JG21" s="141">
        <f>SUMIFS([1]Movimento!$R:$R,[1]Movimento!$B:$B,$C$3,[1]Movimento!$M:$M,$B21,[1]Movimento!$A:$A,JG$3)</f>
        <v>0</v>
      </c>
      <c r="JH21" s="141">
        <f>SUMIFS([1]Movimento!$R:$R,[1]Movimento!$B:$B,$C$3,[1]Movimento!$M:$M,$B21,[1]Movimento!$A:$A,JH$3)</f>
        <v>0</v>
      </c>
      <c r="JI21" s="141">
        <f>SUMIFS([1]Movimento!$R:$R,[1]Movimento!$B:$B,$C$3,[1]Movimento!$M:$M,$B21,[1]Movimento!$A:$A,JI$3)</f>
        <v>0</v>
      </c>
      <c r="JJ21" s="141">
        <f>SUMIFS([1]Movimento!$R:$R,[1]Movimento!$B:$B,$C$3,[1]Movimento!$M:$M,$B21,[1]Movimento!$A:$A,JJ$3)</f>
        <v>0</v>
      </c>
      <c r="JK21" s="141">
        <f>SUMIFS([1]Movimento!$R:$R,[1]Movimento!$B:$B,$C$3,[1]Movimento!$M:$M,$B21,[1]Movimento!$A:$A,JK$3)</f>
        <v>0</v>
      </c>
      <c r="JL21" s="141">
        <f>SUMIFS([1]Movimento!$R:$R,[1]Movimento!$B:$B,$C$3,[1]Movimento!$M:$M,$B21,[1]Movimento!$A:$A,JL$3)</f>
        <v>0</v>
      </c>
      <c r="JM21" s="141">
        <f>SUMIFS([1]Movimento!$R:$R,[1]Movimento!$B:$B,$C$3,[1]Movimento!$M:$M,$B21,[1]Movimento!$A:$A,JM$3)</f>
        <v>0</v>
      </c>
      <c r="JN21" s="141">
        <f>SUMIFS([1]Movimento!$R:$R,[1]Movimento!$B:$B,$C$3,[1]Movimento!$M:$M,$B21,[1]Movimento!$A:$A,JN$3)</f>
        <v>0</v>
      </c>
      <c r="JO21" s="141">
        <f>SUMIFS([1]Movimento!$R:$R,[1]Movimento!$B:$B,$C$3,[1]Movimento!$M:$M,$B21,[1]Movimento!$A:$A,JO$3)</f>
        <v>0</v>
      </c>
      <c r="JP21" s="141">
        <f>SUMIFS([1]Movimento!$R:$R,[1]Movimento!$B:$B,$C$3,[1]Movimento!$M:$M,$B21,[1]Movimento!$A:$A,JP$3)</f>
        <v>0</v>
      </c>
      <c r="JQ21" s="141">
        <f>SUMIFS([1]Movimento!$R:$R,[1]Movimento!$B:$B,$C$3,[1]Movimento!$M:$M,$B21,[1]Movimento!$A:$A,JQ$3)</f>
        <v>0</v>
      </c>
      <c r="JR21" s="141">
        <f>SUMIFS([1]Movimento!$R:$R,[1]Movimento!$B:$B,$C$3,[1]Movimento!$M:$M,$B21,[1]Movimento!$A:$A,JR$3)</f>
        <v>0</v>
      </c>
      <c r="JS21" s="141">
        <f>SUMIFS([1]Movimento!$R:$R,[1]Movimento!$B:$B,$C$3,[1]Movimento!$M:$M,$B21,[1]Movimento!$A:$A,JS$3)</f>
        <v>0</v>
      </c>
      <c r="JT21" s="141">
        <f>SUMIFS([1]Movimento!$R:$R,[1]Movimento!$B:$B,$C$3,[1]Movimento!$M:$M,$B21,[1]Movimento!$A:$A,JT$3)</f>
        <v>0</v>
      </c>
      <c r="JU21" s="141">
        <f>SUMIFS([1]Movimento!$R:$R,[1]Movimento!$B:$B,$C$3,[1]Movimento!$M:$M,$B21,[1]Movimento!$A:$A,JU$3)</f>
        <v>0</v>
      </c>
      <c r="JV21" s="141">
        <f>SUMIFS([1]Movimento!$R:$R,[1]Movimento!$B:$B,$C$3,[1]Movimento!$M:$M,$B21,[1]Movimento!$A:$A,JV$3)</f>
        <v>0</v>
      </c>
      <c r="JW21" s="141">
        <f>SUMIFS([1]Movimento!$R:$R,[1]Movimento!$B:$B,$C$3,[1]Movimento!$M:$M,$B21,[1]Movimento!$A:$A,JW$3)</f>
        <v>0</v>
      </c>
      <c r="JX21" s="141">
        <f>SUMIFS([1]Movimento!$R:$R,[1]Movimento!$B:$B,$C$3,[1]Movimento!$M:$M,$B21,[1]Movimento!$A:$A,JX$3)</f>
        <v>0</v>
      </c>
      <c r="JY21" s="141">
        <f>SUMIFS([1]Movimento!$R:$R,[1]Movimento!$B:$B,$C$3,[1]Movimento!$M:$M,$B21,[1]Movimento!$A:$A,JY$3)</f>
        <v>0</v>
      </c>
      <c r="JZ21" s="141">
        <f>SUMIFS([1]Movimento!$R:$R,[1]Movimento!$B:$B,$C$3,[1]Movimento!$M:$M,$B21,[1]Movimento!$A:$A,JZ$3)</f>
        <v>0</v>
      </c>
      <c r="KA21" s="141">
        <f>SUMIFS([1]Movimento!$R:$R,[1]Movimento!$B:$B,$C$3,[1]Movimento!$M:$M,$B21,[1]Movimento!$A:$A,KA$3)</f>
        <v>0</v>
      </c>
      <c r="KB21" s="141">
        <f>SUMIFS([1]Movimento!$R:$R,[1]Movimento!$B:$B,$C$3,[1]Movimento!$M:$M,$B21,[1]Movimento!$A:$A,KB$3)</f>
        <v>0</v>
      </c>
      <c r="KC21" s="141">
        <f>SUMIFS([1]Movimento!$R:$R,[1]Movimento!$B:$B,$C$3,[1]Movimento!$M:$M,$B21,[1]Movimento!$A:$A,KC$3)</f>
        <v>0</v>
      </c>
      <c r="KD21" s="141">
        <f>SUMIFS([1]Movimento!$R:$R,[1]Movimento!$B:$B,$C$3,[1]Movimento!$M:$M,$B21,[1]Movimento!$A:$A,KD$3)</f>
        <v>0</v>
      </c>
      <c r="KE21" s="141">
        <f>SUMIFS([1]Movimento!$R:$R,[1]Movimento!$B:$B,$C$3,[1]Movimento!$M:$M,$B21,[1]Movimento!$A:$A,KE$3)</f>
        <v>0</v>
      </c>
      <c r="KF21" s="141">
        <f t="shared" si="108"/>
        <v>0</v>
      </c>
      <c r="KG21" s="141">
        <f>SUMIFS([1]Movimento!$R:$R,[1]Movimento!$B:$B,$C$3,[1]Movimento!$M:$M,$B21,[1]Movimento!$A:$A,KG$3)</f>
        <v>0</v>
      </c>
      <c r="KH21" s="141">
        <f>SUMIFS([1]Movimento!$R:$R,[1]Movimento!$B:$B,$C$3,[1]Movimento!$M:$M,$B21,[1]Movimento!$A:$A,KH$3)</f>
        <v>0</v>
      </c>
      <c r="KI21" s="141">
        <f>SUMIFS([1]Movimento!$R:$R,[1]Movimento!$B:$B,$C$3,[1]Movimento!$M:$M,$B21,[1]Movimento!$A:$A,KI$3)</f>
        <v>0</v>
      </c>
      <c r="KJ21" s="141">
        <f>SUMIFS([1]Movimento!$R:$R,[1]Movimento!$B:$B,$C$3,[1]Movimento!$M:$M,$B21,[1]Movimento!$A:$A,KJ$3)</f>
        <v>0</v>
      </c>
      <c r="KK21" s="141">
        <f>SUMIFS([1]Movimento!$R:$R,[1]Movimento!$B:$B,$C$3,[1]Movimento!$M:$M,$B21,[1]Movimento!$A:$A,KK$3)</f>
        <v>0</v>
      </c>
      <c r="KL21" s="141">
        <f>SUMIFS([1]Movimento!$R:$R,[1]Movimento!$B:$B,$C$3,[1]Movimento!$M:$M,$B21,[1]Movimento!$A:$A,KL$3)</f>
        <v>0</v>
      </c>
      <c r="KM21" s="141">
        <f>SUMIFS([1]Movimento!$R:$R,[1]Movimento!$B:$B,$C$3,[1]Movimento!$M:$M,$B21,[1]Movimento!$A:$A,KM$3)</f>
        <v>0</v>
      </c>
      <c r="KN21" s="141">
        <f>SUMIFS([1]Movimento!$R:$R,[1]Movimento!$B:$B,$C$3,[1]Movimento!$M:$M,$B21,[1]Movimento!$A:$A,KN$3)</f>
        <v>0</v>
      </c>
      <c r="KO21" s="141">
        <f>SUMIFS([1]Movimento!$R:$R,[1]Movimento!$B:$B,$C$3,[1]Movimento!$M:$M,$B21,[1]Movimento!$A:$A,KO$3)</f>
        <v>0</v>
      </c>
      <c r="KP21" s="141">
        <f>SUMIFS([1]Movimento!$R:$R,[1]Movimento!$B:$B,$C$3,[1]Movimento!$M:$M,$B21,[1]Movimento!$A:$A,KP$3)</f>
        <v>0</v>
      </c>
      <c r="KQ21" s="141">
        <f>SUMIFS([1]Movimento!$R:$R,[1]Movimento!$B:$B,$C$3,[1]Movimento!$M:$M,$B21,[1]Movimento!$A:$A,KQ$3)</f>
        <v>0</v>
      </c>
      <c r="KR21" s="141">
        <f>SUMIFS([1]Movimento!$R:$R,[1]Movimento!$B:$B,$C$3,[1]Movimento!$M:$M,$B21,[1]Movimento!$A:$A,KR$3)</f>
        <v>0</v>
      </c>
      <c r="KS21" s="141">
        <f>SUMIFS([1]Movimento!$R:$R,[1]Movimento!$B:$B,$C$3,[1]Movimento!$M:$M,$B21,[1]Movimento!$A:$A,KS$3)</f>
        <v>0</v>
      </c>
      <c r="KT21" s="141">
        <f>SUMIFS([1]Movimento!$R:$R,[1]Movimento!$B:$B,$C$3,[1]Movimento!$M:$M,$B21,[1]Movimento!$A:$A,KT$3)</f>
        <v>0</v>
      </c>
      <c r="KU21" s="141">
        <f>SUMIFS([1]Movimento!$R:$R,[1]Movimento!$B:$B,$C$3,[1]Movimento!$M:$M,$B21,[1]Movimento!$A:$A,KU$3)</f>
        <v>0</v>
      </c>
      <c r="KV21" s="141">
        <f>SUMIFS([1]Movimento!$R:$R,[1]Movimento!$B:$B,$C$3,[1]Movimento!$M:$M,$B21,[1]Movimento!$A:$A,KV$3)</f>
        <v>0</v>
      </c>
      <c r="KW21" s="141">
        <f>SUMIFS([1]Movimento!$R:$R,[1]Movimento!$B:$B,$C$3,[1]Movimento!$M:$M,$B21,[1]Movimento!$A:$A,KW$3)</f>
        <v>0</v>
      </c>
      <c r="KX21" s="141">
        <f>SUMIFS([1]Movimento!$R:$R,[1]Movimento!$B:$B,$C$3,[1]Movimento!$M:$M,$B21,[1]Movimento!$A:$A,KX$3)</f>
        <v>0</v>
      </c>
      <c r="KY21" s="141">
        <f>SUMIFS([1]Movimento!$R:$R,[1]Movimento!$B:$B,$C$3,[1]Movimento!$M:$M,$B21,[1]Movimento!$A:$A,KY$3)</f>
        <v>0</v>
      </c>
      <c r="KZ21" s="141">
        <f>SUMIFS([1]Movimento!$R:$R,[1]Movimento!$B:$B,$C$3,[1]Movimento!$M:$M,$B21,[1]Movimento!$A:$A,KZ$3)</f>
        <v>0</v>
      </c>
      <c r="LA21" s="141">
        <f>SUMIFS([1]Movimento!$R:$R,[1]Movimento!$B:$B,$C$3,[1]Movimento!$M:$M,$B21,[1]Movimento!$A:$A,LA$3)</f>
        <v>0</v>
      </c>
      <c r="LB21" s="141">
        <f>SUMIFS([1]Movimento!$R:$R,[1]Movimento!$B:$B,$C$3,[1]Movimento!$M:$M,$B21,[1]Movimento!$A:$A,LB$3)</f>
        <v>0</v>
      </c>
      <c r="LC21" s="141">
        <f>SUMIFS([1]Movimento!$R:$R,[1]Movimento!$B:$B,$C$3,[1]Movimento!$M:$M,$B21,[1]Movimento!$A:$A,LC$3)</f>
        <v>0</v>
      </c>
      <c r="LD21" s="141">
        <f>SUMIFS([1]Movimento!$R:$R,[1]Movimento!$B:$B,$C$3,[1]Movimento!$M:$M,$B21,[1]Movimento!$A:$A,LD$3)</f>
        <v>0</v>
      </c>
      <c r="LE21" s="141">
        <f>SUMIFS([1]Movimento!$R:$R,[1]Movimento!$B:$B,$C$3,[1]Movimento!$M:$M,$B21,[1]Movimento!$A:$A,LE$3)</f>
        <v>0</v>
      </c>
      <c r="LF21" s="141">
        <f>SUMIFS([1]Movimento!$R:$R,[1]Movimento!$B:$B,$C$3,[1]Movimento!$M:$M,$B21,[1]Movimento!$A:$A,LF$3)</f>
        <v>0</v>
      </c>
      <c r="LG21" s="141">
        <f>SUMIFS([1]Movimento!$R:$R,[1]Movimento!$B:$B,$C$3,[1]Movimento!$M:$M,$B21,[1]Movimento!$A:$A,LG$3)</f>
        <v>0</v>
      </c>
      <c r="LH21" s="141">
        <f>SUMIFS([1]Movimento!$R:$R,[1]Movimento!$B:$B,$C$3,[1]Movimento!$M:$M,$B21,[1]Movimento!$A:$A,LH$3)</f>
        <v>0</v>
      </c>
      <c r="LI21" s="141">
        <f>SUMIFS([1]Movimento!$R:$R,[1]Movimento!$B:$B,$C$3,[1]Movimento!$M:$M,$B21,[1]Movimento!$A:$A,LI$3)</f>
        <v>0</v>
      </c>
      <c r="LJ21" s="141">
        <f>SUMIFS([1]Movimento!$R:$R,[1]Movimento!$B:$B,$C$3,[1]Movimento!$M:$M,$B21,[1]Movimento!$A:$A,LJ$3)</f>
        <v>0</v>
      </c>
      <c r="LK21" s="141">
        <f>SUMIFS([1]Movimento!$R:$R,[1]Movimento!$B:$B,$C$3,[1]Movimento!$M:$M,$B21,[1]Movimento!$A:$A,LK$3)</f>
        <v>0</v>
      </c>
      <c r="LL21" s="141">
        <f t="shared" si="109"/>
        <v>0</v>
      </c>
      <c r="LM21" s="141">
        <f>SUMIFS([1]Movimento!$R:$R,[1]Movimento!$B:$B,$C$3,[1]Movimento!$M:$M,$B21,[1]Movimento!$A:$A,LM$3)</f>
        <v>0</v>
      </c>
      <c r="LN21" s="141">
        <f>SUMIFS([1]Movimento!$R:$R,[1]Movimento!$B:$B,$C$3,[1]Movimento!$M:$M,$B21,[1]Movimento!$A:$A,LN$3)</f>
        <v>0</v>
      </c>
      <c r="LO21" s="141">
        <f>SUMIFS([1]Movimento!$R:$R,[1]Movimento!$B:$B,$C$3,[1]Movimento!$M:$M,$B21,[1]Movimento!$A:$A,LO$3)</f>
        <v>0</v>
      </c>
      <c r="LP21" s="141">
        <f>SUMIFS([1]Movimento!$R:$R,[1]Movimento!$B:$B,$C$3,[1]Movimento!$M:$M,$B21,[1]Movimento!$A:$A,LP$3)</f>
        <v>0</v>
      </c>
      <c r="LQ21" s="141">
        <f>SUMIFS([1]Movimento!$R:$R,[1]Movimento!$B:$B,$C$3,[1]Movimento!$M:$M,$B21,[1]Movimento!$A:$A,LQ$3)</f>
        <v>0</v>
      </c>
      <c r="LR21" s="141">
        <f>SUMIFS([1]Movimento!$R:$R,[1]Movimento!$B:$B,$C$3,[1]Movimento!$M:$M,$B21,[1]Movimento!$A:$A,LR$3)</f>
        <v>0</v>
      </c>
      <c r="LS21" s="141">
        <f>SUMIFS([1]Movimento!$R:$R,[1]Movimento!$B:$B,$C$3,[1]Movimento!$M:$M,$B21,[1]Movimento!$A:$A,LS$3)</f>
        <v>0</v>
      </c>
      <c r="LT21" s="141">
        <f>SUMIFS([1]Movimento!$R:$R,[1]Movimento!$B:$B,$C$3,[1]Movimento!$M:$M,$B21,[1]Movimento!$A:$A,LT$3)</f>
        <v>0</v>
      </c>
      <c r="LU21" s="141">
        <f>SUMIFS([1]Movimento!$R:$R,[1]Movimento!$B:$B,$C$3,[1]Movimento!$M:$M,$B21,[1]Movimento!$A:$A,LU$3)</f>
        <v>0</v>
      </c>
      <c r="LV21" s="141">
        <f>SUMIFS([1]Movimento!$R:$R,[1]Movimento!$B:$B,$C$3,[1]Movimento!$M:$M,$B21,[1]Movimento!$A:$A,LV$3)</f>
        <v>0</v>
      </c>
      <c r="LW21" s="141">
        <f>SUMIFS([1]Movimento!$R:$R,[1]Movimento!$B:$B,$C$3,[1]Movimento!$M:$M,$B21,[1]Movimento!$A:$A,LW$3)</f>
        <v>0</v>
      </c>
      <c r="LX21" s="141">
        <f>SUMIFS([1]Movimento!$R:$R,[1]Movimento!$B:$B,$C$3,[1]Movimento!$M:$M,$B21,[1]Movimento!$A:$A,LX$3)</f>
        <v>0</v>
      </c>
      <c r="LY21" s="141">
        <f>SUMIFS([1]Movimento!$R:$R,[1]Movimento!$B:$B,$C$3,[1]Movimento!$M:$M,$B21,[1]Movimento!$A:$A,LY$3)</f>
        <v>0</v>
      </c>
      <c r="LZ21" s="141">
        <f>SUMIFS([1]Movimento!$R:$R,[1]Movimento!$B:$B,$C$3,[1]Movimento!$M:$M,$B21,[1]Movimento!$A:$A,LZ$3)</f>
        <v>0</v>
      </c>
      <c r="MA21" s="141">
        <f>SUMIFS([1]Movimento!$R:$R,[1]Movimento!$B:$B,$C$3,[1]Movimento!$M:$M,$B21,[1]Movimento!$A:$A,MA$3)</f>
        <v>0</v>
      </c>
      <c r="MB21" s="141">
        <f>SUMIFS([1]Movimento!$R:$R,[1]Movimento!$B:$B,$C$3,[1]Movimento!$M:$M,$B21,[1]Movimento!$A:$A,MB$3)</f>
        <v>0</v>
      </c>
      <c r="MC21" s="141">
        <f>SUMIFS([1]Movimento!$R:$R,[1]Movimento!$B:$B,$C$3,[1]Movimento!$M:$M,$B21,[1]Movimento!$A:$A,MC$3)</f>
        <v>0</v>
      </c>
      <c r="MD21" s="141">
        <f>SUMIFS([1]Movimento!$R:$R,[1]Movimento!$B:$B,$C$3,[1]Movimento!$M:$M,$B21,[1]Movimento!$A:$A,MD$3)</f>
        <v>0</v>
      </c>
      <c r="ME21" s="141">
        <f>SUMIFS([1]Movimento!$R:$R,[1]Movimento!$B:$B,$C$3,[1]Movimento!$M:$M,$B21,[1]Movimento!$A:$A,ME$3)</f>
        <v>0</v>
      </c>
      <c r="MF21" s="141">
        <f>SUMIFS([1]Movimento!$R:$R,[1]Movimento!$B:$B,$C$3,[1]Movimento!$M:$M,$B21,[1]Movimento!$A:$A,MF$3)</f>
        <v>0</v>
      </c>
      <c r="MG21" s="141">
        <f>SUMIFS([1]Movimento!$R:$R,[1]Movimento!$B:$B,$C$3,[1]Movimento!$M:$M,$B21,[1]Movimento!$A:$A,MG$3)</f>
        <v>0</v>
      </c>
      <c r="MH21" s="141">
        <f>SUMIFS([1]Movimento!$R:$R,[1]Movimento!$B:$B,$C$3,[1]Movimento!$M:$M,$B21,[1]Movimento!$A:$A,MH$3)</f>
        <v>0</v>
      </c>
      <c r="MI21" s="141">
        <f>SUMIFS([1]Movimento!$R:$R,[1]Movimento!$B:$B,$C$3,[1]Movimento!$M:$M,$B21,[1]Movimento!$A:$A,MI$3)</f>
        <v>0</v>
      </c>
      <c r="MJ21" s="141">
        <f>SUMIFS([1]Movimento!$R:$R,[1]Movimento!$B:$B,$C$3,[1]Movimento!$M:$M,$B21,[1]Movimento!$A:$A,MJ$3)</f>
        <v>0</v>
      </c>
      <c r="MK21" s="141">
        <f>SUMIFS([1]Movimento!$R:$R,[1]Movimento!$B:$B,$C$3,[1]Movimento!$M:$M,$B21,[1]Movimento!$A:$A,MK$3)</f>
        <v>0</v>
      </c>
      <c r="ML21" s="141">
        <f>SUMIFS([1]Movimento!$R:$R,[1]Movimento!$B:$B,$C$3,[1]Movimento!$M:$M,$B21,[1]Movimento!$A:$A,ML$3)</f>
        <v>0</v>
      </c>
      <c r="MM21" s="141">
        <f>SUMIFS([1]Movimento!$R:$R,[1]Movimento!$B:$B,$C$3,[1]Movimento!$M:$M,$B21,[1]Movimento!$A:$A,MM$3)</f>
        <v>0</v>
      </c>
      <c r="MN21" s="141">
        <f>SUMIFS([1]Movimento!$R:$R,[1]Movimento!$B:$B,$C$3,[1]Movimento!$M:$M,$B21,[1]Movimento!$A:$A,MN$3)</f>
        <v>0</v>
      </c>
      <c r="MO21" s="141">
        <f>SUMIFS([1]Movimento!$R:$R,[1]Movimento!$B:$B,$C$3,[1]Movimento!$M:$M,$B21,[1]Movimento!$A:$A,MO$3)</f>
        <v>0</v>
      </c>
      <c r="MP21" s="141">
        <f>SUMIFS([1]Movimento!$R:$R,[1]Movimento!$B:$B,$C$3,[1]Movimento!$M:$M,$B21,[1]Movimento!$A:$A,MP$3)</f>
        <v>0</v>
      </c>
      <c r="MQ21" s="141">
        <f>SUMIFS([1]Movimento!$R:$R,[1]Movimento!$B:$B,$C$3,[1]Movimento!$M:$M,$B21,[1]Movimento!$A:$A,MQ$3)</f>
        <v>0</v>
      </c>
      <c r="MR21" s="141">
        <f t="shared" si="110"/>
        <v>0</v>
      </c>
      <c r="MS21" s="141">
        <f>SUMIFS([1]Movimento!$R:$R,[1]Movimento!$B:$B,$C$3,[1]Movimento!$M:$M,$B21,[1]Movimento!$A:$A,MS$3)</f>
        <v>0</v>
      </c>
      <c r="MT21" s="141">
        <f>SUMIFS([1]Movimento!$R:$R,[1]Movimento!$B:$B,$C$3,[1]Movimento!$M:$M,$B21,[1]Movimento!$A:$A,MT$3)</f>
        <v>0</v>
      </c>
      <c r="MU21" s="141">
        <f>SUMIFS([1]Movimento!$R:$R,[1]Movimento!$B:$B,$C$3,[1]Movimento!$M:$M,$B21,[1]Movimento!$A:$A,MU$3)</f>
        <v>0</v>
      </c>
      <c r="MV21" s="141">
        <f>SUMIFS([1]Movimento!$R:$R,[1]Movimento!$B:$B,$C$3,[1]Movimento!$M:$M,$B21,[1]Movimento!$A:$A,MV$3)</f>
        <v>0</v>
      </c>
      <c r="MW21" s="141">
        <f>SUMIFS([1]Movimento!$R:$R,[1]Movimento!$B:$B,$C$3,[1]Movimento!$M:$M,$B21,[1]Movimento!$A:$A,MW$3)</f>
        <v>0</v>
      </c>
      <c r="MX21" s="141">
        <f>SUMIFS([1]Movimento!$R:$R,[1]Movimento!$B:$B,$C$3,[1]Movimento!$M:$M,$B21,[1]Movimento!$A:$A,MX$3)</f>
        <v>0</v>
      </c>
      <c r="MY21" s="141">
        <f>SUMIFS([1]Movimento!$R:$R,[1]Movimento!$B:$B,$C$3,[1]Movimento!$M:$M,$B21,[1]Movimento!$A:$A,MY$3)</f>
        <v>0</v>
      </c>
      <c r="MZ21" s="141">
        <f>SUMIFS([1]Movimento!$R:$R,[1]Movimento!$B:$B,$C$3,[1]Movimento!$M:$M,$B21,[1]Movimento!$A:$A,MZ$3)</f>
        <v>0</v>
      </c>
      <c r="NA21" s="141">
        <f>SUMIFS([1]Movimento!$R:$R,[1]Movimento!$B:$B,$C$3,[1]Movimento!$M:$M,$B21,[1]Movimento!$A:$A,NA$3)</f>
        <v>0</v>
      </c>
      <c r="NB21" s="141">
        <f>SUMIFS([1]Movimento!$R:$R,[1]Movimento!$B:$B,$C$3,[1]Movimento!$M:$M,$B21,[1]Movimento!$A:$A,NB$3)</f>
        <v>0</v>
      </c>
      <c r="NC21" s="141">
        <f>SUMIFS([1]Movimento!$R:$R,[1]Movimento!$B:$B,$C$3,[1]Movimento!$M:$M,$B21,[1]Movimento!$A:$A,NC$3)</f>
        <v>0</v>
      </c>
      <c r="ND21" s="141">
        <f>SUMIFS([1]Movimento!$R:$R,[1]Movimento!$B:$B,$C$3,[1]Movimento!$M:$M,$B21,[1]Movimento!$A:$A,ND$3)</f>
        <v>0</v>
      </c>
      <c r="NE21" s="141">
        <f>SUMIFS([1]Movimento!$R:$R,[1]Movimento!$B:$B,$C$3,[1]Movimento!$M:$M,$B21,[1]Movimento!$A:$A,NE$3)</f>
        <v>0</v>
      </c>
      <c r="NF21" s="141">
        <f>SUMIFS([1]Movimento!$R:$R,[1]Movimento!$B:$B,$C$3,[1]Movimento!$M:$M,$B21,[1]Movimento!$A:$A,NF$3)</f>
        <v>0</v>
      </c>
      <c r="NG21" s="141">
        <f>SUMIFS([1]Movimento!$R:$R,[1]Movimento!$B:$B,$C$3,[1]Movimento!$M:$M,$B21,[1]Movimento!$A:$A,NG$3)</f>
        <v>0</v>
      </c>
      <c r="NH21" s="141">
        <f>SUMIFS([1]Movimento!$R:$R,[1]Movimento!$B:$B,$C$3,[1]Movimento!$M:$M,$B21,[1]Movimento!$A:$A,NH$3)</f>
        <v>0</v>
      </c>
      <c r="NI21" s="141">
        <f>SUMIFS([1]Movimento!$R:$R,[1]Movimento!$B:$B,$C$3,[1]Movimento!$M:$M,$B21,[1]Movimento!$A:$A,NI$3)</f>
        <v>0</v>
      </c>
      <c r="NJ21" s="141">
        <f>SUMIFS([1]Movimento!$R:$R,[1]Movimento!$B:$B,$C$3,[1]Movimento!$M:$M,$B21,[1]Movimento!$A:$A,NJ$3)</f>
        <v>0</v>
      </c>
      <c r="NK21" s="141">
        <f>SUMIFS([1]Movimento!$R:$R,[1]Movimento!$B:$B,$C$3,[1]Movimento!$M:$M,$B21,[1]Movimento!$A:$A,NK$3)</f>
        <v>0</v>
      </c>
      <c r="NL21" s="141">
        <f>SUMIFS([1]Movimento!$R:$R,[1]Movimento!$B:$B,$C$3,[1]Movimento!$M:$M,$B21,[1]Movimento!$A:$A,NL$3)</f>
        <v>0</v>
      </c>
      <c r="NM21" s="141">
        <f>SUMIFS([1]Movimento!$R:$R,[1]Movimento!$B:$B,$C$3,[1]Movimento!$M:$M,$B21,[1]Movimento!$A:$A,NM$3)</f>
        <v>0</v>
      </c>
      <c r="NN21" s="141">
        <f>SUMIFS([1]Movimento!$R:$R,[1]Movimento!$B:$B,$C$3,[1]Movimento!$M:$M,$B21,[1]Movimento!$A:$A,NN$3)</f>
        <v>0</v>
      </c>
      <c r="NO21" s="141">
        <f>SUMIFS([1]Movimento!$R:$R,[1]Movimento!$B:$B,$C$3,[1]Movimento!$M:$M,$B21,[1]Movimento!$A:$A,NO$3)</f>
        <v>0</v>
      </c>
      <c r="NP21" s="141">
        <f>SUMIFS([1]Movimento!$R:$R,[1]Movimento!$B:$B,$C$3,[1]Movimento!$M:$M,$B21,[1]Movimento!$A:$A,NP$3)</f>
        <v>0</v>
      </c>
      <c r="NQ21" s="141">
        <f>SUMIFS([1]Movimento!$R:$R,[1]Movimento!$B:$B,$C$3,[1]Movimento!$M:$M,$B21,[1]Movimento!$A:$A,NQ$3)</f>
        <v>0</v>
      </c>
      <c r="NR21" s="141">
        <f>SUMIFS([1]Movimento!$R:$R,[1]Movimento!$B:$B,$C$3,[1]Movimento!$M:$M,$B21,[1]Movimento!$A:$A,NR$3)</f>
        <v>0</v>
      </c>
      <c r="NS21" s="141">
        <f>SUMIFS([1]Movimento!$R:$R,[1]Movimento!$B:$B,$C$3,[1]Movimento!$M:$M,$B21,[1]Movimento!$A:$A,NS$3)</f>
        <v>0</v>
      </c>
      <c r="NT21" s="141">
        <f>SUMIFS([1]Movimento!$R:$R,[1]Movimento!$B:$B,$C$3,[1]Movimento!$M:$M,$B21,[1]Movimento!$A:$A,NT$3)</f>
        <v>0</v>
      </c>
      <c r="NU21" s="141">
        <f>SUMIFS([1]Movimento!$R:$R,[1]Movimento!$B:$B,$C$3,[1]Movimento!$M:$M,$B21,[1]Movimento!$A:$A,NU$3)</f>
        <v>0</v>
      </c>
      <c r="NV21" s="141">
        <f>SUMIFS([1]Movimento!$R:$R,[1]Movimento!$B:$B,$C$3,[1]Movimento!$M:$M,$B21,[1]Movimento!$A:$A,NV$3)</f>
        <v>0</v>
      </c>
      <c r="NW21" s="141">
        <f>SUMIFS([1]Movimento!$R:$R,[1]Movimento!$B:$B,$C$3,[1]Movimento!$M:$M,$B21,[1]Movimento!$A:$A,NW$3)</f>
        <v>0</v>
      </c>
      <c r="NX21" s="141">
        <f t="shared" si="111"/>
        <v>0</v>
      </c>
      <c r="NY21" s="10"/>
      <c r="NZ21" s="141">
        <f t="shared" si="114"/>
        <v>0</v>
      </c>
      <c r="OA21" s="143">
        <f t="shared" si="112"/>
        <v>0</v>
      </c>
      <c r="OB21" s="145" t="str">
        <f t="shared" si="79"/>
        <v/>
      </c>
      <c r="OD21" s="181"/>
      <c r="OG21" s="163" t="s">
        <v>6</v>
      </c>
      <c r="OH21" s="10"/>
      <c r="OI21" s="164"/>
      <c r="OJ21" s="164"/>
      <c r="OK21" s="164"/>
      <c r="OL21" s="164"/>
      <c r="OM21" s="164"/>
      <c r="ON21" s="164"/>
      <c r="OO21" s="164"/>
      <c r="OP21" s="164"/>
      <c r="OQ21" s="164"/>
      <c r="OR21" s="164"/>
      <c r="OS21" s="164"/>
      <c r="OT21" s="164"/>
      <c r="OU21" s="10"/>
      <c r="OV21" s="164">
        <f t="shared" si="113"/>
        <v>0</v>
      </c>
    </row>
    <row r="22" spans="2:412" s="134" customFormat="1" outlineLevel="1">
      <c r="B22" s="139" t="s">
        <v>45</v>
      </c>
      <c r="C22" s="140" t="s">
        <v>7</v>
      </c>
      <c r="D22" s="10"/>
      <c r="E22" s="141">
        <f>SUMIFS([1]Movimento!$R:$R,[1]Movimento!$B:$B,$C$3,[1]Movimento!$M:$M,$B22,[1]Movimento!$A:$A,E$3)</f>
        <v>0</v>
      </c>
      <c r="F22" s="141">
        <f>SUMIFS([1]Movimento!$R:$R,[1]Movimento!$B:$B,$C$3,[1]Movimento!$M:$M,$B22,[1]Movimento!$A:$A,F$3)</f>
        <v>0</v>
      </c>
      <c r="G22" s="141">
        <f>SUMIFS([1]Movimento!$R:$R,[1]Movimento!$B:$B,$C$3,[1]Movimento!$M:$M,$B22,[1]Movimento!$A:$A,G$3)</f>
        <v>0</v>
      </c>
      <c r="H22" s="141">
        <f>SUMIFS([1]Movimento!$R:$R,[1]Movimento!$B:$B,$C$3,[1]Movimento!$M:$M,$B22,[1]Movimento!$A:$A,H$3)</f>
        <v>0</v>
      </c>
      <c r="I22" s="141">
        <f>SUMIFS([1]Movimento!$R:$R,[1]Movimento!$B:$B,$C$3,[1]Movimento!$M:$M,$B22,[1]Movimento!$A:$A,I$3)</f>
        <v>0</v>
      </c>
      <c r="J22" s="141">
        <f>SUMIFS([1]Movimento!$R:$R,[1]Movimento!$B:$B,$C$3,[1]Movimento!$M:$M,$B22,[1]Movimento!$A:$A,J$3)</f>
        <v>0</v>
      </c>
      <c r="K22" s="141">
        <f>SUMIFS([1]Movimento!$R:$R,[1]Movimento!$B:$B,$C$3,[1]Movimento!$M:$M,$B22,[1]Movimento!$A:$A,K$3)</f>
        <v>0</v>
      </c>
      <c r="L22" s="141">
        <f>SUMIFS([1]Movimento!$R:$R,[1]Movimento!$B:$B,$C$3,[1]Movimento!$M:$M,$B22,[1]Movimento!$A:$A,L$3)</f>
        <v>0</v>
      </c>
      <c r="M22" s="141">
        <f>SUMIFS([1]Movimento!$R:$R,[1]Movimento!$B:$B,$C$3,[1]Movimento!$M:$M,$B22,[1]Movimento!$A:$A,M$3)</f>
        <v>0</v>
      </c>
      <c r="N22" s="141">
        <f>SUMIFS([1]Movimento!$R:$R,[1]Movimento!$B:$B,$C$3,[1]Movimento!$M:$M,$B22,[1]Movimento!$A:$A,N$3)</f>
        <v>0</v>
      </c>
      <c r="O22" s="141">
        <f>SUMIFS([1]Movimento!$R:$R,[1]Movimento!$B:$B,$C$3,[1]Movimento!$M:$M,$B22,[1]Movimento!$A:$A,O$3)</f>
        <v>0</v>
      </c>
      <c r="P22" s="141">
        <f>SUMIFS([1]Movimento!$R:$R,[1]Movimento!$B:$B,$C$3,[1]Movimento!$M:$M,$B22,[1]Movimento!$A:$A,P$3)</f>
        <v>0</v>
      </c>
      <c r="Q22" s="141">
        <f>SUMIFS([1]Movimento!$R:$R,[1]Movimento!$B:$B,$C$3,[1]Movimento!$M:$M,$B22,[1]Movimento!$A:$A,Q$3)</f>
        <v>0</v>
      </c>
      <c r="R22" s="141">
        <f>SUMIFS([1]Movimento!$R:$R,[1]Movimento!$B:$B,$C$3,[1]Movimento!$M:$M,$B22,[1]Movimento!$A:$A,R$3)</f>
        <v>0</v>
      </c>
      <c r="S22" s="141">
        <f>SUMIFS([1]Movimento!$R:$R,[1]Movimento!$B:$B,$C$3,[1]Movimento!$M:$M,$B22,[1]Movimento!$A:$A,S$3)</f>
        <v>0</v>
      </c>
      <c r="T22" s="141">
        <f>SUMIFS([1]Movimento!$R:$R,[1]Movimento!$B:$B,$C$3,[1]Movimento!$M:$M,$B22,[1]Movimento!$A:$A,T$3)</f>
        <v>0</v>
      </c>
      <c r="U22" s="141">
        <f>SUMIFS([1]Movimento!$R:$R,[1]Movimento!$B:$B,$C$3,[1]Movimento!$M:$M,$B22,[1]Movimento!$A:$A,U$3)</f>
        <v>0</v>
      </c>
      <c r="V22" s="141">
        <f>SUMIFS([1]Movimento!$R:$R,[1]Movimento!$B:$B,$C$3,[1]Movimento!$M:$M,$B22,[1]Movimento!$A:$A,V$3)</f>
        <v>0</v>
      </c>
      <c r="W22" s="141">
        <f>SUMIFS([1]Movimento!$R:$R,[1]Movimento!$B:$B,$C$3,[1]Movimento!$M:$M,$B22,[1]Movimento!$A:$A,W$3)</f>
        <v>0</v>
      </c>
      <c r="X22" s="141">
        <f>SUMIFS([1]Movimento!$R:$R,[1]Movimento!$B:$B,$C$3,[1]Movimento!$M:$M,$B22,[1]Movimento!$A:$A,X$3)</f>
        <v>0</v>
      </c>
      <c r="Y22" s="141">
        <f>SUMIFS([1]Movimento!$R:$R,[1]Movimento!$B:$B,$C$3,[1]Movimento!$M:$M,$B22,[1]Movimento!$A:$A,Y$3)</f>
        <v>0</v>
      </c>
      <c r="Z22" s="141">
        <f>SUMIFS([1]Movimento!$R:$R,[1]Movimento!$B:$B,$C$3,[1]Movimento!$M:$M,$B22,[1]Movimento!$A:$A,Z$3)</f>
        <v>0</v>
      </c>
      <c r="AA22" s="141">
        <f>SUMIFS([1]Movimento!$R:$R,[1]Movimento!$B:$B,$C$3,[1]Movimento!$M:$M,$B22,[1]Movimento!$A:$A,AA$3)</f>
        <v>0</v>
      </c>
      <c r="AB22" s="141">
        <f>SUMIFS([1]Movimento!$R:$R,[1]Movimento!$B:$B,$C$3,[1]Movimento!$M:$M,$B22,[1]Movimento!$A:$A,AB$3)</f>
        <v>0</v>
      </c>
      <c r="AC22" s="141">
        <f>SUMIFS([1]Movimento!$R:$R,[1]Movimento!$B:$B,$C$3,[1]Movimento!$M:$M,$B22,[1]Movimento!$A:$A,AC$3)</f>
        <v>0</v>
      </c>
      <c r="AD22" s="141">
        <f>SUMIFS([1]Movimento!$R:$R,[1]Movimento!$B:$B,$C$3,[1]Movimento!$M:$M,$B22,[1]Movimento!$A:$A,AD$3)</f>
        <v>0</v>
      </c>
      <c r="AE22" s="141">
        <f>SUMIFS([1]Movimento!$R:$R,[1]Movimento!$B:$B,$C$3,[1]Movimento!$M:$M,$B22,[1]Movimento!$A:$A,AE$3)</f>
        <v>0</v>
      </c>
      <c r="AF22" s="141">
        <f>SUMIFS([1]Movimento!$R:$R,[1]Movimento!$B:$B,$C$3,[1]Movimento!$M:$M,$B22,[1]Movimento!$A:$A,AF$3)</f>
        <v>0</v>
      </c>
      <c r="AG22" s="141">
        <f>SUMIFS([1]Movimento!$R:$R,[1]Movimento!$B:$B,$C$3,[1]Movimento!$M:$M,$B22,[1]Movimento!$A:$A,AG$3)</f>
        <v>0</v>
      </c>
      <c r="AH22" s="141">
        <f>SUMIFS([1]Movimento!$R:$R,[1]Movimento!$B:$B,$C$3,[1]Movimento!$M:$M,$B22,[1]Movimento!$A:$A,AH$3)</f>
        <v>0</v>
      </c>
      <c r="AI22" s="141">
        <f>SUMIFS([1]Movimento!$R:$R,[1]Movimento!$B:$B,$C$3,[1]Movimento!$M:$M,$B22,[1]Movimento!$A:$A,AI$3)</f>
        <v>0</v>
      </c>
      <c r="AJ22" s="141">
        <f t="shared" si="100"/>
        <v>0</v>
      </c>
      <c r="AK22" s="141">
        <f>SUMIFS([1]Movimento!$R:$R,[1]Movimento!$B:$B,$C$3,[1]Movimento!$M:$M,$B22,[1]Movimento!$A:$A,AK$3)</f>
        <v>0</v>
      </c>
      <c r="AL22" s="141">
        <f>SUMIFS([1]Movimento!$R:$R,[1]Movimento!$B:$B,$C$3,[1]Movimento!$M:$M,$B22,[1]Movimento!$A:$A,AL$3)</f>
        <v>0</v>
      </c>
      <c r="AM22" s="141">
        <f>SUMIFS([1]Movimento!$R:$R,[1]Movimento!$B:$B,$C$3,[1]Movimento!$M:$M,$B22,[1]Movimento!$A:$A,AM$3)</f>
        <v>0</v>
      </c>
      <c r="AN22" s="141">
        <f>SUMIFS([1]Movimento!$R:$R,[1]Movimento!$B:$B,$C$3,[1]Movimento!$M:$M,$B22,[1]Movimento!$A:$A,AN$3)</f>
        <v>0</v>
      </c>
      <c r="AO22" s="141">
        <f>SUMIFS([1]Movimento!$R:$R,[1]Movimento!$B:$B,$C$3,[1]Movimento!$M:$M,$B22,[1]Movimento!$A:$A,AO$3)</f>
        <v>0</v>
      </c>
      <c r="AP22" s="141">
        <f>SUMIFS([1]Movimento!$R:$R,[1]Movimento!$B:$B,$C$3,[1]Movimento!$M:$M,$B22,[1]Movimento!$A:$A,AP$3)</f>
        <v>0</v>
      </c>
      <c r="AQ22" s="141">
        <f>SUMIFS([1]Movimento!$R:$R,[1]Movimento!$B:$B,$C$3,[1]Movimento!$M:$M,$B22,[1]Movimento!$A:$A,AQ$3)</f>
        <v>0</v>
      </c>
      <c r="AR22" s="141">
        <f>SUMIFS([1]Movimento!$R:$R,[1]Movimento!$B:$B,$C$3,[1]Movimento!$M:$M,$B22,[1]Movimento!$A:$A,AR$3)</f>
        <v>0</v>
      </c>
      <c r="AS22" s="141">
        <f>SUMIFS([1]Movimento!$R:$R,[1]Movimento!$B:$B,$C$3,[1]Movimento!$M:$M,$B22,[1]Movimento!$A:$A,AS$3)</f>
        <v>0</v>
      </c>
      <c r="AT22" s="141">
        <f>SUMIFS([1]Movimento!$R:$R,[1]Movimento!$B:$B,$C$3,[1]Movimento!$M:$M,$B22,[1]Movimento!$A:$A,AT$3)</f>
        <v>0</v>
      </c>
      <c r="AU22" s="141">
        <f>SUMIFS([1]Movimento!$R:$R,[1]Movimento!$B:$B,$C$3,[1]Movimento!$M:$M,$B22,[1]Movimento!$A:$A,AU$3)</f>
        <v>0</v>
      </c>
      <c r="AV22" s="141">
        <f>SUMIFS([1]Movimento!$R:$R,[1]Movimento!$B:$B,$C$3,[1]Movimento!$M:$M,$B22,[1]Movimento!$A:$A,AV$3)</f>
        <v>0</v>
      </c>
      <c r="AW22" s="141">
        <f>SUMIFS([1]Movimento!$R:$R,[1]Movimento!$B:$B,$C$3,[1]Movimento!$M:$M,$B22,[1]Movimento!$A:$A,AW$3)</f>
        <v>0</v>
      </c>
      <c r="AX22" s="141">
        <f>SUMIFS([1]Movimento!$R:$R,[1]Movimento!$B:$B,$C$3,[1]Movimento!$M:$M,$B22,[1]Movimento!$A:$A,AX$3)</f>
        <v>0</v>
      </c>
      <c r="AY22" s="141">
        <f>SUMIFS([1]Movimento!$R:$R,[1]Movimento!$B:$B,$C$3,[1]Movimento!$M:$M,$B22,[1]Movimento!$A:$A,AY$3)</f>
        <v>0</v>
      </c>
      <c r="AZ22" s="141">
        <f>SUMIFS([1]Movimento!$R:$R,[1]Movimento!$B:$B,$C$3,[1]Movimento!$M:$M,$B22,[1]Movimento!$A:$A,AZ$3)</f>
        <v>0</v>
      </c>
      <c r="BA22" s="141">
        <f>SUMIFS([1]Movimento!$R:$R,[1]Movimento!$B:$B,$C$3,[1]Movimento!$M:$M,$B22,[1]Movimento!$A:$A,BA$3)</f>
        <v>0</v>
      </c>
      <c r="BB22" s="141">
        <f>SUMIFS([1]Movimento!$R:$R,[1]Movimento!$B:$B,$C$3,[1]Movimento!$M:$M,$B22,[1]Movimento!$A:$A,BB$3)</f>
        <v>0</v>
      </c>
      <c r="BC22" s="141">
        <f>SUMIFS([1]Movimento!$R:$R,[1]Movimento!$B:$B,$C$3,[1]Movimento!$M:$M,$B22,[1]Movimento!$A:$A,BC$3)</f>
        <v>0</v>
      </c>
      <c r="BD22" s="141">
        <f>SUMIFS([1]Movimento!$R:$R,[1]Movimento!$B:$B,$C$3,[1]Movimento!$M:$M,$B22,[1]Movimento!$A:$A,BD$3)</f>
        <v>0</v>
      </c>
      <c r="BE22" s="141">
        <f>SUMIFS([1]Movimento!$R:$R,[1]Movimento!$B:$B,$C$3,[1]Movimento!$M:$M,$B22,[1]Movimento!$A:$A,BE$3)</f>
        <v>0</v>
      </c>
      <c r="BF22" s="141">
        <f>SUMIFS([1]Movimento!$R:$R,[1]Movimento!$B:$B,$C$3,[1]Movimento!$M:$M,$B22,[1]Movimento!$A:$A,BF$3)</f>
        <v>0</v>
      </c>
      <c r="BG22" s="141">
        <f>SUMIFS([1]Movimento!$R:$R,[1]Movimento!$B:$B,$C$3,[1]Movimento!$M:$M,$B22,[1]Movimento!$A:$A,BG$3)</f>
        <v>0</v>
      </c>
      <c r="BH22" s="141">
        <f>SUMIFS([1]Movimento!$R:$R,[1]Movimento!$B:$B,$C$3,[1]Movimento!$M:$M,$B22,[1]Movimento!$A:$A,BH$3)</f>
        <v>0</v>
      </c>
      <c r="BI22" s="141">
        <f>SUMIFS([1]Movimento!$R:$R,[1]Movimento!$B:$B,$C$3,[1]Movimento!$M:$M,$B22,[1]Movimento!$A:$A,BI$3)</f>
        <v>0</v>
      </c>
      <c r="BJ22" s="141">
        <f>SUMIFS([1]Movimento!$R:$R,[1]Movimento!$B:$B,$C$3,[1]Movimento!$M:$M,$B22,[1]Movimento!$A:$A,BJ$3)</f>
        <v>0</v>
      </c>
      <c r="BK22" s="141">
        <f>SUMIFS([1]Movimento!$R:$R,[1]Movimento!$B:$B,$C$3,[1]Movimento!$M:$M,$B22,[1]Movimento!$A:$A,BK$3)</f>
        <v>0</v>
      </c>
      <c r="BL22" s="141">
        <f>SUMIFS([1]Movimento!$R:$R,[1]Movimento!$B:$B,$C$3,[1]Movimento!$M:$M,$B22,[1]Movimento!$A:$A,BL$3)</f>
        <v>0</v>
      </c>
      <c r="BM22" s="141">
        <f>SUMIFS([1]Movimento!$R:$R,[1]Movimento!$B:$B,$C$3,[1]Movimento!$M:$M,$B22,[1]Movimento!$A:$A,BM$3)</f>
        <v>0</v>
      </c>
      <c r="BN22" s="141">
        <f>SUMIFS([1]Movimento!$R:$R,[1]Movimento!$B:$B,$C$3,[1]Movimento!$M:$M,$B22,[1]Movimento!$A:$A,BN$3)</f>
        <v>0</v>
      </c>
      <c r="BO22" s="141">
        <f>SUMIFS([1]Movimento!$R:$R,[1]Movimento!$B:$B,$C$3,[1]Movimento!$M:$M,$B22,[1]Movimento!$A:$A,BO$3)</f>
        <v>0</v>
      </c>
      <c r="BP22" s="141">
        <f t="shared" si="101"/>
        <v>0</v>
      </c>
      <c r="BQ22" s="141">
        <f>SUMIFS([1]Movimento!$R:$R,[1]Movimento!$B:$B,$C$3,[1]Movimento!$M:$M,$B22,[1]Movimento!$A:$A,BQ$3)</f>
        <v>0</v>
      </c>
      <c r="BR22" s="141">
        <f>SUMIFS([1]Movimento!$R:$R,[1]Movimento!$B:$B,$C$3,[1]Movimento!$M:$M,$B22,[1]Movimento!$A:$A,BR$3)</f>
        <v>0</v>
      </c>
      <c r="BS22" s="141">
        <f>SUMIFS([1]Movimento!$R:$R,[1]Movimento!$B:$B,$C$3,[1]Movimento!$M:$M,$B22,[1]Movimento!$A:$A,BS$3)</f>
        <v>0</v>
      </c>
      <c r="BT22" s="141">
        <f>SUMIFS([1]Movimento!$R:$R,[1]Movimento!$B:$B,$C$3,[1]Movimento!$M:$M,$B22,[1]Movimento!$A:$A,BT$3)</f>
        <v>0</v>
      </c>
      <c r="BU22" s="141">
        <f>SUMIFS([1]Movimento!$R:$R,[1]Movimento!$B:$B,$C$3,[1]Movimento!$M:$M,$B22,[1]Movimento!$A:$A,BU$3)</f>
        <v>0</v>
      </c>
      <c r="BV22" s="141">
        <f>SUMIFS([1]Movimento!$R:$R,[1]Movimento!$B:$B,$C$3,[1]Movimento!$M:$M,$B22,[1]Movimento!$A:$A,BV$3)</f>
        <v>0</v>
      </c>
      <c r="BW22" s="141">
        <f>SUMIFS([1]Movimento!$R:$R,[1]Movimento!$B:$B,$C$3,[1]Movimento!$M:$M,$B22,[1]Movimento!$A:$A,BW$3)</f>
        <v>0</v>
      </c>
      <c r="BX22" s="141">
        <f>SUMIFS([1]Movimento!$R:$R,[1]Movimento!$B:$B,$C$3,[1]Movimento!$M:$M,$B22,[1]Movimento!$A:$A,BX$3)</f>
        <v>0</v>
      </c>
      <c r="BY22" s="141">
        <f>SUMIFS([1]Movimento!$R:$R,[1]Movimento!$B:$B,$C$3,[1]Movimento!$M:$M,$B22,[1]Movimento!$A:$A,BY$3)</f>
        <v>0</v>
      </c>
      <c r="BZ22" s="141">
        <f>SUMIFS([1]Movimento!$R:$R,[1]Movimento!$B:$B,$C$3,[1]Movimento!$M:$M,$B22,[1]Movimento!$A:$A,BZ$3)</f>
        <v>0</v>
      </c>
      <c r="CA22" s="141">
        <f>SUMIFS([1]Movimento!$R:$R,[1]Movimento!$B:$B,$C$3,[1]Movimento!$M:$M,$B22,[1]Movimento!$A:$A,CA$3)</f>
        <v>0</v>
      </c>
      <c r="CB22" s="141">
        <f>SUMIFS([1]Movimento!$R:$R,[1]Movimento!$B:$B,$C$3,[1]Movimento!$M:$M,$B22,[1]Movimento!$A:$A,CB$3)</f>
        <v>0</v>
      </c>
      <c r="CC22" s="141">
        <f>SUMIFS([1]Movimento!$R:$R,[1]Movimento!$B:$B,$C$3,[1]Movimento!$M:$M,$B22,[1]Movimento!$A:$A,CC$3)</f>
        <v>0</v>
      </c>
      <c r="CD22" s="141">
        <f>SUMIFS([1]Movimento!$R:$R,[1]Movimento!$B:$B,$C$3,[1]Movimento!$M:$M,$B22,[1]Movimento!$A:$A,CD$3)</f>
        <v>0</v>
      </c>
      <c r="CE22" s="141">
        <f>SUMIFS([1]Movimento!$R:$R,[1]Movimento!$B:$B,$C$3,[1]Movimento!$M:$M,$B22,[1]Movimento!$A:$A,CE$3)</f>
        <v>0</v>
      </c>
      <c r="CF22" s="141">
        <f>SUMIFS([1]Movimento!$R:$R,[1]Movimento!$B:$B,$C$3,[1]Movimento!$M:$M,$B22,[1]Movimento!$A:$A,CF$3)</f>
        <v>0</v>
      </c>
      <c r="CG22" s="141">
        <f>SUMIFS([1]Movimento!$R:$R,[1]Movimento!$B:$B,$C$3,[1]Movimento!$M:$M,$B22,[1]Movimento!$A:$A,CG$3)</f>
        <v>0</v>
      </c>
      <c r="CH22" s="141">
        <f>SUMIFS([1]Movimento!$R:$R,[1]Movimento!$B:$B,$C$3,[1]Movimento!$M:$M,$B22,[1]Movimento!$A:$A,CH$3)</f>
        <v>0</v>
      </c>
      <c r="CI22" s="141">
        <f>SUMIFS([1]Movimento!$R:$R,[1]Movimento!$B:$B,$C$3,[1]Movimento!$M:$M,$B22,[1]Movimento!$A:$A,CI$3)</f>
        <v>0</v>
      </c>
      <c r="CJ22" s="141">
        <f>SUMIFS([1]Movimento!$R:$R,[1]Movimento!$B:$B,$C$3,[1]Movimento!$M:$M,$B22,[1]Movimento!$A:$A,CJ$3)</f>
        <v>0</v>
      </c>
      <c r="CK22" s="141">
        <f>SUMIFS([1]Movimento!$R:$R,[1]Movimento!$B:$B,$C$3,[1]Movimento!$M:$M,$B22,[1]Movimento!$A:$A,CK$3)</f>
        <v>0</v>
      </c>
      <c r="CL22" s="141">
        <f>SUMIFS([1]Movimento!$R:$R,[1]Movimento!$B:$B,$C$3,[1]Movimento!$M:$M,$B22,[1]Movimento!$A:$A,CL$3)</f>
        <v>0</v>
      </c>
      <c r="CM22" s="141">
        <f>SUMIFS([1]Movimento!$R:$R,[1]Movimento!$B:$B,$C$3,[1]Movimento!$M:$M,$B22,[1]Movimento!$A:$A,CM$3)</f>
        <v>0</v>
      </c>
      <c r="CN22" s="141">
        <f>SUMIFS([1]Movimento!$R:$R,[1]Movimento!$B:$B,$C$3,[1]Movimento!$M:$M,$B22,[1]Movimento!$A:$A,CN$3)</f>
        <v>0</v>
      </c>
      <c r="CO22" s="141">
        <f>SUMIFS([1]Movimento!$R:$R,[1]Movimento!$B:$B,$C$3,[1]Movimento!$M:$M,$B22,[1]Movimento!$A:$A,CO$3)</f>
        <v>0</v>
      </c>
      <c r="CP22" s="141">
        <f>SUMIFS([1]Movimento!$R:$R,[1]Movimento!$B:$B,$C$3,[1]Movimento!$M:$M,$B22,[1]Movimento!$A:$A,CP$3)</f>
        <v>0</v>
      </c>
      <c r="CQ22" s="141">
        <f>SUMIFS([1]Movimento!$R:$R,[1]Movimento!$B:$B,$C$3,[1]Movimento!$M:$M,$B22,[1]Movimento!$A:$A,CQ$3)</f>
        <v>0</v>
      </c>
      <c r="CR22" s="141">
        <f>SUMIFS([1]Movimento!$R:$R,[1]Movimento!$B:$B,$C$3,[1]Movimento!$M:$M,$B22,[1]Movimento!$A:$A,CR$3)</f>
        <v>0</v>
      </c>
      <c r="CS22" s="141">
        <f>SUMIFS([1]Movimento!$R:$R,[1]Movimento!$B:$B,$C$3,[1]Movimento!$M:$M,$B22,[1]Movimento!$A:$A,CS$3)</f>
        <v>0</v>
      </c>
      <c r="CT22" s="141">
        <f>SUMIFS([1]Movimento!$R:$R,[1]Movimento!$B:$B,$C$3,[1]Movimento!$M:$M,$B22,[1]Movimento!$A:$A,CT$3)</f>
        <v>0</v>
      </c>
      <c r="CU22" s="141">
        <f>SUMIFS([1]Movimento!$R:$R,[1]Movimento!$B:$B,$C$3,[1]Movimento!$M:$M,$B22,[1]Movimento!$A:$A,CU$3)</f>
        <v>0</v>
      </c>
      <c r="CV22" s="141">
        <f t="shared" si="102"/>
        <v>0</v>
      </c>
      <c r="CW22" s="141">
        <f>SUMIFS([1]Movimento!$R:$R,[1]Movimento!$B:$B,$C$3,[1]Movimento!$M:$M,$B22,[1]Movimento!$A:$A,CW$3)</f>
        <v>0</v>
      </c>
      <c r="CX22" s="141">
        <f>SUMIFS([1]Movimento!$R:$R,[1]Movimento!$B:$B,$C$3,[1]Movimento!$M:$M,$B22,[1]Movimento!$A:$A,CX$3)</f>
        <v>0</v>
      </c>
      <c r="CY22" s="141">
        <f>SUMIFS([1]Movimento!$R:$R,[1]Movimento!$B:$B,$C$3,[1]Movimento!$M:$M,$B22,[1]Movimento!$A:$A,CY$3)</f>
        <v>0</v>
      </c>
      <c r="CZ22" s="141">
        <f>SUMIFS([1]Movimento!$R:$R,[1]Movimento!$B:$B,$C$3,[1]Movimento!$M:$M,$B22,[1]Movimento!$A:$A,CZ$3)</f>
        <v>0</v>
      </c>
      <c r="DA22" s="141">
        <f>SUMIFS([1]Movimento!$R:$R,[1]Movimento!$B:$B,$C$3,[1]Movimento!$M:$M,$B22,[1]Movimento!$A:$A,DA$3)</f>
        <v>0</v>
      </c>
      <c r="DB22" s="141">
        <f>SUMIFS([1]Movimento!$R:$R,[1]Movimento!$B:$B,$C$3,[1]Movimento!$M:$M,$B22,[1]Movimento!$A:$A,DB$3)</f>
        <v>0</v>
      </c>
      <c r="DC22" s="141">
        <f>SUMIFS([1]Movimento!$R:$R,[1]Movimento!$B:$B,$C$3,[1]Movimento!$M:$M,$B22,[1]Movimento!$A:$A,DC$3)</f>
        <v>0</v>
      </c>
      <c r="DD22" s="141">
        <f>SUMIFS([1]Movimento!$R:$R,[1]Movimento!$B:$B,$C$3,[1]Movimento!$M:$M,$B22,[1]Movimento!$A:$A,DD$3)</f>
        <v>0</v>
      </c>
      <c r="DE22" s="141">
        <f>SUMIFS([1]Movimento!$R:$R,[1]Movimento!$B:$B,$C$3,[1]Movimento!$M:$M,$B22,[1]Movimento!$A:$A,DE$3)</f>
        <v>0</v>
      </c>
      <c r="DF22" s="141">
        <f>SUMIFS([1]Movimento!$R:$R,[1]Movimento!$B:$B,$C$3,[1]Movimento!$M:$M,$B22,[1]Movimento!$A:$A,DF$3)</f>
        <v>0</v>
      </c>
      <c r="DG22" s="141">
        <f>SUMIFS([1]Movimento!$R:$R,[1]Movimento!$B:$B,$C$3,[1]Movimento!$M:$M,$B22,[1]Movimento!$A:$A,DG$3)</f>
        <v>0</v>
      </c>
      <c r="DH22" s="141">
        <f>SUMIFS([1]Movimento!$R:$R,[1]Movimento!$B:$B,$C$3,[1]Movimento!$M:$M,$B22,[1]Movimento!$A:$A,DH$3)</f>
        <v>0</v>
      </c>
      <c r="DI22" s="141">
        <f>SUMIFS([1]Movimento!$R:$R,[1]Movimento!$B:$B,$C$3,[1]Movimento!$M:$M,$B22,[1]Movimento!$A:$A,DI$3)</f>
        <v>0</v>
      </c>
      <c r="DJ22" s="141">
        <f>SUMIFS([1]Movimento!$R:$R,[1]Movimento!$B:$B,$C$3,[1]Movimento!$M:$M,$B22,[1]Movimento!$A:$A,DJ$3)</f>
        <v>0</v>
      </c>
      <c r="DK22" s="141">
        <f>SUMIFS([1]Movimento!$R:$R,[1]Movimento!$B:$B,$C$3,[1]Movimento!$M:$M,$B22,[1]Movimento!$A:$A,DK$3)</f>
        <v>0</v>
      </c>
      <c r="DL22" s="141">
        <f>SUMIFS([1]Movimento!$R:$R,[1]Movimento!$B:$B,$C$3,[1]Movimento!$M:$M,$B22,[1]Movimento!$A:$A,DL$3)</f>
        <v>0</v>
      </c>
      <c r="DM22" s="141">
        <f>SUMIFS([1]Movimento!$R:$R,[1]Movimento!$B:$B,$C$3,[1]Movimento!$M:$M,$B22,[1]Movimento!$A:$A,DM$3)</f>
        <v>0</v>
      </c>
      <c r="DN22" s="141">
        <f>SUMIFS([1]Movimento!$R:$R,[1]Movimento!$B:$B,$C$3,[1]Movimento!$M:$M,$B22,[1]Movimento!$A:$A,DN$3)</f>
        <v>0</v>
      </c>
      <c r="DO22" s="141">
        <f>SUMIFS([1]Movimento!$R:$R,[1]Movimento!$B:$B,$C$3,[1]Movimento!$M:$M,$B22,[1]Movimento!$A:$A,DO$3)</f>
        <v>0</v>
      </c>
      <c r="DP22" s="141">
        <f>SUMIFS([1]Movimento!$R:$R,[1]Movimento!$B:$B,$C$3,[1]Movimento!$M:$M,$B22,[1]Movimento!$A:$A,DP$3)</f>
        <v>0</v>
      </c>
      <c r="DQ22" s="141">
        <f>SUMIFS([1]Movimento!$R:$R,[1]Movimento!$B:$B,$C$3,[1]Movimento!$M:$M,$B22,[1]Movimento!$A:$A,DQ$3)</f>
        <v>0</v>
      </c>
      <c r="DR22" s="141">
        <f>SUMIFS([1]Movimento!$R:$R,[1]Movimento!$B:$B,$C$3,[1]Movimento!$M:$M,$B22,[1]Movimento!$A:$A,DR$3)</f>
        <v>0</v>
      </c>
      <c r="DS22" s="141">
        <f>SUMIFS([1]Movimento!$R:$R,[1]Movimento!$B:$B,$C$3,[1]Movimento!$M:$M,$B22,[1]Movimento!$A:$A,DS$3)</f>
        <v>0</v>
      </c>
      <c r="DT22" s="141">
        <f>SUMIFS([1]Movimento!$R:$R,[1]Movimento!$B:$B,$C$3,[1]Movimento!$M:$M,$B22,[1]Movimento!$A:$A,DT$3)</f>
        <v>0</v>
      </c>
      <c r="DU22" s="141">
        <f>SUMIFS([1]Movimento!$R:$R,[1]Movimento!$B:$B,$C$3,[1]Movimento!$M:$M,$B22,[1]Movimento!$A:$A,DU$3)</f>
        <v>0</v>
      </c>
      <c r="DV22" s="141">
        <f>SUMIFS([1]Movimento!$R:$R,[1]Movimento!$B:$B,$C$3,[1]Movimento!$M:$M,$B22,[1]Movimento!$A:$A,DV$3)</f>
        <v>0</v>
      </c>
      <c r="DW22" s="141">
        <f>SUMIFS([1]Movimento!$R:$R,[1]Movimento!$B:$B,$C$3,[1]Movimento!$M:$M,$B22,[1]Movimento!$A:$A,DW$3)</f>
        <v>0</v>
      </c>
      <c r="DX22" s="141">
        <f>SUMIFS([1]Movimento!$R:$R,[1]Movimento!$B:$B,$C$3,[1]Movimento!$M:$M,$B22,[1]Movimento!$A:$A,DX$3)</f>
        <v>0</v>
      </c>
      <c r="DY22" s="141">
        <f>SUMIFS([1]Movimento!$R:$R,[1]Movimento!$B:$B,$C$3,[1]Movimento!$M:$M,$B22,[1]Movimento!$A:$A,DY$3)</f>
        <v>0</v>
      </c>
      <c r="DZ22" s="141">
        <f>SUMIFS([1]Movimento!$R:$R,[1]Movimento!$B:$B,$C$3,[1]Movimento!$M:$M,$B22,[1]Movimento!$A:$A,DZ$3)</f>
        <v>0</v>
      </c>
      <c r="EA22" s="141">
        <f>SUMIFS([1]Movimento!$R:$R,[1]Movimento!$B:$B,$C$3,[1]Movimento!$M:$M,$B22,[1]Movimento!$A:$A,EA$3)</f>
        <v>0</v>
      </c>
      <c r="EB22" s="141">
        <f t="shared" si="103"/>
        <v>0</v>
      </c>
      <c r="EC22" s="141">
        <f>SUMIFS([1]Movimento!$R:$R,[1]Movimento!$B:$B,$C$3,[1]Movimento!$M:$M,$B22,[1]Movimento!$A:$A,EC$3)</f>
        <v>0</v>
      </c>
      <c r="ED22" s="141">
        <f>SUMIFS([1]Movimento!$R:$R,[1]Movimento!$B:$B,$C$3,[1]Movimento!$M:$M,$B22,[1]Movimento!$A:$A,ED$3)</f>
        <v>0</v>
      </c>
      <c r="EE22" s="141">
        <f>SUMIFS([1]Movimento!$R:$R,[1]Movimento!$B:$B,$C$3,[1]Movimento!$M:$M,$B22,[1]Movimento!$A:$A,EE$3)</f>
        <v>0</v>
      </c>
      <c r="EF22" s="141">
        <f>SUMIFS([1]Movimento!$R:$R,[1]Movimento!$B:$B,$C$3,[1]Movimento!$M:$M,$B22,[1]Movimento!$A:$A,EF$3)</f>
        <v>0</v>
      </c>
      <c r="EG22" s="141">
        <f>SUMIFS([1]Movimento!$R:$R,[1]Movimento!$B:$B,$C$3,[1]Movimento!$M:$M,$B22,[1]Movimento!$A:$A,EG$3)</f>
        <v>0</v>
      </c>
      <c r="EH22" s="141">
        <f>SUMIFS([1]Movimento!$R:$R,[1]Movimento!$B:$B,$C$3,[1]Movimento!$M:$M,$B22,[1]Movimento!$A:$A,EH$3)</f>
        <v>0</v>
      </c>
      <c r="EI22" s="141">
        <f>SUMIFS([1]Movimento!$R:$R,[1]Movimento!$B:$B,$C$3,[1]Movimento!$M:$M,$B22,[1]Movimento!$A:$A,EI$3)</f>
        <v>0</v>
      </c>
      <c r="EJ22" s="141">
        <f>SUMIFS([1]Movimento!$R:$R,[1]Movimento!$B:$B,$C$3,[1]Movimento!$M:$M,$B22,[1]Movimento!$A:$A,EJ$3)</f>
        <v>0</v>
      </c>
      <c r="EK22" s="141">
        <f>SUMIFS([1]Movimento!$R:$R,[1]Movimento!$B:$B,$C$3,[1]Movimento!$M:$M,$B22,[1]Movimento!$A:$A,EK$3)</f>
        <v>0</v>
      </c>
      <c r="EL22" s="141">
        <f>SUMIFS([1]Movimento!$R:$R,[1]Movimento!$B:$B,$C$3,[1]Movimento!$M:$M,$B22,[1]Movimento!$A:$A,EL$3)</f>
        <v>0</v>
      </c>
      <c r="EM22" s="141">
        <f>SUMIFS([1]Movimento!$R:$R,[1]Movimento!$B:$B,$C$3,[1]Movimento!$M:$M,$B22,[1]Movimento!$A:$A,EM$3)</f>
        <v>0</v>
      </c>
      <c r="EN22" s="141">
        <f>SUMIFS([1]Movimento!$R:$R,[1]Movimento!$B:$B,$C$3,[1]Movimento!$M:$M,$B22,[1]Movimento!$A:$A,EN$3)</f>
        <v>0</v>
      </c>
      <c r="EO22" s="141">
        <f>SUMIFS([1]Movimento!$R:$R,[1]Movimento!$B:$B,$C$3,[1]Movimento!$M:$M,$B22,[1]Movimento!$A:$A,EO$3)</f>
        <v>0</v>
      </c>
      <c r="EP22" s="141">
        <f>SUMIFS([1]Movimento!$R:$R,[1]Movimento!$B:$B,$C$3,[1]Movimento!$M:$M,$B22,[1]Movimento!$A:$A,EP$3)</f>
        <v>0</v>
      </c>
      <c r="EQ22" s="141">
        <f>SUMIFS([1]Movimento!$R:$R,[1]Movimento!$B:$B,$C$3,[1]Movimento!$M:$M,$B22,[1]Movimento!$A:$A,EQ$3)</f>
        <v>0</v>
      </c>
      <c r="ER22" s="141">
        <f>SUMIFS([1]Movimento!$R:$R,[1]Movimento!$B:$B,$C$3,[1]Movimento!$M:$M,$B22,[1]Movimento!$A:$A,ER$3)</f>
        <v>0</v>
      </c>
      <c r="ES22" s="141">
        <f>SUMIFS([1]Movimento!$R:$R,[1]Movimento!$B:$B,$C$3,[1]Movimento!$M:$M,$B22,[1]Movimento!$A:$A,ES$3)</f>
        <v>0</v>
      </c>
      <c r="ET22" s="141">
        <f>SUMIFS([1]Movimento!$R:$R,[1]Movimento!$B:$B,$C$3,[1]Movimento!$M:$M,$B22,[1]Movimento!$A:$A,ET$3)</f>
        <v>0</v>
      </c>
      <c r="EU22" s="141">
        <f>SUMIFS([1]Movimento!$R:$R,[1]Movimento!$B:$B,$C$3,[1]Movimento!$M:$M,$B22,[1]Movimento!$A:$A,EU$3)</f>
        <v>0</v>
      </c>
      <c r="EV22" s="141">
        <f>SUMIFS([1]Movimento!$R:$R,[1]Movimento!$B:$B,$C$3,[1]Movimento!$M:$M,$B22,[1]Movimento!$A:$A,EV$3)</f>
        <v>0</v>
      </c>
      <c r="EW22" s="141">
        <f>SUMIFS([1]Movimento!$R:$R,[1]Movimento!$B:$B,$C$3,[1]Movimento!$M:$M,$B22,[1]Movimento!$A:$A,EW$3)</f>
        <v>0</v>
      </c>
      <c r="EX22" s="141">
        <f>SUMIFS([1]Movimento!$R:$R,[1]Movimento!$B:$B,$C$3,[1]Movimento!$M:$M,$B22,[1]Movimento!$A:$A,EX$3)</f>
        <v>0</v>
      </c>
      <c r="EY22" s="141">
        <f>SUMIFS([1]Movimento!$R:$R,[1]Movimento!$B:$B,$C$3,[1]Movimento!$M:$M,$B22,[1]Movimento!$A:$A,EY$3)</f>
        <v>0</v>
      </c>
      <c r="EZ22" s="141">
        <f>SUMIFS([1]Movimento!$R:$R,[1]Movimento!$B:$B,$C$3,[1]Movimento!$M:$M,$B22,[1]Movimento!$A:$A,EZ$3)</f>
        <v>0</v>
      </c>
      <c r="FA22" s="141">
        <f>SUMIFS([1]Movimento!$R:$R,[1]Movimento!$B:$B,$C$3,[1]Movimento!$M:$M,$B22,[1]Movimento!$A:$A,FA$3)</f>
        <v>0</v>
      </c>
      <c r="FB22" s="141">
        <f>SUMIFS([1]Movimento!$R:$R,[1]Movimento!$B:$B,$C$3,[1]Movimento!$M:$M,$B22,[1]Movimento!$A:$A,FB$3)</f>
        <v>0</v>
      </c>
      <c r="FC22" s="141">
        <f>SUMIFS([1]Movimento!$R:$R,[1]Movimento!$B:$B,$C$3,[1]Movimento!$M:$M,$B22,[1]Movimento!$A:$A,FC$3)</f>
        <v>0</v>
      </c>
      <c r="FD22" s="141">
        <f>SUMIFS([1]Movimento!$R:$R,[1]Movimento!$B:$B,$C$3,[1]Movimento!$M:$M,$B22,[1]Movimento!$A:$A,FD$3)</f>
        <v>0</v>
      </c>
      <c r="FE22" s="141">
        <f>SUMIFS([1]Movimento!$R:$R,[1]Movimento!$B:$B,$C$3,[1]Movimento!$M:$M,$B22,[1]Movimento!$A:$A,FE$3)</f>
        <v>0</v>
      </c>
      <c r="FF22" s="141">
        <f>SUMIFS([1]Movimento!$R:$R,[1]Movimento!$B:$B,$C$3,[1]Movimento!$M:$M,$B22,[1]Movimento!$A:$A,FF$3)</f>
        <v>0</v>
      </c>
      <c r="FG22" s="141">
        <f>SUMIFS([1]Movimento!$R:$R,[1]Movimento!$B:$B,$C$3,[1]Movimento!$M:$M,$B22,[1]Movimento!$A:$A,FG$3)</f>
        <v>0</v>
      </c>
      <c r="FH22" s="141">
        <f t="shared" si="104"/>
        <v>0</v>
      </c>
      <c r="FI22" s="141">
        <f>SUMIFS([1]Movimento!$R:$R,[1]Movimento!$B:$B,$C$3,[1]Movimento!$M:$M,$B22,[1]Movimento!$A:$A,FI$3)</f>
        <v>0</v>
      </c>
      <c r="FJ22" s="141">
        <f>SUMIFS([1]Movimento!$R:$R,[1]Movimento!$B:$B,$C$3,[1]Movimento!$M:$M,$B22,[1]Movimento!$A:$A,FJ$3)</f>
        <v>0</v>
      </c>
      <c r="FK22" s="141">
        <f>SUMIFS([1]Movimento!$R:$R,[1]Movimento!$B:$B,$C$3,[1]Movimento!$M:$M,$B22,[1]Movimento!$A:$A,FK$3)</f>
        <v>0</v>
      </c>
      <c r="FL22" s="141">
        <f>SUMIFS([1]Movimento!$R:$R,[1]Movimento!$B:$B,$C$3,[1]Movimento!$M:$M,$B22,[1]Movimento!$A:$A,FL$3)</f>
        <v>0</v>
      </c>
      <c r="FM22" s="141">
        <f>SUMIFS([1]Movimento!$R:$R,[1]Movimento!$B:$B,$C$3,[1]Movimento!$M:$M,$B22,[1]Movimento!$A:$A,FM$3)</f>
        <v>0</v>
      </c>
      <c r="FN22" s="141">
        <f>SUMIFS([1]Movimento!$R:$R,[1]Movimento!$B:$B,$C$3,[1]Movimento!$M:$M,$B22,[1]Movimento!$A:$A,FN$3)</f>
        <v>0</v>
      </c>
      <c r="FO22" s="141">
        <f>SUMIFS([1]Movimento!$R:$R,[1]Movimento!$B:$B,$C$3,[1]Movimento!$M:$M,$B22,[1]Movimento!$A:$A,FO$3)</f>
        <v>0</v>
      </c>
      <c r="FP22" s="141">
        <f>SUMIFS([1]Movimento!$R:$R,[1]Movimento!$B:$B,$C$3,[1]Movimento!$M:$M,$B22,[1]Movimento!$A:$A,FP$3)</f>
        <v>0</v>
      </c>
      <c r="FQ22" s="141">
        <f>SUMIFS([1]Movimento!$R:$R,[1]Movimento!$B:$B,$C$3,[1]Movimento!$M:$M,$B22,[1]Movimento!$A:$A,FQ$3)</f>
        <v>0</v>
      </c>
      <c r="FR22" s="141">
        <f>SUMIFS([1]Movimento!$R:$R,[1]Movimento!$B:$B,$C$3,[1]Movimento!$M:$M,$B22,[1]Movimento!$A:$A,FR$3)</f>
        <v>0</v>
      </c>
      <c r="FS22" s="141">
        <f>SUMIFS([1]Movimento!$R:$R,[1]Movimento!$B:$B,$C$3,[1]Movimento!$M:$M,$B22,[1]Movimento!$A:$A,FS$3)</f>
        <v>0</v>
      </c>
      <c r="FT22" s="141">
        <f>SUMIFS([1]Movimento!$R:$R,[1]Movimento!$B:$B,$C$3,[1]Movimento!$M:$M,$B22,[1]Movimento!$A:$A,FT$3)</f>
        <v>0</v>
      </c>
      <c r="FU22" s="141">
        <f>SUMIFS([1]Movimento!$R:$R,[1]Movimento!$B:$B,$C$3,[1]Movimento!$M:$M,$B22,[1]Movimento!$A:$A,FU$3)</f>
        <v>0</v>
      </c>
      <c r="FV22" s="141">
        <f>SUMIFS([1]Movimento!$R:$R,[1]Movimento!$B:$B,$C$3,[1]Movimento!$M:$M,$B22,[1]Movimento!$A:$A,FV$3)</f>
        <v>0</v>
      </c>
      <c r="FW22" s="141">
        <f>SUMIFS([1]Movimento!$R:$R,[1]Movimento!$B:$B,$C$3,[1]Movimento!$M:$M,$B22,[1]Movimento!$A:$A,FW$3)</f>
        <v>0</v>
      </c>
      <c r="FX22" s="141">
        <f>SUMIFS([1]Movimento!$R:$R,[1]Movimento!$B:$B,$C$3,[1]Movimento!$M:$M,$B22,[1]Movimento!$A:$A,FX$3)</f>
        <v>0</v>
      </c>
      <c r="FY22" s="141">
        <f>SUMIFS([1]Movimento!$R:$R,[1]Movimento!$B:$B,$C$3,[1]Movimento!$M:$M,$B22,[1]Movimento!$A:$A,FY$3)</f>
        <v>0</v>
      </c>
      <c r="FZ22" s="141">
        <f>SUMIFS([1]Movimento!$R:$R,[1]Movimento!$B:$B,$C$3,[1]Movimento!$M:$M,$B22,[1]Movimento!$A:$A,FZ$3)</f>
        <v>0</v>
      </c>
      <c r="GA22" s="141">
        <f>SUMIFS([1]Movimento!$R:$R,[1]Movimento!$B:$B,$C$3,[1]Movimento!$M:$M,$B22,[1]Movimento!$A:$A,GA$3)</f>
        <v>0</v>
      </c>
      <c r="GB22" s="141">
        <f>SUMIFS([1]Movimento!$R:$R,[1]Movimento!$B:$B,$C$3,[1]Movimento!$M:$M,$B22,[1]Movimento!$A:$A,GB$3)</f>
        <v>0</v>
      </c>
      <c r="GC22" s="141">
        <f>SUMIFS([1]Movimento!$R:$R,[1]Movimento!$B:$B,$C$3,[1]Movimento!$M:$M,$B22,[1]Movimento!$A:$A,GC$3)</f>
        <v>0</v>
      </c>
      <c r="GD22" s="141">
        <f>SUMIFS([1]Movimento!$R:$R,[1]Movimento!$B:$B,$C$3,[1]Movimento!$M:$M,$B22,[1]Movimento!$A:$A,GD$3)</f>
        <v>0</v>
      </c>
      <c r="GE22" s="141">
        <f>SUMIFS([1]Movimento!$R:$R,[1]Movimento!$B:$B,$C$3,[1]Movimento!$M:$M,$B22,[1]Movimento!$A:$A,GE$3)</f>
        <v>0</v>
      </c>
      <c r="GF22" s="141">
        <f>SUMIFS([1]Movimento!$R:$R,[1]Movimento!$B:$B,$C$3,[1]Movimento!$M:$M,$B22,[1]Movimento!$A:$A,GF$3)</f>
        <v>0</v>
      </c>
      <c r="GG22" s="141">
        <f>SUMIFS([1]Movimento!$R:$R,[1]Movimento!$B:$B,$C$3,[1]Movimento!$M:$M,$B22,[1]Movimento!$A:$A,GG$3)</f>
        <v>0</v>
      </c>
      <c r="GH22" s="141">
        <f>SUMIFS([1]Movimento!$R:$R,[1]Movimento!$B:$B,$C$3,[1]Movimento!$M:$M,$B22,[1]Movimento!$A:$A,GH$3)</f>
        <v>0</v>
      </c>
      <c r="GI22" s="141">
        <f>SUMIFS([1]Movimento!$R:$R,[1]Movimento!$B:$B,$C$3,[1]Movimento!$M:$M,$B22,[1]Movimento!$A:$A,GI$3)</f>
        <v>0</v>
      </c>
      <c r="GJ22" s="141">
        <f>SUMIFS([1]Movimento!$R:$R,[1]Movimento!$B:$B,$C$3,[1]Movimento!$M:$M,$B22,[1]Movimento!$A:$A,GJ$3)</f>
        <v>0</v>
      </c>
      <c r="GK22" s="141">
        <f>SUMIFS([1]Movimento!$R:$R,[1]Movimento!$B:$B,$C$3,[1]Movimento!$M:$M,$B22,[1]Movimento!$A:$A,GK$3)</f>
        <v>0</v>
      </c>
      <c r="GL22" s="141">
        <f>SUMIFS([1]Movimento!$R:$R,[1]Movimento!$B:$B,$C$3,[1]Movimento!$M:$M,$B22,[1]Movimento!$A:$A,GL$3)</f>
        <v>0</v>
      </c>
      <c r="GM22" s="141">
        <f>SUMIFS([1]Movimento!$R:$R,[1]Movimento!$B:$B,$C$3,[1]Movimento!$M:$M,$B22,[1]Movimento!$A:$A,GM$3)</f>
        <v>0</v>
      </c>
      <c r="GN22" s="141">
        <f t="shared" si="105"/>
        <v>0</v>
      </c>
      <c r="GO22" s="141">
        <f>SUMIFS([1]Movimento!$R:$R,[1]Movimento!$B:$B,$C$3,[1]Movimento!$M:$M,$B22,[1]Movimento!$A:$A,GO$3)</f>
        <v>0</v>
      </c>
      <c r="GP22" s="141">
        <f>SUMIFS([1]Movimento!$R:$R,[1]Movimento!$B:$B,$C$3,[1]Movimento!$M:$M,$B22,[1]Movimento!$A:$A,GP$3)</f>
        <v>0</v>
      </c>
      <c r="GQ22" s="141">
        <f>SUMIFS([1]Movimento!$R:$R,[1]Movimento!$B:$B,$C$3,[1]Movimento!$M:$M,$B22,[1]Movimento!$A:$A,GQ$3)</f>
        <v>0</v>
      </c>
      <c r="GR22" s="141">
        <f>SUMIFS([1]Movimento!$R:$R,[1]Movimento!$B:$B,$C$3,[1]Movimento!$M:$M,$B22,[1]Movimento!$A:$A,GR$3)</f>
        <v>0</v>
      </c>
      <c r="GS22" s="141">
        <f>SUMIFS([1]Movimento!$R:$R,[1]Movimento!$B:$B,$C$3,[1]Movimento!$M:$M,$B22,[1]Movimento!$A:$A,GS$3)</f>
        <v>0</v>
      </c>
      <c r="GT22" s="141">
        <f>SUMIFS([1]Movimento!$R:$R,[1]Movimento!$B:$B,$C$3,[1]Movimento!$M:$M,$B22,[1]Movimento!$A:$A,GT$3)</f>
        <v>0</v>
      </c>
      <c r="GU22" s="141">
        <f>SUMIFS([1]Movimento!$R:$R,[1]Movimento!$B:$B,$C$3,[1]Movimento!$M:$M,$B22,[1]Movimento!$A:$A,GU$3)</f>
        <v>0</v>
      </c>
      <c r="GV22" s="141">
        <f>SUMIFS([1]Movimento!$R:$R,[1]Movimento!$B:$B,$C$3,[1]Movimento!$M:$M,$B22,[1]Movimento!$A:$A,GV$3)</f>
        <v>0</v>
      </c>
      <c r="GW22" s="141">
        <f>SUMIFS([1]Movimento!$R:$R,[1]Movimento!$B:$B,$C$3,[1]Movimento!$M:$M,$B22,[1]Movimento!$A:$A,GW$3)</f>
        <v>0</v>
      </c>
      <c r="GX22" s="141">
        <f>SUMIFS([1]Movimento!$R:$R,[1]Movimento!$B:$B,$C$3,[1]Movimento!$M:$M,$B22,[1]Movimento!$A:$A,GX$3)</f>
        <v>0</v>
      </c>
      <c r="GY22" s="141">
        <f>SUMIFS([1]Movimento!$R:$R,[1]Movimento!$B:$B,$C$3,[1]Movimento!$M:$M,$B22,[1]Movimento!$A:$A,GY$3)</f>
        <v>0</v>
      </c>
      <c r="GZ22" s="141">
        <f>SUMIFS([1]Movimento!$R:$R,[1]Movimento!$B:$B,$C$3,[1]Movimento!$M:$M,$B22,[1]Movimento!$A:$A,GZ$3)</f>
        <v>0</v>
      </c>
      <c r="HA22" s="141">
        <f>SUMIFS([1]Movimento!$R:$R,[1]Movimento!$B:$B,$C$3,[1]Movimento!$M:$M,$B22,[1]Movimento!$A:$A,HA$3)</f>
        <v>0</v>
      </c>
      <c r="HB22" s="141">
        <f>SUMIFS([1]Movimento!$R:$R,[1]Movimento!$B:$B,$C$3,[1]Movimento!$M:$M,$B22,[1]Movimento!$A:$A,HB$3)</f>
        <v>0</v>
      </c>
      <c r="HC22" s="141">
        <f>SUMIFS([1]Movimento!$R:$R,[1]Movimento!$B:$B,$C$3,[1]Movimento!$M:$M,$B22,[1]Movimento!$A:$A,HC$3)</f>
        <v>0</v>
      </c>
      <c r="HD22" s="141">
        <f>SUMIFS([1]Movimento!$R:$R,[1]Movimento!$B:$B,$C$3,[1]Movimento!$M:$M,$B22,[1]Movimento!$A:$A,HD$3)</f>
        <v>0</v>
      </c>
      <c r="HE22" s="141">
        <f>SUMIFS([1]Movimento!$R:$R,[1]Movimento!$B:$B,$C$3,[1]Movimento!$M:$M,$B22,[1]Movimento!$A:$A,HE$3)</f>
        <v>0</v>
      </c>
      <c r="HF22" s="141">
        <f>SUMIFS([1]Movimento!$R:$R,[1]Movimento!$B:$B,$C$3,[1]Movimento!$M:$M,$B22,[1]Movimento!$A:$A,HF$3)</f>
        <v>0</v>
      </c>
      <c r="HG22" s="141">
        <f>SUMIFS([1]Movimento!$R:$R,[1]Movimento!$B:$B,$C$3,[1]Movimento!$M:$M,$B22,[1]Movimento!$A:$A,HG$3)</f>
        <v>0</v>
      </c>
      <c r="HH22" s="141">
        <f>SUMIFS([1]Movimento!$R:$R,[1]Movimento!$B:$B,$C$3,[1]Movimento!$M:$M,$B22,[1]Movimento!$A:$A,HH$3)</f>
        <v>0</v>
      </c>
      <c r="HI22" s="141">
        <f>SUMIFS([1]Movimento!$R:$R,[1]Movimento!$B:$B,$C$3,[1]Movimento!$M:$M,$B22,[1]Movimento!$A:$A,HI$3)</f>
        <v>0</v>
      </c>
      <c r="HJ22" s="141">
        <f>SUMIFS([1]Movimento!$R:$R,[1]Movimento!$B:$B,$C$3,[1]Movimento!$M:$M,$B22,[1]Movimento!$A:$A,HJ$3)</f>
        <v>0</v>
      </c>
      <c r="HK22" s="141">
        <f>SUMIFS([1]Movimento!$R:$R,[1]Movimento!$B:$B,$C$3,[1]Movimento!$M:$M,$B22,[1]Movimento!$A:$A,HK$3)</f>
        <v>0</v>
      </c>
      <c r="HL22" s="141">
        <f>SUMIFS([1]Movimento!$R:$R,[1]Movimento!$B:$B,$C$3,[1]Movimento!$M:$M,$B22,[1]Movimento!$A:$A,HL$3)</f>
        <v>0</v>
      </c>
      <c r="HM22" s="141">
        <f>SUMIFS([1]Movimento!$R:$R,[1]Movimento!$B:$B,$C$3,[1]Movimento!$M:$M,$B22,[1]Movimento!$A:$A,HM$3)</f>
        <v>0</v>
      </c>
      <c r="HN22" s="141">
        <f>SUMIFS([1]Movimento!$R:$R,[1]Movimento!$B:$B,$C$3,[1]Movimento!$M:$M,$B22,[1]Movimento!$A:$A,HN$3)</f>
        <v>0</v>
      </c>
      <c r="HO22" s="141">
        <f>SUMIFS([1]Movimento!$R:$R,[1]Movimento!$B:$B,$C$3,[1]Movimento!$M:$M,$B22,[1]Movimento!$A:$A,HO$3)</f>
        <v>0</v>
      </c>
      <c r="HP22" s="141">
        <f>SUMIFS([1]Movimento!$R:$R,[1]Movimento!$B:$B,$C$3,[1]Movimento!$M:$M,$B22,[1]Movimento!$A:$A,HP$3)</f>
        <v>0</v>
      </c>
      <c r="HQ22" s="141">
        <f>SUMIFS([1]Movimento!$R:$R,[1]Movimento!$B:$B,$C$3,[1]Movimento!$M:$M,$B22,[1]Movimento!$A:$A,HQ$3)</f>
        <v>0</v>
      </c>
      <c r="HR22" s="141">
        <f>SUMIFS([1]Movimento!$R:$R,[1]Movimento!$B:$B,$C$3,[1]Movimento!$M:$M,$B22,[1]Movimento!$A:$A,HR$3)</f>
        <v>0</v>
      </c>
      <c r="HS22" s="141">
        <f>SUMIFS([1]Movimento!$R:$R,[1]Movimento!$B:$B,$C$3,[1]Movimento!$M:$M,$B22,[1]Movimento!$A:$A,HS$3)</f>
        <v>0</v>
      </c>
      <c r="HT22" s="141">
        <f t="shared" si="106"/>
        <v>0</v>
      </c>
      <c r="HU22" s="141">
        <f>SUMIFS([1]Movimento!$R:$R,[1]Movimento!$B:$B,$C$3,[1]Movimento!$M:$M,$B22,[1]Movimento!$A:$A,HU$3)</f>
        <v>0</v>
      </c>
      <c r="HV22" s="141">
        <f>SUMIFS([1]Movimento!$R:$R,[1]Movimento!$B:$B,$C$3,[1]Movimento!$M:$M,$B22,[1]Movimento!$A:$A,HV$3)</f>
        <v>0</v>
      </c>
      <c r="HW22" s="141">
        <f>SUMIFS([1]Movimento!$R:$R,[1]Movimento!$B:$B,$C$3,[1]Movimento!$M:$M,$B22,[1]Movimento!$A:$A,HW$3)</f>
        <v>0</v>
      </c>
      <c r="HX22" s="141">
        <f>SUMIFS([1]Movimento!$R:$R,[1]Movimento!$B:$B,$C$3,[1]Movimento!$M:$M,$B22,[1]Movimento!$A:$A,HX$3)</f>
        <v>0</v>
      </c>
      <c r="HY22" s="141">
        <f>SUMIFS([1]Movimento!$R:$R,[1]Movimento!$B:$B,$C$3,[1]Movimento!$M:$M,$B22,[1]Movimento!$A:$A,HY$3)</f>
        <v>0</v>
      </c>
      <c r="HZ22" s="141">
        <f>SUMIFS([1]Movimento!$R:$R,[1]Movimento!$B:$B,$C$3,[1]Movimento!$M:$M,$B22,[1]Movimento!$A:$A,HZ$3)</f>
        <v>0</v>
      </c>
      <c r="IA22" s="141">
        <f>SUMIFS([1]Movimento!$R:$R,[1]Movimento!$B:$B,$C$3,[1]Movimento!$M:$M,$B22,[1]Movimento!$A:$A,IA$3)</f>
        <v>0</v>
      </c>
      <c r="IB22" s="141">
        <f>SUMIFS([1]Movimento!$R:$R,[1]Movimento!$B:$B,$C$3,[1]Movimento!$M:$M,$B22,[1]Movimento!$A:$A,IB$3)</f>
        <v>0</v>
      </c>
      <c r="IC22" s="141">
        <f>SUMIFS([1]Movimento!$R:$R,[1]Movimento!$B:$B,$C$3,[1]Movimento!$M:$M,$B22,[1]Movimento!$A:$A,IC$3)</f>
        <v>0</v>
      </c>
      <c r="ID22" s="141">
        <f>SUMIFS([1]Movimento!$R:$R,[1]Movimento!$B:$B,$C$3,[1]Movimento!$M:$M,$B22,[1]Movimento!$A:$A,ID$3)</f>
        <v>0</v>
      </c>
      <c r="IE22" s="141">
        <f>SUMIFS([1]Movimento!$R:$R,[1]Movimento!$B:$B,$C$3,[1]Movimento!$M:$M,$B22,[1]Movimento!$A:$A,IE$3)</f>
        <v>0</v>
      </c>
      <c r="IF22" s="141">
        <f>SUMIFS([1]Movimento!$R:$R,[1]Movimento!$B:$B,$C$3,[1]Movimento!$M:$M,$B22,[1]Movimento!$A:$A,IF$3)</f>
        <v>0</v>
      </c>
      <c r="IG22" s="141">
        <f>SUMIFS([1]Movimento!$R:$R,[1]Movimento!$B:$B,$C$3,[1]Movimento!$M:$M,$B22,[1]Movimento!$A:$A,IG$3)</f>
        <v>0</v>
      </c>
      <c r="IH22" s="141">
        <f>SUMIFS([1]Movimento!$R:$R,[1]Movimento!$B:$B,$C$3,[1]Movimento!$M:$M,$B22,[1]Movimento!$A:$A,IH$3)</f>
        <v>0</v>
      </c>
      <c r="II22" s="141">
        <f>SUMIFS([1]Movimento!$R:$R,[1]Movimento!$B:$B,$C$3,[1]Movimento!$M:$M,$B22,[1]Movimento!$A:$A,II$3)</f>
        <v>0</v>
      </c>
      <c r="IJ22" s="141">
        <f>SUMIFS([1]Movimento!$R:$R,[1]Movimento!$B:$B,$C$3,[1]Movimento!$M:$M,$B22,[1]Movimento!$A:$A,IJ$3)</f>
        <v>0</v>
      </c>
      <c r="IK22" s="141">
        <f>SUMIFS([1]Movimento!$R:$R,[1]Movimento!$B:$B,$C$3,[1]Movimento!$M:$M,$B22,[1]Movimento!$A:$A,IK$3)</f>
        <v>0</v>
      </c>
      <c r="IL22" s="141">
        <f>SUMIFS([1]Movimento!$R:$R,[1]Movimento!$B:$B,$C$3,[1]Movimento!$M:$M,$B22,[1]Movimento!$A:$A,IL$3)</f>
        <v>0</v>
      </c>
      <c r="IM22" s="141">
        <f>SUMIFS([1]Movimento!$R:$R,[1]Movimento!$B:$B,$C$3,[1]Movimento!$M:$M,$B22,[1]Movimento!$A:$A,IM$3)</f>
        <v>0</v>
      </c>
      <c r="IN22" s="141">
        <f>SUMIFS([1]Movimento!$R:$R,[1]Movimento!$B:$B,$C$3,[1]Movimento!$M:$M,$B22,[1]Movimento!$A:$A,IN$3)</f>
        <v>0</v>
      </c>
      <c r="IO22" s="141">
        <f>SUMIFS([1]Movimento!$R:$R,[1]Movimento!$B:$B,$C$3,[1]Movimento!$M:$M,$B22,[1]Movimento!$A:$A,IO$3)</f>
        <v>0</v>
      </c>
      <c r="IP22" s="141">
        <f>SUMIFS([1]Movimento!$R:$R,[1]Movimento!$B:$B,$C$3,[1]Movimento!$M:$M,$B22,[1]Movimento!$A:$A,IP$3)</f>
        <v>0</v>
      </c>
      <c r="IQ22" s="141">
        <f>SUMIFS([1]Movimento!$R:$R,[1]Movimento!$B:$B,$C$3,[1]Movimento!$M:$M,$B22,[1]Movimento!$A:$A,IQ$3)</f>
        <v>0</v>
      </c>
      <c r="IR22" s="141">
        <f>SUMIFS([1]Movimento!$R:$R,[1]Movimento!$B:$B,$C$3,[1]Movimento!$M:$M,$B22,[1]Movimento!$A:$A,IR$3)</f>
        <v>0</v>
      </c>
      <c r="IS22" s="141">
        <f>SUMIFS([1]Movimento!$R:$R,[1]Movimento!$B:$B,$C$3,[1]Movimento!$M:$M,$B22,[1]Movimento!$A:$A,IS$3)</f>
        <v>0</v>
      </c>
      <c r="IT22" s="141">
        <f>SUMIFS([1]Movimento!$R:$R,[1]Movimento!$B:$B,$C$3,[1]Movimento!$M:$M,$B22,[1]Movimento!$A:$A,IT$3)</f>
        <v>0</v>
      </c>
      <c r="IU22" s="141">
        <f>SUMIFS([1]Movimento!$R:$R,[1]Movimento!$B:$B,$C$3,[1]Movimento!$M:$M,$B22,[1]Movimento!$A:$A,IU$3)</f>
        <v>0</v>
      </c>
      <c r="IV22" s="141">
        <f>SUMIFS([1]Movimento!$R:$R,[1]Movimento!$B:$B,$C$3,[1]Movimento!$M:$M,$B22,[1]Movimento!$A:$A,IV$3)</f>
        <v>0</v>
      </c>
      <c r="IW22" s="141">
        <f>SUMIFS([1]Movimento!$R:$R,[1]Movimento!$B:$B,$C$3,[1]Movimento!$M:$M,$B22,[1]Movimento!$A:$A,IW$3)</f>
        <v>0</v>
      </c>
      <c r="IX22" s="141">
        <f>SUMIFS([1]Movimento!$R:$R,[1]Movimento!$B:$B,$C$3,[1]Movimento!$M:$M,$B22,[1]Movimento!$A:$A,IX$3)</f>
        <v>0</v>
      </c>
      <c r="IY22" s="141">
        <f>SUMIFS([1]Movimento!$R:$R,[1]Movimento!$B:$B,$C$3,[1]Movimento!$M:$M,$B22,[1]Movimento!$A:$A,IY$3)</f>
        <v>0</v>
      </c>
      <c r="IZ22" s="141">
        <f t="shared" si="107"/>
        <v>0</v>
      </c>
      <c r="JA22" s="141">
        <f>SUMIFS([1]Movimento!$R:$R,[1]Movimento!$B:$B,$C$3,[1]Movimento!$M:$M,$B22,[1]Movimento!$A:$A,JA$3)</f>
        <v>0</v>
      </c>
      <c r="JB22" s="141">
        <f>SUMIFS([1]Movimento!$R:$R,[1]Movimento!$B:$B,$C$3,[1]Movimento!$M:$M,$B22,[1]Movimento!$A:$A,JB$3)</f>
        <v>0</v>
      </c>
      <c r="JC22" s="141">
        <f>SUMIFS([1]Movimento!$R:$R,[1]Movimento!$B:$B,$C$3,[1]Movimento!$M:$M,$B22,[1]Movimento!$A:$A,JC$3)</f>
        <v>0</v>
      </c>
      <c r="JD22" s="141">
        <f>SUMIFS([1]Movimento!$R:$R,[1]Movimento!$B:$B,$C$3,[1]Movimento!$M:$M,$B22,[1]Movimento!$A:$A,JD$3)</f>
        <v>0</v>
      </c>
      <c r="JE22" s="141">
        <f>SUMIFS([1]Movimento!$R:$R,[1]Movimento!$B:$B,$C$3,[1]Movimento!$M:$M,$B22,[1]Movimento!$A:$A,JE$3)</f>
        <v>0</v>
      </c>
      <c r="JF22" s="141">
        <f>SUMIFS([1]Movimento!$R:$R,[1]Movimento!$B:$B,$C$3,[1]Movimento!$M:$M,$B22,[1]Movimento!$A:$A,JF$3)</f>
        <v>0</v>
      </c>
      <c r="JG22" s="141">
        <f>SUMIFS([1]Movimento!$R:$R,[1]Movimento!$B:$B,$C$3,[1]Movimento!$M:$M,$B22,[1]Movimento!$A:$A,JG$3)</f>
        <v>0</v>
      </c>
      <c r="JH22" s="141">
        <f>SUMIFS([1]Movimento!$R:$R,[1]Movimento!$B:$B,$C$3,[1]Movimento!$M:$M,$B22,[1]Movimento!$A:$A,JH$3)</f>
        <v>0</v>
      </c>
      <c r="JI22" s="141">
        <f>SUMIFS([1]Movimento!$R:$R,[1]Movimento!$B:$B,$C$3,[1]Movimento!$M:$M,$B22,[1]Movimento!$A:$A,JI$3)</f>
        <v>0</v>
      </c>
      <c r="JJ22" s="141">
        <f>SUMIFS([1]Movimento!$R:$R,[1]Movimento!$B:$B,$C$3,[1]Movimento!$M:$M,$B22,[1]Movimento!$A:$A,JJ$3)</f>
        <v>0</v>
      </c>
      <c r="JK22" s="141">
        <f>SUMIFS([1]Movimento!$R:$R,[1]Movimento!$B:$B,$C$3,[1]Movimento!$M:$M,$B22,[1]Movimento!$A:$A,JK$3)</f>
        <v>0</v>
      </c>
      <c r="JL22" s="141">
        <f>SUMIFS([1]Movimento!$R:$R,[1]Movimento!$B:$B,$C$3,[1]Movimento!$M:$M,$B22,[1]Movimento!$A:$A,JL$3)</f>
        <v>0</v>
      </c>
      <c r="JM22" s="141">
        <f>SUMIFS([1]Movimento!$R:$R,[1]Movimento!$B:$B,$C$3,[1]Movimento!$M:$M,$B22,[1]Movimento!$A:$A,JM$3)</f>
        <v>0</v>
      </c>
      <c r="JN22" s="141">
        <f>SUMIFS([1]Movimento!$R:$R,[1]Movimento!$B:$B,$C$3,[1]Movimento!$M:$M,$B22,[1]Movimento!$A:$A,JN$3)</f>
        <v>0</v>
      </c>
      <c r="JO22" s="141">
        <f>SUMIFS([1]Movimento!$R:$R,[1]Movimento!$B:$B,$C$3,[1]Movimento!$M:$M,$B22,[1]Movimento!$A:$A,JO$3)</f>
        <v>0</v>
      </c>
      <c r="JP22" s="141">
        <f>SUMIFS([1]Movimento!$R:$R,[1]Movimento!$B:$B,$C$3,[1]Movimento!$M:$M,$B22,[1]Movimento!$A:$A,JP$3)</f>
        <v>0</v>
      </c>
      <c r="JQ22" s="141">
        <f>SUMIFS([1]Movimento!$R:$R,[1]Movimento!$B:$B,$C$3,[1]Movimento!$M:$M,$B22,[1]Movimento!$A:$A,JQ$3)</f>
        <v>0</v>
      </c>
      <c r="JR22" s="141">
        <f>SUMIFS([1]Movimento!$R:$R,[1]Movimento!$B:$B,$C$3,[1]Movimento!$M:$M,$B22,[1]Movimento!$A:$A,JR$3)</f>
        <v>0</v>
      </c>
      <c r="JS22" s="141">
        <f>SUMIFS([1]Movimento!$R:$R,[1]Movimento!$B:$B,$C$3,[1]Movimento!$M:$M,$B22,[1]Movimento!$A:$A,JS$3)</f>
        <v>0</v>
      </c>
      <c r="JT22" s="141">
        <f>SUMIFS([1]Movimento!$R:$R,[1]Movimento!$B:$B,$C$3,[1]Movimento!$M:$M,$B22,[1]Movimento!$A:$A,JT$3)</f>
        <v>0</v>
      </c>
      <c r="JU22" s="141">
        <f>SUMIFS([1]Movimento!$R:$R,[1]Movimento!$B:$B,$C$3,[1]Movimento!$M:$M,$B22,[1]Movimento!$A:$A,JU$3)</f>
        <v>0</v>
      </c>
      <c r="JV22" s="141">
        <f>SUMIFS([1]Movimento!$R:$R,[1]Movimento!$B:$B,$C$3,[1]Movimento!$M:$M,$B22,[1]Movimento!$A:$A,JV$3)</f>
        <v>0</v>
      </c>
      <c r="JW22" s="141">
        <f>SUMIFS([1]Movimento!$R:$R,[1]Movimento!$B:$B,$C$3,[1]Movimento!$M:$M,$B22,[1]Movimento!$A:$A,JW$3)</f>
        <v>0</v>
      </c>
      <c r="JX22" s="141">
        <f>SUMIFS([1]Movimento!$R:$R,[1]Movimento!$B:$B,$C$3,[1]Movimento!$M:$M,$B22,[1]Movimento!$A:$A,JX$3)</f>
        <v>0</v>
      </c>
      <c r="JY22" s="141">
        <f>SUMIFS([1]Movimento!$R:$R,[1]Movimento!$B:$B,$C$3,[1]Movimento!$M:$M,$B22,[1]Movimento!$A:$A,JY$3)</f>
        <v>0</v>
      </c>
      <c r="JZ22" s="141">
        <f>SUMIFS([1]Movimento!$R:$R,[1]Movimento!$B:$B,$C$3,[1]Movimento!$M:$M,$B22,[1]Movimento!$A:$A,JZ$3)</f>
        <v>0</v>
      </c>
      <c r="KA22" s="141">
        <f>SUMIFS([1]Movimento!$R:$R,[1]Movimento!$B:$B,$C$3,[1]Movimento!$M:$M,$B22,[1]Movimento!$A:$A,KA$3)</f>
        <v>0</v>
      </c>
      <c r="KB22" s="141">
        <f>SUMIFS([1]Movimento!$R:$R,[1]Movimento!$B:$B,$C$3,[1]Movimento!$M:$M,$B22,[1]Movimento!$A:$A,KB$3)</f>
        <v>0</v>
      </c>
      <c r="KC22" s="141">
        <f>SUMIFS([1]Movimento!$R:$R,[1]Movimento!$B:$B,$C$3,[1]Movimento!$M:$M,$B22,[1]Movimento!$A:$A,KC$3)</f>
        <v>0</v>
      </c>
      <c r="KD22" s="141">
        <f>SUMIFS([1]Movimento!$R:$R,[1]Movimento!$B:$B,$C$3,[1]Movimento!$M:$M,$B22,[1]Movimento!$A:$A,KD$3)</f>
        <v>0</v>
      </c>
      <c r="KE22" s="141">
        <f>SUMIFS([1]Movimento!$R:$R,[1]Movimento!$B:$B,$C$3,[1]Movimento!$M:$M,$B22,[1]Movimento!$A:$A,KE$3)</f>
        <v>0</v>
      </c>
      <c r="KF22" s="141">
        <f t="shared" si="108"/>
        <v>0</v>
      </c>
      <c r="KG22" s="141">
        <f>SUMIFS([1]Movimento!$R:$R,[1]Movimento!$B:$B,$C$3,[1]Movimento!$M:$M,$B22,[1]Movimento!$A:$A,KG$3)</f>
        <v>0</v>
      </c>
      <c r="KH22" s="141">
        <f>SUMIFS([1]Movimento!$R:$R,[1]Movimento!$B:$B,$C$3,[1]Movimento!$M:$M,$B22,[1]Movimento!$A:$A,KH$3)</f>
        <v>0</v>
      </c>
      <c r="KI22" s="141">
        <f>SUMIFS([1]Movimento!$R:$R,[1]Movimento!$B:$B,$C$3,[1]Movimento!$M:$M,$B22,[1]Movimento!$A:$A,KI$3)</f>
        <v>0</v>
      </c>
      <c r="KJ22" s="141">
        <f>SUMIFS([1]Movimento!$R:$R,[1]Movimento!$B:$B,$C$3,[1]Movimento!$M:$M,$B22,[1]Movimento!$A:$A,KJ$3)</f>
        <v>0</v>
      </c>
      <c r="KK22" s="141">
        <f>SUMIFS([1]Movimento!$R:$R,[1]Movimento!$B:$B,$C$3,[1]Movimento!$M:$M,$B22,[1]Movimento!$A:$A,KK$3)</f>
        <v>0</v>
      </c>
      <c r="KL22" s="141">
        <f>SUMIFS([1]Movimento!$R:$R,[1]Movimento!$B:$B,$C$3,[1]Movimento!$M:$M,$B22,[1]Movimento!$A:$A,KL$3)</f>
        <v>0</v>
      </c>
      <c r="KM22" s="141">
        <f>SUMIFS([1]Movimento!$R:$R,[1]Movimento!$B:$B,$C$3,[1]Movimento!$M:$M,$B22,[1]Movimento!$A:$A,KM$3)</f>
        <v>0</v>
      </c>
      <c r="KN22" s="141">
        <f>SUMIFS([1]Movimento!$R:$R,[1]Movimento!$B:$B,$C$3,[1]Movimento!$M:$M,$B22,[1]Movimento!$A:$A,KN$3)</f>
        <v>0</v>
      </c>
      <c r="KO22" s="141">
        <f>SUMIFS([1]Movimento!$R:$R,[1]Movimento!$B:$B,$C$3,[1]Movimento!$M:$M,$B22,[1]Movimento!$A:$A,KO$3)</f>
        <v>0</v>
      </c>
      <c r="KP22" s="141">
        <f>SUMIFS([1]Movimento!$R:$R,[1]Movimento!$B:$B,$C$3,[1]Movimento!$M:$M,$B22,[1]Movimento!$A:$A,KP$3)</f>
        <v>0</v>
      </c>
      <c r="KQ22" s="141">
        <f>SUMIFS([1]Movimento!$R:$R,[1]Movimento!$B:$B,$C$3,[1]Movimento!$M:$M,$B22,[1]Movimento!$A:$A,KQ$3)</f>
        <v>0</v>
      </c>
      <c r="KR22" s="141">
        <f>SUMIFS([1]Movimento!$R:$R,[1]Movimento!$B:$B,$C$3,[1]Movimento!$M:$M,$B22,[1]Movimento!$A:$A,KR$3)</f>
        <v>0</v>
      </c>
      <c r="KS22" s="141">
        <f>SUMIFS([1]Movimento!$R:$R,[1]Movimento!$B:$B,$C$3,[1]Movimento!$M:$M,$B22,[1]Movimento!$A:$A,KS$3)</f>
        <v>0</v>
      </c>
      <c r="KT22" s="141">
        <f>SUMIFS([1]Movimento!$R:$R,[1]Movimento!$B:$B,$C$3,[1]Movimento!$M:$M,$B22,[1]Movimento!$A:$A,KT$3)</f>
        <v>0</v>
      </c>
      <c r="KU22" s="141">
        <f>SUMIFS([1]Movimento!$R:$R,[1]Movimento!$B:$B,$C$3,[1]Movimento!$M:$M,$B22,[1]Movimento!$A:$A,KU$3)</f>
        <v>0</v>
      </c>
      <c r="KV22" s="141">
        <f>SUMIFS([1]Movimento!$R:$R,[1]Movimento!$B:$B,$C$3,[1]Movimento!$M:$M,$B22,[1]Movimento!$A:$A,KV$3)</f>
        <v>0</v>
      </c>
      <c r="KW22" s="141">
        <f>SUMIFS([1]Movimento!$R:$R,[1]Movimento!$B:$B,$C$3,[1]Movimento!$M:$M,$B22,[1]Movimento!$A:$A,KW$3)</f>
        <v>0</v>
      </c>
      <c r="KX22" s="141">
        <f>SUMIFS([1]Movimento!$R:$R,[1]Movimento!$B:$B,$C$3,[1]Movimento!$M:$M,$B22,[1]Movimento!$A:$A,KX$3)</f>
        <v>0</v>
      </c>
      <c r="KY22" s="141">
        <f>SUMIFS([1]Movimento!$R:$R,[1]Movimento!$B:$B,$C$3,[1]Movimento!$M:$M,$B22,[1]Movimento!$A:$A,KY$3)</f>
        <v>0</v>
      </c>
      <c r="KZ22" s="141">
        <f>SUMIFS([1]Movimento!$R:$R,[1]Movimento!$B:$B,$C$3,[1]Movimento!$M:$M,$B22,[1]Movimento!$A:$A,KZ$3)</f>
        <v>0</v>
      </c>
      <c r="LA22" s="141">
        <f>SUMIFS([1]Movimento!$R:$R,[1]Movimento!$B:$B,$C$3,[1]Movimento!$M:$M,$B22,[1]Movimento!$A:$A,LA$3)</f>
        <v>0</v>
      </c>
      <c r="LB22" s="141">
        <f>SUMIFS([1]Movimento!$R:$R,[1]Movimento!$B:$B,$C$3,[1]Movimento!$M:$M,$B22,[1]Movimento!$A:$A,LB$3)</f>
        <v>0</v>
      </c>
      <c r="LC22" s="141">
        <f>SUMIFS([1]Movimento!$R:$R,[1]Movimento!$B:$B,$C$3,[1]Movimento!$M:$M,$B22,[1]Movimento!$A:$A,LC$3)</f>
        <v>0</v>
      </c>
      <c r="LD22" s="141">
        <f>SUMIFS([1]Movimento!$R:$R,[1]Movimento!$B:$B,$C$3,[1]Movimento!$M:$M,$B22,[1]Movimento!$A:$A,LD$3)</f>
        <v>0</v>
      </c>
      <c r="LE22" s="141">
        <f>SUMIFS([1]Movimento!$R:$R,[1]Movimento!$B:$B,$C$3,[1]Movimento!$M:$M,$B22,[1]Movimento!$A:$A,LE$3)</f>
        <v>0</v>
      </c>
      <c r="LF22" s="141">
        <f>SUMIFS([1]Movimento!$R:$R,[1]Movimento!$B:$B,$C$3,[1]Movimento!$M:$M,$B22,[1]Movimento!$A:$A,LF$3)</f>
        <v>0</v>
      </c>
      <c r="LG22" s="141">
        <f>SUMIFS([1]Movimento!$R:$R,[1]Movimento!$B:$B,$C$3,[1]Movimento!$M:$M,$B22,[1]Movimento!$A:$A,LG$3)</f>
        <v>0</v>
      </c>
      <c r="LH22" s="141">
        <f>SUMIFS([1]Movimento!$R:$R,[1]Movimento!$B:$B,$C$3,[1]Movimento!$M:$M,$B22,[1]Movimento!$A:$A,LH$3)</f>
        <v>0</v>
      </c>
      <c r="LI22" s="141">
        <f>SUMIFS([1]Movimento!$R:$R,[1]Movimento!$B:$B,$C$3,[1]Movimento!$M:$M,$B22,[1]Movimento!$A:$A,LI$3)</f>
        <v>0</v>
      </c>
      <c r="LJ22" s="141">
        <f>SUMIFS([1]Movimento!$R:$R,[1]Movimento!$B:$B,$C$3,[1]Movimento!$M:$M,$B22,[1]Movimento!$A:$A,LJ$3)</f>
        <v>0</v>
      </c>
      <c r="LK22" s="141">
        <f>SUMIFS([1]Movimento!$R:$R,[1]Movimento!$B:$B,$C$3,[1]Movimento!$M:$M,$B22,[1]Movimento!$A:$A,LK$3)</f>
        <v>0</v>
      </c>
      <c r="LL22" s="141">
        <f t="shared" si="109"/>
        <v>0</v>
      </c>
      <c r="LM22" s="141">
        <f>SUMIFS([1]Movimento!$R:$R,[1]Movimento!$B:$B,$C$3,[1]Movimento!$M:$M,$B22,[1]Movimento!$A:$A,LM$3)</f>
        <v>0</v>
      </c>
      <c r="LN22" s="141">
        <f>SUMIFS([1]Movimento!$R:$R,[1]Movimento!$B:$B,$C$3,[1]Movimento!$M:$M,$B22,[1]Movimento!$A:$A,LN$3)</f>
        <v>0</v>
      </c>
      <c r="LO22" s="141">
        <f>SUMIFS([1]Movimento!$R:$R,[1]Movimento!$B:$B,$C$3,[1]Movimento!$M:$M,$B22,[1]Movimento!$A:$A,LO$3)</f>
        <v>0</v>
      </c>
      <c r="LP22" s="141">
        <f>SUMIFS([1]Movimento!$R:$R,[1]Movimento!$B:$B,$C$3,[1]Movimento!$M:$M,$B22,[1]Movimento!$A:$A,LP$3)</f>
        <v>0</v>
      </c>
      <c r="LQ22" s="141">
        <f>SUMIFS([1]Movimento!$R:$R,[1]Movimento!$B:$B,$C$3,[1]Movimento!$M:$M,$B22,[1]Movimento!$A:$A,LQ$3)</f>
        <v>0</v>
      </c>
      <c r="LR22" s="141">
        <f>SUMIFS([1]Movimento!$R:$R,[1]Movimento!$B:$B,$C$3,[1]Movimento!$M:$M,$B22,[1]Movimento!$A:$A,LR$3)</f>
        <v>0</v>
      </c>
      <c r="LS22" s="141">
        <f>SUMIFS([1]Movimento!$R:$R,[1]Movimento!$B:$B,$C$3,[1]Movimento!$M:$M,$B22,[1]Movimento!$A:$A,LS$3)</f>
        <v>0</v>
      </c>
      <c r="LT22" s="141">
        <f>SUMIFS([1]Movimento!$R:$R,[1]Movimento!$B:$B,$C$3,[1]Movimento!$M:$M,$B22,[1]Movimento!$A:$A,LT$3)</f>
        <v>0</v>
      </c>
      <c r="LU22" s="141">
        <f>SUMIFS([1]Movimento!$R:$R,[1]Movimento!$B:$B,$C$3,[1]Movimento!$M:$M,$B22,[1]Movimento!$A:$A,LU$3)</f>
        <v>0</v>
      </c>
      <c r="LV22" s="141">
        <f>SUMIFS([1]Movimento!$R:$R,[1]Movimento!$B:$B,$C$3,[1]Movimento!$M:$M,$B22,[1]Movimento!$A:$A,LV$3)</f>
        <v>0</v>
      </c>
      <c r="LW22" s="141">
        <f>SUMIFS([1]Movimento!$R:$R,[1]Movimento!$B:$B,$C$3,[1]Movimento!$M:$M,$B22,[1]Movimento!$A:$A,LW$3)</f>
        <v>0</v>
      </c>
      <c r="LX22" s="141">
        <f>SUMIFS([1]Movimento!$R:$R,[1]Movimento!$B:$B,$C$3,[1]Movimento!$M:$M,$B22,[1]Movimento!$A:$A,LX$3)</f>
        <v>0</v>
      </c>
      <c r="LY22" s="141">
        <f>SUMIFS([1]Movimento!$R:$R,[1]Movimento!$B:$B,$C$3,[1]Movimento!$M:$M,$B22,[1]Movimento!$A:$A,LY$3)</f>
        <v>0</v>
      </c>
      <c r="LZ22" s="141">
        <f>SUMIFS([1]Movimento!$R:$R,[1]Movimento!$B:$B,$C$3,[1]Movimento!$M:$M,$B22,[1]Movimento!$A:$A,LZ$3)</f>
        <v>0</v>
      </c>
      <c r="MA22" s="141">
        <f>SUMIFS([1]Movimento!$R:$R,[1]Movimento!$B:$B,$C$3,[1]Movimento!$M:$M,$B22,[1]Movimento!$A:$A,MA$3)</f>
        <v>0</v>
      </c>
      <c r="MB22" s="141">
        <f>SUMIFS([1]Movimento!$R:$R,[1]Movimento!$B:$B,$C$3,[1]Movimento!$M:$M,$B22,[1]Movimento!$A:$A,MB$3)</f>
        <v>0</v>
      </c>
      <c r="MC22" s="141">
        <f>SUMIFS([1]Movimento!$R:$R,[1]Movimento!$B:$B,$C$3,[1]Movimento!$M:$M,$B22,[1]Movimento!$A:$A,MC$3)</f>
        <v>0</v>
      </c>
      <c r="MD22" s="141">
        <f>SUMIFS([1]Movimento!$R:$R,[1]Movimento!$B:$B,$C$3,[1]Movimento!$M:$M,$B22,[1]Movimento!$A:$A,MD$3)</f>
        <v>0</v>
      </c>
      <c r="ME22" s="141">
        <f>SUMIFS([1]Movimento!$R:$R,[1]Movimento!$B:$B,$C$3,[1]Movimento!$M:$M,$B22,[1]Movimento!$A:$A,ME$3)</f>
        <v>0</v>
      </c>
      <c r="MF22" s="141">
        <f>SUMIFS([1]Movimento!$R:$R,[1]Movimento!$B:$B,$C$3,[1]Movimento!$M:$M,$B22,[1]Movimento!$A:$A,MF$3)</f>
        <v>0</v>
      </c>
      <c r="MG22" s="141">
        <f>SUMIFS([1]Movimento!$R:$R,[1]Movimento!$B:$B,$C$3,[1]Movimento!$M:$M,$B22,[1]Movimento!$A:$A,MG$3)</f>
        <v>0</v>
      </c>
      <c r="MH22" s="141">
        <f>SUMIFS([1]Movimento!$R:$R,[1]Movimento!$B:$B,$C$3,[1]Movimento!$M:$M,$B22,[1]Movimento!$A:$A,MH$3)</f>
        <v>0</v>
      </c>
      <c r="MI22" s="141">
        <f>SUMIFS([1]Movimento!$R:$R,[1]Movimento!$B:$B,$C$3,[1]Movimento!$M:$M,$B22,[1]Movimento!$A:$A,MI$3)</f>
        <v>0</v>
      </c>
      <c r="MJ22" s="141">
        <f>SUMIFS([1]Movimento!$R:$R,[1]Movimento!$B:$B,$C$3,[1]Movimento!$M:$M,$B22,[1]Movimento!$A:$A,MJ$3)</f>
        <v>0</v>
      </c>
      <c r="MK22" s="141">
        <f>SUMIFS([1]Movimento!$R:$R,[1]Movimento!$B:$B,$C$3,[1]Movimento!$M:$M,$B22,[1]Movimento!$A:$A,MK$3)</f>
        <v>0</v>
      </c>
      <c r="ML22" s="141">
        <f>SUMIFS([1]Movimento!$R:$R,[1]Movimento!$B:$B,$C$3,[1]Movimento!$M:$M,$B22,[1]Movimento!$A:$A,ML$3)</f>
        <v>0</v>
      </c>
      <c r="MM22" s="141">
        <f>SUMIFS([1]Movimento!$R:$R,[1]Movimento!$B:$B,$C$3,[1]Movimento!$M:$M,$B22,[1]Movimento!$A:$A,MM$3)</f>
        <v>0</v>
      </c>
      <c r="MN22" s="141">
        <f>SUMIFS([1]Movimento!$R:$R,[1]Movimento!$B:$B,$C$3,[1]Movimento!$M:$M,$B22,[1]Movimento!$A:$A,MN$3)</f>
        <v>0</v>
      </c>
      <c r="MO22" s="141">
        <f>SUMIFS([1]Movimento!$R:$R,[1]Movimento!$B:$B,$C$3,[1]Movimento!$M:$M,$B22,[1]Movimento!$A:$A,MO$3)</f>
        <v>0</v>
      </c>
      <c r="MP22" s="141">
        <f>SUMIFS([1]Movimento!$R:$R,[1]Movimento!$B:$B,$C$3,[1]Movimento!$M:$M,$B22,[1]Movimento!$A:$A,MP$3)</f>
        <v>0</v>
      </c>
      <c r="MQ22" s="141">
        <f>SUMIFS([1]Movimento!$R:$R,[1]Movimento!$B:$B,$C$3,[1]Movimento!$M:$M,$B22,[1]Movimento!$A:$A,MQ$3)</f>
        <v>0</v>
      </c>
      <c r="MR22" s="141">
        <f t="shared" si="110"/>
        <v>0</v>
      </c>
      <c r="MS22" s="141">
        <f>SUMIFS([1]Movimento!$R:$R,[1]Movimento!$B:$B,$C$3,[1]Movimento!$M:$M,$B22,[1]Movimento!$A:$A,MS$3)</f>
        <v>0</v>
      </c>
      <c r="MT22" s="141">
        <f>SUMIFS([1]Movimento!$R:$R,[1]Movimento!$B:$B,$C$3,[1]Movimento!$M:$M,$B22,[1]Movimento!$A:$A,MT$3)</f>
        <v>0</v>
      </c>
      <c r="MU22" s="141">
        <f>SUMIFS([1]Movimento!$R:$R,[1]Movimento!$B:$B,$C$3,[1]Movimento!$M:$M,$B22,[1]Movimento!$A:$A,MU$3)</f>
        <v>0</v>
      </c>
      <c r="MV22" s="141">
        <f>SUMIFS([1]Movimento!$R:$R,[1]Movimento!$B:$B,$C$3,[1]Movimento!$M:$M,$B22,[1]Movimento!$A:$A,MV$3)</f>
        <v>0</v>
      </c>
      <c r="MW22" s="141">
        <f>SUMIFS([1]Movimento!$R:$R,[1]Movimento!$B:$B,$C$3,[1]Movimento!$M:$M,$B22,[1]Movimento!$A:$A,MW$3)</f>
        <v>0</v>
      </c>
      <c r="MX22" s="141">
        <f>SUMIFS([1]Movimento!$R:$R,[1]Movimento!$B:$B,$C$3,[1]Movimento!$M:$M,$B22,[1]Movimento!$A:$A,MX$3)</f>
        <v>0</v>
      </c>
      <c r="MY22" s="141">
        <f>SUMIFS([1]Movimento!$R:$R,[1]Movimento!$B:$B,$C$3,[1]Movimento!$M:$M,$B22,[1]Movimento!$A:$A,MY$3)</f>
        <v>0</v>
      </c>
      <c r="MZ22" s="141">
        <f>SUMIFS([1]Movimento!$R:$R,[1]Movimento!$B:$B,$C$3,[1]Movimento!$M:$M,$B22,[1]Movimento!$A:$A,MZ$3)</f>
        <v>0</v>
      </c>
      <c r="NA22" s="141">
        <f>SUMIFS([1]Movimento!$R:$R,[1]Movimento!$B:$B,$C$3,[1]Movimento!$M:$M,$B22,[1]Movimento!$A:$A,NA$3)</f>
        <v>0</v>
      </c>
      <c r="NB22" s="141">
        <f>SUMIFS([1]Movimento!$R:$R,[1]Movimento!$B:$B,$C$3,[1]Movimento!$M:$M,$B22,[1]Movimento!$A:$A,NB$3)</f>
        <v>0</v>
      </c>
      <c r="NC22" s="141">
        <f>SUMIFS([1]Movimento!$R:$R,[1]Movimento!$B:$B,$C$3,[1]Movimento!$M:$M,$B22,[1]Movimento!$A:$A,NC$3)</f>
        <v>0</v>
      </c>
      <c r="ND22" s="141">
        <f>SUMIFS([1]Movimento!$R:$R,[1]Movimento!$B:$B,$C$3,[1]Movimento!$M:$M,$B22,[1]Movimento!$A:$A,ND$3)</f>
        <v>0</v>
      </c>
      <c r="NE22" s="141">
        <f>SUMIFS([1]Movimento!$R:$R,[1]Movimento!$B:$B,$C$3,[1]Movimento!$M:$M,$B22,[1]Movimento!$A:$A,NE$3)</f>
        <v>0</v>
      </c>
      <c r="NF22" s="141">
        <f>SUMIFS([1]Movimento!$R:$R,[1]Movimento!$B:$B,$C$3,[1]Movimento!$M:$M,$B22,[1]Movimento!$A:$A,NF$3)</f>
        <v>0</v>
      </c>
      <c r="NG22" s="141">
        <f>SUMIFS([1]Movimento!$R:$R,[1]Movimento!$B:$B,$C$3,[1]Movimento!$M:$M,$B22,[1]Movimento!$A:$A,NG$3)</f>
        <v>0</v>
      </c>
      <c r="NH22" s="141">
        <f>SUMIFS([1]Movimento!$R:$R,[1]Movimento!$B:$B,$C$3,[1]Movimento!$M:$M,$B22,[1]Movimento!$A:$A,NH$3)</f>
        <v>0</v>
      </c>
      <c r="NI22" s="141">
        <f>SUMIFS([1]Movimento!$R:$R,[1]Movimento!$B:$B,$C$3,[1]Movimento!$M:$M,$B22,[1]Movimento!$A:$A,NI$3)</f>
        <v>0</v>
      </c>
      <c r="NJ22" s="141">
        <f>SUMIFS([1]Movimento!$R:$R,[1]Movimento!$B:$B,$C$3,[1]Movimento!$M:$M,$B22,[1]Movimento!$A:$A,NJ$3)</f>
        <v>0</v>
      </c>
      <c r="NK22" s="141">
        <f>SUMIFS([1]Movimento!$R:$R,[1]Movimento!$B:$B,$C$3,[1]Movimento!$M:$M,$B22,[1]Movimento!$A:$A,NK$3)</f>
        <v>0</v>
      </c>
      <c r="NL22" s="141">
        <f>SUMIFS([1]Movimento!$R:$R,[1]Movimento!$B:$B,$C$3,[1]Movimento!$M:$M,$B22,[1]Movimento!$A:$A,NL$3)</f>
        <v>0</v>
      </c>
      <c r="NM22" s="141">
        <f>SUMIFS([1]Movimento!$R:$R,[1]Movimento!$B:$B,$C$3,[1]Movimento!$M:$M,$B22,[1]Movimento!$A:$A,NM$3)</f>
        <v>0</v>
      </c>
      <c r="NN22" s="141">
        <f>SUMIFS([1]Movimento!$R:$R,[1]Movimento!$B:$B,$C$3,[1]Movimento!$M:$M,$B22,[1]Movimento!$A:$A,NN$3)</f>
        <v>0</v>
      </c>
      <c r="NO22" s="141">
        <f>SUMIFS([1]Movimento!$R:$R,[1]Movimento!$B:$B,$C$3,[1]Movimento!$M:$M,$B22,[1]Movimento!$A:$A,NO$3)</f>
        <v>0</v>
      </c>
      <c r="NP22" s="141">
        <f>SUMIFS([1]Movimento!$R:$R,[1]Movimento!$B:$B,$C$3,[1]Movimento!$M:$M,$B22,[1]Movimento!$A:$A,NP$3)</f>
        <v>0</v>
      </c>
      <c r="NQ22" s="141">
        <f>SUMIFS([1]Movimento!$R:$R,[1]Movimento!$B:$B,$C$3,[1]Movimento!$M:$M,$B22,[1]Movimento!$A:$A,NQ$3)</f>
        <v>0</v>
      </c>
      <c r="NR22" s="141">
        <f>SUMIFS([1]Movimento!$R:$R,[1]Movimento!$B:$B,$C$3,[1]Movimento!$M:$M,$B22,[1]Movimento!$A:$A,NR$3)</f>
        <v>0</v>
      </c>
      <c r="NS22" s="141">
        <f>SUMIFS([1]Movimento!$R:$R,[1]Movimento!$B:$B,$C$3,[1]Movimento!$M:$M,$B22,[1]Movimento!$A:$A,NS$3)</f>
        <v>0</v>
      </c>
      <c r="NT22" s="141">
        <f>SUMIFS([1]Movimento!$R:$R,[1]Movimento!$B:$B,$C$3,[1]Movimento!$M:$M,$B22,[1]Movimento!$A:$A,NT$3)</f>
        <v>0</v>
      </c>
      <c r="NU22" s="141">
        <f>SUMIFS([1]Movimento!$R:$R,[1]Movimento!$B:$B,$C$3,[1]Movimento!$M:$M,$B22,[1]Movimento!$A:$A,NU$3)</f>
        <v>0</v>
      </c>
      <c r="NV22" s="141">
        <f>SUMIFS([1]Movimento!$R:$R,[1]Movimento!$B:$B,$C$3,[1]Movimento!$M:$M,$B22,[1]Movimento!$A:$A,NV$3)</f>
        <v>0</v>
      </c>
      <c r="NW22" s="141">
        <f>SUMIFS([1]Movimento!$R:$R,[1]Movimento!$B:$B,$C$3,[1]Movimento!$M:$M,$B22,[1]Movimento!$A:$A,NW$3)</f>
        <v>0</v>
      </c>
      <c r="NX22" s="141">
        <f t="shared" si="111"/>
        <v>0</v>
      </c>
      <c r="NY22" s="10"/>
      <c r="NZ22" s="141">
        <f t="shared" si="114"/>
        <v>0</v>
      </c>
      <c r="OA22" s="143">
        <f t="shared" si="112"/>
        <v>0</v>
      </c>
      <c r="OB22" s="145" t="str">
        <f t="shared" si="79"/>
        <v/>
      </c>
      <c r="OD22" s="181"/>
      <c r="OG22" s="163" t="s">
        <v>7</v>
      </c>
      <c r="OH22" s="10"/>
      <c r="OI22" s="164"/>
      <c r="OJ22" s="164"/>
      <c r="OK22" s="164"/>
      <c r="OL22" s="164"/>
      <c r="OM22" s="164"/>
      <c r="ON22" s="164"/>
      <c r="OO22" s="164"/>
      <c r="OP22" s="164"/>
      <c r="OQ22" s="164"/>
      <c r="OR22" s="164"/>
      <c r="OS22" s="164"/>
      <c r="OT22" s="164"/>
      <c r="OU22" s="10"/>
      <c r="OV22" s="164">
        <f t="shared" si="113"/>
        <v>0</v>
      </c>
    </row>
    <row r="23" spans="2:412" s="134" customFormat="1" outlineLevel="1">
      <c r="B23" s="139" t="s">
        <v>46</v>
      </c>
      <c r="C23" s="140" t="s">
        <v>8</v>
      </c>
      <c r="D23" s="10"/>
      <c r="E23" s="141">
        <f>SUMIFS([1]Movimento!$R:$R,[1]Movimento!$B:$B,$C$3,[1]Movimento!$M:$M,$B23,[1]Movimento!$A:$A,E$3)</f>
        <v>0</v>
      </c>
      <c r="F23" s="141">
        <f>SUMIFS([1]Movimento!$R:$R,[1]Movimento!$B:$B,$C$3,[1]Movimento!$M:$M,$B23,[1]Movimento!$A:$A,F$3)</f>
        <v>0</v>
      </c>
      <c r="G23" s="141">
        <f>SUMIFS([1]Movimento!$R:$R,[1]Movimento!$B:$B,$C$3,[1]Movimento!$M:$M,$B23,[1]Movimento!$A:$A,G$3)</f>
        <v>0</v>
      </c>
      <c r="H23" s="141">
        <f>SUMIFS([1]Movimento!$R:$R,[1]Movimento!$B:$B,$C$3,[1]Movimento!$M:$M,$B23,[1]Movimento!$A:$A,H$3)</f>
        <v>0</v>
      </c>
      <c r="I23" s="141">
        <f>SUMIFS([1]Movimento!$R:$R,[1]Movimento!$B:$B,$C$3,[1]Movimento!$M:$M,$B23,[1]Movimento!$A:$A,I$3)</f>
        <v>0</v>
      </c>
      <c r="J23" s="141">
        <f>SUMIFS([1]Movimento!$R:$R,[1]Movimento!$B:$B,$C$3,[1]Movimento!$M:$M,$B23,[1]Movimento!$A:$A,J$3)</f>
        <v>0</v>
      </c>
      <c r="K23" s="141">
        <f>SUMIFS([1]Movimento!$R:$R,[1]Movimento!$B:$B,$C$3,[1]Movimento!$M:$M,$B23,[1]Movimento!$A:$A,K$3)</f>
        <v>0</v>
      </c>
      <c r="L23" s="141">
        <f>SUMIFS([1]Movimento!$R:$R,[1]Movimento!$B:$B,$C$3,[1]Movimento!$M:$M,$B23,[1]Movimento!$A:$A,L$3)</f>
        <v>0</v>
      </c>
      <c r="M23" s="141">
        <f>SUMIFS([1]Movimento!$R:$R,[1]Movimento!$B:$B,$C$3,[1]Movimento!$M:$M,$B23,[1]Movimento!$A:$A,M$3)</f>
        <v>0</v>
      </c>
      <c r="N23" s="141">
        <f>SUMIFS([1]Movimento!$R:$R,[1]Movimento!$B:$B,$C$3,[1]Movimento!$M:$M,$B23,[1]Movimento!$A:$A,N$3)</f>
        <v>0</v>
      </c>
      <c r="O23" s="141">
        <f>SUMIFS([1]Movimento!$R:$R,[1]Movimento!$B:$B,$C$3,[1]Movimento!$M:$M,$B23,[1]Movimento!$A:$A,O$3)</f>
        <v>0</v>
      </c>
      <c r="P23" s="141">
        <f>SUMIFS([1]Movimento!$R:$R,[1]Movimento!$B:$B,$C$3,[1]Movimento!$M:$M,$B23,[1]Movimento!$A:$A,P$3)</f>
        <v>0</v>
      </c>
      <c r="Q23" s="141">
        <f>SUMIFS([1]Movimento!$R:$R,[1]Movimento!$B:$B,$C$3,[1]Movimento!$M:$M,$B23,[1]Movimento!$A:$A,Q$3)</f>
        <v>0</v>
      </c>
      <c r="R23" s="141">
        <f>SUMIFS([1]Movimento!$R:$R,[1]Movimento!$B:$B,$C$3,[1]Movimento!$M:$M,$B23,[1]Movimento!$A:$A,R$3)</f>
        <v>0</v>
      </c>
      <c r="S23" s="141">
        <f>SUMIFS([1]Movimento!$R:$R,[1]Movimento!$B:$B,$C$3,[1]Movimento!$M:$M,$B23,[1]Movimento!$A:$A,S$3)</f>
        <v>0</v>
      </c>
      <c r="T23" s="141">
        <f>SUMIFS([1]Movimento!$R:$R,[1]Movimento!$B:$B,$C$3,[1]Movimento!$M:$M,$B23,[1]Movimento!$A:$A,T$3)</f>
        <v>0</v>
      </c>
      <c r="U23" s="141">
        <f>SUMIFS([1]Movimento!$R:$R,[1]Movimento!$B:$B,$C$3,[1]Movimento!$M:$M,$B23,[1]Movimento!$A:$A,U$3)</f>
        <v>0</v>
      </c>
      <c r="V23" s="141">
        <f>SUMIFS([1]Movimento!$R:$R,[1]Movimento!$B:$B,$C$3,[1]Movimento!$M:$M,$B23,[1]Movimento!$A:$A,V$3)</f>
        <v>0</v>
      </c>
      <c r="W23" s="141">
        <f>SUMIFS([1]Movimento!$R:$R,[1]Movimento!$B:$B,$C$3,[1]Movimento!$M:$M,$B23,[1]Movimento!$A:$A,W$3)</f>
        <v>0</v>
      </c>
      <c r="X23" s="141">
        <f>SUMIFS([1]Movimento!$R:$R,[1]Movimento!$B:$B,$C$3,[1]Movimento!$M:$M,$B23,[1]Movimento!$A:$A,X$3)</f>
        <v>0</v>
      </c>
      <c r="Y23" s="141">
        <f>SUMIFS([1]Movimento!$R:$R,[1]Movimento!$B:$B,$C$3,[1]Movimento!$M:$M,$B23,[1]Movimento!$A:$A,Y$3)</f>
        <v>0</v>
      </c>
      <c r="Z23" s="141">
        <f>SUMIFS([1]Movimento!$R:$R,[1]Movimento!$B:$B,$C$3,[1]Movimento!$M:$M,$B23,[1]Movimento!$A:$A,Z$3)</f>
        <v>0</v>
      </c>
      <c r="AA23" s="141">
        <f>SUMIFS([1]Movimento!$R:$R,[1]Movimento!$B:$B,$C$3,[1]Movimento!$M:$M,$B23,[1]Movimento!$A:$A,AA$3)</f>
        <v>0</v>
      </c>
      <c r="AB23" s="141">
        <f>SUMIFS([1]Movimento!$R:$R,[1]Movimento!$B:$B,$C$3,[1]Movimento!$M:$M,$B23,[1]Movimento!$A:$A,AB$3)</f>
        <v>0</v>
      </c>
      <c r="AC23" s="141">
        <f>SUMIFS([1]Movimento!$R:$R,[1]Movimento!$B:$B,$C$3,[1]Movimento!$M:$M,$B23,[1]Movimento!$A:$A,AC$3)</f>
        <v>0</v>
      </c>
      <c r="AD23" s="141">
        <f>SUMIFS([1]Movimento!$R:$R,[1]Movimento!$B:$B,$C$3,[1]Movimento!$M:$M,$B23,[1]Movimento!$A:$A,AD$3)</f>
        <v>0</v>
      </c>
      <c r="AE23" s="141">
        <f>SUMIFS([1]Movimento!$R:$R,[1]Movimento!$B:$B,$C$3,[1]Movimento!$M:$M,$B23,[1]Movimento!$A:$A,AE$3)</f>
        <v>0</v>
      </c>
      <c r="AF23" s="141">
        <f>SUMIFS([1]Movimento!$R:$R,[1]Movimento!$B:$B,$C$3,[1]Movimento!$M:$M,$B23,[1]Movimento!$A:$A,AF$3)</f>
        <v>0</v>
      </c>
      <c r="AG23" s="141">
        <f>SUMIFS([1]Movimento!$R:$R,[1]Movimento!$B:$B,$C$3,[1]Movimento!$M:$M,$B23,[1]Movimento!$A:$A,AG$3)</f>
        <v>0</v>
      </c>
      <c r="AH23" s="141">
        <f>SUMIFS([1]Movimento!$R:$R,[1]Movimento!$B:$B,$C$3,[1]Movimento!$M:$M,$B23,[1]Movimento!$A:$A,AH$3)</f>
        <v>0</v>
      </c>
      <c r="AI23" s="141">
        <f>SUMIFS([1]Movimento!$R:$R,[1]Movimento!$B:$B,$C$3,[1]Movimento!$M:$M,$B23,[1]Movimento!$A:$A,AI$3)</f>
        <v>0</v>
      </c>
      <c r="AJ23" s="141">
        <f t="shared" si="100"/>
        <v>0</v>
      </c>
      <c r="AK23" s="141">
        <f>SUMIFS([1]Movimento!$R:$R,[1]Movimento!$B:$B,$C$3,[1]Movimento!$M:$M,$B23,[1]Movimento!$A:$A,AK$3)</f>
        <v>0</v>
      </c>
      <c r="AL23" s="141">
        <f>SUMIFS([1]Movimento!$R:$R,[1]Movimento!$B:$B,$C$3,[1]Movimento!$M:$M,$B23,[1]Movimento!$A:$A,AL$3)</f>
        <v>0</v>
      </c>
      <c r="AM23" s="141">
        <f>SUMIFS([1]Movimento!$R:$R,[1]Movimento!$B:$B,$C$3,[1]Movimento!$M:$M,$B23,[1]Movimento!$A:$A,AM$3)</f>
        <v>0</v>
      </c>
      <c r="AN23" s="141">
        <f>SUMIFS([1]Movimento!$R:$R,[1]Movimento!$B:$B,$C$3,[1]Movimento!$M:$M,$B23,[1]Movimento!$A:$A,AN$3)</f>
        <v>0</v>
      </c>
      <c r="AO23" s="141">
        <f>SUMIFS([1]Movimento!$R:$R,[1]Movimento!$B:$B,$C$3,[1]Movimento!$M:$M,$B23,[1]Movimento!$A:$A,AO$3)</f>
        <v>0</v>
      </c>
      <c r="AP23" s="141">
        <f>SUMIFS([1]Movimento!$R:$R,[1]Movimento!$B:$B,$C$3,[1]Movimento!$M:$M,$B23,[1]Movimento!$A:$A,AP$3)</f>
        <v>0</v>
      </c>
      <c r="AQ23" s="141">
        <f>SUMIFS([1]Movimento!$R:$R,[1]Movimento!$B:$B,$C$3,[1]Movimento!$M:$M,$B23,[1]Movimento!$A:$A,AQ$3)</f>
        <v>0</v>
      </c>
      <c r="AR23" s="141">
        <f>SUMIFS([1]Movimento!$R:$R,[1]Movimento!$B:$B,$C$3,[1]Movimento!$M:$M,$B23,[1]Movimento!$A:$A,AR$3)</f>
        <v>0</v>
      </c>
      <c r="AS23" s="141">
        <f>SUMIFS([1]Movimento!$R:$R,[1]Movimento!$B:$B,$C$3,[1]Movimento!$M:$M,$B23,[1]Movimento!$A:$A,AS$3)</f>
        <v>0</v>
      </c>
      <c r="AT23" s="141">
        <f>SUMIFS([1]Movimento!$R:$R,[1]Movimento!$B:$B,$C$3,[1]Movimento!$M:$M,$B23,[1]Movimento!$A:$A,AT$3)</f>
        <v>0</v>
      </c>
      <c r="AU23" s="141">
        <f>SUMIFS([1]Movimento!$R:$R,[1]Movimento!$B:$B,$C$3,[1]Movimento!$M:$M,$B23,[1]Movimento!$A:$A,AU$3)</f>
        <v>0</v>
      </c>
      <c r="AV23" s="141">
        <f>SUMIFS([1]Movimento!$R:$R,[1]Movimento!$B:$B,$C$3,[1]Movimento!$M:$M,$B23,[1]Movimento!$A:$A,AV$3)</f>
        <v>0</v>
      </c>
      <c r="AW23" s="141">
        <f>SUMIFS([1]Movimento!$R:$R,[1]Movimento!$B:$B,$C$3,[1]Movimento!$M:$M,$B23,[1]Movimento!$A:$A,AW$3)</f>
        <v>0</v>
      </c>
      <c r="AX23" s="141">
        <f>SUMIFS([1]Movimento!$R:$R,[1]Movimento!$B:$B,$C$3,[1]Movimento!$M:$M,$B23,[1]Movimento!$A:$A,AX$3)</f>
        <v>0</v>
      </c>
      <c r="AY23" s="141">
        <f>SUMIFS([1]Movimento!$R:$R,[1]Movimento!$B:$B,$C$3,[1]Movimento!$M:$M,$B23,[1]Movimento!$A:$A,AY$3)</f>
        <v>0</v>
      </c>
      <c r="AZ23" s="141">
        <f>SUMIFS([1]Movimento!$R:$R,[1]Movimento!$B:$B,$C$3,[1]Movimento!$M:$M,$B23,[1]Movimento!$A:$A,AZ$3)</f>
        <v>0</v>
      </c>
      <c r="BA23" s="141">
        <f>SUMIFS([1]Movimento!$R:$R,[1]Movimento!$B:$B,$C$3,[1]Movimento!$M:$M,$B23,[1]Movimento!$A:$A,BA$3)</f>
        <v>0</v>
      </c>
      <c r="BB23" s="141">
        <f>SUMIFS([1]Movimento!$R:$R,[1]Movimento!$B:$B,$C$3,[1]Movimento!$M:$M,$B23,[1]Movimento!$A:$A,BB$3)</f>
        <v>0</v>
      </c>
      <c r="BC23" s="141">
        <f>SUMIFS([1]Movimento!$R:$R,[1]Movimento!$B:$B,$C$3,[1]Movimento!$M:$M,$B23,[1]Movimento!$A:$A,BC$3)</f>
        <v>0</v>
      </c>
      <c r="BD23" s="141">
        <f>SUMIFS([1]Movimento!$R:$R,[1]Movimento!$B:$B,$C$3,[1]Movimento!$M:$M,$B23,[1]Movimento!$A:$A,BD$3)</f>
        <v>0</v>
      </c>
      <c r="BE23" s="141">
        <f>SUMIFS([1]Movimento!$R:$R,[1]Movimento!$B:$B,$C$3,[1]Movimento!$M:$M,$B23,[1]Movimento!$A:$A,BE$3)</f>
        <v>0</v>
      </c>
      <c r="BF23" s="141">
        <f>SUMIFS([1]Movimento!$R:$R,[1]Movimento!$B:$B,$C$3,[1]Movimento!$M:$M,$B23,[1]Movimento!$A:$A,BF$3)</f>
        <v>0</v>
      </c>
      <c r="BG23" s="141">
        <f>SUMIFS([1]Movimento!$R:$R,[1]Movimento!$B:$B,$C$3,[1]Movimento!$M:$M,$B23,[1]Movimento!$A:$A,BG$3)</f>
        <v>0</v>
      </c>
      <c r="BH23" s="141">
        <f>SUMIFS([1]Movimento!$R:$R,[1]Movimento!$B:$B,$C$3,[1]Movimento!$M:$M,$B23,[1]Movimento!$A:$A,BH$3)</f>
        <v>0</v>
      </c>
      <c r="BI23" s="141">
        <f>SUMIFS([1]Movimento!$R:$R,[1]Movimento!$B:$B,$C$3,[1]Movimento!$M:$M,$B23,[1]Movimento!$A:$A,BI$3)</f>
        <v>0</v>
      </c>
      <c r="BJ23" s="141">
        <f>SUMIFS([1]Movimento!$R:$R,[1]Movimento!$B:$B,$C$3,[1]Movimento!$M:$M,$B23,[1]Movimento!$A:$A,BJ$3)</f>
        <v>0</v>
      </c>
      <c r="BK23" s="141">
        <f>SUMIFS([1]Movimento!$R:$R,[1]Movimento!$B:$B,$C$3,[1]Movimento!$M:$M,$B23,[1]Movimento!$A:$A,BK$3)</f>
        <v>0</v>
      </c>
      <c r="BL23" s="141">
        <f>SUMIFS([1]Movimento!$R:$R,[1]Movimento!$B:$B,$C$3,[1]Movimento!$M:$M,$B23,[1]Movimento!$A:$A,BL$3)</f>
        <v>0</v>
      </c>
      <c r="BM23" s="141">
        <f>SUMIFS([1]Movimento!$R:$R,[1]Movimento!$B:$B,$C$3,[1]Movimento!$M:$M,$B23,[1]Movimento!$A:$A,BM$3)</f>
        <v>0</v>
      </c>
      <c r="BN23" s="141">
        <f>SUMIFS([1]Movimento!$R:$R,[1]Movimento!$B:$B,$C$3,[1]Movimento!$M:$M,$B23,[1]Movimento!$A:$A,BN$3)</f>
        <v>0</v>
      </c>
      <c r="BO23" s="141">
        <f>SUMIFS([1]Movimento!$R:$R,[1]Movimento!$B:$B,$C$3,[1]Movimento!$M:$M,$B23,[1]Movimento!$A:$A,BO$3)</f>
        <v>0</v>
      </c>
      <c r="BP23" s="141">
        <f t="shared" si="101"/>
        <v>0</v>
      </c>
      <c r="BQ23" s="141">
        <f>SUMIFS([1]Movimento!$R:$R,[1]Movimento!$B:$B,$C$3,[1]Movimento!$M:$M,$B23,[1]Movimento!$A:$A,BQ$3)</f>
        <v>0</v>
      </c>
      <c r="BR23" s="141">
        <f>SUMIFS([1]Movimento!$R:$R,[1]Movimento!$B:$B,$C$3,[1]Movimento!$M:$M,$B23,[1]Movimento!$A:$A,BR$3)</f>
        <v>0</v>
      </c>
      <c r="BS23" s="141">
        <f>SUMIFS([1]Movimento!$R:$R,[1]Movimento!$B:$B,$C$3,[1]Movimento!$M:$M,$B23,[1]Movimento!$A:$A,BS$3)</f>
        <v>0</v>
      </c>
      <c r="BT23" s="141">
        <f>SUMIFS([1]Movimento!$R:$R,[1]Movimento!$B:$B,$C$3,[1]Movimento!$M:$M,$B23,[1]Movimento!$A:$A,BT$3)</f>
        <v>0</v>
      </c>
      <c r="BU23" s="141">
        <f>SUMIFS([1]Movimento!$R:$R,[1]Movimento!$B:$B,$C$3,[1]Movimento!$M:$M,$B23,[1]Movimento!$A:$A,BU$3)</f>
        <v>0</v>
      </c>
      <c r="BV23" s="141">
        <f>SUMIFS([1]Movimento!$R:$R,[1]Movimento!$B:$B,$C$3,[1]Movimento!$M:$M,$B23,[1]Movimento!$A:$A,BV$3)</f>
        <v>0</v>
      </c>
      <c r="BW23" s="141">
        <f>SUMIFS([1]Movimento!$R:$R,[1]Movimento!$B:$B,$C$3,[1]Movimento!$M:$M,$B23,[1]Movimento!$A:$A,BW$3)</f>
        <v>0</v>
      </c>
      <c r="BX23" s="141">
        <f>SUMIFS([1]Movimento!$R:$R,[1]Movimento!$B:$B,$C$3,[1]Movimento!$M:$M,$B23,[1]Movimento!$A:$A,BX$3)</f>
        <v>0</v>
      </c>
      <c r="BY23" s="141">
        <f>SUMIFS([1]Movimento!$R:$R,[1]Movimento!$B:$B,$C$3,[1]Movimento!$M:$M,$B23,[1]Movimento!$A:$A,BY$3)</f>
        <v>0</v>
      </c>
      <c r="BZ23" s="141">
        <f>SUMIFS([1]Movimento!$R:$R,[1]Movimento!$B:$B,$C$3,[1]Movimento!$M:$M,$B23,[1]Movimento!$A:$A,BZ$3)</f>
        <v>0</v>
      </c>
      <c r="CA23" s="141">
        <f>SUMIFS([1]Movimento!$R:$R,[1]Movimento!$B:$B,$C$3,[1]Movimento!$M:$M,$B23,[1]Movimento!$A:$A,CA$3)</f>
        <v>0</v>
      </c>
      <c r="CB23" s="141">
        <f>SUMIFS([1]Movimento!$R:$R,[1]Movimento!$B:$B,$C$3,[1]Movimento!$M:$M,$B23,[1]Movimento!$A:$A,CB$3)</f>
        <v>0</v>
      </c>
      <c r="CC23" s="141">
        <f>SUMIFS([1]Movimento!$R:$R,[1]Movimento!$B:$B,$C$3,[1]Movimento!$M:$M,$B23,[1]Movimento!$A:$A,CC$3)</f>
        <v>0</v>
      </c>
      <c r="CD23" s="141">
        <f>SUMIFS([1]Movimento!$R:$R,[1]Movimento!$B:$B,$C$3,[1]Movimento!$M:$M,$B23,[1]Movimento!$A:$A,CD$3)</f>
        <v>0</v>
      </c>
      <c r="CE23" s="141">
        <f>SUMIFS([1]Movimento!$R:$R,[1]Movimento!$B:$B,$C$3,[1]Movimento!$M:$M,$B23,[1]Movimento!$A:$A,CE$3)</f>
        <v>0</v>
      </c>
      <c r="CF23" s="141">
        <f>SUMIFS([1]Movimento!$R:$R,[1]Movimento!$B:$B,$C$3,[1]Movimento!$M:$M,$B23,[1]Movimento!$A:$A,CF$3)</f>
        <v>0</v>
      </c>
      <c r="CG23" s="141">
        <f>SUMIFS([1]Movimento!$R:$R,[1]Movimento!$B:$B,$C$3,[1]Movimento!$M:$M,$B23,[1]Movimento!$A:$A,CG$3)</f>
        <v>0</v>
      </c>
      <c r="CH23" s="141">
        <f>SUMIFS([1]Movimento!$R:$R,[1]Movimento!$B:$B,$C$3,[1]Movimento!$M:$M,$B23,[1]Movimento!$A:$A,CH$3)</f>
        <v>0</v>
      </c>
      <c r="CI23" s="141">
        <f>SUMIFS([1]Movimento!$R:$R,[1]Movimento!$B:$B,$C$3,[1]Movimento!$M:$M,$B23,[1]Movimento!$A:$A,CI$3)</f>
        <v>0</v>
      </c>
      <c r="CJ23" s="141">
        <f>SUMIFS([1]Movimento!$R:$R,[1]Movimento!$B:$B,$C$3,[1]Movimento!$M:$M,$B23,[1]Movimento!$A:$A,CJ$3)</f>
        <v>0</v>
      </c>
      <c r="CK23" s="141">
        <f>SUMIFS([1]Movimento!$R:$R,[1]Movimento!$B:$B,$C$3,[1]Movimento!$M:$M,$B23,[1]Movimento!$A:$A,CK$3)</f>
        <v>0</v>
      </c>
      <c r="CL23" s="141">
        <f>SUMIFS([1]Movimento!$R:$R,[1]Movimento!$B:$B,$C$3,[1]Movimento!$M:$M,$B23,[1]Movimento!$A:$A,CL$3)</f>
        <v>0</v>
      </c>
      <c r="CM23" s="141">
        <f>SUMIFS([1]Movimento!$R:$R,[1]Movimento!$B:$B,$C$3,[1]Movimento!$M:$M,$B23,[1]Movimento!$A:$A,CM$3)</f>
        <v>0</v>
      </c>
      <c r="CN23" s="141">
        <f>SUMIFS([1]Movimento!$R:$R,[1]Movimento!$B:$B,$C$3,[1]Movimento!$M:$M,$B23,[1]Movimento!$A:$A,CN$3)</f>
        <v>0</v>
      </c>
      <c r="CO23" s="141">
        <f>SUMIFS([1]Movimento!$R:$R,[1]Movimento!$B:$B,$C$3,[1]Movimento!$M:$M,$B23,[1]Movimento!$A:$A,CO$3)</f>
        <v>0</v>
      </c>
      <c r="CP23" s="141">
        <f>SUMIFS([1]Movimento!$R:$R,[1]Movimento!$B:$B,$C$3,[1]Movimento!$M:$M,$B23,[1]Movimento!$A:$A,CP$3)</f>
        <v>0</v>
      </c>
      <c r="CQ23" s="141">
        <f>SUMIFS([1]Movimento!$R:$R,[1]Movimento!$B:$B,$C$3,[1]Movimento!$M:$M,$B23,[1]Movimento!$A:$A,CQ$3)</f>
        <v>0</v>
      </c>
      <c r="CR23" s="141">
        <f>SUMIFS([1]Movimento!$R:$R,[1]Movimento!$B:$B,$C$3,[1]Movimento!$M:$M,$B23,[1]Movimento!$A:$A,CR$3)</f>
        <v>0</v>
      </c>
      <c r="CS23" s="141">
        <f>SUMIFS([1]Movimento!$R:$R,[1]Movimento!$B:$B,$C$3,[1]Movimento!$M:$M,$B23,[1]Movimento!$A:$A,CS$3)</f>
        <v>0</v>
      </c>
      <c r="CT23" s="141">
        <f>SUMIFS([1]Movimento!$R:$R,[1]Movimento!$B:$B,$C$3,[1]Movimento!$M:$M,$B23,[1]Movimento!$A:$A,CT$3)</f>
        <v>0</v>
      </c>
      <c r="CU23" s="141">
        <f>SUMIFS([1]Movimento!$R:$R,[1]Movimento!$B:$B,$C$3,[1]Movimento!$M:$M,$B23,[1]Movimento!$A:$A,CU$3)</f>
        <v>0</v>
      </c>
      <c r="CV23" s="141">
        <f t="shared" si="102"/>
        <v>0</v>
      </c>
      <c r="CW23" s="141">
        <f>SUMIFS([1]Movimento!$R:$R,[1]Movimento!$B:$B,$C$3,[1]Movimento!$M:$M,$B23,[1]Movimento!$A:$A,CW$3)</f>
        <v>0</v>
      </c>
      <c r="CX23" s="141">
        <f>SUMIFS([1]Movimento!$R:$R,[1]Movimento!$B:$B,$C$3,[1]Movimento!$M:$M,$B23,[1]Movimento!$A:$A,CX$3)</f>
        <v>0</v>
      </c>
      <c r="CY23" s="141">
        <f>SUMIFS([1]Movimento!$R:$R,[1]Movimento!$B:$B,$C$3,[1]Movimento!$M:$M,$B23,[1]Movimento!$A:$A,CY$3)</f>
        <v>0</v>
      </c>
      <c r="CZ23" s="141">
        <f>SUMIFS([1]Movimento!$R:$R,[1]Movimento!$B:$B,$C$3,[1]Movimento!$M:$M,$B23,[1]Movimento!$A:$A,CZ$3)</f>
        <v>0</v>
      </c>
      <c r="DA23" s="141">
        <f>SUMIFS([1]Movimento!$R:$R,[1]Movimento!$B:$B,$C$3,[1]Movimento!$M:$M,$B23,[1]Movimento!$A:$A,DA$3)</f>
        <v>0</v>
      </c>
      <c r="DB23" s="141">
        <f>SUMIFS([1]Movimento!$R:$R,[1]Movimento!$B:$B,$C$3,[1]Movimento!$M:$M,$B23,[1]Movimento!$A:$A,DB$3)</f>
        <v>0</v>
      </c>
      <c r="DC23" s="141">
        <f>SUMIFS([1]Movimento!$R:$R,[1]Movimento!$B:$B,$C$3,[1]Movimento!$M:$M,$B23,[1]Movimento!$A:$A,DC$3)</f>
        <v>0</v>
      </c>
      <c r="DD23" s="141">
        <f>SUMIFS([1]Movimento!$R:$R,[1]Movimento!$B:$B,$C$3,[1]Movimento!$M:$M,$B23,[1]Movimento!$A:$A,DD$3)</f>
        <v>0</v>
      </c>
      <c r="DE23" s="141">
        <f>SUMIFS([1]Movimento!$R:$R,[1]Movimento!$B:$B,$C$3,[1]Movimento!$M:$M,$B23,[1]Movimento!$A:$A,DE$3)</f>
        <v>0</v>
      </c>
      <c r="DF23" s="141">
        <f>SUMIFS([1]Movimento!$R:$R,[1]Movimento!$B:$B,$C$3,[1]Movimento!$M:$M,$B23,[1]Movimento!$A:$A,DF$3)</f>
        <v>0</v>
      </c>
      <c r="DG23" s="141">
        <f>SUMIFS([1]Movimento!$R:$R,[1]Movimento!$B:$B,$C$3,[1]Movimento!$M:$M,$B23,[1]Movimento!$A:$A,DG$3)</f>
        <v>0</v>
      </c>
      <c r="DH23" s="141">
        <f>SUMIFS([1]Movimento!$R:$R,[1]Movimento!$B:$B,$C$3,[1]Movimento!$M:$M,$B23,[1]Movimento!$A:$A,DH$3)</f>
        <v>0</v>
      </c>
      <c r="DI23" s="141">
        <f>SUMIFS([1]Movimento!$R:$R,[1]Movimento!$B:$B,$C$3,[1]Movimento!$M:$M,$B23,[1]Movimento!$A:$A,DI$3)</f>
        <v>0</v>
      </c>
      <c r="DJ23" s="141">
        <f>SUMIFS([1]Movimento!$R:$R,[1]Movimento!$B:$B,$C$3,[1]Movimento!$M:$M,$B23,[1]Movimento!$A:$A,DJ$3)</f>
        <v>0</v>
      </c>
      <c r="DK23" s="141">
        <f>SUMIFS([1]Movimento!$R:$R,[1]Movimento!$B:$B,$C$3,[1]Movimento!$M:$M,$B23,[1]Movimento!$A:$A,DK$3)</f>
        <v>0</v>
      </c>
      <c r="DL23" s="141">
        <f>SUMIFS([1]Movimento!$R:$R,[1]Movimento!$B:$B,$C$3,[1]Movimento!$M:$M,$B23,[1]Movimento!$A:$A,DL$3)</f>
        <v>0</v>
      </c>
      <c r="DM23" s="141">
        <f>SUMIFS([1]Movimento!$R:$R,[1]Movimento!$B:$B,$C$3,[1]Movimento!$M:$M,$B23,[1]Movimento!$A:$A,DM$3)</f>
        <v>0</v>
      </c>
      <c r="DN23" s="141">
        <f>SUMIFS([1]Movimento!$R:$R,[1]Movimento!$B:$B,$C$3,[1]Movimento!$M:$M,$B23,[1]Movimento!$A:$A,DN$3)</f>
        <v>0</v>
      </c>
      <c r="DO23" s="141">
        <f>SUMIFS([1]Movimento!$R:$R,[1]Movimento!$B:$B,$C$3,[1]Movimento!$M:$M,$B23,[1]Movimento!$A:$A,DO$3)</f>
        <v>0</v>
      </c>
      <c r="DP23" s="141">
        <f>SUMIFS([1]Movimento!$R:$R,[1]Movimento!$B:$B,$C$3,[1]Movimento!$M:$M,$B23,[1]Movimento!$A:$A,DP$3)</f>
        <v>0</v>
      </c>
      <c r="DQ23" s="141">
        <f>SUMIFS([1]Movimento!$R:$R,[1]Movimento!$B:$B,$C$3,[1]Movimento!$M:$M,$B23,[1]Movimento!$A:$A,DQ$3)</f>
        <v>0</v>
      </c>
      <c r="DR23" s="141">
        <f>SUMIFS([1]Movimento!$R:$R,[1]Movimento!$B:$B,$C$3,[1]Movimento!$M:$M,$B23,[1]Movimento!$A:$A,DR$3)</f>
        <v>0</v>
      </c>
      <c r="DS23" s="141">
        <f>SUMIFS([1]Movimento!$R:$R,[1]Movimento!$B:$B,$C$3,[1]Movimento!$M:$M,$B23,[1]Movimento!$A:$A,DS$3)</f>
        <v>0</v>
      </c>
      <c r="DT23" s="141">
        <f>SUMIFS([1]Movimento!$R:$R,[1]Movimento!$B:$B,$C$3,[1]Movimento!$M:$M,$B23,[1]Movimento!$A:$A,DT$3)</f>
        <v>0</v>
      </c>
      <c r="DU23" s="141">
        <f>SUMIFS([1]Movimento!$R:$R,[1]Movimento!$B:$B,$C$3,[1]Movimento!$M:$M,$B23,[1]Movimento!$A:$A,DU$3)</f>
        <v>0</v>
      </c>
      <c r="DV23" s="141">
        <f>SUMIFS([1]Movimento!$R:$R,[1]Movimento!$B:$B,$C$3,[1]Movimento!$M:$M,$B23,[1]Movimento!$A:$A,DV$3)</f>
        <v>0</v>
      </c>
      <c r="DW23" s="141">
        <f>SUMIFS([1]Movimento!$R:$R,[1]Movimento!$B:$B,$C$3,[1]Movimento!$M:$M,$B23,[1]Movimento!$A:$A,DW$3)</f>
        <v>0</v>
      </c>
      <c r="DX23" s="141">
        <f>SUMIFS([1]Movimento!$R:$R,[1]Movimento!$B:$B,$C$3,[1]Movimento!$M:$M,$B23,[1]Movimento!$A:$A,DX$3)</f>
        <v>0</v>
      </c>
      <c r="DY23" s="141">
        <f>SUMIFS([1]Movimento!$R:$R,[1]Movimento!$B:$B,$C$3,[1]Movimento!$M:$M,$B23,[1]Movimento!$A:$A,DY$3)</f>
        <v>0</v>
      </c>
      <c r="DZ23" s="141">
        <f>SUMIFS([1]Movimento!$R:$R,[1]Movimento!$B:$B,$C$3,[1]Movimento!$M:$M,$B23,[1]Movimento!$A:$A,DZ$3)</f>
        <v>0</v>
      </c>
      <c r="EA23" s="141">
        <f>SUMIFS([1]Movimento!$R:$R,[1]Movimento!$B:$B,$C$3,[1]Movimento!$M:$M,$B23,[1]Movimento!$A:$A,EA$3)</f>
        <v>0</v>
      </c>
      <c r="EB23" s="141">
        <f t="shared" si="103"/>
        <v>0</v>
      </c>
      <c r="EC23" s="141">
        <f>SUMIFS([1]Movimento!$R:$R,[1]Movimento!$B:$B,$C$3,[1]Movimento!$M:$M,$B23,[1]Movimento!$A:$A,EC$3)</f>
        <v>0</v>
      </c>
      <c r="ED23" s="141">
        <f>SUMIFS([1]Movimento!$R:$R,[1]Movimento!$B:$B,$C$3,[1]Movimento!$M:$M,$B23,[1]Movimento!$A:$A,ED$3)</f>
        <v>0</v>
      </c>
      <c r="EE23" s="141">
        <f>SUMIFS([1]Movimento!$R:$R,[1]Movimento!$B:$B,$C$3,[1]Movimento!$M:$M,$B23,[1]Movimento!$A:$A,EE$3)</f>
        <v>0</v>
      </c>
      <c r="EF23" s="141">
        <f>SUMIFS([1]Movimento!$R:$R,[1]Movimento!$B:$B,$C$3,[1]Movimento!$M:$M,$B23,[1]Movimento!$A:$A,EF$3)</f>
        <v>0</v>
      </c>
      <c r="EG23" s="141">
        <f>SUMIFS([1]Movimento!$R:$R,[1]Movimento!$B:$B,$C$3,[1]Movimento!$M:$M,$B23,[1]Movimento!$A:$A,EG$3)</f>
        <v>0</v>
      </c>
      <c r="EH23" s="141">
        <f>SUMIFS([1]Movimento!$R:$R,[1]Movimento!$B:$B,$C$3,[1]Movimento!$M:$M,$B23,[1]Movimento!$A:$A,EH$3)</f>
        <v>0</v>
      </c>
      <c r="EI23" s="141">
        <f>SUMIFS([1]Movimento!$R:$R,[1]Movimento!$B:$B,$C$3,[1]Movimento!$M:$M,$B23,[1]Movimento!$A:$A,EI$3)</f>
        <v>0</v>
      </c>
      <c r="EJ23" s="141">
        <f>SUMIFS([1]Movimento!$R:$R,[1]Movimento!$B:$B,$C$3,[1]Movimento!$M:$M,$B23,[1]Movimento!$A:$A,EJ$3)</f>
        <v>0</v>
      </c>
      <c r="EK23" s="141">
        <f>SUMIFS([1]Movimento!$R:$R,[1]Movimento!$B:$B,$C$3,[1]Movimento!$M:$M,$B23,[1]Movimento!$A:$A,EK$3)</f>
        <v>0</v>
      </c>
      <c r="EL23" s="141">
        <f>SUMIFS([1]Movimento!$R:$R,[1]Movimento!$B:$B,$C$3,[1]Movimento!$M:$M,$B23,[1]Movimento!$A:$A,EL$3)</f>
        <v>0</v>
      </c>
      <c r="EM23" s="141">
        <f>SUMIFS([1]Movimento!$R:$R,[1]Movimento!$B:$B,$C$3,[1]Movimento!$M:$M,$B23,[1]Movimento!$A:$A,EM$3)</f>
        <v>0</v>
      </c>
      <c r="EN23" s="141">
        <f>SUMIFS([1]Movimento!$R:$R,[1]Movimento!$B:$B,$C$3,[1]Movimento!$M:$M,$B23,[1]Movimento!$A:$A,EN$3)</f>
        <v>0</v>
      </c>
      <c r="EO23" s="141">
        <f>SUMIFS([1]Movimento!$R:$R,[1]Movimento!$B:$B,$C$3,[1]Movimento!$M:$M,$B23,[1]Movimento!$A:$A,EO$3)</f>
        <v>0</v>
      </c>
      <c r="EP23" s="141">
        <f>SUMIFS([1]Movimento!$R:$R,[1]Movimento!$B:$B,$C$3,[1]Movimento!$M:$M,$B23,[1]Movimento!$A:$A,EP$3)</f>
        <v>0</v>
      </c>
      <c r="EQ23" s="141">
        <f>SUMIFS([1]Movimento!$R:$R,[1]Movimento!$B:$B,$C$3,[1]Movimento!$M:$M,$B23,[1]Movimento!$A:$A,EQ$3)</f>
        <v>0</v>
      </c>
      <c r="ER23" s="141">
        <f>SUMIFS([1]Movimento!$R:$R,[1]Movimento!$B:$B,$C$3,[1]Movimento!$M:$M,$B23,[1]Movimento!$A:$A,ER$3)</f>
        <v>0</v>
      </c>
      <c r="ES23" s="141">
        <f>SUMIFS([1]Movimento!$R:$R,[1]Movimento!$B:$B,$C$3,[1]Movimento!$M:$M,$B23,[1]Movimento!$A:$A,ES$3)</f>
        <v>0</v>
      </c>
      <c r="ET23" s="141">
        <f>SUMIFS([1]Movimento!$R:$R,[1]Movimento!$B:$B,$C$3,[1]Movimento!$M:$M,$B23,[1]Movimento!$A:$A,ET$3)</f>
        <v>0</v>
      </c>
      <c r="EU23" s="141">
        <f>SUMIFS([1]Movimento!$R:$R,[1]Movimento!$B:$B,$C$3,[1]Movimento!$M:$M,$B23,[1]Movimento!$A:$A,EU$3)</f>
        <v>0</v>
      </c>
      <c r="EV23" s="141">
        <f>SUMIFS([1]Movimento!$R:$R,[1]Movimento!$B:$B,$C$3,[1]Movimento!$M:$M,$B23,[1]Movimento!$A:$A,EV$3)</f>
        <v>0</v>
      </c>
      <c r="EW23" s="141">
        <f>SUMIFS([1]Movimento!$R:$R,[1]Movimento!$B:$B,$C$3,[1]Movimento!$M:$M,$B23,[1]Movimento!$A:$A,EW$3)</f>
        <v>0</v>
      </c>
      <c r="EX23" s="141">
        <f>SUMIFS([1]Movimento!$R:$R,[1]Movimento!$B:$B,$C$3,[1]Movimento!$M:$M,$B23,[1]Movimento!$A:$A,EX$3)</f>
        <v>0</v>
      </c>
      <c r="EY23" s="141">
        <f>SUMIFS([1]Movimento!$R:$R,[1]Movimento!$B:$B,$C$3,[1]Movimento!$M:$M,$B23,[1]Movimento!$A:$A,EY$3)</f>
        <v>0</v>
      </c>
      <c r="EZ23" s="141">
        <f>SUMIFS([1]Movimento!$R:$R,[1]Movimento!$B:$B,$C$3,[1]Movimento!$M:$M,$B23,[1]Movimento!$A:$A,EZ$3)</f>
        <v>0</v>
      </c>
      <c r="FA23" s="141">
        <f>SUMIFS([1]Movimento!$R:$R,[1]Movimento!$B:$B,$C$3,[1]Movimento!$M:$M,$B23,[1]Movimento!$A:$A,FA$3)</f>
        <v>0</v>
      </c>
      <c r="FB23" s="141">
        <f>SUMIFS([1]Movimento!$R:$R,[1]Movimento!$B:$B,$C$3,[1]Movimento!$M:$M,$B23,[1]Movimento!$A:$A,FB$3)</f>
        <v>0</v>
      </c>
      <c r="FC23" s="141">
        <f>SUMIFS([1]Movimento!$R:$R,[1]Movimento!$B:$B,$C$3,[1]Movimento!$M:$M,$B23,[1]Movimento!$A:$A,FC$3)</f>
        <v>0</v>
      </c>
      <c r="FD23" s="141">
        <f>SUMIFS([1]Movimento!$R:$R,[1]Movimento!$B:$B,$C$3,[1]Movimento!$M:$M,$B23,[1]Movimento!$A:$A,FD$3)</f>
        <v>0</v>
      </c>
      <c r="FE23" s="141">
        <f>SUMIFS([1]Movimento!$R:$R,[1]Movimento!$B:$B,$C$3,[1]Movimento!$M:$M,$B23,[1]Movimento!$A:$A,FE$3)</f>
        <v>0</v>
      </c>
      <c r="FF23" s="141">
        <f>SUMIFS([1]Movimento!$R:$R,[1]Movimento!$B:$B,$C$3,[1]Movimento!$M:$M,$B23,[1]Movimento!$A:$A,FF$3)</f>
        <v>0</v>
      </c>
      <c r="FG23" s="141">
        <f>SUMIFS([1]Movimento!$R:$R,[1]Movimento!$B:$B,$C$3,[1]Movimento!$M:$M,$B23,[1]Movimento!$A:$A,FG$3)</f>
        <v>0</v>
      </c>
      <c r="FH23" s="141">
        <f t="shared" si="104"/>
        <v>0</v>
      </c>
      <c r="FI23" s="141">
        <f>SUMIFS([1]Movimento!$R:$R,[1]Movimento!$B:$B,$C$3,[1]Movimento!$M:$M,$B23,[1]Movimento!$A:$A,FI$3)</f>
        <v>0</v>
      </c>
      <c r="FJ23" s="141">
        <f>SUMIFS([1]Movimento!$R:$R,[1]Movimento!$B:$B,$C$3,[1]Movimento!$M:$M,$B23,[1]Movimento!$A:$A,FJ$3)</f>
        <v>0</v>
      </c>
      <c r="FK23" s="141">
        <f>SUMIFS([1]Movimento!$R:$R,[1]Movimento!$B:$B,$C$3,[1]Movimento!$M:$M,$B23,[1]Movimento!$A:$A,FK$3)</f>
        <v>0</v>
      </c>
      <c r="FL23" s="141">
        <f>SUMIFS([1]Movimento!$R:$R,[1]Movimento!$B:$B,$C$3,[1]Movimento!$M:$M,$B23,[1]Movimento!$A:$A,FL$3)</f>
        <v>0</v>
      </c>
      <c r="FM23" s="141">
        <f>SUMIFS([1]Movimento!$R:$R,[1]Movimento!$B:$B,$C$3,[1]Movimento!$M:$M,$B23,[1]Movimento!$A:$A,FM$3)</f>
        <v>0</v>
      </c>
      <c r="FN23" s="141">
        <f>SUMIFS([1]Movimento!$R:$R,[1]Movimento!$B:$B,$C$3,[1]Movimento!$M:$M,$B23,[1]Movimento!$A:$A,FN$3)</f>
        <v>0</v>
      </c>
      <c r="FO23" s="141">
        <f>SUMIFS([1]Movimento!$R:$R,[1]Movimento!$B:$B,$C$3,[1]Movimento!$M:$M,$B23,[1]Movimento!$A:$A,FO$3)</f>
        <v>0</v>
      </c>
      <c r="FP23" s="141">
        <f>SUMIFS([1]Movimento!$R:$R,[1]Movimento!$B:$B,$C$3,[1]Movimento!$M:$M,$B23,[1]Movimento!$A:$A,FP$3)</f>
        <v>0</v>
      </c>
      <c r="FQ23" s="141">
        <f>SUMIFS([1]Movimento!$R:$R,[1]Movimento!$B:$B,$C$3,[1]Movimento!$M:$M,$B23,[1]Movimento!$A:$A,FQ$3)</f>
        <v>0</v>
      </c>
      <c r="FR23" s="141">
        <f>SUMIFS([1]Movimento!$R:$R,[1]Movimento!$B:$B,$C$3,[1]Movimento!$M:$M,$B23,[1]Movimento!$A:$A,FR$3)</f>
        <v>0</v>
      </c>
      <c r="FS23" s="141">
        <f>SUMIFS([1]Movimento!$R:$R,[1]Movimento!$B:$B,$C$3,[1]Movimento!$M:$M,$B23,[1]Movimento!$A:$A,FS$3)</f>
        <v>0</v>
      </c>
      <c r="FT23" s="141">
        <f>SUMIFS([1]Movimento!$R:$R,[1]Movimento!$B:$B,$C$3,[1]Movimento!$M:$M,$B23,[1]Movimento!$A:$A,FT$3)</f>
        <v>0</v>
      </c>
      <c r="FU23" s="141">
        <f>SUMIFS([1]Movimento!$R:$R,[1]Movimento!$B:$B,$C$3,[1]Movimento!$M:$M,$B23,[1]Movimento!$A:$A,FU$3)</f>
        <v>0</v>
      </c>
      <c r="FV23" s="141">
        <f>SUMIFS([1]Movimento!$R:$R,[1]Movimento!$B:$B,$C$3,[1]Movimento!$M:$M,$B23,[1]Movimento!$A:$A,FV$3)</f>
        <v>0</v>
      </c>
      <c r="FW23" s="141">
        <f>SUMIFS([1]Movimento!$R:$R,[1]Movimento!$B:$B,$C$3,[1]Movimento!$M:$M,$B23,[1]Movimento!$A:$A,FW$3)</f>
        <v>0</v>
      </c>
      <c r="FX23" s="141">
        <f>SUMIFS([1]Movimento!$R:$R,[1]Movimento!$B:$B,$C$3,[1]Movimento!$M:$M,$B23,[1]Movimento!$A:$A,FX$3)</f>
        <v>0</v>
      </c>
      <c r="FY23" s="141">
        <f>SUMIFS([1]Movimento!$R:$R,[1]Movimento!$B:$B,$C$3,[1]Movimento!$M:$M,$B23,[1]Movimento!$A:$A,FY$3)</f>
        <v>0</v>
      </c>
      <c r="FZ23" s="141">
        <f>SUMIFS([1]Movimento!$R:$R,[1]Movimento!$B:$B,$C$3,[1]Movimento!$M:$M,$B23,[1]Movimento!$A:$A,FZ$3)</f>
        <v>0</v>
      </c>
      <c r="GA23" s="141">
        <f>SUMIFS([1]Movimento!$R:$R,[1]Movimento!$B:$B,$C$3,[1]Movimento!$M:$M,$B23,[1]Movimento!$A:$A,GA$3)</f>
        <v>0</v>
      </c>
      <c r="GB23" s="141">
        <f>SUMIFS([1]Movimento!$R:$R,[1]Movimento!$B:$B,$C$3,[1]Movimento!$M:$M,$B23,[1]Movimento!$A:$A,GB$3)</f>
        <v>0</v>
      </c>
      <c r="GC23" s="141">
        <f>SUMIFS([1]Movimento!$R:$R,[1]Movimento!$B:$B,$C$3,[1]Movimento!$M:$M,$B23,[1]Movimento!$A:$A,GC$3)</f>
        <v>0</v>
      </c>
      <c r="GD23" s="141">
        <f>SUMIFS([1]Movimento!$R:$R,[1]Movimento!$B:$B,$C$3,[1]Movimento!$M:$M,$B23,[1]Movimento!$A:$A,GD$3)</f>
        <v>0</v>
      </c>
      <c r="GE23" s="141">
        <f>SUMIFS([1]Movimento!$R:$R,[1]Movimento!$B:$B,$C$3,[1]Movimento!$M:$M,$B23,[1]Movimento!$A:$A,GE$3)</f>
        <v>0</v>
      </c>
      <c r="GF23" s="141">
        <f>SUMIFS([1]Movimento!$R:$R,[1]Movimento!$B:$B,$C$3,[1]Movimento!$M:$M,$B23,[1]Movimento!$A:$A,GF$3)</f>
        <v>0</v>
      </c>
      <c r="GG23" s="141">
        <f>SUMIFS([1]Movimento!$R:$R,[1]Movimento!$B:$B,$C$3,[1]Movimento!$M:$M,$B23,[1]Movimento!$A:$A,GG$3)</f>
        <v>0</v>
      </c>
      <c r="GH23" s="141">
        <f>SUMIFS([1]Movimento!$R:$R,[1]Movimento!$B:$B,$C$3,[1]Movimento!$M:$M,$B23,[1]Movimento!$A:$A,GH$3)</f>
        <v>0</v>
      </c>
      <c r="GI23" s="141">
        <f>SUMIFS([1]Movimento!$R:$R,[1]Movimento!$B:$B,$C$3,[1]Movimento!$M:$M,$B23,[1]Movimento!$A:$A,GI$3)</f>
        <v>0</v>
      </c>
      <c r="GJ23" s="141">
        <f>SUMIFS([1]Movimento!$R:$R,[1]Movimento!$B:$B,$C$3,[1]Movimento!$M:$M,$B23,[1]Movimento!$A:$A,GJ$3)</f>
        <v>0</v>
      </c>
      <c r="GK23" s="141">
        <f>SUMIFS([1]Movimento!$R:$R,[1]Movimento!$B:$B,$C$3,[1]Movimento!$M:$M,$B23,[1]Movimento!$A:$A,GK$3)</f>
        <v>0</v>
      </c>
      <c r="GL23" s="141">
        <f>SUMIFS([1]Movimento!$R:$R,[1]Movimento!$B:$B,$C$3,[1]Movimento!$M:$M,$B23,[1]Movimento!$A:$A,GL$3)</f>
        <v>0</v>
      </c>
      <c r="GM23" s="141">
        <f>SUMIFS([1]Movimento!$R:$R,[1]Movimento!$B:$B,$C$3,[1]Movimento!$M:$M,$B23,[1]Movimento!$A:$A,GM$3)</f>
        <v>0</v>
      </c>
      <c r="GN23" s="141">
        <f t="shared" si="105"/>
        <v>0</v>
      </c>
      <c r="GO23" s="141">
        <f>SUMIFS([1]Movimento!$R:$R,[1]Movimento!$B:$B,$C$3,[1]Movimento!$M:$M,$B23,[1]Movimento!$A:$A,GO$3)</f>
        <v>0</v>
      </c>
      <c r="GP23" s="141">
        <f>SUMIFS([1]Movimento!$R:$R,[1]Movimento!$B:$B,$C$3,[1]Movimento!$M:$M,$B23,[1]Movimento!$A:$A,GP$3)</f>
        <v>0</v>
      </c>
      <c r="GQ23" s="141">
        <f>SUMIFS([1]Movimento!$R:$R,[1]Movimento!$B:$B,$C$3,[1]Movimento!$M:$M,$B23,[1]Movimento!$A:$A,GQ$3)</f>
        <v>0</v>
      </c>
      <c r="GR23" s="141">
        <f>SUMIFS([1]Movimento!$R:$R,[1]Movimento!$B:$B,$C$3,[1]Movimento!$M:$M,$B23,[1]Movimento!$A:$A,GR$3)</f>
        <v>0</v>
      </c>
      <c r="GS23" s="141">
        <f>SUMIFS([1]Movimento!$R:$R,[1]Movimento!$B:$B,$C$3,[1]Movimento!$M:$M,$B23,[1]Movimento!$A:$A,GS$3)</f>
        <v>0</v>
      </c>
      <c r="GT23" s="141">
        <f>SUMIFS([1]Movimento!$R:$R,[1]Movimento!$B:$B,$C$3,[1]Movimento!$M:$M,$B23,[1]Movimento!$A:$A,GT$3)</f>
        <v>0</v>
      </c>
      <c r="GU23" s="141">
        <f>SUMIFS([1]Movimento!$R:$R,[1]Movimento!$B:$B,$C$3,[1]Movimento!$M:$M,$B23,[1]Movimento!$A:$A,GU$3)</f>
        <v>0</v>
      </c>
      <c r="GV23" s="141">
        <f>SUMIFS([1]Movimento!$R:$R,[1]Movimento!$B:$B,$C$3,[1]Movimento!$M:$M,$B23,[1]Movimento!$A:$A,GV$3)</f>
        <v>0</v>
      </c>
      <c r="GW23" s="141">
        <f>SUMIFS([1]Movimento!$R:$R,[1]Movimento!$B:$B,$C$3,[1]Movimento!$M:$M,$B23,[1]Movimento!$A:$A,GW$3)</f>
        <v>0</v>
      </c>
      <c r="GX23" s="141">
        <f>SUMIFS([1]Movimento!$R:$R,[1]Movimento!$B:$B,$C$3,[1]Movimento!$M:$M,$B23,[1]Movimento!$A:$A,GX$3)</f>
        <v>0</v>
      </c>
      <c r="GY23" s="141">
        <f>SUMIFS([1]Movimento!$R:$R,[1]Movimento!$B:$B,$C$3,[1]Movimento!$M:$M,$B23,[1]Movimento!$A:$A,GY$3)</f>
        <v>0</v>
      </c>
      <c r="GZ23" s="141">
        <f>SUMIFS([1]Movimento!$R:$R,[1]Movimento!$B:$B,$C$3,[1]Movimento!$M:$M,$B23,[1]Movimento!$A:$A,GZ$3)</f>
        <v>0</v>
      </c>
      <c r="HA23" s="141">
        <f>SUMIFS([1]Movimento!$R:$R,[1]Movimento!$B:$B,$C$3,[1]Movimento!$M:$M,$B23,[1]Movimento!$A:$A,HA$3)</f>
        <v>0</v>
      </c>
      <c r="HB23" s="141">
        <f>SUMIFS([1]Movimento!$R:$R,[1]Movimento!$B:$B,$C$3,[1]Movimento!$M:$M,$B23,[1]Movimento!$A:$A,HB$3)</f>
        <v>0</v>
      </c>
      <c r="HC23" s="141">
        <f>SUMIFS([1]Movimento!$R:$R,[1]Movimento!$B:$B,$C$3,[1]Movimento!$M:$M,$B23,[1]Movimento!$A:$A,HC$3)</f>
        <v>0</v>
      </c>
      <c r="HD23" s="141">
        <f>SUMIFS([1]Movimento!$R:$R,[1]Movimento!$B:$B,$C$3,[1]Movimento!$M:$M,$B23,[1]Movimento!$A:$A,HD$3)</f>
        <v>0</v>
      </c>
      <c r="HE23" s="141">
        <f>SUMIFS([1]Movimento!$R:$R,[1]Movimento!$B:$B,$C$3,[1]Movimento!$M:$M,$B23,[1]Movimento!$A:$A,HE$3)</f>
        <v>0</v>
      </c>
      <c r="HF23" s="141">
        <f>SUMIFS([1]Movimento!$R:$R,[1]Movimento!$B:$B,$C$3,[1]Movimento!$M:$M,$B23,[1]Movimento!$A:$A,HF$3)</f>
        <v>0</v>
      </c>
      <c r="HG23" s="141">
        <f>SUMIFS([1]Movimento!$R:$R,[1]Movimento!$B:$B,$C$3,[1]Movimento!$M:$M,$B23,[1]Movimento!$A:$A,HG$3)</f>
        <v>0</v>
      </c>
      <c r="HH23" s="141">
        <f>SUMIFS([1]Movimento!$R:$R,[1]Movimento!$B:$B,$C$3,[1]Movimento!$M:$M,$B23,[1]Movimento!$A:$A,HH$3)</f>
        <v>0</v>
      </c>
      <c r="HI23" s="141">
        <f>SUMIFS([1]Movimento!$R:$R,[1]Movimento!$B:$B,$C$3,[1]Movimento!$M:$M,$B23,[1]Movimento!$A:$A,HI$3)</f>
        <v>0</v>
      </c>
      <c r="HJ23" s="141">
        <f>SUMIFS([1]Movimento!$R:$R,[1]Movimento!$B:$B,$C$3,[1]Movimento!$M:$M,$B23,[1]Movimento!$A:$A,HJ$3)</f>
        <v>0</v>
      </c>
      <c r="HK23" s="141">
        <f>SUMIFS([1]Movimento!$R:$R,[1]Movimento!$B:$B,$C$3,[1]Movimento!$M:$M,$B23,[1]Movimento!$A:$A,HK$3)</f>
        <v>0</v>
      </c>
      <c r="HL23" s="141">
        <f>SUMIFS([1]Movimento!$R:$R,[1]Movimento!$B:$B,$C$3,[1]Movimento!$M:$M,$B23,[1]Movimento!$A:$A,HL$3)</f>
        <v>0</v>
      </c>
      <c r="HM23" s="141">
        <f>SUMIFS([1]Movimento!$R:$R,[1]Movimento!$B:$B,$C$3,[1]Movimento!$M:$M,$B23,[1]Movimento!$A:$A,HM$3)</f>
        <v>0</v>
      </c>
      <c r="HN23" s="141">
        <f>SUMIFS([1]Movimento!$R:$R,[1]Movimento!$B:$B,$C$3,[1]Movimento!$M:$M,$B23,[1]Movimento!$A:$A,HN$3)</f>
        <v>0</v>
      </c>
      <c r="HO23" s="141">
        <f>SUMIFS([1]Movimento!$R:$R,[1]Movimento!$B:$B,$C$3,[1]Movimento!$M:$M,$B23,[1]Movimento!$A:$A,HO$3)</f>
        <v>0</v>
      </c>
      <c r="HP23" s="141">
        <f>SUMIFS([1]Movimento!$R:$R,[1]Movimento!$B:$B,$C$3,[1]Movimento!$M:$M,$B23,[1]Movimento!$A:$A,HP$3)</f>
        <v>0</v>
      </c>
      <c r="HQ23" s="141">
        <f>SUMIFS([1]Movimento!$R:$R,[1]Movimento!$B:$B,$C$3,[1]Movimento!$M:$M,$B23,[1]Movimento!$A:$A,HQ$3)</f>
        <v>0</v>
      </c>
      <c r="HR23" s="141">
        <f>SUMIFS([1]Movimento!$R:$R,[1]Movimento!$B:$B,$C$3,[1]Movimento!$M:$M,$B23,[1]Movimento!$A:$A,HR$3)</f>
        <v>0</v>
      </c>
      <c r="HS23" s="141">
        <f>SUMIFS([1]Movimento!$R:$R,[1]Movimento!$B:$B,$C$3,[1]Movimento!$M:$M,$B23,[1]Movimento!$A:$A,HS$3)</f>
        <v>0</v>
      </c>
      <c r="HT23" s="141">
        <f t="shared" si="106"/>
        <v>0</v>
      </c>
      <c r="HU23" s="141">
        <f>SUMIFS([1]Movimento!$R:$R,[1]Movimento!$B:$B,$C$3,[1]Movimento!$M:$M,$B23,[1]Movimento!$A:$A,HU$3)</f>
        <v>0</v>
      </c>
      <c r="HV23" s="141">
        <f>SUMIFS([1]Movimento!$R:$R,[1]Movimento!$B:$B,$C$3,[1]Movimento!$M:$M,$B23,[1]Movimento!$A:$A,HV$3)</f>
        <v>0</v>
      </c>
      <c r="HW23" s="141">
        <f>SUMIFS([1]Movimento!$R:$R,[1]Movimento!$B:$B,$C$3,[1]Movimento!$M:$M,$B23,[1]Movimento!$A:$A,HW$3)</f>
        <v>0</v>
      </c>
      <c r="HX23" s="141">
        <f>SUMIFS([1]Movimento!$R:$R,[1]Movimento!$B:$B,$C$3,[1]Movimento!$M:$M,$B23,[1]Movimento!$A:$A,HX$3)</f>
        <v>0</v>
      </c>
      <c r="HY23" s="141">
        <f>SUMIFS([1]Movimento!$R:$R,[1]Movimento!$B:$B,$C$3,[1]Movimento!$M:$M,$B23,[1]Movimento!$A:$A,HY$3)</f>
        <v>0</v>
      </c>
      <c r="HZ23" s="141">
        <f>SUMIFS([1]Movimento!$R:$R,[1]Movimento!$B:$B,$C$3,[1]Movimento!$M:$M,$B23,[1]Movimento!$A:$A,HZ$3)</f>
        <v>0</v>
      </c>
      <c r="IA23" s="141">
        <f>SUMIFS([1]Movimento!$R:$R,[1]Movimento!$B:$B,$C$3,[1]Movimento!$M:$M,$B23,[1]Movimento!$A:$A,IA$3)</f>
        <v>0</v>
      </c>
      <c r="IB23" s="141">
        <f>SUMIFS([1]Movimento!$R:$R,[1]Movimento!$B:$B,$C$3,[1]Movimento!$M:$M,$B23,[1]Movimento!$A:$A,IB$3)</f>
        <v>0</v>
      </c>
      <c r="IC23" s="141">
        <f>SUMIFS([1]Movimento!$R:$R,[1]Movimento!$B:$B,$C$3,[1]Movimento!$M:$M,$B23,[1]Movimento!$A:$A,IC$3)</f>
        <v>0</v>
      </c>
      <c r="ID23" s="141">
        <f>SUMIFS([1]Movimento!$R:$R,[1]Movimento!$B:$B,$C$3,[1]Movimento!$M:$M,$B23,[1]Movimento!$A:$A,ID$3)</f>
        <v>0</v>
      </c>
      <c r="IE23" s="141">
        <f>SUMIFS([1]Movimento!$R:$R,[1]Movimento!$B:$B,$C$3,[1]Movimento!$M:$M,$B23,[1]Movimento!$A:$A,IE$3)</f>
        <v>0</v>
      </c>
      <c r="IF23" s="141">
        <f>SUMIFS([1]Movimento!$R:$R,[1]Movimento!$B:$B,$C$3,[1]Movimento!$M:$M,$B23,[1]Movimento!$A:$A,IF$3)</f>
        <v>0</v>
      </c>
      <c r="IG23" s="141">
        <f>SUMIFS([1]Movimento!$R:$R,[1]Movimento!$B:$B,$C$3,[1]Movimento!$M:$M,$B23,[1]Movimento!$A:$A,IG$3)</f>
        <v>0</v>
      </c>
      <c r="IH23" s="141">
        <f>SUMIFS([1]Movimento!$R:$R,[1]Movimento!$B:$B,$C$3,[1]Movimento!$M:$M,$B23,[1]Movimento!$A:$A,IH$3)</f>
        <v>0</v>
      </c>
      <c r="II23" s="141">
        <f>SUMIFS([1]Movimento!$R:$R,[1]Movimento!$B:$B,$C$3,[1]Movimento!$M:$M,$B23,[1]Movimento!$A:$A,II$3)</f>
        <v>0</v>
      </c>
      <c r="IJ23" s="141">
        <f>SUMIFS([1]Movimento!$R:$R,[1]Movimento!$B:$B,$C$3,[1]Movimento!$M:$M,$B23,[1]Movimento!$A:$A,IJ$3)</f>
        <v>0</v>
      </c>
      <c r="IK23" s="141">
        <f>SUMIFS([1]Movimento!$R:$R,[1]Movimento!$B:$B,$C$3,[1]Movimento!$M:$M,$B23,[1]Movimento!$A:$A,IK$3)</f>
        <v>0</v>
      </c>
      <c r="IL23" s="141">
        <f>SUMIFS([1]Movimento!$R:$R,[1]Movimento!$B:$B,$C$3,[1]Movimento!$M:$M,$B23,[1]Movimento!$A:$A,IL$3)</f>
        <v>0</v>
      </c>
      <c r="IM23" s="141">
        <f>SUMIFS([1]Movimento!$R:$R,[1]Movimento!$B:$B,$C$3,[1]Movimento!$M:$M,$B23,[1]Movimento!$A:$A,IM$3)</f>
        <v>0</v>
      </c>
      <c r="IN23" s="141">
        <f>SUMIFS([1]Movimento!$R:$R,[1]Movimento!$B:$B,$C$3,[1]Movimento!$M:$M,$B23,[1]Movimento!$A:$A,IN$3)</f>
        <v>0</v>
      </c>
      <c r="IO23" s="141">
        <f>SUMIFS([1]Movimento!$R:$R,[1]Movimento!$B:$B,$C$3,[1]Movimento!$M:$M,$B23,[1]Movimento!$A:$A,IO$3)</f>
        <v>0</v>
      </c>
      <c r="IP23" s="141">
        <f>SUMIFS([1]Movimento!$R:$R,[1]Movimento!$B:$B,$C$3,[1]Movimento!$M:$M,$B23,[1]Movimento!$A:$A,IP$3)</f>
        <v>0</v>
      </c>
      <c r="IQ23" s="141">
        <f>SUMIFS([1]Movimento!$R:$R,[1]Movimento!$B:$B,$C$3,[1]Movimento!$M:$M,$B23,[1]Movimento!$A:$A,IQ$3)</f>
        <v>0</v>
      </c>
      <c r="IR23" s="141">
        <f>SUMIFS([1]Movimento!$R:$R,[1]Movimento!$B:$B,$C$3,[1]Movimento!$M:$M,$B23,[1]Movimento!$A:$A,IR$3)</f>
        <v>0</v>
      </c>
      <c r="IS23" s="141">
        <f>SUMIFS([1]Movimento!$R:$R,[1]Movimento!$B:$B,$C$3,[1]Movimento!$M:$M,$B23,[1]Movimento!$A:$A,IS$3)</f>
        <v>0</v>
      </c>
      <c r="IT23" s="141">
        <f>SUMIFS([1]Movimento!$R:$R,[1]Movimento!$B:$B,$C$3,[1]Movimento!$M:$M,$B23,[1]Movimento!$A:$A,IT$3)</f>
        <v>0</v>
      </c>
      <c r="IU23" s="141">
        <f>SUMIFS([1]Movimento!$R:$R,[1]Movimento!$B:$B,$C$3,[1]Movimento!$M:$M,$B23,[1]Movimento!$A:$A,IU$3)</f>
        <v>0</v>
      </c>
      <c r="IV23" s="141">
        <f>SUMIFS([1]Movimento!$R:$R,[1]Movimento!$B:$B,$C$3,[1]Movimento!$M:$M,$B23,[1]Movimento!$A:$A,IV$3)</f>
        <v>0</v>
      </c>
      <c r="IW23" s="141">
        <f>SUMIFS([1]Movimento!$R:$R,[1]Movimento!$B:$B,$C$3,[1]Movimento!$M:$M,$B23,[1]Movimento!$A:$A,IW$3)</f>
        <v>0</v>
      </c>
      <c r="IX23" s="141">
        <f>SUMIFS([1]Movimento!$R:$R,[1]Movimento!$B:$B,$C$3,[1]Movimento!$M:$M,$B23,[1]Movimento!$A:$A,IX$3)</f>
        <v>0</v>
      </c>
      <c r="IY23" s="141">
        <f>SUMIFS([1]Movimento!$R:$R,[1]Movimento!$B:$B,$C$3,[1]Movimento!$M:$M,$B23,[1]Movimento!$A:$A,IY$3)</f>
        <v>0</v>
      </c>
      <c r="IZ23" s="141">
        <f t="shared" si="107"/>
        <v>0</v>
      </c>
      <c r="JA23" s="141">
        <f>SUMIFS([1]Movimento!$R:$R,[1]Movimento!$B:$B,$C$3,[1]Movimento!$M:$M,$B23,[1]Movimento!$A:$A,JA$3)</f>
        <v>0</v>
      </c>
      <c r="JB23" s="141">
        <f>SUMIFS([1]Movimento!$R:$R,[1]Movimento!$B:$B,$C$3,[1]Movimento!$M:$M,$B23,[1]Movimento!$A:$A,JB$3)</f>
        <v>0</v>
      </c>
      <c r="JC23" s="141">
        <f>SUMIFS([1]Movimento!$R:$R,[1]Movimento!$B:$B,$C$3,[1]Movimento!$M:$M,$B23,[1]Movimento!$A:$A,JC$3)</f>
        <v>0</v>
      </c>
      <c r="JD23" s="141">
        <f>SUMIFS([1]Movimento!$R:$R,[1]Movimento!$B:$B,$C$3,[1]Movimento!$M:$M,$B23,[1]Movimento!$A:$A,JD$3)</f>
        <v>0</v>
      </c>
      <c r="JE23" s="141">
        <f>SUMIFS([1]Movimento!$R:$R,[1]Movimento!$B:$B,$C$3,[1]Movimento!$M:$M,$B23,[1]Movimento!$A:$A,JE$3)</f>
        <v>0</v>
      </c>
      <c r="JF23" s="141">
        <f>SUMIFS([1]Movimento!$R:$R,[1]Movimento!$B:$B,$C$3,[1]Movimento!$M:$M,$B23,[1]Movimento!$A:$A,JF$3)</f>
        <v>0</v>
      </c>
      <c r="JG23" s="141">
        <f>SUMIFS([1]Movimento!$R:$R,[1]Movimento!$B:$B,$C$3,[1]Movimento!$M:$M,$B23,[1]Movimento!$A:$A,JG$3)</f>
        <v>0</v>
      </c>
      <c r="JH23" s="141">
        <f>SUMIFS([1]Movimento!$R:$R,[1]Movimento!$B:$B,$C$3,[1]Movimento!$M:$M,$B23,[1]Movimento!$A:$A,JH$3)</f>
        <v>0</v>
      </c>
      <c r="JI23" s="141">
        <f>SUMIFS([1]Movimento!$R:$R,[1]Movimento!$B:$B,$C$3,[1]Movimento!$M:$M,$B23,[1]Movimento!$A:$A,JI$3)</f>
        <v>0</v>
      </c>
      <c r="JJ23" s="141">
        <f>SUMIFS([1]Movimento!$R:$R,[1]Movimento!$B:$B,$C$3,[1]Movimento!$M:$M,$B23,[1]Movimento!$A:$A,JJ$3)</f>
        <v>0</v>
      </c>
      <c r="JK23" s="141">
        <f>SUMIFS([1]Movimento!$R:$R,[1]Movimento!$B:$B,$C$3,[1]Movimento!$M:$M,$B23,[1]Movimento!$A:$A,JK$3)</f>
        <v>0</v>
      </c>
      <c r="JL23" s="141">
        <f>SUMIFS([1]Movimento!$R:$R,[1]Movimento!$B:$B,$C$3,[1]Movimento!$M:$M,$B23,[1]Movimento!$A:$A,JL$3)</f>
        <v>0</v>
      </c>
      <c r="JM23" s="141">
        <f>SUMIFS([1]Movimento!$R:$R,[1]Movimento!$B:$B,$C$3,[1]Movimento!$M:$M,$B23,[1]Movimento!$A:$A,JM$3)</f>
        <v>0</v>
      </c>
      <c r="JN23" s="141">
        <f>SUMIFS([1]Movimento!$R:$R,[1]Movimento!$B:$B,$C$3,[1]Movimento!$M:$M,$B23,[1]Movimento!$A:$A,JN$3)</f>
        <v>0</v>
      </c>
      <c r="JO23" s="141">
        <f>SUMIFS([1]Movimento!$R:$R,[1]Movimento!$B:$B,$C$3,[1]Movimento!$M:$M,$B23,[1]Movimento!$A:$A,JO$3)</f>
        <v>0</v>
      </c>
      <c r="JP23" s="141">
        <f>SUMIFS([1]Movimento!$R:$R,[1]Movimento!$B:$B,$C$3,[1]Movimento!$M:$M,$B23,[1]Movimento!$A:$A,JP$3)</f>
        <v>0</v>
      </c>
      <c r="JQ23" s="141">
        <f>SUMIFS([1]Movimento!$R:$R,[1]Movimento!$B:$B,$C$3,[1]Movimento!$M:$M,$B23,[1]Movimento!$A:$A,JQ$3)</f>
        <v>0</v>
      </c>
      <c r="JR23" s="141">
        <f>SUMIFS([1]Movimento!$R:$R,[1]Movimento!$B:$B,$C$3,[1]Movimento!$M:$M,$B23,[1]Movimento!$A:$A,JR$3)</f>
        <v>0</v>
      </c>
      <c r="JS23" s="141">
        <f>SUMIFS([1]Movimento!$R:$R,[1]Movimento!$B:$B,$C$3,[1]Movimento!$M:$M,$B23,[1]Movimento!$A:$A,JS$3)</f>
        <v>0</v>
      </c>
      <c r="JT23" s="141">
        <f>SUMIFS([1]Movimento!$R:$R,[1]Movimento!$B:$B,$C$3,[1]Movimento!$M:$M,$B23,[1]Movimento!$A:$A,JT$3)</f>
        <v>0</v>
      </c>
      <c r="JU23" s="141">
        <f>SUMIFS([1]Movimento!$R:$R,[1]Movimento!$B:$B,$C$3,[1]Movimento!$M:$M,$B23,[1]Movimento!$A:$A,JU$3)</f>
        <v>0</v>
      </c>
      <c r="JV23" s="141">
        <f>SUMIFS([1]Movimento!$R:$R,[1]Movimento!$B:$B,$C$3,[1]Movimento!$M:$M,$B23,[1]Movimento!$A:$A,JV$3)</f>
        <v>0</v>
      </c>
      <c r="JW23" s="141">
        <f>SUMIFS([1]Movimento!$R:$R,[1]Movimento!$B:$B,$C$3,[1]Movimento!$M:$M,$B23,[1]Movimento!$A:$A,JW$3)</f>
        <v>0</v>
      </c>
      <c r="JX23" s="141">
        <f>SUMIFS([1]Movimento!$R:$R,[1]Movimento!$B:$B,$C$3,[1]Movimento!$M:$M,$B23,[1]Movimento!$A:$A,JX$3)</f>
        <v>0</v>
      </c>
      <c r="JY23" s="141">
        <f>SUMIFS([1]Movimento!$R:$R,[1]Movimento!$B:$B,$C$3,[1]Movimento!$M:$M,$B23,[1]Movimento!$A:$A,JY$3)</f>
        <v>0</v>
      </c>
      <c r="JZ23" s="141">
        <f>SUMIFS([1]Movimento!$R:$R,[1]Movimento!$B:$B,$C$3,[1]Movimento!$M:$M,$B23,[1]Movimento!$A:$A,JZ$3)</f>
        <v>0</v>
      </c>
      <c r="KA23" s="141">
        <f>SUMIFS([1]Movimento!$R:$R,[1]Movimento!$B:$B,$C$3,[1]Movimento!$M:$M,$B23,[1]Movimento!$A:$A,KA$3)</f>
        <v>0</v>
      </c>
      <c r="KB23" s="141">
        <f>SUMIFS([1]Movimento!$R:$R,[1]Movimento!$B:$B,$C$3,[1]Movimento!$M:$M,$B23,[1]Movimento!$A:$A,KB$3)</f>
        <v>0</v>
      </c>
      <c r="KC23" s="141">
        <f>SUMIFS([1]Movimento!$R:$R,[1]Movimento!$B:$B,$C$3,[1]Movimento!$M:$M,$B23,[1]Movimento!$A:$A,KC$3)</f>
        <v>0</v>
      </c>
      <c r="KD23" s="141">
        <f>SUMIFS([1]Movimento!$R:$R,[1]Movimento!$B:$B,$C$3,[1]Movimento!$M:$M,$B23,[1]Movimento!$A:$A,KD$3)</f>
        <v>0</v>
      </c>
      <c r="KE23" s="141">
        <f>SUMIFS([1]Movimento!$R:$R,[1]Movimento!$B:$B,$C$3,[1]Movimento!$M:$M,$B23,[1]Movimento!$A:$A,KE$3)</f>
        <v>0</v>
      </c>
      <c r="KF23" s="141">
        <f t="shared" si="108"/>
        <v>0</v>
      </c>
      <c r="KG23" s="141">
        <f>SUMIFS([1]Movimento!$R:$R,[1]Movimento!$B:$B,$C$3,[1]Movimento!$M:$M,$B23,[1]Movimento!$A:$A,KG$3)</f>
        <v>0</v>
      </c>
      <c r="KH23" s="141">
        <f>SUMIFS([1]Movimento!$R:$R,[1]Movimento!$B:$B,$C$3,[1]Movimento!$M:$M,$B23,[1]Movimento!$A:$A,KH$3)</f>
        <v>0</v>
      </c>
      <c r="KI23" s="141">
        <f>SUMIFS([1]Movimento!$R:$R,[1]Movimento!$B:$B,$C$3,[1]Movimento!$M:$M,$B23,[1]Movimento!$A:$A,KI$3)</f>
        <v>0</v>
      </c>
      <c r="KJ23" s="141">
        <f>SUMIFS([1]Movimento!$R:$R,[1]Movimento!$B:$B,$C$3,[1]Movimento!$M:$M,$B23,[1]Movimento!$A:$A,KJ$3)</f>
        <v>0</v>
      </c>
      <c r="KK23" s="141">
        <f>SUMIFS([1]Movimento!$R:$R,[1]Movimento!$B:$B,$C$3,[1]Movimento!$M:$M,$B23,[1]Movimento!$A:$A,KK$3)</f>
        <v>0</v>
      </c>
      <c r="KL23" s="141">
        <f>SUMIFS([1]Movimento!$R:$R,[1]Movimento!$B:$B,$C$3,[1]Movimento!$M:$M,$B23,[1]Movimento!$A:$A,KL$3)</f>
        <v>0</v>
      </c>
      <c r="KM23" s="141">
        <f>SUMIFS([1]Movimento!$R:$R,[1]Movimento!$B:$B,$C$3,[1]Movimento!$M:$M,$B23,[1]Movimento!$A:$A,KM$3)</f>
        <v>0</v>
      </c>
      <c r="KN23" s="141">
        <f>SUMIFS([1]Movimento!$R:$R,[1]Movimento!$B:$B,$C$3,[1]Movimento!$M:$M,$B23,[1]Movimento!$A:$A,KN$3)</f>
        <v>0</v>
      </c>
      <c r="KO23" s="141">
        <f>SUMIFS([1]Movimento!$R:$R,[1]Movimento!$B:$B,$C$3,[1]Movimento!$M:$M,$B23,[1]Movimento!$A:$A,KO$3)</f>
        <v>0</v>
      </c>
      <c r="KP23" s="141">
        <f>SUMIFS([1]Movimento!$R:$R,[1]Movimento!$B:$B,$C$3,[1]Movimento!$M:$M,$B23,[1]Movimento!$A:$A,KP$3)</f>
        <v>0</v>
      </c>
      <c r="KQ23" s="141">
        <f>SUMIFS([1]Movimento!$R:$R,[1]Movimento!$B:$B,$C$3,[1]Movimento!$M:$M,$B23,[1]Movimento!$A:$A,KQ$3)</f>
        <v>0</v>
      </c>
      <c r="KR23" s="141">
        <f>SUMIFS([1]Movimento!$R:$R,[1]Movimento!$B:$B,$C$3,[1]Movimento!$M:$M,$B23,[1]Movimento!$A:$A,KR$3)</f>
        <v>0</v>
      </c>
      <c r="KS23" s="141">
        <f>SUMIFS([1]Movimento!$R:$R,[1]Movimento!$B:$B,$C$3,[1]Movimento!$M:$M,$B23,[1]Movimento!$A:$A,KS$3)</f>
        <v>0</v>
      </c>
      <c r="KT23" s="141">
        <f>SUMIFS([1]Movimento!$R:$R,[1]Movimento!$B:$B,$C$3,[1]Movimento!$M:$M,$B23,[1]Movimento!$A:$A,KT$3)</f>
        <v>0</v>
      </c>
      <c r="KU23" s="141">
        <f>SUMIFS([1]Movimento!$R:$R,[1]Movimento!$B:$B,$C$3,[1]Movimento!$M:$M,$B23,[1]Movimento!$A:$A,KU$3)</f>
        <v>0</v>
      </c>
      <c r="KV23" s="141">
        <f>SUMIFS([1]Movimento!$R:$R,[1]Movimento!$B:$B,$C$3,[1]Movimento!$M:$M,$B23,[1]Movimento!$A:$A,KV$3)</f>
        <v>0</v>
      </c>
      <c r="KW23" s="141">
        <f>SUMIFS([1]Movimento!$R:$R,[1]Movimento!$B:$B,$C$3,[1]Movimento!$M:$M,$B23,[1]Movimento!$A:$A,KW$3)</f>
        <v>0</v>
      </c>
      <c r="KX23" s="141">
        <f>SUMIFS([1]Movimento!$R:$R,[1]Movimento!$B:$B,$C$3,[1]Movimento!$M:$M,$B23,[1]Movimento!$A:$A,KX$3)</f>
        <v>0</v>
      </c>
      <c r="KY23" s="141">
        <f>SUMIFS([1]Movimento!$R:$R,[1]Movimento!$B:$B,$C$3,[1]Movimento!$M:$M,$B23,[1]Movimento!$A:$A,KY$3)</f>
        <v>0</v>
      </c>
      <c r="KZ23" s="141">
        <f>SUMIFS([1]Movimento!$R:$R,[1]Movimento!$B:$B,$C$3,[1]Movimento!$M:$M,$B23,[1]Movimento!$A:$A,KZ$3)</f>
        <v>0</v>
      </c>
      <c r="LA23" s="141">
        <f>SUMIFS([1]Movimento!$R:$R,[1]Movimento!$B:$B,$C$3,[1]Movimento!$M:$M,$B23,[1]Movimento!$A:$A,LA$3)</f>
        <v>0</v>
      </c>
      <c r="LB23" s="141">
        <f>SUMIFS([1]Movimento!$R:$R,[1]Movimento!$B:$B,$C$3,[1]Movimento!$M:$M,$B23,[1]Movimento!$A:$A,LB$3)</f>
        <v>0</v>
      </c>
      <c r="LC23" s="141">
        <f>SUMIFS([1]Movimento!$R:$R,[1]Movimento!$B:$B,$C$3,[1]Movimento!$M:$M,$B23,[1]Movimento!$A:$A,LC$3)</f>
        <v>0</v>
      </c>
      <c r="LD23" s="141">
        <f>SUMIFS([1]Movimento!$R:$R,[1]Movimento!$B:$B,$C$3,[1]Movimento!$M:$M,$B23,[1]Movimento!$A:$A,LD$3)</f>
        <v>0</v>
      </c>
      <c r="LE23" s="141">
        <f>SUMIFS([1]Movimento!$R:$R,[1]Movimento!$B:$B,$C$3,[1]Movimento!$M:$M,$B23,[1]Movimento!$A:$A,LE$3)</f>
        <v>0</v>
      </c>
      <c r="LF23" s="141">
        <f>SUMIFS([1]Movimento!$R:$R,[1]Movimento!$B:$B,$C$3,[1]Movimento!$M:$M,$B23,[1]Movimento!$A:$A,LF$3)</f>
        <v>0</v>
      </c>
      <c r="LG23" s="141">
        <f>SUMIFS([1]Movimento!$R:$R,[1]Movimento!$B:$B,$C$3,[1]Movimento!$M:$M,$B23,[1]Movimento!$A:$A,LG$3)</f>
        <v>0</v>
      </c>
      <c r="LH23" s="141">
        <f>SUMIFS([1]Movimento!$R:$R,[1]Movimento!$B:$B,$C$3,[1]Movimento!$M:$M,$B23,[1]Movimento!$A:$A,LH$3)</f>
        <v>0</v>
      </c>
      <c r="LI23" s="141">
        <f>SUMIFS([1]Movimento!$R:$R,[1]Movimento!$B:$B,$C$3,[1]Movimento!$M:$M,$B23,[1]Movimento!$A:$A,LI$3)</f>
        <v>0</v>
      </c>
      <c r="LJ23" s="141">
        <f>SUMIFS([1]Movimento!$R:$R,[1]Movimento!$B:$B,$C$3,[1]Movimento!$M:$M,$B23,[1]Movimento!$A:$A,LJ$3)</f>
        <v>0</v>
      </c>
      <c r="LK23" s="141">
        <f>SUMIFS([1]Movimento!$R:$R,[1]Movimento!$B:$B,$C$3,[1]Movimento!$M:$M,$B23,[1]Movimento!$A:$A,LK$3)</f>
        <v>0</v>
      </c>
      <c r="LL23" s="141">
        <f t="shared" si="109"/>
        <v>0</v>
      </c>
      <c r="LM23" s="141">
        <f>SUMIFS([1]Movimento!$R:$R,[1]Movimento!$B:$B,$C$3,[1]Movimento!$M:$M,$B23,[1]Movimento!$A:$A,LM$3)</f>
        <v>0</v>
      </c>
      <c r="LN23" s="141">
        <f>SUMIFS([1]Movimento!$R:$R,[1]Movimento!$B:$B,$C$3,[1]Movimento!$M:$M,$B23,[1]Movimento!$A:$A,LN$3)</f>
        <v>0</v>
      </c>
      <c r="LO23" s="141">
        <f>SUMIFS([1]Movimento!$R:$R,[1]Movimento!$B:$B,$C$3,[1]Movimento!$M:$M,$B23,[1]Movimento!$A:$A,LO$3)</f>
        <v>0</v>
      </c>
      <c r="LP23" s="141">
        <f>SUMIFS([1]Movimento!$R:$R,[1]Movimento!$B:$B,$C$3,[1]Movimento!$M:$M,$B23,[1]Movimento!$A:$A,LP$3)</f>
        <v>0</v>
      </c>
      <c r="LQ23" s="141">
        <f>SUMIFS([1]Movimento!$R:$R,[1]Movimento!$B:$B,$C$3,[1]Movimento!$M:$M,$B23,[1]Movimento!$A:$A,LQ$3)</f>
        <v>0</v>
      </c>
      <c r="LR23" s="141">
        <f>SUMIFS([1]Movimento!$R:$R,[1]Movimento!$B:$B,$C$3,[1]Movimento!$M:$M,$B23,[1]Movimento!$A:$A,LR$3)</f>
        <v>0</v>
      </c>
      <c r="LS23" s="141">
        <f>SUMIFS([1]Movimento!$R:$R,[1]Movimento!$B:$B,$C$3,[1]Movimento!$M:$M,$B23,[1]Movimento!$A:$A,LS$3)</f>
        <v>0</v>
      </c>
      <c r="LT23" s="141">
        <f>SUMIFS([1]Movimento!$R:$R,[1]Movimento!$B:$B,$C$3,[1]Movimento!$M:$M,$B23,[1]Movimento!$A:$A,LT$3)</f>
        <v>0</v>
      </c>
      <c r="LU23" s="141">
        <f>SUMIFS([1]Movimento!$R:$R,[1]Movimento!$B:$B,$C$3,[1]Movimento!$M:$M,$B23,[1]Movimento!$A:$A,LU$3)</f>
        <v>0</v>
      </c>
      <c r="LV23" s="141">
        <f>SUMIFS([1]Movimento!$R:$R,[1]Movimento!$B:$B,$C$3,[1]Movimento!$M:$M,$B23,[1]Movimento!$A:$A,LV$3)</f>
        <v>0</v>
      </c>
      <c r="LW23" s="141">
        <f>SUMIFS([1]Movimento!$R:$R,[1]Movimento!$B:$B,$C$3,[1]Movimento!$M:$M,$B23,[1]Movimento!$A:$A,LW$3)</f>
        <v>0</v>
      </c>
      <c r="LX23" s="141">
        <f>SUMIFS([1]Movimento!$R:$R,[1]Movimento!$B:$B,$C$3,[1]Movimento!$M:$M,$B23,[1]Movimento!$A:$A,LX$3)</f>
        <v>0</v>
      </c>
      <c r="LY23" s="141">
        <f>SUMIFS([1]Movimento!$R:$R,[1]Movimento!$B:$B,$C$3,[1]Movimento!$M:$M,$B23,[1]Movimento!$A:$A,LY$3)</f>
        <v>0</v>
      </c>
      <c r="LZ23" s="141">
        <f>SUMIFS([1]Movimento!$R:$R,[1]Movimento!$B:$B,$C$3,[1]Movimento!$M:$M,$B23,[1]Movimento!$A:$A,LZ$3)</f>
        <v>0</v>
      </c>
      <c r="MA23" s="141">
        <f>SUMIFS([1]Movimento!$R:$R,[1]Movimento!$B:$B,$C$3,[1]Movimento!$M:$M,$B23,[1]Movimento!$A:$A,MA$3)</f>
        <v>0</v>
      </c>
      <c r="MB23" s="141">
        <f>SUMIFS([1]Movimento!$R:$R,[1]Movimento!$B:$B,$C$3,[1]Movimento!$M:$M,$B23,[1]Movimento!$A:$A,MB$3)</f>
        <v>0</v>
      </c>
      <c r="MC23" s="141">
        <f>SUMIFS([1]Movimento!$R:$R,[1]Movimento!$B:$B,$C$3,[1]Movimento!$M:$M,$B23,[1]Movimento!$A:$A,MC$3)</f>
        <v>0</v>
      </c>
      <c r="MD23" s="141">
        <f>SUMIFS([1]Movimento!$R:$R,[1]Movimento!$B:$B,$C$3,[1]Movimento!$M:$M,$B23,[1]Movimento!$A:$A,MD$3)</f>
        <v>0</v>
      </c>
      <c r="ME23" s="141">
        <f>SUMIFS([1]Movimento!$R:$R,[1]Movimento!$B:$B,$C$3,[1]Movimento!$M:$M,$B23,[1]Movimento!$A:$A,ME$3)</f>
        <v>0</v>
      </c>
      <c r="MF23" s="141">
        <f>SUMIFS([1]Movimento!$R:$R,[1]Movimento!$B:$B,$C$3,[1]Movimento!$M:$M,$B23,[1]Movimento!$A:$A,MF$3)</f>
        <v>0</v>
      </c>
      <c r="MG23" s="141">
        <f>SUMIFS([1]Movimento!$R:$R,[1]Movimento!$B:$B,$C$3,[1]Movimento!$M:$M,$B23,[1]Movimento!$A:$A,MG$3)</f>
        <v>0</v>
      </c>
      <c r="MH23" s="141">
        <f>SUMIFS([1]Movimento!$R:$R,[1]Movimento!$B:$B,$C$3,[1]Movimento!$M:$M,$B23,[1]Movimento!$A:$A,MH$3)</f>
        <v>0</v>
      </c>
      <c r="MI23" s="141">
        <f>SUMIFS([1]Movimento!$R:$R,[1]Movimento!$B:$B,$C$3,[1]Movimento!$M:$M,$B23,[1]Movimento!$A:$A,MI$3)</f>
        <v>0</v>
      </c>
      <c r="MJ23" s="141">
        <f>SUMIFS([1]Movimento!$R:$R,[1]Movimento!$B:$B,$C$3,[1]Movimento!$M:$M,$B23,[1]Movimento!$A:$A,MJ$3)</f>
        <v>0</v>
      </c>
      <c r="MK23" s="141">
        <f>SUMIFS([1]Movimento!$R:$R,[1]Movimento!$B:$B,$C$3,[1]Movimento!$M:$M,$B23,[1]Movimento!$A:$A,MK$3)</f>
        <v>0</v>
      </c>
      <c r="ML23" s="141">
        <f>SUMIFS([1]Movimento!$R:$R,[1]Movimento!$B:$B,$C$3,[1]Movimento!$M:$M,$B23,[1]Movimento!$A:$A,ML$3)</f>
        <v>0</v>
      </c>
      <c r="MM23" s="141">
        <f>SUMIFS([1]Movimento!$R:$R,[1]Movimento!$B:$B,$C$3,[1]Movimento!$M:$M,$B23,[1]Movimento!$A:$A,MM$3)</f>
        <v>0</v>
      </c>
      <c r="MN23" s="141">
        <f>SUMIFS([1]Movimento!$R:$R,[1]Movimento!$B:$B,$C$3,[1]Movimento!$M:$M,$B23,[1]Movimento!$A:$A,MN$3)</f>
        <v>0</v>
      </c>
      <c r="MO23" s="141">
        <f>SUMIFS([1]Movimento!$R:$R,[1]Movimento!$B:$B,$C$3,[1]Movimento!$M:$M,$B23,[1]Movimento!$A:$A,MO$3)</f>
        <v>0</v>
      </c>
      <c r="MP23" s="141">
        <f>SUMIFS([1]Movimento!$R:$R,[1]Movimento!$B:$B,$C$3,[1]Movimento!$M:$M,$B23,[1]Movimento!$A:$A,MP$3)</f>
        <v>0</v>
      </c>
      <c r="MQ23" s="141">
        <f>SUMIFS([1]Movimento!$R:$R,[1]Movimento!$B:$B,$C$3,[1]Movimento!$M:$M,$B23,[1]Movimento!$A:$A,MQ$3)</f>
        <v>0</v>
      </c>
      <c r="MR23" s="141">
        <f t="shared" si="110"/>
        <v>0</v>
      </c>
      <c r="MS23" s="141">
        <f>SUMIFS([1]Movimento!$R:$R,[1]Movimento!$B:$B,$C$3,[1]Movimento!$M:$M,$B23,[1]Movimento!$A:$A,MS$3)</f>
        <v>0</v>
      </c>
      <c r="MT23" s="141">
        <f>SUMIFS([1]Movimento!$R:$R,[1]Movimento!$B:$B,$C$3,[1]Movimento!$M:$M,$B23,[1]Movimento!$A:$A,MT$3)</f>
        <v>0</v>
      </c>
      <c r="MU23" s="141">
        <f>SUMIFS([1]Movimento!$R:$R,[1]Movimento!$B:$B,$C$3,[1]Movimento!$M:$M,$B23,[1]Movimento!$A:$A,MU$3)</f>
        <v>0</v>
      </c>
      <c r="MV23" s="141">
        <f>SUMIFS([1]Movimento!$R:$R,[1]Movimento!$B:$B,$C$3,[1]Movimento!$M:$M,$B23,[1]Movimento!$A:$A,MV$3)</f>
        <v>0</v>
      </c>
      <c r="MW23" s="141">
        <f>SUMIFS([1]Movimento!$R:$R,[1]Movimento!$B:$B,$C$3,[1]Movimento!$M:$M,$B23,[1]Movimento!$A:$A,MW$3)</f>
        <v>0</v>
      </c>
      <c r="MX23" s="141">
        <f>SUMIFS([1]Movimento!$R:$R,[1]Movimento!$B:$B,$C$3,[1]Movimento!$M:$M,$B23,[1]Movimento!$A:$A,MX$3)</f>
        <v>0</v>
      </c>
      <c r="MY23" s="141">
        <f>SUMIFS([1]Movimento!$R:$R,[1]Movimento!$B:$B,$C$3,[1]Movimento!$M:$M,$B23,[1]Movimento!$A:$A,MY$3)</f>
        <v>0</v>
      </c>
      <c r="MZ23" s="141">
        <f>SUMIFS([1]Movimento!$R:$R,[1]Movimento!$B:$B,$C$3,[1]Movimento!$M:$M,$B23,[1]Movimento!$A:$A,MZ$3)</f>
        <v>0</v>
      </c>
      <c r="NA23" s="141">
        <f>SUMIFS([1]Movimento!$R:$R,[1]Movimento!$B:$B,$C$3,[1]Movimento!$M:$M,$B23,[1]Movimento!$A:$A,NA$3)</f>
        <v>0</v>
      </c>
      <c r="NB23" s="141">
        <f>SUMIFS([1]Movimento!$R:$R,[1]Movimento!$B:$B,$C$3,[1]Movimento!$M:$M,$B23,[1]Movimento!$A:$A,NB$3)</f>
        <v>0</v>
      </c>
      <c r="NC23" s="141">
        <f>SUMIFS([1]Movimento!$R:$R,[1]Movimento!$B:$B,$C$3,[1]Movimento!$M:$M,$B23,[1]Movimento!$A:$A,NC$3)</f>
        <v>0</v>
      </c>
      <c r="ND23" s="141">
        <f>SUMIFS([1]Movimento!$R:$R,[1]Movimento!$B:$B,$C$3,[1]Movimento!$M:$M,$B23,[1]Movimento!$A:$A,ND$3)</f>
        <v>0</v>
      </c>
      <c r="NE23" s="141">
        <f>SUMIFS([1]Movimento!$R:$R,[1]Movimento!$B:$B,$C$3,[1]Movimento!$M:$M,$B23,[1]Movimento!$A:$A,NE$3)</f>
        <v>0</v>
      </c>
      <c r="NF23" s="141">
        <f>SUMIFS([1]Movimento!$R:$R,[1]Movimento!$B:$B,$C$3,[1]Movimento!$M:$M,$B23,[1]Movimento!$A:$A,NF$3)</f>
        <v>0</v>
      </c>
      <c r="NG23" s="141">
        <f>SUMIFS([1]Movimento!$R:$R,[1]Movimento!$B:$B,$C$3,[1]Movimento!$M:$M,$B23,[1]Movimento!$A:$A,NG$3)</f>
        <v>0</v>
      </c>
      <c r="NH23" s="141">
        <f>SUMIFS([1]Movimento!$R:$R,[1]Movimento!$B:$B,$C$3,[1]Movimento!$M:$M,$B23,[1]Movimento!$A:$A,NH$3)</f>
        <v>0</v>
      </c>
      <c r="NI23" s="141">
        <f>SUMIFS([1]Movimento!$R:$R,[1]Movimento!$B:$B,$C$3,[1]Movimento!$M:$M,$B23,[1]Movimento!$A:$A,NI$3)</f>
        <v>0</v>
      </c>
      <c r="NJ23" s="141">
        <f>SUMIFS([1]Movimento!$R:$R,[1]Movimento!$B:$B,$C$3,[1]Movimento!$M:$M,$B23,[1]Movimento!$A:$A,NJ$3)</f>
        <v>0</v>
      </c>
      <c r="NK23" s="141">
        <f>SUMIFS([1]Movimento!$R:$R,[1]Movimento!$B:$B,$C$3,[1]Movimento!$M:$M,$B23,[1]Movimento!$A:$A,NK$3)</f>
        <v>0</v>
      </c>
      <c r="NL23" s="141">
        <f>SUMIFS([1]Movimento!$R:$R,[1]Movimento!$B:$B,$C$3,[1]Movimento!$M:$M,$B23,[1]Movimento!$A:$A,NL$3)</f>
        <v>0</v>
      </c>
      <c r="NM23" s="141">
        <f>SUMIFS([1]Movimento!$R:$R,[1]Movimento!$B:$B,$C$3,[1]Movimento!$M:$M,$B23,[1]Movimento!$A:$A,NM$3)</f>
        <v>0</v>
      </c>
      <c r="NN23" s="141">
        <f>SUMIFS([1]Movimento!$R:$R,[1]Movimento!$B:$B,$C$3,[1]Movimento!$M:$M,$B23,[1]Movimento!$A:$A,NN$3)</f>
        <v>0</v>
      </c>
      <c r="NO23" s="141">
        <f>SUMIFS([1]Movimento!$R:$R,[1]Movimento!$B:$B,$C$3,[1]Movimento!$M:$M,$B23,[1]Movimento!$A:$A,NO$3)</f>
        <v>0</v>
      </c>
      <c r="NP23" s="141">
        <f>SUMIFS([1]Movimento!$R:$R,[1]Movimento!$B:$B,$C$3,[1]Movimento!$M:$M,$B23,[1]Movimento!$A:$A,NP$3)</f>
        <v>0</v>
      </c>
      <c r="NQ23" s="141">
        <f>SUMIFS([1]Movimento!$R:$R,[1]Movimento!$B:$B,$C$3,[1]Movimento!$M:$M,$B23,[1]Movimento!$A:$A,NQ$3)</f>
        <v>0</v>
      </c>
      <c r="NR23" s="141">
        <f>SUMIFS([1]Movimento!$R:$R,[1]Movimento!$B:$B,$C$3,[1]Movimento!$M:$M,$B23,[1]Movimento!$A:$A,NR$3)</f>
        <v>0</v>
      </c>
      <c r="NS23" s="141">
        <f>SUMIFS([1]Movimento!$R:$R,[1]Movimento!$B:$B,$C$3,[1]Movimento!$M:$M,$B23,[1]Movimento!$A:$A,NS$3)</f>
        <v>0</v>
      </c>
      <c r="NT23" s="141">
        <f>SUMIFS([1]Movimento!$R:$R,[1]Movimento!$B:$B,$C$3,[1]Movimento!$M:$M,$B23,[1]Movimento!$A:$A,NT$3)</f>
        <v>0</v>
      </c>
      <c r="NU23" s="141">
        <f>SUMIFS([1]Movimento!$R:$R,[1]Movimento!$B:$B,$C$3,[1]Movimento!$M:$M,$B23,[1]Movimento!$A:$A,NU$3)</f>
        <v>0</v>
      </c>
      <c r="NV23" s="141">
        <f>SUMIFS([1]Movimento!$R:$R,[1]Movimento!$B:$B,$C$3,[1]Movimento!$M:$M,$B23,[1]Movimento!$A:$A,NV$3)</f>
        <v>0</v>
      </c>
      <c r="NW23" s="141">
        <f>SUMIFS([1]Movimento!$R:$R,[1]Movimento!$B:$B,$C$3,[1]Movimento!$M:$M,$B23,[1]Movimento!$A:$A,NW$3)</f>
        <v>0</v>
      </c>
      <c r="NX23" s="141">
        <f t="shared" si="111"/>
        <v>0</v>
      </c>
      <c r="NY23" s="10"/>
      <c r="NZ23" s="141">
        <f t="shared" si="114"/>
        <v>0</v>
      </c>
      <c r="OA23" s="143">
        <f t="shared" si="112"/>
        <v>0</v>
      </c>
      <c r="OB23" s="145" t="str">
        <f t="shared" si="79"/>
        <v/>
      </c>
      <c r="OD23" s="181"/>
      <c r="OG23" s="163" t="s">
        <v>8</v>
      </c>
      <c r="OH23" s="10"/>
      <c r="OI23" s="164"/>
      <c r="OJ23" s="164"/>
      <c r="OK23" s="164"/>
      <c r="OL23" s="164"/>
      <c r="OM23" s="164"/>
      <c r="ON23" s="164"/>
      <c r="OO23" s="164"/>
      <c r="OP23" s="164"/>
      <c r="OQ23" s="164"/>
      <c r="OR23" s="164"/>
      <c r="OS23" s="164"/>
      <c r="OT23" s="164"/>
      <c r="OU23" s="10"/>
      <c r="OV23" s="164">
        <f t="shared" si="113"/>
        <v>0</v>
      </c>
    </row>
    <row r="24" spans="2:412" s="134" customFormat="1" outlineLevel="1">
      <c r="B24" s="139" t="s">
        <v>47</v>
      </c>
      <c r="C24" s="140" t="s">
        <v>9</v>
      </c>
      <c r="D24" s="10"/>
      <c r="E24" s="141">
        <f>SUMIFS([1]Movimento!$R:$R,[1]Movimento!$B:$B,$C$3,[1]Movimento!$M:$M,$B24,[1]Movimento!$A:$A,E$3)</f>
        <v>0</v>
      </c>
      <c r="F24" s="141">
        <f>SUMIFS([1]Movimento!$R:$R,[1]Movimento!$B:$B,$C$3,[1]Movimento!$M:$M,$B24,[1]Movimento!$A:$A,F$3)</f>
        <v>0</v>
      </c>
      <c r="G24" s="141">
        <f>SUMIFS([1]Movimento!$R:$R,[1]Movimento!$B:$B,$C$3,[1]Movimento!$M:$M,$B24,[1]Movimento!$A:$A,G$3)</f>
        <v>0</v>
      </c>
      <c r="H24" s="141">
        <f>SUMIFS([1]Movimento!$R:$R,[1]Movimento!$B:$B,$C$3,[1]Movimento!$M:$M,$B24,[1]Movimento!$A:$A,H$3)</f>
        <v>0</v>
      </c>
      <c r="I24" s="141">
        <f>SUMIFS([1]Movimento!$R:$R,[1]Movimento!$B:$B,$C$3,[1]Movimento!$M:$M,$B24,[1]Movimento!$A:$A,I$3)</f>
        <v>0</v>
      </c>
      <c r="J24" s="141">
        <f>SUMIFS([1]Movimento!$R:$R,[1]Movimento!$B:$B,$C$3,[1]Movimento!$M:$M,$B24,[1]Movimento!$A:$A,J$3)</f>
        <v>0</v>
      </c>
      <c r="K24" s="141">
        <f>SUMIFS([1]Movimento!$R:$R,[1]Movimento!$B:$B,$C$3,[1]Movimento!$M:$M,$B24,[1]Movimento!$A:$A,K$3)</f>
        <v>0</v>
      </c>
      <c r="L24" s="141">
        <f>SUMIFS([1]Movimento!$R:$R,[1]Movimento!$B:$B,$C$3,[1]Movimento!$M:$M,$B24,[1]Movimento!$A:$A,L$3)</f>
        <v>0</v>
      </c>
      <c r="M24" s="141">
        <f>SUMIFS([1]Movimento!$R:$R,[1]Movimento!$B:$B,$C$3,[1]Movimento!$M:$M,$B24,[1]Movimento!$A:$A,M$3)</f>
        <v>0</v>
      </c>
      <c r="N24" s="141">
        <f>SUMIFS([1]Movimento!$R:$R,[1]Movimento!$B:$B,$C$3,[1]Movimento!$M:$M,$B24,[1]Movimento!$A:$A,N$3)</f>
        <v>0</v>
      </c>
      <c r="O24" s="141">
        <f>SUMIFS([1]Movimento!$R:$R,[1]Movimento!$B:$B,$C$3,[1]Movimento!$M:$M,$B24,[1]Movimento!$A:$A,O$3)</f>
        <v>0</v>
      </c>
      <c r="P24" s="141">
        <f>SUMIFS([1]Movimento!$R:$R,[1]Movimento!$B:$B,$C$3,[1]Movimento!$M:$M,$B24,[1]Movimento!$A:$A,P$3)</f>
        <v>0</v>
      </c>
      <c r="Q24" s="141">
        <f>SUMIFS([1]Movimento!$R:$R,[1]Movimento!$B:$B,$C$3,[1]Movimento!$M:$M,$B24,[1]Movimento!$A:$A,Q$3)</f>
        <v>0</v>
      </c>
      <c r="R24" s="141">
        <f>SUMIFS([1]Movimento!$R:$R,[1]Movimento!$B:$B,$C$3,[1]Movimento!$M:$M,$B24,[1]Movimento!$A:$A,R$3)</f>
        <v>0</v>
      </c>
      <c r="S24" s="141">
        <f>SUMIFS([1]Movimento!$R:$R,[1]Movimento!$B:$B,$C$3,[1]Movimento!$M:$M,$B24,[1]Movimento!$A:$A,S$3)</f>
        <v>0</v>
      </c>
      <c r="T24" s="141">
        <f>SUMIFS([1]Movimento!$R:$R,[1]Movimento!$B:$B,$C$3,[1]Movimento!$M:$M,$B24,[1]Movimento!$A:$A,T$3)</f>
        <v>0</v>
      </c>
      <c r="U24" s="141">
        <f>SUMIFS([1]Movimento!$R:$R,[1]Movimento!$B:$B,$C$3,[1]Movimento!$M:$M,$B24,[1]Movimento!$A:$A,U$3)</f>
        <v>0</v>
      </c>
      <c r="V24" s="141">
        <f>SUMIFS([1]Movimento!$R:$R,[1]Movimento!$B:$B,$C$3,[1]Movimento!$M:$M,$B24,[1]Movimento!$A:$A,V$3)</f>
        <v>0</v>
      </c>
      <c r="W24" s="141">
        <f>SUMIFS([1]Movimento!$R:$R,[1]Movimento!$B:$B,$C$3,[1]Movimento!$M:$M,$B24,[1]Movimento!$A:$A,W$3)</f>
        <v>0</v>
      </c>
      <c r="X24" s="141">
        <f>SUMIFS([1]Movimento!$R:$R,[1]Movimento!$B:$B,$C$3,[1]Movimento!$M:$M,$B24,[1]Movimento!$A:$A,X$3)</f>
        <v>0</v>
      </c>
      <c r="Y24" s="141">
        <f>SUMIFS([1]Movimento!$R:$R,[1]Movimento!$B:$B,$C$3,[1]Movimento!$M:$M,$B24,[1]Movimento!$A:$A,Y$3)</f>
        <v>0</v>
      </c>
      <c r="Z24" s="141">
        <f>SUMIFS([1]Movimento!$R:$R,[1]Movimento!$B:$B,$C$3,[1]Movimento!$M:$M,$B24,[1]Movimento!$A:$A,Z$3)</f>
        <v>0</v>
      </c>
      <c r="AA24" s="141">
        <f>SUMIFS([1]Movimento!$R:$R,[1]Movimento!$B:$B,$C$3,[1]Movimento!$M:$M,$B24,[1]Movimento!$A:$A,AA$3)</f>
        <v>0</v>
      </c>
      <c r="AB24" s="141">
        <f>SUMIFS([1]Movimento!$R:$R,[1]Movimento!$B:$B,$C$3,[1]Movimento!$M:$M,$B24,[1]Movimento!$A:$A,AB$3)</f>
        <v>0</v>
      </c>
      <c r="AC24" s="141">
        <f>SUMIFS([1]Movimento!$R:$R,[1]Movimento!$B:$B,$C$3,[1]Movimento!$M:$M,$B24,[1]Movimento!$A:$A,AC$3)</f>
        <v>0</v>
      </c>
      <c r="AD24" s="141">
        <f>SUMIFS([1]Movimento!$R:$R,[1]Movimento!$B:$B,$C$3,[1]Movimento!$M:$M,$B24,[1]Movimento!$A:$A,AD$3)</f>
        <v>0</v>
      </c>
      <c r="AE24" s="141">
        <f>SUMIFS([1]Movimento!$R:$R,[1]Movimento!$B:$B,$C$3,[1]Movimento!$M:$M,$B24,[1]Movimento!$A:$A,AE$3)</f>
        <v>0</v>
      </c>
      <c r="AF24" s="141">
        <f>SUMIFS([1]Movimento!$R:$R,[1]Movimento!$B:$B,$C$3,[1]Movimento!$M:$M,$B24,[1]Movimento!$A:$A,AF$3)</f>
        <v>0</v>
      </c>
      <c r="AG24" s="141">
        <f>SUMIFS([1]Movimento!$R:$R,[1]Movimento!$B:$B,$C$3,[1]Movimento!$M:$M,$B24,[1]Movimento!$A:$A,AG$3)</f>
        <v>0</v>
      </c>
      <c r="AH24" s="141">
        <f>SUMIFS([1]Movimento!$R:$R,[1]Movimento!$B:$B,$C$3,[1]Movimento!$M:$M,$B24,[1]Movimento!$A:$A,AH$3)</f>
        <v>0</v>
      </c>
      <c r="AI24" s="141">
        <f>SUMIFS([1]Movimento!$R:$R,[1]Movimento!$B:$B,$C$3,[1]Movimento!$M:$M,$B24,[1]Movimento!$A:$A,AI$3)</f>
        <v>0</v>
      </c>
      <c r="AJ24" s="141">
        <f t="shared" si="100"/>
        <v>0</v>
      </c>
      <c r="AK24" s="141">
        <f>SUMIFS([1]Movimento!$R:$R,[1]Movimento!$B:$B,$C$3,[1]Movimento!$M:$M,$B24,[1]Movimento!$A:$A,AK$3)</f>
        <v>0</v>
      </c>
      <c r="AL24" s="141">
        <f>SUMIFS([1]Movimento!$R:$R,[1]Movimento!$B:$B,$C$3,[1]Movimento!$M:$M,$B24,[1]Movimento!$A:$A,AL$3)</f>
        <v>0</v>
      </c>
      <c r="AM24" s="141">
        <f>SUMIFS([1]Movimento!$R:$R,[1]Movimento!$B:$B,$C$3,[1]Movimento!$M:$M,$B24,[1]Movimento!$A:$A,AM$3)</f>
        <v>0</v>
      </c>
      <c r="AN24" s="141">
        <f>SUMIFS([1]Movimento!$R:$R,[1]Movimento!$B:$B,$C$3,[1]Movimento!$M:$M,$B24,[1]Movimento!$A:$A,AN$3)</f>
        <v>0</v>
      </c>
      <c r="AO24" s="141">
        <f>SUMIFS([1]Movimento!$R:$R,[1]Movimento!$B:$B,$C$3,[1]Movimento!$M:$M,$B24,[1]Movimento!$A:$A,AO$3)</f>
        <v>0</v>
      </c>
      <c r="AP24" s="141">
        <f>SUMIFS([1]Movimento!$R:$R,[1]Movimento!$B:$B,$C$3,[1]Movimento!$M:$M,$B24,[1]Movimento!$A:$A,AP$3)</f>
        <v>0</v>
      </c>
      <c r="AQ24" s="141">
        <f>SUMIFS([1]Movimento!$R:$R,[1]Movimento!$B:$B,$C$3,[1]Movimento!$M:$M,$B24,[1]Movimento!$A:$A,AQ$3)</f>
        <v>0</v>
      </c>
      <c r="AR24" s="141">
        <f>SUMIFS([1]Movimento!$R:$R,[1]Movimento!$B:$B,$C$3,[1]Movimento!$M:$M,$B24,[1]Movimento!$A:$A,AR$3)</f>
        <v>0</v>
      </c>
      <c r="AS24" s="141">
        <f>SUMIFS([1]Movimento!$R:$R,[1]Movimento!$B:$B,$C$3,[1]Movimento!$M:$M,$B24,[1]Movimento!$A:$A,AS$3)</f>
        <v>0</v>
      </c>
      <c r="AT24" s="141">
        <f>SUMIFS([1]Movimento!$R:$R,[1]Movimento!$B:$B,$C$3,[1]Movimento!$M:$M,$B24,[1]Movimento!$A:$A,AT$3)</f>
        <v>0</v>
      </c>
      <c r="AU24" s="141">
        <f>SUMIFS([1]Movimento!$R:$R,[1]Movimento!$B:$B,$C$3,[1]Movimento!$M:$M,$B24,[1]Movimento!$A:$A,AU$3)</f>
        <v>0</v>
      </c>
      <c r="AV24" s="141">
        <f>SUMIFS([1]Movimento!$R:$R,[1]Movimento!$B:$B,$C$3,[1]Movimento!$M:$M,$B24,[1]Movimento!$A:$A,AV$3)</f>
        <v>0</v>
      </c>
      <c r="AW24" s="141">
        <f>SUMIFS([1]Movimento!$R:$R,[1]Movimento!$B:$B,$C$3,[1]Movimento!$M:$M,$B24,[1]Movimento!$A:$A,AW$3)</f>
        <v>0</v>
      </c>
      <c r="AX24" s="141">
        <f>SUMIFS([1]Movimento!$R:$R,[1]Movimento!$B:$B,$C$3,[1]Movimento!$M:$M,$B24,[1]Movimento!$A:$A,AX$3)</f>
        <v>0</v>
      </c>
      <c r="AY24" s="141">
        <f>SUMIFS([1]Movimento!$R:$R,[1]Movimento!$B:$B,$C$3,[1]Movimento!$M:$M,$B24,[1]Movimento!$A:$A,AY$3)</f>
        <v>0</v>
      </c>
      <c r="AZ24" s="141">
        <f>SUMIFS([1]Movimento!$R:$R,[1]Movimento!$B:$B,$C$3,[1]Movimento!$M:$M,$B24,[1]Movimento!$A:$A,AZ$3)</f>
        <v>0</v>
      </c>
      <c r="BA24" s="141">
        <f>SUMIFS([1]Movimento!$R:$R,[1]Movimento!$B:$B,$C$3,[1]Movimento!$M:$M,$B24,[1]Movimento!$A:$A,BA$3)</f>
        <v>0</v>
      </c>
      <c r="BB24" s="141">
        <f>SUMIFS([1]Movimento!$R:$R,[1]Movimento!$B:$B,$C$3,[1]Movimento!$M:$M,$B24,[1]Movimento!$A:$A,BB$3)</f>
        <v>0</v>
      </c>
      <c r="BC24" s="141">
        <f>SUMIFS([1]Movimento!$R:$R,[1]Movimento!$B:$B,$C$3,[1]Movimento!$M:$M,$B24,[1]Movimento!$A:$A,BC$3)</f>
        <v>0</v>
      </c>
      <c r="BD24" s="141">
        <f>SUMIFS([1]Movimento!$R:$R,[1]Movimento!$B:$B,$C$3,[1]Movimento!$M:$M,$B24,[1]Movimento!$A:$A,BD$3)</f>
        <v>0</v>
      </c>
      <c r="BE24" s="141">
        <f>SUMIFS([1]Movimento!$R:$R,[1]Movimento!$B:$B,$C$3,[1]Movimento!$M:$M,$B24,[1]Movimento!$A:$A,BE$3)</f>
        <v>0</v>
      </c>
      <c r="BF24" s="141">
        <f>SUMIFS([1]Movimento!$R:$R,[1]Movimento!$B:$B,$C$3,[1]Movimento!$M:$M,$B24,[1]Movimento!$A:$A,BF$3)</f>
        <v>0</v>
      </c>
      <c r="BG24" s="141">
        <f>SUMIFS([1]Movimento!$R:$R,[1]Movimento!$B:$B,$C$3,[1]Movimento!$M:$M,$B24,[1]Movimento!$A:$A,BG$3)</f>
        <v>0</v>
      </c>
      <c r="BH24" s="141">
        <f>SUMIFS([1]Movimento!$R:$R,[1]Movimento!$B:$B,$C$3,[1]Movimento!$M:$M,$B24,[1]Movimento!$A:$A,BH$3)</f>
        <v>0</v>
      </c>
      <c r="BI24" s="141">
        <f>SUMIFS([1]Movimento!$R:$R,[1]Movimento!$B:$B,$C$3,[1]Movimento!$M:$M,$B24,[1]Movimento!$A:$A,BI$3)</f>
        <v>0</v>
      </c>
      <c r="BJ24" s="141">
        <f>SUMIFS([1]Movimento!$R:$R,[1]Movimento!$B:$B,$C$3,[1]Movimento!$M:$M,$B24,[1]Movimento!$A:$A,BJ$3)</f>
        <v>0</v>
      </c>
      <c r="BK24" s="141">
        <f>SUMIFS([1]Movimento!$R:$R,[1]Movimento!$B:$B,$C$3,[1]Movimento!$M:$M,$B24,[1]Movimento!$A:$A,BK$3)</f>
        <v>0</v>
      </c>
      <c r="BL24" s="141">
        <f>SUMIFS([1]Movimento!$R:$R,[1]Movimento!$B:$B,$C$3,[1]Movimento!$M:$M,$B24,[1]Movimento!$A:$A,BL$3)</f>
        <v>0</v>
      </c>
      <c r="BM24" s="141">
        <f>SUMIFS([1]Movimento!$R:$R,[1]Movimento!$B:$B,$C$3,[1]Movimento!$M:$M,$B24,[1]Movimento!$A:$A,BM$3)</f>
        <v>0</v>
      </c>
      <c r="BN24" s="141">
        <f>SUMIFS([1]Movimento!$R:$R,[1]Movimento!$B:$B,$C$3,[1]Movimento!$M:$M,$B24,[1]Movimento!$A:$A,BN$3)</f>
        <v>0</v>
      </c>
      <c r="BO24" s="141">
        <f>SUMIFS([1]Movimento!$R:$R,[1]Movimento!$B:$B,$C$3,[1]Movimento!$M:$M,$B24,[1]Movimento!$A:$A,BO$3)</f>
        <v>0</v>
      </c>
      <c r="BP24" s="141">
        <f t="shared" si="101"/>
        <v>0</v>
      </c>
      <c r="BQ24" s="141">
        <f>SUMIFS([1]Movimento!$R:$R,[1]Movimento!$B:$B,$C$3,[1]Movimento!$M:$M,$B24,[1]Movimento!$A:$A,BQ$3)</f>
        <v>0</v>
      </c>
      <c r="BR24" s="141">
        <f>SUMIFS([1]Movimento!$R:$R,[1]Movimento!$B:$B,$C$3,[1]Movimento!$M:$M,$B24,[1]Movimento!$A:$A,BR$3)</f>
        <v>0</v>
      </c>
      <c r="BS24" s="141">
        <f>SUMIFS([1]Movimento!$R:$R,[1]Movimento!$B:$B,$C$3,[1]Movimento!$M:$M,$B24,[1]Movimento!$A:$A,BS$3)</f>
        <v>0</v>
      </c>
      <c r="BT24" s="141">
        <f>SUMIFS([1]Movimento!$R:$R,[1]Movimento!$B:$B,$C$3,[1]Movimento!$M:$M,$B24,[1]Movimento!$A:$A,BT$3)</f>
        <v>0</v>
      </c>
      <c r="BU24" s="141">
        <f>SUMIFS([1]Movimento!$R:$R,[1]Movimento!$B:$B,$C$3,[1]Movimento!$M:$M,$B24,[1]Movimento!$A:$A,BU$3)</f>
        <v>0</v>
      </c>
      <c r="BV24" s="141">
        <f>SUMIFS([1]Movimento!$R:$R,[1]Movimento!$B:$B,$C$3,[1]Movimento!$M:$M,$B24,[1]Movimento!$A:$A,BV$3)</f>
        <v>0</v>
      </c>
      <c r="BW24" s="141">
        <f>SUMIFS([1]Movimento!$R:$R,[1]Movimento!$B:$B,$C$3,[1]Movimento!$M:$M,$B24,[1]Movimento!$A:$A,BW$3)</f>
        <v>0</v>
      </c>
      <c r="BX24" s="141">
        <f>SUMIFS([1]Movimento!$R:$R,[1]Movimento!$B:$B,$C$3,[1]Movimento!$M:$M,$B24,[1]Movimento!$A:$A,BX$3)</f>
        <v>0</v>
      </c>
      <c r="BY24" s="141">
        <f>SUMIFS([1]Movimento!$R:$R,[1]Movimento!$B:$B,$C$3,[1]Movimento!$M:$M,$B24,[1]Movimento!$A:$A,BY$3)</f>
        <v>0</v>
      </c>
      <c r="BZ24" s="141">
        <f>SUMIFS([1]Movimento!$R:$R,[1]Movimento!$B:$B,$C$3,[1]Movimento!$M:$M,$B24,[1]Movimento!$A:$A,BZ$3)</f>
        <v>0</v>
      </c>
      <c r="CA24" s="141">
        <f>SUMIFS([1]Movimento!$R:$R,[1]Movimento!$B:$B,$C$3,[1]Movimento!$M:$M,$B24,[1]Movimento!$A:$A,CA$3)</f>
        <v>0</v>
      </c>
      <c r="CB24" s="141">
        <f>SUMIFS([1]Movimento!$R:$R,[1]Movimento!$B:$B,$C$3,[1]Movimento!$M:$M,$B24,[1]Movimento!$A:$A,CB$3)</f>
        <v>0</v>
      </c>
      <c r="CC24" s="141">
        <f>SUMIFS([1]Movimento!$R:$R,[1]Movimento!$B:$B,$C$3,[1]Movimento!$M:$M,$B24,[1]Movimento!$A:$A,CC$3)</f>
        <v>0</v>
      </c>
      <c r="CD24" s="141">
        <f>SUMIFS([1]Movimento!$R:$R,[1]Movimento!$B:$B,$C$3,[1]Movimento!$M:$M,$B24,[1]Movimento!$A:$A,CD$3)</f>
        <v>0</v>
      </c>
      <c r="CE24" s="141">
        <f>SUMIFS([1]Movimento!$R:$R,[1]Movimento!$B:$B,$C$3,[1]Movimento!$M:$M,$B24,[1]Movimento!$A:$A,CE$3)</f>
        <v>0</v>
      </c>
      <c r="CF24" s="141">
        <f>SUMIFS([1]Movimento!$R:$R,[1]Movimento!$B:$B,$C$3,[1]Movimento!$M:$M,$B24,[1]Movimento!$A:$A,CF$3)</f>
        <v>0</v>
      </c>
      <c r="CG24" s="141">
        <f>SUMIFS([1]Movimento!$R:$R,[1]Movimento!$B:$B,$C$3,[1]Movimento!$M:$M,$B24,[1]Movimento!$A:$A,CG$3)</f>
        <v>0</v>
      </c>
      <c r="CH24" s="141">
        <f>SUMIFS([1]Movimento!$R:$R,[1]Movimento!$B:$B,$C$3,[1]Movimento!$M:$M,$B24,[1]Movimento!$A:$A,CH$3)</f>
        <v>0</v>
      </c>
      <c r="CI24" s="141">
        <f>SUMIFS([1]Movimento!$R:$R,[1]Movimento!$B:$B,$C$3,[1]Movimento!$M:$M,$B24,[1]Movimento!$A:$A,CI$3)</f>
        <v>0</v>
      </c>
      <c r="CJ24" s="141">
        <f>SUMIFS([1]Movimento!$R:$R,[1]Movimento!$B:$B,$C$3,[1]Movimento!$M:$M,$B24,[1]Movimento!$A:$A,CJ$3)</f>
        <v>0</v>
      </c>
      <c r="CK24" s="141">
        <f>SUMIFS([1]Movimento!$R:$R,[1]Movimento!$B:$B,$C$3,[1]Movimento!$M:$M,$B24,[1]Movimento!$A:$A,CK$3)</f>
        <v>0</v>
      </c>
      <c r="CL24" s="141">
        <f>SUMIFS([1]Movimento!$R:$R,[1]Movimento!$B:$B,$C$3,[1]Movimento!$M:$M,$B24,[1]Movimento!$A:$A,CL$3)</f>
        <v>0</v>
      </c>
      <c r="CM24" s="141">
        <f>SUMIFS([1]Movimento!$R:$R,[1]Movimento!$B:$B,$C$3,[1]Movimento!$M:$M,$B24,[1]Movimento!$A:$A,CM$3)</f>
        <v>0</v>
      </c>
      <c r="CN24" s="141">
        <f>SUMIFS([1]Movimento!$R:$R,[1]Movimento!$B:$B,$C$3,[1]Movimento!$M:$M,$B24,[1]Movimento!$A:$A,CN$3)</f>
        <v>0</v>
      </c>
      <c r="CO24" s="141">
        <f>SUMIFS([1]Movimento!$R:$R,[1]Movimento!$B:$B,$C$3,[1]Movimento!$M:$M,$B24,[1]Movimento!$A:$A,CO$3)</f>
        <v>0</v>
      </c>
      <c r="CP24" s="141">
        <f>SUMIFS([1]Movimento!$R:$R,[1]Movimento!$B:$B,$C$3,[1]Movimento!$M:$M,$B24,[1]Movimento!$A:$A,CP$3)</f>
        <v>0</v>
      </c>
      <c r="CQ24" s="141">
        <f>SUMIFS([1]Movimento!$R:$R,[1]Movimento!$B:$B,$C$3,[1]Movimento!$M:$M,$B24,[1]Movimento!$A:$A,CQ$3)</f>
        <v>0</v>
      </c>
      <c r="CR24" s="141">
        <f>SUMIFS([1]Movimento!$R:$R,[1]Movimento!$B:$B,$C$3,[1]Movimento!$M:$M,$B24,[1]Movimento!$A:$A,CR$3)</f>
        <v>0</v>
      </c>
      <c r="CS24" s="141">
        <f>SUMIFS([1]Movimento!$R:$R,[1]Movimento!$B:$B,$C$3,[1]Movimento!$M:$M,$B24,[1]Movimento!$A:$A,CS$3)</f>
        <v>0</v>
      </c>
      <c r="CT24" s="141">
        <f>SUMIFS([1]Movimento!$R:$R,[1]Movimento!$B:$B,$C$3,[1]Movimento!$M:$M,$B24,[1]Movimento!$A:$A,CT$3)</f>
        <v>0</v>
      </c>
      <c r="CU24" s="141">
        <f>SUMIFS([1]Movimento!$R:$R,[1]Movimento!$B:$B,$C$3,[1]Movimento!$M:$M,$B24,[1]Movimento!$A:$A,CU$3)</f>
        <v>0</v>
      </c>
      <c r="CV24" s="141">
        <f t="shared" si="102"/>
        <v>0</v>
      </c>
      <c r="CW24" s="141">
        <f>SUMIFS([1]Movimento!$R:$R,[1]Movimento!$B:$B,$C$3,[1]Movimento!$M:$M,$B24,[1]Movimento!$A:$A,CW$3)</f>
        <v>0</v>
      </c>
      <c r="CX24" s="141">
        <f>SUMIFS([1]Movimento!$R:$R,[1]Movimento!$B:$B,$C$3,[1]Movimento!$M:$M,$B24,[1]Movimento!$A:$A,CX$3)</f>
        <v>0</v>
      </c>
      <c r="CY24" s="141">
        <f>SUMIFS([1]Movimento!$R:$R,[1]Movimento!$B:$B,$C$3,[1]Movimento!$M:$M,$B24,[1]Movimento!$A:$A,CY$3)</f>
        <v>0</v>
      </c>
      <c r="CZ24" s="141">
        <f>SUMIFS([1]Movimento!$R:$R,[1]Movimento!$B:$B,$C$3,[1]Movimento!$M:$M,$B24,[1]Movimento!$A:$A,CZ$3)</f>
        <v>0</v>
      </c>
      <c r="DA24" s="141">
        <f>SUMIFS([1]Movimento!$R:$R,[1]Movimento!$B:$B,$C$3,[1]Movimento!$M:$M,$B24,[1]Movimento!$A:$A,DA$3)</f>
        <v>0</v>
      </c>
      <c r="DB24" s="141">
        <f>SUMIFS([1]Movimento!$R:$R,[1]Movimento!$B:$B,$C$3,[1]Movimento!$M:$M,$B24,[1]Movimento!$A:$A,DB$3)</f>
        <v>0</v>
      </c>
      <c r="DC24" s="141">
        <f>SUMIFS([1]Movimento!$R:$R,[1]Movimento!$B:$B,$C$3,[1]Movimento!$M:$M,$B24,[1]Movimento!$A:$A,DC$3)</f>
        <v>0</v>
      </c>
      <c r="DD24" s="141">
        <f>SUMIFS([1]Movimento!$R:$R,[1]Movimento!$B:$B,$C$3,[1]Movimento!$M:$M,$B24,[1]Movimento!$A:$A,DD$3)</f>
        <v>0</v>
      </c>
      <c r="DE24" s="141">
        <f>SUMIFS([1]Movimento!$R:$R,[1]Movimento!$B:$B,$C$3,[1]Movimento!$M:$M,$B24,[1]Movimento!$A:$A,DE$3)</f>
        <v>0</v>
      </c>
      <c r="DF24" s="141">
        <f>SUMIFS([1]Movimento!$R:$R,[1]Movimento!$B:$B,$C$3,[1]Movimento!$M:$M,$B24,[1]Movimento!$A:$A,DF$3)</f>
        <v>0</v>
      </c>
      <c r="DG24" s="141">
        <f>SUMIFS([1]Movimento!$R:$R,[1]Movimento!$B:$B,$C$3,[1]Movimento!$M:$M,$B24,[1]Movimento!$A:$A,DG$3)</f>
        <v>0</v>
      </c>
      <c r="DH24" s="141">
        <f>SUMIFS([1]Movimento!$R:$R,[1]Movimento!$B:$B,$C$3,[1]Movimento!$M:$M,$B24,[1]Movimento!$A:$A,DH$3)</f>
        <v>0</v>
      </c>
      <c r="DI24" s="141">
        <f>SUMIFS([1]Movimento!$R:$R,[1]Movimento!$B:$B,$C$3,[1]Movimento!$M:$M,$B24,[1]Movimento!$A:$A,DI$3)</f>
        <v>0</v>
      </c>
      <c r="DJ24" s="141">
        <f>SUMIFS([1]Movimento!$R:$R,[1]Movimento!$B:$B,$C$3,[1]Movimento!$M:$M,$B24,[1]Movimento!$A:$A,DJ$3)</f>
        <v>0</v>
      </c>
      <c r="DK24" s="141">
        <f>SUMIFS([1]Movimento!$R:$R,[1]Movimento!$B:$B,$C$3,[1]Movimento!$M:$M,$B24,[1]Movimento!$A:$A,DK$3)</f>
        <v>0</v>
      </c>
      <c r="DL24" s="141">
        <f>SUMIFS([1]Movimento!$R:$R,[1]Movimento!$B:$B,$C$3,[1]Movimento!$M:$M,$B24,[1]Movimento!$A:$A,DL$3)</f>
        <v>0</v>
      </c>
      <c r="DM24" s="141">
        <f>SUMIFS([1]Movimento!$R:$R,[1]Movimento!$B:$B,$C$3,[1]Movimento!$M:$M,$B24,[1]Movimento!$A:$A,DM$3)</f>
        <v>0</v>
      </c>
      <c r="DN24" s="141">
        <f>SUMIFS([1]Movimento!$R:$R,[1]Movimento!$B:$B,$C$3,[1]Movimento!$M:$M,$B24,[1]Movimento!$A:$A,DN$3)</f>
        <v>0</v>
      </c>
      <c r="DO24" s="141">
        <f>SUMIFS([1]Movimento!$R:$R,[1]Movimento!$B:$B,$C$3,[1]Movimento!$M:$M,$B24,[1]Movimento!$A:$A,DO$3)</f>
        <v>0</v>
      </c>
      <c r="DP24" s="141">
        <f>SUMIFS([1]Movimento!$R:$R,[1]Movimento!$B:$B,$C$3,[1]Movimento!$M:$M,$B24,[1]Movimento!$A:$A,DP$3)</f>
        <v>0</v>
      </c>
      <c r="DQ24" s="141">
        <f>SUMIFS([1]Movimento!$R:$R,[1]Movimento!$B:$B,$C$3,[1]Movimento!$M:$M,$B24,[1]Movimento!$A:$A,DQ$3)</f>
        <v>0</v>
      </c>
      <c r="DR24" s="141">
        <f>SUMIFS([1]Movimento!$R:$R,[1]Movimento!$B:$B,$C$3,[1]Movimento!$M:$M,$B24,[1]Movimento!$A:$A,DR$3)</f>
        <v>0</v>
      </c>
      <c r="DS24" s="141">
        <f>SUMIFS([1]Movimento!$R:$R,[1]Movimento!$B:$B,$C$3,[1]Movimento!$M:$M,$B24,[1]Movimento!$A:$A,DS$3)</f>
        <v>0</v>
      </c>
      <c r="DT24" s="141">
        <f>SUMIFS([1]Movimento!$R:$R,[1]Movimento!$B:$B,$C$3,[1]Movimento!$M:$M,$B24,[1]Movimento!$A:$A,DT$3)</f>
        <v>0</v>
      </c>
      <c r="DU24" s="141">
        <f>SUMIFS([1]Movimento!$R:$R,[1]Movimento!$B:$B,$C$3,[1]Movimento!$M:$M,$B24,[1]Movimento!$A:$A,DU$3)</f>
        <v>0</v>
      </c>
      <c r="DV24" s="141">
        <f>SUMIFS([1]Movimento!$R:$R,[1]Movimento!$B:$B,$C$3,[1]Movimento!$M:$M,$B24,[1]Movimento!$A:$A,DV$3)</f>
        <v>0</v>
      </c>
      <c r="DW24" s="141">
        <f>SUMIFS([1]Movimento!$R:$R,[1]Movimento!$B:$B,$C$3,[1]Movimento!$M:$M,$B24,[1]Movimento!$A:$A,DW$3)</f>
        <v>0</v>
      </c>
      <c r="DX24" s="141">
        <f>SUMIFS([1]Movimento!$R:$R,[1]Movimento!$B:$B,$C$3,[1]Movimento!$M:$M,$B24,[1]Movimento!$A:$A,DX$3)</f>
        <v>0</v>
      </c>
      <c r="DY24" s="141">
        <f>SUMIFS([1]Movimento!$R:$R,[1]Movimento!$B:$B,$C$3,[1]Movimento!$M:$M,$B24,[1]Movimento!$A:$A,DY$3)</f>
        <v>0</v>
      </c>
      <c r="DZ24" s="141">
        <f>SUMIFS([1]Movimento!$R:$R,[1]Movimento!$B:$B,$C$3,[1]Movimento!$M:$M,$B24,[1]Movimento!$A:$A,DZ$3)</f>
        <v>0</v>
      </c>
      <c r="EA24" s="141">
        <f>SUMIFS([1]Movimento!$R:$R,[1]Movimento!$B:$B,$C$3,[1]Movimento!$M:$M,$B24,[1]Movimento!$A:$A,EA$3)</f>
        <v>0</v>
      </c>
      <c r="EB24" s="141">
        <f t="shared" si="103"/>
        <v>0</v>
      </c>
      <c r="EC24" s="141">
        <f>SUMIFS([1]Movimento!$R:$R,[1]Movimento!$B:$B,$C$3,[1]Movimento!$M:$M,$B24,[1]Movimento!$A:$A,EC$3)</f>
        <v>0</v>
      </c>
      <c r="ED24" s="141">
        <f>SUMIFS([1]Movimento!$R:$R,[1]Movimento!$B:$B,$C$3,[1]Movimento!$M:$M,$B24,[1]Movimento!$A:$A,ED$3)</f>
        <v>0</v>
      </c>
      <c r="EE24" s="141">
        <f>SUMIFS([1]Movimento!$R:$R,[1]Movimento!$B:$B,$C$3,[1]Movimento!$M:$M,$B24,[1]Movimento!$A:$A,EE$3)</f>
        <v>0</v>
      </c>
      <c r="EF24" s="141">
        <f>SUMIFS([1]Movimento!$R:$R,[1]Movimento!$B:$B,$C$3,[1]Movimento!$M:$M,$B24,[1]Movimento!$A:$A,EF$3)</f>
        <v>0</v>
      </c>
      <c r="EG24" s="141">
        <f>SUMIFS([1]Movimento!$R:$R,[1]Movimento!$B:$B,$C$3,[1]Movimento!$M:$M,$B24,[1]Movimento!$A:$A,EG$3)</f>
        <v>0</v>
      </c>
      <c r="EH24" s="141">
        <f>SUMIFS([1]Movimento!$R:$R,[1]Movimento!$B:$B,$C$3,[1]Movimento!$M:$M,$B24,[1]Movimento!$A:$A,EH$3)</f>
        <v>0</v>
      </c>
      <c r="EI24" s="141">
        <f>SUMIFS([1]Movimento!$R:$R,[1]Movimento!$B:$B,$C$3,[1]Movimento!$M:$M,$B24,[1]Movimento!$A:$A,EI$3)</f>
        <v>0</v>
      </c>
      <c r="EJ24" s="141">
        <f>SUMIFS([1]Movimento!$R:$R,[1]Movimento!$B:$B,$C$3,[1]Movimento!$M:$M,$B24,[1]Movimento!$A:$A,EJ$3)</f>
        <v>0</v>
      </c>
      <c r="EK24" s="141">
        <f>SUMIFS([1]Movimento!$R:$R,[1]Movimento!$B:$B,$C$3,[1]Movimento!$M:$M,$B24,[1]Movimento!$A:$A,EK$3)</f>
        <v>0</v>
      </c>
      <c r="EL24" s="141">
        <f>SUMIFS([1]Movimento!$R:$R,[1]Movimento!$B:$B,$C$3,[1]Movimento!$M:$M,$B24,[1]Movimento!$A:$A,EL$3)</f>
        <v>0</v>
      </c>
      <c r="EM24" s="141">
        <f>SUMIFS([1]Movimento!$R:$R,[1]Movimento!$B:$B,$C$3,[1]Movimento!$M:$M,$B24,[1]Movimento!$A:$A,EM$3)</f>
        <v>0</v>
      </c>
      <c r="EN24" s="141">
        <f>SUMIFS([1]Movimento!$R:$R,[1]Movimento!$B:$B,$C$3,[1]Movimento!$M:$M,$B24,[1]Movimento!$A:$A,EN$3)</f>
        <v>0</v>
      </c>
      <c r="EO24" s="141">
        <f>SUMIFS([1]Movimento!$R:$R,[1]Movimento!$B:$B,$C$3,[1]Movimento!$M:$M,$B24,[1]Movimento!$A:$A,EO$3)</f>
        <v>0</v>
      </c>
      <c r="EP24" s="141">
        <f>SUMIFS([1]Movimento!$R:$R,[1]Movimento!$B:$B,$C$3,[1]Movimento!$M:$M,$B24,[1]Movimento!$A:$A,EP$3)</f>
        <v>0</v>
      </c>
      <c r="EQ24" s="141">
        <f>SUMIFS([1]Movimento!$R:$R,[1]Movimento!$B:$B,$C$3,[1]Movimento!$M:$M,$B24,[1]Movimento!$A:$A,EQ$3)</f>
        <v>0</v>
      </c>
      <c r="ER24" s="141">
        <f>SUMIFS([1]Movimento!$R:$R,[1]Movimento!$B:$B,$C$3,[1]Movimento!$M:$M,$B24,[1]Movimento!$A:$A,ER$3)</f>
        <v>0</v>
      </c>
      <c r="ES24" s="141">
        <f>SUMIFS([1]Movimento!$R:$R,[1]Movimento!$B:$B,$C$3,[1]Movimento!$M:$M,$B24,[1]Movimento!$A:$A,ES$3)</f>
        <v>0</v>
      </c>
      <c r="ET24" s="141">
        <f>SUMIFS([1]Movimento!$R:$R,[1]Movimento!$B:$B,$C$3,[1]Movimento!$M:$M,$B24,[1]Movimento!$A:$A,ET$3)</f>
        <v>0</v>
      </c>
      <c r="EU24" s="141">
        <f>SUMIFS([1]Movimento!$R:$R,[1]Movimento!$B:$B,$C$3,[1]Movimento!$M:$M,$B24,[1]Movimento!$A:$A,EU$3)</f>
        <v>0</v>
      </c>
      <c r="EV24" s="141">
        <f>SUMIFS([1]Movimento!$R:$R,[1]Movimento!$B:$B,$C$3,[1]Movimento!$M:$M,$B24,[1]Movimento!$A:$A,EV$3)</f>
        <v>0</v>
      </c>
      <c r="EW24" s="141">
        <f>SUMIFS([1]Movimento!$R:$R,[1]Movimento!$B:$B,$C$3,[1]Movimento!$M:$M,$B24,[1]Movimento!$A:$A,EW$3)</f>
        <v>0</v>
      </c>
      <c r="EX24" s="141">
        <f>SUMIFS([1]Movimento!$R:$R,[1]Movimento!$B:$B,$C$3,[1]Movimento!$M:$M,$B24,[1]Movimento!$A:$A,EX$3)</f>
        <v>0</v>
      </c>
      <c r="EY24" s="141">
        <f>SUMIFS([1]Movimento!$R:$R,[1]Movimento!$B:$B,$C$3,[1]Movimento!$M:$M,$B24,[1]Movimento!$A:$A,EY$3)</f>
        <v>0</v>
      </c>
      <c r="EZ24" s="141">
        <f>SUMIFS([1]Movimento!$R:$R,[1]Movimento!$B:$B,$C$3,[1]Movimento!$M:$M,$B24,[1]Movimento!$A:$A,EZ$3)</f>
        <v>0</v>
      </c>
      <c r="FA24" s="141">
        <f>SUMIFS([1]Movimento!$R:$R,[1]Movimento!$B:$B,$C$3,[1]Movimento!$M:$M,$B24,[1]Movimento!$A:$A,FA$3)</f>
        <v>0</v>
      </c>
      <c r="FB24" s="141">
        <f>SUMIFS([1]Movimento!$R:$R,[1]Movimento!$B:$B,$C$3,[1]Movimento!$M:$M,$B24,[1]Movimento!$A:$A,FB$3)</f>
        <v>0</v>
      </c>
      <c r="FC24" s="141">
        <f>SUMIFS([1]Movimento!$R:$R,[1]Movimento!$B:$B,$C$3,[1]Movimento!$M:$M,$B24,[1]Movimento!$A:$A,FC$3)</f>
        <v>0</v>
      </c>
      <c r="FD24" s="141">
        <f>SUMIFS([1]Movimento!$R:$R,[1]Movimento!$B:$B,$C$3,[1]Movimento!$M:$M,$B24,[1]Movimento!$A:$A,FD$3)</f>
        <v>0</v>
      </c>
      <c r="FE24" s="141">
        <f>SUMIFS([1]Movimento!$R:$R,[1]Movimento!$B:$B,$C$3,[1]Movimento!$M:$M,$B24,[1]Movimento!$A:$A,FE$3)</f>
        <v>0</v>
      </c>
      <c r="FF24" s="141">
        <f>SUMIFS([1]Movimento!$R:$R,[1]Movimento!$B:$B,$C$3,[1]Movimento!$M:$M,$B24,[1]Movimento!$A:$A,FF$3)</f>
        <v>0</v>
      </c>
      <c r="FG24" s="141">
        <f>SUMIFS([1]Movimento!$R:$R,[1]Movimento!$B:$B,$C$3,[1]Movimento!$M:$M,$B24,[1]Movimento!$A:$A,FG$3)</f>
        <v>0</v>
      </c>
      <c r="FH24" s="141">
        <f t="shared" si="104"/>
        <v>0</v>
      </c>
      <c r="FI24" s="141">
        <f>SUMIFS([1]Movimento!$R:$R,[1]Movimento!$B:$B,$C$3,[1]Movimento!$M:$M,$B24,[1]Movimento!$A:$A,FI$3)</f>
        <v>0</v>
      </c>
      <c r="FJ24" s="141">
        <f>SUMIFS([1]Movimento!$R:$R,[1]Movimento!$B:$B,$C$3,[1]Movimento!$M:$M,$B24,[1]Movimento!$A:$A,FJ$3)</f>
        <v>0</v>
      </c>
      <c r="FK24" s="141">
        <f>SUMIFS([1]Movimento!$R:$R,[1]Movimento!$B:$B,$C$3,[1]Movimento!$M:$M,$B24,[1]Movimento!$A:$A,FK$3)</f>
        <v>0</v>
      </c>
      <c r="FL24" s="141">
        <f>SUMIFS([1]Movimento!$R:$R,[1]Movimento!$B:$B,$C$3,[1]Movimento!$M:$M,$B24,[1]Movimento!$A:$A,FL$3)</f>
        <v>0</v>
      </c>
      <c r="FM24" s="141">
        <f>SUMIFS([1]Movimento!$R:$R,[1]Movimento!$B:$B,$C$3,[1]Movimento!$M:$M,$B24,[1]Movimento!$A:$A,FM$3)</f>
        <v>0</v>
      </c>
      <c r="FN24" s="141">
        <f>SUMIFS([1]Movimento!$R:$R,[1]Movimento!$B:$B,$C$3,[1]Movimento!$M:$M,$B24,[1]Movimento!$A:$A,FN$3)</f>
        <v>0</v>
      </c>
      <c r="FO24" s="141">
        <f>SUMIFS([1]Movimento!$R:$R,[1]Movimento!$B:$B,$C$3,[1]Movimento!$M:$M,$B24,[1]Movimento!$A:$A,FO$3)</f>
        <v>0</v>
      </c>
      <c r="FP24" s="141">
        <f>SUMIFS([1]Movimento!$R:$R,[1]Movimento!$B:$B,$C$3,[1]Movimento!$M:$M,$B24,[1]Movimento!$A:$A,FP$3)</f>
        <v>0</v>
      </c>
      <c r="FQ24" s="141">
        <f>SUMIFS([1]Movimento!$R:$R,[1]Movimento!$B:$B,$C$3,[1]Movimento!$M:$M,$B24,[1]Movimento!$A:$A,FQ$3)</f>
        <v>0</v>
      </c>
      <c r="FR24" s="141">
        <f>SUMIFS([1]Movimento!$R:$R,[1]Movimento!$B:$B,$C$3,[1]Movimento!$M:$M,$B24,[1]Movimento!$A:$A,FR$3)</f>
        <v>0</v>
      </c>
      <c r="FS24" s="141">
        <f>SUMIFS([1]Movimento!$R:$R,[1]Movimento!$B:$B,$C$3,[1]Movimento!$M:$M,$B24,[1]Movimento!$A:$A,FS$3)</f>
        <v>0</v>
      </c>
      <c r="FT24" s="141">
        <f>SUMIFS([1]Movimento!$R:$R,[1]Movimento!$B:$B,$C$3,[1]Movimento!$M:$M,$B24,[1]Movimento!$A:$A,FT$3)</f>
        <v>0</v>
      </c>
      <c r="FU24" s="141">
        <f>SUMIFS([1]Movimento!$R:$R,[1]Movimento!$B:$B,$C$3,[1]Movimento!$M:$M,$B24,[1]Movimento!$A:$A,FU$3)</f>
        <v>0</v>
      </c>
      <c r="FV24" s="141">
        <f>SUMIFS([1]Movimento!$R:$R,[1]Movimento!$B:$B,$C$3,[1]Movimento!$M:$M,$B24,[1]Movimento!$A:$A,FV$3)</f>
        <v>0</v>
      </c>
      <c r="FW24" s="141">
        <f>SUMIFS([1]Movimento!$R:$R,[1]Movimento!$B:$B,$C$3,[1]Movimento!$M:$M,$B24,[1]Movimento!$A:$A,FW$3)</f>
        <v>0</v>
      </c>
      <c r="FX24" s="141">
        <f>SUMIFS([1]Movimento!$R:$R,[1]Movimento!$B:$B,$C$3,[1]Movimento!$M:$M,$B24,[1]Movimento!$A:$A,FX$3)</f>
        <v>0</v>
      </c>
      <c r="FY24" s="141">
        <f>SUMIFS([1]Movimento!$R:$R,[1]Movimento!$B:$B,$C$3,[1]Movimento!$M:$M,$B24,[1]Movimento!$A:$A,FY$3)</f>
        <v>0</v>
      </c>
      <c r="FZ24" s="141">
        <f>SUMIFS([1]Movimento!$R:$R,[1]Movimento!$B:$B,$C$3,[1]Movimento!$M:$M,$B24,[1]Movimento!$A:$A,FZ$3)</f>
        <v>0</v>
      </c>
      <c r="GA24" s="141">
        <f>SUMIFS([1]Movimento!$R:$R,[1]Movimento!$B:$B,$C$3,[1]Movimento!$M:$M,$B24,[1]Movimento!$A:$A,GA$3)</f>
        <v>0</v>
      </c>
      <c r="GB24" s="141">
        <f>SUMIFS([1]Movimento!$R:$R,[1]Movimento!$B:$B,$C$3,[1]Movimento!$M:$M,$B24,[1]Movimento!$A:$A,GB$3)</f>
        <v>0</v>
      </c>
      <c r="GC24" s="141">
        <f>SUMIFS([1]Movimento!$R:$R,[1]Movimento!$B:$B,$C$3,[1]Movimento!$M:$M,$B24,[1]Movimento!$A:$A,GC$3)</f>
        <v>0</v>
      </c>
      <c r="GD24" s="141">
        <f>SUMIFS([1]Movimento!$R:$R,[1]Movimento!$B:$B,$C$3,[1]Movimento!$M:$M,$B24,[1]Movimento!$A:$A,GD$3)</f>
        <v>0</v>
      </c>
      <c r="GE24" s="141">
        <f>SUMIFS([1]Movimento!$R:$R,[1]Movimento!$B:$B,$C$3,[1]Movimento!$M:$M,$B24,[1]Movimento!$A:$A,GE$3)</f>
        <v>0</v>
      </c>
      <c r="GF24" s="141">
        <f>SUMIFS([1]Movimento!$R:$R,[1]Movimento!$B:$B,$C$3,[1]Movimento!$M:$M,$B24,[1]Movimento!$A:$A,GF$3)</f>
        <v>0</v>
      </c>
      <c r="GG24" s="141">
        <f>SUMIFS([1]Movimento!$R:$R,[1]Movimento!$B:$B,$C$3,[1]Movimento!$M:$M,$B24,[1]Movimento!$A:$A,GG$3)</f>
        <v>0</v>
      </c>
      <c r="GH24" s="141">
        <f>SUMIFS([1]Movimento!$R:$R,[1]Movimento!$B:$B,$C$3,[1]Movimento!$M:$M,$B24,[1]Movimento!$A:$A,GH$3)</f>
        <v>0</v>
      </c>
      <c r="GI24" s="141">
        <f>SUMIFS([1]Movimento!$R:$R,[1]Movimento!$B:$B,$C$3,[1]Movimento!$M:$M,$B24,[1]Movimento!$A:$A,GI$3)</f>
        <v>0</v>
      </c>
      <c r="GJ24" s="141">
        <f>SUMIFS([1]Movimento!$R:$R,[1]Movimento!$B:$B,$C$3,[1]Movimento!$M:$M,$B24,[1]Movimento!$A:$A,GJ$3)</f>
        <v>0</v>
      </c>
      <c r="GK24" s="141">
        <f>SUMIFS([1]Movimento!$R:$R,[1]Movimento!$B:$B,$C$3,[1]Movimento!$M:$M,$B24,[1]Movimento!$A:$A,GK$3)</f>
        <v>0</v>
      </c>
      <c r="GL24" s="141">
        <f>SUMIFS([1]Movimento!$R:$R,[1]Movimento!$B:$B,$C$3,[1]Movimento!$M:$M,$B24,[1]Movimento!$A:$A,GL$3)</f>
        <v>0</v>
      </c>
      <c r="GM24" s="141">
        <f>SUMIFS([1]Movimento!$R:$R,[1]Movimento!$B:$B,$C$3,[1]Movimento!$M:$M,$B24,[1]Movimento!$A:$A,GM$3)</f>
        <v>0</v>
      </c>
      <c r="GN24" s="141">
        <f t="shared" si="105"/>
        <v>0</v>
      </c>
      <c r="GO24" s="141">
        <f>SUMIFS([1]Movimento!$R:$R,[1]Movimento!$B:$B,$C$3,[1]Movimento!$M:$M,$B24,[1]Movimento!$A:$A,GO$3)</f>
        <v>0</v>
      </c>
      <c r="GP24" s="141">
        <f>SUMIFS([1]Movimento!$R:$R,[1]Movimento!$B:$B,$C$3,[1]Movimento!$M:$M,$B24,[1]Movimento!$A:$A,GP$3)</f>
        <v>0</v>
      </c>
      <c r="GQ24" s="141">
        <f>SUMIFS([1]Movimento!$R:$R,[1]Movimento!$B:$B,$C$3,[1]Movimento!$M:$M,$B24,[1]Movimento!$A:$A,GQ$3)</f>
        <v>0</v>
      </c>
      <c r="GR24" s="141">
        <f>SUMIFS([1]Movimento!$R:$R,[1]Movimento!$B:$B,$C$3,[1]Movimento!$M:$M,$B24,[1]Movimento!$A:$A,GR$3)</f>
        <v>0</v>
      </c>
      <c r="GS24" s="141">
        <f>SUMIFS([1]Movimento!$R:$R,[1]Movimento!$B:$B,$C$3,[1]Movimento!$M:$M,$B24,[1]Movimento!$A:$A,GS$3)</f>
        <v>0</v>
      </c>
      <c r="GT24" s="141">
        <f>SUMIFS([1]Movimento!$R:$R,[1]Movimento!$B:$B,$C$3,[1]Movimento!$M:$M,$B24,[1]Movimento!$A:$A,GT$3)</f>
        <v>0</v>
      </c>
      <c r="GU24" s="141">
        <f>SUMIFS([1]Movimento!$R:$R,[1]Movimento!$B:$B,$C$3,[1]Movimento!$M:$M,$B24,[1]Movimento!$A:$A,GU$3)</f>
        <v>0</v>
      </c>
      <c r="GV24" s="141">
        <f>SUMIFS([1]Movimento!$R:$R,[1]Movimento!$B:$B,$C$3,[1]Movimento!$M:$M,$B24,[1]Movimento!$A:$A,GV$3)</f>
        <v>0</v>
      </c>
      <c r="GW24" s="141">
        <f>SUMIFS([1]Movimento!$R:$R,[1]Movimento!$B:$B,$C$3,[1]Movimento!$M:$M,$B24,[1]Movimento!$A:$A,GW$3)</f>
        <v>0</v>
      </c>
      <c r="GX24" s="141">
        <f>SUMIFS([1]Movimento!$R:$R,[1]Movimento!$B:$B,$C$3,[1]Movimento!$M:$M,$B24,[1]Movimento!$A:$A,GX$3)</f>
        <v>0</v>
      </c>
      <c r="GY24" s="141">
        <f>SUMIFS([1]Movimento!$R:$R,[1]Movimento!$B:$B,$C$3,[1]Movimento!$M:$M,$B24,[1]Movimento!$A:$A,GY$3)</f>
        <v>0</v>
      </c>
      <c r="GZ24" s="141">
        <f>SUMIFS([1]Movimento!$R:$R,[1]Movimento!$B:$B,$C$3,[1]Movimento!$M:$M,$B24,[1]Movimento!$A:$A,GZ$3)</f>
        <v>0</v>
      </c>
      <c r="HA24" s="141">
        <f>SUMIFS([1]Movimento!$R:$R,[1]Movimento!$B:$B,$C$3,[1]Movimento!$M:$M,$B24,[1]Movimento!$A:$A,HA$3)</f>
        <v>0</v>
      </c>
      <c r="HB24" s="141">
        <f>SUMIFS([1]Movimento!$R:$R,[1]Movimento!$B:$B,$C$3,[1]Movimento!$M:$M,$B24,[1]Movimento!$A:$A,HB$3)</f>
        <v>0</v>
      </c>
      <c r="HC24" s="141">
        <f>SUMIFS([1]Movimento!$R:$R,[1]Movimento!$B:$B,$C$3,[1]Movimento!$M:$M,$B24,[1]Movimento!$A:$A,HC$3)</f>
        <v>0</v>
      </c>
      <c r="HD24" s="141">
        <f>SUMIFS([1]Movimento!$R:$R,[1]Movimento!$B:$B,$C$3,[1]Movimento!$M:$M,$B24,[1]Movimento!$A:$A,HD$3)</f>
        <v>0</v>
      </c>
      <c r="HE24" s="141">
        <f>SUMIFS([1]Movimento!$R:$R,[1]Movimento!$B:$B,$C$3,[1]Movimento!$M:$M,$B24,[1]Movimento!$A:$A,HE$3)</f>
        <v>0</v>
      </c>
      <c r="HF24" s="141">
        <f>SUMIFS([1]Movimento!$R:$R,[1]Movimento!$B:$B,$C$3,[1]Movimento!$M:$M,$B24,[1]Movimento!$A:$A,HF$3)</f>
        <v>0</v>
      </c>
      <c r="HG24" s="141">
        <f>SUMIFS([1]Movimento!$R:$R,[1]Movimento!$B:$B,$C$3,[1]Movimento!$M:$M,$B24,[1]Movimento!$A:$A,HG$3)</f>
        <v>0</v>
      </c>
      <c r="HH24" s="141">
        <f>SUMIFS([1]Movimento!$R:$R,[1]Movimento!$B:$B,$C$3,[1]Movimento!$M:$M,$B24,[1]Movimento!$A:$A,HH$3)</f>
        <v>0</v>
      </c>
      <c r="HI24" s="141">
        <f>SUMIFS([1]Movimento!$R:$R,[1]Movimento!$B:$B,$C$3,[1]Movimento!$M:$M,$B24,[1]Movimento!$A:$A,HI$3)</f>
        <v>0</v>
      </c>
      <c r="HJ24" s="141">
        <f>SUMIFS([1]Movimento!$R:$R,[1]Movimento!$B:$B,$C$3,[1]Movimento!$M:$M,$B24,[1]Movimento!$A:$A,HJ$3)</f>
        <v>0</v>
      </c>
      <c r="HK24" s="141">
        <f>SUMIFS([1]Movimento!$R:$R,[1]Movimento!$B:$B,$C$3,[1]Movimento!$M:$M,$B24,[1]Movimento!$A:$A,HK$3)</f>
        <v>0</v>
      </c>
      <c r="HL24" s="141">
        <f>SUMIFS([1]Movimento!$R:$R,[1]Movimento!$B:$B,$C$3,[1]Movimento!$M:$M,$B24,[1]Movimento!$A:$A,HL$3)</f>
        <v>0</v>
      </c>
      <c r="HM24" s="141">
        <f>SUMIFS([1]Movimento!$R:$R,[1]Movimento!$B:$B,$C$3,[1]Movimento!$M:$M,$B24,[1]Movimento!$A:$A,HM$3)</f>
        <v>0</v>
      </c>
      <c r="HN24" s="141">
        <f>SUMIFS([1]Movimento!$R:$R,[1]Movimento!$B:$B,$C$3,[1]Movimento!$M:$M,$B24,[1]Movimento!$A:$A,HN$3)</f>
        <v>0</v>
      </c>
      <c r="HO24" s="141">
        <f>SUMIFS([1]Movimento!$R:$R,[1]Movimento!$B:$B,$C$3,[1]Movimento!$M:$M,$B24,[1]Movimento!$A:$A,HO$3)</f>
        <v>0</v>
      </c>
      <c r="HP24" s="141">
        <f>SUMIFS([1]Movimento!$R:$R,[1]Movimento!$B:$B,$C$3,[1]Movimento!$M:$M,$B24,[1]Movimento!$A:$A,HP$3)</f>
        <v>0</v>
      </c>
      <c r="HQ24" s="141">
        <f>SUMIFS([1]Movimento!$R:$R,[1]Movimento!$B:$B,$C$3,[1]Movimento!$M:$M,$B24,[1]Movimento!$A:$A,HQ$3)</f>
        <v>0</v>
      </c>
      <c r="HR24" s="141">
        <f>SUMIFS([1]Movimento!$R:$R,[1]Movimento!$B:$B,$C$3,[1]Movimento!$M:$M,$B24,[1]Movimento!$A:$A,HR$3)</f>
        <v>0</v>
      </c>
      <c r="HS24" s="141">
        <f>SUMIFS([1]Movimento!$R:$R,[1]Movimento!$B:$B,$C$3,[1]Movimento!$M:$M,$B24,[1]Movimento!$A:$A,HS$3)</f>
        <v>0</v>
      </c>
      <c r="HT24" s="141">
        <f t="shared" si="106"/>
        <v>0</v>
      </c>
      <c r="HU24" s="141">
        <f>SUMIFS([1]Movimento!$R:$R,[1]Movimento!$B:$B,$C$3,[1]Movimento!$M:$M,$B24,[1]Movimento!$A:$A,HU$3)</f>
        <v>0</v>
      </c>
      <c r="HV24" s="141">
        <f>SUMIFS([1]Movimento!$R:$R,[1]Movimento!$B:$B,$C$3,[1]Movimento!$M:$M,$B24,[1]Movimento!$A:$A,HV$3)</f>
        <v>0</v>
      </c>
      <c r="HW24" s="141">
        <f>SUMIFS([1]Movimento!$R:$R,[1]Movimento!$B:$B,$C$3,[1]Movimento!$M:$M,$B24,[1]Movimento!$A:$A,HW$3)</f>
        <v>0</v>
      </c>
      <c r="HX24" s="141">
        <f>SUMIFS([1]Movimento!$R:$R,[1]Movimento!$B:$B,$C$3,[1]Movimento!$M:$M,$B24,[1]Movimento!$A:$A,HX$3)</f>
        <v>0</v>
      </c>
      <c r="HY24" s="141">
        <f>SUMIFS([1]Movimento!$R:$R,[1]Movimento!$B:$B,$C$3,[1]Movimento!$M:$M,$B24,[1]Movimento!$A:$A,HY$3)</f>
        <v>0</v>
      </c>
      <c r="HZ24" s="141">
        <f>SUMIFS([1]Movimento!$R:$R,[1]Movimento!$B:$B,$C$3,[1]Movimento!$M:$M,$B24,[1]Movimento!$A:$A,HZ$3)</f>
        <v>0</v>
      </c>
      <c r="IA24" s="141">
        <f>SUMIFS([1]Movimento!$R:$R,[1]Movimento!$B:$B,$C$3,[1]Movimento!$M:$M,$B24,[1]Movimento!$A:$A,IA$3)</f>
        <v>0</v>
      </c>
      <c r="IB24" s="141">
        <f>SUMIFS([1]Movimento!$R:$R,[1]Movimento!$B:$B,$C$3,[1]Movimento!$M:$M,$B24,[1]Movimento!$A:$A,IB$3)</f>
        <v>0</v>
      </c>
      <c r="IC24" s="141">
        <f>SUMIFS([1]Movimento!$R:$R,[1]Movimento!$B:$B,$C$3,[1]Movimento!$M:$M,$B24,[1]Movimento!$A:$A,IC$3)</f>
        <v>0</v>
      </c>
      <c r="ID24" s="141">
        <f>SUMIFS([1]Movimento!$R:$R,[1]Movimento!$B:$B,$C$3,[1]Movimento!$M:$M,$B24,[1]Movimento!$A:$A,ID$3)</f>
        <v>0</v>
      </c>
      <c r="IE24" s="141">
        <f>SUMIFS([1]Movimento!$R:$R,[1]Movimento!$B:$B,$C$3,[1]Movimento!$M:$M,$B24,[1]Movimento!$A:$A,IE$3)</f>
        <v>0</v>
      </c>
      <c r="IF24" s="141">
        <f>SUMIFS([1]Movimento!$R:$R,[1]Movimento!$B:$B,$C$3,[1]Movimento!$M:$M,$B24,[1]Movimento!$A:$A,IF$3)</f>
        <v>0</v>
      </c>
      <c r="IG24" s="141">
        <f>SUMIFS([1]Movimento!$R:$R,[1]Movimento!$B:$B,$C$3,[1]Movimento!$M:$M,$B24,[1]Movimento!$A:$A,IG$3)</f>
        <v>0</v>
      </c>
      <c r="IH24" s="141">
        <f>SUMIFS([1]Movimento!$R:$R,[1]Movimento!$B:$B,$C$3,[1]Movimento!$M:$M,$B24,[1]Movimento!$A:$A,IH$3)</f>
        <v>0</v>
      </c>
      <c r="II24" s="141">
        <f>SUMIFS([1]Movimento!$R:$R,[1]Movimento!$B:$B,$C$3,[1]Movimento!$M:$M,$B24,[1]Movimento!$A:$A,II$3)</f>
        <v>0</v>
      </c>
      <c r="IJ24" s="141">
        <f>SUMIFS([1]Movimento!$R:$R,[1]Movimento!$B:$B,$C$3,[1]Movimento!$M:$M,$B24,[1]Movimento!$A:$A,IJ$3)</f>
        <v>0</v>
      </c>
      <c r="IK24" s="141">
        <f>SUMIFS([1]Movimento!$R:$R,[1]Movimento!$B:$B,$C$3,[1]Movimento!$M:$M,$B24,[1]Movimento!$A:$A,IK$3)</f>
        <v>0</v>
      </c>
      <c r="IL24" s="141">
        <f>SUMIFS([1]Movimento!$R:$R,[1]Movimento!$B:$B,$C$3,[1]Movimento!$M:$M,$B24,[1]Movimento!$A:$A,IL$3)</f>
        <v>0</v>
      </c>
      <c r="IM24" s="141">
        <f>SUMIFS([1]Movimento!$R:$R,[1]Movimento!$B:$B,$C$3,[1]Movimento!$M:$M,$B24,[1]Movimento!$A:$A,IM$3)</f>
        <v>0</v>
      </c>
      <c r="IN24" s="141">
        <f>SUMIFS([1]Movimento!$R:$R,[1]Movimento!$B:$B,$C$3,[1]Movimento!$M:$M,$B24,[1]Movimento!$A:$A,IN$3)</f>
        <v>0</v>
      </c>
      <c r="IO24" s="141">
        <f>SUMIFS([1]Movimento!$R:$R,[1]Movimento!$B:$B,$C$3,[1]Movimento!$M:$M,$B24,[1]Movimento!$A:$A,IO$3)</f>
        <v>0</v>
      </c>
      <c r="IP24" s="141">
        <f>SUMIFS([1]Movimento!$R:$R,[1]Movimento!$B:$B,$C$3,[1]Movimento!$M:$M,$B24,[1]Movimento!$A:$A,IP$3)</f>
        <v>0</v>
      </c>
      <c r="IQ24" s="141">
        <f>SUMIFS([1]Movimento!$R:$R,[1]Movimento!$B:$B,$C$3,[1]Movimento!$M:$M,$B24,[1]Movimento!$A:$A,IQ$3)</f>
        <v>0</v>
      </c>
      <c r="IR24" s="141">
        <f>SUMIFS([1]Movimento!$R:$R,[1]Movimento!$B:$B,$C$3,[1]Movimento!$M:$M,$B24,[1]Movimento!$A:$A,IR$3)</f>
        <v>0</v>
      </c>
      <c r="IS24" s="141">
        <f>SUMIFS([1]Movimento!$R:$R,[1]Movimento!$B:$B,$C$3,[1]Movimento!$M:$M,$B24,[1]Movimento!$A:$A,IS$3)</f>
        <v>0</v>
      </c>
      <c r="IT24" s="141">
        <f>SUMIFS([1]Movimento!$R:$R,[1]Movimento!$B:$B,$C$3,[1]Movimento!$M:$M,$B24,[1]Movimento!$A:$A,IT$3)</f>
        <v>0</v>
      </c>
      <c r="IU24" s="141">
        <f>SUMIFS([1]Movimento!$R:$R,[1]Movimento!$B:$B,$C$3,[1]Movimento!$M:$M,$B24,[1]Movimento!$A:$A,IU$3)</f>
        <v>0</v>
      </c>
      <c r="IV24" s="141">
        <f>SUMIFS([1]Movimento!$R:$R,[1]Movimento!$B:$B,$C$3,[1]Movimento!$M:$M,$B24,[1]Movimento!$A:$A,IV$3)</f>
        <v>0</v>
      </c>
      <c r="IW24" s="141">
        <f>SUMIFS([1]Movimento!$R:$R,[1]Movimento!$B:$B,$C$3,[1]Movimento!$M:$M,$B24,[1]Movimento!$A:$A,IW$3)</f>
        <v>0</v>
      </c>
      <c r="IX24" s="141">
        <f>SUMIFS([1]Movimento!$R:$R,[1]Movimento!$B:$B,$C$3,[1]Movimento!$M:$M,$B24,[1]Movimento!$A:$A,IX$3)</f>
        <v>0</v>
      </c>
      <c r="IY24" s="141">
        <f>SUMIFS([1]Movimento!$R:$R,[1]Movimento!$B:$B,$C$3,[1]Movimento!$M:$M,$B24,[1]Movimento!$A:$A,IY$3)</f>
        <v>0</v>
      </c>
      <c r="IZ24" s="141">
        <f t="shared" si="107"/>
        <v>0</v>
      </c>
      <c r="JA24" s="141">
        <f>SUMIFS([1]Movimento!$R:$R,[1]Movimento!$B:$B,$C$3,[1]Movimento!$M:$M,$B24,[1]Movimento!$A:$A,JA$3)</f>
        <v>0</v>
      </c>
      <c r="JB24" s="141">
        <f>SUMIFS([1]Movimento!$R:$R,[1]Movimento!$B:$B,$C$3,[1]Movimento!$M:$M,$B24,[1]Movimento!$A:$A,JB$3)</f>
        <v>0</v>
      </c>
      <c r="JC24" s="141">
        <f>SUMIFS([1]Movimento!$R:$R,[1]Movimento!$B:$B,$C$3,[1]Movimento!$M:$M,$B24,[1]Movimento!$A:$A,JC$3)</f>
        <v>0</v>
      </c>
      <c r="JD24" s="141">
        <f>SUMIFS([1]Movimento!$R:$R,[1]Movimento!$B:$B,$C$3,[1]Movimento!$M:$M,$B24,[1]Movimento!$A:$A,JD$3)</f>
        <v>0</v>
      </c>
      <c r="JE24" s="141">
        <f>SUMIFS([1]Movimento!$R:$R,[1]Movimento!$B:$B,$C$3,[1]Movimento!$M:$M,$B24,[1]Movimento!$A:$A,JE$3)</f>
        <v>0</v>
      </c>
      <c r="JF24" s="141">
        <f>SUMIFS([1]Movimento!$R:$R,[1]Movimento!$B:$B,$C$3,[1]Movimento!$M:$M,$B24,[1]Movimento!$A:$A,JF$3)</f>
        <v>0</v>
      </c>
      <c r="JG24" s="141">
        <f>SUMIFS([1]Movimento!$R:$R,[1]Movimento!$B:$B,$C$3,[1]Movimento!$M:$M,$B24,[1]Movimento!$A:$A,JG$3)</f>
        <v>0</v>
      </c>
      <c r="JH24" s="141">
        <f>SUMIFS([1]Movimento!$R:$R,[1]Movimento!$B:$B,$C$3,[1]Movimento!$M:$M,$B24,[1]Movimento!$A:$A,JH$3)</f>
        <v>0</v>
      </c>
      <c r="JI24" s="141">
        <f>SUMIFS([1]Movimento!$R:$R,[1]Movimento!$B:$B,$C$3,[1]Movimento!$M:$M,$B24,[1]Movimento!$A:$A,JI$3)</f>
        <v>0</v>
      </c>
      <c r="JJ24" s="141">
        <f>SUMIFS([1]Movimento!$R:$R,[1]Movimento!$B:$B,$C$3,[1]Movimento!$M:$M,$B24,[1]Movimento!$A:$A,JJ$3)</f>
        <v>0</v>
      </c>
      <c r="JK24" s="141">
        <f>SUMIFS([1]Movimento!$R:$R,[1]Movimento!$B:$B,$C$3,[1]Movimento!$M:$M,$B24,[1]Movimento!$A:$A,JK$3)</f>
        <v>0</v>
      </c>
      <c r="JL24" s="141">
        <f>SUMIFS([1]Movimento!$R:$R,[1]Movimento!$B:$B,$C$3,[1]Movimento!$M:$M,$B24,[1]Movimento!$A:$A,JL$3)</f>
        <v>0</v>
      </c>
      <c r="JM24" s="141">
        <f>SUMIFS([1]Movimento!$R:$R,[1]Movimento!$B:$B,$C$3,[1]Movimento!$M:$M,$B24,[1]Movimento!$A:$A,JM$3)</f>
        <v>0</v>
      </c>
      <c r="JN24" s="141">
        <f>SUMIFS([1]Movimento!$R:$R,[1]Movimento!$B:$B,$C$3,[1]Movimento!$M:$M,$B24,[1]Movimento!$A:$A,JN$3)</f>
        <v>0</v>
      </c>
      <c r="JO24" s="141">
        <f>SUMIFS([1]Movimento!$R:$R,[1]Movimento!$B:$B,$C$3,[1]Movimento!$M:$M,$B24,[1]Movimento!$A:$A,JO$3)</f>
        <v>0</v>
      </c>
      <c r="JP24" s="141">
        <f>SUMIFS([1]Movimento!$R:$R,[1]Movimento!$B:$B,$C$3,[1]Movimento!$M:$M,$B24,[1]Movimento!$A:$A,JP$3)</f>
        <v>0</v>
      </c>
      <c r="JQ24" s="141">
        <f>SUMIFS([1]Movimento!$R:$R,[1]Movimento!$B:$B,$C$3,[1]Movimento!$M:$M,$B24,[1]Movimento!$A:$A,JQ$3)</f>
        <v>0</v>
      </c>
      <c r="JR24" s="141">
        <f>SUMIFS([1]Movimento!$R:$R,[1]Movimento!$B:$B,$C$3,[1]Movimento!$M:$M,$B24,[1]Movimento!$A:$A,JR$3)</f>
        <v>0</v>
      </c>
      <c r="JS24" s="141">
        <f>SUMIFS([1]Movimento!$R:$R,[1]Movimento!$B:$B,$C$3,[1]Movimento!$M:$M,$B24,[1]Movimento!$A:$A,JS$3)</f>
        <v>0</v>
      </c>
      <c r="JT24" s="141">
        <f>SUMIFS([1]Movimento!$R:$R,[1]Movimento!$B:$B,$C$3,[1]Movimento!$M:$M,$B24,[1]Movimento!$A:$A,JT$3)</f>
        <v>0</v>
      </c>
      <c r="JU24" s="141">
        <f>SUMIFS([1]Movimento!$R:$R,[1]Movimento!$B:$B,$C$3,[1]Movimento!$M:$M,$B24,[1]Movimento!$A:$A,JU$3)</f>
        <v>0</v>
      </c>
      <c r="JV24" s="141">
        <f>SUMIFS([1]Movimento!$R:$R,[1]Movimento!$B:$B,$C$3,[1]Movimento!$M:$M,$B24,[1]Movimento!$A:$A,JV$3)</f>
        <v>0</v>
      </c>
      <c r="JW24" s="141">
        <f>SUMIFS([1]Movimento!$R:$R,[1]Movimento!$B:$B,$C$3,[1]Movimento!$M:$M,$B24,[1]Movimento!$A:$A,JW$3)</f>
        <v>0</v>
      </c>
      <c r="JX24" s="141">
        <f>SUMIFS([1]Movimento!$R:$R,[1]Movimento!$B:$B,$C$3,[1]Movimento!$M:$M,$B24,[1]Movimento!$A:$A,JX$3)</f>
        <v>0</v>
      </c>
      <c r="JY24" s="141">
        <f>SUMIFS([1]Movimento!$R:$R,[1]Movimento!$B:$B,$C$3,[1]Movimento!$M:$M,$B24,[1]Movimento!$A:$A,JY$3)</f>
        <v>0</v>
      </c>
      <c r="JZ24" s="141">
        <f>SUMIFS([1]Movimento!$R:$R,[1]Movimento!$B:$B,$C$3,[1]Movimento!$M:$M,$B24,[1]Movimento!$A:$A,JZ$3)</f>
        <v>0</v>
      </c>
      <c r="KA24" s="141">
        <f>SUMIFS([1]Movimento!$R:$R,[1]Movimento!$B:$B,$C$3,[1]Movimento!$M:$M,$B24,[1]Movimento!$A:$A,KA$3)</f>
        <v>0</v>
      </c>
      <c r="KB24" s="141">
        <f>SUMIFS([1]Movimento!$R:$R,[1]Movimento!$B:$B,$C$3,[1]Movimento!$M:$M,$B24,[1]Movimento!$A:$A,KB$3)</f>
        <v>0</v>
      </c>
      <c r="KC24" s="141">
        <f>SUMIFS([1]Movimento!$R:$R,[1]Movimento!$B:$B,$C$3,[1]Movimento!$M:$M,$B24,[1]Movimento!$A:$A,KC$3)</f>
        <v>0</v>
      </c>
      <c r="KD24" s="141">
        <f>SUMIFS([1]Movimento!$R:$R,[1]Movimento!$B:$B,$C$3,[1]Movimento!$M:$M,$B24,[1]Movimento!$A:$A,KD$3)</f>
        <v>0</v>
      </c>
      <c r="KE24" s="141">
        <f>SUMIFS([1]Movimento!$R:$R,[1]Movimento!$B:$B,$C$3,[1]Movimento!$M:$M,$B24,[1]Movimento!$A:$A,KE$3)</f>
        <v>0</v>
      </c>
      <c r="KF24" s="141">
        <f t="shared" si="108"/>
        <v>0</v>
      </c>
      <c r="KG24" s="141">
        <f>SUMIFS([1]Movimento!$R:$R,[1]Movimento!$B:$B,$C$3,[1]Movimento!$M:$M,$B24,[1]Movimento!$A:$A,KG$3)</f>
        <v>0</v>
      </c>
      <c r="KH24" s="141">
        <f>SUMIFS([1]Movimento!$R:$R,[1]Movimento!$B:$B,$C$3,[1]Movimento!$M:$M,$B24,[1]Movimento!$A:$A,KH$3)</f>
        <v>0</v>
      </c>
      <c r="KI24" s="141">
        <f>SUMIFS([1]Movimento!$R:$R,[1]Movimento!$B:$B,$C$3,[1]Movimento!$M:$M,$B24,[1]Movimento!$A:$A,KI$3)</f>
        <v>0</v>
      </c>
      <c r="KJ24" s="141">
        <f>SUMIFS([1]Movimento!$R:$R,[1]Movimento!$B:$B,$C$3,[1]Movimento!$M:$M,$B24,[1]Movimento!$A:$A,KJ$3)</f>
        <v>0</v>
      </c>
      <c r="KK24" s="141">
        <f>SUMIFS([1]Movimento!$R:$R,[1]Movimento!$B:$B,$C$3,[1]Movimento!$M:$M,$B24,[1]Movimento!$A:$A,KK$3)</f>
        <v>0</v>
      </c>
      <c r="KL24" s="141">
        <f>SUMIFS([1]Movimento!$R:$R,[1]Movimento!$B:$B,$C$3,[1]Movimento!$M:$M,$B24,[1]Movimento!$A:$A,KL$3)</f>
        <v>0</v>
      </c>
      <c r="KM24" s="141">
        <f>SUMIFS([1]Movimento!$R:$R,[1]Movimento!$B:$B,$C$3,[1]Movimento!$M:$M,$B24,[1]Movimento!$A:$A,KM$3)</f>
        <v>0</v>
      </c>
      <c r="KN24" s="141">
        <f>SUMIFS([1]Movimento!$R:$R,[1]Movimento!$B:$B,$C$3,[1]Movimento!$M:$M,$B24,[1]Movimento!$A:$A,KN$3)</f>
        <v>0</v>
      </c>
      <c r="KO24" s="141">
        <f>SUMIFS([1]Movimento!$R:$R,[1]Movimento!$B:$B,$C$3,[1]Movimento!$M:$M,$B24,[1]Movimento!$A:$A,KO$3)</f>
        <v>0</v>
      </c>
      <c r="KP24" s="141">
        <f>SUMIFS([1]Movimento!$R:$R,[1]Movimento!$B:$B,$C$3,[1]Movimento!$M:$M,$B24,[1]Movimento!$A:$A,KP$3)</f>
        <v>0</v>
      </c>
      <c r="KQ24" s="141">
        <f>SUMIFS([1]Movimento!$R:$R,[1]Movimento!$B:$B,$C$3,[1]Movimento!$M:$M,$B24,[1]Movimento!$A:$A,KQ$3)</f>
        <v>0</v>
      </c>
      <c r="KR24" s="141">
        <f>SUMIFS([1]Movimento!$R:$R,[1]Movimento!$B:$B,$C$3,[1]Movimento!$M:$M,$B24,[1]Movimento!$A:$A,KR$3)</f>
        <v>0</v>
      </c>
      <c r="KS24" s="141">
        <f>SUMIFS([1]Movimento!$R:$R,[1]Movimento!$B:$B,$C$3,[1]Movimento!$M:$M,$B24,[1]Movimento!$A:$A,KS$3)</f>
        <v>0</v>
      </c>
      <c r="KT24" s="141">
        <f>SUMIFS([1]Movimento!$R:$R,[1]Movimento!$B:$B,$C$3,[1]Movimento!$M:$M,$B24,[1]Movimento!$A:$A,KT$3)</f>
        <v>0</v>
      </c>
      <c r="KU24" s="141">
        <f>SUMIFS([1]Movimento!$R:$R,[1]Movimento!$B:$B,$C$3,[1]Movimento!$M:$M,$B24,[1]Movimento!$A:$A,KU$3)</f>
        <v>0</v>
      </c>
      <c r="KV24" s="141">
        <f>SUMIFS([1]Movimento!$R:$R,[1]Movimento!$B:$B,$C$3,[1]Movimento!$M:$M,$B24,[1]Movimento!$A:$A,KV$3)</f>
        <v>0</v>
      </c>
      <c r="KW24" s="141">
        <f>SUMIFS([1]Movimento!$R:$R,[1]Movimento!$B:$B,$C$3,[1]Movimento!$M:$M,$B24,[1]Movimento!$A:$A,KW$3)</f>
        <v>0</v>
      </c>
      <c r="KX24" s="141">
        <f>SUMIFS([1]Movimento!$R:$R,[1]Movimento!$B:$B,$C$3,[1]Movimento!$M:$M,$B24,[1]Movimento!$A:$A,KX$3)</f>
        <v>0</v>
      </c>
      <c r="KY24" s="141">
        <f>SUMIFS([1]Movimento!$R:$R,[1]Movimento!$B:$B,$C$3,[1]Movimento!$M:$M,$B24,[1]Movimento!$A:$A,KY$3)</f>
        <v>0</v>
      </c>
      <c r="KZ24" s="141">
        <f>SUMIFS([1]Movimento!$R:$R,[1]Movimento!$B:$B,$C$3,[1]Movimento!$M:$M,$B24,[1]Movimento!$A:$A,KZ$3)</f>
        <v>0</v>
      </c>
      <c r="LA24" s="141">
        <f>SUMIFS([1]Movimento!$R:$R,[1]Movimento!$B:$B,$C$3,[1]Movimento!$M:$M,$B24,[1]Movimento!$A:$A,LA$3)</f>
        <v>0</v>
      </c>
      <c r="LB24" s="141">
        <f>SUMIFS([1]Movimento!$R:$R,[1]Movimento!$B:$B,$C$3,[1]Movimento!$M:$M,$B24,[1]Movimento!$A:$A,LB$3)</f>
        <v>0</v>
      </c>
      <c r="LC24" s="141">
        <f>SUMIFS([1]Movimento!$R:$R,[1]Movimento!$B:$B,$C$3,[1]Movimento!$M:$M,$B24,[1]Movimento!$A:$A,LC$3)</f>
        <v>0</v>
      </c>
      <c r="LD24" s="141">
        <f>SUMIFS([1]Movimento!$R:$R,[1]Movimento!$B:$B,$C$3,[1]Movimento!$M:$M,$B24,[1]Movimento!$A:$A,LD$3)</f>
        <v>0</v>
      </c>
      <c r="LE24" s="141">
        <f>SUMIFS([1]Movimento!$R:$R,[1]Movimento!$B:$B,$C$3,[1]Movimento!$M:$M,$B24,[1]Movimento!$A:$A,LE$3)</f>
        <v>0</v>
      </c>
      <c r="LF24" s="141">
        <f>SUMIFS([1]Movimento!$R:$R,[1]Movimento!$B:$B,$C$3,[1]Movimento!$M:$M,$B24,[1]Movimento!$A:$A,LF$3)</f>
        <v>0</v>
      </c>
      <c r="LG24" s="141">
        <f>SUMIFS([1]Movimento!$R:$R,[1]Movimento!$B:$B,$C$3,[1]Movimento!$M:$M,$B24,[1]Movimento!$A:$A,LG$3)</f>
        <v>0</v>
      </c>
      <c r="LH24" s="141">
        <f>SUMIFS([1]Movimento!$R:$R,[1]Movimento!$B:$B,$C$3,[1]Movimento!$M:$M,$B24,[1]Movimento!$A:$A,LH$3)</f>
        <v>0</v>
      </c>
      <c r="LI24" s="141">
        <f>SUMIFS([1]Movimento!$R:$R,[1]Movimento!$B:$B,$C$3,[1]Movimento!$M:$M,$B24,[1]Movimento!$A:$A,LI$3)</f>
        <v>0</v>
      </c>
      <c r="LJ24" s="141">
        <f>SUMIFS([1]Movimento!$R:$R,[1]Movimento!$B:$B,$C$3,[1]Movimento!$M:$M,$B24,[1]Movimento!$A:$A,LJ$3)</f>
        <v>0</v>
      </c>
      <c r="LK24" s="141">
        <f>SUMIFS([1]Movimento!$R:$R,[1]Movimento!$B:$B,$C$3,[1]Movimento!$M:$M,$B24,[1]Movimento!$A:$A,LK$3)</f>
        <v>0</v>
      </c>
      <c r="LL24" s="141">
        <f t="shared" si="109"/>
        <v>0</v>
      </c>
      <c r="LM24" s="141">
        <f>SUMIFS([1]Movimento!$R:$R,[1]Movimento!$B:$B,$C$3,[1]Movimento!$M:$M,$B24,[1]Movimento!$A:$A,LM$3)</f>
        <v>0</v>
      </c>
      <c r="LN24" s="141">
        <f>SUMIFS([1]Movimento!$R:$R,[1]Movimento!$B:$B,$C$3,[1]Movimento!$M:$M,$B24,[1]Movimento!$A:$A,LN$3)</f>
        <v>0</v>
      </c>
      <c r="LO24" s="141">
        <f>SUMIFS([1]Movimento!$R:$R,[1]Movimento!$B:$B,$C$3,[1]Movimento!$M:$M,$B24,[1]Movimento!$A:$A,LO$3)</f>
        <v>0</v>
      </c>
      <c r="LP24" s="141">
        <f>SUMIFS([1]Movimento!$R:$R,[1]Movimento!$B:$B,$C$3,[1]Movimento!$M:$M,$B24,[1]Movimento!$A:$A,LP$3)</f>
        <v>0</v>
      </c>
      <c r="LQ24" s="141">
        <f>SUMIFS([1]Movimento!$R:$R,[1]Movimento!$B:$B,$C$3,[1]Movimento!$M:$M,$B24,[1]Movimento!$A:$A,LQ$3)</f>
        <v>0</v>
      </c>
      <c r="LR24" s="141">
        <f>SUMIFS([1]Movimento!$R:$R,[1]Movimento!$B:$B,$C$3,[1]Movimento!$M:$M,$B24,[1]Movimento!$A:$A,LR$3)</f>
        <v>0</v>
      </c>
      <c r="LS24" s="141">
        <f>SUMIFS([1]Movimento!$R:$R,[1]Movimento!$B:$B,$C$3,[1]Movimento!$M:$M,$B24,[1]Movimento!$A:$A,LS$3)</f>
        <v>0</v>
      </c>
      <c r="LT24" s="141">
        <f>SUMIFS([1]Movimento!$R:$R,[1]Movimento!$B:$B,$C$3,[1]Movimento!$M:$M,$B24,[1]Movimento!$A:$A,LT$3)</f>
        <v>0</v>
      </c>
      <c r="LU24" s="141">
        <f>SUMIFS([1]Movimento!$R:$R,[1]Movimento!$B:$B,$C$3,[1]Movimento!$M:$M,$B24,[1]Movimento!$A:$A,LU$3)</f>
        <v>0</v>
      </c>
      <c r="LV24" s="141">
        <f>SUMIFS([1]Movimento!$R:$R,[1]Movimento!$B:$B,$C$3,[1]Movimento!$M:$M,$B24,[1]Movimento!$A:$A,LV$3)</f>
        <v>0</v>
      </c>
      <c r="LW24" s="141">
        <f>SUMIFS([1]Movimento!$R:$R,[1]Movimento!$B:$B,$C$3,[1]Movimento!$M:$M,$B24,[1]Movimento!$A:$A,LW$3)</f>
        <v>0</v>
      </c>
      <c r="LX24" s="141">
        <f>SUMIFS([1]Movimento!$R:$R,[1]Movimento!$B:$B,$C$3,[1]Movimento!$M:$M,$B24,[1]Movimento!$A:$A,LX$3)</f>
        <v>0</v>
      </c>
      <c r="LY24" s="141">
        <f>SUMIFS([1]Movimento!$R:$R,[1]Movimento!$B:$B,$C$3,[1]Movimento!$M:$M,$B24,[1]Movimento!$A:$A,LY$3)</f>
        <v>0</v>
      </c>
      <c r="LZ24" s="141">
        <f>SUMIFS([1]Movimento!$R:$R,[1]Movimento!$B:$B,$C$3,[1]Movimento!$M:$M,$B24,[1]Movimento!$A:$A,LZ$3)</f>
        <v>0</v>
      </c>
      <c r="MA24" s="141">
        <f>SUMIFS([1]Movimento!$R:$R,[1]Movimento!$B:$B,$C$3,[1]Movimento!$M:$M,$B24,[1]Movimento!$A:$A,MA$3)</f>
        <v>0</v>
      </c>
      <c r="MB24" s="141">
        <f>SUMIFS([1]Movimento!$R:$R,[1]Movimento!$B:$B,$C$3,[1]Movimento!$M:$M,$B24,[1]Movimento!$A:$A,MB$3)</f>
        <v>0</v>
      </c>
      <c r="MC24" s="141">
        <f>SUMIFS([1]Movimento!$R:$R,[1]Movimento!$B:$B,$C$3,[1]Movimento!$M:$M,$B24,[1]Movimento!$A:$A,MC$3)</f>
        <v>0</v>
      </c>
      <c r="MD24" s="141">
        <f>SUMIFS([1]Movimento!$R:$R,[1]Movimento!$B:$B,$C$3,[1]Movimento!$M:$M,$B24,[1]Movimento!$A:$A,MD$3)</f>
        <v>0</v>
      </c>
      <c r="ME24" s="141">
        <f>SUMIFS([1]Movimento!$R:$R,[1]Movimento!$B:$B,$C$3,[1]Movimento!$M:$M,$B24,[1]Movimento!$A:$A,ME$3)</f>
        <v>0</v>
      </c>
      <c r="MF24" s="141">
        <f>SUMIFS([1]Movimento!$R:$R,[1]Movimento!$B:$B,$C$3,[1]Movimento!$M:$M,$B24,[1]Movimento!$A:$A,MF$3)</f>
        <v>0</v>
      </c>
      <c r="MG24" s="141">
        <f>SUMIFS([1]Movimento!$R:$R,[1]Movimento!$B:$B,$C$3,[1]Movimento!$M:$M,$B24,[1]Movimento!$A:$A,MG$3)</f>
        <v>0</v>
      </c>
      <c r="MH24" s="141">
        <f>SUMIFS([1]Movimento!$R:$R,[1]Movimento!$B:$B,$C$3,[1]Movimento!$M:$M,$B24,[1]Movimento!$A:$A,MH$3)</f>
        <v>0</v>
      </c>
      <c r="MI24" s="141">
        <f>SUMIFS([1]Movimento!$R:$R,[1]Movimento!$B:$B,$C$3,[1]Movimento!$M:$M,$B24,[1]Movimento!$A:$A,MI$3)</f>
        <v>0</v>
      </c>
      <c r="MJ24" s="141">
        <f>SUMIFS([1]Movimento!$R:$R,[1]Movimento!$B:$B,$C$3,[1]Movimento!$M:$M,$B24,[1]Movimento!$A:$A,MJ$3)</f>
        <v>0</v>
      </c>
      <c r="MK24" s="141">
        <f>SUMIFS([1]Movimento!$R:$R,[1]Movimento!$B:$B,$C$3,[1]Movimento!$M:$M,$B24,[1]Movimento!$A:$A,MK$3)</f>
        <v>0</v>
      </c>
      <c r="ML24" s="141">
        <f>SUMIFS([1]Movimento!$R:$R,[1]Movimento!$B:$B,$C$3,[1]Movimento!$M:$M,$B24,[1]Movimento!$A:$A,ML$3)</f>
        <v>0</v>
      </c>
      <c r="MM24" s="141">
        <f>SUMIFS([1]Movimento!$R:$R,[1]Movimento!$B:$B,$C$3,[1]Movimento!$M:$M,$B24,[1]Movimento!$A:$A,MM$3)</f>
        <v>0</v>
      </c>
      <c r="MN24" s="141">
        <f>SUMIFS([1]Movimento!$R:$R,[1]Movimento!$B:$B,$C$3,[1]Movimento!$M:$M,$B24,[1]Movimento!$A:$A,MN$3)</f>
        <v>0</v>
      </c>
      <c r="MO24" s="141">
        <f>SUMIFS([1]Movimento!$R:$R,[1]Movimento!$B:$B,$C$3,[1]Movimento!$M:$M,$B24,[1]Movimento!$A:$A,MO$3)</f>
        <v>0</v>
      </c>
      <c r="MP24" s="141">
        <f>SUMIFS([1]Movimento!$R:$R,[1]Movimento!$B:$B,$C$3,[1]Movimento!$M:$M,$B24,[1]Movimento!$A:$A,MP$3)</f>
        <v>0</v>
      </c>
      <c r="MQ24" s="141">
        <f>SUMIFS([1]Movimento!$R:$R,[1]Movimento!$B:$B,$C$3,[1]Movimento!$M:$M,$B24,[1]Movimento!$A:$A,MQ$3)</f>
        <v>0</v>
      </c>
      <c r="MR24" s="141">
        <f t="shared" si="110"/>
        <v>0</v>
      </c>
      <c r="MS24" s="141">
        <f>SUMIFS([1]Movimento!$R:$R,[1]Movimento!$B:$B,$C$3,[1]Movimento!$M:$M,$B24,[1]Movimento!$A:$A,MS$3)</f>
        <v>0</v>
      </c>
      <c r="MT24" s="141">
        <f>SUMIFS([1]Movimento!$R:$R,[1]Movimento!$B:$B,$C$3,[1]Movimento!$M:$M,$B24,[1]Movimento!$A:$A,MT$3)</f>
        <v>0</v>
      </c>
      <c r="MU24" s="141">
        <f>SUMIFS([1]Movimento!$R:$R,[1]Movimento!$B:$B,$C$3,[1]Movimento!$M:$M,$B24,[1]Movimento!$A:$A,MU$3)</f>
        <v>0</v>
      </c>
      <c r="MV24" s="141">
        <f>SUMIFS([1]Movimento!$R:$R,[1]Movimento!$B:$B,$C$3,[1]Movimento!$M:$M,$B24,[1]Movimento!$A:$A,MV$3)</f>
        <v>0</v>
      </c>
      <c r="MW24" s="141">
        <f>SUMIFS([1]Movimento!$R:$R,[1]Movimento!$B:$B,$C$3,[1]Movimento!$M:$M,$B24,[1]Movimento!$A:$A,MW$3)</f>
        <v>0</v>
      </c>
      <c r="MX24" s="141">
        <f>SUMIFS([1]Movimento!$R:$R,[1]Movimento!$B:$B,$C$3,[1]Movimento!$M:$M,$B24,[1]Movimento!$A:$A,MX$3)</f>
        <v>0</v>
      </c>
      <c r="MY24" s="141">
        <f>SUMIFS([1]Movimento!$R:$R,[1]Movimento!$B:$B,$C$3,[1]Movimento!$M:$M,$B24,[1]Movimento!$A:$A,MY$3)</f>
        <v>0</v>
      </c>
      <c r="MZ24" s="141">
        <f>SUMIFS([1]Movimento!$R:$R,[1]Movimento!$B:$B,$C$3,[1]Movimento!$M:$M,$B24,[1]Movimento!$A:$A,MZ$3)</f>
        <v>0</v>
      </c>
      <c r="NA24" s="141">
        <f>SUMIFS([1]Movimento!$R:$R,[1]Movimento!$B:$B,$C$3,[1]Movimento!$M:$M,$B24,[1]Movimento!$A:$A,NA$3)</f>
        <v>0</v>
      </c>
      <c r="NB24" s="141">
        <f>SUMIFS([1]Movimento!$R:$R,[1]Movimento!$B:$B,$C$3,[1]Movimento!$M:$M,$B24,[1]Movimento!$A:$A,NB$3)</f>
        <v>0</v>
      </c>
      <c r="NC24" s="141">
        <f>SUMIFS([1]Movimento!$R:$R,[1]Movimento!$B:$B,$C$3,[1]Movimento!$M:$M,$B24,[1]Movimento!$A:$A,NC$3)</f>
        <v>0</v>
      </c>
      <c r="ND24" s="141">
        <f>SUMIFS([1]Movimento!$R:$R,[1]Movimento!$B:$B,$C$3,[1]Movimento!$M:$M,$B24,[1]Movimento!$A:$A,ND$3)</f>
        <v>0</v>
      </c>
      <c r="NE24" s="141">
        <f>SUMIFS([1]Movimento!$R:$R,[1]Movimento!$B:$B,$C$3,[1]Movimento!$M:$M,$B24,[1]Movimento!$A:$A,NE$3)</f>
        <v>0</v>
      </c>
      <c r="NF24" s="141">
        <f>SUMIFS([1]Movimento!$R:$R,[1]Movimento!$B:$B,$C$3,[1]Movimento!$M:$M,$B24,[1]Movimento!$A:$A,NF$3)</f>
        <v>0</v>
      </c>
      <c r="NG24" s="141">
        <f>SUMIFS([1]Movimento!$R:$R,[1]Movimento!$B:$B,$C$3,[1]Movimento!$M:$M,$B24,[1]Movimento!$A:$A,NG$3)</f>
        <v>0</v>
      </c>
      <c r="NH24" s="141">
        <f>SUMIFS([1]Movimento!$R:$R,[1]Movimento!$B:$B,$C$3,[1]Movimento!$M:$M,$B24,[1]Movimento!$A:$A,NH$3)</f>
        <v>0</v>
      </c>
      <c r="NI24" s="141">
        <f>SUMIFS([1]Movimento!$R:$R,[1]Movimento!$B:$B,$C$3,[1]Movimento!$M:$M,$B24,[1]Movimento!$A:$A,NI$3)</f>
        <v>0</v>
      </c>
      <c r="NJ24" s="141">
        <f>SUMIFS([1]Movimento!$R:$R,[1]Movimento!$B:$B,$C$3,[1]Movimento!$M:$M,$B24,[1]Movimento!$A:$A,NJ$3)</f>
        <v>0</v>
      </c>
      <c r="NK24" s="141">
        <f>SUMIFS([1]Movimento!$R:$R,[1]Movimento!$B:$B,$C$3,[1]Movimento!$M:$M,$B24,[1]Movimento!$A:$A,NK$3)</f>
        <v>0</v>
      </c>
      <c r="NL24" s="141">
        <f>SUMIFS([1]Movimento!$R:$R,[1]Movimento!$B:$B,$C$3,[1]Movimento!$M:$M,$B24,[1]Movimento!$A:$A,NL$3)</f>
        <v>0</v>
      </c>
      <c r="NM24" s="141">
        <f>SUMIFS([1]Movimento!$R:$R,[1]Movimento!$B:$B,$C$3,[1]Movimento!$M:$M,$B24,[1]Movimento!$A:$A,NM$3)</f>
        <v>0</v>
      </c>
      <c r="NN24" s="141">
        <f>SUMIFS([1]Movimento!$R:$R,[1]Movimento!$B:$B,$C$3,[1]Movimento!$M:$M,$B24,[1]Movimento!$A:$A,NN$3)</f>
        <v>0</v>
      </c>
      <c r="NO24" s="141">
        <f>SUMIFS([1]Movimento!$R:$R,[1]Movimento!$B:$B,$C$3,[1]Movimento!$M:$M,$B24,[1]Movimento!$A:$A,NO$3)</f>
        <v>0</v>
      </c>
      <c r="NP24" s="141">
        <f>SUMIFS([1]Movimento!$R:$R,[1]Movimento!$B:$B,$C$3,[1]Movimento!$M:$M,$B24,[1]Movimento!$A:$A,NP$3)</f>
        <v>0</v>
      </c>
      <c r="NQ24" s="141">
        <f>SUMIFS([1]Movimento!$R:$R,[1]Movimento!$B:$B,$C$3,[1]Movimento!$M:$M,$B24,[1]Movimento!$A:$A,NQ$3)</f>
        <v>0</v>
      </c>
      <c r="NR24" s="141">
        <f>SUMIFS([1]Movimento!$R:$R,[1]Movimento!$B:$B,$C$3,[1]Movimento!$M:$M,$B24,[1]Movimento!$A:$A,NR$3)</f>
        <v>0</v>
      </c>
      <c r="NS24" s="141">
        <f>SUMIFS([1]Movimento!$R:$R,[1]Movimento!$B:$B,$C$3,[1]Movimento!$M:$M,$B24,[1]Movimento!$A:$A,NS$3)</f>
        <v>0</v>
      </c>
      <c r="NT24" s="141">
        <f>SUMIFS([1]Movimento!$R:$R,[1]Movimento!$B:$B,$C$3,[1]Movimento!$M:$M,$B24,[1]Movimento!$A:$A,NT$3)</f>
        <v>0</v>
      </c>
      <c r="NU24" s="141">
        <f>SUMIFS([1]Movimento!$R:$R,[1]Movimento!$B:$B,$C$3,[1]Movimento!$M:$M,$B24,[1]Movimento!$A:$A,NU$3)</f>
        <v>0</v>
      </c>
      <c r="NV24" s="141">
        <f>SUMIFS([1]Movimento!$R:$R,[1]Movimento!$B:$B,$C$3,[1]Movimento!$M:$M,$B24,[1]Movimento!$A:$A,NV$3)</f>
        <v>0</v>
      </c>
      <c r="NW24" s="141">
        <f>SUMIFS([1]Movimento!$R:$R,[1]Movimento!$B:$B,$C$3,[1]Movimento!$M:$M,$B24,[1]Movimento!$A:$A,NW$3)</f>
        <v>0</v>
      </c>
      <c r="NX24" s="141">
        <f t="shared" si="111"/>
        <v>0</v>
      </c>
      <c r="NY24" s="10"/>
      <c r="NZ24" s="141">
        <f t="shared" si="114"/>
        <v>0</v>
      </c>
      <c r="OA24" s="143">
        <f t="shared" si="112"/>
        <v>0</v>
      </c>
      <c r="OB24" s="145" t="str">
        <f t="shared" si="79"/>
        <v/>
      </c>
      <c r="OD24" s="181"/>
      <c r="OG24" s="163" t="s">
        <v>9</v>
      </c>
      <c r="OH24" s="10"/>
      <c r="OI24" s="164"/>
      <c r="OJ24" s="164"/>
      <c r="OK24" s="164"/>
      <c r="OL24" s="164"/>
      <c r="OM24" s="164"/>
      <c r="ON24" s="164"/>
      <c r="OO24" s="164"/>
      <c r="OP24" s="164"/>
      <c r="OQ24" s="164"/>
      <c r="OR24" s="164"/>
      <c r="OS24" s="164"/>
      <c r="OT24" s="164"/>
      <c r="OU24" s="10"/>
      <c r="OV24" s="164">
        <f t="shared" si="113"/>
        <v>0</v>
      </c>
    </row>
    <row r="25" spans="2:412" s="134" customFormat="1" outlineLevel="1">
      <c r="B25" s="139" t="s">
        <v>48</v>
      </c>
      <c r="C25" s="140" t="s">
        <v>49</v>
      </c>
      <c r="D25" s="10"/>
      <c r="E25" s="141">
        <f>SUMIFS([1]Movimento!$R:$R,[1]Movimento!$B:$B,$C$3,[1]Movimento!$M:$M,$B25,[1]Movimento!$A:$A,E$3)</f>
        <v>0</v>
      </c>
      <c r="F25" s="141">
        <f>SUMIFS([1]Movimento!$R:$R,[1]Movimento!$B:$B,$C$3,[1]Movimento!$M:$M,$B25,[1]Movimento!$A:$A,F$3)</f>
        <v>0</v>
      </c>
      <c r="G25" s="141">
        <f>SUMIFS([1]Movimento!$R:$R,[1]Movimento!$B:$B,$C$3,[1]Movimento!$M:$M,$B25,[1]Movimento!$A:$A,G$3)</f>
        <v>0</v>
      </c>
      <c r="H25" s="141">
        <f>SUMIFS([1]Movimento!$R:$R,[1]Movimento!$B:$B,$C$3,[1]Movimento!$M:$M,$B25,[1]Movimento!$A:$A,H$3)</f>
        <v>0</v>
      </c>
      <c r="I25" s="141">
        <f>SUMIFS([1]Movimento!$R:$R,[1]Movimento!$B:$B,$C$3,[1]Movimento!$M:$M,$B25,[1]Movimento!$A:$A,I$3)</f>
        <v>0</v>
      </c>
      <c r="J25" s="141">
        <f>SUMIFS([1]Movimento!$R:$R,[1]Movimento!$B:$B,$C$3,[1]Movimento!$M:$M,$B25,[1]Movimento!$A:$A,J$3)</f>
        <v>0</v>
      </c>
      <c r="K25" s="141">
        <f>SUMIFS([1]Movimento!$R:$R,[1]Movimento!$B:$B,$C$3,[1]Movimento!$M:$M,$B25,[1]Movimento!$A:$A,K$3)</f>
        <v>0</v>
      </c>
      <c r="L25" s="141">
        <f>SUMIFS([1]Movimento!$R:$R,[1]Movimento!$B:$B,$C$3,[1]Movimento!$M:$M,$B25,[1]Movimento!$A:$A,L$3)</f>
        <v>0</v>
      </c>
      <c r="M25" s="141">
        <f>SUMIFS([1]Movimento!$R:$R,[1]Movimento!$B:$B,$C$3,[1]Movimento!$M:$M,$B25,[1]Movimento!$A:$A,M$3)</f>
        <v>0</v>
      </c>
      <c r="N25" s="141">
        <f>SUMIFS([1]Movimento!$R:$R,[1]Movimento!$B:$B,$C$3,[1]Movimento!$M:$M,$B25,[1]Movimento!$A:$A,N$3)</f>
        <v>0</v>
      </c>
      <c r="O25" s="141">
        <f>SUMIFS([1]Movimento!$R:$R,[1]Movimento!$B:$B,$C$3,[1]Movimento!$M:$M,$B25,[1]Movimento!$A:$A,O$3)</f>
        <v>0</v>
      </c>
      <c r="P25" s="141">
        <f>SUMIFS([1]Movimento!$R:$R,[1]Movimento!$B:$B,$C$3,[1]Movimento!$M:$M,$B25,[1]Movimento!$A:$A,P$3)</f>
        <v>0</v>
      </c>
      <c r="Q25" s="141">
        <f>SUMIFS([1]Movimento!$R:$R,[1]Movimento!$B:$B,$C$3,[1]Movimento!$M:$M,$B25,[1]Movimento!$A:$A,Q$3)</f>
        <v>0</v>
      </c>
      <c r="R25" s="141">
        <f>SUMIFS([1]Movimento!$R:$R,[1]Movimento!$B:$B,$C$3,[1]Movimento!$M:$M,$B25,[1]Movimento!$A:$A,R$3)</f>
        <v>0</v>
      </c>
      <c r="S25" s="141">
        <f>SUMIFS([1]Movimento!$R:$R,[1]Movimento!$B:$B,$C$3,[1]Movimento!$M:$M,$B25,[1]Movimento!$A:$A,S$3)</f>
        <v>0</v>
      </c>
      <c r="T25" s="141">
        <f>SUMIFS([1]Movimento!$R:$R,[1]Movimento!$B:$B,$C$3,[1]Movimento!$M:$M,$B25,[1]Movimento!$A:$A,T$3)</f>
        <v>0</v>
      </c>
      <c r="U25" s="141">
        <f>SUMIFS([1]Movimento!$R:$R,[1]Movimento!$B:$B,$C$3,[1]Movimento!$M:$M,$B25,[1]Movimento!$A:$A,U$3)</f>
        <v>0</v>
      </c>
      <c r="V25" s="141">
        <f>SUMIFS([1]Movimento!$R:$R,[1]Movimento!$B:$B,$C$3,[1]Movimento!$M:$M,$B25,[1]Movimento!$A:$A,V$3)</f>
        <v>0</v>
      </c>
      <c r="W25" s="141">
        <f>SUMIFS([1]Movimento!$R:$R,[1]Movimento!$B:$B,$C$3,[1]Movimento!$M:$M,$B25,[1]Movimento!$A:$A,W$3)</f>
        <v>0</v>
      </c>
      <c r="X25" s="141">
        <f>SUMIFS([1]Movimento!$R:$R,[1]Movimento!$B:$B,$C$3,[1]Movimento!$M:$M,$B25,[1]Movimento!$A:$A,X$3)</f>
        <v>0</v>
      </c>
      <c r="Y25" s="141">
        <f>SUMIFS([1]Movimento!$R:$R,[1]Movimento!$B:$B,$C$3,[1]Movimento!$M:$M,$B25,[1]Movimento!$A:$A,Y$3)</f>
        <v>0</v>
      </c>
      <c r="Z25" s="141">
        <f>SUMIFS([1]Movimento!$R:$R,[1]Movimento!$B:$B,$C$3,[1]Movimento!$M:$M,$B25,[1]Movimento!$A:$A,Z$3)</f>
        <v>0</v>
      </c>
      <c r="AA25" s="141">
        <f>SUMIFS([1]Movimento!$R:$R,[1]Movimento!$B:$B,$C$3,[1]Movimento!$M:$M,$B25,[1]Movimento!$A:$A,AA$3)</f>
        <v>0</v>
      </c>
      <c r="AB25" s="141">
        <f>SUMIFS([1]Movimento!$R:$R,[1]Movimento!$B:$B,$C$3,[1]Movimento!$M:$M,$B25,[1]Movimento!$A:$A,AB$3)</f>
        <v>0</v>
      </c>
      <c r="AC25" s="141">
        <f>SUMIFS([1]Movimento!$R:$R,[1]Movimento!$B:$B,$C$3,[1]Movimento!$M:$M,$B25,[1]Movimento!$A:$A,AC$3)</f>
        <v>0</v>
      </c>
      <c r="AD25" s="141">
        <f>SUMIFS([1]Movimento!$R:$R,[1]Movimento!$B:$B,$C$3,[1]Movimento!$M:$M,$B25,[1]Movimento!$A:$A,AD$3)</f>
        <v>0</v>
      </c>
      <c r="AE25" s="141">
        <f>SUMIFS([1]Movimento!$R:$R,[1]Movimento!$B:$B,$C$3,[1]Movimento!$M:$M,$B25,[1]Movimento!$A:$A,AE$3)</f>
        <v>0</v>
      </c>
      <c r="AF25" s="141">
        <f>SUMIFS([1]Movimento!$R:$R,[1]Movimento!$B:$B,$C$3,[1]Movimento!$M:$M,$B25,[1]Movimento!$A:$A,AF$3)</f>
        <v>0</v>
      </c>
      <c r="AG25" s="141">
        <f>SUMIFS([1]Movimento!$R:$R,[1]Movimento!$B:$B,$C$3,[1]Movimento!$M:$M,$B25,[1]Movimento!$A:$A,AG$3)</f>
        <v>0</v>
      </c>
      <c r="AH25" s="141">
        <f>SUMIFS([1]Movimento!$R:$R,[1]Movimento!$B:$B,$C$3,[1]Movimento!$M:$M,$B25,[1]Movimento!$A:$A,AH$3)</f>
        <v>0</v>
      </c>
      <c r="AI25" s="141">
        <f>SUMIFS([1]Movimento!$R:$R,[1]Movimento!$B:$B,$C$3,[1]Movimento!$M:$M,$B25,[1]Movimento!$A:$A,AI$3)</f>
        <v>0</v>
      </c>
      <c r="AJ25" s="141">
        <f t="shared" si="100"/>
        <v>0</v>
      </c>
      <c r="AK25" s="141">
        <f>SUMIFS([1]Movimento!$R:$R,[1]Movimento!$B:$B,$C$3,[1]Movimento!$M:$M,$B25,[1]Movimento!$A:$A,AK$3)</f>
        <v>0</v>
      </c>
      <c r="AL25" s="141">
        <f>SUMIFS([1]Movimento!$R:$R,[1]Movimento!$B:$B,$C$3,[1]Movimento!$M:$M,$B25,[1]Movimento!$A:$A,AL$3)</f>
        <v>0</v>
      </c>
      <c r="AM25" s="141">
        <f>SUMIFS([1]Movimento!$R:$R,[1]Movimento!$B:$B,$C$3,[1]Movimento!$M:$M,$B25,[1]Movimento!$A:$A,AM$3)</f>
        <v>0</v>
      </c>
      <c r="AN25" s="141">
        <f>SUMIFS([1]Movimento!$R:$R,[1]Movimento!$B:$B,$C$3,[1]Movimento!$M:$M,$B25,[1]Movimento!$A:$A,AN$3)</f>
        <v>0</v>
      </c>
      <c r="AO25" s="141">
        <f>SUMIFS([1]Movimento!$R:$R,[1]Movimento!$B:$B,$C$3,[1]Movimento!$M:$M,$B25,[1]Movimento!$A:$A,AO$3)</f>
        <v>0</v>
      </c>
      <c r="AP25" s="141">
        <f>SUMIFS([1]Movimento!$R:$R,[1]Movimento!$B:$B,$C$3,[1]Movimento!$M:$M,$B25,[1]Movimento!$A:$A,AP$3)</f>
        <v>0</v>
      </c>
      <c r="AQ25" s="141">
        <f>SUMIFS([1]Movimento!$R:$R,[1]Movimento!$B:$B,$C$3,[1]Movimento!$M:$M,$B25,[1]Movimento!$A:$A,AQ$3)</f>
        <v>0</v>
      </c>
      <c r="AR25" s="141">
        <f>SUMIFS([1]Movimento!$R:$R,[1]Movimento!$B:$B,$C$3,[1]Movimento!$M:$M,$B25,[1]Movimento!$A:$A,AR$3)</f>
        <v>0</v>
      </c>
      <c r="AS25" s="141">
        <f>SUMIFS([1]Movimento!$R:$R,[1]Movimento!$B:$B,$C$3,[1]Movimento!$M:$M,$B25,[1]Movimento!$A:$A,AS$3)</f>
        <v>0</v>
      </c>
      <c r="AT25" s="141">
        <f>SUMIFS([1]Movimento!$R:$R,[1]Movimento!$B:$B,$C$3,[1]Movimento!$M:$M,$B25,[1]Movimento!$A:$A,AT$3)</f>
        <v>0</v>
      </c>
      <c r="AU25" s="141">
        <f>SUMIFS([1]Movimento!$R:$R,[1]Movimento!$B:$B,$C$3,[1]Movimento!$M:$M,$B25,[1]Movimento!$A:$A,AU$3)</f>
        <v>0</v>
      </c>
      <c r="AV25" s="141">
        <f>SUMIFS([1]Movimento!$R:$R,[1]Movimento!$B:$B,$C$3,[1]Movimento!$M:$M,$B25,[1]Movimento!$A:$A,AV$3)</f>
        <v>0</v>
      </c>
      <c r="AW25" s="141">
        <f>SUMIFS([1]Movimento!$R:$R,[1]Movimento!$B:$B,$C$3,[1]Movimento!$M:$M,$B25,[1]Movimento!$A:$A,AW$3)</f>
        <v>0</v>
      </c>
      <c r="AX25" s="141">
        <f>SUMIFS([1]Movimento!$R:$R,[1]Movimento!$B:$B,$C$3,[1]Movimento!$M:$M,$B25,[1]Movimento!$A:$A,AX$3)</f>
        <v>0</v>
      </c>
      <c r="AY25" s="141">
        <f>SUMIFS([1]Movimento!$R:$R,[1]Movimento!$B:$B,$C$3,[1]Movimento!$M:$M,$B25,[1]Movimento!$A:$A,AY$3)</f>
        <v>0</v>
      </c>
      <c r="AZ25" s="141">
        <f>SUMIFS([1]Movimento!$R:$R,[1]Movimento!$B:$B,$C$3,[1]Movimento!$M:$M,$B25,[1]Movimento!$A:$A,AZ$3)</f>
        <v>0</v>
      </c>
      <c r="BA25" s="141">
        <f>SUMIFS([1]Movimento!$R:$R,[1]Movimento!$B:$B,$C$3,[1]Movimento!$M:$M,$B25,[1]Movimento!$A:$A,BA$3)</f>
        <v>0</v>
      </c>
      <c r="BB25" s="141">
        <f>SUMIFS([1]Movimento!$R:$R,[1]Movimento!$B:$B,$C$3,[1]Movimento!$M:$M,$B25,[1]Movimento!$A:$A,BB$3)</f>
        <v>0</v>
      </c>
      <c r="BC25" s="141">
        <f>SUMIFS([1]Movimento!$R:$R,[1]Movimento!$B:$B,$C$3,[1]Movimento!$M:$M,$B25,[1]Movimento!$A:$A,BC$3)</f>
        <v>0</v>
      </c>
      <c r="BD25" s="141">
        <f>SUMIFS([1]Movimento!$R:$R,[1]Movimento!$B:$B,$C$3,[1]Movimento!$M:$M,$B25,[1]Movimento!$A:$A,BD$3)</f>
        <v>0</v>
      </c>
      <c r="BE25" s="141">
        <f>SUMIFS([1]Movimento!$R:$R,[1]Movimento!$B:$B,$C$3,[1]Movimento!$M:$M,$B25,[1]Movimento!$A:$A,BE$3)</f>
        <v>0</v>
      </c>
      <c r="BF25" s="141">
        <f>SUMIFS([1]Movimento!$R:$R,[1]Movimento!$B:$B,$C$3,[1]Movimento!$M:$M,$B25,[1]Movimento!$A:$A,BF$3)</f>
        <v>0</v>
      </c>
      <c r="BG25" s="141">
        <f>SUMIFS([1]Movimento!$R:$R,[1]Movimento!$B:$B,$C$3,[1]Movimento!$M:$M,$B25,[1]Movimento!$A:$A,BG$3)</f>
        <v>0</v>
      </c>
      <c r="BH25" s="141">
        <f>SUMIFS([1]Movimento!$R:$R,[1]Movimento!$B:$B,$C$3,[1]Movimento!$M:$M,$B25,[1]Movimento!$A:$A,BH$3)</f>
        <v>0</v>
      </c>
      <c r="BI25" s="141">
        <f>SUMIFS([1]Movimento!$R:$R,[1]Movimento!$B:$B,$C$3,[1]Movimento!$M:$M,$B25,[1]Movimento!$A:$A,BI$3)</f>
        <v>0</v>
      </c>
      <c r="BJ25" s="141">
        <f>SUMIFS([1]Movimento!$R:$R,[1]Movimento!$B:$B,$C$3,[1]Movimento!$M:$M,$B25,[1]Movimento!$A:$A,BJ$3)</f>
        <v>0</v>
      </c>
      <c r="BK25" s="141">
        <f>SUMIFS([1]Movimento!$R:$R,[1]Movimento!$B:$B,$C$3,[1]Movimento!$M:$M,$B25,[1]Movimento!$A:$A,BK$3)</f>
        <v>0</v>
      </c>
      <c r="BL25" s="141">
        <f>SUMIFS([1]Movimento!$R:$R,[1]Movimento!$B:$B,$C$3,[1]Movimento!$M:$M,$B25,[1]Movimento!$A:$A,BL$3)</f>
        <v>0</v>
      </c>
      <c r="BM25" s="141">
        <f>SUMIFS([1]Movimento!$R:$R,[1]Movimento!$B:$B,$C$3,[1]Movimento!$M:$M,$B25,[1]Movimento!$A:$A,BM$3)</f>
        <v>0</v>
      </c>
      <c r="BN25" s="141">
        <f>SUMIFS([1]Movimento!$R:$R,[1]Movimento!$B:$B,$C$3,[1]Movimento!$M:$M,$B25,[1]Movimento!$A:$A,BN$3)</f>
        <v>0</v>
      </c>
      <c r="BO25" s="141">
        <f>SUMIFS([1]Movimento!$R:$R,[1]Movimento!$B:$B,$C$3,[1]Movimento!$M:$M,$B25,[1]Movimento!$A:$A,BO$3)</f>
        <v>0</v>
      </c>
      <c r="BP25" s="141">
        <f t="shared" si="101"/>
        <v>0</v>
      </c>
      <c r="BQ25" s="141">
        <f>SUMIFS([1]Movimento!$R:$R,[1]Movimento!$B:$B,$C$3,[1]Movimento!$M:$M,$B25,[1]Movimento!$A:$A,BQ$3)</f>
        <v>0</v>
      </c>
      <c r="BR25" s="141">
        <f>SUMIFS([1]Movimento!$R:$R,[1]Movimento!$B:$B,$C$3,[1]Movimento!$M:$M,$B25,[1]Movimento!$A:$A,BR$3)</f>
        <v>0</v>
      </c>
      <c r="BS25" s="141">
        <f>SUMIFS([1]Movimento!$R:$R,[1]Movimento!$B:$B,$C$3,[1]Movimento!$M:$M,$B25,[1]Movimento!$A:$A,BS$3)</f>
        <v>0</v>
      </c>
      <c r="BT25" s="141">
        <f>SUMIFS([1]Movimento!$R:$R,[1]Movimento!$B:$B,$C$3,[1]Movimento!$M:$M,$B25,[1]Movimento!$A:$A,BT$3)</f>
        <v>0</v>
      </c>
      <c r="BU25" s="141">
        <f>SUMIFS([1]Movimento!$R:$R,[1]Movimento!$B:$B,$C$3,[1]Movimento!$M:$M,$B25,[1]Movimento!$A:$A,BU$3)</f>
        <v>0</v>
      </c>
      <c r="BV25" s="141">
        <f>SUMIFS([1]Movimento!$R:$R,[1]Movimento!$B:$B,$C$3,[1]Movimento!$M:$M,$B25,[1]Movimento!$A:$A,BV$3)</f>
        <v>0</v>
      </c>
      <c r="BW25" s="141">
        <f>SUMIFS([1]Movimento!$R:$R,[1]Movimento!$B:$B,$C$3,[1]Movimento!$M:$M,$B25,[1]Movimento!$A:$A,BW$3)</f>
        <v>0</v>
      </c>
      <c r="BX25" s="141">
        <f>SUMIFS([1]Movimento!$R:$R,[1]Movimento!$B:$B,$C$3,[1]Movimento!$M:$M,$B25,[1]Movimento!$A:$A,BX$3)</f>
        <v>0</v>
      </c>
      <c r="BY25" s="141">
        <f>SUMIFS([1]Movimento!$R:$R,[1]Movimento!$B:$B,$C$3,[1]Movimento!$M:$M,$B25,[1]Movimento!$A:$A,BY$3)</f>
        <v>0</v>
      </c>
      <c r="BZ25" s="141">
        <f>SUMIFS([1]Movimento!$R:$R,[1]Movimento!$B:$B,$C$3,[1]Movimento!$M:$M,$B25,[1]Movimento!$A:$A,BZ$3)</f>
        <v>0</v>
      </c>
      <c r="CA25" s="141">
        <f>SUMIFS([1]Movimento!$R:$R,[1]Movimento!$B:$B,$C$3,[1]Movimento!$M:$M,$B25,[1]Movimento!$A:$A,CA$3)</f>
        <v>0</v>
      </c>
      <c r="CB25" s="141">
        <f>SUMIFS([1]Movimento!$R:$R,[1]Movimento!$B:$B,$C$3,[1]Movimento!$M:$M,$B25,[1]Movimento!$A:$A,CB$3)</f>
        <v>0</v>
      </c>
      <c r="CC25" s="141">
        <f>SUMIFS([1]Movimento!$R:$R,[1]Movimento!$B:$B,$C$3,[1]Movimento!$M:$M,$B25,[1]Movimento!$A:$A,CC$3)</f>
        <v>0</v>
      </c>
      <c r="CD25" s="141">
        <f>SUMIFS([1]Movimento!$R:$R,[1]Movimento!$B:$B,$C$3,[1]Movimento!$M:$M,$B25,[1]Movimento!$A:$A,CD$3)</f>
        <v>0</v>
      </c>
      <c r="CE25" s="141">
        <f>SUMIFS([1]Movimento!$R:$R,[1]Movimento!$B:$B,$C$3,[1]Movimento!$M:$M,$B25,[1]Movimento!$A:$A,CE$3)</f>
        <v>0</v>
      </c>
      <c r="CF25" s="141">
        <f>SUMIFS([1]Movimento!$R:$R,[1]Movimento!$B:$B,$C$3,[1]Movimento!$M:$M,$B25,[1]Movimento!$A:$A,CF$3)</f>
        <v>0</v>
      </c>
      <c r="CG25" s="141">
        <f>SUMIFS([1]Movimento!$R:$R,[1]Movimento!$B:$B,$C$3,[1]Movimento!$M:$M,$B25,[1]Movimento!$A:$A,CG$3)</f>
        <v>0</v>
      </c>
      <c r="CH25" s="141">
        <f>SUMIFS([1]Movimento!$R:$R,[1]Movimento!$B:$B,$C$3,[1]Movimento!$M:$M,$B25,[1]Movimento!$A:$A,CH$3)</f>
        <v>0</v>
      </c>
      <c r="CI25" s="141">
        <f>SUMIFS([1]Movimento!$R:$R,[1]Movimento!$B:$B,$C$3,[1]Movimento!$M:$M,$B25,[1]Movimento!$A:$A,CI$3)</f>
        <v>0</v>
      </c>
      <c r="CJ25" s="141">
        <f>SUMIFS([1]Movimento!$R:$R,[1]Movimento!$B:$B,$C$3,[1]Movimento!$M:$M,$B25,[1]Movimento!$A:$A,CJ$3)</f>
        <v>0</v>
      </c>
      <c r="CK25" s="141">
        <f>SUMIFS([1]Movimento!$R:$R,[1]Movimento!$B:$B,$C$3,[1]Movimento!$M:$M,$B25,[1]Movimento!$A:$A,CK$3)</f>
        <v>0</v>
      </c>
      <c r="CL25" s="141">
        <f>SUMIFS([1]Movimento!$R:$R,[1]Movimento!$B:$B,$C$3,[1]Movimento!$M:$M,$B25,[1]Movimento!$A:$A,CL$3)</f>
        <v>0</v>
      </c>
      <c r="CM25" s="141">
        <f>SUMIFS([1]Movimento!$R:$R,[1]Movimento!$B:$B,$C$3,[1]Movimento!$M:$M,$B25,[1]Movimento!$A:$A,CM$3)</f>
        <v>0</v>
      </c>
      <c r="CN25" s="141">
        <f>SUMIFS([1]Movimento!$R:$R,[1]Movimento!$B:$B,$C$3,[1]Movimento!$M:$M,$B25,[1]Movimento!$A:$A,CN$3)</f>
        <v>0</v>
      </c>
      <c r="CO25" s="141">
        <f>SUMIFS([1]Movimento!$R:$R,[1]Movimento!$B:$B,$C$3,[1]Movimento!$M:$M,$B25,[1]Movimento!$A:$A,CO$3)</f>
        <v>0</v>
      </c>
      <c r="CP25" s="141">
        <f>SUMIFS([1]Movimento!$R:$R,[1]Movimento!$B:$B,$C$3,[1]Movimento!$M:$M,$B25,[1]Movimento!$A:$A,CP$3)</f>
        <v>0</v>
      </c>
      <c r="CQ25" s="141">
        <f>SUMIFS([1]Movimento!$R:$R,[1]Movimento!$B:$B,$C$3,[1]Movimento!$M:$M,$B25,[1]Movimento!$A:$A,CQ$3)</f>
        <v>0</v>
      </c>
      <c r="CR25" s="141">
        <f>SUMIFS([1]Movimento!$R:$R,[1]Movimento!$B:$B,$C$3,[1]Movimento!$M:$M,$B25,[1]Movimento!$A:$A,CR$3)</f>
        <v>0</v>
      </c>
      <c r="CS25" s="141">
        <f>SUMIFS([1]Movimento!$R:$R,[1]Movimento!$B:$B,$C$3,[1]Movimento!$M:$M,$B25,[1]Movimento!$A:$A,CS$3)</f>
        <v>0</v>
      </c>
      <c r="CT25" s="141">
        <f>SUMIFS([1]Movimento!$R:$R,[1]Movimento!$B:$B,$C$3,[1]Movimento!$M:$M,$B25,[1]Movimento!$A:$A,CT$3)</f>
        <v>0</v>
      </c>
      <c r="CU25" s="141">
        <f>SUMIFS([1]Movimento!$R:$R,[1]Movimento!$B:$B,$C$3,[1]Movimento!$M:$M,$B25,[1]Movimento!$A:$A,CU$3)</f>
        <v>0</v>
      </c>
      <c r="CV25" s="141">
        <f t="shared" si="102"/>
        <v>0</v>
      </c>
      <c r="CW25" s="141">
        <f>SUMIFS([1]Movimento!$R:$R,[1]Movimento!$B:$B,$C$3,[1]Movimento!$M:$M,$B25,[1]Movimento!$A:$A,CW$3)</f>
        <v>0</v>
      </c>
      <c r="CX25" s="141">
        <f>SUMIFS([1]Movimento!$R:$R,[1]Movimento!$B:$B,$C$3,[1]Movimento!$M:$M,$B25,[1]Movimento!$A:$A,CX$3)</f>
        <v>0</v>
      </c>
      <c r="CY25" s="141">
        <f>SUMIFS([1]Movimento!$R:$R,[1]Movimento!$B:$B,$C$3,[1]Movimento!$M:$M,$B25,[1]Movimento!$A:$A,CY$3)</f>
        <v>0</v>
      </c>
      <c r="CZ25" s="141">
        <f>SUMIFS([1]Movimento!$R:$R,[1]Movimento!$B:$B,$C$3,[1]Movimento!$M:$M,$B25,[1]Movimento!$A:$A,CZ$3)</f>
        <v>0</v>
      </c>
      <c r="DA25" s="141">
        <f>SUMIFS([1]Movimento!$R:$R,[1]Movimento!$B:$B,$C$3,[1]Movimento!$M:$M,$B25,[1]Movimento!$A:$A,DA$3)</f>
        <v>0</v>
      </c>
      <c r="DB25" s="141">
        <f>SUMIFS([1]Movimento!$R:$R,[1]Movimento!$B:$B,$C$3,[1]Movimento!$M:$M,$B25,[1]Movimento!$A:$A,DB$3)</f>
        <v>0</v>
      </c>
      <c r="DC25" s="141">
        <f>SUMIFS([1]Movimento!$R:$R,[1]Movimento!$B:$B,$C$3,[1]Movimento!$M:$M,$B25,[1]Movimento!$A:$A,DC$3)</f>
        <v>0</v>
      </c>
      <c r="DD25" s="141">
        <f>SUMIFS([1]Movimento!$R:$R,[1]Movimento!$B:$B,$C$3,[1]Movimento!$M:$M,$B25,[1]Movimento!$A:$A,DD$3)</f>
        <v>0</v>
      </c>
      <c r="DE25" s="141">
        <f>SUMIFS([1]Movimento!$R:$R,[1]Movimento!$B:$B,$C$3,[1]Movimento!$M:$M,$B25,[1]Movimento!$A:$A,DE$3)</f>
        <v>0</v>
      </c>
      <c r="DF25" s="141">
        <f>SUMIFS([1]Movimento!$R:$R,[1]Movimento!$B:$B,$C$3,[1]Movimento!$M:$M,$B25,[1]Movimento!$A:$A,DF$3)</f>
        <v>0</v>
      </c>
      <c r="DG25" s="141">
        <f>SUMIFS([1]Movimento!$R:$R,[1]Movimento!$B:$B,$C$3,[1]Movimento!$M:$M,$B25,[1]Movimento!$A:$A,DG$3)</f>
        <v>0</v>
      </c>
      <c r="DH25" s="141">
        <f>SUMIFS([1]Movimento!$R:$R,[1]Movimento!$B:$B,$C$3,[1]Movimento!$M:$M,$B25,[1]Movimento!$A:$A,DH$3)</f>
        <v>0</v>
      </c>
      <c r="DI25" s="141">
        <f>SUMIFS([1]Movimento!$R:$R,[1]Movimento!$B:$B,$C$3,[1]Movimento!$M:$M,$B25,[1]Movimento!$A:$A,DI$3)</f>
        <v>0</v>
      </c>
      <c r="DJ25" s="141">
        <f>SUMIFS([1]Movimento!$R:$R,[1]Movimento!$B:$B,$C$3,[1]Movimento!$M:$M,$B25,[1]Movimento!$A:$A,DJ$3)</f>
        <v>0</v>
      </c>
      <c r="DK25" s="141">
        <f>SUMIFS([1]Movimento!$R:$R,[1]Movimento!$B:$B,$C$3,[1]Movimento!$M:$M,$B25,[1]Movimento!$A:$A,DK$3)</f>
        <v>0</v>
      </c>
      <c r="DL25" s="141">
        <f>SUMIFS([1]Movimento!$R:$R,[1]Movimento!$B:$B,$C$3,[1]Movimento!$M:$M,$B25,[1]Movimento!$A:$A,DL$3)</f>
        <v>0</v>
      </c>
      <c r="DM25" s="141">
        <f>SUMIFS([1]Movimento!$R:$R,[1]Movimento!$B:$B,$C$3,[1]Movimento!$M:$M,$B25,[1]Movimento!$A:$A,DM$3)</f>
        <v>0</v>
      </c>
      <c r="DN25" s="141">
        <f>SUMIFS([1]Movimento!$R:$R,[1]Movimento!$B:$B,$C$3,[1]Movimento!$M:$M,$B25,[1]Movimento!$A:$A,DN$3)</f>
        <v>0</v>
      </c>
      <c r="DO25" s="141">
        <f>SUMIFS([1]Movimento!$R:$R,[1]Movimento!$B:$B,$C$3,[1]Movimento!$M:$M,$B25,[1]Movimento!$A:$A,DO$3)</f>
        <v>0</v>
      </c>
      <c r="DP25" s="141">
        <f>SUMIFS([1]Movimento!$R:$R,[1]Movimento!$B:$B,$C$3,[1]Movimento!$M:$M,$B25,[1]Movimento!$A:$A,DP$3)</f>
        <v>0</v>
      </c>
      <c r="DQ25" s="141">
        <f>SUMIFS([1]Movimento!$R:$R,[1]Movimento!$B:$B,$C$3,[1]Movimento!$M:$M,$B25,[1]Movimento!$A:$A,DQ$3)</f>
        <v>0</v>
      </c>
      <c r="DR25" s="141">
        <f>SUMIFS([1]Movimento!$R:$R,[1]Movimento!$B:$B,$C$3,[1]Movimento!$M:$M,$B25,[1]Movimento!$A:$A,DR$3)</f>
        <v>0</v>
      </c>
      <c r="DS25" s="141">
        <f>SUMIFS([1]Movimento!$R:$R,[1]Movimento!$B:$B,$C$3,[1]Movimento!$M:$M,$B25,[1]Movimento!$A:$A,DS$3)</f>
        <v>0</v>
      </c>
      <c r="DT25" s="141">
        <f>SUMIFS([1]Movimento!$R:$R,[1]Movimento!$B:$B,$C$3,[1]Movimento!$M:$M,$B25,[1]Movimento!$A:$A,DT$3)</f>
        <v>0</v>
      </c>
      <c r="DU25" s="141">
        <f>SUMIFS([1]Movimento!$R:$R,[1]Movimento!$B:$B,$C$3,[1]Movimento!$M:$M,$B25,[1]Movimento!$A:$A,DU$3)</f>
        <v>0</v>
      </c>
      <c r="DV25" s="141">
        <f>SUMIFS([1]Movimento!$R:$R,[1]Movimento!$B:$B,$C$3,[1]Movimento!$M:$M,$B25,[1]Movimento!$A:$A,DV$3)</f>
        <v>0</v>
      </c>
      <c r="DW25" s="141">
        <f>SUMIFS([1]Movimento!$R:$R,[1]Movimento!$B:$B,$C$3,[1]Movimento!$M:$M,$B25,[1]Movimento!$A:$A,DW$3)</f>
        <v>0</v>
      </c>
      <c r="DX25" s="141">
        <f>SUMIFS([1]Movimento!$R:$R,[1]Movimento!$B:$B,$C$3,[1]Movimento!$M:$M,$B25,[1]Movimento!$A:$A,DX$3)</f>
        <v>0</v>
      </c>
      <c r="DY25" s="141">
        <f>SUMIFS([1]Movimento!$R:$R,[1]Movimento!$B:$B,$C$3,[1]Movimento!$M:$M,$B25,[1]Movimento!$A:$A,DY$3)</f>
        <v>0</v>
      </c>
      <c r="DZ25" s="141">
        <f>SUMIFS([1]Movimento!$R:$R,[1]Movimento!$B:$B,$C$3,[1]Movimento!$M:$M,$B25,[1]Movimento!$A:$A,DZ$3)</f>
        <v>0</v>
      </c>
      <c r="EA25" s="141">
        <f>SUMIFS([1]Movimento!$R:$R,[1]Movimento!$B:$B,$C$3,[1]Movimento!$M:$M,$B25,[1]Movimento!$A:$A,EA$3)</f>
        <v>0</v>
      </c>
      <c r="EB25" s="141">
        <f t="shared" si="103"/>
        <v>0</v>
      </c>
      <c r="EC25" s="141">
        <f>SUMIFS([1]Movimento!$R:$R,[1]Movimento!$B:$B,$C$3,[1]Movimento!$M:$M,$B25,[1]Movimento!$A:$A,EC$3)</f>
        <v>0</v>
      </c>
      <c r="ED25" s="141">
        <f>SUMIFS([1]Movimento!$R:$R,[1]Movimento!$B:$B,$C$3,[1]Movimento!$M:$M,$B25,[1]Movimento!$A:$A,ED$3)</f>
        <v>0</v>
      </c>
      <c r="EE25" s="141">
        <f>SUMIFS([1]Movimento!$R:$R,[1]Movimento!$B:$B,$C$3,[1]Movimento!$M:$M,$B25,[1]Movimento!$A:$A,EE$3)</f>
        <v>0</v>
      </c>
      <c r="EF25" s="141">
        <f>SUMIFS([1]Movimento!$R:$R,[1]Movimento!$B:$B,$C$3,[1]Movimento!$M:$M,$B25,[1]Movimento!$A:$A,EF$3)</f>
        <v>0</v>
      </c>
      <c r="EG25" s="141">
        <f>SUMIFS([1]Movimento!$R:$R,[1]Movimento!$B:$B,$C$3,[1]Movimento!$M:$M,$B25,[1]Movimento!$A:$A,EG$3)</f>
        <v>0</v>
      </c>
      <c r="EH25" s="141">
        <f>SUMIFS([1]Movimento!$R:$R,[1]Movimento!$B:$B,$C$3,[1]Movimento!$M:$M,$B25,[1]Movimento!$A:$A,EH$3)</f>
        <v>0</v>
      </c>
      <c r="EI25" s="141">
        <f>SUMIFS([1]Movimento!$R:$R,[1]Movimento!$B:$B,$C$3,[1]Movimento!$M:$M,$B25,[1]Movimento!$A:$A,EI$3)</f>
        <v>0</v>
      </c>
      <c r="EJ25" s="141">
        <f>SUMIFS([1]Movimento!$R:$R,[1]Movimento!$B:$B,$C$3,[1]Movimento!$M:$M,$B25,[1]Movimento!$A:$A,EJ$3)</f>
        <v>0</v>
      </c>
      <c r="EK25" s="141">
        <f>SUMIFS([1]Movimento!$R:$R,[1]Movimento!$B:$B,$C$3,[1]Movimento!$M:$M,$B25,[1]Movimento!$A:$A,EK$3)</f>
        <v>0</v>
      </c>
      <c r="EL25" s="141">
        <f>SUMIFS([1]Movimento!$R:$R,[1]Movimento!$B:$B,$C$3,[1]Movimento!$M:$M,$B25,[1]Movimento!$A:$A,EL$3)</f>
        <v>0</v>
      </c>
      <c r="EM25" s="141">
        <f>SUMIFS([1]Movimento!$R:$R,[1]Movimento!$B:$B,$C$3,[1]Movimento!$M:$M,$B25,[1]Movimento!$A:$A,EM$3)</f>
        <v>0</v>
      </c>
      <c r="EN25" s="141">
        <f>SUMIFS([1]Movimento!$R:$R,[1]Movimento!$B:$B,$C$3,[1]Movimento!$M:$M,$B25,[1]Movimento!$A:$A,EN$3)</f>
        <v>0</v>
      </c>
      <c r="EO25" s="141">
        <f>SUMIFS([1]Movimento!$R:$R,[1]Movimento!$B:$B,$C$3,[1]Movimento!$M:$M,$B25,[1]Movimento!$A:$A,EO$3)</f>
        <v>0</v>
      </c>
      <c r="EP25" s="141">
        <f>SUMIFS([1]Movimento!$R:$R,[1]Movimento!$B:$B,$C$3,[1]Movimento!$M:$M,$B25,[1]Movimento!$A:$A,EP$3)</f>
        <v>0</v>
      </c>
      <c r="EQ25" s="141">
        <f>SUMIFS([1]Movimento!$R:$R,[1]Movimento!$B:$B,$C$3,[1]Movimento!$M:$M,$B25,[1]Movimento!$A:$A,EQ$3)</f>
        <v>0</v>
      </c>
      <c r="ER25" s="141">
        <f>SUMIFS([1]Movimento!$R:$R,[1]Movimento!$B:$B,$C$3,[1]Movimento!$M:$M,$B25,[1]Movimento!$A:$A,ER$3)</f>
        <v>0</v>
      </c>
      <c r="ES25" s="141">
        <f>SUMIFS([1]Movimento!$R:$R,[1]Movimento!$B:$B,$C$3,[1]Movimento!$M:$M,$B25,[1]Movimento!$A:$A,ES$3)</f>
        <v>0</v>
      </c>
      <c r="ET25" s="141">
        <f>SUMIFS([1]Movimento!$R:$R,[1]Movimento!$B:$B,$C$3,[1]Movimento!$M:$M,$B25,[1]Movimento!$A:$A,ET$3)</f>
        <v>0</v>
      </c>
      <c r="EU25" s="141">
        <f>SUMIFS([1]Movimento!$R:$R,[1]Movimento!$B:$B,$C$3,[1]Movimento!$M:$M,$B25,[1]Movimento!$A:$A,EU$3)</f>
        <v>0</v>
      </c>
      <c r="EV25" s="141">
        <f>SUMIFS([1]Movimento!$R:$R,[1]Movimento!$B:$B,$C$3,[1]Movimento!$M:$M,$B25,[1]Movimento!$A:$A,EV$3)</f>
        <v>0</v>
      </c>
      <c r="EW25" s="141">
        <f>SUMIFS([1]Movimento!$R:$R,[1]Movimento!$B:$B,$C$3,[1]Movimento!$M:$M,$B25,[1]Movimento!$A:$A,EW$3)</f>
        <v>0</v>
      </c>
      <c r="EX25" s="141">
        <f>SUMIFS([1]Movimento!$R:$R,[1]Movimento!$B:$B,$C$3,[1]Movimento!$M:$M,$B25,[1]Movimento!$A:$A,EX$3)</f>
        <v>0</v>
      </c>
      <c r="EY25" s="141">
        <f>SUMIFS([1]Movimento!$R:$R,[1]Movimento!$B:$B,$C$3,[1]Movimento!$M:$M,$B25,[1]Movimento!$A:$A,EY$3)</f>
        <v>0</v>
      </c>
      <c r="EZ25" s="141">
        <f>SUMIFS([1]Movimento!$R:$R,[1]Movimento!$B:$B,$C$3,[1]Movimento!$M:$M,$B25,[1]Movimento!$A:$A,EZ$3)</f>
        <v>0</v>
      </c>
      <c r="FA25" s="141">
        <f>SUMIFS([1]Movimento!$R:$R,[1]Movimento!$B:$B,$C$3,[1]Movimento!$M:$M,$B25,[1]Movimento!$A:$A,FA$3)</f>
        <v>0</v>
      </c>
      <c r="FB25" s="141">
        <f>SUMIFS([1]Movimento!$R:$R,[1]Movimento!$B:$B,$C$3,[1]Movimento!$M:$M,$B25,[1]Movimento!$A:$A,FB$3)</f>
        <v>0</v>
      </c>
      <c r="FC25" s="141">
        <f>SUMIFS([1]Movimento!$R:$R,[1]Movimento!$B:$B,$C$3,[1]Movimento!$M:$M,$B25,[1]Movimento!$A:$A,FC$3)</f>
        <v>0</v>
      </c>
      <c r="FD25" s="141">
        <f>SUMIFS([1]Movimento!$R:$R,[1]Movimento!$B:$B,$C$3,[1]Movimento!$M:$M,$B25,[1]Movimento!$A:$A,FD$3)</f>
        <v>0</v>
      </c>
      <c r="FE25" s="141">
        <f>SUMIFS([1]Movimento!$R:$R,[1]Movimento!$B:$B,$C$3,[1]Movimento!$M:$M,$B25,[1]Movimento!$A:$A,FE$3)</f>
        <v>0</v>
      </c>
      <c r="FF25" s="141">
        <f>SUMIFS([1]Movimento!$R:$R,[1]Movimento!$B:$B,$C$3,[1]Movimento!$M:$M,$B25,[1]Movimento!$A:$A,FF$3)</f>
        <v>0</v>
      </c>
      <c r="FG25" s="141">
        <f>SUMIFS([1]Movimento!$R:$R,[1]Movimento!$B:$B,$C$3,[1]Movimento!$M:$M,$B25,[1]Movimento!$A:$A,FG$3)</f>
        <v>0</v>
      </c>
      <c r="FH25" s="141">
        <f t="shared" si="104"/>
        <v>0</v>
      </c>
      <c r="FI25" s="141">
        <f>SUMIFS([1]Movimento!$R:$R,[1]Movimento!$B:$B,$C$3,[1]Movimento!$M:$M,$B25,[1]Movimento!$A:$A,FI$3)</f>
        <v>0</v>
      </c>
      <c r="FJ25" s="141">
        <f>SUMIFS([1]Movimento!$R:$R,[1]Movimento!$B:$B,$C$3,[1]Movimento!$M:$M,$B25,[1]Movimento!$A:$A,FJ$3)</f>
        <v>0</v>
      </c>
      <c r="FK25" s="141">
        <f>SUMIFS([1]Movimento!$R:$R,[1]Movimento!$B:$B,$C$3,[1]Movimento!$M:$M,$B25,[1]Movimento!$A:$A,FK$3)</f>
        <v>0</v>
      </c>
      <c r="FL25" s="141">
        <f>SUMIFS([1]Movimento!$R:$R,[1]Movimento!$B:$B,$C$3,[1]Movimento!$M:$M,$B25,[1]Movimento!$A:$A,FL$3)</f>
        <v>0</v>
      </c>
      <c r="FM25" s="141">
        <f>SUMIFS([1]Movimento!$R:$R,[1]Movimento!$B:$B,$C$3,[1]Movimento!$M:$M,$B25,[1]Movimento!$A:$A,FM$3)</f>
        <v>0</v>
      </c>
      <c r="FN25" s="141">
        <f>SUMIFS([1]Movimento!$R:$R,[1]Movimento!$B:$B,$C$3,[1]Movimento!$M:$M,$B25,[1]Movimento!$A:$A,FN$3)</f>
        <v>0</v>
      </c>
      <c r="FO25" s="141">
        <f>SUMIFS([1]Movimento!$R:$R,[1]Movimento!$B:$B,$C$3,[1]Movimento!$M:$M,$B25,[1]Movimento!$A:$A,FO$3)</f>
        <v>0</v>
      </c>
      <c r="FP25" s="141">
        <f>SUMIFS([1]Movimento!$R:$R,[1]Movimento!$B:$B,$C$3,[1]Movimento!$M:$M,$B25,[1]Movimento!$A:$A,FP$3)</f>
        <v>0</v>
      </c>
      <c r="FQ25" s="141">
        <f>SUMIFS([1]Movimento!$R:$R,[1]Movimento!$B:$B,$C$3,[1]Movimento!$M:$M,$B25,[1]Movimento!$A:$A,FQ$3)</f>
        <v>0</v>
      </c>
      <c r="FR25" s="141">
        <f>SUMIFS([1]Movimento!$R:$R,[1]Movimento!$B:$B,$C$3,[1]Movimento!$M:$M,$B25,[1]Movimento!$A:$A,FR$3)</f>
        <v>0</v>
      </c>
      <c r="FS25" s="141">
        <f>SUMIFS([1]Movimento!$R:$R,[1]Movimento!$B:$B,$C$3,[1]Movimento!$M:$M,$B25,[1]Movimento!$A:$A,FS$3)</f>
        <v>0</v>
      </c>
      <c r="FT25" s="141">
        <f>SUMIFS([1]Movimento!$R:$R,[1]Movimento!$B:$B,$C$3,[1]Movimento!$M:$M,$B25,[1]Movimento!$A:$A,FT$3)</f>
        <v>0</v>
      </c>
      <c r="FU25" s="141">
        <f>SUMIFS([1]Movimento!$R:$R,[1]Movimento!$B:$B,$C$3,[1]Movimento!$M:$M,$B25,[1]Movimento!$A:$A,FU$3)</f>
        <v>0</v>
      </c>
      <c r="FV25" s="141">
        <f>SUMIFS([1]Movimento!$R:$R,[1]Movimento!$B:$B,$C$3,[1]Movimento!$M:$M,$B25,[1]Movimento!$A:$A,FV$3)</f>
        <v>0</v>
      </c>
      <c r="FW25" s="141">
        <f>SUMIFS([1]Movimento!$R:$R,[1]Movimento!$B:$B,$C$3,[1]Movimento!$M:$M,$B25,[1]Movimento!$A:$A,FW$3)</f>
        <v>0</v>
      </c>
      <c r="FX25" s="141">
        <f>SUMIFS([1]Movimento!$R:$R,[1]Movimento!$B:$B,$C$3,[1]Movimento!$M:$M,$B25,[1]Movimento!$A:$A,FX$3)</f>
        <v>0</v>
      </c>
      <c r="FY25" s="141">
        <f>SUMIFS([1]Movimento!$R:$R,[1]Movimento!$B:$B,$C$3,[1]Movimento!$M:$M,$B25,[1]Movimento!$A:$A,FY$3)</f>
        <v>0</v>
      </c>
      <c r="FZ25" s="141">
        <f>SUMIFS([1]Movimento!$R:$R,[1]Movimento!$B:$B,$C$3,[1]Movimento!$M:$M,$B25,[1]Movimento!$A:$A,FZ$3)</f>
        <v>0</v>
      </c>
      <c r="GA25" s="141">
        <f>SUMIFS([1]Movimento!$R:$R,[1]Movimento!$B:$B,$C$3,[1]Movimento!$M:$M,$B25,[1]Movimento!$A:$A,GA$3)</f>
        <v>0</v>
      </c>
      <c r="GB25" s="141">
        <f>SUMIFS([1]Movimento!$R:$R,[1]Movimento!$B:$B,$C$3,[1]Movimento!$M:$M,$B25,[1]Movimento!$A:$A,GB$3)</f>
        <v>0</v>
      </c>
      <c r="GC25" s="141">
        <f>SUMIFS([1]Movimento!$R:$R,[1]Movimento!$B:$B,$C$3,[1]Movimento!$M:$M,$B25,[1]Movimento!$A:$A,GC$3)</f>
        <v>0</v>
      </c>
      <c r="GD25" s="141">
        <f>SUMIFS([1]Movimento!$R:$R,[1]Movimento!$B:$B,$C$3,[1]Movimento!$M:$M,$B25,[1]Movimento!$A:$A,GD$3)</f>
        <v>0</v>
      </c>
      <c r="GE25" s="141">
        <f>SUMIFS([1]Movimento!$R:$R,[1]Movimento!$B:$B,$C$3,[1]Movimento!$M:$M,$B25,[1]Movimento!$A:$A,GE$3)</f>
        <v>0</v>
      </c>
      <c r="GF25" s="141">
        <f>SUMIFS([1]Movimento!$R:$R,[1]Movimento!$B:$B,$C$3,[1]Movimento!$M:$M,$B25,[1]Movimento!$A:$A,GF$3)</f>
        <v>0</v>
      </c>
      <c r="GG25" s="141">
        <f>SUMIFS([1]Movimento!$R:$R,[1]Movimento!$B:$B,$C$3,[1]Movimento!$M:$M,$B25,[1]Movimento!$A:$A,GG$3)</f>
        <v>0</v>
      </c>
      <c r="GH25" s="141">
        <f>SUMIFS([1]Movimento!$R:$R,[1]Movimento!$B:$B,$C$3,[1]Movimento!$M:$M,$B25,[1]Movimento!$A:$A,GH$3)</f>
        <v>0</v>
      </c>
      <c r="GI25" s="141">
        <f>SUMIFS([1]Movimento!$R:$R,[1]Movimento!$B:$B,$C$3,[1]Movimento!$M:$M,$B25,[1]Movimento!$A:$A,GI$3)</f>
        <v>0</v>
      </c>
      <c r="GJ25" s="141">
        <f>SUMIFS([1]Movimento!$R:$R,[1]Movimento!$B:$B,$C$3,[1]Movimento!$M:$M,$B25,[1]Movimento!$A:$A,GJ$3)</f>
        <v>0</v>
      </c>
      <c r="GK25" s="141">
        <f>SUMIFS([1]Movimento!$R:$R,[1]Movimento!$B:$B,$C$3,[1]Movimento!$M:$M,$B25,[1]Movimento!$A:$A,GK$3)</f>
        <v>0</v>
      </c>
      <c r="GL25" s="141">
        <f>SUMIFS([1]Movimento!$R:$R,[1]Movimento!$B:$B,$C$3,[1]Movimento!$M:$M,$B25,[1]Movimento!$A:$A,GL$3)</f>
        <v>0</v>
      </c>
      <c r="GM25" s="141">
        <f>SUMIFS([1]Movimento!$R:$R,[1]Movimento!$B:$B,$C$3,[1]Movimento!$M:$M,$B25,[1]Movimento!$A:$A,GM$3)</f>
        <v>0</v>
      </c>
      <c r="GN25" s="141">
        <f t="shared" si="105"/>
        <v>0</v>
      </c>
      <c r="GO25" s="141">
        <f>SUMIFS([1]Movimento!$R:$R,[1]Movimento!$B:$B,$C$3,[1]Movimento!$M:$M,$B25,[1]Movimento!$A:$A,GO$3)</f>
        <v>0</v>
      </c>
      <c r="GP25" s="141">
        <f>SUMIFS([1]Movimento!$R:$R,[1]Movimento!$B:$B,$C$3,[1]Movimento!$M:$M,$B25,[1]Movimento!$A:$A,GP$3)</f>
        <v>0</v>
      </c>
      <c r="GQ25" s="141">
        <f>SUMIFS([1]Movimento!$R:$R,[1]Movimento!$B:$B,$C$3,[1]Movimento!$M:$M,$B25,[1]Movimento!$A:$A,GQ$3)</f>
        <v>0</v>
      </c>
      <c r="GR25" s="141">
        <f>SUMIFS([1]Movimento!$R:$R,[1]Movimento!$B:$B,$C$3,[1]Movimento!$M:$M,$B25,[1]Movimento!$A:$A,GR$3)</f>
        <v>0</v>
      </c>
      <c r="GS25" s="141">
        <f>SUMIFS([1]Movimento!$R:$R,[1]Movimento!$B:$B,$C$3,[1]Movimento!$M:$M,$B25,[1]Movimento!$A:$A,GS$3)</f>
        <v>0</v>
      </c>
      <c r="GT25" s="141">
        <f>SUMIFS([1]Movimento!$R:$R,[1]Movimento!$B:$B,$C$3,[1]Movimento!$M:$M,$B25,[1]Movimento!$A:$A,GT$3)</f>
        <v>0</v>
      </c>
      <c r="GU25" s="141">
        <f>SUMIFS([1]Movimento!$R:$R,[1]Movimento!$B:$B,$C$3,[1]Movimento!$M:$M,$B25,[1]Movimento!$A:$A,GU$3)</f>
        <v>0</v>
      </c>
      <c r="GV25" s="141">
        <f>SUMIFS([1]Movimento!$R:$R,[1]Movimento!$B:$B,$C$3,[1]Movimento!$M:$M,$B25,[1]Movimento!$A:$A,GV$3)</f>
        <v>0</v>
      </c>
      <c r="GW25" s="141">
        <f>SUMIFS([1]Movimento!$R:$R,[1]Movimento!$B:$B,$C$3,[1]Movimento!$M:$M,$B25,[1]Movimento!$A:$A,GW$3)</f>
        <v>0</v>
      </c>
      <c r="GX25" s="141">
        <f>SUMIFS([1]Movimento!$R:$R,[1]Movimento!$B:$B,$C$3,[1]Movimento!$M:$M,$B25,[1]Movimento!$A:$A,GX$3)</f>
        <v>0</v>
      </c>
      <c r="GY25" s="141">
        <f>SUMIFS([1]Movimento!$R:$R,[1]Movimento!$B:$B,$C$3,[1]Movimento!$M:$M,$B25,[1]Movimento!$A:$A,GY$3)</f>
        <v>0</v>
      </c>
      <c r="GZ25" s="141">
        <f>SUMIFS([1]Movimento!$R:$R,[1]Movimento!$B:$B,$C$3,[1]Movimento!$M:$M,$B25,[1]Movimento!$A:$A,GZ$3)</f>
        <v>0</v>
      </c>
      <c r="HA25" s="141">
        <f>SUMIFS([1]Movimento!$R:$R,[1]Movimento!$B:$B,$C$3,[1]Movimento!$M:$M,$B25,[1]Movimento!$A:$A,HA$3)</f>
        <v>0</v>
      </c>
      <c r="HB25" s="141">
        <f>SUMIFS([1]Movimento!$R:$R,[1]Movimento!$B:$B,$C$3,[1]Movimento!$M:$M,$B25,[1]Movimento!$A:$A,HB$3)</f>
        <v>0</v>
      </c>
      <c r="HC25" s="141">
        <f>SUMIFS([1]Movimento!$R:$R,[1]Movimento!$B:$B,$C$3,[1]Movimento!$M:$M,$B25,[1]Movimento!$A:$A,HC$3)</f>
        <v>0</v>
      </c>
      <c r="HD25" s="141">
        <f>SUMIFS([1]Movimento!$R:$R,[1]Movimento!$B:$B,$C$3,[1]Movimento!$M:$M,$B25,[1]Movimento!$A:$A,HD$3)</f>
        <v>0</v>
      </c>
      <c r="HE25" s="141">
        <f>SUMIFS([1]Movimento!$R:$R,[1]Movimento!$B:$B,$C$3,[1]Movimento!$M:$M,$B25,[1]Movimento!$A:$A,HE$3)</f>
        <v>0</v>
      </c>
      <c r="HF25" s="141">
        <f>SUMIFS([1]Movimento!$R:$R,[1]Movimento!$B:$B,$C$3,[1]Movimento!$M:$M,$B25,[1]Movimento!$A:$A,HF$3)</f>
        <v>0</v>
      </c>
      <c r="HG25" s="141">
        <f>SUMIFS([1]Movimento!$R:$R,[1]Movimento!$B:$B,$C$3,[1]Movimento!$M:$M,$B25,[1]Movimento!$A:$A,HG$3)</f>
        <v>0</v>
      </c>
      <c r="HH25" s="141">
        <f>SUMIFS([1]Movimento!$R:$R,[1]Movimento!$B:$B,$C$3,[1]Movimento!$M:$M,$B25,[1]Movimento!$A:$A,HH$3)</f>
        <v>0</v>
      </c>
      <c r="HI25" s="141">
        <f>SUMIFS([1]Movimento!$R:$R,[1]Movimento!$B:$B,$C$3,[1]Movimento!$M:$M,$B25,[1]Movimento!$A:$A,HI$3)</f>
        <v>0</v>
      </c>
      <c r="HJ25" s="141">
        <f>SUMIFS([1]Movimento!$R:$R,[1]Movimento!$B:$B,$C$3,[1]Movimento!$M:$M,$B25,[1]Movimento!$A:$A,HJ$3)</f>
        <v>0</v>
      </c>
      <c r="HK25" s="141">
        <f>SUMIFS([1]Movimento!$R:$R,[1]Movimento!$B:$B,$C$3,[1]Movimento!$M:$M,$B25,[1]Movimento!$A:$A,HK$3)</f>
        <v>0</v>
      </c>
      <c r="HL25" s="141">
        <f>SUMIFS([1]Movimento!$R:$R,[1]Movimento!$B:$B,$C$3,[1]Movimento!$M:$M,$B25,[1]Movimento!$A:$A,HL$3)</f>
        <v>0</v>
      </c>
      <c r="HM25" s="141">
        <f>SUMIFS([1]Movimento!$R:$R,[1]Movimento!$B:$B,$C$3,[1]Movimento!$M:$M,$B25,[1]Movimento!$A:$A,HM$3)</f>
        <v>0</v>
      </c>
      <c r="HN25" s="141">
        <f>SUMIFS([1]Movimento!$R:$R,[1]Movimento!$B:$B,$C$3,[1]Movimento!$M:$M,$B25,[1]Movimento!$A:$A,HN$3)</f>
        <v>0</v>
      </c>
      <c r="HO25" s="141">
        <f>SUMIFS([1]Movimento!$R:$R,[1]Movimento!$B:$B,$C$3,[1]Movimento!$M:$M,$B25,[1]Movimento!$A:$A,HO$3)</f>
        <v>0</v>
      </c>
      <c r="HP25" s="141">
        <f>SUMIFS([1]Movimento!$R:$R,[1]Movimento!$B:$B,$C$3,[1]Movimento!$M:$M,$B25,[1]Movimento!$A:$A,HP$3)</f>
        <v>0</v>
      </c>
      <c r="HQ25" s="141">
        <f>SUMIFS([1]Movimento!$R:$R,[1]Movimento!$B:$B,$C$3,[1]Movimento!$M:$M,$B25,[1]Movimento!$A:$A,HQ$3)</f>
        <v>0</v>
      </c>
      <c r="HR25" s="141">
        <f>SUMIFS([1]Movimento!$R:$R,[1]Movimento!$B:$B,$C$3,[1]Movimento!$M:$M,$B25,[1]Movimento!$A:$A,HR$3)</f>
        <v>0</v>
      </c>
      <c r="HS25" s="141">
        <f>SUMIFS([1]Movimento!$R:$R,[1]Movimento!$B:$B,$C$3,[1]Movimento!$M:$M,$B25,[1]Movimento!$A:$A,HS$3)</f>
        <v>0</v>
      </c>
      <c r="HT25" s="141">
        <f t="shared" si="106"/>
        <v>0</v>
      </c>
      <c r="HU25" s="141">
        <f>SUMIFS([1]Movimento!$R:$R,[1]Movimento!$B:$B,$C$3,[1]Movimento!$M:$M,$B25,[1]Movimento!$A:$A,HU$3)</f>
        <v>0</v>
      </c>
      <c r="HV25" s="141">
        <f>SUMIFS([1]Movimento!$R:$R,[1]Movimento!$B:$B,$C$3,[1]Movimento!$M:$M,$B25,[1]Movimento!$A:$A,HV$3)</f>
        <v>0</v>
      </c>
      <c r="HW25" s="141">
        <f>SUMIFS([1]Movimento!$R:$R,[1]Movimento!$B:$B,$C$3,[1]Movimento!$M:$M,$B25,[1]Movimento!$A:$A,HW$3)</f>
        <v>0</v>
      </c>
      <c r="HX25" s="141">
        <f>SUMIFS([1]Movimento!$R:$R,[1]Movimento!$B:$B,$C$3,[1]Movimento!$M:$M,$B25,[1]Movimento!$A:$A,HX$3)</f>
        <v>0</v>
      </c>
      <c r="HY25" s="141">
        <f>SUMIFS([1]Movimento!$R:$R,[1]Movimento!$B:$B,$C$3,[1]Movimento!$M:$M,$B25,[1]Movimento!$A:$A,HY$3)</f>
        <v>0</v>
      </c>
      <c r="HZ25" s="141">
        <f>SUMIFS([1]Movimento!$R:$R,[1]Movimento!$B:$B,$C$3,[1]Movimento!$M:$M,$B25,[1]Movimento!$A:$A,HZ$3)</f>
        <v>0</v>
      </c>
      <c r="IA25" s="141">
        <f>SUMIFS([1]Movimento!$R:$R,[1]Movimento!$B:$B,$C$3,[1]Movimento!$M:$M,$B25,[1]Movimento!$A:$A,IA$3)</f>
        <v>0</v>
      </c>
      <c r="IB25" s="141">
        <f>SUMIFS([1]Movimento!$R:$R,[1]Movimento!$B:$B,$C$3,[1]Movimento!$M:$M,$B25,[1]Movimento!$A:$A,IB$3)</f>
        <v>0</v>
      </c>
      <c r="IC25" s="141">
        <f>SUMIFS([1]Movimento!$R:$R,[1]Movimento!$B:$B,$C$3,[1]Movimento!$M:$M,$B25,[1]Movimento!$A:$A,IC$3)</f>
        <v>0</v>
      </c>
      <c r="ID25" s="141">
        <f>SUMIFS([1]Movimento!$R:$R,[1]Movimento!$B:$B,$C$3,[1]Movimento!$M:$M,$B25,[1]Movimento!$A:$A,ID$3)</f>
        <v>0</v>
      </c>
      <c r="IE25" s="141">
        <f>SUMIFS([1]Movimento!$R:$R,[1]Movimento!$B:$B,$C$3,[1]Movimento!$M:$M,$B25,[1]Movimento!$A:$A,IE$3)</f>
        <v>0</v>
      </c>
      <c r="IF25" s="141">
        <f>SUMIFS([1]Movimento!$R:$R,[1]Movimento!$B:$B,$C$3,[1]Movimento!$M:$M,$B25,[1]Movimento!$A:$A,IF$3)</f>
        <v>0</v>
      </c>
      <c r="IG25" s="141">
        <f>SUMIFS([1]Movimento!$R:$R,[1]Movimento!$B:$B,$C$3,[1]Movimento!$M:$M,$B25,[1]Movimento!$A:$A,IG$3)</f>
        <v>0</v>
      </c>
      <c r="IH25" s="141">
        <f>SUMIFS([1]Movimento!$R:$R,[1]Movimento!$B:$B,$C$3,[1]Movimento!$M:$M,$B25,[1]Movimento!$A:$A,IH$3)</f>
        <v>0</v>
      </c>
      <c r="II25" s="141">
        <f>SUMIFS([1]Movimento!$R:$R,[1]Movimento!$B:$B,$C$3,[1]Movimento!$M:$M,$B25,[1]Movimento!$A:$A,II$3)</f>
        <v>0</v>
      </c>
      <c r="IJ25" s="141">
        <f>SUMIFS([1]Movimento!$R:$R,[1]Movimento!$B:$B,$C$3,[1]Movimento!$M:$M,$B25,[1]Movimento!$A:$A,IJ$3)</f>
        <v>0</v>
      </c>
      <c r="IK25" s="141">
        <f>SUMIFS([1]Movimento!$R:$R,[1]Movimento!$B:$B,$C$3,[1]Movimento!$M:$M,$B25,[1]Movimento!$A:$A,IK$3)</f>
        <v>0</v>
      </c>
      <c r="IL25" s="141">
        <f>SUMIFS([1]Movimento!$R:$R,[1]Movimento!$B:$B,$C$3,[1]Movimento!$M:$M,$B25,[1]Movimento!$A:$A,IL$3)</f>
        <v>0</v>
      </c>
      <c r="IM25" s="141">
        <f>SUMIFS([1]Movimento!$R:$R,[1]Movimento!$B:$B,$C$3,[1]Movimento!$M:$M,$B25,[1]Movimento!$A:$A,IM$3)</f>
        <v>0</v>
      </c>
      <c r="IN25" s="141">
        <f>SUMIFS([1]Movimento!$R:$R,[1]Movimento!$B:$B,$C$3,[1]Movimento!$M:$M,$B25,[1]Movimento!$A:$A,IN$3)</f>
        <v>0</v>
      </c>
      <c r="IO25" s="141">
        <f>SUMIFS([1]Movimento!$R:$R,[1]Movimento!$B:$B,$C$3,[1]Movimento!$M:$M,$B25,[1]Movimento!$A:$A,IO$3)</f>
        <v>0</v>
      </c>
      <c r="IP25" s="141">
        <f>SUMIFS([1]Movimento!$R:$R,[1]Movimento!$B:$B,$C$3,[1]Movimento!$M:$M,$B25,[1]Movimento!$A:$A,IP$3)</f>
        <v>0</v>
      </c>
      <c r="IQ25" s="141">
        <f>SUMIFS([1]Movimento!$R:$R,[1]Movimento!$B:$B,$C$3,[1]Movimento!$M:$M,$B25,[1]Movimento!$A:$A,IQ$3)</f>
        <v>0</v>
      </c>
      <c r="IR25" s="141">
        <f>SUMIFS([1]Movimento!$R:$R,[1]Movimento!$B:$B,$C$3,[1]Movimento!$M:$M,$B25,[1]Movimento!$A:$A,IR$3)</f>
        <v>0</v>
      </c>
      <c r="IS25" s="141">
        <f>SUMIFS([1]Movimento!$R:$R,[1]Movimento!$B:$B,$C$3,[1]Movimento!$M:$M,$B25,[1]Movimento!$A:$A,IS$3)</f>
        <v>0</v>
      </c>
      <c r="IT25" s="141">
        <f>SUMIFS([1]Movimento!$R:$R,[1]Movimento!$B:$B,$C$3,[1]Movimento!$M:$M,$B25,[1]Movimento!$A:$A,IT$3)</f>
        <v>0</v>
      </c>
      <c r="IU25" s="141">
        <f>SUMIFS([1]Movimento!$R:$R,[1]Movimento!$B:$B,$C$3,[1]Movimento!$M:$M,$B25,[1]Movimento!$A:$A,IU$3)</f>
        <v>0</v>
      </c>
      <c r="IV25" s="141">
        <f>SUMIFS([1]Movimento!$R:$R,[1]Movimento!$B:$B,$C$3,[1]Movimento!$M:$M,$B25,[1]Movimento!$A:$A,IV$3)</f>
        <v>0</v>
      </c>
      <c r="IW25" s="141">
        <f>SUMIFS([1]Movimento!$R:$R,[1]Movimento!$B:$B,$C$3,[1]Movimento!$M:$M,$B25,[1]Movimento!$A:$A,IW$3)</f>
        <v>0</v>
      </c>
      <c r="IX25" s="141">
        <f>SUMIFS([1]Movimento!$R:$R,[1]Movimento!$B:$B,$C$3,[1]Movimento!$M:$M,$B25,[1]Movimento!$A:$A,IX$3)</f>
        <v>0</v>
      </c>
      <c r="IY25" s="141">
        <f>SUMIFS([1]Movimento!$R:$R,[1]Movimento!$B:$B,$C$3,[1]Movimento!$M:$M,$B25,[1]Movimento!$A:$A,IY$3)</f>
        <v>0</v>
      </c>
      <c r="IZ25" s="141">
        <f t="shared" si="107"/>
        <v>0</v>
      </c>
      <c r="JA25" s="141">
        <f>SUMIFS([1]Movimento!$R:$R,[1]Movimento!$B:$B,$C$3,[1]Movimento!$M:$M,$B25,[1]Movimento!$A:$A,JA$3)</f>
        <v>0</v>
      </c>
      <c r="JB25" s="141">
        <f>SUMIFS([1]Movimento!$R:$R,[1]Movimento!$B:$B,$C$3,[1]Movimento!$M:$M,$B25,[1]Movimento!$A:$A,JB$3)</f>
        <v>0</v>
      </c>
      <c r="JC25" s="141">
        <f>SUMIFS([1]Movimento!$R:$R,[1]Movimento!$B:$B,$C$3,[1]Movimento!$M:$M,$B25,[1]Movimento!$A:$A,JC$3)</f>
        <v>0</v>
      </c>
      <c r="JD25" s="141">
        <f>SUMIFS([1]Movimento!$R:$R,[1]Movimento!$B:$B,$C$3,[1]Movimento!$M:$M,$B25,[1]Movimento!$A:$A,JD$3)</f>
        <v>0</v>
      </c>
      <c r="JE25" s="141">
        <f>SUMIFS([1]Movimento!$R:$R,[1]Movimento!$B:$B,$C$3,[1]Movimento!$M:$M,$B25,[1]Movimento!$A:$A,JE$3)</f>
        <v>0</v>
      </c>
      <c r="JF25" s="141">
        <f>SUMIFS([1]Movimento!$R:$R,[1]Movimento!$B:$B,$C$3,[1]Movimento!$M:$M,$B25,[1]Movimento!$A:$A,JF$3)</f>
        <v>0</v>
      </c>
      <c r="JG25" s="141">
        <f>SUMIFS([1]Movimento!$R:$R,[1]Movimento!$B:$B,$C$3,[1]Movimento!$M:$M,$B25,[1]Movimento!$A:$A,JG$3)</f>
        <v>0</v>
      </c>
      <c r="JH25" s="141">
        <f>SUMIFS([1]Movimento!$R:$R,[1]Movimento!$B:$B,$C$3,[1]Movimento!$M:$M,$B25,[1]Movimento!$A:$A,JH$3)</f>
        <v>0</v>
      </c>
      <c r="JI25" s="141">
        <f>SUMIFS([1]Movimento!$R:$R,[1]Movimento!$B:$B,$C$3,[1]Movimento!$M:$M,$B25,[1]Movimento!$A:$A,JI$3)</f>
        <v>0</v>
      </c>
      <c r="JJ25" s="141">
        <f>SUMIFS([1]Movimento!$R:$R,[1]Movimento!$B:$B,$C$3,[1]Movimento!$M:$M,$B25,[1]Movimento!$A:$A,JJ$3)</f>
        <v>0</v>
      </c>
      <c r="JK25" s="141">
        <f>SUMIFS([1]Movimento!$R:$R,[1]Movimento!$B:$B,$C$3,[1]Movimento!$M:$M,$B25,[1]Movimento!$A:$A,JK$3)</f>
        <v>0</v>
      </c>
      <c r="JL25" s="141">
        <f>SUMIFS([1]Movimento!$R:$R,[1]Movimento!$B:$B,$C$3,[1]Movimento!$M:$M,$B25,[1]Movimento!$A:$A,JL$3)</f>
        <v>0</v>
      </c>
      <c r="JM25" s="141">
        <f>SUMIFS([1]Movimento!$R:$R,[1]Movimento!$B:$B,$C$3,[1]Movimento!$M:$M,$B25,[1]Movimento!$A:$A,JM$3)</f>
        <v>0</v>
      </c>
      <c r="JN25" s="141">
        <f>SUMIFS([1]Movimento!$R:$R,[1]Movimento!$B:$B,$C$3,[1]Movimento!$M:$M,$B25,[1]Movimento!$A:$A,JN$3)</f>
        <v>0</v>
      </c>
      <c r="JO25" s="141">
        <f>SUMIFS([1]Movimento!$R:$R,[1]Movimento!$B:$B,$C$3,[1]Movimento!$M:$M,$B25,[1]Movimento!$A:$A,JO$3)</f>
        <v>0</v>
      </c>
      <c r="JP25" s="141">
        <f>SUMIFS([1]Movimento!$R:$R,[1]Movimento!$B:$B,$C$3,[1]Movimento!$M:$M,$B25,[1]Movimento!$A:$A,JP$3)</f>
        <v>0</v>
      </c>
      <c r="JQ25" s="141">
        <f>SUMIFS([1]Movimento!$R:$R,[1]Movimento!$B:$B,$C$3,[1]Movimento!$M:$M,$B25,[1]Movimento!$A:$A,JQ$3)</f>
        <v>0</v>
      </c>
      <c r="JR25" s="141">
        <f>SUMIFS([1]Movimento!$R:$R,[1]Movimento!$B:$B,$C$3,[1]Movimento!$M:$M,$B25,[1]Movimento!$A:$A,JR$3)</f>
        <v>0</v>
      </c>
      <c r="JS25" s="141">
        <f>SUMIFS([1]Movimento!$R:$R,[1]Movimento!$B:$B,$C$3,[1]Movimento!$M:$M,$B25,[1]Movimento!$A:$A,JS$3)</f>
        <v>0</v>
      </c>
      <c r="JT25" s="141">
        <f>SUMIFS([1]Movimento!$R:$R,[1]Movimento!$B:$B,$C$3,[1]Movimento!$M:$M,$B25,[1]Movimento!$A:$A,JT$3)</f>
        <v>0</v>
      </c>
      <c r="JU25" s="141">
        <f>SUMIFS([1]Movimento!$R:$R,[1]Movimento!$B:$B,$C$3,[1]Movimento!$M:$M,$B25,[1]Movimento!$A:$A,JU$3)</f>
        <v>0</v>
      </c>
      <c r="JV25" s="141">
        <f>SUMIFS([1]Movimento!$R:$R,[1]Movimento!$B:$B,$C$3,[1]Movimento!$M:$M,$B25,[1]Movimento!$A:$A,JV$3)</f>
        <v>0</v>
      </c>
      <c r="JW25" s="141">
        <f>SUMIFS([1]Movimento!$R:$R,[1]Movimento!$B:$B,$C$3,[1]Movimento!$M:$M,$B25,[1]Movimento!$A:$A,JW$3)</f>
        <v>0</v>
      </c>
      <c r="JX25" s="141">
        <f>SUMIFS([1]Movimento!$R:$R,[1]Movimento!$B:$B,$C$3,[1]Movimento!$M:$M,$B25,[1]Movimento!$A:$A,JX$3)</f>
        <v>0</v>
      </c>
      <c r="JY25" s="141">
        <f>SUMIFS([1]Movimento!$R:$R,[1]Movimento!$B:$B,$C$3,[1]Movimento!$M:$M,$B25,[1]Movimento!$A:$A,JY$3)</f>
        <v>0</v>
      </c>
      <c r="JZ25" s="141">
        <f>SUMIFS([1]Movimento!$R:$R,[1]Movimento!$B:$B,$C$3,[1]Movimento!$M:$M,$B25,[1]Movimento!$A:$A,JZ$3)</f>
        <v>0</v>
      </c>
      <c r="KA25" s="141">
        <f>SUMIFS([1]Movimento!$R:$R,[1]Movimento!$B:$B,$C$3,[1]Movimento!$M:$M,$B25,[1]Movimento!$A:$A,KA$3)</f>
        <v>0</v>
      </c>
      <c r="KB25" s="141">
        <f>SUMIFS([1]Movimento!$R:$R,[1]Movimento!$B:$B,$C$3,[1]Movimento!$M:$M,$B25,[1]Movimento!$A:$A,KB$3)</f>
        <v>0</v>
      </c>
      <c r="KC25" s="141">
        <f>SUMIFS([1]Movimento!$R:$R,[1]Movimento!$B:$B,$C$3,[1]Movimento!$M:$M,$B25,[1]Movimento!$A:$A,KC$3)</f>
        <v>0</v>
      </c>
      <c r="KD25" s="141">
        <f>SUMIFS([1]Movimento!$R:$R,[1]Movimento!$B:$B,$C$3,[1]Movimento!$M:$M,$B25,[1]Movimento!$A:$A,KD$3)</f>
        <v>0</v>
      </c>
      <c r="KE25" s="141">
        <f>SUMIFS([1]Movimento!$R:$R,[1]Movimento!$B:$B,$C$3,[1]Movimento!$M:$M,$B25,[1]Movimento!$A:$A,KE$3)</f>
        <v>0</v>
      </c>
      <c r="KF25" s="141">
        <f t="shared" si="108"/>
        <v>0</v>
      </c>
      <c r="KG25" s="141">
        <f>SUMIFS([1]Movimento!$R:$R,[1]Movimento!$B:$B,$C$3,[1]Movimento!$M:$M,$B25,[1]Movimento!$A:$A,KG$3)</f>
        <v>0</v>
      </c>
      <c r="KH25" s="141">
        <f>SUMIFS([1]Movimento!$R:$R,[1]Movimento!$B:$B,$C$3,[1]Movimento!$M:$M,$B25,[1]Movimento!$A:$A,KH$3)</f>
        <v>0</v>
      </c>
      <c r="KI25" s="141">
        <f>SUMIFS([1]Movimento!$R:$R,[1]Movimento!$B:$B,$C$3,[1]Movimento!$M:$M,$B25,[1]Movimento!$A:$A,KI$3)</f>
        <v>0</v>
      </c>
      <c r="KJ25" s="141">
        <f>SUMIFS([1]Movimento!$R:$R,[1]Movimento!$B:$B,$C$3,[1]Movimento!$M:$M,$B25,[1]Movimento!$A:$A,KJ$3)</f>
        <v>0</v>
      </c>
      <c r="KK25" s="141">
        <f>SUMIFS([1]Movimento!$R:$R,[1]Movimento!$B:$B,$C$3,[1]Movimento!$M:$M,$B25,[1]Movimento!$A:$A,KK$3)</f>
        <v>0</v>
      </c>
      <c r="KL25" s="141">
        <f>SUMIFS([1]Movimento!$R:$R,[1]Movimento!$B:$B,$C$3,[1]Movimento!$M:$M,$B25,[1]Movimento!$A:$A,KL$3)</f>
        <v>0</v>
      </c>
      <c r="KM25" s="141">
        <f>SUMIFS([1]Movimento!$R:$R,[1]Movimento!$B:$B,$C$3,[1]Movimento!$M:$M,$B25,[1]Movimento!$A:$A,KM$3)</f>
        <v>0</v>
      </c>
      <c r="KN25" s="141">
        <f>SUMIFS([1]Movimento!$R:$R,[1]Movimento!$B:$B,$C$3,[1]Movimento!$M:$M,$B25,[1]Movimento!$A:$A,KN$3)</f>
        <v>0</v>
      </c>
      <c r="KO25" s="141">
        <f>SUMIFS([1]Movimento!$R:$R,[1]Movimento!$B:$B,$C$3,[1]Movimento!$M:$M,$B25,[1]Movimento!$A:$A,KO$3)</f>
        <v>0</v>
      </c>
      <c r="KP25" s="141">
        <f>SUMIFS([1]Movimento!$R:$R,[1]Movimento!$B:$B,$C$3,[1]Movimento!$M:$M,$B25,[1]Movimento!$A:$A,KP$3)</f>
        <v>0</v>
      </c>
      <c r="KQ25" s="141">
        <f>SUMIFS([1]Movimento!$R:$R,[1]Movimento!$B:$B,$C$3,[1]Movimento!$M:$M,$B25,[1]Movimento!$A:$A,KQ$3)</f>
        <v>0</v>
      </c>
      <c r="KR25" s="141">
        <f>SUMIFS([1]Movimento!$R:$R,[1]Movimento!$B:$B,$C$3,[1]Movimento!$M:$M,$B25,[1]Movimento!$A:$A,KR$3)</f>
        <v>0</v>
      </c>
      <c r="KS25" s="141">
        <f>SUMIFS([1]Movimento!$R:$R,[1]Movimento!$B:$B,$C$3,[1]Movimento!$M:$M,$B25,[1]Movimento!$A:$A,KS$3)</f>
        <v>0</v>
      </c>
      <c r="KT25" s="141">
        <f>SUMIFS([1]Movimento!$R:$R,[1]Movimento!$B:$B,$C$3,[1]Movimento!$M:$M,$B25,[1]Movimento!$A:$A,KT$3)</f>
        <v>0</v>
      </c>
      <c r="KU25" s="141">
        <f>SUMIFS([1]Movimento!$R:$R,[1]Movimento!$B:$B,$C$3,[1]Movimento!$M:$M,$B25,[1]Movimento!$A:$A,KU$3)</f>
        <v>0</v>
      </c>
      <c r="KV25" s="141">
        <f>SUMIFS([1]Movimento!$R:$R,[1]Movimento!$B:$B,$C$3,[1]Movimento!$M:$M,$B25,[1]Movimento!$A:$A,KV$3)</f>
        <v>0</v>
      </c>
      <c r="KW25" s="141">
        <f>SUMIFS([1]Movimento!$R:$R,[1]Movimento!$B:$B,$C$3,[1]Movimento!$M:$M,$B25,[1]Movimento!$A:$A,KW$3)</f>
        <v>0</v>
      </c>
      <c r="KX25" s="141">
        <f>SUMIFS([1]Movimento!$R:$R,[1]Movimento!$B:$B,$C$3,[1]Movimento!$M:$M,$B25,[1]Movimento!$A:$A,KX$3)</f>
        <v>0</v>
      </c>
      <c r="KY25" s="141">
        <f>SUMIFS([1]Movimento!$R:$R,[1]Movimento!$B:$B,$C$3,[1]Movimento!$M:$M,$B25,[1]Movimento!$A:$A,KY$3)</f>
        <v>0</v>
      </c>
      <c r="KZ25" s="141">
        <f>SUMIFS([1]Movimento!$R:$R,[1]Movimento!$B:$B,$C$3,[1]Movimento!$M:$M,$B25,[1]Movimento!$A:$A,KZ$3)</f>
        <v>0</v>
      </c>
      <c r="LA25" s="141">
        <f>SUMIFS([1]Movimento!$R:$R,[1]Movimento!$B:$B,$C$3,[1]Movimento!$M:$M,$B25,[1]Movimento!$A:$A,LA$3)</f>
        <v>0</v>
      </c>
      <c r="LB25" s="141">
        <f>SUMIFS([1]Movimento!$R:$R,[1]Movimento!$B:$B,$C$3,[1]Movimento!$M:$M,$B25,[1]Movimento!$A:$A,LB$3)</f>
        <v>0</v>
      </c>
      <c r="LC25" s="141">
        <f>SUMIFS([1]Movimento!$R:$R,[1]Movimento!$B:$B,$C$3,[1]Movimento!$M:$M,$B25,[1]Movimento!$A:$A,LC$3)</f>
        <v>0</v>
      </c>
      <c r="LD25" s="141">
        <f>SUMIFS([1]Movimento!$R:$R,[1]Movimento!$B:$B,$C$3,[1]Movimento!$M:$M,$B25,[1]Movimento!$A:$A,LD$3)</f>
        <v>0</v>
      </c>
      <c r="LE25" s="141">
        <f>SUMIFS([1]Movimento!$R:$R,[1]Movimento!$B:$B,$C$3,[1]Movimento!$M:$M,$B25,[1]Movimento!$A:$A,LE$3)</f>
        <v>0</v>
      </c>
      <c r="LF25" s="141">
        <f>SUMIFS([1]Movimento!$R:$R,[1]Movimento!$B:$B,$C$3,[1]Movimento!$M:$M,$B25,[1]Movimento!$A:$A,LF$3)</f>
        <v>0</v>
      </c>
      <c r="LG25" s="141">
        <f>SUMIFS([1]Movimento!$R:$R,[1]Movimento!$B:$B,$C$3,[1]Movimento!$M:$M,$B25,[1]Movimento!$A:$A,LG$3)</f>
        <v>0</v>
      </c>
      <c r="LH25" s="141">
        <f>SUMIFS([1]Movimento!$R:$R,[1]Movimento!$B:$B,$C$3,[1]Movimento!$M:$M,$B25,[1]Movimento!$A:$A,LH$3)</f>
        <v>0</v>
      </c>
      <c r="LI25" s="141">
        <f>SUMIFS([1]Movimento!$R:$R,[1]Movimento!$B:$B,$C$3,[1]Movimento!$M:$M,$B25,[1]Movimento!$A:$A,LI$3)</f>
        <v>0</v>
      </c>
      <c r="LJ25" s="141">
        <f>SUMIFS([1]Movimento!$R:$R,[1]Movimento!$B:$B,$C$3,[1]Movimento!$M:$M,$B25,[1]Movimento!$A:$A,LJ$3)</f>
        <v>0</v>
      </c>
      <c r="LK25" s="141">
        <f>SUMIFS([1]Movimento!$R:$R,[1]Movimento!$B:$B,$C$3,[1]Movimento!$M:$M,$B25,[1]Movimento!$A:$A,LK$3)</f>
        <v>0</v>
      </c>
      <c r="LL25" s="141">
        <f t="shared" si="109"/>
        <v>0</v>
      </c>
      <c r="LM25" s="141">
        <f>SUMIFS([1]Movimento!$R:$R,[1]Movimento!$B:$B,$C$3,[1]Movimento!$M:$M,$B25,[1]Movimento!$A:$A,LM$3)</f>
        <v>0</v>
      </c>
      <c r="LN25" s="141">
        <f>SUMIFS([1]Movimento!$R:$R,[1]Movimento!$B:$B,$C$3,[1]Movimento!$M:$M,$B25,[1]Movimento!$A:$A,LN$3)</f>
        <v>0</v>
      </c>
      <c r="LO25" s="141">
        <f>SUMIFS([1]Movimento!$R:$R,[1]Movimento!$B:$B,$C$3,[1]Movimento!$M:$M,$B25,[1]Movimento!$A:$A,LO$3)</f>
        <v>0</v>
      </c>
      <c r="LP25" s="141">
        <f>SUMIFS([1]Movimento!$R:$R,[1]Movimento!$B:$B,$C$3,[1]Movimento!$M:$M,$B25,[1]Movimento!$A:$A,LP$3)</f>
        <v>0</v>
      </c>
      <c r="LQ25" s="141">
        <f>SUMIFS([1]Movimento!$R:$R,[1]Movimento!$B:$B,$C$3,[1]Movimento!$M:$M,$B25,[1]Movimento!$A:$A,LQ$3)</f>
        <v>0</v>
      </c>
      <c r="LR25" s="141">
        <f>SUMIFS([1]Movimento!$R:$R,[1]Movimento!$B:$B,$C$3,[1]Movimento!$M:$M,$B25,[1]Movimento!$A:$A,LR$3)</f>
        <v>0</v>
      </c>
      <c r="LS25" s="141">
        <f>SUMIFS([1]Movimento!$R:$R,[1]Movimento!$B:$B,$C$3,[1]Movimento!$M:$M,$B25,[1]Movimento!$A:$A,LS$3)</f>
        <v>0</v>
      </c>
      <c r="LT25" s="141">
        <f>SUMIFS([1]Movimento!$R:$R,[1]Movimento!$B:$B,$C$3,[1]Movimento!$M:$M,$B25,[1]Movimento!$A:$A,LT$3)</f>
        <v>0</v>
      </c>
      <c r="LU25" s="141">
        <f>SUMIFS([1]Movimento!$R:$R,[1]Movimento!$B:$B,$C$3,[1]Movimento!$M:$M,$B25,[1]Movimento!$A:$A,LU$3)</f>
        <v>0</v>
      </c>
      <c r="LV25" s="141">
        <f>SUMIFS([1]Movimento!$R:$R,[1]Movimento!$B:$B,$C$3,[1]Movimento!$M:$M,$B25,[1]Movimento!$A:$A,LV$3)</f>
        <v>0</v>
      </c>
      <c r="LW25" s="141">
        <f>SUMIFS([1]Movimento!$R:$R,[1]Movimento!$B:$B,$C$3,[1]Movimento!$M:$M,$B25,[1]Movimento!$A:$A,LW$3)</f>
        <v>0</v>
      </c>
      <c r="LX25" s="141">
        <f>SUMIFS([1]Movimento!$R:$R,[1]Movimento!$B:$B,$C$3,[1]Movimento!$M:$M,$B25,[1]Movimento!$A:$A,LX$3)</f>
        <v>0</v>
      </c>
      <c r="LY25" s="141">
        <f>SUMIFS([1]Movimento!$R:$R,[1]Movimento!$B:$B,$C$3,[1]Movimento!$M:$M,$B25,[1]Movimento!$A:$A,LY$3)</f>
        <v>0</v>
      </c>
      <c r="LZ25" s="141">
        <f>SUMIFS([1]Movimento!$R:$R,[1]Movimento!$B:$B,$C$3,[1]Movimento!$M:$M,$B25,[1]Movimento!$A:$A,LZ$3)</f>
        <v>0</v>
      </c>
      <c r="MA25" s="141">
        <f>SUMIFS([1]Movimento!$R:$R,[1]Movimento!$B:$B,$C$3,[1]Movimento!$M:$M,$B25,[1]Movimento!$A:$A,MA$3)</f>
        <v>0</v>
      </c>
      <c r="MB25" s="141">
        <f>SUMIFS([1]Movimento!$R:$R,[1]Movimento!$B:$B,$C$3,[1]Movimento!$M:$M,$B25,[1]Movimento!$A:$A,MB$3)</f>
        <v>0</v>
      </c>
      <c r="MC25" s="141">
        <f>SUMIFS([1]Movimento!$R:$R,[1]Movimento!$B:$B,$C$3,[1]Movimento!$M:$M,$B25,[1]Movimento!$A:$A,MC$3)</f>
        <v>0</v>
      </c>
      <c r="MD25" s="141">
        <f>SUMIFS([1]Movimento!$R:$R,[1]Movimento!$B:$B,$C$3,[1]Movimento!$M:$M,$B25,[1]Movimento!$A:$A,MD$3)</f>
        <v>0</v>
      </c>
      <c r="ME25" s="141">
        <f>SUMIFS([1]Movimento!$R:$R,[1]Movimento!$B:$B,$C$3,[1]Movimento!$M:$M,$B25,[1]Movimento!$A:$A,ME$3)</f>
        <v>0</v>
      </c>
      <c r="MF25" s="141">
        <f>SUMIFS([1]Movimento!$R:$R,[1]Movimento!$B:$B,$C$3,[1]Movimento!$M:$M,$B25,[1]Movimento!$A:$A,MF$3)</f>
        <v>0</v>
      </c>
      <c r="MG25" s="141">
        <f>SUMIFS([1]Movimento!$R:$R,[1]Movimento!$B:$B,$C$3,[1]Movimento!$M:$M,$B25,[1]Movimento!$A:$A,MG$3)</f>
        <v>0</v>
      </c>
      <c r="MH25" s="141">
        <f>SUMIFS([1]Movimento!$R:$R,[1]Movimento!$B:$B,$C$3,[1]Movimento!$M:$M,$B25,[1]Movimento!$A:$A,MH$3)</f>
        <v>0</v>
      </c>
      <c r="MI25" s="141">
        <f>SUMIFS([1]Movimento!$R:$R,[1]Movimento!$B:$B,$C$3,[1]Movimento!$M:$M,$B25,[1]Movimento!$A:$A,MI$3)</f>
        <v>0</v>
      </c>
      <c r="MJ25" s="141">
        <f>SUMIFS([1]Movimento!$R:$R,[1]Movimento!$B:$B,$C$3,[1]Movimento!$M:$M,$B25,[1]Movimento!$A:$A,MJ$3)</f>
        <v>0</v>
      </c>
      <c r="MK25" s="141">
        <f>SUMIFS([1]Movimento!$R:$R,[1]Movimento!$B:$B,$C$3,[1]Movimento!$M:$M,$B25,[1]Movimento!$A:$A,MK$3)</f>
        <v>0</v>
      </c>
      <c r="ML25" s="141">
        <f>SUMIFS([1]Movimento!$R:$R,[1]Movimento!$B:$B,$C$3,[1]Movimento!$M:$M,$B25,[1]Movimento!$A:$A,ML$3)</f>
        <v>0</v>
      </c>
      <c r="MM25" s="141">
        <f>SUMIFS([1]Movimento!$R:$R,[1]Movimento!$B:$B,$C$3,[1]Movimento!$M:$M,$B25,[1]Movimento!$A:$A,MM$3)</f>
        <v>0</v>
      </c>
      <c r="MN25" s="141">
        <f>SUMIFS([1]Movimento!$R:$R,[1]Movimento!$B:$B,$C$3,[1]Movimento!$M:$M,$B25,[1]Movimento!$A:$A,MN$3)</f>
        <v>0</v>
      </c>
      <c r="MO25" s="141">
        <f>SUMIFS([1]Movimento!$R:$R,[1]Movimento!$B:$B,$C$3,[1]Movimento!$M:$M,$B25,[1]Movimento!$A:$A,MO$3)</f>
        <v>0</v>
      </c>
      <c r="MP25" s="141">
        <f>SUMIFS([1]Movimento!$R:$R,[1]Movimento!$B:$B,$C$3,[1]Movimento!$M:$M,$B25,[1]Movimento!$A:$A,MP$3)</f>
        <v>0</v>
      </c>
      <c r="MQ25" s="141">
        <f>SUMIFS([1]Movimento!$R:$R,[1]Movimento!$B:$B,$C$3,[1]Movimento!$M:$M,$B25,[1]Movimento!$A:$A,MQ$3)</f>
        <v>0</v>
      </c>
      <c r="MR25" s="141">
        <f t="shared" si="110"/>
        <v>0</v>
      </c>
      <c r="MS25" s="141">
        <f>SUMIFS([1]Movimento!$R:$R,[1]Movimento!$B:$B,$C$3,[1]Movimento!$M:$M,$B25,[1]Movimento!$A:$A,MS$3)</f>
        <v>0</v>
      </c>
      <c r="MT25" s="141">
        <f>SUMIFS([1]Movimento!$R:$R,[1]Movimento!$B:$B,$C$3,[1]Movimento!$M:$M,$B25,[1]Movimento!$A:$A,MT$3)</f>
        <v>0</v>
      </c>
      <c r="MU25" s="141">
        <f>SUMIFS([1]Movimento!$R:$R,[1]Movimento!$B:$B,$C$3,[1]Movimento!$M:$M,$B25,[1]Movimento!$A:$A,MU$3)</f>
        <v>0</v>
      </c>
      <c r="MV25" s="141">
        <f>SUMIFS([1]Movimento!$R:$R,[1]Movimento!$B:$B,$C$3,[1]Movimento!$M:$M,$B25,[1]Movimento!$A:$A,MV$3)</f>
        <v>0</v>
      </c>
      <c r="MW25" s="141">
        <f>SUMIFS([1]Movimento!$R:$R,[1]Movimento!$B:$B,$C$3,[1]Movimento!$M:$M,$B25,[1]Movimento!$A:$A,MW$3)</f>
        <v>0</v>
      </c>
      <c r="MX25" s="141">
        <f>SUMIFS([1]Movimento!$R:$R,[1]Movimento!$B:$B,$C$3,[1]Movimento!$M:$M,$B25,[1]Movimento!$A:$A,MX$3)</f>
        <v>0</v>
      </c>
      <c r="MY25" s="141">
        <f>SUMIFS([1]Movimento!$R:$R,[1]Movimento!$B:$B,$C$3,[1]Movimento!$M:$M,$B25,[1]Movimento!$A:$A,MY$3)</f>
        <v>0</v>
      </c>
      <c r="MZ25" s="141">
        <f>SUMIFS([1]Movimento!$R:$R,[1]Movimento!$B:$B,$C$3,[1]Movimento!$M:$M,$B25,[1]Movimento!$A:$A,MZ$3)</f>
        <v>0</v>
      </c>
      <c r="NA25" s="141">
        <f>SUMIFS([1]Movimento!$R:$R,[1]Movimento!$B:$B,$C$3,[1]Movimento!$M:$M,$B25,[1]Movimento!$A:$A,NA$3)</f>
        <v>0</v>
      </c>
      <c r="NB25" s="141">
        <f>SUMIFS([1]Movimento!$R:$R,[1]Movimento!$B:$B,$C$3,[1]Movimento!$M:$M,$B25,[1]Movimento!$A:$A,NB$3)</f>
        <v>0</v>
      </c>
      <c r="NC25" s="141">
        <f>SUMIFS([1]Movimento!$R:$R,[1]Movimento!$B:$B,$C$3,[1]Movimento!$M:$M,$B25,[1]Movimento!$A:$A,NC$3)</f>
        <v>0</v>
      </c>
      <c r="ND25" s="141">
        <f>SUMIFS([1]Movimento!$R:$R,[1]Movimento!$B:$B,$C$3,[1]Movimento!$M:$M,$B25,[1]Movimento!$A:$A,ND$3)</f>
        <v>0</v>
      </c>
      <c r="NE25" s="141">
        <f>SUMIFS([1]Movimento!$R:$R,[1]Movimento!$B:$B,$C$3,[1]Movimento!$M:$M,$B25,[1]Movimento!$A:$A,NE$3)</f>
        <v>0</v>
      </c>
      <c r="NF25" s="141">
        <f>SUMIFS([1]Movimento!$R:$R,[1]Movimento!$B:$B,$C$3,[1]Movimento!$M:$M,$B25,[1]Movimento!$A:$A,NF$3)</f>
        <v>0</v>
      </c>
      <c r="NG25" s="141">
        <f>SUMIFS([1]Movimento!$R:$R,[1]Movimento!$B:$B,$C$3,[1]Movimento!$M:$M,$B25,[1]Movimento!$A:$A,NG$3)</f>
        <v>0</v>
      </c>
      <c r="NH25" s="141">
        <f>SUMIFS([1]Movimento!$R:$R,[1]Movimento!$B:$B,$C$3,[1]Movimento!$M:$M,$B25,[1]Movimento!$A:$A,NH$3)</f>
        <v>0</v>
      </c>
      <c r="NI25" s="141">
        <f>SUMIFS([1]Movimento!$R:$R,[1]Movimento!$B:$B,$C$3,[1]Movimento!$M:$M,$B25,[1]Movimento!$A:$A,NI$3)</f>
        <v>0</v>
      </c>
      <c r="NJ25" s="141">
        <f>SUMIFS([1]Movimento!$R:$R,[1]Movimento!$B:$B,$C$3,[1]Movimento!$M:$M,$B25,[1]Movimento!$A:$A,NJ$3)</f>
        <v>0</v>
      </c>
      <c r="NK25" s="141">
        <f>SUMIFS([1]Movimento!$R:$R,[1]Movimento!$B:$B,$C$3,[1]Movimento!$M:$M,$B25,[1]Movimento!$A:$A,NK$3)</f>
        <v>0</v>
      </c>
      <c r="NL25" s="141">
        <f>SUMIFS([1]Movimento!$R:$R,[1]Movimento!$B:$B,$C$3,[1]Movimento!$M:$M,$B25,[1]Movimento!$A:$A,NL$3)</f>
        <v>0</v>
      </c>
      <c r="NM25" s="141">
        <f>SUMIFS([1]Movimento!$R:$R,[1]Movimento!$B:$B,$C$3,[1]Movimento!$M:$M,$B25,[1]Movimento!$A:$A,NM$3)</f>
        <v>0</v>
      </c>
      <c r="NN25" s="141">
        <f>SUMIFS([1]Movimento!$R:$R,[1]Movimento!$B:$B,$C$3,[1]Movimento!$M:$M,$B25,[1]Movimento!$A:$A,NN$3)</f>
        <v>0</v>
      </c>
      <c r="NO25" s="141">
        <f>SUMIFS([1]Movimento!$R:$R,[1]Movimento!$B:$B,$C$3,[1]Movimento!$M:$M,$B25,[1]Movimento!$A:$A,NO$3)</f>
        <v>0</v>
      </c>
      <c r="NP25" s="141">
        <f>SUMIFS([1]Movimento!$R:$R,[1]Movimento!$B:$B,$C$3,[1]Movimento!$M:$M,$B25,[1]Movimento!$A:$A,NP$3)</f>
        <v>0</v>
      </c>
      <c r="NQ25" s="141">
        <f>SUMIFS([1]Movimento!$R:$R,[1]Movimento!$B:$B,$C$3,[1]Movimento!$M:$M,$B25,[1]Movimento!$A:$A,NQ$3)</f>
        <v>0</v>
      </c>
      <c r="NR25" s="141">
        <f>SUMIFS([1]Movimento!$R:$R,[1]Movimento!$B:$B,$C$3,[1]Movimento!$M:$M,$B25,[1]Movimento!$A:$A,NR$3)</f>
        <v>0</v>
      </c>
      <c r="NS25" s="141">
        <f>SUMIFS([1]Movimento!$R:$R,[1]Movimento!$B:$B,$C$3,[1]Movimento!$M:$M,$B25,[1]Movimento!$A:$A,NS$3)</f>
        <v>0</v>
      </c>
      <c r="NT25" s="141">
        <f>SUMIFS([1]Movimento!$R:$R,[1]Movimento!$B:$B,$C$3,[1]Movimento!$M:$M,$B25,[1]Movimento!$A:$A,NT$3)</f>
        <v>0</v>
      </c>
      <c r="NU25" s="141">
        <f>SUMIFS([1]Movimento!$R:$R,[1]Movimento!$B:$B,$C$3,[1]Movimento!$M:$M,$B25,[1]Movimento!$A:$A,NU$3)</f>
        <v>0</v>
      </c>
      <c r="NV25" s="141">
        <f>SUMIFS([1]Movimento!$R:$R,[1]Movimento!$B:$B,$C$3,[1]Movimento!$M:$M,$B25,[1]Movimento!$A:$A,NV$3)</f>
        <v>0</v>
      </c>
      <c r="NW25" s="141">
        <f>SUMIFS([1]Movimento!$R:$R,[1]Movimento!$B:$B,$C$3,[1]Movimento!$M:$M,$B25,[1]Movimento!$A:$A,NW$3)</f>
        <v>0</v>
      </c>
      <c r="NX25" s="141">
        <f t="shared" si="111"/>
        <v>0</v>
      </c>
      <c r="NY25" s="10"/>
      <c r="NZ25" s="141">
        <f t="shared" si="114"/>
        <v>0</v>
      </c>
      <c r="OA25" s="143">
        <f t="shared" si="112"/>
        <v>0</v>
      </c>
      <c r="OB25" s="145" t="str">
        <f t="shared" si="79"/>
        <v/>
      </c>
      <c r="OD25" s="181"/>
      <c r="OG25" s="163" t="s">
        <v>49</v>
      </c>
      <c r="OH25" s="10"/>
      <c r="OI25" s="164"/>
      <c r="OJ25" s="164"/>
      <c r="OK25" s="164"/>
      <c r="OL25" s="164"/>
      <c r="OM25" s="164"/>
      <c r="ON25" s="164"/>
      <c r="OO25" s="164"/>
      <c r="OP25" s="164"/>
      <c r="OQ25" s="164"/>
      <c r="OR25" s="164"/>
      <c r="OS25" s="164"/>
      <c r="OT25" s="164"/>
      <c r="OU25" s="10"/>
      <c r="OV25" s="164">
        <f t="shared" si="113"/>
        <v>0</v>
      </c>
    </row>
    <row r="26" spans="2:412" s="134" customFormat="1" outlineLevel="1">
      <c r="B26" s="139" t="s">
        <v>50</v>
      </c>
      <c r="C26" s="140" t="s">
        <v>26</v>
      </c>
      <c r="D26" s="10"/>
      <c r="E26" s="141">
        <f>SUMIFS([1]Movimento!$R:$R,[1]Movimento!$B:$B,$C$3,[1]Movimento!$M:$M,$B26,[1]Movimento!$A:$A,E$3)</f>
        <v>0</v>
      </c>
      <c r="F26" s="141">
        <f>SUMIFS([1]Movimento!$R:$R,[1]Movimento!$B:$B,$C$3,[1]Movimento!$M:$M,$B26,[1]Movimento!$A:$A,F$3)</f>
        <v>0</v>
      </c>
      <c r="G26" s="141">
        <f>SUMIFS([1]Movimento!$R:$R,[1]Movimento!$B:$B,$C$3,[1]Movimento!$M:$M,$B26,[1]Movimento!$A:$A,G$3)</f>
        <v>0</v>
      </c>
      <c r="H26" s="141">
        <f>SUMIFS([1]Movimento!$R:$R,[1]Movimento!$B:$B,$C$3,[1]Movimento!$M:$M,$B26,[1]Movimento!$A:$A,H$3)</f>
        <v>0</v>
      </c>
      <c r="I26" s="141">
        <f>SUMIFS([1]Movimento!$R:$R,[1]Movimento!$B:$B,$C$3,[1]Movimento!$M:$M,$B26,[1]Movimento!$A:$A,I$3)</f>
        <v>0</v>
      </c>
      <c r="J26" s="141">
        <f>SUMIFS([1]Movimento!$R:$R,[1]Movimento!$B:$B,$C$3,[1]Movimento!$M:$M,$B26,[1]Movimento!$A:$A,J$3)</f>
        <v>0</v>
      </c>
      <c r="K26" s="141">
        <f>SUMIFS([1]Movimento!$R:$R,[1]Movimento!$B:$B,$C$3,[1]Movimento!$M:$M,$B26,[1]Movimento!$A:$A,K$3)</f>
        <v>0</v>
      </c>
      <c r="L26" s="141">
        <f>SUMIFS([1]Movimento!$R:$R,[1]Movimento!$B:$B,$C$3,[1]Movimento!$M:$M,$B26,[1]Movimento!$A:$A,L$3)</f>
        <v>0</v>
      </c>
      <c r="M26" s="141">
        <f>SUMIFS([1]Movimento!$R:$R,[1]Movimento!$B:$B,$C$3,[1]Movimento!$M:$M,$B26,[1]Movimento!$A:$A,M$3)</f>
        <v>0</v>
      </c>
      <c r="N26" s="141">
        <f>SUMIFS([1]Movimento!$R:$R,[1]Movimento!$B:$B,$C$3,[1]Movimento!$M:$M,$B26,[1]Movimento!$A:$A,N$3)</f>
        <v>0</v>
      </c>
      <c r="O26" s="141">
        <f>SUMIFS([1]Movimento!$R:$R,[1]Movimento!$B:$B,$C$3,[1]Movimento!$M:$M,$B26,[1]Movimento!$A:$A,O$3)</f>
        <v>0</v>
      </c>
      <c r="P26" s="141">
        <f>SUMIFS([1]Movimento!$R:$R,[1]Movimento!$B:$B,$C$3,[1]Movimento!$M:$M,$B26,[1]Movimento!$A:$A,P$3)</f>
        <v>0</v>
      </c>
      <c r="Q26" s="141">
        <f>SUMIFS([1]Movimento!$R:$R,[1]Movimento!$B:$B,$C$3,[1]Movimento!$M:$M,$B26,[1]Movimento!$A:$A,Q$3)</f>
        <v>0</v>
      </c>
      <c r="R26" s="141">
        <f>SUMIFS([1]Movimento!$R:$R,[1]Movimento!$B:$B,$C$3,[1]Movimento!$M:$M,$B26,[1]Movimento!$A:$A,R$3)</f>
        <v>0</v>
      </c>
      <c r="S26" s="141">
        <f>SUMIFS([1]Movimento!$R:$R,[1]Movimento!$B:$B,$C$3,[1]Movimento!$M:$M,$B26,[1]Movimento!$A:$A,S$3)</f>
        <v>0</v>
      </c>
      <c r="T26" s="141">
        <f>SUMIFS([1]Movimento!$R:$R,[1]Movimento!$B:$B,$C$3,[1]Movimento!$M:$M,$B26,[1]Movimento!$A:$A,T$3)</f>
        <v>0</v>
      </c>
      <c r="U26" s="141">
        <f>SUMIFS([1]Movimento!$R:$R,[1]Movimento!$B:$B,$C$3,[1]Movimento!$M:$M,$B26,[1]Movimento!$A:$A,U$3)</f>
        <v>0</v>
      </c>
      <c r="V26" s="141">
        <f>SUMIFS([1]Movimento!$R:$R,[1]Movimento!$B:$B,$C$3,[1]Movimento!$M:$M,$B26,[1]Movimento!$A:$A,V$3)</f>
        <v>0</v>
      </c>
      <c r="W26" s="141">
        <f>SUMIFS([1]Movimento!$R:$R,[1]Movimento!$B:$B,$C$3,[1]Movimento!$M:$M,$B26,[1]Movimento!$A:$A,W$3)</f>
        <v>0</v>
      </c>
      <c r="X26" s="141">
        <f>SUMIFS([1]Movimento!$R:$R,[1]Movimento!$B:$B,$C$3,[1]Movimento!$M:$M,$B26,[1]Movimento!$A:$A,X$3)</f>
        <v>0</v>
      </c>
      <c r="Y26" s="141">
        <f>SUMIFS([1]Movimento!$R:$R,[1]Movimento!$B:$B,$C$3,[1]Movimento!$M:$M,$B26,[1]Movimento!$A:$A,Y$3)</f>
        <v>0</v>
      </c>
      <c r="Z26" s="141">
        <f>SUMIFS([1]Movimento!$R:$R,[1]Movimento!$B:$B,$C$3,[1]Movimento!$M:$M,$B26,[1]Movimento!$A:$A,Z$3)</f>
        <v>0</v>
      </c>
      <c r="AA26" s="141">
        <f>SUMIFS([1]Movimento!$R:$R,[1]Movimento!$B:$B,$C$3,[1]Movimento!$M:$M,$B26,[1]Movimento!$A:$A,AA$3)</f>
        <v>0</v>
      </c>
      <c r="AB26" s="141">
        <f>SUMIFS([1]Movimento!$R:$R,[1]Movimento!$B:$B,$C$3,[1]Movimento!$M:$M,$B26,[1]Movimento!$A:$A,AB$3)</f>
        <v>0</v>
      </c>
      <c r="AC26" s="141">
        <f>SUMIFS([1]Movimento!$R:$R,[1]Movimento!$B:$B,$C$3,[1]Movimento!$M:$M,$B26,[1]Movimento!$A:$A,AC$3)</f>
        <v>0</v>
      </c>
      <c r="AD26" s="141">
        <f>SUMIFS([1]Movimento!$R:$R,[1]Movimento!$B:$B,$C$3,[1]Movimento!$M:$M,$B26,[1]Movimento!$A:$A,AD$3)</f>
        <v>0</v>
      </c>
      <c r="AE26" s="141">
        <f>SUMIFS([1]Movimento!$R:$R,[1]Movimento!$B:$B,$C$3,[1]Movimento!$M:$M,$B26,[1]Movimento!$A:$A,AE$3)</f>
        <v>0</v>
      </c>
      <c r="AF26" s="141">
        <f>SUMIFS([1]Movimento!$R:$R,[1]Movimento!$B:$B,$C$3,[1]Movimento!$M:$M,$B26,[1]Movimento!$A:$A,AF$3)</f>
        <v>0</v>
      </c>
      <c r="AG26" s="141">
        <f>SUMIFS([1]Movimento!$R:$R,[1]Movimento!$B:$B,$C$3,[1]Movimento!$M:$M,$B26,[1]Movimento!$A:$A,AG$3)</f>
        <v>0</v>
      </c>
      <c r="AH26" s="141">
        <f>SUMIFS([1]Movimento!$R:$R,[1]Movimento!$B:$B,$C$3,[1]Movimento!$M:$M,$B26,[1]Movimento!$A:$A,AH$3)</f>
        <v>0</v>
      </c>
      <c r="AI26" s="141">
        <f>SUMIFS([1]Movimento!$R:$R,[1]Movimento!$B:$B,$C$3,[1]Movimento!$M:$M,$B26,[1]Movimento!$A:$A,AI$3)</f>
        <v>0</v>
      </c>
      <c r="AJ26" s="141">
        <f t="shared" si="100"/>
        <v>0</v>
      </c>
      <c r="AK26" s="141">
        <f>SUMIFS([1]Movimento!$R:$R,[1]Movimento!$B:$B,$C$3,[1]Movimento!$M:$M,$B26,[1]Movimento!$A:$A,AK$3)</f>
        <v>0</v>
      </c>
      <c r="AL26" s="141">
        <f>SUMIFS([1]Movimento!$R:$R,[1]Movimento!$B:$B,$C$3,[1]Movimento!$M:$M,$B26,[1]Movimento!$A:$A,AL$3)</f>
        <v>0</v>
      </c>
      <c r="AM26" s="141">
        <f>SUMIFS([1]Movimento!$R:$R,[1]Movimento!$B:$B,$C$3,[1]Movimento!$M:$M,$B26,[1]Movimento!$A:$A,AM$3)</f>
        <v>0</v>
      </c>
      <c r="AN26" s="141">
        <f>SUMIFS([1]Movimento!$R:$R,[1]Movimento!$B:$B,$C$3,[1]Movimento!$M:$M,$B26,[1]Movimento!$A:$A,AN$3)</f>
        <v>0</v>
      </c>
      <c r="AO26" s="141">
        <f>SUMIFS([1]Movimento!$R:$R,[1]Movimento!$B:$B,$C$3,[1]Movimento!$M:$M,$B26,[1]Movimento!$A:$A,AO$3)</f>
        <v>0</v>
      </c>
      <c r="AP26" s="141">
        <f>SUMIFS([1]Movimento!$R:$R,[1]Movimento!$B:$B,$C$3,[1]Movimento!$M:$M,$B26,[1]Movimento!$A:$A,AP$3)</f>
        <v>0</v>
      </c>
      <c r="AQ26" s="141">
        <f>SUMIFS([1]Movimento!$R:$R,[1]Movimento!$B:$B,$C$3,[1]Movimento!$M:$M,$B26,[1]Movimento!$A:$A,AQ$3)</f>
        <v>0</v>
      </c>
      <c r="AR26" s="141">
        <f>SUMIFS([1]Movimento!$R:$R,[1]Movimento!$B:$B,$C$3,[1]Movimento!$M:$M,$B26,[1]Movimento!$A:$A,AR$3)</f>
        <v>0</v>
      </c>
      <c r="AS26" s="141">
        <f>SUMIFS([1]Movimento!$R:$R,[1]Movimento!$B:$B,$C$3,[1]Movimento!$M:$M,$B26,[1]Movimento!$A:$A,AS$3)</f>
        <v>0</v>
      </c>
      <c r="AT26" s="141">
        <f>SUMIFS([1]Movimento!$R:$R,[1]Movimento!$B:$B,$C$3,[1]Movimento!$M:$M,$B26,[1]Movimento!$A:$A,AT$3)</f>
        <v>0</v>
      </c>
      <c r="AU26" s="141">
        <f>SUMIFS([1]Movimento!$R:$R,[1]Movimento!$B:$B,$C$3,[1]Movimento!$M:$M,$B26,[1]Movimento!$A:$A,AU$3)</f>
        <v>0</v>
      </c>
      <c r="AV26" s="141">
        <f>SUMIFS([1]Movimento!$R:$R,[1]Movimento!$B:$B,$C$3,[1]Movimento!$M:$M,$B26,[1]Movimento!$A:$A,AV$3)</f>
        <v>0</v>
      </c>
      <c r="AW26" s="141">
        <f>SUMIFS([1]Movimento!$R:$R,[1]Movimento!$B:$B,$C$3,[1]Movimento!$M:$M,$B26,[1]Movimento!$A:$A,AW$3)</f>
        <v>0</v>
      </c>
      <c r="AX26" s="141">
        <f>SUMIFS([1]Movimento!$R:$R,[1]Movimento!$B:$B,$C$3,[1]Movimento!$M:$M,$B26,[1]Movimento!$A:$A,AX$3)</f>
        <v>0</v>
      </c>
      <c r="AY26" s="141">
        <f>SUMIFS([1]Movimento!$R:$R,[1]Movimento!$B:$B,$C$3,[1]Movimento!$M:$M,$B26,[1]Movimento!$A:$A,AY$3)</f>
        <v>0</v>
      </c>
      <c r="AZ26" s="141">
        <f>SUMIFS([1]Movimento!$R:$R,[1]Movimento!$B:$B,$C$3,[1]Movimento!$M:$M,$B26,[1]Movimento!$A:$A,AZ$3)</f>
        <v>0</v>
      </c>
      <c r="BA26" s="141">
        <f>SUMIFS([1]Movimento!$R:$R,[1]Movimento!$B:$B,$C$3,[1]Movimento!$M:$M,$B26,[1]Movimento!$A:$A,BA$3)</f>
        <v>0</v>
      </c>
      <c r="BB26" s="141">
        <f>SUMIFS([1]Movimento!$R:$R,[1]Movimento!$B:$B,$C$3,[1]Movimento!$M:$M,$B26,[1]Movimento!$A:$A,BB$3)</f>
        <v>0</v>
      </c>
      <c r="BC26" s="141">
        <f>SUMIFS([1]Movimento!$R:$R,[1]Movimento!$B:$B,$C$3,[1]Movimento!$M:$M,$B26,[1]Movimento!$A:$A,BC$3)</f>
        <v>0</v>
      </c>
      <c r="BD26" s="141">
        <f>SUMIFS([1]Movimento!$R:$R,[1]Movimento!$B:$B,$C$3,[1]Movimento!$M:$M,$B26,[1]Movimento!$A:$A,BD$3)</f>
        <v>0</v>
      </c>
      <c r="BE26" s="141">
        <f>SUMIFS([1]Movimento!$R:$R,[1]Movimento!$B:$B,$C$3,[1]Movimento!$M:$M,$B26,[1]Movimento!$A:$A,BE$3)</f>
        <v>0</v>
      </c>
      <c r="BF26" s="141">
        <f>SUMIFS([1]Movimento!$R:$R,[1]Movimento!$B:$B,$C$3,[1]Movimento!$M:$M,$B26,[1]Movimento!$A:$A,BF$3)</f>
        <v>0</v>
      </c>
      <c r="BG26" s="141">
        <f>SUMIFS([1]Movimento!$R:$R,[1]Movimento!$B:$B,$C$3,[1]Movimento!$M:$M,$B26,[1]Movimento!$A:$A,BG$3)</f>
        <v>0</v>
      </c>
      <c r="BH26" s="141">
        <f>SUMIFS([1]Movimento!$R:$R,[1]Movimento!$B:$B,$C$3,[1]Movimento!$M:$M,$B26,[1]Movimento!$A:$A,BH$3)</f>
        <v>0</v>
      </c>
      <c r="BI26" s="141">
        <f>SUMIFS([1]Movimento!$R:$R,[1]Movimento!$B:$B,$C$3,[1]Movimento!$M:$M,$B26,[1]Movimento!$A:$A,BI$3)</f>
        <v>0</v>
      </c>
      <c r="BJ26" s="141">
        <f>SUMIFS([1]Movimento!$R:$R,[1]Movimento!$B:$B,$C$3,[1]Movimento!$M:$M,$B26,[1]Movimento!$A:$A,BJ$3)</f>
        <v>0</v>
      </c>
      <c r="BK26" s="141">
        <f>SUMIFS([1]Movimento!$R:$R,[1]Movimento!$B:$B,$C$3,[1]Movimento!$M:$M,$B26,[1]Movimento!$A:$A,BK$3)</f>
        <v>0</v>
      </c>
      <c r="BL26" s="141">
        <f>SUMIFS([1]Movimento!$R:$R,[1]Movimento!$B:$B,$C$3,[1]Movimento!$M:$M,$B26,[1]Movimento!$A:$A,BL$3)</f>
        <v>0</v>
      </c>
      <c r="BM26" s="141">
        <f>SUMIFS([1]Movimento!$R:$R,[1]Movimento!$B:$B,$C$3,[1]Movimento!$M:$M,$B26,[1]Movimento!$A:$A,BM$3)</f>
        <v>0</v>
      </c>
      <c r="BN26" s="141">
        <f>SUMIFS([1]Movimento!$R:$R,[1]Movimento!$B:$B,$C$3,[1]Movimento!$M:$M,$B26,[1]Movimento!$A:$A,BN$3)</f>
        <v>0</v>
      </c>
      <c r="BO26" s="141">
        <f>SUMIFS([1]Movimento!$R:$R,[1]Movimento!$B:$B,$C$3,[1]Movimento!$M:$M,$B26,[1]Movimento!$A:$A,BO$3)</f>
        <v>0</v>
      </c>
      <c r="BP26" s="141">
        <f t="shared" si="101"/>
        <v>0</v>
      </c>
      <c r="BQ26" s="141">
        <f>SUMIFS([1]Movimento!$R:$R,[1]Movimento!$B:$B,$C$3,[1]Movimento!$M:$M,$B26,[1]Movimento!$A:$A,BQ$3)</f>
        <v>0</v>
      </c>
      <c r="BR26" s="141">
        <f>SUMIFS([1]Movimento!$R:$R,[1]Movimento!$B:$B,$C$3,[1]Movimento!$M:$M,$B26,[1]Movimento!$A:$A,BR$3)</f>
        <v>0</v>
      </c>
      <c r="BS26" s="141">
        <f>SUMIFS([1]Movimento!$R:$R,[1]Movimento!$B:$B,$C$3,[1]Movimento!$M:$M,$B26,[1]Movimento!$A:$A,BS$3)</f>
        <v>0</v>
      </c>
      <c r="BT26" s="141">
        <f>SUMIFS([1]Movimento!$R:$R,[1]Movimento!$B:$B,$C$3,[1]Movimento!$M:$M,$B26,[1]Movimento!$A:$A,BT$3)</f>
        <v>0</v>
      </c>
      <c r="BU26" s="141">
        <f>SUMIFS([1]Movimento!$R:$R,[1]Movimento!$B:$B,$C$3,[1]Movimento!$M:$M,$B26,[1]Movimento!$A:$A,BU$3)</f>
        <v>0</v>
      </c>
      <c r="BV26" s="141">
        <f>SUMIFS([1]Movimento!$R:$R,[1]Movimento!$B:$B,$C$3,[1]Movimento!$M:$M,$B26,[1]Movimento!$A:$A,BV$3)</f>
        <v>0</v>
      </c>
      <c r="BW26" s="141">
        <f>SUMIFS([1]Movimento!$R:$R,[1]Movimento!$B:$B,$C$3,[1]Movimento!$M:$M,$B26,[1]Movimento!$A:$A,BW$3)</f>
        <v>0</v>
      </c>
      <c r="BX26" s="141">
        <f>SUMIFS([1]Movimento!$R:$R,[1]Movimento!$B:$B,$C$3,[1]Movimento!$M:$M,$B26,[1]Movimento!$A:$A,BX$3)</f>
        <v>0</v>
      </c>
      <c r="BY26" s="141">
        <f>SUMIFS([1]Movimento!$R:$R,[1]Movimento!$B:$B,$C$3,[1]Movimento!$M:$M,$B26,[1]Movimento!$A:$A,BY$3)</f>
        <v>0</v>
      </c>
      <c r="BZ26" s="141">
        <f>SUMIFS([1]Movimento!$R:$R,[1]Movimento!$B:$B,$C$3,[1]Movimento!$M:$M,$B26,[1]Movimento!$A:$A,BZ$3)</f>
        <v>0</v>
      </c>
      <c r="CA26" s="141">
        <f>SUMIFS([1]Movimento!$R:$R,[1]Movimento!$B:$B,$C$3,[1]Movimento!$M:$M,$B26,[1]Movimento!$A:$A,CA$3)</f>
        <v>0</v>
      </c>
      <c r="CB26" s="141">
        <f>SUMIFS([1]Movimento!$R:$R,[1]Movimento!$B:$B,$C$3,[1]Movimento!$M:$M,$B26,[1]Movimento!$A:$A,CB$3)</f>
        <v>0</v>
      </c>
      <c r="CC26" s="141">
        <f>SUMIFS([1]Movimento!$R:$R,[1]Movimento!$B:$B,$C$3,[1]Movimento!$M:$M,$B26,[1]Movimento!$A:$A,CC$3)</f>
        <v>0</v>
      </c>
      <c r="CD26" s="141">
        <f>SUMIFS([1]Movimento!$R:$R,[1]Movimento!$B:$B,$C$3,[1]Movimento!$M:$M,$B26,[1]Movimento!$A:$A,CD$3)</f>
        <v>0</v>
      </c>
      <c r="CE26" s="141">
        <f>SUMIFS([1]Movimento!$R:$R,[1]Movimento!$B:$B,$C$3,[1]Movimento!$M:$M,$B26,[1]Movimento!$A:$A,CE$3)</f>
        <v>0</v>
      </c>
      <c r="CF26" s="141">
        <f>SUMIFS([1]Movimento!$R:$R,[1]Movimento!$B:$B,$C$3,[1]Movimento!$M:$M,$B26,[1]Movimento!$A:$A,CF$3)</f>
        <v>0</v>
      </c>
      <c r="CG26" s="141">
        <f>SUMIFS([1]Movimento!$R:$R,[1]Movimento!$B:$B,$C$3,[1]Movimento!$M:$M,$B26,[1]Movimento!$A:$A,CG$3)</f>
        <v>0</v>
      </c>
      <c r="CH26" s="141">
        <f>SUMIFS([1]Movimento!$R:$R,[1]Movimento!$B:$B,$C$3,[1]Movimento!$M:$M,$B26,[1]Movimento!$A:$A,CH$3)</f>
        <v>0</v>
      </c>
      <c r="CI26" s="141">
        <f>SUMIFS([1]Movimento!$R:$R,[1]Movimento!$B:$B,$C$3,[1]Movimento!$M:$M,$B26,[1]Movimento!$A:$A,CI$3)</f>
        <v>0</v>
      </c>
      <c r="CJ26" s="141">
        <f>SUMIFS([1]Movimento!$R:$R,[1]Movimento!$B:$B,$C$3,[1]Movimento!$M:$M,$B26,[1]Movimento!$A:$A,CJ$3)</f>
        <v>0</v>
      </c>
      <c r="CK26" s="141">
        <f>SUMIFS([1]Movimento!$R:$R,[1]Movimento!$B:$B,$C$3,[1]Movimento!$M:$M,$B26,[1]Movimento!$A:$A,CK$3)</f>
        <v>0</v>
      </c>
      <c r="CL26" s="141">
        <f>SUMIFS([1]Movimento!$R:$R,[1]Movimento!$B:$B,$C$3,[1]Movimento!$M:$M,$B26,[1]Movimento!$A:$A,CL$3)</f>
        <v>0</v>
      </c>
      <c r="CM26" s="141">
        <f>SUMIFS([1]Movimento!$R:$R,[1]Movimento!$B:$B,$C$3,[1]Movimento!$M:$M,$B26,[1]Movimento!$A:$A,CM$3)</f>
        <v>0</v>
      </c>
      <c r="CN26" s="141">
        <f>SUMIFS([1]Movimento!$R:$R,[1]Movimento!$B:$B,$C$3,[1]Movimento!$M:$M,$B26,[1]Movimento!$A:$A,CN$3)</f>
        <v>0</v>
      </c>
      <c r="CO26" s="141">
        <f>SUMIFS([1]Movimento!$R:$R,[1]Movimento!$B:$B,$C$3,[1]Movimento!$M:$M,$B26,[1]Movimento!$A:$A,CO$3)</f>
        <v>0</v>
      </c>
      <c r="CP26" s="141">
        <f>SUMIFS([1]Movimento!$R:$R,[1]Movimento!$B:$B,$C$3,[1]Movimento!$M:$M,$B26,[1]Movimento!$A:$A,CP$3)</f>
        <v>0</v>
      </c>
      <c r="CQ26" s="141">
        <f>SUMIFS([1]Movimento!$R:$R,[1]Movimento!$B:$B,$C$3,[1]Movimento!$M:$M,$B26,[1]Movimento!$A:$A,CQ$3)</f>
        <v>0</v>
      </c>
      <c r="CR26" s="141">
        <f>SUMIFS([1]Movimento!$R:$R,[1]Movimento!$B:$B,$C$3,[1]Movimento!$M:$M,$B26,[1]Movimento!$A:$A,CR$3)</f>
        <v>0</v>
      </c>
      <c r="CS26" s="141">
        <f>SUMIFS([1]Movimento!$R:$R,[1]Movimento!$B:$B,$C$3,[1]Movimento!$M:$M,$B26,[1]Movimento!$A:$A,CS$3)</f>
        <v>0</v>
      </c>
      <c r="CT26" s="141">
        <f>SUMIFS([1]Movimento!$R:$R,[1]Movimento!$B:$B,$C$3,[1]Movimento!$M:$M,$B26,[1]Movimento!$A:$A,CT$3)</f>
        <v>0</v>
      </c>
      <c r="CU26" s="141">
        <f>SUMIFS([1]Movimento!$R:$R,[1]Movimento!$B:$B,$C$3,[1]Movimento!$M:$M,$B26,[1]Movimento!$A:$A,CU$3)</f>
        <v>0</v>
      </c>
      <c r="CV26" s="141">
        <f t="shared" si="102"/>
        <v>0</v>
      </c>
      <c r="CW26" s="141">
        <f>SUMIFS([1]Movimento!$R:$R,[1]Movimento!$B:$B,$C$3,[1]Movimento!$M:$M,$B26,[1]Movimento!$A:$A,CW$3)</f>
        <v>0</v>
      </c>
      <c r="CX26" s="141">
        <f>SUMIFS([1]Movimento!$R:$R,[1]Movimento!$B:$B,$C$3,[1]Movimento!$M:$M,$B26,[1]Movimento!$A:$A,CX$3)</f>
        <v>0</v>
      </c>
      <c r="CY26" s="141">
        <f>SUMIFS([1]Movimento!$R:$R,[1]Movimento!$B:$B,$C$3,[1]Movimento!$M:$M,$B26,[1]Movimento!$A:$A,CY$3)</f>
        <v>0</v>
      </c>
      <c r="CZ26" s="141">
        <f>SUMIFS([1]Movimento!$R:$R,[1]Movimento!$B:$B,$C$3,[1]Movimento!$M:$M,$B26,[1]Movimento!$A:$A,CZ$3)</f>
        <v>0</v>
      </c>
      <c r="DA26" s="141">
        <f>SUMIFS([1]Movimento!$R:$R,[1]Movimento!$B:$B,$C$3,[1]Movimento!$M:$M,$B26,[1]Movimento!$A:$A,DA$3)</f>
        <v>0</v>
      </c>
      <c r="DB26" s="141">
        <f>SUMIFS([1]Movimento!$R:$R,[1]Movimento!$B:$B,$C$3,[1]Movimento!$M:$M,$B26,[1]Movimento!$A:$A,DB$3)</f>
        <v>0</v>
      </c>
      <c r="DC26" s="141">
        <f>SUMIFS([1]Movimento!$R:$R,[1]Movimento!$B:$B,$C$3,[1]Movimento!$M:$M,$B26,[1]Movimento!$A:$A,DC$3)</f>
        <v>0</v>
      </c>
      <c r="DD26" s="141">
        <f>SUMIFS([1]Movimento!$R:$R,[1]Movimento!$B:$B,$C$3,[1]Movimento!$M:$M,$B26,[1]Movimento!$A:$A,DD$3)</f>
        <v>0</v>
      </c>
      <c r="DE26" s="141">
        <f>SUMIFS([1]Movimento!$R:$R,[1]Movimento!$B:$B,$C$3,[1]Movimento!$M:$M,$B26,[1]Movimento!$A:$A,DE$3)</f>
        <v>0</v>
      </c>
      <c r="DF26" s="141">
        <f>SUMIFS([1]Movimento!$R:$R,[1]Movimento!$B:$B,$C$3,[1]Movimento!$M:$M,$B26,[1]Movimento!$A:$A,DF$3)</f>
        <v>0</v>
      </c>
      <c r="DG26" s="141">
        <f>SUMIFS([1]Movimento!$R:$R,[1]Movimento!$B:$B,$C$3,[1]Movimento!$M:$M,$B26,[1]Movimento!$A:$A,DG$3)</f>
        <v>0</v>
      </c>
      <c r="DH26" s="141">
        <f>SUMIFS([1]Movimento!$R:$R,[1]Movimento!$B:$B,$C$3,[1]Movimento!$M:$M,$B26,[1]Movimento!$A:$A,DH$3)</f>
        <v>0</v>
      </c>
      <c r="DI26" s="141">
        <f>SUMIFS([1]Movimento!$R:$R,[1]Movimento!$B:$B,$C$3,[1]Movimento!$M:$M,$B26,[1]Movimento!$A:$A,DI$3)</f>
        <v>0</v>
      </c>
      <c r="DJ26" s="141">
        <f>SUMIFS([1]Movimento!$R:$R,[1]Movimento!$B:$B,$C$3,[1]Movimento!$M:$M,$B26,[1]Movimento!$A:$A,DJ$3)</f>
        <v>0</v>
      </c>
      <c r="DK26" s="141">
        <f>SUMIFS([1]Movimento!$R:$R,[1]Movimento!$B:$B,$C$3,[1]Movimento!$M:$M,$B26,[1]Movimento!$A:$A,DK$3)</f>
        <v>0</v>
      </c>
      <c r="DL26" s="141">
        <f>SUMIFS([1]Movimento!$R:$R,[1]Movimento!$B:$B,$C$3,[1]Movimento!$M:$M,$B26,[1]Movimento!$A:$A,DL$3)</f>
        <v>0</v>
      </c>
      <c r="DM26" s="141">
        <f>SUMIFS([1]Movimento!$R:$R,[1]Movimento!$B:$B,$C$3,[1]Movimento!$M:$M,$B26,[1]Movimento!$A:$A,DM$3)</f>
        <v>0</v>
      </c>
      <c r="DN26" s="141">
        <f>SUMIFS([1]Movimento!$R:$R,[1]Movimento!$B:$B,$C$3,[1]Movimento!$M:$M,$B26,[1]Movimento!$A:$A,DN$3)</f>
        <v>0</v>
      </c>
      <c r="DO26" s="141">
        <f>SUMIFS([1]Movimento!$R:$R,[1]Movimento!$B:$B,$C$3,[1]Movimento!$M:$M,$B26,[1]Movimento!$A:$A,DO$3)</f>
        <v>0</v>
      </c>
      <c r="DP26" s="141">
        <f>SUMIFS([1]Movimento!$R:$R,[1]Movimento!$B:$B,$C$3,[1]Movimento!$M:$M,$B26,[1]Movimento!$A:$A,DP$3)</f>
        <v>0</v>
      </c>
      <c r="DQ26" s="141">
        <f>SUMIFS([1]Movimento!$R:$R,[1]Movimento!$B:$B,$C$3,[1]Movimento!$M:$M,$B26,[1]Movimento!$A:$A,DQ$3)</f>
        <v>0</v>
      </c>
      <c r="DR26" s="141">
        <f>SUMIFS([1]Movimento!$R:$R,[1]Movimento!$B:$B,$C$3,[1]Movimento!$M:$M,$B26,[1]Movimento!$A:$A,DR$3)</f>
        <v>0</v>
      </c>
      <c r="DS26" s="141">
        <f>SUMIFS([1]Movimento!$R:$R,[1]Movimento!$B:$B,$C$3,[1]Movimento!$M:$M,$B26,[1]Movimento!$A:$A,DS$3)</f>
        <v>0</v>
      </c>
      <c r="DT26" s="141">
        <f>SUMIFS([1]Movimento!$R:$R,[1]Movimento!$B:$B,$C$3,[1]Movimento!$M:$M,$B26,[1]Movimento!$A:$A,DT$3)</f>
        <v>0</v>
      </c>
      <c r="DU26" s="141">
        <f>SUMIFS([1]Movimento!$R:$R,[1]Movimento!$B:$B,$C$3,[1]Movimento!$M:$M,$B26,[1]Movimento!$A:$A,DU$3)</f>
        <v>0</v>
      </c>
      <c r="DV26" s="141">
        <f>SUMIFS([1]Movimento!$R:$R,[1]Movimento!$B:$B,$C$3,[1]Movimento!$M:$M,$B26,[1]Movimento!$A:$A,DV$3)</f>
        <v>0</v>
      </c>
      <c r="DW26" s="141">
        <f>SUMIFS([1]Movimento!$R:$R,[1]Movimento!$B:$B,$C$3,[1]Movimento!$M:$M,$B26,[1]Movimento!$A:$A,DW$3)</f>
        <v>0</v>
      </c>
      <c r="DX26" s="141">
        <f>SUMIFS([1]Movimento!$R:$R,[1]Movimento!$B:$B,$C$3,[1]Movimento!$M:$M,$B26,[1]Movimento!$A:$A,DX$3)</f>
        <v>0</v>
      </c>
      <c r="DY26" s="141">
        <f>SUMIFS([1]Movimento!$R:$R,[1]Movimento!$B:$B,$C$3,[1]Movimento!$M:$M,$B26,[1]Movimento!$A:$A,DY$3)</f>
        <v>0</v>
      </c>
      <c r="DZ26" s="141">
        <f>SUMIFS([1]Movimento!$R:$R,[1]Movimento!$B:$B,$C$3,[1]Movimento!$M:$M,$B26,[1]Movimento!$A:$A,DZ$3)</f>
        <v>0</v>
      </c>
      <c r="EA26" s="141">
        <f>SUMIFS([1]Movimento!$R:$R,[1]Movimento!$B:$B,$C$3,[1]Movimento!$M:$M,$B26,[1]Movimento!$A:$A,EA$3)</f>
        <v>0</v>
      </c>
      <c r="EB26" s="141">
        <f t="shared" si="103"/>
        <v>0</v>
      </c>
      <c r="EC26" s="141">
        <f>SUMIFS([1]Movimento!$R:$R,[1]Movimento!$B:$B,$C$3,[1]Movimento!$M:$M,$B26,[1]Movimento!$A:$A,EC$3)</f>
        <v>0</v>
      </c>
      <c r="ED26" s="141">
        <f>SUMIFS([1]Movimento!$R:$R,[1]Movimento!$B:$B,$C$3,[1]Movimento!$M:$M,$B26,[1]Movimento!$A:$A,ED$3)</f>
        <v>0</v>
      </c>
      <c r="EE26" s="141">
        <f>SUMIFS([1]Movimento!$R:$R,[1]Movimento!$B:$B,$C$3,[1]Movimento!$M:$M,$B26,[1]Movimento!$A:$A,EE$3)</f>
        <v>0</v>
      </c>
      <c r="EF26" s="141">
        <f>SUMIFS([1]Movimento!$R:$R,[1]Movimento!$B:$B,$C$3,[1]Movimento!$M:$M,$B26,[1]Movimento!$A:$A,EF$3)</f>
        <v>0</v>
      </c>
      <c r="EG26" s="141">
        <f>SUMIFS([1]Movimento!$R:$R,[1]Movimento!$B:$B,$C$3,[1]Movimento!$M:$M,$B26,[1]Movimento!$A:$A,EG$3)</f>
        <v>0</v>
      </c>
      <c r="EH26" s="141">
        <f>SUMIFS([1]Movimento!$R:$R,[1]Movimento!$B:$B,$C$3,[1]Movimento!$M:$M,$B26,[1]Movimento!$A:$A,EH$3)</f>
        <v>0</v>
      </c>
      <c r="EI26" s="141">
        <f>SUMIFS([1]Movimento!$R:$R,[1]Movimento!$B:$B,$C$3,[1]Movimento!$M:$M,$B26,[1]Movimento!$A:$A,EI$3)</f>
        <v>0</v>
      </c>
      <c r="EJ26" s="141">
        <f>SUMIFS([1]Movimento!$R:$R,[1]Movimento!$B:$B,$C$3,[1]Movimento!$M:$M,$B26,[1]Movimento!$A:$A,EJ$3)</f>
        <v>0</v>
      </c>
      <c r="EK26" s="141">
        <f>SUMIFS([1]Movimento!$R:$R,[1]Movimento!$B:$B,$C$3,[1]Movimento!$M:$M,$B26,[1]Movimento!$A:$A,EK$3)</f>
        <v>0</v>
      </c>
      <c r="EL26" s="141">
        <f>SUMIFS([1]Movimento!$R:$R,[1]Movimento!$B:$B,$C$3,[1]Movimento!$M:$M,$B26,[1]Movimento!$A:$A,EL$3)</f>
        <v>0</v>
      </c>
      <c r="EM26" s="141">
        <f>SUMIFS([1]Movimento!$R:$R,[1]Movimento!$B:$B,$C$3,[1]Movimento!$M:$M,$B26,[1]Movimento!$A:$A,EM$3)</f>
        <v>0</v>
      </c>
      <c r="EN26" s="141">
        <f>SUMIFS([1]Movimento!$R:$R,[1]Movimento!$B:$B,$C$3,[1]Movimento!$M:$M,$B26,[1]Movimento!$A:$A,EN$3)</f>
        <v>0</v>
      </c>
      <c r="EO26" s="141">
        <f>SUMIFS([1]Movimento!$R:$R,[1]Movimento!$B:$B,$C$3,[1]Movimento!$M:$M,$B26,[1]Movimento!$A:$A,EO$3)</f>
        <v>0</v>
      </c>
      <c r="EP26" s="141">
        <f>SUMIFS([1]Movimento!$R:$R,[1]Movimento!$B:$B,$C$3,[1]Movimento!$M:$M,$B26,[1]Movimento!$A:$A,EP$3)</f>
        <v>0</v>
      </c>
      <c r="EQ26" s="141">
        <f>SUMIFS([1]Movimento!$R:$R,[1]Movimento!$B:$B,$C$3,[1]Movimento!$M:$M,$B26,[1]Movimento!$A:$A,EQ$3)</f>
        <v>0</v>
      </c>
      <c r="ER26" s="141">
        <f>SUMIFS([1]Movimento!$R:$R,[1]Movimento!$B:$B,$C$3,[1]Movimento!$M:$M,$B26,[1]Movimento!$A:$A,ER$3)</f>
        <v>0</v>
      </c>
      <c r="ES26" s="141">
        <f>SUMIFS([1]Movimento!$R:$R,[1]Movimento!$B:$B,$C$3,[1]Movimento!$M:$M,$B26,[1]Movimento!$A:$A,ES$3)</f>
        <v>0</v>
      </c>
      <c r="ET26" s="141">
        <f>SUMIFS([1]Movimento!$R:$R,[1]Movimento!$B:$B,$C$3,[1]Movimento!$M:$M,$B26,[1]Movimento!$A:$A,ET$3)</f>
        <v>0</v>
      </c>
      <c r="EU26" s="141">
        <f>SUMIFS([1]Movimento!$R:$R,[1]Movimento!$B:$B,$C$3,[1]Movimento!$M:$M,$B26,[1]Movimento!$A:$A,EU$3)</f>
        <v>0</v>
      </c>
      <c r="EV26" s="141">
        <f>SUMIFS([1]Movimento!$R:$R,[1]Movimento!$B:$B,$C$3,[1]Movimento!$M:$M,$B26,[1]Movimento!$A:$A,EV$3)</f>
        <v>0</v>
      </c>
      <c r="EW26" s="141">
        <f>SUMIFS([1]Movimento!$R:$R,[1]Movimento!$B:$B,$C$3,[1]Movimento!$M:$M,$B26,[1]Movimento!$A:$A,EW$3)</f>
        <v>0</v>
      </c>
      <c r="EX26" s="141">
        <f>SUMIFS([1]Movimento!$R:$R,[1]Movimento!$B:$B,$C$3,[1]Movimento!$M:$M,$B26,[1]Movimento!$A:$A,EX$3)</f>
        <v>0</v>
      </c>
      <c r="EY26" s="141">
        <f>SUMIFS([1]Movimento!$R:$R,[1]Movimento!$B:$B,$C$3,[1]Movimento!$M:$M,$B26,[1]Movimento!$A:$A,EY$3)</f>
        <v>0</v>
      </c>
      <c r="EZ26" s="141">
        <f>SUMIFS([1]Movimento!$R:$R,[1]Movimento!$B:$B,$C$3,[1]Movimento!$M:$M,$B26,[1]Movimento!$A:$A,EZ$3)</f>
        <v>0</v>
      </c>
      <c r="FA26" s="141">
        <f>SUMIFS([1]Movimento!$R:$R,[1]Movimento!$B:$B,$C$3,[1]Movimento!$M:$M,$B26,[1]Movimento!$A:$A,FA$3)</f>
        <v>0</v>
      </c>
      <c r="FB26" s="141">
        <f>SUMIFS([1]Movimento!$R:$R,[1]Movimento!$B:$B,$C$3,[1]Movimento!$M:$M,$B26,[1]Movimento!$A:$A,FB$3)</f>
        <v>0</v>
      </c>
      <c r="FC26" s="141">
        <f>SUMIFS([1]Movimento!$R:$R,[1]Movimento!$B:$B,$C$3,[1]Movimento!$M:$M,$B26,[1]Movimento!$A:$A,FC$3)</f>
        <v>0</v>
      </c>
      <c r="FD26" s="141">
        <f>SUMIFS([1]Movimento!$R:$R,[1]Movimento!$B:$B,$C$3,[1]Movimento!$M:$M,$B26,[1]Movimento!$A:$A,FD$3)</f>
        <v>0</v>
      </c>
      <c r="FE26" s="141">
        <f>SUMIFS([1]Movimento!$R:$R,[1]Movimento!$B:$B,$C$3,[1]Movimento!$M:$M,$B26,[1]Movimento!$A:$A,FE$3)</f>
        <v>0</v>
      </c>
      <c r="FF26" s="141">
        <f>SUMIFS([1]Movimento!$R:$R,[1]Movimento!$B:$B,$C$3,[1]Movimento!$M:$M,$B26,[1]Movimento!$A:$A,FF$3)</f>
        <v>0</v>
      </c>
      <c r="FG26" s="141">
        <f>SUMIFS([1]Movimento!$R:$R,[1]Movimento!$B:$B,$C$3,[1]Movimento!$M:$M,$B26,[1]Movimento!$A:$A,FG$3)</f>
        <v>0</v>
      </c>
      <c r="FH26" s="141">
        <f t="shared" si="104"/>
        <v>0</v>
      </c>
      <c r="FI26" s="141">
        <f>SUMIFS([1]Movimento!$R:$R,[1]Movimento!$B:$B,$C$3,[1]Movimento!$M:$M,$B26,[1]Movimento!$A:$A,FI$3)</f>
        <v>0</v>
      </c>
      <c r="FJ26" s="141">
        <f>SUMIFS([1]Movimento!$R:$R,[1]Movimento!$B:$B,$C$3,[1]Movimento!$M:$M,$B26,[1]Movimento!$A:$A,FJ$3)</f>
        <v>0</v>
      </c>
      <c r="FK26" s="141">
        <f>SUMIFS([1]Movimento!$R:$R,[1]Movimento!$B:$B,$C$3,[1]Movimento!$M:$M,$B26,[1]Movimento!$A:$A,FK$3)</f>
        <v>0</v>
      </c>
      <c r="FL26" s="141">
        <f>SUMIFS([1]Movimento!$R:$R,[1]Movimento!$B:$B,$C$3,[1]Movimento!$M:$M,$B26,[1]Movimento!$A:$A,FL$3)</f>
        <v>0</v>
      </c>
      <c r="FM26" s="141">
        <f>SUMIFS([1]Movimento!$R:$R,[1]Movimento!$B:$B,$C$3,[1]Movimento!$M:$M,$B26,[1]Movimento!$A:$A,FM$3)</f>
        <v>0</v>
      </c>
      <c r="FN26" s="141">
        <f>SUMIFS([1]Movimento!$R:$R,[1]Movimento!$B:$B,$C$3,[1]Movimento!$M:$M,$B26,[1]Movimento!$A:$A,FN$3)</f>
        <v>0</v>
      </c>
      <c r="FO26" s="141">
        <f>SUMIFS([1]Movimento!$R:$R,[1]Movimento!$B:$B,$C$3,[1]Movimento!$M:$M,$B26,[1]Movimento!$A:$A,FO$3)</f>
        <v>0</v>
      </c>
      <c r="FP26" s="141">
        <f>SUMIFS([1]Movimento!$R:$R,[1]Movimento!$B:$B,$C$3,[1]Movimento!$M:$M,$B26,[1]Movimento!$A:$A,FP$3)</f>
        <v>0</v>
      </c>
      <c r="FQ26" s="141">
        <f>SUMIFS([1]Movimento!$R:$R,[1]Movimento!$B:$B,$C$3,[1]Movimento!$M:$M,$B26,[1]Movimento!$A:$A,FQ$3)</f>
        <v>0</v>
      </c>
      <c r="FR26" s="141">
        <f>SUMIFS([1]Movimento!$R:$R,[1]Movimento!$B:$B,$C$3,[1]Movimento!$M:$M,$B26,[1]Movimento!$A:$A,FR$3)</f>
        <v>0</v>
      </c>
      <c r="FS26" s="141">
        <f>SUMIFS([1]Movimento!$R:$R,[1]Movimento!$B:$B,$C$3,[1]Movimento!$M:$M,$B26,[1]Movimento!$A:$A,FS$3)</f>
        <v>0</v>
      </c>
      <c r="FT26" s="141">
        <f>SUMIFS([1]Movimento!$R:$R,[1]Movimento!$B:$B,$C$3,[1]Movimento!$M:$M,$B26,[1]Movimento!$A:$A,FT$3)</f>
        <v>0</v>
      </c>
      <c r="FU26" s="141">
        <f>SUMIFS([1]Movimento!$R:$R,[1]Movimento!$B:$B,$C$3,[1]Movimento!$M:$M,$B26,[1]Movimento!$A:$A,FU$3)</f>
        <v>0</v>
      </c>
      <c r="FV26" s="141">
        <f>SUMIFS([1]Movimento!$R:$R,[1]Movimento!$B:$B,$C$3,[1]Movimento!$M:$M,$B26,[1]Movimento!$A:$A,FV$3)</f>
        <v>0</v>
      </c>
      <c r="FW26" s="141">
        <f>SUMIFS([1]Movimento!$R:$R,[1]Movimento!$B:$B,$C$3,[1]Movimento!$M:$M,$B26,[1]Movimento!$A:$A,FW$3)</f>
        <v>0</v>
      </c>
      <c r="FX26" s="141">
        <f>SUMIFS([1]Movimento!$R:$R,[1]Movimento!$B:$B,$C$3,[1]Movimento!$M:$M,$B26,[1]Movimento!$A:$A,FX$3)</f>
        <v>0</v>
      </c>
      <c r="FY26" s="141">
        <f>SUMIFS([1]Movimento!$R:$R,[1]Movimento!$B:$B,$C$3,[1]Movimento!$M:$M,$B26,[1]Movimento!$A:$A,FY$3)</f>
        <v>0</v>
      </c>
      <c r="FZ26" s="141">
        <f>SUMIFS([1]Movimento!$R:$R,[1]Movimento!$B:$B,$C$3,[1]Movimento!$M:$M,$B26,[1]Movimento!$A:$A,FZ$3)</f>
        <v>0</v>
      </c>
      <c r="GA26" s="141">
        <f>SUMIFS([1]Movimento!$R:$R,[1]Movimento!$B:$B,$C$3,[1]Movimento!$M:$M,$B26,[1]Movimento!$A:$A,GA$3)</f>
        <v>0</v>
      </c>
      <c r="GB26" s="141">
        <f>SUMIFS([1]Movimento!$R:$R,[1]Movimento!$B:$B,$C$3,[1]Movimento!$M:$M,$B26,[1]Movimento!$A:$A,GB$3)</f>
        <v>0</v>
      </c>
      <c r="GC26" s="141">
        <f>SUMIFS([1]Movimento!$R:$R,[1]Movimento!$B:$B,$C$3,[1]Movimento!$M:$M,$B26,[1]Movimento!$A:$A,GC$3)</f>
        <v>0</v>
      </c>
      <c r="GD26" s="141">
        <f>SUMIFS([1]Movimento!$R:$R,[1]Movimento!$B:$B,$C$3,[1]Movimento!$M:$M,$B26,[1]Movimento!$A:$A,GD$3)</f>
        <v>0</v>
      </c>
      <c r="GE26" s="141">
        <f>SUMIFS([1]Movimento!$R:$R,[1]Movimento!$B:$B,$C$3,[1]Movimento!$M:$M,$B26,[1]Movimento!$A:$A,GE$3)</f>
        <v>0</v>
      </c>
      <c r="GF26" s="141">
        <f>SUMIFS([1]Movimento!$R:$R,[1]Movimento!$B:$B,$C$3,[1]Movimento!$M:$M,$B26,[1]Movimento!$A:$A,GF$3)</f>
        <v>0</v>
      </c>
      <c r="GG26" s="141">
        <f>SUMIFS([1]Movimento!$R:$R,[1]Movimento!$B:$B,$C$3,[1]Movimento!$M:$M,$B26,[1]Movimento!$A:$A,GG$3)</f>
        <v>0</v>
      </c>
      <c r="GH26" s="141">
        <f>SUMIFS([1]Movimento!$R:$R,[1]Movimento!$B:$B,$C$3,[1]Movimento!$M:$M,$B26,[1]Movimento!$A:$A,GH$3)</f>
        <v>0</v>
      </c>
      <c r="GI26" s="141">
        <f>SUMIFS([1]Movimento!$R:$R,[1]Movimento!$B:$B,$C$3,[1]Movimento!$M:$M,$B26,[1]Movimento!$A:$A,GI$3)</f>
        <v>0</v>
      </c>
      <c r="GJ26" s="141">
        <f>SUMIFS([1]Movimento!$R:$R,[1]Movimento!$B:$B,$C$3,[1]Movimento!$M:$M,$B26,[1]Movimento!$A:$A,GJ$3)</f>
        <v>0</v>
      </c>
      <c r="GK26" s="141">
        <f>SUMIFS([1]Movimento!$R:$R,[1]Movimento!$B:$B,$C$3,[1]Movimento!$M:$M,$B26,[1]Movimento!$A:$A,GK$3)</f>
        <v>0</v>
      </c>
      <c r="GL26" s="141">
        <f>SUMIFS([1]Movimento!$R:$R,[1]Movimento!$B:$B,$C$3,[1]Movimento!$M:$M,$B26,[1]Movimento!$A:$A,GL$3)</f>
        <v>0</v>
      </c>
      <c r="GM26" s="141">
        <f>SUMIFS([1]Movimento!$R:$R,[1]Movimento!$B:$B,$C$3,[1]Movimento!$M:$M,$B26,[1]Movimento!$A:$A,GM$3)</f>
        <v>0</v>
      </c>
      <c r="GN26" s="141">
        <f t="shared" si="105"/>
        <v>0</v>
      </c>
      <c r="GO26" s="141">
        <f>SUMIFS([1]Movimento!$R:$R,[1]Movimento!$B:$B,$C$3,[1]Movimento!$M:$M,$B26,[1]Movimento!$A:$A,GO$3)</f>
        <v>0</v>
      </c>
      <c r="GP26" s="141">
        <f>SUMIFS([1]Movimento!$R:$R,[1]Movimento!$B:$B,$C$3,[1]Movimento!$M:$M,$B26,[1]Movimento!$A:$A,GP$3)</f>
        <v>0</v>
      </c>
      <c r="GQ26" s="141">
        <f>SUMIFS([1]Movimento!$R:$R,[1]Movimento!$B:$B,$C$3,[1]Movimento!$M:$M,$B26,[1]Movimento!$A:$A,GQ$3)</f>
        <v>0</v>
      </c>
      <c r="GR26" s="141">
        <f>SUMIFS([1]Movimento!$R:$R,[1]Movimento!$B:$B,$C$3,[1]Movimento!$M:$M,$B26,[1]Movimento!$A:$A,GR$3)</f>
        <v>0</v>
      </c>
      <c r="GS26" s="141">
        <f>SUMIFS([1]Movimento!$R:$R,[1]Movimento!$B:$B,$C$3,[1]Movimento!$M:$M,$B26,[1]Movimento!$A:$A,GS$3)</f>
        <v>0</v>
      </c>
      <c r="GT26" s="141">
        <f>SUMIFS([1]Movimento!$R:$R,[1]Movimento!$B:$B,$C$3,[1]Movimento!$M:$M,$B26,[1]Movimento!$A:$A,GT$3)</f>
        <v>0</v>
      </c>
      <c r="GU26" s="141">
        <f>SUMIFS([1]Movimento!$R:$R,[1]Movimento!$B:$B,$C$3,[1]Movimento!$M:$M,$B26,[1]Movimento!$A:$A,GU$3)</f>
        <v>0</v>
      </c>
      <c r="GV26" s="141">
        <f>SUMIFS([1]Movimento!$R:$R,[1]Movimento!$B:$B,$C$3,[1]Movimento!$M:$M,$B26,[1]Movimento!$A:$A,GV$3)</f>
        <v>0</v>
      </c>
      <c r="GW26" s="141">
        <f>SUMIFS([1]Movimento!$R:$R,[1]Movimento!$B:$B,$C$3,[1]Movimento!$M:$M,$B26,[1]Movimento!$A:$A,GW$3)</f>
        <v>0</v>
      </c>
      <c r="GX26" s="141">
        <f>SUMIFS([1]Movimento!$R:$R,[1]Movimento!$B:$B,$C$3,[1]Movimento!$M:$M,$B26,[1]Movimento!$A:$A,GX$3)</f>
        <v>0</v>
      </c>
      <c r="GY26" s="141">
        <f>SUMIFS([1]Movimento!$R:$R,[1]Movimento!$B:$B,$C$3,[1]Movimento!$M:$M,$B26,[1]Movimento!$A:$A,GY$3)</f>
        <v>0</v>
      </c>
      <c r="GZ26" s="141">
        <f>SUMIFS([1]Movimento!$R:$R,[1]Movimento!$B:$B,$C$3,[1]Movimento!$M:$M,$B26,[1]Movimento!$A:$A,GZ$3)</f>
        <v>0</v>
      </c>
      <c r="HA26" s="141">
        <f>SUMIFS([1]Movimento!$R:$R,[1]Movimento!$B:$B,$C$3,[1]Movimento!$M:$M,$B26,[1]Movimento!$A:$A,HA$3)</f>
        <v>0</v>
      </c>
      <c r="HB26" s="141">
        <f>SUMIFS([1]Movimento!$R:$R,[1]Movimento!$B:$B,$C$3,[1]Movimento!$M:$M,$B26,[1]Movimento!$A:$A,HB$3)</f>
        <v>0</v>
      </c>
      <c r="HC26" s="141">
        <f>SUMIFS([1]Movimento!$R:$R,[1]Movimento!$B:$B,$C$3,[1]Movimento!$M:$M,$B26,[1]Movimento!$A:$A,HC$3)</f>
        <v>0</v>
      </c>
      <c r="HD26" s="141">
        <f>SUMIFS([1]Movimento!$R:$R,[1]Movimento!$B:$B,$C$3,[1]Movimento!$M:$M,$B26,[1]Movimento!$A:$A,HD$3)</f>
        <v>0</v>
      </c>
      <c r="HE26" s="141">
        <f>SUMIFS([1]Movimento!$R:$R,[1]Movimento!$B:$B,$C$3,[1]Movimento!$M:$M,$B26,[1]Movimento!$A:$A,HE$3)</f>
        <v>0</v>
      </c>
      <c r="HF26" s="141">
        <f>SUMIFS([1]Movimento!$R:$R,[1]Movimento!$B:$B,$C$3,[1]Movimento!$M:$M,$B26,[1]Movimento!$A:$A,HF$3)</f>
        <v>0</v>
      </c>
      <c r="HG26" s="141">
        <f>SUMIFS([1]Movimento!$R:$R,[1]Movimento!$B:$B,$C$3,[1]Movimento!$M:$M,$B26,[1]Movimento!$A:$A,HG$3)</f>
        <v>0</v>
      </c>
      <c r="HH26" s="141">
        <f>SUMIFS([1]Movimento!$R:$R,[1]Movimento!$B:$B,$C$3,[1]Movimento!$M:$M,$B26,[1]Movimento!$A:$A,HH$3)</f>
        <v>0</v>
      </c>
      <c r="HI26" s="141">
        <f>SUMIFS([1]Movimento!$R:$R,[1]Movimento!$B:$B,$C$3,[1]Movimento!$M:$M,$B26,[1]Movimento!$A:$A,HI$3)</f>
        <v>0</v>
      </c>
      <c r="HJ26" s="141">
        <f>SUMIFS([1]Movimento!$R:$R,[1]Movimento!$B:$B,$C$3,[1]Movimento!$M:$M,$B26,[1]Movimento!$A:$A,HJ$3)</f>
        <v>0</v>
      </c>
      <c r="HK26" s="141">
        <f>SUMIFS([1]Movimento!$R:$R,[1]Movimento!$B:$B,$C$3,[1]Movimento!$M:$M,$B26,[1]Movimento!$A:$A,HK$3)</f>
        <v>0</v>
      </c>
      <c r="HL26" s="141">
        <f>SUMIFS([1]Movimento!$R:$R,[1]Movimento!$B:$B,$C$3,[1]Movimento!$M:$M,$B26,[1]Movimento!$A:$A,HL$3)</f>
        <v>0</v>
      </c>
      <c r="HM26" s="141">
        <f>SUMIFS([1]Movimento!$R:$R,[1]Movimento!$B:$B,$C$3,[1]Movimento!$M:$M,$B26,[1]Movimento!$A:$A,HM$3)</f>
        <v>0</v>
      </c>
      <c r="HN26" s="141">
        <f>SUMIFS([1]Movimento!$R:$R,[1]Movimento!$B:$B,$C$3,[1]Movimento!$M:$M,$B26,[1]Movimento!$A:$A,HN$3)</f>
        <v>0</v>
      </c>
      <c r="HO26" s="141">
        <f>SUMIFS([1]Movimento!$R:$R,[1]Movimento!$B:$B,$C$3,[1]Movimento!$M:$M,$B26,[1]Movimento!$A:$A,HO$3)</f>
        <v>0</v>
      </c>
      <c r="HP26" s="141">
        <f>SUMIFS([1]Movimento!$R:$R,[1]Movimento!$B:$B,$C$3,[1]Movimento!$M:$M,$B26,[1]Movimento!$A:$A,HP$3)</f>
        <v>0</v>
      </c>
      <c r="HQ26" s="141">
        <f>SUMIFS([1]Movimento!$R:$R,[1]Movimento!$B:$B,$C$3,[1]Movimento!$M:$M,$B26,[1]Movimento!$A:$A,HQ$3)</f>
        <v>0</v>
      </c>
      <c r="HR26" s="141">
        <f>SUMIFS([1]Movimento!$R:$R,[1]Movimento!$B:$B,$C$3,[1]Movimento!$M:$M,$B26,[1]Movimento!$A:$A,HR$3)</f>
        <v>0</v>
      </c>
      <c r="HS26" s="141">
        <f>SUMIFS([1]Movimento!$R:$R,[1]Movimento!$B:$B,$C$3,[1]Movimento!$M:$M,$B26,[1]Movimento!$A:$A,HS$3)</f>
        <v>0</v>
      </c>
      <c r="HT26" s="141">
        <f t="shared" si="106"/>
        <v>0</v>
      </c>
      <c r="HU26" s="141">
        <f>SUMIFS([1]Movimento!$R:$R,[1]Movimento!$B:$B,$C$3,[1]Movimento!$M:$M,$B26,[1]Movimento!$A:$A,HU$3)</f>
        <v>0</v>
      </c>
      <c r="HV26" s="141">
        <f>SUMIFS([1]Movimento!$R:$R,[1]Movimento!$B:$B,$C$3,[1]Movimento!$M:$M,$B26,[1]Movimento!$A:$A,HV$3)</f>
        <v>0</v>
      </c>
      <c r="HW26" s="141">
        <f>SUMIFS([1]Movimento!$R:$R,[1]Movimento!$B:$B,$C$3,[1]Movimento!$M:$M,$B26,[1]Movimento!$A:$A,HW$3)</f>
        <v>0</v>
      </c>
      <c r="HX26" s="141">
        <f>SUMIFS([1]Movimento!$R:$R,[1]Movimento!$B:$B,$C$3,[1]Movimento!$M:$M,$B26,[1]Movimento!$A:$A,HX$3)</f>
        <v>0</v>
      </c>
      <c r="HY26" s="141">
        <f>SUMIFS([1]Movimento!$R:$R,[1]Movimento!$B:$B,$C$3,[1]Movimento!$M:$M,$B26,[1]Movimento!$A:$A,HY$3)</f>
        <v>0</v>
      </c>
      <c r="HZ26" s="141">
        <f>SUMIFS([1]Movimento!$R:$R,[1]Movimento!$B:$B,$C$3,[1]Movimento!$M:$M,$B26,[1]Movimento!$A:$A,HZ$3)</f>
        <v>0</v>
      </c>
      <c r="IA26" s="141">
        <f>SUMIFS([1]Movimento!$R:$R,[1]Movimento!$B:$B,$C$3,[1]Movimento!$M:$M,$B26,[1]Movimento!$A:$A,IA$3)</f>
        <v>0</v>
      </c>
      <c r="IB26" s="141">
        <f>SUMIFS([1]Movimento!$R:$R,[1]Movimento!$B:$B,$C$3,[1]Movimento!$M:$M,$B26,[1]Movimento!$A:$A,IB$3)</f>
        <v>0</v>
      </c>
      <c r="IC26" s="141">
        <f>SUMIFS([1]Movimento!$R:$R,[1]Movimento!$B:$B,$C$3,[1]Movimento!$M:$M,$B26,[1]Movimento!$A:$A,IC$3)</f>
        <v>0</v>
      </c>
      <c r="ID26" s="141">
        <f>SUMIFS([1]Movimento!$R:$R,[1]Movimento!$B:$B,$C$3,[1]Movimento!$M:$M,$B26,[1]Movimento!$A:$A,ID$3)</f>
        <v>0</v>
      </c>
      <c r="IE26" s="141">
        <f>SUMIFS([1]Movimento!$R:$R,[1]Movimento!$B:$B,$C$3,[1]Movimento!$M:$M,$B26,[1]Movimento!$A:$A,IE$3)</f>
        <v>0</v>
      </c>
      <c r="IF26" s="141">
        <f>SUMIFS([1]Movimento!$R:$R,[1]Movimento!$B:$B,$C$3,[1]Movimento!$M:$M,$B26,[1]Movimento!$A:$A,IF$3)</f>
        <v>0</v>
      </c>
      <c r="IG26" s="141">
        <f>SUMIFS([1]Movimento!$R:$R,[1]Movimento!$B:$B,$C$3,[1]Movimento!$M:$M,$B26,[1]Movimento!$A:$A,IG$3)</f>
        <v>0</v>
      </c>
      <c r="IH26" s="141">
        <f>SUMIFS([1]Movimento!$R:$R,[1]Movimento!$B:$B,$C$3,[1]Movimento!$M:$M,$B26,[1]Movimento!$A:$A,IH$3)</f>
        <v>0</v>
      </c>
      <c r="II26" s="141">
        <f>SUMIFS([1]Movimento!$R:$R,[1]Movimento!$B:$B,$C$3,[1]Movimento!$M:$M,$B26,[1]Movimento!$A:$A,II$3)</f>
        <v>0</v>
      </c>
      <c r="IJ26" s="141">
        <f>SUMIFS([1]Movimento!$R:$R,[1]Movimento!$B:$B,$C$3,[1]Movimento!$M:$M,$B26,[1]Movimento!$A:$A,IJ$3)</f>
        <v>0</v>
      </c>
      <c r="IK26" s="141">
        <f>SUMIFS([1]Movimento!$R:$R,[1]Movimento!$B:$B,$C$3,[1]Movimento!$M:$M,$B26,[1]Movimento!$A:$A,IK$3)</f>
        <v>0</v>
      </c>
      <c r="IL26" s="141">
        <f>SUMIFS([1]Movimento!$R:$R,[1]Movimento!$B:$B,$C$3,[1]Movimento!$M:$M,$B26,[1]Movimento!$A:$A,IL$3)</f>
        <v>0</v>
      </c>
      <c r="IM26" s="141">
        <f>SUMIFS([1]Movimento!$R:$R,[1]Movimento!$B:$B,$C$3,[1]Movimento!$M:$M,$B26,[1]Movimento!$A:$A,IM$3)</f>
        <v>0</v>
      </c>
      <c r="IN26" s="141">
        <f>SUMIFS([1]Movimento!$R:$R,[1]Movimento!$B:$B,$C$3,[1]Movimento!$M:$M,$B26,[1]Movimento!$A:$A,IN$3)</f>
        <v>0</v>
      </c>
      <c r="IO26" s="141">
        <f>SUMIFS([1]Movimento!$R:$R,[1]Movimento!$B:$B,$C$3,[1]Movimento!$M:$M,$B26,[1]Movimento!$A:$A,IO$3)</f>
        <v>0</v>
      </c>
      <c r="IP26" s="141">
        <f>SUMIFS([1]Movimento!$R:$R,[1]Movimento!$B:$B,$C$3,[1]Movimento!$M:$M,$B26,[1]Movimento!$A:$A,IP$3)</f>
        <v>0</v>
      </c>
      <c r="IQ26" s="141">
        <f>SUMIFS([1]Movimento!$R:$R,[1]Movimento!$B:$B,$C$3,[1]Movimento!$M:$M,$B26,[1]Movimento!$A:$A,IQ$3)</f>
        <v>0</v>
      </c>
      <c r="IR26" s="141">
        <f>SUMIFS([1]Movimento!$R:$R,[1]Movimento!$B:$B,$C$3,[1]Movimento!$M:$M,$B26,[1]Movimento!$A:$A,IR$3)</f>
        <v>0</v>
      </c>
      <c r="IS26" s="141">
        <f>SUMIFS([1]Movimento!$R:$R,[1]Movimento!$B:$B,$C$3,[1]Movimento!$M:$M,$B26,[1]Movimento!$A:$A,IS$3)</f>
        <v>0</v>
      </c>
      <c r="IT26" s="141">
        <f>SUMIFS([1]Movimento!$R:$R,[1]Movimento!$B:$B,$C$3,[1]Movimento!$M:$M,$B26,[1]Movimento!$A:$A,IT$3)</f>
        <v>0</v>
      </c>
      <c r="IU26" s="141">
        <f>SUMIFS([1]Movimento!$R:$R,[1]Movimento!$B:$B,$C$3,[1]Movimento!$M:$M,$B26,[1]Movimento!$A:$A,IU$3)</f>
        <v>0</v>
      </c>
      <c r="IV26" s="141">
        <f>SUMIFS([1]Movimento!$R:$R,[1]Movimento!$B:$B,$C$3,[1]Movimento!$M:$M,$B26,[1]Movimento!$A:$A,IV$3)</f>
        <v>0</v>
      </c>
      <c r="IW26" s="141">
        <f>SUMIFS([1]Movimento!$R:$R,[1]Movimento!$B:$B,$C$3,[1]Movimento!$M:$M,$B26,[1]Movimento!$A:$A,IW$3)</f>
        <v>0</v>
      </c>
      <c r="IX26" s="141">
        <f>SUMIFS([1]Movimento!$R:$R,[1]Movimento!$B:$B,$C$3,[1]Movimento!$M:$M,$B26,[1]Movimento!$A:$A,IX$3)</f>
        <v>0</v>
      </c>
      <c r="IY26" s="141">
        <f>SUMIFS([1]Movimento!$R:$R,[1]Movimento!$B:$B,$C$3,[1]Movimento!$M:$M,$B26,[1]Movimento!$A:$A,IY$3)</f>
        <v>0</v>
      </c>
      <c r="IZ26" s="141">
        <f t="shared" si="107"/>
        <v>0</v>
      </c>
      <c r="JA26" s="141">
        <f>SUMIFS([1]Movimento!$R:$R,[1]Movimento!$B:$B,$C$3,[1]Movimento!$M:$M,$B26,[1]Movimento!$A:$A,JA$3)</f>
        <v>0</v>
      </c>
      <c r="JB26" s="141">
        <f>SUMIFS([1]Movimento!$R:$R,[1]Movimento!$B:$B,$C$3,[1]Movimento!$M:$M,$B26,[1]Movimento!$A:$A,JB$3)</f>
        <v>0</v>
      </c>
      <c r="JC26" s="141">
        <f>SUMIFS([1]Movimento!$R:$R,[1]Movimento!$B:$B,$C$3,[1]Movimento!$M:$M,$B26,[1]Movimento!$A:$A,JC$3)</f>
        <v>0</v>
      </c>
      <c r="JD26" s="141">
        <f>SUMIFS([1]Movimento!$R:$R,[1]Movimento!$B:$B,$C$3,[1]Movimento!$M:$M,$B26,[1]Movimento!$A:$A,JD$3)</f>
        <v>0</v>
      </c>
      <c r="JE26" s="141">
        <f>SUMIFS([1]Movimento!$R:$R,[1]Movimento!$B:$B,$C$3,[1]Movimento!$M:$M,$B26,[1]Movimento!$A:$A,JE$3)</f>
        <v>0</v>
      </c>
      <c r="JF26" s="141">
        <f>SUMIFS([1]Movimento!$R:$R,[1]Movimento!$B:$B,$C$3,[1]Movimento!$M:$M,$B26,[1]Movimento!$A:$A,JF$3)</f>
        <v>0</v>
      </c>
      <c r="JG26" s="141">
        <f>SUMIFS([1]Movimento!$R:$R,[1]Movimento!$B:$B,$C$3,[1]Movimento!$M:$M,$B26,[1]Movimento!$A:$A,JG$3)</f>
        <v>0</v>
      </c>
      <c r="JH26" s="141">
        <f>SUMIFS([1]Movimento!$R:$R,[1]Movimento!$B:$B,$C$3,[1]Movimento!$M:$M,$B26,[1]Movimento!$A:$A,JH$3)</f>
        <v>0</v>
      </c>
      <c r="JI26" s="141">
        <f>SUMIFS([1]Movimento!$R:$R,[1]Movimento!$B:$B,$C$3,[1]Movimento!$M:$M,$B26,[1]Movimento!$A:$A,JI$3)</f>
        <v>0</v>
      </c>
      <c r="JJ26" s="141">
        <f>SUMIFS([1]Movimento!$R:$R,[1]Movimento!$B:$B,$C$3,[1]Movimento!$M:$M,$B26,[1]Movimento!$A:$A,JJ$3)</f>
        <v>0</v>
      </c>
      <c r="JK26" s="141">
        <f>SUMIFS([1]Movimento!$R:$R,[1]Movimento!$B:$B,$C$3,[1]Movimento!$M:$M,$B26,[1]Movimento!$A:$A,JK$3)</f>
        <v>0</v>
      </c>
      <c r="JL26" s="141">
        <f>SUMIFS([1]Movimento!$R:$R,[1]Movimento!$B:$B,$C$3,[1]Movimento!$M:$M,$B26,[1]Movimento!$A:$A,JL$3)</f>
        <v>0</v>
      </c>
      <c r="JM26" s="141">
        <f>SUMIFS([1]Movimento!$R:$R,[1]Movimento!$B:$B,$C$3,[1]Movimento!$M:$M,$B26,[1]Movimento!$A:$A,JM$3)</f>
        <v>0</v>
      </c>
      <c r="JN26" s="141">
        <f>SUMIFS([1]Movimento!$R:$R,[1]Movimento!$B:$B,$C$3,[1]Movimento!$M:$M,$B26,[1]Movimento!$A:$A,JN$3)</f>
        <v>0</v>
      </c>
      <c r="JO26" s="141">
        <f>SUMIFS([1]Movimento!$R:$R,[1]Movimento!$B:$B,$C$3,[1]Movimento!$M:$M,$B26,[1]Movimento!$A:$A,JO$3)</f>
        <v>0</v>
      </c>
      <c r="JP26" s="141">
        <f>SUMIFS([1]Movimento!$R:$R,[1]Movimento!$B:$B,$C$3,[1]Movimento!$M:$M,$B26,[1]Movimento!$A:$A,JP$3)</f>
        <v>0</v>
      </c>
      <c r="JQ26" s="141">
        <f>SUMIFS([1]Movimento!$R:$R,[1]Movimento!$B:$B,$C$3,[1]Movimento!$M:$M,$B26,[1]Movimento!$A:$A,JQ$3)</f>
        <v>0</v>
      </c>
      <c r="JR26" s="141">
        <f>SUMIFS([1]Movimento!$R:$R,[1]Movimento!$B:$B,$C$3,[1]Movimento!$M:$M,$B26,[1]Movimento!$A:$A,JR$3)</f>
        <v>0</v>
      </c>
      <c r="JS26" s="141">
        <f>SUMIFS([1]Movimento!$R:$R,[1]Movimento!$B:$B,$C$3,[1]Movimento!$M:$M,$B26,[1]Movimento!$A:$A,JS$3)</f>
        <v>0</v>
      </c>
      <c r="JT26" s="141">
        <f>SUMIFS([1]Movimento!$R:$R,[1]Movimento!$B:$B,$C$3,[1]Movimento!$M:$M,$B26,[1]Movimento!$A:$A,JT$3)</f>
        <v>0</v>
      </c>
      <c r="JU26" s="141">
        <f>SUMIFS([1]Movimento!$R:$R,[1]Movimento!$B:$B,$C$3,[1]Movimento!$M:$M,$B26,[1]Movimento!$A:$A,JU$3)</f>
        <v>0</v>
      </c>
      <c r="JV26" s="141">
        <f>SUMIFS([1]Movimento!$R:$R,[1]Movimento!$B:$B,$C$3,[1]Movimento!$M:$M,$B26,[1]Movimento!$A:$A,JV$3)</f>
        <v>0</v>
      </c>
      <c r="JW26" s="141">
        <f>SUMIFS([1]Movimento!$R:$R,[1]Movimento!$B:$B,$C$3,[1]Movimento!$M:$M,$B26,[1]Movimento!$A:$A,JW$3)</f>
        <v>0</v>
      </c>
      <c r="JX26" s="141">
        <f>SUMIFS([1]Movimento!$R:$R,[1]Movimento!$B:$B,$C$3,[1]Movimento!$M:$M,$B26,[1]Movimento!$A:$A,JX$3)</f>
        <v>0</v>
      </c>
      <c r="JY26" s="141">
        <f>SUMIFS([1]Movimento!$R:$R,[1]Movimento!$B:$B,$C$3,[1]Movimento!$M:$M,$B26,[1]Movimento!$A:$A,JY$3)</f>
        <v>0</v>
      </c>
      <c r="JZ26" s="141">
        <f>SUMIFS([1]Movimento!$R:$R,[1]Movimento!$B:$B,$C$3,[1]Movimento!$M:$M,$B26,[1]Movimento!$A:$A,JZ$3)</f>
        <v>0</v>
      </c>
      <c r="KA26" s="141">
        <f>SUMIFS([1]Movimento!$R:$R,[1]Movimento!$B:$B,$C$3,[1]Movimento!$M:$M,$B26,[1]Movimento!$A:$A,KA$3)</f>
        <v>0</v>
      </c>
      <c r="KB26" s="141">
        <f>SUMIFS([1]Movimento!$R:$R,[1]Movimento!$B:$B,$C$3,[1]Movimento!$M:$M,$B26,[1]Movimento!$A:$A,KB$3)</f>
        <v>0</v>
      </c>
      <c r="KC26" s="141">
        <f>SUMIFS([1]Movimento!$R:$R,[1]Movimento!$B:$B,$C$3,[1]Movimento!$M:$M,$B26,[1]Movimento!$A:$A,KC$3)</f>
        <v>0</v>
      </c>
      <c r="KD26" s="141">
        <f>SUMIFS([1]Movimento!$R:$R,[1]Movimento!$B:$B,$C$3,[1]Movimento!$M:$M,$B26,[1]Movimento!$A:$A,KD$3)</f>
        <v>0</v>
      </c>
      <c r="KE26" s="141">
        <f>SUMIFS([1]Movimento!$R:$R,[1]Movimento!$B:$B,$C$3,[1]Movimento!$M:$M,$B26,[1]Movimento!$A:$A,KE$3)</f>
        <v>0</v>
      </c>
      <c r="KF26" s="141">
        <f t="shared" si="108"/>
        <v>0</v>
      </c>
      <c r="KG26" s="141">
        <f>SUMIFS([1]Movimento!$R:$R,[1]Movimento!$B:$B,$C$3,[1]Movimento!$M:$M,$B26,[1]Movimento!$A:$A,KG$3)</f>
        <v>0</v>
      </c>
      <c r="KH26" s="141">
        <f>SUMIFS([1]Movimento!$R:$R,[1]Movimento!$B:$B,$C$3,[1]Movimento!$M:$M,$B26,[1]Movimento!$A:$A,KH$3)</f>
        <v>0</v>
      </c>
      <c r="KI26" s="141">
        <f>SUMIFS([1]Movimento!$R:$R,[1]Movimento!$B:$B,$C$3,[1]Movimento!$M:$M,$B26,[1]Movimento!$A:$A,KI$3)</f>
        <v>0</v>
      </c>
      <c r="KJ26" s="141">
        <f>SUMIFS([1]Movimento!$R:$R,[1]Movimento!$B:$B,$C$3,[1]Movimento!$M:$M,$B26,[1]Movimento!$A:$A,KJ$3)</f>
        <v>0</v>
      </c>
      <c r="KK26" s="141">
        <f>SUMIFS([1]Movimento!$R:$R,[1]Movimento!$B:$B,$C$3,[1]Movimento!$M:$M,$B26,[1]Movimento!$A:$A,KK$3)</f>
        <v>0</v>
      </c>
      <c r="KL26" s="141">
        <f>SUMIFS([1]Movimento!$R:$R,[1]Movimento!$B:$B,$C$3,[1]Movimento!$M:$M,$B26,[1]Movimento!$A:$A,KL$3)</f>
        <v>0</v>
      </c>
      <c r="KM26" s="141">
        <f>SUMIFS([1]Movimento!$R:$R,[1]Movimento!$B:$B,$C$3,[1]Movimento!$M:$M,$B26,[1]Movimento!$A:$A,KM$3)</f>
        <v>0</v>
      </c>
      <c r="KN26" s="141">
        <f>SUMIFS([1]Movimento!$R:$R,[1]Movimento!$B:$B,$C$3,[1]Movimento!$M:$M,$B26,[1]Movimento!$A:$A,KN$3)</f>
        <v>0</v>
      </c>
      <c r="KO26" s="141">
        <f>SUMIFS([1]Movimento!$R:$R,[1]Movimento!$B:$B,$C$3,[1]Movimento!$M:$M,$B26,[1]Movimento!$A:$A,KO$3)</f>
        <v>0</v>
      </c>
      <c r="KP26" s="141">
        <f>SUMIFS([1]Movimento!$R:$R,[1]Movimento!$B:$B,$C$3,[1]Movimento!$M:$M,$B26,[1]Movimento!$A:$A,KP$3)</f>
        <v>0</v>
      </c>
      <c r="KQ26" s="141">
        <f>SUMIFS([1]Movimento!$R:$R,[1]Movimento!$B:$B,$C$3,[1]Movimento!$M:$M,$B26,[1]Movimento!$A:$A,KQ$3)</f>
        <v>0</v>
      </c>
      <c r="KR26" s="141">
        <f>SUMIFS([1]Movimento!$R:$R,[1]Movimento!$B:$B,$C$3,[1]Movimento!$M:$M,$B26,[1]Movimento!$A:$A,KR$3)</f>
        <v>0</v>
      </c>
      <c r="KS26" s="141">
        <f>SUMIFS([1]Movimento!$R:$R,[1]Movimento!$B:$B,$C$3,[1]Movimento!$M:$M,$B26,[1]Movimento!$A:$A,KS$3)</f>
        <v>0</v>
      </c>
      <c r="KT26" s="141">
        <f>SUMIFS([1]Movimento!$R:$R,[1]Movimento!$B:$B,$C$3,[1]Movimento!$M:$M,$B26,[1]Movimento!$A:$A,KT$3)</f>
        <v>0</v>
      </c>
      <c r="KU26" s="141">
        <f>SUMIFS([1]Movimento!$R:$R,[1]Movimento!$B:$B,$C$3,[1]Movimento!$M:$M,$B26,[1]Movimento!$A:$A,KU$3)</f>
        <v>0</v>
      </c>
      <c r="KV26" s="141">
        <f>SUMIFS([1]Movimento!$R:$R,[1]Movimento!$B:$B,$C$3,[1]Movimento!$M:$M,$B26,[1]Movimento!$A:$A,KV$3)</f>
        <v>0</v>
      </c>
      <c r="KW26" s="141">
        <f>SUMIFS([1]Movimento!$R:$R,[1]Movimento!$B:$B,$C$3,[1]Movimento!$M:$M,$B26,[1]Movimento!$A:$A,KW$3)</f>
        <v>0</v>
      </c>
      <c r="KX26" s="141">
        <f>SUMIFS([1]Movimento!$R:$R,[1]Movimento!$B:$B,$C$3,[1]Movimento!$M:$M,$B26,[1]Movimento!$A:$A,KX$3)</f>
        <v>0</v>
      </c>
      <c r="KY26" s="141">
        <f>SUMIFS([1]Movimento!$R:$R,[1]Movimento!$B:$B,$C$3,[1]Movimento!$M:$M,$B26,[1]Movimento!$A:$A,KY$3)</f>
        <v>0</v>
      </c>
      <c r="KZ26" s="141">
        <f>SUMIFS([1]Movimento!$R:$R,[1]Movimento!$B:$B,$C$3,[1]Movimento!$M:$M,$B26,[1]Movimento!$A:$A,KZ$3)</f>
        <v>0</v>
      </c>
      <c r="LA26" s="141">
        <f>SUMIFS([1]Movimento!$R:$R,[1]Movimento!$B:$B,$C$3,[1]Movimento!$M:$M,$B26,[1]Movimento!$A:$A,LA$3)</f>
        <v>0</v>
      </c>
      <c r="LB26" s="141">
        <f>SUMIFS([1]Movimento!$R:$R,[1]Movimento!$B:$B,$C$3,[1]Movimento!$M:$M,$B26,[1]Movimento!$A:$A,LB$3)</f>
        <v>0</v>
      </c>
      <c r="LC26" s="141">
        <f>SUMIFS([1]Movimento!$R:$R,[1]Movimento!$B:$B,$C$3,[1]Movimento!$M:$M,$B26,[1]Movimento!$A:$A,LC$3)</f>
        <v>0</v>
      </c>
      <c r="LD26" s="141">
        <f>SUMIFS([1]Movimento!$R:$R,[1]Movimento!$B:$B,$C$3,[1]Movimento!$M:$M,$B26,[1]Movimento!$A:$A,LD$3)</f>
        <v>0</v>
      </c>
      <c r="LE26" s="141">
        <f>SUMIFS([1]Movimento!$R:$R,[1]Movimento!$B:$B,$C$3,[1]Movimento!$M:$M,$B26,[1]Movimento!$A:$A,LE$3)</f>
        <v>0</v>
      </c>
      <c r="LF26" s="141">
        <f>SUMIFS([1]Movimento!$R:$R,[1]Movimento!$B:$B,$C$3,[1]Movimento!$M:$M,$B26,[1]Movimento!$A:$A,LF$3)</f>
        <v>0</v>
      </c>
      <c r="LG26" s="141">
        <f>SUMIFS([1]Movimento!$R:$R,[1]Movimento!$B:$B,$C$3,[1]Movimento!$M:$M,$B26,[1]Movimento!$A:$A,LG$3)</f>
        <v>0</v>
      </c>
      <c r="LH26" s="141">
        <f>SUMIFS([1]Movimento!$R:$R,[1]Movimento!$B:$B,$C$3,[1]Movimento!$M:$M,$B26,[1]Movimento!$A:$A,LH$3)</f>
        <v>0</v>
      </c>
      <c r="LI26" s="141">
        <f>SUMIFS([1]Movimento!$R:$R,[1]Movimento!$B:$B,$C$3,[1]Movimento!$M:$M,$B26,[1]Movimento!$A:$A,LI$3)</f>
        <v>0</v>
      </c>
      <c r="LJ26" s="141">
        <f>SUMIFS([1]Movimento!$R:$R,[1]Movimento!$B:$B,$C$3,[1]Movimento!$M:$M,$B26,[1]Movimento!$A:$A,LJ$3)</f>
        <v>0</v>
      </c>
      <c r="LK26" s="141">
        <f>SUMIFS([1]Movimento!$R:$R,[1]Movimento!$B:$B,$C$3,[1]Movimento!$M:$M,$B26,[1]Movimento!$A:$A,LK$3)</f>
        <v>0</v>
      </c>
      <c r="LL26" s="141">
        <f t="shared" si="109"/>
        <v>0</v>
      </c>
      <c r="LM26" s="141">
        <f>SUMIFS([1]Movimento!$R:$R,[1]Movimento!$B:$B,$C$3,[1]Movimento!$M:$M,$B26,[1]Movimento!$A:$A,LM$3)</f>
        <v>0</v>
      </c>
      <c r="LN26" s="141">
        <f>SUMIFS([1]Movimento!$R:$R,[1]Movimento!$B:$B,$C$3,[1]Movimento!$M:$M,$B26,[1]Movimento!$A:$A,LN$3)</f>
        <v>0</v>
      </c>
      <c r="LO26" s="141">
        <f>SUMIFS([1]Movimento!$R:$R,[1]Movimento!$B:$B,$C$3,[1]Movimento!$M:$M,$B26,[1]Movimento!$A:$A,LO$3)</f>
        <v>0</v>
      </c>
      <c r="LP26" s="141">
        <f>SUMIFS([1]Movimento!$R:$R,[1]Movimento!$B:$B,$C$3,[1]Movimento!$M:$M,$B26,[1]Movimento!$A:$A,LP$3)</f>
        <v>0</v>
      </c>
      <c r="LQ26" s="141">
        <f>SUMIFS([1]Movimento!$R:$R,[1]Movimento!$B:$B,$C$3,[1]Movimento!$M:$M,$B26,[1]Movimento!$A:$A,LQ$3)</f>
        <v>0</v>
      </c>
      <c r="LR26" s="141">
        <f>SUMIFS([1]Movimento!$R:$R,[1]Movimento!$B:$B,$C$3,[1]Movimento!$M:$M,$B26,[1]Movimento!$A:$A,LR$3)</f>
        <v>0</v>
      </c>
      <c r="LS26" s="141">
        <f>SUMIFS([1]Movimento!$R:$R,[1]Movimento!$B:$B,$C$3,[1]Movimento!$M:$M,$B26,[1]Movimento!$A:$A,LS$3)</f>
        <v>0</v>
      </c>
      <c r="LT26" s="141">
        <f>SUMIFS([1]Movimento!$R:$R,[1]Movimento!$B:$B,$C$3,[1]Movimento!$M:$M,$B26,[1]Movimento!$A:$A,LT$3)</f>
        <v>0</v>
      </c>
      <c r="LU26" s="141">
        <f>SUMIFS([1]Movimento!$R:$R,[1]Movimento!$B:$B,$C$3,[1]Movimento!$M:$M,$B26,[1]Movimento!$A:$A,LU$3)</f>
        <v>0</v>
      </c>
      <c r="LV26" s="141">
        <f>SUMIFS([1]Movimento!$R:$R,[1]Movimento!$B:$B,$C$3,[1]Movimento!$M:$M,$B26,[1]Movimento!$A:$A,LV$3)</f>
        <v>0</v>
      </c>
      <c r="LW26" s="141">
        <f>SUMIFS([1]Movimento!$R:$R,[1]Movimento!$B:$B,$C$3,[1]Movimento!$M:$M,$B26,[1]Movimento!$A:$A,LW$3)</f>
        <v>0</v>
      </c>
      <c r="LX26" s="141">
        <f>SUMIFS([1]Movimento!$R:$R,[1]Movimento!$B:$B,$C$3,[1]Movimento!$M:$M,$B26,[1]Movimento!$A:$A,LX$3)</f>
        <v>0</v>
      </c>
      <c r="LY26" s="141">
        <f>SUMIFS([1]Movimento!$R:$R,[1]Movimento!$B:$B,$C$3,[1]Movimento!$M:$M,$B26,[1]Movimento!$A:$A,LY$3)</f>
        <v>0</v>
      </c>
      <c r="LZ26" s="141">
        <f>SUMIFS([1]Movimento!$R:$R,[1]Movimento!$B:$B,$C$3,[1]Movimento!$M:$M,$B26,[1]Movimento!$A:$A,LZ$3)</f>
        <v>0</v>
      </c>
      <c r="MA26" s="141">
        <f>SUMIFS([1]Movimento!$R:$R,[1]Movimento!$B:$B,$C$3,[1]Movimento!$M:$M,$B26,[1]Movimento!$A:$A,MA$3)</f>
        <v>0</v>
      </c>
      <c r="MB26" s="141">
        <f>SUMIFS([1]Movimento!$R:$R,[1]Movimento!$B:$B,$C$3,[1]Movimento!$M:$M,$B26,[1]Movimento!$A:$A,MB$3)</f>
        <v>0</v>
      </c>
      <c r="MC26" s="141">
        <f>SUMIFS([1]Movimento!$R:$R,[1]Movimento!$B:$B,$C$3,[1]Movimento!$M:$M,$B26,[1]Movimento!$A:$A,MC$3)</f>
        <v>0</v>
      </c>
      <c r="MD26" s="141">
        <f>SUMIFS([1]Movimento!$R:$R,[1]Movimento!$B:$B,$C$3,[1]Movimento!$M:$M,$B26,[1]Movimento!$A:$A,MD$3)</f>
        <v>0</v>
      </c>
      <c r="ME26" s="141">
        <f>SUMIFS([1]Movimento!$R:$R,[1]Movimento!$B:$B,$C$3,[1]Movimento!$M:$M,$B26,[1]Movimento!$A:$A,ME$3)</f>
        <v>0</v>
      </c>
      <c r="MF26" s="141">
        <f>SUMIFS([1]Movimento!$R:$R,[1]Movimento!$B:$B,$C$3,[1]Movimento!$M:$M,$B26,[1]Movimento!$A:$A,MF$3)</f>
        <v>0</v>
      </c>
      <c r="MG26" s="141">
        <f>SUMIFS([1]Movimento!$R:$R,[1]Movimento!$B:$B,$C$3,[1]Movimento!$M:$M,$B26,[1]Movimento!$A:$A,MG$3)</f>
        <v>0</v>
      </c>
      <c r="MH26" s="141">
        <f>SUMIFS([1]Movimento!$R:$R,[1]Movimento!$B:$B,$C$3,[1]Movimento!$M:$M,$B26,[1]Movimento!$A:$A,MH$3)</f>
        <v>0</v>
      </c>
      <c r="MI26" s="141">
        <f>SUMIFS([1]Movimento!$R:$R,[1]Movimento!$B:$B,$C$3,[1]Movimento!$M:$M,$B26,[1]Movimento!$A:$A,MI$3)</f>
        <v>0</v>
      </c>
      <c r="MJ26" s="141">
        <f>SUMIFS([1]Movimento!$R:$R,[1]Movimento!$B:$B,$C$3,[1]Movimento!$M:$M,$B26,[1]Movimento!$A:$A,MJ$3)</f>
        <v>0</v>
      </c>
      <c r="MK26" s="141">
        <f>SUMIFS([1]Movimento!$R:$R,[1]Movimento!$B:$B,$C$3,[1]Movimento!$M:$M,$B26,[1]Movimento!$A:$A,MK$3)</f>
        <v>0</v>
      </c>
      <c r="ML26" s="141">
        <f>SUMIFS([1]Movimento!$R:$R,[1]Movimento!$B:$B,$C$3,[1]Movimento!$M:$M,$B26,[1]Movimento!$A:$A,ML$3)</f>
        <v>0</v>
      </c>
      <c r="MM26" s="141">
        <f>SUMIFS([1]Movimento!$R:$R,[1]Movimento!$B:$B,$C$3,[1]Movimento!$M:$M,$B26,[1]Movimento!$A:$A,MM$3)</f>
        <v>0</v>
      </c>
      <c r="MN26" s="141">
        <f>SUMIFS([1]Movimento!$R:$R,[1]Movimento!$B:$B,$C$3,[1]Movimento!$M:$M,$B26,[1]Movimento!$A:$A,MN$3)</f>
        <v>0</v>
      </c>
      <c r="MO26" s="141">
        <f>SUMIFS([1]Movimento!$R:$R,[1]Movimento!$B:$B,$C$3,[1]Movimento!$M:$M,$B26,[1]Movimento!$A:$A,MO$3)</f>
        <v>0</v>
      </c>
      <c r="MP26" s="141">
        <f>SUMIFS([1]Movimento!$R:$R,[1]Movimento!$B:$B,$C$3,[1]Movimento!$M:$M,$B26,[1]Movimento!$A:$A,MP$3)</f>
        <v>0</v>
      </c>
      <c r="MQ26" s="141">
        <f>SUMIFS([1]Movimento!$R:$R,[1]Movimento!$B:$B,$C$3,[1]Movimento!$M:$M,$B26,[1]Movimento!$A:$A,MQ$3)</f>
        <v>0</v>
      </c>
      <c r="MR26" s="141">
        <f t="shared" si="110"/>
        <v>0</v>
      </c>
      <c r="MS26" s="141">
        <f>SUMIFS([1]Movimento!$R:$R,[1]Movimento!$B:$B,$C$3,[1]Movimento!$M:$M,$B26,[1]Movimento!$A:$A,MS$3)</f>
        <v>0</v>
      </c>
      <c r="MT26" s="141">
        <f>SUMIFS([1]Movimento!$R:$R,[1]Movimento!$B:$B,$C$3,[1]Movimento!$M:$M,$B26,[1]Movimento!$A:$A,MT$3)</f>
        <v>0</v>
      </c>
      <c r="MU26" s="141">
        <f>SUMIFS([1]Movimento!$R:$R,[1]Movimento!$B:$B,$C$3,[1]Movimento!$M:$M,$B26,[1]Movimento!$A:$A,MU$3)</f>
        <v>0</v>
      </c>
      <c r="MV26" s="141">
        <f>SUMIFS([1]Movimento!$R:$R,[1]Movimento!$B:$B,$C$3,[1]Movimento!$M:$M,$B26,[1]Movimento!$A:$A,MV$3)</f>
        <v>0</v>
      </c>
      <c r="MW26" s="141">
        <f>SUMIFS([1]Movimento!$R:$R,[1]Movimento!$B:$B,$C$3,[1]Movimento!$M:$M,$B26,[1]Movimento!$A:$A,MW$3)</f>
        <v>0</v>
      </c>
      <c r="MX26" s="141">
        <f>SUMIFS([1]Movimento!$R:$R,[1]Movimento!$B:$B,$C$3,[1]Movimento!$M:$M,$B26,[1]Movimento!$A:$A,MX$3)</f>
        <v>0</v>
      </c>
      <c r="MY26" s="141">
        <f>SUMIFS([1]Movimento!$R:$R,[1]Movimento!$B:$B,$C$3,[1]Movimento!$M:$M,$B26,[1]Movimento!$A:$A,MY$3)</f>
        <v>0</v>
      </c>
      <c r="MZ26" s="141">
        <f>SUMIFS([1]Movimento!$R:$R,[1]Movimento!$B:$B,$C$3,[1]Movimento!$M:$M,$B26,[1]Movimento!$A:$A,MZ$3)</f>
        <v>0</v>
      </c>
      <c r="NA26" s="141">
        <f>SUMIFS([1]Movimento!$R:$R,[1]Movimento!$B:$B,$C$3,[1]Movimento!$M:$M,$B26,[1]Movimento!$A:$A,NA$3)</f>
        <v>0</v>
      </c>
      <c r="NB26" s="141">
        <f>SUMIFS([1]Movimento!$R:$R,[1]Movimento!$B:$B,$C$3,[1]Movimento!$M:$M,$B26,[1]Movimento!$A:$A,NB$3)</f>
        <v>0</v>
      </c>
      <c r="NC26" s="141">
        <f>SUMIFS([1]Movimento!$R:$R,[1]Movimento!$B:$B,$C$3,[1]Movimento!$M:$M,$B26,[1]Movimento!$A:$A,NC$3)</f>
        <v>0</v>
      </c>
      <c r="ND26" s="141">
        <f>SUMIFS([1]Movimento!$R:$R,[1]Movimento!$B:$B,$C$3,[1]Movimento!$M:$M,$B26,[1]Movimento!$A:$A,ND$3)</f>
        <v>0</v>
      </c>
      <c r="NE26" s="141">
        <f>SUMIFS([1]Movimento!$R:$R,[1]Movimento!$B:$B,$C$3,[1]Movimento!$M:$M,$B26,[1]Movimento!$A:$A,NE$3)</f>
        <v>0</v>
      </c>
      <c r="NF26" s="141">
        <f>SUMIFS([1]Movimento!$R:$R,[1]Movimento!$B:$B,$C$3,[1]Movimento!$M:$M,$B26,[1]Movimento!$A:$A,NF$3)</f>
        <v>0</v>
      </c>
      <c r="NG26" s="141">
        <f>SUMIFS([1]Movimento!$R:$R,[1]Movimento!$B:$B,$C$3,[1]Movimento!$M:$M,$B26,[1]Movimento!$A:$A,NG$3)</f>
        <v>0</v>
      </c>
      <c r="NH26" s="141">
        <f>SUMIFS([1]Movimento!$R:$R,[1]Movimento!$B:$B,$C$3,[1]Movimento!$M:$M,$B26,[1]Movimento!$A:$A,NH$3)</f>
        <v>0</v>
      </c>
      <c r="NI26" s="141">
        <f>SUMIFS([1]Movimento!$R:$R,[1]Movimento!$B:$B,$C$3,[1]Movimento!$M:$M,$B26,[1]Movimento!$A:$A,NI$3)</f>
        <v>0</v>
      </c>
      <c r="NJ26" s="141">
        <f>SUMIFS([1]Movimento!$R:$R,[1]Movimento!$B:$B,$C$3,[1]Movimento!$M:$M,$B26,[1]Movimento!$A:$A,NJ$3)</f>
        <v>0</v>
      </c>
      <c r="NK26" s="141">
        <f>SUMIFS([1]Movimento!$R:$R,[1]Movimento!$B:$B,$C$3,[1]Movimento!$M:$M,$B26,[1]Movimento!$A:$A,NK$3)</f>
        <v>0</v>
      </c>
      <c r="NL26" s="141">
        <f>SUMIFS([1]Movimento!$R:$R,[1]Movimento!$B:$B,$C$3,[1]Movimento!$M:$M,$B26,[1]Movimento!$A:$A,NL$3)</f>
        <v>0</v>
      </c>
      <c r="NM26" s="141">
        <f>SUMIFS([1]Movimento!$R:$R,[1]Movimento!$B:$B,$C$3,[1]Movimento!$M:$M,$B26,[1]Movimento!$A:$A,NM$3)</f>
        <v>0</v>
      </c>
      <c r="NN26" s="141">
        <f>SUMIFS([1]Movimento!$R:$R,[1]Movimento!$B:$B,$C$3,[1]Movimento!$M:$M,$B26,[1]Movimento!$A:$A,NN$3)</f>
        <v>0</v>
      </c>
      <c r="NO26" s="141">
        <f>SUMIFS([1]Movimento!$R:$R,[1]Movimento!$B:$B,$C$3,[1]Movimento!$M:$M,$B26,[1]Movimento!$A:$A,NO$3)</f>
        <v>0</v>
      </c>
      <c r="NP26" s="141">
        <f>SUMIFS([1]Movimento!$R:$R,[1]Movimento!$B:$B,$C$3,[1]Movimento!$M:$M,$B26,[1]Movimento!$A:$A,NP$3)</f>
        <v>0</v>
      </c>
      <c r="NQ26" s="141">
        <f>SUMIFS([1]Movimento!$R:$R,[1]Movimento!$B:$B,$C$3,[1]Movimento!$M:$M,$B26,[1]Movimento!$A:$A,NQ$3)</f>
        <v>0</v>
      </c>
      <c r="NR26" s="141">
        <f>SUMIFS([1]Movimento!$R:$R,[1]Movimento!$B:$B,$C$3,[1]Movimento!$M:$M,$B26,[1]Movimento!$A:$A,NR$3)</f>
        <v>0</v>
      </c>
      <c r="NS26" s="141">
        <f>SUMIFS([1]Movimento!$R:$R,[1]Movimento!$B:$B,$C$3,[1]Movimento!$M:$M,$B26,[1]Movimento!$A:$A,NS$3)</f>
        <v>0</v>
      </c>
      <c r="NT26" s="141">
        <f>SUMIFS([1]Movimento!$R:$R,[1]Movimento!$B:$B,$C$3,[1]Movimento!$M:$M,$B26,[1]Movimento!$A:$A,NT$3)</f>
        <v>0</v>
      </c>
      <c r="NU26" s="141">
        <f>SUMIFS([1]Movimento!$R:$R,[1]Movimento!$B:$B,$C$3,[1]Movimento!$M:$M,$B26,[1]Movimento!$A:$A,NU$3)</f>
        <v>0</v>
      </c>
      <c r="NV26" s="141">
        <f>SUMIFS([1]Movimento!$R:$R,[1]Movimento!$B:$B,$C$3,[1]Movimento!$M:$M,$B26,[1]Movimento!$A:$A,NV$3)</f>
        <v>0</v>
      </c>
      <c r="NW26" s="141">
        <f>SUMIFS([1]Movimento!$R:$R,[1]Movimento!$B:$B,$C$3,[1]Movimento!$M:$M,$B26,[1]Movimento!$A:$A,NW$3)</f>
        <v>0</v>
      </c>
      <c r="NX26" s="141">
        <f t="shared" si="111"/>
        <v>0</v>
      </c>
      <c r="NY26" s="10"/>
      <c r="NZ26" s="141">
        <f t="shared" si="114"/>
        <v>0</v>
      </c>
      <c r="OA26" s="143">
        <f t="shared" si="112"/>
        <v>0</v>
      </c>
      <c r="OB26" s="145" t="str">
        <f t="shared" si="79"/>
        <v/>
      </c>
      <c r="OD26" s="181"/>
      <c r="OG26" s="163" t="s">
        <v>26</v>
      </c>
      <c r="OH26" s="10"/>
      <c r="OI26" s="164"/>
      <c r="OJ26" s="164"/>
      <c r="OK26" s="164"/>
      <c r="OL26" s="164"/>
      <c r="OM26" s="164"/>
      <c r="ON26" s="164"/>
      <c r="OO26" s="164"/>
      <c r="OP26" s="164"/>
      <c r="OQ26" s="164"/>
      <c r="OR26" s="164"/>
      <c r="OS26" s="164"/>
      <c r="OT26" s="164"/>
      <c r="OU26" s="10"/>
      <c r="OV26" s="164">
        <f t="shared" si="113"/>
        <v>0</v>
      </c>
    </row>
    <row r="27" spans="2:412" s="134" customFormat="1" outlineLevel="1">
      <c r="B27" s="139" t="s">
        <v>51</v>
      </c>
      <c r="C27" s="140" t="s">
        <v>10</v>
      </c>
      <c r="D27" s="10"/>
      <c r="E27" s="141">
        <f>SUMIFS([1]Movimento!$R:$R,[1]Movimento!$B:$B,$C$3,[1]Movimento!$M:$M,$B27,[1]Movimento!$A:$A,E$3)</f>
        <v>0</v>
      </c>
      <c r="F27" s="141">
        <f>SUMIFS([1]Movimento!$R:$R,[1]Movimento!$B:$B,$C$3,[1]Movimento!$M:$M,$B27,[1]Movimento!$A:$A,F$3)</f>
        <v>0</v>
      </c>
      <c r="G27" s="141">
        <f>SUMIFS([1]Movimento!$R:$R,[1]Movimento!$B:$B,$C$3,[1]Movimento!$M:$M,$B27,[1]Movimento!$A:$A,G$3)</f>
        <v>0</v>
      </c>
      <c r="H27" s="141">
        <f>SUMIFS([1]Movimento!$R:$R,[1]Movimento!$B:$B,$C$3,[1]Movimento!$M:$M,$B27,[1]Movimento!$A:$A,H$3)</f>
        <v>0</v>
      </c>
      <c r="I27" s="141">
        <f>SUMIFS([1]Movimento!$R:$R,[1]Movimento!$B:$B,$C$3,[1]Movimento!$M:$M,$B27,[1]Movimento!$A:$A,I$3)</f>
        <v>0</v>
      </c>
      <c r="J27" s="141">
        <f>SUMIFS([1]Movimento!$R:$R,[1]Movimento!$B:$B,$C$3,[1]Movimento!$M:$M,$B27,[1]Movimento!$A:$A,J$3)</f>
        <v>0</v>
      </c>
      <c r="K27" s="141">
        <f>SUMIFS([1]Movimento!$R:$R,[1]Movimento!$B:$B,$C$3,[1]Movimento!$M:$M,$B27,[1]Movimento!$A:$A,K$3)</f>
        <v>0</v>
      </c>
      <c r="L27" s="141">
        <f>SUMIFS([1]Movimento!$R:$R,[1]Movimento!$B:$B,$C$3,[1]Movimento!$M:$M,$B27,[1]Movimento!$A:$A,L$3)</f>
        <v>0</v>
      </c>
      <c r="M27" s="141">
        <f>SUMIFS([1]Movimento!$R:$R,[1]Movimento!$B:$B,$C$3,[1]Movimento!$M:$M,$B27,[1]Movimento!$A:$A,M$3)</f>
        <v>0</v>
      </c>
      <c r="N27" s="141">
        <f>SUMIFS([1]Movimento!$R:$R,[1]Movimento!$B:$B,$C$3,[1]Movimento!$M:$M,$B27,[1]Movimento!$A:$A,N$3)</f>
        <v>0</v>
      </c>
      <c r="O27" s="141">
        <f>SUMIFS([1]Movimento!$R:$R,[1]Movimento!$B:$B,$C$3,[1]Movimento!$M:$M,$B27,[1]Movimento!$A:$A,O$3)</f>
        <v>0</v>
      </c>
      <c r="P27" s="141">
        <f>SUMIFS([1]Movimento!$R:$R,[1]Movimento!$B:$B,$C$3,[1]Movimento!$M:$M,$B27,[1]Movimento!$A:$A,P$3)</f>
        <v>0</v>
      </c>
      <c r="Q27" s="141">
        <f>SUMIFS([1]Movimento!$R:$R,[1]Movimento!$B:$B,$C$3,[1]Movimento!$M:$M,$B27,[1]Movimento!$A:$A,Q$3)</f>
        <v>0</v>
      </c>
      <c r="R27" s="141">
        <f>SUMIFS([1]Movimento!$R:$R,[1]Movimento!$B:$B,$C$3,[1]Movimento!$M:$M,$B27,[1]Movimento!$A:$A,R$3)</f>
        <v>0</v>
      </c>
      <c r="S27" s="141">
        <f>SUMIFS([1]Movimento!$R:$R,[1]Movimento!$B:$B,$C$3,[1]Movimento!$M:$M,$B27,[1]Movimento!$A:$A,S$3)</f>
        <v>0</v>
      </c>
      <c r="T27" s="141">
        <f>SUMIFS([1]Movimento!$R:$R,[1]Movimento!$B:$B,$C$3,[1]Movimento!$M:$M,$B27,[1]Movimento!$A:$A,T$3)</f>
        <v>0</v>
      </c>
      <c r="U27" s="141">
        <f>SUMIFS([1]Movimento!$R:$R,[1]Movimento!$B:$B,$C$3,[1]Movimento!$M:$M,$B27,[1]Movimento!$A:$A,U$3)</f>
        <v>0</v>
      </c>
      <c r="V27" s="141">
        <f>SUMIFS([1]Movimento!$R:$R,[1]Movimento!$B:$B,$C$3,[1]Movimento!$M:$M,$B27,[1]Movimento!$A:$A,V$3)</f>
        <v>0</v>
      </c>
      <c r="W27" s="141">
        <f>SUMIFS([1]Movimento!$R:$R,[1]Movimento!$B:$B,$C$3,[1]Movimento!$M:$M,$B27,[1]Movimento!$A:$A,W$3)</f>
        <v>0</v>
      </c>
      <c r="X27" s="141">
        <f>SUMIFS([1]Movimento!$R:$R,[1]Movimento!$B:$B,$C$3,[1]Movimento!$M:$M,$B27,[1]Movimento!$A:$A,X$3)</f>
        <v>0</v>
      </c>
      <c r="Y27" s="141">
        <f>SUMIFS([1]Movimento!$R:$R,[1]Movimento!$B:$B,$C$3,[1]Movimento!$M:$M,$B27,[1]Movimento!$A:$A,Y$3)</f>
        <v>0</v>
      </c>
      <c r="Z27" s="141">
        <f>SUMIFS([1]Movimento!$R:$R,[1]Movimento!$B:$B,$C$3,[1]Movimento!$M:$M,$B27,[1]Movimento!$A:$A,Z$3)</f>
        <v>0</v>
      </c>
      <c r="AA27" s="141">
        <f>SUMIFS([1]Movimento!$R:$R,[1]Movimento!$B:$B,$C$3,[1]Movimento!$M:$M,$B27,[1]Movimento!$A:$A,AA$3)</f>
        <v>0</v>
      </c>
      <c r="AB27" s="141">
        <f>SUMIFS([1]Movimento!$R:$R,[1]Movimento!$B:$B,$C$3,[1]Movimento!$M:$M,$B27,[1]Movimento!$A:$A,AB$3)</f>
        <v>0</v>
      </c>
      <c r="AC27" s="141">
        <f>SUMIFS([1]Movimento!$R:$R,[1]Movimento!$B:$B,$C$3,[1]Movimento!$M:$M,$B27,[1]Movimento!$A:$A,AC$3)</f>
        <v>0</v>
      </c>
      <c r="AD27" s="141">
        <f>SUMIFS([1]Movimento!$R:$R,[1]Movimento!$B:$B,$C$3,[1]Movimento!$M:$M,$B27,[1]Movimento!$A:$A,AD$3)</f>
        <v>0</v>
      </c>
      <c r="AE27" s="141">
        <f>SUMIFS([1]Movimento!$R:$R,[1]Movimento!$B:$B,$C$3,[1]Movimento!$M:$M,$B27,[1]Movimento!$A:$A,AE$3)</f>
        <v>0</v>
      </c>
      <c r="AF27" s="141">
        <f>SUMIFS([1]Movimento!$R:$R,[1]Movimento!$B:$B,$C$3,[1]Movimento!$M:$M,$B27,[1]Movimento!$A:$A,AF$3)</f>
        <v>0</v>
      </c>
      <c r="AG27" s="141">
        <f>SUMIFS([1]Movimento!$R:$R,[1]Movimento!$B:$B,$C$3,[1]Movimento!$M:$M,$B27,[1]Movimento!$A:$A,AG$3)</f>
        <v>0</v>
      </c>
      <c r="AH27" s="141">
        <f>SUMIFS([1]Movimento!$R:$R,[1]Movimento!$B:$B,$C$3,[1]Movimento!$M:$M,$B27,[1]Movimento!$A:$A,AH$3)</f>
        <v>0</v>
      </c>
      <c r="AI27" s="141">
        <f>SUMIFS([1]Movimento!$R:$R,[1]Movimento!$B:$B,$C$3,[1]Movimento!$M:$M,$B27,[1]Movimento!$A:$A,AI$3)</f>
        <v>0</v>
      </c>
      <c r="AJ27" s="141">
        <f t="shared" si="100"/>
        <v>0</v>
      </c>
      <c r="AK27" s="141">
        <f>SUMIFS([1]Movimento!$R:$R,[1]Movimento!$B:$B,$C$3,[1]Movimento!$M:$M,$B27,[1]Movimento!$A:$A,AK$3)</f>
        <v>0</v>
      </c>
      <c r="AL27" s="141">
        <f>SUMIFS([1]Movimento!$R:$R,[1]Movimento!$B:$B,$C$3,[1]Movimento!$M:$M,$B27,[1]Movimento!$A:$A,AL$3)</f>
        <v>0</v>
      </c>
      <c r="AM27" s="141">
        <f>SUMIFS([1]Movimento!$R:$R,[1]Movimento!$B:$B,$C$3,[1]Movimento!$M:$M,$B27,[1]Movimento!$A:$A,AM$3)</f>
        <v>0</v>
      </c>
      <c r="AN27" s="141">
        <f>SUMIFS([1]Movimento!$R:$R,[1]Movimento!$B:$B,$C$3,[1]Movimento!$M:$M,$B27,[1]Movimento!$A:$A,AN$3)</f>
        <v>0</v>
      </c>
      <c r="AO27" s="141">
        <f>SUMIFS([1]Movimento!$R:$R,[1]Movimento!$B:$B,$C$3,[1]Movimento!$M:$M,$B27,[1]Movimento!$A:$A,AO$3)</f>
        <v>0</v>
      </c>
      <c r="AP27" s="141">
        <f>SUMIFS([1]Movimento!$R:$R,[1]Movimento!$B:$B,$C$3,[1]Movimento!$M:$M,$B27,[1]Movimento!$A:$A,AP$3)</f>
        <v>0</v>
      </c>
      <c r="AQ27" s="141">
        <f>SUMIFS([1]Movimento!$R:$R,[1]Movimento!$B:$B,$C$3,[1]Movimento!$M:$M,$B27,[1]Movimento!$A:$A,AQ$3)</f>
        <v>0</v>
      </c>
      <c r="AR27" s="141">
        <f>SUMIFS([1]Movimento!$R:$R,[1]Movimento!$B:$B,$C$3,[1]Movimento!$M:$M,$B27,[1]Movimento!$A:$A,AR$3)</f>
        <v>0</v>
      </c>
      <c r="AS27" s="141">
        <f>SUMIFS([1]Movimento!$R:$R,[1]Movimento!$B:$B,$C$3,[1]Movimento!$M:$M,$B27,[1]Movimento!$A:$A,AS$3)</f>
        <v>0</v>
      </c>
      <c r="AT27" s="141">
        <f>SUMIFS([1]Movimento!$R:$R,[1]Movimento!$B:$B,$C$3,[1]Movimento!$M:$M,$B27,[1]Movimento!$A:$A,AT$3)</f>
        <v>0</v>
      </c>
      <c r="AU27" s="141">
        <f>SUMIFS([1]Movimento!$R:$R,[1]Movimento!$B:$B,$C$3,[1]Movimento!$M:$M,$B27,[1]Movimento!$A:$A,AU$3)</f>
        <v>0</v>
      </c>
      <c r="AV27" s="141">
        <f>SUMIFS([1]Movimento!$R:$R,[1]Movimento!$B:$B,$C$3,[1]Movimento!$M:$M,$B27,[1]Movimento!$A:$A,AV$3)</f>
        <v>0</v>
      </c>
      <c r="AW27" s="141">
        <f>SUMIFS([1]Movimento!$R:$R,[1]Movimento!$B:$B,$C$3,[1]Movimento!$M:$M,$B27,[1]Movimento!$A:$A,AW$3)</f>
        <v>0</v>
      </c>
      <c r="AX27" s="141">
        <f>SUMIFS([1]Movimento!$R:$R,[1]Movimento!$B:$B,$C$3,[1]Movimento!$M:$M,$B27,[1]Movimento!$A:$A,AX$3)</f>
        <v>0</v>
      </c>
      <c r="AY27" s="141">
        <f>SUMIFS([1]Movimento!$R:$R,[1]Movimento!$B:$B,$C$3,[1]Movimento!$M:$M,$B27,[1]Movimento!$A:$A,AY$3)</f>
        <v>0</v>
      </c>
      <c r="AZ27" s="141">
        <f>SUMIFS([1]Movimento!$R:$R,[1]Movimento!$B:$B,$C$3,[1]Movimento!$M:$M,$B27,[1]Movimento!$A:$A,AZ$3)</f>
        <v>0</v>
      </c>
      <c r="BA27" s="141">
        <f>SUMIFS([1]Movimento!$R:$R,[1]Movimento!$B:$B,$C$3,[1]Movimento!$M:$M,$B27,[1]Movimento!$A:$A,BA$3)</f>
        <v>0</v>
      </c>
      <c r="BB27" s="141">
        <f>SUMIFS([1]Movimento!$R:$R,[1]Movimento!$B:$B,$C$3,[1]Movimento!$M:$M,$B27,[1]Movimento!$A:$A,BB$3)</f>
        <v>0</v>
      </c>
      <c r="BC27" s="141">
        <f>SUMIFS([1]Movimento!$R:$R,[1]Movimento!$B:$B,$C$3,[1]Movimento!$M:$M,$B27,[1]Movimento!$A:$A,BC$3)</f>
        <v>0</v>
      </c>
      <c r="BD27" s="141">
        <f>SUMIFS([1]Movimento!$R:$R,[1]Movimento!$B:$B,$C$3,[1]Movimento!$M:$M,$B27,[1]Movimento!$A:$A,BD$3)</f>
        <v>0</v>
      </c>
      <c r="BE27" s="141">
        <f>SUMIFS([1]Movimento!$R:$R,[1]Movimento!$B:$B,$C$3,[1]Movimento!$M:$M,$B27,[1]Movimento!$A:$A,BE$3)</f>
        <v>0</v>
      </c>
      <c r="BF27" s="141">
        <f>SUMIFS([1]Movimento!$R:$R,[1]Movimento!$B:$B,$C$3,[1]Movimento!$M:$M,$B27,[1]Movimento!$A:$A,BF$3)</f>
        <v>0</v>
      </c>
      <c r="BG27" s="141">
        <f>SUMIFS([1]Movimento!$R:$R,[1]Movimento!$B:$B,$C$3,[1]Movimento!$M:$M,$B27,[1]Movimento!$A:$A,BG$3)</f>
        <v>0</v>
      </c>
      <c r="BH27" s="141">
        <f>SUMIFS([1]Movimento!$R:$R,[1]Movimento!$B:$B,$C$3,[1]Movimento!$M:$M,$B27,[1]Movimento!$A:$A,BH$3)</f>
        <v>0</v>
      </c>
      <c r="BI27" s="141">
        <f>SUMIFS([1]Movimento!$R:$R,[1]Movimento!$B:$B,$C$3,[1]Movimento!$M:$M,$B27,[1]Movimento!$A:$A,BI$3)</f>
        <v>0</v>
      </c>
      <c r="BJ27" s="141">
        <f>SUMIFS([1]Movimento!$R:$R,[1]Movimento!$B:$B,$C$3,[1]Movimento!$M:$M,$B27,[1]Movimento!$A:$A,BJ$3)</f>
        <v>0</v>
      </c>
      <c r="BK27" s="141">
        <f>SUMIFS([1]Movimento!$R:$R,[1]Movimento!$B:$B,$C$3,[1]Movimento!$M:$M,$B27,[1]Movimento!$A:$A,BK$3)</f>
        <v>0</v>
      </c>
      <c r="BL27" s="141">
        <f>SUMIFS([1]Movimento!$R:$R,[1]Movimento!$B:$B,$C$3,[1]Movimento!$M:$M,$B27,[1]Movimento!$A:$A,BL$3)</f>
        <v>0</v>
      </c>
      <c r="BM27" s="141">
        <f>SUMIFS([1]Movimento!$R:$R,[1]Movimento!$B:$B,$C$3,[1]Movimento!$M:$M,$B27,[1]Movimento!$A:$A,BM$3)</f>
        <v>0</v>
      </c>
      <c r="BN27" s="141">
        <f>SUMIFS([1]Movimento!$R:$R,[1]Movimento!$B:$B,$C$3,[1]Movimento!$M:$M,$B27,[1]Movimento!$A:$A,BN$3)</f>
        <v>0</v>
      </c>
      <c r="BO27" s="141">
        <f>SUMIFS([1]Movimento!$R:$R,[1]Movimento!$B:$B,$C$3,[1]Movimento!$M:$M,$B27,[1]Movimento!$A:$A,BO$3)</f>
        <v>0</v>
      </c>
      <c r="BP27" s="141">
        <f t="shared" si="101"/>
        <v>0</v>
      </c>
      <c r="BQ27" s="141">
        <f>SUMIFS([1]Movimento!$R:$R,[1]Movimento!$B:$B,$C$3,[1]Movimento!$M:$M,$B27,[1]Movimento!$A:$A,BQ$3)</f>
        <v>0</v>
      </c>
      <c r="BR27" s="141">
        <f>SUMIFS([1]Movimento!$R:$R,[1]Movimento!$B:$B,$C$3,[1]Movimento!$M:$M,$B27,[1]Movimento!$A:$A,BR$3)</f>
        <v>0</v>
      </c>
      <c r="BS27" s="141">
        <f>SUMIFS([1]Movimento!$R:$R,[1]Movimento!$B:$B,$C$3,[1]Movimento!$M:$M,$B27,[1]Movimento!$A:$A,BS$3)</f>
        <v>0</v>
      </c>
      <c r="BT27" s="141">
        <f>SUMIFS([1]Movimento!$R:$R,[1]Movimento!$B:$B,$C$3,[1]Movimento!$M:$M,$B27,[1]Movimento!$A:$A,BT$3)</f>
        <v>0</v>
      </c>
      <c r="BU27" s="141">
        <f>SUMIFS([1]Movimento!$R:$R,[1]Movimento!$B:$B,$C$3,[1]Movimento!$M:$M,$B27,[1]Movimento!$A:$A,BU$3)</f>
        <v>0</v>
      </c>
      <c r="BV27" s="141">
        <f>SUMIFS([1]Movimento!$R:$R,[1]Movimento!$B:$B,$C$3,[1]Movimento!$M:$M,$B27,[1]Movimento!$A:$A,BV$3)</f>
        <v>0</v>
      </c>
      <c r="BW27" s="141">
        <f>SUMIFS([1]Movimento!$R:$R,[1]Movimento!$B:$B,$C$3,[1]Movimento!$M:$M,$B27,[1]Movimento!$A:$A,BW$3)</f>
        <v>0</v>
      </c>
      <c r="BX27" s="141">
        <f>SUMIFS([1]Movimento!$R:$R,[1]Movimento!$B:$B,$C$3,[1]Movimento!$M:$M,$B27,[1]Movimento!$A:$A,BX$3)</f>
        <v>0</v>
      </c>
      <c r="BY27" s="141">
        <f>SUMIFS([1]Movimento!$R:$R,[1]Movimento!$B:$B,$C$3,[1]Movimento!$M:$M,$B27,[1]Movimento!$A:$A,BY$3)</f>
        <v>0</v>
      </c>
      <c r="BZ27" s="141">
        <f>SUMIFS([1]Movimento!$R:$R,[1]Movimento!$B:$B,$C$3,[1]Movimento!$M:$M,$B27,[1]Movimento!$A:$A,BZ$3)</f>
        <v>0</v>
      </c>
      <c r="CA27" s="141">
        <f>SUMIFS([1]Movimento!$R:$R,[1]Movimento!$B:$B,$C$3,[1]Movimento!$M:$M,$B27,[1]Movimento!$A:$A,CA$3)</f>
        <v>0</v>
      </c>
      <c r="CB27" s="141">
        <f>SUMIFS([1]Movimento!$R:$R,[1]Movimento!$B:$B,$C$3,[1]Movimento!$M:$M,$B27,[1]Movimento!$A:$A,CB$3)</f>
        <v>0</v>
      </c>
      <c r="CC27" s="141">
        <f>SUMIFS([1]Movimento!$R:$R,[1]Movimento!$B:$B,$C$3,[1]Movimento!$M:$M,$B27,[1]Movimento!$A:$A,CC$3)</f>
        <v>0</v>
      </c>
      <c r="CD27" s="141">
        <f>SUMIFS([1]Movimento!$R:$R,[1]Movimento!$B:$B,$C$3,[1]Movimento!$M:$M,$B27,[1]Movimento!$A:$A,CD$3)</f>
        <v>0</v>
      </c>
      <c r="CE27" s="141">
        <f>SUMIFS([1]Movimento!$R:$R,[1]Movimento!$B:$B,$C$3,[1]Movimento!$M:$M,$B27,[1]Movimento!$A:$A,CE$3)</f>
        <v>0</v>
      </c>
      <c r="CF27" s="141">
        <f>SUMIFS([1]Movimento!$R:$R,[1]Movimento!$B:$B,$C$3,[1]Movimento!$M:$M,$B27,[1]Movimento!$A:$A,CF$3)</f>
        <v>0</v>
      </c>
      <c r="CG27" s="141">
        <f>SUMIFS([1]Movimento!$R:$R,[1]Movimento!$B:$B,$C$3,[1]Movimento!$M:$M,$B27,[1]Movimento!$A:$A,CG$3)</f>
        <v>0</v>
      </c>
      <c r="CH27" s="141">
        <f>SUMIFS([1]Movimento!$R:$R,[1]Movimento!$B:$B,$C$3,[1]Movimento!$M:$M,$B27,[1]Movimento!$A:$A,CH$3)</f>
        <v>0</v>
      </c>
      <c r="CI27" s="141">
        <f>SUMIFS([1]Movimento!$R:$R,[1]Movimento!$B:$B,$C$3,[1]Movimento!$M:$M,$B27,[1]Movimento!$A:$A,CI$3)</f>
        <v>0</v>
      </c>
      <c r="CJ27" s="141">
        <f>SUMIFS([1]Movimento!$R:$R,[1]Movimento!$B:$B,$C$3,[1]Movimento!$M:$M,$B27,[1]Movimento!$A:$A,CJ$3)</f>
        <v>0</v>
      </c>
      <c r="CK27" s="141">
        <f>SUMIFS([1]Movimento!$R:$R,[1]Movimento!$B:$B,$C$3,[1]Movimento!$M:$M,$B27,[1]Movimento!$A:$A,CK$3)</f>
        <v>0</v>
      </c>
      <c r="CL27" s="141">
        <f>SUMIFS([1]Movimento!$R:$R,[1]Movimento!$B:$B,$C$3,[1]Movimento!$M:$M,$B27,[1]Movimento!$A:$A,CL$3)</f>
        <v>0</v>
      </c>
      <c r="CM27" s="141">
        <f>SUMIFS([1]Movimento!$R:$R,[1]Movimento!$B:$B,$C$3,[1]Movimento!$M:$M,$B27,[1]Movimento!$A:$A,CM$3)</f>
        <v>0</v>
      </c>
      <c r="CN27" s="141">
        <f>SUMIFS([1]Movimento!$R:$R,[1]Movimento!$B:$B,$C$3,[1]Movimento!$M:$M,$B27,[1]Movimento!$A:$A,CN$3)</f>
        <v>0</v>
      </c>
      <c r="CO27" s="141">
        <f>SUMIFS([1]Movimento!$R:$R,[1]Movimento!$B:$B,$C$3,[1]Movimento!$M:$M,$B27,[1]Movimento!$A:$A,CO$3)</f>
        <v>0</v>
      </c>
      <c r="CP27" s="141">
        <f>SUMIFS([1]Movimento!$R:$R,[1]Movimento!$B:$B,$C$3,[1]Movimento!$M:$M,$B27,[1]Movimento!$A:$A,CP$3)</f>
        <v>0</v>
      </c>
      <c r="CQ27" s="141">
        <f>SUMIFS([1]Movimento!$R:$R,[1]Movimento!$B:$B,$C$3,[1]Movimento!$M:$M,$B27,[1]Movimento!$A:$A,CQ$3)</f>
        <v>0</v>
      </c>
      <c r="CR27" s="141">
        <f>SUMIFS([1]Movimento!$R:$R,[1]Movimento!$B:$B,$C$3,[1]Movimento!$M:$M,$B27,[1]Movimento!$A:$A,CR$3)</f>
        <v>0</v>
      </c>
      <c r="CS27" s="141">
        <f>SUMIFS([1]Movimento!$R:$R,[1]Movimento!$B:$B,$C$3,[1]Movimento!$M:$M,$B27,[1]Movimento!$A:$A,CS$3)</f>
        <v>0</v>
      </c>
      <c r="CT27" s="141">
        <f>SUMIFS([1]Movimento!$R:$R,[1]Movimento!$B:$B,$C$3,[1]Movimento!$M:$M,$B27,[1]Movimento!$A:$A,CT$3)</f>
        <v>0</v>
      </c>
      <c r="CU27" s="141">
        <f>SUMIFS([1]Movimento!$R:$R,[1]Movimento!$B:$B,$C$3,[1]Movimento!$M:$M,$B27,[1]Movimento!$A:$A,CU$3)</f>
        <v>0</v>
      </c>
      <c r="CV27" s="141">
        <f t="shared" si="102"/>
        <v>0</v>
      </c>
      <c r="CW27" s="141">
        <f>SUMIFS([1]Movimento!$R:$R,[1]Movimento!$B:$B,$C$3,[1]Movimento!$M:$M,$B27,[1]Movimento!$A:$A,CW$3)</f>
        <v>0</v>
      </c>
      <c r="CX27" s="141">
        <f>SUMIFS([1]Movimento!$R:$R,[1]Movimento!$B:$B,$C$3,[1]Movimento!$M:$M,$B27,[1]Movimento!$A:$A,CX$3)</f>
        <v>0</v>
      </c>
      <c r="CY27" s="141">
        <f>SUMIFS([1]Movimento!$R:$R,[1]Movimento!$B:$B,$C$3,[1]Movimento!$M:$M,$B27,[1]Movimento!$A:$A,CY$3)</f>
        <v>0</v>
      </c>
      <c r="CZ27" s="141">
        <f>SUMIFS([1]Movimento!$R:$R,[1]Movimento!$B:$B,$C$3,[1]Movimento!$M:$M,$B27,[1]Movimento!$A:$A,CZ$3)</f>
        <v>0</v>
      </c>
      <c r="DA27" s="141">
        <f>SUMIFS([1]Movimento!$R:$R,[1]Movimento!$B:$B,$C$3,[1]Movimento!$M:$M,$B27,[1]Movimento!$A:$A,DA$3)</f>
        <v>0</v>
      </c>
      <c r="DB27" s="141">
        <f>SUMIFS([1]Movimento!$R:$R,[1]Movimento!$B:$B,$C$3,[1]Movimento!$M:$M,$B27,[1]Movimento!$A:$A,DB$3)</f>
        <v>0</v>
      </c>
      <c r="DC27" s="141">
        <f>SUMIFS([1]Movimento!$R:$R,[1]Movimento!$B:$B,$C$3,[1]Movimento!$M:$M,$B27,[1]Movimento!$A:$A,DC$3)</f>
        <v>0</v>
      </c>
      <c r="DD27" s="141">
        <f>SUMIFS([1]Movimento!$R:$R,[1]Movimento!$B:$B,$C$3,[1]Movimento!$M:$M,$B27,[1]Movimento!$A:$A,DD$3)</f>
        <v>0</v>
      </c>
      <c r="DE27" s="141">
        <f>SUMIFS([1]Movimento!$R:$R,[1]Movimento!$B:$B,$C$3,[1]Movimento!$M:$M,$B27,[1]Movimento!$A:$A,DE$3)</f>
        <v>0</v>
      </c>
      <c r="DF27" s="141">
        <f>SUMIFS([1]Movimento!$R:$R,[1]Movimento!$B:$B,$C$3,[1]Movimento!$M:$M,$B27,[1]Movimento!$A:$A,DF$3)</f>
        <v>0</v>
      </c>
      <c r="DG27" s="141">
        <f>SUMIFS([1]Movimento!$R:$R,[1]Movimento!$B:$B,$C$3,[1]Movimento!$M:$M,$B27,[1]Movimento!$A:$A,DG$3)</f>
        <v>0</v>
      </c>
      <c r="DH27" s="141">
        <f>SUMIFS([1]Movimento!$R:$R,[1]Movimento!$B:$B,$C$3,[1]Movimento!$M:$M,$B27,[1]Movimento!$A:$A,DH$3)</f>
        <v>0</v>
      </c>
      <c r="DI27" s="141">
        <f>SUMIFS([1]Movimento!$R:$R,[1]Movimento!$B:$B,$C$3,[1]Movimento!$M:$M,$B27,[1]Movimento!$A:$A,DI$3)</f>
        <v>0</v>
      </c>
      <c r="DJ27" s="141">
        <f>SUMIFS([1]Movimento!$R:$R,[1]Movimento!$B:$B,$C$3,[1]Movimento!$M:$M,$B27,[1]Movimento!$A:$A,DJ$3)</f>
        <v>0</v>
      </c>
      <c r="DK27" s="141">
        <f>SUMIFS([1]Movimento!$R:$R,[1]Movimento!$B:$B,$C$3,[1]Movimento!$M:$M,$B27,[1]Movimento!$A:$A,DK$3)</f>
        <v>0</v>
      </c>
      <c r="DL27" s="141">
        <f>SUMIFS([1]Movimento!$R:$R,[1]Movimento!$B:$B,$C$3,[1]Movimento!$M:$M,$B27,[1]Movimento!$A:$A,DL$3)</f>
        <v>0</v>
      </c>
      <c r="DM27" s="141">
        <f>SUMIFS([1]Movimento!$R:$R,[1]Movimento!$B:$B,$C$3,[1]Movimento!$M:$M,$B27,[1]Movimento!$A:$A,DM$3)</f>
        <v>0</v>
      </c>
      <c r="DN27" s="141">
        <f>SUMIFS([1]Movimento!$R:$R,[1]Movimento!$B:$B,$C$3,[1]Movimento!$M:$M,$B27,[1]Movimento!$A:$A,DN$3)</f>
        <v>0</v>
      </c>
      <c r="DO27" s="141">
        <f>SUMIFS([1]Movimento!$R:$R,[1]Movimento!$B:$B,$C$3,[1]Movimento!$M:$M,$B27,[1]Movimento!$A:$A,DO$3)</f>
        <v>0</v>
      </c>
      <c r="DP27" s="141">
        <f>SUMIFS([1]Movimento!$R:$R,[1]Movimento!$B:$B,$C$3,[1]Movimento!$M:$M,$B27,[1]Movimento!$A:$A,DP$3)</f>
        <v>0</v>
      </c>
      <c r="DQ27" s="141">
        <f>SUMIFS([1]Movimento!$R:$R,[1]Movimento!$B:$B,$C$3,[1]Movimento!$M:$M,$B27,[1]Movimento!$A:$A,DQ$3)</f>
        <v>0</v>
      </c>
      <c r="DR27" s="141">
        <f>SUMIFS([1]Movimento!$R:$R,[1]Movimento!$B:$B,$C$3,[1]Movimento!$M:$M,$B27,[1]Movimento!$A:$A,DR$3)</f>
        <v>0</v>
      </c>
      <c r="DS27" s="141">
        <f>SUMIFS([1]Movimento!$R:$R,[1]Movimento!$B:$B,$C$3,[1]Movimento!$M:$M,$B27,[1]Movimento!$A:$A,DS$3)</f>
        <v>0</v>
      </c>
      <c r="DT27" s="141">
        <f>SUMIFS([1]Movimento!$R:$R,[1]Movimento!$B:$B,$C$3,[1]Movimento!$M:$M,$B27,[1]Movimento!$A:$A,DT$3)</f>
        <v>0</v>
      </c>
      <c r="DU27" s="141">
        <f>SUMIFS([1]Movimento!$R:$R,[1]Movimento!$B:$B,$C$3,[1]Movimento!$M:$M,$B27,[1]Movimento!$A:$A,DU$3)</f>
        <v>0</v>
      </c>
      <c r="DV27" s="141">
        <f>SUMIFS([1]Movimento!$R:$R,[1]Movimento!$B:$B,$C$3,[1]Movimento!$M:$M,$B27,[1]Movimento!$A:$A,DV$3)</f>
        <v>0</v>
      </c>
      <c r="DW27" s="141">
        <f>SUMIFS([1]Movimento!$R:$R,[1]Movimento!$B:$B,$C$3,[1]Movimento!$M:$M,$B27,[1]Movimento!$A:$A,DW$3)</f>
        <v>0</v>
      </c>
      <c r="DX27" s="141">
        <f>SUMIFS([1]Movimento!$R:$R,[1]Movimento!$B:$B,$C$3,[1]Movimento!$M:$M,$B27,[1]Movimento!$A:$A,DX$3)</f>
        <v>0</v>
      </c>
      <c r="DY27" s="141">
        <f>SUMIFS([1]Movimento!$R:$R,[1]Movimento!$B:$B,$C$3,[1]Movimento!$M:$M,$B27,[1]Movimento!$A:$A,DY$3)</f>
        <v>0</v>
      </c>
      <c r="DZ27" s="141">
        <f>SUMIFS([1]Movimento!$R:$R,[1]Movimento!$B:$B,$C$3,[1]Movimento!$M:$M,$B27,[1]Movimento!$A:$A,DZ$3)</f>
        <v>0</v>
      </c>
      <c r="EA27" s="141">
        <f>SUMIFS([1]Movimento!$R:$R,[1]Movimento!$B:$B,$C$3,[1]Movimento!$M:$M,$B27,[1]Movimento!$A:$A,EA$3)</f>
        <v>0</v>
      </c>
      <c r="EB27" s="141">
        <f t="shared" si="103"/>
        <v>0</v>
      </c>
      <c r="EC27" s="141">
        <f>SUMIFS([1]Movimento!$R:$R,[1]Movimento!$B:$B,$C$3,[1]Movimento!$M:$M,$B27,[1]Movimento!$A:$A,EC$3)</f>
        <v>0</v>
      </c>
      <c r="ED27" s="141">
        <f>SUMIFS([1]Movimento!$R:$R,[1]Movimento!$B:$B,$C$3,[1]Movimento!$M:$M,$B27,[1]Movimento!$A:$A,ED$3)</f>
        <v>0</v>
      </c>
      <c r="EE27" s="141">
        <f>SUMIFS([1]Movimento!$R:$R,[1]Movimento!$B:$B,$C$3,[1]Movimento!$M:$M,$B27,[1]Movimento!$A:$A,EE$3)</f>
        <v>0</v>
      </c>
      <c r="EF27" s="141">
        <f>SUMIFS([1]Movimento!$R:$R,[1]Movimento!$B:$B,$C$3,[1]Movimento!$M:$M,$B27,[1]Movimento!$A:$A,EF$3)</f>
        <v>0</v>
      </c>
      <c r="EG27" s="141">
        <f>SUMIFS([1]Movimento!$R:$R,[1]Movimento!$B:$B,$C$3,[1]Movimento!$M:$M,$B27,[1]Movimento!$A:$A,EG$3)</f>
        <v>0</v>
      </c>
      <c r="EH27" s="141">
        <f>SUMIFS([1]Movimento!$R:$R,[1]Movimento!$B:$B,$C$3,[1]Movimento!$M:$M,$B27,[1]Movimento!$A:$A,EH$3)</f>
        <v>0</v>
      </c>
      <c r="EI27" s="141">
        <f>SUMIFS([1]Movimento!$R:$R,[1]Movimento!$B:$B,$C$3,[1]Movimento!$M:$M,$B27,[1]Movimento!$A:$A,EI$3)</f>
        <v>0</v>
      </c>
      <c r="EJ27" s="141">
        <f>SUMIFS([1]Movimento!$R:$R,[1]Movimento!$B:$B,$C$3,[1]Movimento!$M:$M,$B27,[1]Movimento!$A:$A,EJ$3)</f>
        <v>0</v>
      </c>
      <c r="EK27" s="141">
        <f>SUMIFS([1]Movimento!$R:$R,[1]Movimento!$B:$B,$C$3,[1]Movimento!$M:$M,$B27,[1]Movimento!$A:$A,EK$3)</f>
        <v>0</v>
      </c>
      <c r="EL27" s="141">
        <f>SUMIFS([1]Movimento!$R:$R,[1]Movimento!$B:$B,$C$3,[1]Movimento!$M:$M,$B27,[1]Movimento!$A:$A,EL$3)</f>
        <v>0</v>
      </c>
      <c r="EM27" s="141">
        <f>SUMIFS([1]Movimento!$R:$R,[1]Movimento!$B:$B,$C$3,[1]Movimento!$M:$M,$B27,[1]Movimento!$A:$A,EM$3)</f>
        <v>0</v>
      </c>
      <c r="EN27" s="141">
        <f>SUMIFS([1]Movimento!$R:$R,[1]Movimento!$B:$B,$C$3,[1]Movimento!$M:$M,$B27,[1]Movimento!$A:$A,EN$3)</f>
        <v>0</v>
      </c>
      <c r="EO27" s="141">
        <f>SUMIFS([1]Movimento!$R:$R,[1]Movimento!$B:$B,$C$3,[1]Movimento!$M:$M,$B27,[1]Movimento!$A:$A,EO$3)</f>
        <v>0</v>
      </c>
      <c r="EP27" s="141">
        <f>SUMIFS([1]Movimento!$R:$R,[1]Movimento!$B:$B,$C$3,[1]Movimento!$M:$M,$B27,[1]Movimento!$A:$A,EP$3)</f>
        <v>0</v>
      </c>
      <c r="EQ27" s="141">
        <f>SUMIFS([1]Movimento!$R:$R,[1]Movimento!$B:$B,$C$3,[1]Movimento!$M:$M,$B27,[1]Movimento!$A:$A,EQ$3)</f>
        <v>0</v>
      </c>
      <c r="ER27" s="141">
        <f>SUMIFS([1]Movimento!$R:$R,[1]Movimento!$B:$B,$C$3,[1]Movimento!$M:$M,$B27,[1]Movimento!$A:$A,ER$3)</f>
        <v>0</v>
      </c>
      <c r="ES27" s="141">
        <f>SUMIFS([1]Movimento!$R:$R,[1]Movimento!$B:$B,$C$3,[1]Movimento!$M:$M,$B27,[1]Movimento!$A:$A,ES$3)</f>
        <v>0</v>
      </c>
      <c r="ET27" s="141">
        <f>SUMIFS([1]Movimento!$R:$R,[1]Movimento!$B:$B,$C$3,[1]Movimento!$M:$M,$B27,[1]Movimento!$A:$A,ET$3)</f>
        <v>0</v>
      </c>
      <c r="EU27" s="141">
        <f>SUMIFS([1]Movimento!$R:$R,[1]Movimento!$B:$B,$C$3,[1]Movimento!$M:$M,$B27,[1]Movimento!$A:$A,EU$3)</f>
        <v>0</v>
      </c>
      <c r="EV27" s="141">
        <f>SUMIFS([1]Movimento!$R:$R,[1]Movimento!$B:$B,$C$3,[1]Movimento!$M:$M,$B27,[1]Movimento!$A:$A,EV$3)</f>
        <v>0</v>
      </c>
      <c r="EW27" s="141">
        <f>SUMIFS([1]Movimento!$R:$R,[1]Movimento!$B:$B,$C$3,[1]Movimento!$M:$M,$B27,[1]Movimento!$A:$A,EW$3)</f>
        <v>0</v>
      </c>
      <c r="EX27" s="141">
        <f>SUMIFS([1]Movimento!$R:$R,[1]Movimento!$B:$B,$C$3,[1]Movimento!$M:$M,$B27,[1]Movimento!$A:$A,EX$3)</f>
        <v>0</v>
      </c>
      <c r="EY27" s="141">
        <f>SUMIFS([1]Movimento!$R:$R,[1]Movimento!$B:$B,$C$3,[1]Movimento!$M:$M,$B27,[1]Movimento!$A:$A,EY$3)</f>
        <v>0</v>
      </c>
      <c r="EZ27" s="141">
        <f>SUMIFS([1]Movimento!$R:$R,[1]Movimento!$B:$B,$C$3,[1]Movimento!$M:$M,$B27,[1]Movimento!$A:$A,EZ$3)</f>
        <v>0</v>
      </c>
      <c r="FA27" s="141">
        <f>SUMIFS([1]Movimento!$R:$R,[1]Movimento!$B:$B,$C$3,[1]Movimento!$M:$M,$B27,[1]Movimento!$A:$A,FA$3)</f>
        <v>0</v>
      </c>
      <c r="FB27" s="141">
        <f>SUMIFS([1]Movimento!$R:$R,[1]Movimento!$B:$B,$C$3,[1]Movimento!$M:$M,$B27,[1]Movimento!$A:$A,FB$3)</f>
        <v>0</v>
      </c>
      <c r="FC27" s="141">
        <f>SUMIFS([1]Movimento!$R:$R,[1]Movimento!$B:$B,$C$3,[1]Movimento!$M:$M,$B27,[1]Movimento!$A:$A,FC$3)</f>
        <v>0</v>
      </c>
      <c r="FD27" s="141">
        <f>SUMIFS([1]Movimento!$R:$R,[1]Movimento!$B:$B,$C$3,[1]Movimento!$M:$M,$B27,[1]Movimento!$A:$A,FD$3)</f>
        <v>0</v>
      </c>
      <c r="FE27" s="141">
        <f>SUMIFS([1]Movimento!$R:$R,[1]Movimento!$B:$B,$C$3,[1]Movimento!$M:$M,$B27,[1]Movimento!$A:$A,FE$3)</f>
        <v>0</v>
      </c>
      <c r="FF27" s="141">
        <f>SUMIFS([1]Movimento!$R:$R,[1]Movimento!$B:$B,$C$3,[1]Movimento!$M:$M,$B27,[1]Movimento!$A:$A,FF$3)</f>
        <v>0</v>
      </c>
      <c r="FG27" s="141">
        <f>SUMIFS([1]Movimento!$R:$R,[1]Movimento!$B:$B,$C$3,[1]Movimento!$M:$M,$B27,[1]Movimento!$A:$A,FG$3)</f>
        <v>0</v>
      </c>
      <c r="FH27" s="141">
        <f t="shared" si="104"/>
        <v>0</v>
      </c>
      <c r="FI27" s="141">
        <f>SUMIFS([1]Movimento!$R:$R,[1]Movimento!$B:$B,$C$3,[1]Movimento!$M:$M,$B27,[1]Movimento!$A:$A,FI$3)</f>
        <v>0</v>
      </c>
      <c r="FJ27" s="141">
        <f>SUMIFS([1]Movimento!$R:$R,[1]Movimento!$B:$B,$C$3,[1]Movimento!$M:$M,$B27,[1]Movimento!$A:$A,FJ$3)</f>
        <v>0</v>
      </c>
      <c r="FK27" s="141">
        <f>SUMIFS([1]Movimento!$R:$R,[1]Movimento!$B:$B,$C$3,[1]Movimento!$M:$M,$B27,[1]Movimento!$A:$A,FK$3)</f>
        <v>0</v>
      </c>
      <c r="FL27" s="141">
        <f>SUMIFS([1]Movimento!$R:$R,[1]Movimento!$B:$B,$C$3,[1]Movimento!$M:$M,$B27,[1]Movimento!$A:$A,FL$3)</f>
        <v>0</v>
      </c>
      <c r="FM27" s="141">
        <f>SUMIFS([1]Movimento!$R:$R,[1]Movimento!$B:$B,$C$3,[1]Movimento!$M:$M,$B27,[1]Movimento!$A:$A,FM$3)</f>
        <v>0</v>
      </c>
      <c r="FN27" s="141">
        <f>SUMIFS([1]Movimento!$R:$R,[1]Movimento!$B:$B,$C$3,[1]Movimento!$M:$M,$B27,[1]Movimento!$A:$A,FN$3)</f>
        <v>0</v>
      </c>
      <c r="FO27" s="141">
        <f>SUMIFS([1]Movimento!$R:$R,[1]Movimento!$B:$B,$C$3,[1]Movimento!$M:$M,$B27,[1]Movimento!$A:$A,FO$3)</f>
        <v>0</v>
      </c>
      <c r="FP27" s="141">
        <f>SUMIFS([1]Movimento!$R:$R,[1]Movimento!$B:$B,$C$3,[1]Movimento!$M:$M,$B27,[1]Movimento!$A:$A,FP$3)</f>
        <v>0</v>
      </c>
      <c r="FQ27" s="141">
        <f>SUMIFS([1]Movimento!$R:$R,[1]Movimento!$B:$B,$C$3,[1]Movimento!$M:$M,$B27,[1]Movimento!$A:$A,FQ$3)</f>
        <v>0</v>
      </c>
      <c r="FR27" s="141">
        <f>SUMIFS([1]Movimento!$R:$R,[1]Movimento!$B:$B,$C$3,[1]Movimento!$M:$M,$B27,[1]Movimento!$A:$A,FR$3)</f>
        <v>0</v>
      </c>
      <c r="FS27" s="141">
        <f>SUMIFS([1]Movimento!$R:$R,[1]Movimento!$B:$B,$C$3,[1]Movimento!$M:$M,$B27,[1]Movimento!$A:$A,FS$3)</f>
        <v>0</v>
      </c>
      <c r="FT27" s="141">
        <f>SUMIFS([1]Movimento!$R:$R,[1]Movimento!$B:$B,$C$3,[1]Movimento!$M:$M,$B27,[1]Movimento!$A:$A,FT$3)</f>
        <v>0</v>
      </c>
      <c r="FU27" s="141">
        <f>SUMIFS([1]Movimento!$R:$R,[1]Movimento!$B:$B,$C$3,[1]Movimento!$M:$M,$B27,[1]Movimento!$A:$A,FU$3)</f>
        <v>0</v>
      </c>
      <c r="FV27" s="141">
        <f>SUMIFS([1]Movimento!$R:$R,[1]Movimento!$B:$B,$C$3,[1]Movimento!$M:$M,$B27,[1]Movimento!$A:$A,FV$3)</f>
        <v>0</v>
      </c>
      <c r="FW27" s="141">
        <f>SUMIFS([1]Movimento!$R:$R,[1]Movimento!$B:$B,$C$3,[1]Movimento!$M:$M,$B27,[1]Movimento!$A:$A,FW$3)</f>
        <v>0</v>
      </c>
      <c r="FX27" s="141">
        <f>SUMIFS([1]Movimento!$R:$R,[1]Movimento!$B:$B,$C$3,[1]Movimento!$M:$M,$B27,[1]Movimento!$A:$A,FX$3)</f>
        <v>0</v>
      </c>
      <c r="FY27" s="141">
        <f>SUMIFS([1]Movimento!$R:$R,[1]Movimento!$B:$B,$C$3,[1]Movimento!$M:$M,$B27,[1]Movimento!$A:$A,FY$3)</f>
        <v>0</v>
      </c>
      <c r="FZ27" s="141">
        <f>SUMIFS([1]Movimento!$R:$R,[1]Movimento!$B:$B,$C$3,[1]Movimento!$M:$M,$B27,[1]Movimento!$A:$A,FZ$3)</f>
        <v>0</v>
      </c>
      <c r="GA27" s="141">
        <f>SUMIFS([1]Movimento!$R:$R,[1]Movimento!$B:$B,$C$3,[1]Movimento!$M:$M,$B27,[1]Movimento!$A:$A,GA$3)</f>
        <v>0</v>
      </c>
      <c r="GB27" s="141">
        <f>SUMIFS([1]Movimento!$R:$R,[1]Movimento!$B:$B,$C$3,[1]Movimento!$M:$M,$B27,[1]Movimento!$A:$A,GB$3)</f>
        <v>0</v>
      </c>
      <c r="GC27" s="141">
        <f>SUMIFS([1]Movimento!$R:$R,[1]Movimento!$B:$B,$C$3,[1]Movimento!$M:$M,$B27,[1]Movimento!$A:$A,GC$3)</f>
        <v>0</v>
      </c>
      <c r="GD27" s="141">
        <f>SUMIFS([1]Movimento!$R:$R,[1]Movimento!$B:$B,$C$3,[1]Movimento!$M:$M,$B27,[1]Movimento!$A:$A,GD$3)</f>
        <v>0</v>
      </c>
      <c r="GE27" s="141">
        <f>SUMIFS([1]Movimento!$R:$R,[1]Movimento!$B:$B,$C$3,[1]Movimento!$M:$M,$B27,[1]Movimento!$A:$A,GE$3)</f>
        <v>0</v>
      </c>
      <c r="GF27" s="141">
        <f>SUMIFS([1]Movimento!$R:$R,[1]Movimento!$B:$B,$C$3,[1]Movimento!$M:$M,$B27,[1]Movimento!$A:$A,GF$3)</f>
        <v>0</v>
      </c>
      <c r="GG27" s="141">
        <f>SUMIFS([1]Movimento!$R:$R,[1]Movimento!$B:$B,$C$3,[1]Movimento!$M:$M,$B27,[1]Movimento!$A:$A,GG$3)</f>
        <v>0</v>
      </c>
      <c r="GH27" s="141">
        <f>SUMIFS([1]Movimento!$R:$R,[1]Movimento!$B:$B,$C$3,[1]Movimento!$M:$M,$B27,[1]Movimento!$A:$A,GH$3)</f>
        <v>0</v>
      </c>
      <c r="GI27" s="141">
        <f>SUMIFS([1]Movimento!$R:$R,[1]Movimento!$B:$B,$C$3,[1]Movimento!$M:$M,$B27,[1]Movimento!$A:$A,GI$3)</f>
        <v>0</v>
      </c>
      <c r="GJ27" s="141">
        <f>SUMIFS([1]Movimento!$R:$R,[1]Movimento!$B:$B,$C$3,[1]Movimento!$M:$M,$B27,[1]Movimento!$A:$A,GJ$3)</f>
        <v>0</v>
      </c>
      <c r="GK27" s="141">
        <f>SUMIFS([1]Movimento!$R:$R,[1]Movimento!$B:$B,$C$3,[1]Movimento!$M:$M,$B27,[1]Movimento!$A:$A,GK$3)</f>
        <v>0</v>
      </c>
      <c r="GL27" s="141">
        <f>SUMIFS([1]Movimento!$R:$R,[1]Movimento!$B:$B,$C$3,[1]Movimento!$M:$M,$B27,[1]Movimento!$A:$A,GL$3)</f>
        <v>0</v>
      </c>
      <c r="GM27" s="141">
        <f>SUMIFS([1]Movimento!$R:$R,[1]Movimento!$B:$B,$C$3,[1]Movimento!$M:$M,$B27,[1]Movimento!$A:$A,GM$3)</f>
        <v>0</v>
      </c>
      <c r="GN27" s="141">
        <f t="shared" si="105"/>
        <v>0</v>
      </c>
      <c r="GO27" s="141">
        <f>SUMIFS([1]Movimento!$R:$R,[1]Movimento!$B:$B,$C$3,[1]Movimento!$M:$M,$B27,[1]Movimento!$A:$A,GO$3)</f>
        <v>0</v>
      </c>
      <c r="GP27" s="141">
        <f>SUMIFS([1]Movimento!$R:$R,[1]Movimento!$B:$B,$C$3,[1]Movimento!$M:$M,$B27,[1]Movimento!$A:$A,GP$3)</f>
        <v>0</v>
      </c>
      <c r="GQ27" s="141">
        <f>SUMIFS([1]Movimento!$R:$R,[1]Movimento!$B:$B,$C$3,[1]Movimento!$M:$M,$B27,[1]Movimento!$A:$A,GQ$3)</f>
        <v>0</v>
      </c>
      <c r="GR27" s="141">
        <f>SUMIFS([1]Movimento!$R:$R,[1]Movimento!$B:$B,$C$3,[1]Movimento!$M:$M,$B27,[1]Movimento!$A:$A,GR$3)</f>
        <v>0</v>
      </c>
      <c r="GS27" s="141">
        <f>SUMIFS([1]Movimento!$R:$R,[1]Movimento!$B:$B,$C$3,[1]Movimento!$M:$M,$B27,[1]Movimento!$A:$A,GS$3)</f>
        <v>0</v>
      </c>
      <c r="GT27" s="141">
        <f>SUMIFS([1]Movimento!$R:$R,[1]Movimento!$B:$B,$C$3,[1]Movimento!$M:$M,$B27,[1]Movimento!$A:$A,GT$3)</f>
        <v>0</v>
      </c>
      <c r="GU27" s="141">
        <f>SUMIFS([1]Movimento!$R:$R,[1]Movimento!$B:$B,$C$3,[1]Movimento!$M:$M,$B27,[1]Movimento!$A:$A,GU$3)</f>
        <v>0</v>
      </c>
      <c r="GV27" s="141">
        <f>SUMIFS([1]Movimento!$R:$R,[1]Movimento!$B:$B,$C$3,[1]Movimento!$M:$M,$B27,[1]Movimento!$A:$A,GV$3)</f>
        <v>0</v>
      </c>
      <c r="GW27" s="141">
        <f>SUMIFS([1]Movimento!$R:$R,[1]Movimento!$B:$B,$C$3,[1]Movimento!$M:$M,$B27,[1]Movimento!$A:$A,GW$3)</f>
        <v>0</v>
      </c>
      <c r="GX27" s="141">
        <f>SUMIFS([1]Movimento!$R:$R,[1]Movimento!$B:$B,$C$3,[1]Movimento!$M:$M,$B27,[1]Movimento!$A:$A,GX$3)</f>
        <v>0</v>
      </c>
      <c r="GY27" s="141">
        <f>SUMIFS([1]Movimento!$R:$R,[1]Movimento!$B:$B,$C$3,[1]Movimento!$M:$M,$B27,[1]Movimento!$A:$A,GY$3)</f>
        <v>0</v>
      </c>
      <c r="GZ27" s="141">
        <f>SUMIFS([1]Movimento!$R:$R,[1]Movimento!$B:$B,$C$3,[1]Movimento!$M:$M,$B27,[1]Movimento!$A:$A,GZ$3)</f>
        <v>0</v>
      </c>
      <c r="HA27" s="141">
        <f>SUMIFS([1]Movimento!$R:$R,[1]Movimento!$B:$B,$C$3,[1]Movimento!$M:$M,$B27,[1]Movimento!$A:$A,HA$3)</f>
        <v>0</v>
      </c>
      <c r="HB27" s="141">
        <f>SUMIFS([1]Movimento!$R:$R,[1]Movimento!$B:$B,$C$3,[1]Movimento!$M:$M,$B27,[1]Movimento!$A:$A,HB$3)</f>
        <v>0</v>
      </c>
      <c r="HC27" s="141">
        <f>SUMIFS([1]Movimento!$R:$R,[1]Movimento!$B:$B,$C$3,[1]Movimento!$M:$M,$B27,[1]Movimento!$A:$A,HC$3)</f>
        <v>0</v>
      </c>
      <c r="HD27" s="141">
        <f>SUMIFS([1]Movimento!$R:$R,[1]Movimento!$B:$B,$C$3,[1]Movimento!$M:$M,$B27,[1]Movimento!$A:$A,HD$3)</f>
        <v>0</v>
      </c>
      <c r="HE27" s="141">
        <f>SUMIFS([1]Movimento!$R:$R,[1]Movimento!$B:$B,$C$3,[1]Movimento!$M:$M,$B27,[1]Movimento!$A:$A,HE$3)</f>
        <v>0</v>
      </c>
      <c r="HF27" s="141">
        <f>SUMIFS([1]Movimento!$R:$R,[1]Movimento!$B:$B,$C$3,[1]Movimento!$M:$M,$B27,[1]Movimento!$A:$A,HF$3)</f>
        <v>0</v>
      </c>
      <c r="HG27" s="141">
        <f>SUMIFS([1]Movimento!$R:$R,[1]Movimento!$B:$B,$C$3,[1]Movimento!$M:$M,$B27,[1]Movimento!$A:$A,HG$3)</f>
        <v>0</v>
      </c>
      <c r="HH27" s="141">
        <f>SUMIFS([1]Movimento!$R:$R,[1]Movimento!$B:$B,$C$3,[1]Movimento!$M:$M,$B27,[1]Movimento!$A:$A,HH$3)</f>
        <v>0</v>
      </c>
      <c r="HI27" s="141">
        <f>SUMIFS([1]Movimento!$R:$R,[1]Movimento!$B:$B,$C$3,[1]Movimento!$M:$M,$B27,[1]Movimento!$A:$A,HI$3)</f>
        <v>0</v>
      </c>
      <c r="HJ27" s="141">
        <f>SUMIFS([1]Movimento!$R:$R,[1]Movimento!$B:$B,$C$3,[1]Movimento!$M:$M,$B27,[1]Movimento!$A:$A,HJ$3)</f>
        <v>0</v>
      </c>
      <c r="HK27" s="141">
        <f>SUMIFS([1]Movimento!$R:$R,[1]Movimento!$B:$B,$C$3,[1]Movimento!$M:$M,$B27,[1]Movimento!$A:$A,HK$3)</f>
        <v>0</v>
      </c>
      <c r="HL27" s="141">
        <f>SUMIFS([1]Movimento!$R:$R,[1]Movimento!$B:$B,$C$3,[1]Movimento!$M:$M,$B27,[1]Movimento!$A:$A,HL$3)</f>
        <v>0</v>
      </c>
      <c r="HM27" s="141">
        <f>SUMIFS([1]Movimento!$R:$R,[1]Movimento!$B:$B,$C$3,[1]Movimento!$M:$M,$B27,[1]Movimento!$A:$A,HM$3)</f>
        <v>0</v>
      </c>
      <c r="HN27" s="141">
        <f>SUMIFS([1]Movimento!$R:$R,[1]Movimento!$B:$B,$C$3,[1]Movimento!$M:$M,$B27,[1]Movimento!$A:$A,HN$3)</f>
        <v>0</v>
      </c>
      <c r="HO27" s="141">
        <f>SUMIFS([1]Movimento!$R:$R,[1]Movimento!$B:$B,$C$3,[1]Movimento!$M:$M,$B27,[1]Movimento!$A:$A,HO$3)</f>
        <v>0</v>
      </c>
      <c r="HP27" s="141">
        <f>SUMIFS([1]Movimento!$R:$R,[1]Movimento!$B:$B,$C$3,[1]Movimento!$M:$M,$B27,[1]Movimento!$A:$A,HP$3)</f>
        <v>0</v>
      </c>
      <c r="HQ27" s="141">
        <f>SUMIFS([1]Movimento!$R:$R,[1]Movimento!$B:$B,$C$3,[1]Movimento!$M:$M,$B27,[1]Movimento!$A:$A,HQ$3)</f>
        <v>0</v>
      </c>
      <c r="HR27" s="141">
        <f>SUMIFS([1]Movimento!$R:$R,[1]Movimento!$B:$B,$C$3,[1]Movimento!$M:$M,$B27,[1]Movimento!$A:$A,HR$3)</f>
        <v>0</v>
      </c>
      <c r="HS27" s="141">
        <f>SUMIFS([1]Movimento!$R:$R,[1]Movimento!$B:$B,$C$3,[1]Movimento!$M:$M,$B27,[1]Movimento!$A:$A,HS$3)</f>
        <v>0</v>
      </c>
      <c r="HT27" s="141">
        <f t="shared" si="106"/>
        <v>0</v>
      </c>
      <c r="HU27" s="141">
        <f>SUMIFS([1]Movimento!$R:$R,[1]Movimento!$B:$B,$C$3,[1]Movimento!$M:$M,$B27,[1]Movimento!$A:$A,HU$3)</f>
        <v>0</v>
      </c>
      <c r="HV27" s="141">
        <f>SUMIFS([1]Movimento!$R:$R,[1]Movimento!$B:$B,$C$3,[1]Movimento!$M:$M,$B27,[1]Movimento!$A:$A,HV$3)</f>
        <v>0</v>
      </c>
      <c r="HW27" s="141">
        <f>SUMIFS([1]Movimento!$R:$R,[1]Movimento!$B:$B,$C$3,[1]Movimento!$M:$M,$B27,[1]Movimento!$A:$A,HW$3)</f>
        <v>0</v>
      </c>
      <c r="HX27" s="141">
        <f>SUMIFS([1]Movimento!$R:$R,[1]Movimento!$B:$B,$C$3,[1]Movimento!$M:$M,$B27,[1]Movimento!$A:$A,HX$3)</f>
        <v>0</v>
      </c>
      <c r="HY27" s="141">
        <f>SUMIFS([1]Movimento!$R:$R,[1]Movimento!$B:$B,$C$3,[1]Movimento!$M:$M,$B27,[1]Movimento!$A:$A,HY$3)</f>
        <v>0</v>
      </c>
      <c r="HZ27" s="141">
        <f>SUMIFS([1]Movimento!$R:$R,[1]Movimento!$B:$B,$C$3,[1]Movimento!$M:$M,$B27,[1]Movimento!$A:$A,HZ$3)</f>
        <v>0</v>
      </c>
      <c r="IA27" s="141">
        <f>SUMIFS([1]Movimento!$R:$R,[1]Movimento!$B:$B,$C$3,[1]Movimento!$M:$M,$B27,[1]Movimento!$A:$A,IA$3)</f>
        <v>0</v>
      </c>
      <c r="IB27" s="141">
        <f>SUMIFS([1]Movimento!$R:$R,[1]Movimento!$B:$B,$C$3,[1]Movimento!$M:$M,$B27,[1]Movimento!$A:$A,IB$3)</f>
        <v>0</v>
      </c>
      <c r="IC27" s="141">
        <f>SUMIFS([1]Movimento!$R:$R,[1]Movimento!$B:$B,$C$3,[1]Movimento!$M:$M,$B27,[1]Movimento!$A:$A,IC$3)</f>
        <v>0</v>
      </c>
      <c r="ID27" s="141">
        <f>SUMIFS([1]Movimento!$R:$R,[1]Movimento!$B:$B,$C$3,[1]Movimento!$M:$M,$B27,[1]Movimento!$A:$A,ID$3)</f>
        <v>0</v>
      </c>
      <c r="IE27" s="141">
        <f>SUMIFS([1]Movimento!$R:$R,[1]Movimento!$B:$B,$C$3,[1]Movimento!$M:$M,$B27,[1]Movimento!$A:$A,IE$3)</f>
        <v>0</v>
      </c>
      <c r="IF27" s="141">
        <f>SUMIFS([1]Movimento!$R:$R,[1]Movimento!$B:$B,$C$3,[1]Movimento!$M:$M,$B27,[1]Movimento!$A:$A,IF$3)</f>
        <v>0</v>
      </c>
      <c r="IG27" s="141">
        <f>SUMIFS([1]Movimento!$R:$R,[1]Movimento!$B:$B,$C$3,[1]Movimento!$M:$M,$B27,[1]Movimento!$A:$A,IG$3)</f>
        <v>0</v>
      </c>
      <c r="IH27" s="141">
        <f>SUMIFS([1]Movimento!$R:$R,[1]Movimento!$B:$B,$C$3,[1]Movimento!$M:$M,$B27,[1]Movimento!$A:$A,IH$3)</f>
        <v>0</v>
      </c>
      <c r="II27" s="141">
        <f>SUMIFS([1]Movimento!$R:$R,[1]Movimento!$B:$B,$C$3,[1]Movimento!$M:$M,$B27,[1]Movimento!$A:$A,II$3)</f>
        <v>0</v>
      </c>
      <c r="IJ27" s="141">
        <f>SUMIFS([1]Movimento!$R:$R,[1]Movimento!$B:$B,$C$3,[1]Movimento!$M:$M,$B27,[1]Movimento!$A:$A,IJ$3)</f>
        <v>0</v>
      </c>
      <c r="IK27" s="141">
        <f>SUMIFS([1]Movimento!$R:$R,[1]Movimento!$B:$B,$C$3,[1]Movimento!$M:$M,$B27,[1]Movimento!$A:$A,IK$3)</f>
        <v>0</v>
      </c>
      <c r="IL27" s="141">
        <f>SUMIFS([1]Movimento!$R:$R,[1]Movimento!$B:$B,$C$3,[1]Movimento!$M:$M,$B27,[1]Movimento!$A:$A,IL$3)</f>
        <v>0</v>
      </c>
      <c r="IM27" s="141">
        <f>SUMIFS([1]Movimento!$R:$R,[1]Movimento!$B:$B,$C$3,[1]Movimento!$M:$M,$B27,[1]Movimento!$A:$A,IM$3)</f>
        <v>0</v>
      </c>
      <c r="IN27" s="141">
        <f>SUMIFS([1]Movimento!$R:$R,[1]Movimento!$B:$B,$C$3,[1]Movimento!$M:$M,$B27,[1]Movimento!$A:$A,IN$3)</f>
        <v>0</v>
      </c>
      <c r="IO27" s="141">
        <f>SUMIFS([1]Movimento!$R:$R,[1]Movimento!$B:$B,$C$3,[1]Movimento!$M:$M,$B27,[1]Movimento!$A:$A,IO$3)</f>
        <v>0</v>
      </c>
      <c r="IP27" s="141">
        <f>SUMIFS([1]Movimento!$R:$R,[1]Movimento!$B:$B,$C$3,[1]Movimento!$M:$M,$B27,[1]Movimento!$A:$A,IP$3)</f>
        <v>0</v>
      </c>
      <c r="IQ27" s="141">
        <f>SUMIFS([1]Movimento!$R:$R,[1]Movimento!$B:$B,$C$3,[1]Movimento!$M:$M,$B27,[1]Movimento!$A:$A,IQ$3)</f>
        <v>0</v>
      </c>
      <c r="IR27" s="141">
        <f>SUMIFS([1]Movimento!$R:$R,[1]Movimento!$B:$B,$C$3,[1]Movimento!$M:$M,$B27,[1]Movimento!$A:$A,IR$3)</f>
        <v>0</v>
      </c>
      <c r="IS27" s="141">
        <f>SUMIFS([1]Movimento!$R:$R,[1]Movimento!$B:$B,$C$3,[1]Movimento!$M:$M,$B27,[1]Movimento!$A:$A,IS$3)</f>
        <v>0</v>
      </c>
      <c r="IT27" s="141">
        <f>SUMIFS([1]Movimento!$R:$R,[1]Movimento!$B:$B,$C$3,[1]Movimento!$M:$M,$B27,[1]Movimento!$A:$A,IT$3)</f>
        <v>0</v>
      </c>
      <c r="IU27" s="141">
        <f>SUMIFS([1]Movimento!$R:$R,[1]Movimento!$B:$B,$C$3,[1]Movimento!$M:$M,$B27,[1]Movimento!$A:$A,IU$3)</f>
        <v>0</v>
      </c>
      <c r="IV27" s="141">
        <f>SUMIFS([1]Movimento!$R:$R,[1]Movimento!$B:$B,$C$3,[1]Movimento!$M:$M,$B27,[1]Movimento!$A:$A,IV$3)</f>
        <v>0</v>
      </c>
      <c r="IW27" s="141">
        <f>SUMIFS([1]Movimento!$R:$R,[1]Movimento!$B:$B,$C$3,[1]Movimento!$M:$M,$B27,[1]Movimento!$A:$A,IW$3)</f>
        <v>0</v>
      </c>
      <c r="IX27" s="141">
        <f>SUMIFS([1]Movimento!$R:$R,[1]Movimento!$B:$B,$C$3,[1]Movimento!$M:$M,$B27,[1]Movimento!$A:$A,IX$3)</f>
        <v>0</v>
      </c>
      <c r="IY27" s="141">
        <f>SUMIFS([1]Movimento!$R:$R,[1]Movimento!$B:$B,$C$3,[1]Movimento!$M:$M,$B27,[1]Movimento!$A:$A,IY$3)</f>
        <v>0</v>
      </c>
      <c r="IZ27" s="141">
        <f t="shared" si="107"/>
        <v>0</v>
      </c>
      <c r="JA27" s="141">
        <f>SUMIFS([1]Movimento!$R:$R,[1]Movimento!$B:$B,$C$3,[1]Movimento!$M:$M,$B27,[1]Movimento!$A:$A,JA$3)</f>
        <v>0</v>
      </c>
      <c r="JB27" s="141">
        <f>SUMIFS([1]Movimento!$R:$R,[1]Movimento!$B:$B,$C$3,[1]Movimento!$M:$M,$B27,[1]Movimento!$A:$A,JB$3)</f>
        <v>0</v>
      </c>
      <c r="JC27" s="141">
        <f>SUMIFS([1]Movimento!$R:$R,[1]Movimento!$B:$B,$C$3,[1]Movimento!$M:$M,$B27,[1]Movimento!$A:$A,JC$3)</f>
        <v>0</v>
      </c>
      <c r="JD27" s="141">
        <f>SUMIFS([1]Movimento!$R:$R,[1]Movimento!$B:$B,$C$3,[1]Movimento!$M:$M,$B27,[1]Movimento!$A:$A,JD$3)</f>
        <v>0</v>
      </c>
      <c r="JE27" s="141">
        <f>SUMIFS([1]Movimento!$R:$R,[1]Movimento!$B:$B,$C$3,[1]Movimento!$M:$M,$B27,[1]Movimento!$A:$A,JE$3)</f>
        <v>0</v>
      </c>
      <c r="JF27" s="141">
        <f>SUMIFS([1]Movimento!$R:$R,[1]Movimento!$B:$B,$C$3,[1]Movimento!$M:$M,$B27,[1]Movimento!$A:$A,JF$3)</f>
        <v>0</v>
      </c>
      <c r="JG27" s="141">
        <f>SUMIFS([1]Movimento!$R:$R,[1]Movimento!$B:$B,$C$3,[1]Movimento!$M:$M,$B27,[1]Movimento!$A:$A,JG$3)</f>
        <v>0</v>
      </c>
      <c r="JH27" s="141">
        <f>SUMIFS([1]Movimento!$R:$R,[1]Movimento!$B:$B,$C$3,[1]Movimento!$M:$M,$B27,[1]Movimento!$A:$A,JH$3)</f>
        <v>0</v>
      </c>
      <c r="JI27" s="141">
        <f>SUMIFS([1]Movimento!$R:$R,[1]Movimento!$B:$B,$C$3,[1]Movimento!$M:$M,$B27,[1]Movimento!$A:$A,JI$3)</f>
        <v>0</v>
      </c>
      <c r="JJ27" s="141">
        <f>SUMIFS([1]Movimento!$R:$R,[1]Movimento!$B:$B,$C$3,[1]Movimento!$M:$M,$B27,[1]Movimento!$A:$A,JJ$3)</f>
        <v>0</v>
      </c>
      <c r="JK27" s="141">
        <f>SUMIFS([1]Movimento!$R:$R,[1]Movimento!$B:$B,$C$3,[1]Movimento!$M:$M,$B27,[1]Movimento!$A:$A,JK$3)</f>
        <v>0</v>
      </c>
      <c r="JL27" s="141">
        <f>SUMIFS([1]Movimento!$R:$R,[1]Movimento!$B:$B,$C$3,[1]Movimento!$M:$M,$B27,[1]Movimento!$A:$A,JL$3)</f>
        <v>0</v>
      </c>
      <c r="JM27" s="141">
        <f>SUMIFS([1]Movimento!$R:$R,[1]Movimento!$B:$B,$C$3,[1]Movimento!$M:$M,$B27,[1]Movimento!$A:$A,JM$3)</f>
        <v>0</v>
      </c>
      <c r="JN27" s="141">
        <f>SUMIFS([1]Movimento!$R:$R,[1]Movimento!$B:$B,$C$3,[1]Movimento!$M:$M,$B27,[1]Movimento!$A:$A,JN$3)</f>
        <v>0</v>
      </c>
      <c r="JO27" s="141">
        <f>SUMIFS([1]Movimento!$R:$R,[1]Movimento!$B:$B,$C$3,[1]Movimento!$M:$M,$B27,[1]Movimento!$A:$A,JO$3)</f>
        <v>0</v>
      </c>
      <c r="JP27" s="141">
        <f>SUMIFS([1]Movimento!$R:$R,[1]Movimento!$B:$B,$C$3,[1]Movimento!$M:$M,$B27,[1]Movimento!$A:$A,JP$3)</f>
        <v>0</v>
      </c>
      <c r="JQ27" s="141">
        <f>SUMIFS([1]Movimento!$R:$R,[1]Movimento!$B:$B,$C$3,[1]Movimento!$M:$M,$B27,[1]Movimento!$A:$A,JQ$3)</f>
        <v>0</v>
      </c>
      <c r="JR27" s="141">
        <f>SUMIFS([1]Movimento!$R:$R,[1]Movimento!$B:$B,$C$3,[1]Movimento!$M:$M,$B27,[1]Movimento!$A:$A,JR$3)</f>
        <v>0</v>
      </c>
      <c r="JS27" s="141">
        <f>SUMIFS([1]Movimento!$R:$R,[1]Movimento!$B:$B,$C$3,[1]Movimento!$M:$M,$B27,[1]Movimento!$A:$A,JS$3)</f>
        <v>0</v>
      </c>
      <c r="JT27" s="141">
        <f>SUMIFS([1]Movimento!$R:$R,[1]Movimento!$B:$B,$C$3,[1]Movimento!$M:$M,$B27,[1]Movimento!$A:$A,JT$3)</f>
        <v>0</v>
      </c>
      <c r="JU27" s="141">
        <f>SUMIFS([1]Movimento!$R:$R,[1]Movimento!$B:$B,$C$3,[1]Movimento!$M:$M,$B27,[1]Movimento!$A:$A,JU$3)</f>
        <v>0</v>
      </c>
      <c r="JV27" s="141">
        <f>SUMIFS([1]Movimento!$R:$R,[1]Movimento!$B:$B,$C$3,[1]Movimento!$M:$M,$B27,[1]Movimento!$A:$A,JV$3)</f>
        <v>0</v>
      </c>
      <c r="JW27" s="141">
        <f>SUMIFS([1]Movimento!$R:$R,[1]Movimento!$B:$B,$C$3,[1]Movimento!$M:$M,$B27,[1]Movimento!$A:$A,JW$3)</f>
        <v>0</v>
      </c>
      <c r="JX27" s="141">
        <f>SUMIFS([1]Movimento!$R:$R,[1]Movimento!$B:$B,$C$3,[1]Movimento!$M:$M,$B27,[1]Movimento!$A:$A,JX$3)</f>
        <v>0</v>
      </c>
      <c r="JY27" s="141">
        <f>SUMIFS([1]Movimento!$R:$R,[1]Movimento!$B:$B,$C$3,[1]Movimento!$M:$M,$B27,[1]Movimento!$A:$A,JY$3)</f>
        <v>0</v>
      </c>
      <c r="JZ27" s="141">
        <f>SUMIFS([1]Movimento!$R:$R,[1]Movimento!$B:$B,$C$3,[1]Movimento!$M:$M,$B27,[1]Movimento!$A:$A,JZ$3)</f>
        <v>0</v>
      </c>
      <c r="KA27" s="141">
        <f>SUMIFS([1]Movimento!$R:$R,[1]Movimento!$B:$B,$C$3,[1]Movimento!$M:$M,$B27,[1]Movimento!$A:$A,KA$3)</f>
        <v>0</v>
      </c>
      <c r="KB27" s="141">
        <f>SUMIFS([1]Movimento!$R:$R,[1]Movimento!$B:$B,$C$3,[1]Movimento!$M:$M,$B27,[1]Movimento!$A:$A,KB$3)</f>
        <v>0</v>
      </c>
      <c r="KC27" s="141">
        <f>SUMIFS([1]Movimento!$R:$R,[1]Movimento!$B:$B,$C$3,[1]Movimento!$M:$M,$B27,[1]Movimento!$A:$A,KC$3)</f>
        <v>0</v>
      </c>
      <c r="KD27" s="141">
        <f>SUMIFS([1]Movimento!$R:$R,[1]Movimento!$B:$B,$C$3,[1]Movimento!$M:$M,$B27,[1]Movimento!$A:$A,KD$3)</f>
        <v>0</v>
      </c>
      <c r="KE27" s="141">
        <f>SUMIFS([1]Movimento!$R:$R,[1]Movimento!$B:$B,$C$3,[1]Movimento!$M:$M,$B27,[1]Movimento!$A:$A,KE$3)</f>
        <v>0</v>
      </c>
      <c r="KF27" s="141">
        <f t="shared" si="108"/>
        <v>0</v>
      </c>
      <c r="KG27" s="141">
        <f>SUMIFS([1]Movimento!$R:$R,[1]Movimento!$B:$B,$C$3,[1]Movimento!$M:$M,$B27,[1]Movimento!$A:$A,KG$3)</f>
        <v>0</v>
      </c>
      <c r="KH27" s="141">
        <f>SUMIFS([1]Movimento!$R:$R,[1]Movimento!$B:$B,$C$3,[1]Movimento!$M:$M,$B27,[1]Movimento!$A:$A,KH$3)</f>
        <v>0</v>
      </c>
      <c r="KI27" s="141">
        <f>SUMIFS([1]Movimento!$R:$R,[1]Movimento!$B:$B,$C$3,[1]Movimento!$M:$M,$B27,[1]Movimento!$A:$A,KI$3)</f>
        <v>0</v>
      </c>
      <c r="KJ27" s="141">
        <f>SUMIFS([1]Movimento!$R:$R,[1]Movimento!$B:$B,$C$3,[1]Movimento!$M:$M,$B27,[1]Movimento!$A:$A,KJ$3)</f>
        <v>0</v>
      </c>
      <c r="KK27" s="141">
        <f>SUMIFS([1]Movimento!$R:$R,[1]Movimento!$B:$B,$C$3,[1]Movimento!$M:$M,$B27,[1]Movimento!$A:$A,KK$3)</f>
        <v>0</v>
      </c>
      <c r="KL27" s="141">
        <f>SUMIFS([1]Movimento!$R:$R,[1]Movimento!$B:$B,$C$3,[1]Movimento!$M:$M,$B27,[1]Movimento!$A:$A,KL$3)</f>
        <v>0</v>
      </c>
      <c r="KM27" s="141">
        <f>SUMIFS([1]Movimento!$R:$R,[1]Movimento!$B:$B,$C$3,[1]Movimento!$M:$M,$B27,[1]Movimento!$A:$A,KM$3)</f>
        <v>0</v>
      </c>
      <c r="KN27" s="141">
        <f>SUMIFS([1]Movimento!$R:$R,[1]Movimento!$B:$B,$C$3,[1]Movimento!$M:$M,$B27,[1]Movimento!$A:$A,KN$3)</f>
        <v>0</v>
      </c>
      <c r="KO27" s="141">
        <f>SUMIFS([1]Movimento!$R:$R,[1]Movimento!$B:$B,$C$3,[1]Movimento!$M:$M,$B27,[1]Movimento!$A:$A,KO$3)</f>
        <v>0</v>
      </c>
      <c r="KP27" s="141">
        <f>SUMIFS([1]Movimento!$R:$R,[1]Movimento!$B:$B,$C$3,[1]Movimento!$M:$M,$B27,[1]Movimento!$A:$A,KP$3)</f>
        <v>0</v>
      </c>
      <c r="KQ27" s="141">
        <f>SUMIFS([1]Movimento!$R:$R,[1]Movimento!$B:$B,$C$3,[1]Movimento!$M:$M,$B27,[1]Movimento!$A:$A,KQ$3)</f>
        <v>0</v>
      </c>
      <c r="KR27" s="141">
        <f>SUMIFS([1]Movimento!$R:$R,[1]Movimento!$B:$B,$C$3,[1]Movimento!$M:$M,$B27,[1]Movimento!$A:$A,KR$3)</f>
        <v>0</v>
      </c>
      <c r="KS27" s="141">
        <f>SUMIFS([1]Movimento!$R:$R,[1]Movimento!$B:$B,$C$3,[1]Movimento!$M:$M,$B27,[1]Movimento!$A:$A,KS$3)</f>
        <v>0</v>
      </c>
      <c r="KT27" s="141">
        <f>SUMIFS([1]Movimento!$R:$R,[1]Movimento!$B:$B,$C$3,[1]Movimento!$M:$M,$B27,[1]Movimento!$A:$A,KT$3)</f>
        <v>0</v>
      </c>
      <c r="KU27" s="141">
        <f>SUMIFS([1]Movimento!$R:$R,[1]Movimento!$B:$B,$C$3,[1]Movimento!$M:$M,$B27,[1]Movimento!$A:$A,KU$3)</f>
        <v>0</v>
      </c>
      <c r="KV27" s="141">
        <f>SUMIFS([1]Movimento!$R:$R,[1]Movimento!$B:$B,$C$3,[1]Movimento!$M:$M,$B27,[1]Movimento!$A:$A,KV$3)</f>
        <v>0</v>
      </c>
      <c r="KW27" s="141">
        <f>SUMIFS([1]Movimento!$R:$R,[1]Movimento!$B:$B,$C$3,[1]Movimento!$M:$M,$B27,[1]Movimento!$A:$A,KW$3)</f>
        <v>0</v>
      </c>
      <c r="KX27" s="141">
        <f>SUMIFS([1]Movimento!$R:$R,[1]Movimento!$B:$B,$C$3,[1]Movimento!$M:$M,$B27,[1]Movimento!$A:$A,KX$3)</f>
        <v>0</v>
      </c>
      <c r="KY27" s="141">
        <f>SUMIFS([1]Movimento!$R:$R,[1]Movimento!$B:$B,$C$3,[1]Movimento!$M:$M,$B27,[1]Movimento!$A:$A,KY$3)</f>
        <v>0</v>
      </c>
      <c r="KZ27" s="141">
        <f>SUMIFS([1]Movimento!$R:$R,[1]Movimento!$B:$B,$C$3,[1]Movimento!$M:$M,$B27,[1]Movimento!$A:$A,KZ$3)</f>
        <v>0</v>
      </c>
      <c r="LA27" s="141">
        <f>SUMIFS([1]Movimento!$R:$R,[1]Movimento!$B:$B,$C$3,[1]Movimento!$M:$M,$B27,[1]Movimento!$A:$A,LA$3)</f>
        <v>0</v>
      </c>
      <c r="LB27" s="141">
        <f>SUMIFS([1]Movimento!$R:$R,[1]Movimento!$B:$B,$C$3,[1]Movimento!$M:$M,$B27,[1]Movimento!$A:$A,LB$3)</f>
        <v>0</v>
      </c>
      <c r="LC27" s="141">
        <f>SUMIFS([1]Movimento!$R:$R,[1]Movimento!$B:$B,$C$3,[1]Movimento!$M:$M,$B27,[1]Movimento!$A:$A,LC$3)</f>
        <v>0</v>
      </c>
      <c r="LD27" s="141">
        <f>SUMIFS([1]Movimento!$R:$R,[1]Movimento!$B:$B,$C$3,[1]Movimento!$M:$M,$B27,[1]Movimento!$A:$A,LD$3)</f>
        <v>0</v>
      </c>
      <c r="LE27" s="141">
        <f>SUMIFS([1]Movimento!$R:$R,[1]Movimento!$B:$B,$C$3,[1]Movimento!$M:$M,$B27,[1]Movimento!$A:$A,LE$3)</f>
        <v>0</v>
      </c>
      <c r="LF27" s="141">
        <f>SUMIFS([1]Movimento!$R:$R,[1]Movimento!$B:$B,$C$3,[1]Movimento!$M:$M,$B27,[1]Movimento!$A:$A,LF$3)</f>
        <v>0</v>
      </c>
      <c r="LG27" s="141">
        <f>SUMIFS([1]Movimento!$R:$R,[1]Movimento!$B:$B,$C$3,[1]Movimento!$M:$M,$B27,[1]Movimento!$A:$A,LG$3)</f>
        <v>0</v>
      </c>
      <c r="LH27" s="141">
        <f>SUMIFS([1]Movimento!$R:$R,[1]Movimento!$B:$B,$C$3,[1]Movimento!$M:$M,$B27,[1]Movimento!$A:$A,LH$3)</f>
        <v>0</v>
      </c>
      <c r="LI27" s="141">
        <f>SUMIFS([1]Movimento!$R:$R,[1]Movimento!$B:$B,$C$3,[1]Movimento!$M:$M,$B27,[1]Movimento!$A:$A,LI$3)</f>
        <v>0</v>
      </c>
      <c r="LJ27" s="141">
        <f>SUMIFS([1]Movimento!$R:$R,[1]Movimento!$B:$B,$C$3,[1]Movimento!$M:$M,$B27,[1]Movimento!$A:$A,LJ$3)</f>
        <v>0</v>
      </c>
      <c r="LK27" s="141">
        <f>SUMIFS([1]Movimento!$R:$R,[1]Movimento!$B:$B,$C$3,[1]Movimento!$M:$M,$B27,[1]Movimento!$A:$A,LK$3)</f>
        <v>0</v>
      </c>
      <c r="LL27" s="141">
        <f t="shared" si="109"/>
        <v>0</v>
      </c>
      <c r="LM27" s="141">
        <f>SUMIFS([1]Movimento!$R:$R,[1]Movimento!$B:$B,$C$3,[1]Movimento!$M:$M,$B27,[1]Movimento!$A:$A,LM$3)</f>
        <v>0</v>
      </c>
      <c r="LN27" s="141">
        <f>SUMIFS([1]Movimento!$R:$R,[1]Movimento!$B:$B,$C$3,[1]Movimento!$M:$M,$B27,[1]Movimento!$A:$A,LN$3)</f>
        <v>0</v>
      </c>
      <c r="LO27" s="141">
        <f>SUMIFS([1]Movimento!$R:$R,[1]Movimento!$B:$B,$C$3,[1]Movimento!$M:$M,$B27,[1]Movimento!$A:$A,LO$3)</f>
        <v>0</v>
      </c>
      <c r="LP27" s="141">
        <f>SUMIFS([1]Movimento!$R:$R,[1]Movimento!$B:$B,$C$3,[1]Movimento!$M:$M,$B27,[1]Movimento!$A:$A,LP$3)</f>
        <v>0</v>
      </c>
      <c r="LQ27" s="141">
        <f>SUMIFS([1]Movimento!$R:$R,[1]Movimento!$B:$B,$C$3,[1]Movimento!$M:$M,$B27,[1]Movimento!$A:$A,LQ$3)</f>
        <v>0</v>
      </c>
      <c r="LR27" s="141">
        <f>SUMIFS([1]Movimento!$R:$R,[1]Movimento!$B:$B,$C$3,[1]Movimento!$M:$M,$B27,[1]Movimento!$A:$A,LR$3)</f>
        <v>0</v>
      </c>
      <c r="LS27" s="141">
        <f>SUMIFS([1]Movimento!$R:$R,[1]Movimento!$B:$B,$C$3,[1]Movimento!$M:$M,$B27,[1]Movimento!$A:$A,LS$3)</f>
        <v>0</v>
      </c>
      <c r="LT27" s="141">
        <f>SUMIFS([1]Movimento!$R:$R,[1]Movimento!$B:$B,$C$3,[1]Movimento!$M:$M,$B27,[1]Movimento!$A:$A,LT$3)</f>
        <v>0</v>
      </c>
      <c r="LU27" s="141">
        <f>SUMIFS([1]Movimento!$R:$R,[1]Movimento!$B:$B,$C$3,[1]Movimento!$M:$M,$B27,[1]Movimento!$A:$A,LU$3)</f>
        <v>0</v>
      </c>
      <c r="LV27" s="141">
        <f>SUMIFS([1]Movimento!$R:$R,[1]Movimento!$B:$B,$C$3,[1]Movimento!$M:$M,$B27,[1]Movimento!$A:$A,LV$3)</f>
        <v>0</v>
      </c>
      <c r="LW27" s="141">
        <f>SUMIFS([1]Movimento!$R:$R,[1]Movimento!$B:$B,$C$3,[1]Movimento!$M:$M,$B27,[1]Movimento!$A:$A,LW$3)</f>
        <v>0</v>
      </c>
      <c r="LX27" s="141">
        <f>SUMIFS([1]Movimento!$R:$R,[1]Movimento!$B:$B,$C$3,[1]Movimento!$M:$M,$B27,[1]Movimento!$A:$A,LX$3)</f>
        <v>0</v>
      </c>
      <c r="LY27" s="141">
        <f>SUMIFS([1]Movimento!$R:$R,[1]Movimento!$B:$B,$C$3,[1]Movimento!$M:$M,$B27,[1]Movimento!$A:$A,LY$3)</f>
        <v>0</v>
      </c>
      <c r="LZ27" s="141">
        <f>SUMIFS([1]Movimento!$R:$R,[1]Movimento!$B:$B,$C$3,[1]Movimento!$M:$M,$B27,[1]Movimento!$A:$A,LZ$3)</f>
        <v>0</v>
      </c>
      <c r="MA27" s="141">
        <f>SUMIFS([1]Movimento!$R:$R,[1]Movimento!$B:$B,$C$3,[1]Movimento!$M:$M,$B27,[1]Movimento!$A:$A,MA$3)</f>
        <v>0</v>
      </c>
      <c r="MB27" s="141">
        <f>SUMIFS([1]Movimento!$R:$R,[1]Movimento!$B:$B,$C$3,[1]Movimento!$M:$M,$B27,[1]Movimento!$A:$A,MB$3)</f>
        <v>0</v>
      </c>
      <c r="MC27" s="141">
        <f>SUMIFS([1]Movimento!$R:$R,[1]Movimento!$B:$B,$C$3,[1]Movimento!$M:$M,$B27,[1]Movimento!$A:$A,MC$3)</f>
        <v>0</v>
      </c>
      <c r="MD27" s="141">
        <f>SUMIFS([1]Movimento!$R:$R,[1]Movimento!$B:$B,$C$3,[1]Movimento!$M:$M,$B27,[1]Movimento!$A:$A,MD$3)</f>
        <v>0</v>
      </c>
      <c r="ME27" s="141">
        <f>SUMIFS([1]Movimento!$R:$R,[1]Movimento!$B:$B,$C$3,[1]Movimento!$M:$M,$B27,[1]Movimento!$A:$A,ME$3)</f>
        <v>0</v>
      </c>
      <c r="MF27" s="141">
        <f>SUMIFS([1]Movimento!$R:$R,[1]Movimento!$B:$B,$C$3,[1]Movimento!$M:$M,$B27,[1]Movimento!$A:$A,MF$3)</f>
        <v>0</v>
      </c>
      <c r="MG27" s="141">
        <f>SUMIFS([1]Movimento!$R:$R,[1]Movimento!$B:$B,$C$3,[1]Movimento!$M:$M,$B27,[1]Movimento!$A:$A,MG$3)</f>
        <v>0</v>
      </c>
      <c r="MH27" s="141">
        <f>SUMIFS([1]Movimento!$R:$R,[1]Movimento!$B:$B,$C$3,[1]Movimento!$M:$M,$B27,[1]Movimento!$A:$A,MH$3)</f>
        <v>0</v>
      </c>
      <c r="MI27" s="141">
        <f>SUMIFS([1]Movimento!$R:$R,[1]Movimento!$B:$B,$C$3,[1]Movimento!$M:$M,$B27,[1]Movimento!$A:$A,MI$3)</f>
        <v>0</v>
      </c>
      <c r="MJ27" s="141">
        <f>SUMIFS([1]Movimento!$R:$R,[1]Movimento!$B:$B,$C$3,[1]Movimento!$M:$M,$B27,[1]Movimento!$A:$A,MJ$3)</f>
        <v>0</v>
      </c>
      <c r="MK27" s="141">
        <f>SUMIFS([1]Movimento!$R:$R,[1]Movimento!$B:$B,$C$3,[1]Movimento!$M:$M,$B27,[1]Movimento!$A:$A,MK$3)</f>
        <v>0</v>
      </c>
      <c r="ML27" s="141">
        <f>SUMIFS([1]Movimento!$R:$R,[1]Movimento!$B:$B,$C$3,[1]Movimento!$M:$M,$B27,[1]Movimento!$A:$A,ML$3)</f>
        <v>0</v>
      </c>
      <c r="MM27" s="141">
        <f>SUMIFS([1]Movimento!$R:$R,[1]Movimento!$B:$B,$C$3,[1]Movimento!$M:$M,$B27,[1]Movimento!$A:$A,MM$3)</f>
        <v>0</v>
      </c>
      <c r="MN27" s="141">
        <f>SUMIFS([1]Movimento!$R:$R,[1]Movimento!$B:$B,$C$3,[1]Movimento!$M:$M,$B27,[1]Movimento!$A:$A,MN$3)</f>
        <v>0</v>
      </c>
      <c r="MO27" s="141">
        <f>SUMIFS([1]Movimento!$R:$R,[1]Movimento!$B:$B,$C$3,[1]Movimento!$M:$M,$B27,[1]Movimento!$A:$A,MO$3)</f>
        <v>0</v>
      </c>
      <c r="MP27" s="141">
        <f>SUMIFS([1]Movimento!$R:$R,[1]Movimento!$B:$B,$C$3,[1]Movimento!$M:$M,$B27,[1]Movimento!$A:$A,MP$3)</f>
        <v>0</v>
      </c>
      <c r="MQ27" s="141">
        <f>SUMIFS([1]Movimento!$R:$R,[1]Movimento!$B:$B,$C$3,[1]Movimento!$M:$M,$B27,[1]Movimento!$A:$A,MQ$3)</f>
        <v>0</v>
      </c>
      <c r="MR27" s="141">
        <f t="shared" si="110"/>
        <v>0</v>
      </c>
      <c r="MS27" s="141">
        <f>SUMIFS([1]Movimento!$R:$R,[1]Movimento!$B:$B,$C$3,[1]Movimento!$M:$M,$B27,[1]Movimento!$A:$A,MS$3)</f>
        <v>0</v>
      </c>
      <c r="MT27" s="141">
        <f>SUMIFS([1]Movimento!$R:$R,[1]Movimento!$B:$B,$C$3,[1]Movimento!$M:$M,$B27,[1]Movimento!$A:$A,MT$3)</f>
        <v>0</v>
      </c>
      <c r="MU27" s="141">
        <f>SUMIFS([1]Movimento!$R:$R,[1]Movimento!$B:$B,$C$3,[1]Movimento!$M:$M,$B27,[1]Movimento!$A:$A,MU$3)</f>
        <v>0</v>
      </c>
      <c r="MV27" s="141">
        <f>SUMIFS([1]Movimento!$R:$R,[1]Movimento!$B:$B,$C$3,[1]Movimento!$M:$M,$B27,[1]Movimento!$A:$A,MV$3)</f>
        <v>0</v>
      </c>
      <c r="MW27" s="141">
        <f>SUMIFS([1]Movimento!$R:$R,[1]Movimento!$B:$B,$C$3,[1]Movimento!$M:$M,$B27,[1]Movimento!$A:$A,MW$3)</f>
        <v>0</v>
      </c>
      <c r="MX27" s="141">
        <f>SUMIFS([1]Movimento!$R:$R,[1]Movimento!$B:$B,$C$3,[1]Movimento!$M:$M,$B27,[1]Movimento!$A:$A,MX$3)</f>
        <v>0</v>
      </c>
      <c r="MY27" s="141">
        <f>SUMIFS([1]Movimento!$R:$R,[1]Movimento!$B:$B,$C$3,[1]Movimento!$M:$M,$B27,[1]Movimento!$A:$A,MY$3)</f>
        <v>0</v>
      </c>
      <c r="MZ27" s="141">
        <f>SUMIFS([1]Movimento!$R:$R,[1]Movimento!$B:$B,$C$3,[1]Movimento!$M:$M,$B27,[1]Movimento!$A:$A,MZ$3)</f>
        <v>0</v>
      </c>
      <c r="NA27" s="141">
        <f>SUMIFS([1]Movimento!$R:$R,[1]Movimento!$B:$B,$C$3,[1]Movimento!$M:$M,$B27,[1]Movimento!$A:$A,NA$3)</f>
        <v>0</v>
      </c>
      <c r="NB27" s="141">
        <f>SUMIFS([1]Movimento!$R:$R,[1]Movimento!$B:$B,$C$3,[1]Movimento!$M:$M,$B27,[1]Movimento!$A:$A,NB$3)</f>
        <v>0</v>
      </c>
      <c r="NC27" s="141">
        <f>SUMIFS([1]Movimento!$R:$R,[1]Movimento!$B:$B,$C$3,[1]Movimento!$M:$M,$B27,[1]Movimento!$A:$A,NC$3)</f>
        <v>0</v>
      </c>
      <c r="ND27" s="141">
        <f>SUMIFS([1]Movimento!$R:$R,[1]Movimento!$B:$B,$C$3,[1]Movimento!$M:$M,$B27,[1]Movimento!$A:$A,ND$3)</f>
        <v>0</v>
      </c>
      <c r="NE27" s="141">
        <f>SUMIFS([1]Movimento!$R:$R,[1]Movimento!$B:$B,$C$3,[1]Movimento!$M:$M,$B27,[1]Movimento!$A:$A,NE$3)</f>
        <v>0</v>
      </c>
      <c r="NF27" s="141">
        <f>SUMIFS([1]Movimento!$R:$R,[1]Movimento!$B:$B,$C$3,[1]Movimento!$M:$M,$B27,[1]Movimento!$A:$A,NF$3)</f>
        <v>0</v>
      </c>
      <c r="NG27" s="141">
        <f>SUMIFS([1]Movimento!$R:$R,[1]Movimento!$B:$B,$C$3,[1]Movimento!$M:$M,$B27,[1]Movimento!$A:$A,NG$3)</f>
        <v>0</v>
      </c>
      <c r="NH27" s="141">
        <f>SUMIFS([1]Movimento!$R:$R,[1]Movimento!$B:$B,$C$3,[1]Movimento!$M:$M,$B27,[1]Movimento!$A:$A,NH$3)</f>
        <v>0</v>
      </c>
      <c r="NI27" s="141">
        <f>SUMIFS([1]Movimento!$R:$R,[1]Movimento!$B:$B,$C$3,[1]Movimento!$M:$M,$B27,[1]Movimento!$A:$A,NI$3)</f>
        <v>0</v>
      </c>
      <c r="NJ27" s="141">
        <f>SUMIFS([1]Movimento!$R:$R,[1]Movimento!$B:$B,$C$3,[1]Movimento!$M:$M,$B27,[1]Movimento!$A:$A,NJ$3)</f>
        <v>0</v>
      </c>
      <c r="NK27" s="141">
        <f>SUMIFS([1]Movimento!$R:$R,[1]Movimento!$B:$B,$C$3,[1]Movimento!$M:$M,$B27,[1]Movimento!$A:$A,NK$3)</f>
        <v>0</v>
      </c>
      <c r="NL27" s="141">
        <f>SUMIFS([1]Movimento!$R:$R,[1]Movimento!$B:$B,$C$3,[1]Movimento!$M:$M,$B27,[1]Movimento!$A:$A,NL$3)</f>
        <v>0</v>
      </c>
      <c r="NM27" s="141">
        <f>SUMIFS([1]Movimento!$R:$R,[1]Movimento!$B:$B,$C$3,[1]Movimento!$M:$M,$B27,[1]Movimento!$A:$A,NM$3)</f>
        <v>0</v>
      </c>
      <c r="NN27" s="141">
        <f>SUMIFS([1]Movimento!$R:$R,[1]Movimento!$B:$B,$C$3,[1]Movimento!$M:$M,$B27,[1]Movimento!$A:$A,NN$3)</f>
        <v>0</v>
      </c>
      <c r="NO27" s="141">
        <f>SUMIFS([1]Movimento!$R:$R,[1]Movimento!$B:$B,$C$3,[1]Movimento!$M:$M,$B27,[1]Movimento!$A:$A,NO$3)</f>
        <v>0</v>
      </c>
      <c r="NP27" s="141">
        <f>SUMIFS([1]Movimento!$R:$R,[1]Movimento!$B:$B,$C$3,[1]Movimento!$M:$M,$B27,[1]Movimento!$A:$A,NP$3)</f>
        <v>0</v>
      </c>
      <c r="NQ27" s="141">
        <f>SUMIFS([1]Movimento!$R:$R,[1]Movimento!$B:$B,$C$3,[1]Movimento!$M:$M,$B27,[1]Movimento!$A:$A,NQ$3)</f>
        <v>0</v>
      </c>
      <c r="NR27" s="141">
        <f>SUMIFS([1]Movimento!$R:$R,[1]Movimento!$B:$B,$C$3,[1]Movimento!$M:$M,$B27,[1]Movimento!$A:$A,NR$3)</f>
        <v>0</v>
      </c>
      <c r="NS27" s="141">
        <f>SUMIFS([1]Movimento!$R:$R,[1]Movimento!$B:$B,$C$3,[1]Movimento!$M:$M,$B27,[1]Movimento!$A:$A,NS$3)</f>
        <v>0</v>
      </c>
      <c r="NT27" s="141">
        <f>SUMIFS([1]Movimento!$R:$R,[1]Movimento!$B:$B,$C$3,[1]Movimento!$M:$M,$B27,[1]Movimento!$A:$A,NT$3)</f>
        <v>0</v>
      </c>
      <c r="NU27" s="141">
        <f>SUMIFS([1]Movimento!$R:$R,[1]Movimento!$B:$B,$C$3,[1]Movimento!$M:$M,$B27,[1]Movimento!$A:$A,NU$3)</f>
        <v>0</v>
      </c>
      <c r="NV27" s="141">
        <f>SUMIFS([1]Movimento!$R:$R,[1]Movimento!$B:$B,$C$3,[1]Movimento!$M:$M,$B27,[1]Movimento!$A:$A,NV$3)</f>
        <v>0</v>
      </c>
      <c r="NW27" s="141">
        <f>SUMIFS([1]Movimento!$R:$R,[1]Movimento!$B:$B,$C$3,[1]Movimento!$M:$M,$B27,[1]Movimento!$A:$A,NW$3)</f>
        <v>0</v>
      </c>
      <c r="NX27" s="141">
        <f t="shared" si="111"/>
        <v>0</v>
      </c>
      <c r="NY27" s="10"/>
      <c r="NZ27" s="141">
        <f t="shared" si="114"/>
        <v>0</v>
      </c>
      <c r="OA27" s="143">
        <f t="shared" si="112"/>
        <v>0</v>
      </c>
      <c r="OB27" s="145" t="str">
        <f t="shared" si="79"/>
        <v/>
      </c>
      <c r="OD27" s="181"/>
      <c r="OG27" s="163" t="s">
        <v>10</v>
      </c>
      <c r="OH27" s="10"/>
      <c r="OI27" s="164"/>
      <c r="OJ27" s="164"/>
      <c r="OK27" s="164"/>
      <c r="OL27" s="164"/>
      <c r="OM27" s="164"/>
      <c r="ON27" s="164"/>
      <c r="OO27" s="164"/>
      <c r="OP27" s="164"/>
      <c r="OQ27" s="164"/>
      <c r="OR27" s="164"/>
      <c r="OS27" s="164"/>
      <c r="OT27" s="164"/>
      <c r="OU27" s="10"/>
      <c r="OV27" s="164">
        <f t="shared" si="113"/>
        <v>0</v>
      </c>
    </row>
    <row r="28" spans="2:412" s="134" customFormat="1" outlineLevel="1">
      <c r="B28" s="139" t="s">
        <v>52</v>
      </c>
      <c r="C28" s="140" t="s">
        <v>11</v>
      </c>
      <c r="D28" s="10"/>
      <c r="E28" s="141">
        <f>SUMIFS([1]Movimento!$R:$R,[1]Movimento!$B:$B,$C$3,[1]Movimento!$M:$M,$B28,[1]Movimento!$A:$A,E$3)</f>
        <v>0</v>
      </c>
      <c r="F28" s="141">
        <f>SUMIFS([1]Movimento!$R:$R,[1]Movimento!$B:$B,$C$3,[1]Movimento!$M:$M,$B28,[1]Movimento!$A:$A,F$3)</f>
        <v>0</v>
      </c>
      <c r="G28" s="141">
        <f>SUMIFS([1]Movimento!$R:$R,[1]Movimento!$B:$B,$C$3,[1]Movimento!$M:$M,$B28,[1]Movimento!$A:$A,G$3)</f>
        <v>0</v>
      </c>
      <c r="H28" s="141">
        <f>SUMIFS([1]Movimento!$R:$R,[1]Movimento!$B:$B,$C$3,[1]Movimento!$M:$M,$B28,[1]Movimento!$A:$A,H$3)</f>
        <v>0</v>
      </c>
      <c r="I28" s="141">
        <f>SUMIFS([1]Movimento!$R:$R,[1]Movimento!$B:$B,$C$3,[1]Movimento!$M:$M,$B28,[1]Movimento!$A:$A,I$3)</f>
        <v>0</v>
      </c>
      <c r="J28" s="141">
        <f>SUMIFS([1]Movimento!$R:$R,[1]Movimento!$B:$B,$C$3,[1]Movimento!$M:$M,$B28,[1]Movimento!$A:$A,J$3)</f>
        <v>0</v>
      </c>
      <c r="K28" s="141">
        <f>SUMIFS([1]Movimento!$R:$R,[1]Movimento!$B:$B,$C$3,[1]Movimento!$M:$M,$B28,[1]Movimento!$A:$A,K$3)</f>
        <v>0</v>
      </c>
      <c r="L28" s="141">
        <f>SUMIFS([1]Movimento!$R:$R,[1]Movimento!$B:$B,$C$3,[1]Movimento!$M:$M,$B28,[1]Movimento!$A:$A,L$3)</f>
        <v>0</v>
      </c>
      <c r="M28" s="141">
        <f>SUMIFS([1]Movimento!$R:$R,[1]Movimento!$B:$B,$C$3,[1]Movimento!$M:$M,$B28,[1]Movimento!$A:$A,M$3)</f>
        <v>0</v>
      </c>
      <c r="N28" s="141">
        <f>SUMIFS([1]Movimento!$R:$R,[1]Movimento!$B:$B,$C$3,[1]Movimento!$M:$M,$B28,[1]Movimento!$A:$A,N$3)</f>
        <v>0</v>
      </c>
      <c r="O28" s="141">
        <f>SUMIFS([1]Movimento!$R:$R,[1]Movimento!$B:$B,$C$3,[1]Movimento!$M:$M,$B28,[1]Movimento!$A:$A,O$3)</f>
        <v>0</v>
      </c>
      <c r="P28" s="141">
        <f>SUMIFS([1]Movimento!$R:$R,[1]Movimento!$B:$B,$C$3,[1]Movimento!$M:$M,$B28,[1]Movimento!$A:$A,P$3)</f>
        <v>0</v>
      </c>
      <c r="Q28" s="141">
        <f>SUMIFS([1]Movimento!$R:$R,[1]Movimento!$B:$B,$C$3,[1]Movimento!$M:$M,$B28,[1]Movimento!$A:$A,Q$3)</f>
        <v>0</v>
      </c>
      <c r="R28" s="141">
        <f>SUMIFS([1]Movimento!$R:$R,[1]Movimento!$B:$B,$C$3,[1]Movimento!$M:$M,$B28,[1]Movimento!$A:$A,R$3)</f>
        <v>0</v>
      </c>
      <c r="S28" s="141">
        <f>SUMIFS([1]Movimento!$R:$R,[1]Movimento!$B:$B,$C$3,[1]Movimento!$M:$M,$B28,[1]Movimento!$A:$A,S$3)</f>
        <v>0</v>
      </c>
      <c r="T28" s="141">
        <f>SUMIFS([1]Movimento!$R:$R,[1]Movimento!$B:$B,$C$3,[1]Movimento!$M:$M,$B28,[1]Movimento!$A:$A,T$3)</f>
        <v>0</v>
      </c>
      <c r="U28" s="141">
        <f>SUMIFS([1]Movimento!$R:$R,[1]Movimento!$B:$B,$C$3,[1]Movimento!$M:$M,$B28,[1]Movimento!$A:$A,U$3)</f>
        <v>0</v>
      </c>
      <c r="V28" s="141">
        <f>SUMIFS([1]Movimento!$R:$R,[1]Movimento!$B:$B,$C$3,[1]Movimento!$M:$M,$B28,[1]Movimento!$A:$A,V$3)</f>
        <v>0</v>
      </c>
      <c r="W28" s="141">
        <f>SUMIFS([1]Movimento!$R:$R,[1]Movimento!$B:$B,$C$3,[1]Movimento!$M:$M,$B28,[1]Movimento!$A:$A,W$3)</f>
        <v>0</v>
      </c>
      <c r="X28" s="141">
        <f>SUMIFS([1]Movimento!$R:$R,[1]Movimento!$B:$B,$C$3,[1]Movimento!$M:$M,$B28,[1]Movimento!$A:$A,X$3)</f>
        <v>0</v>
      </c>
      <c r="Y28" s="141">
        <f>SUMIFS([1]Movimento!$R:$R,[1]Movimento!$B:$B,$C$3,[1]Movimento!$M:$M,$B28,[1]Movimento!$A:$A,Y$3)</f>
        <v>0</v>
      </c>
      <c r="Z28" s="141">
        <f>SUMIFS([1]Movimento!$R:$R,[1]Movimento!$B:$B,$C$3,[1]Movimento!$M:$M,$B28,[1]Movimento!$A:$A,Z$3)</f>
        <v>0</v>
      </c>
      <c r="AA28" s="141">
        <f>SUMIFS([1]Movimento!$R:$R,[1]Movimento!$B:$B,$C$3,[1]Movimento!$M:$M,$B28,[1]Movimento!$A:$A,AA$3)</f>
        <v>0</v>
      </c>
      <c r="AB28" s="141">
        <f>SUMIFS([1]Movimento!$R:$R,[1]Movimento!$B:$B,$C$3,[1]Movimento!$M:$M,$B28,[1]Movimento!$A:$A,AB$3)</f>
        <v>0</v>
      </c>
      <c r="AC28" s="141">
        <f>SUMIFS([1]Movimento!$R:$R,[1]Movimento!$B:$B,$C$3,[1]Movimento!$M:$M,$B28,[1]Movimento!$A:$A,AC$3)</f>
        <v>0</v>
      </c>
      <c r="AD28" s="141">
        <f>SUMIFS([1]Movimento!$R:$R,[1]Movimento!$B:$B,$C$3,[1]Movimento!$M:$M,$B28,[1]Movimento!$A:$A,AD$3)</f>
        <v>0</v>
      </c>
      <c r="AE28" s="141">
        <f>SUMIFS([1]Movimento!$R:$R,[1]Movimento!$B:$B,$C$3,[1]Movimento!$M:$M,$B28,[1]Movimento!$A:$A,AE$3)</f>
        <v>0</v>
      </c>
      <c r="AF28" s="141">
        <f>SUMIFS([1]Movimento!$R:$R,[1]Movimento!$B:$B,$C$3,[1]Movimento!$M:$M,$B28,[1]Movimento!$A:$A,AF$3)</f>
        <v>0</v>
      </c>
      <c r="AG28" s="141">
        <f>SUMIFS([1]Movimento!$R:$R,[1]Movimento!$B:$B,$C$3,[1]Movimento!$M:$M,$B28,[1]Movimento!$A:$A,AG$3)</f>
        <v>0</v>
      </c>
      <c r="AH28" s="141">
        <f>SUMIFS([1]Movimento!$R:$R,[1]Movimento!$B:$B,$C$3,[1]Movimento!$M:$M,$B28,[1]Movimento!$A:$A,AH$3)</f>
        <v>0</v>
      </c>
      <c r="AI28" s="141">
        <f>SUMIFS([1]Movimento!$R:$R,[1]Movimento!$B:$B,$C$3,[1]Movimento!$M:$M,$B28,[1]Movimento!$A:$A,AI$3)</f>
        <v>0</v>
      </c>
      <c r="AJ28" s="141">
        <f t="shared" si="100"/>
        <v>0</v>
      </c>
      <c r="AK28" s="141">
        <f>SUMIFS([1]Movimento!$R:$R,[1]Movimento!$B:$B,$C$3,[1]Movimento!$M:$M,$B28,[1]Movimento!$A:$A,AK$3)</f>
        <v>0</v>
      </c>
      <c r="AL28" s="141">
        <f>SUMIFS([1]Movimento!$R:$R,[1]Movimento!$B:$B,$C$3,[1]Movimento!$M:$M,$B28,[1]Movimento!$A:$A,AL$3)</f>
        <v>0</v>
      </c>
      <c r="AM28" s="141">
        <f>SUMIFS([1]Movimento!$R:$R,[1]Movimento!$B:$B,$C$3,[1]Movimento!$M:$M,$B28,[1]Movimento!$A:$A,AM$3)</f>
        <v>0</v>
      </c>
      <c r="AN28" s="141">
        <f>SUMIFS([1]Movimento!$R:$R,[1]Movimento!$B:$B,$C$3,[1]Movimento!$M:$M,$B28,[1]Movimento!$A:$A,AN$3)</f>
        <v>0</v>
      </c>
      <c r="AO28" s="141">
        <f>SUMIFS([1]Movimento!$R:$R,[1]Movimento!$B:$B,$C$3,[1]Movimento!$M:$M,$B28,[1]Movimento!$A:$A,AO$3)</f>
        <v>0</v>
      </c>
      <c r="AP28" s="141">
        <f>SUMIFS([1]Movimento!$R:$R,[1]Movimento!$B:$B,$C$3,[1]Movimento!$M:$M,$B28,[1]Movimento!$A:$A,AP$3)</f>
        <v>0</v>
      </c>
      <c r="AQ28" s="141">
        <f>SUMIFS([1]Movimento!$R:$R,[1]Movimento!$B:$B,$C$3,[1]Movimento!$M:$M,$B28,[1]Movimento!$A:$A,AQ$3)</f>
        <v>0</v>
      </c>
      <c r="AR28" s="141">
        <f>SUMIFS([1]Movimento!$R:$R,[1]Movimento!$B:$B,$C$3,[1]Movimento!$M:$M,$B28,[1]Movimento!$A:$A,AR$3)</f>
        <v>0</v>
      </c>
      <c r="AS28" s="141">
        <f>SUMIFS([1]Movimento!$R:$R,[1]Movimento!$B:$B,$C$3,[1]Movimento!$M:$M,$B28,[1]Movimento!$A:$A,AS$3)</f>
        <v>0</v>
      </c>
      <c r="AT28" s="141">
        <f>SUMIFS([1]Movimento!$R:$R,[1]Movimento!$B:$B,$C$3,[1]Movimento!$M:$M,$B28,[1]Movimento!$A:$A,AT$3)</f>
        <v>0</v>
      </c>
      <c r="AU28" s="141">
        <f>SUMIFS([1]Movimento!$R:$R,[1]Movimento!$B:$B,$C$3,[1]Movimento!$M:$M,$B28,[1]Movimento!$A:$A,AU$3)</f>
        <v>0</v>
      </c>
      <c r="AV28" s="141">
        <f>SUMIFS([1]Movimento!$R:$R,[1]Movimento!$B:$B,$C$3,[1]Movimento!$M:$M,$B28,[1]Movimento!$A:$A,AV$3)</f>
        <v>0</v>
      </c>
      <c r="AW28" s="141">
        <f>SUMIFS([1]Movimento!$R:$R,[1]Movimento!$B:$B,$C$3,[1]Movimento!$M:$M,$B28,[1]Movimento!$A:$A,AW$3)</f>
        <v>0</v>
      </c>
      <c r="AX28" s="141">
        <f>SUMIFS([1]Movimento!$R:$R,[1]Movimento!$B:$B,$C$3,[1]Movimento!$M:$M,$B28,[1]Movimento!$A:$A,AX$3)</f>
        <v>0</v>
      </c>
      <c r="AY28" s="141">
        <f>SUMIFS([1]Movimento!$R:$R,[1]Movimento!$B:$B,$C$3,[1]Movimento!$M:$M,$B28,[1]Movimento!$A:$A,AY$3)</f>
        <v>0</v>
      </c>
      <c r="AZ28" s="141">
        <f>SUMIFS([1]Movimento!$R:$R,[1]Movimento!$B:$B,$C$3,[1]Movimento!$M:$M,$B28,[1]Movimento!$A:$A,AZ$3)</f>
        <v>0</v>
      </c>
      <c r="BA28" s="141">
        <f>SUMIFS([1]Movimento!$R:$R,[1]Movimento!$B:$B,$C$3,[1]Movimento!$M:$M,$B28,[1]Movimento!$A:$A,BA$3)</f>
        <v>0</v>
      </c>
      <c r="BB28" s="141">
        <f>SUMIFS([1]Movimento!$R:$R,[1]Movimento!$B:$B,$C$3,[1]Movimento!$M:$M,$B28,[1]Movimento!$A:$A,BB$3)</f>
        <v>0</v>
      </c>
      <c r="BC28" s="141">
        <f>SUMIFS([1]Movimento!$R:$R,[1]Movimento!$B:$B,$C$3,[1]Movimento!$M:$M,$B28,[1]Movimento!$A:$A,BC$3)</f>
        <v>0</v>
      </c>
      <c r="BD28" s="141">
        <f>SUMIFS([1]Movimento!$R:$R,[1]Movimento!$B:$B,$C$3,[1]Movimento!$M:$M,$B28,[1]Movimento!$A:$A,BD$3)</f>
        <v>0</v>
      </c>
      <c r="BE28" s="141">
        <f>SUMIFS([1]Movimento!$R:$R,[1]Movimento!$B:$B,$C$3,[1]Movimento!$M:$M,$B28,[1]Movimento!$A:$A,BE$3)</f>
        <v>0</v>
      </c>
      <c r="BF28" s="141">
        <f>SUMIFS([1]Movimento!$R:$R,[1]Movimento!$B:$B,$C$3,[1]Movimento!$M:$M,$B28,[1]Movimento!$A:$A,BF$3)</f>
        <v>0</v>
      </c>
      <c r="BG28" s="141">
        <f>SUMIFS([1]Movimento!$R:$R,[1]Movimento!$B:$B,$C$3,[1]Movimento!$M:$M,$B28,[1]Movimento!$A:$A,BG$3)</f>
        <v>0</v>
      </c>
      <c r="BH28" s="141">
        <f>SUMIFS([1]Movimento!$R:$R,[1]Movimento!$B:$B,$C$3,[1]Movimento!$M:$M,$B28,[1]Movimento!$A:$A,BH$3)</f>
        <v>0</v>
      </c>
      <c r="BI28" s="141">
        <f>SUMIFS([1]Movimento!$R:$R,[1]Movimento!$B:$B,$C$3,[1]Movimento!$M:$M,$B28,[1]Movimento!$A:$A,BI$3)</f>
        <v>0</v>
      </c>
      <c r="BJ28" s="141">
        <f>SUMIFS([1]Movimento!$R:$R,[1]Movimento!$B:$B,$C$3,[1]Movimento!$M:$M,$B28,[1]Movimento!$A:$A,BJ$3)</f>
        <v>0</v>
      </c>
      <c r="BK28" s="141">
        <f>SUMIFS([1]Movimento!$R:$R,[1]Movimento!$B:$B,$C$3,[1]Movimento!$M:$M,$B28,[1]Movimento!$A:$A,BK$3)</f>
        <v>0</v>
      </c>
      <c r="BL28" s="141">
        <f>SUMIFS([1]Movimento!$R:$R,[1]Movimento!$B:$B,$C$3,[1]Movimento!$M:$M,$B28,[1]Movimento!$A:$A,BL$3)</f>
        <v>0</v>
      </c>
      <c r="BM28" s="141">
        <f>SUMIFS([1]Movimento!$R:$R,[1]Movimento!$B:$B,$C$3,[1]Movimento!$M:$M,$B28,[1]Movimento!$A:$A,BM$3)</f>
        <v>0</v>
      </c>
      <c r="BN28" s="141">
        <f>SUMIFS([1]Movimento!$R:$R,[1]Movimento!$B:$B,$C$3,[1]Movimento!$M:$M,$B28,[1]Movimento!$A:$A,BN$3)</f>
        <v>0</v>
      </c>
      <c r="BO28" s="141">
        <f>SUMIFS([1]Movimento!$R:$R,[1]Movimento!$B:$B,$C$3,[1]Movimento!$M:$M,$B28,[1]Movimento!$A:$A,BO$3)</f>
        <v>0</v>
      </c>
      <c r="BP28" s="141">
        <f t="shared" si="101"/>
        <v>0</v>
      </c>
      <c r="BQ28" s="141">
        <f>SUMIFS([1]Movimento!$R:$R,[1]Movimento!$B:$B,$C$3,[1]Movimento!$M:$M,$B28,[1]Movimento!$A:$A,BQ$3)</f>
        <v>0</v>
      </c>
      <c r="BR28" s="141">
        <f>SUMIFS([1]Movimento!$R:$R,[1]Movimento!$B:$B,$C$3,[1]Movimento!$M:$M,$B28,[1]Movimento!$A:$A,BR$3)</f>
        <v>0</v>
      </c>
      <c r="BS28" s="141">
        <f>SUMIFS([1]Movimento!$R:$R,[1]Movimento!$B:$B,$C$3,[1]Movimento!$M:$M,$B28,[1]Movimento!$A:$A,BS$3)</f>
        <v>0</v>
      </c>
      <c r="BT28" s="141">
        <f>SUMIFS([1]Movimento!$R:$R,[1]Movimento!$B:$B,$C$3,[1]Movimento!$M:$M,$B28,[1]Movimento!$A:$A,BT$3)</f>
        <v>0</v>
      </c>
      <c r="BU28" s="141">
        <f>SUMIFS([1]Movimento!$R:$R,[1]Movimento!$B:$B,$C$3,[1]Movimento!$M:$M,$B28,[1]Movimento!$A:$A,BU$3)</f>
        <v>0</v>
      </c>
      <c r="BV28" s="141">
        <f>SUMIFS([1]Movimento!$R:$R,[1]Movimento!$B:$B,$C$3,[1]Movimento!$M:$M,$B28,[1]Movimento!$A:$A,BV$3)</f>
        <v>0</v>
      </c>
      <c r="BW28" s="141">
        <f>SUMIFS([1]Movimento!$R:$R,[1]Movimento!$B:$B,$C$3,[1]Movimento!$M:$M,$B28,[1]Movimento!$A:$A,BW$3)</f>
        <v>0</v>
      </c>
      <c r="BX28" s="141">
        <f>SUMIFS([1]Movimento!$R:$R,[1]Movimento!$B:$B,$C$3,[1]Movimento!$M:$M,$B28,[1]Movimento!$A:$A,BX$3)</f>
        <v>0</v>
      </c>
      <c r="BY28" s="141">
        <f>SUMIFS([1]Movimento!$R:$R,[1]Movimento!$B:$B,$C$3,[1]Movimento!$M:$M,$B28,[1]Movimento!$A:$A,BY$3)</f>
        <v>0</v>
      </c>
      <c r="BZ28" s="141">
        <f>SUMIFS([1]Movimento!$R:$R,[1]Movimento!$B:$B,$C$3,[1]Movimento!$M:$M,$B28,[1]Movimento!$A:$A,BZ$3)</f>
        <v>0</v>
      </c>
      <c r="CA28" s="141">
        <f>SUMIFS([1]Movimento!$R:$R,[1]Movimento!$B:$B,$C$3,[1]Movimento!$M:$M,$B28,[1]Movimento!$A:$A,CA$3)</f>
        <v>0</v>
      </c>
      <c r="CB28" s="141">
        <f>SUMIFS([1]Movimento!$R:$R,[1]Movimento!$B:$B,$C$3,[1]Movimento!$M:$M,$B28,[1]Movimento!$A:$A,CB$3)</f>
        <v>0</v>
      </c>
      <c r="CC28" s="141">
        <f>SUMIFS([1]Movimento!$R:$R,[1]Movimento!$B:$B,$C$3,[1]Movimento!$M:$M,$B28,[1]Movimento!$A:$A,CC$3)</f>
        <v>0</v>
      </c>
      <c r="CD28" s="141">
        <f>SUMIFS([1]Movimento!$R:$R,[1]Movimento!$B:$B,$C$3,[1]Movimento!$M:$M,$B28,[1]Movimento!$A:$A,CD$3)</f>
        <v>0</v>
      </c>
      <c r="CE28" s="141">
        <f>SUMIFS([1]Movimento!$R:$R,[1]Movimento!$B:$B,$C$3,[1]Movimento!$M:$M,$B28,[1]Movimento!$A:$A,CE$3)</f>
        <v>0</v>
      </c>
      <c r="CF28" s="141">
        <f>SUMIFS([1]Movimento!$R:$R,[1]Movimento!$B:$B,$C$3,[1]Movimento!$M:$M,$B28,[1]Movimento!$A:$A,CF$3)</f>
        <v>0</v>
      </c>
      <c r="CG28" s="141">
        <f>SUMIFS([1]Movimento!$R:$R,[1]Movimento!$B:$B,$C$3,[1]Movimento!$M:$M,$B28,[1]Movimento!$A:$A,CG$3)</f>
        <v>0</v>
      </c>
      <c r="CH28" s="141">
        <f>SUMIFS([1]Movimento!$R:$R,[1]Movimento!$B:$B,$C$3,[1]Movimento!$M:$M,$B28,[1]Movimento!$A:$A,CH$3)</f>
        <v>0</v>
      </c>
      <c r="CI28" s="141">
        <f>SUMIFS([1]Movimento!$R:$R,[1]Movimento!$B:$B,$C$3,[1]Movimento!$M:$M,$B28,[1]Movimento!$A:$A,CI$3)</f>
        <v>0</v>
      </c>
      <c r="CJ28" s="141">
        <f>SUMIFS([1]Movimento!$R:$R,[1]Movimento!$B:$B,$C$3,[1]Movimento!$M:$M,$B28,[1]Movimento!$A:$A,CJ$3)</f>
        <v>0</v>
      </c>
      <c r="CK28" s="141">
        <f>SUMIFS([1]Movimento!$R:$R,[1]Movimento!$B:$B,$C$3,[1]Movimento!$M:$M,$B28,[1]Movimento!$A:$A,CK$3)</f>
        <v>0</v>
      </c>
      <c r="CL28" s="141">
        <f>SUMIFS([1]Movimento!$R:$R,[1]Movimento!$B:$B,$C$3,[1]Movimento!$M:$M,$B28,[1]Movimento!$A:$A,CL$3)</f>
        <v>0</v>
      </c>
      <c r="CM28" s="141">
        <f>SUMIFS([1]Movimento!$R:$R,[1]Movimento!$B:$B,$C$3,[1]Movimento!$M:$M,$B28,[1]Movimento!$A:$A,CM$3)</f>
        <v>0</v>
      </c>
      <c r="CN28" s="141">
        <f>SUMIFS([1]Movimento!$R:$R,[1]Movimento!$B:$B,$C$3,[1]Movimento!$M:$M,$B28,[1]Movimento!$A:$A,CN$3)</f>
        <v>0</v>
      </c>
      <c r="CO28" s="141">
        <f>SUMIFS([1]Movimento!$R:$R,[1]Movimento!$B:$B,$C$3,[1]Movimento!$M:$M,$B28,[1]Movimento!$A:$A,CO$3)</f>
        <v>0</v>
      </c>
      <c r="CP28" s="141">
        <f>SUMIFS([1]Movimento!$R:$R,[1]Movimento!$B:$B,$C$3,[1]Movimento!$M:$M,$B28,[1]Movimento!$A:$A,CP$3)</f>
        <v>0</v>
      </c>
      <c r="CQ28" s="141">
        <f>SUMIFS([1]Movimento!$R:$R,[1]Movimento!$B:$B,$C$3,[1]Movimento!$M:$M,$B28,[1]Movimento!$A:$A,CQ$3)</f>
        <v>0</v>
      </c>
      <c r="CR28" s="141">
        <f>SUMIFS([1]Movimento!$R:$R,[1]Movimento!$B:$B,$C$3,[1]Movimento!$M:$M,$B28,[1]Movimento!$A:$A,CR$3)</f>
        <v>0</v>
      </c>
      <c r="CS28" s="141">
        <f>SUMIFS([1]Movimento!$R:$R,[1]Movimento!$B:$B,$C$3,[1]Movimento!$M:$M,$B28,[1]Movimento!$A:$A,CS$3)</f>
        <v>0</v>
      </c>
      <c r="CT28" s="141">
        <f>SUMIFS([1]Movimento!$R:$R,[1]Movimento!$B:$B,$C$3,[1]Movimento!$M:$M,$B28,[1]Movimento!$A:$A,CT$3)</f>
        <v>0</v>
      </c>
      <c r="CU28" s="141">
        <f>SUMIFS([1]Movimento!$R:$R,[1]Movimento!$B:$B,$C$3,[1]Movimento!$M:$M,$B28,[1]Movimento!$A:$A,CU$3)</f>
        <v>0</v>
      </c>
      <c r="CV28" s="141">
        <f t="shared" si="102"/>
        <v>0</v>
      </c>
      <c r="CW28" s="141">
        <f>SUMIFS([1]Movimento!$R:$R,[1]Movimento!$B:$B,$C$3,[1]Movimento!$M:$M,$B28,[1]Movimento!$A:$A,CW$3)</f>
        <v>0</v>
      </c>
      <c r="CX28" s="141">
        <f>SUMIFS([1]Movimento!$R:$R,[1]Movimento!$B:$B,$C$3,[1]Movimento!$M:$M,$B28,[1]Movimento!$A:$A,CX$3)</f>
        <v>0</v>
      </c>
      <c r="CY28" s="141">
        <f>SUMIFS([1]Movimento!$R:$R,[1]Movimento!$B:$B,$C$3,[1]Movimento!$M:$M,$B28,[1]Movimento!$A:$A,CY$3)</f>
        <v>0</v>
      </c>
      <c r="CZ28" s="141">
        <f>SUMIFS([1]Movimento!$R:$R,[1]Movimento!$B:$B,$C$3,[1]Movimento!$M:$M,$B28,[1]Movimento!$A:$A,CZ$3)</f>
        <v>0</v>
      </c>
      <c r="DA28" s="141">
        <f>SUMIFS([1]Movimento!$R:$R,[1]Movimento!$B:$B,$C$3,[1]Movimento!$M:$M,$B28,[1]Movimento!$A:$A,DA$3)</f>
        <v>0</v>
      </c>
      <c r="DB28" s="141">
        <f>SUMIFS([1]Movimento!$R:$R,[1]Movimento!$B:$B,$C$3,[1]Movimento!$M:$M,$B28,[1]Movimento!$A:$A,DB$3)</f>
        <v>0</v>
      </c>
      <c r="DC28" s="141">
        <f>SUMIFS([1]Movimento!$R:$R,[1]Movimento!$B:$B,$C$3,[1]Movimento!$M:$M,$B28,[1]Movimento!$A:$A,DC$3)</f>
        <v>0</v>
      </c>
      <c r="DD28" s="141">
        <f>SUMIFS([1]Movimento!$R:$R,[1]Movimento!$B:$B,$C$3,[1]Movimento!$M:$M,$B28,[1]Movimento!$A:$A,DD$3)</f>
        <v>0</v>
      </c>
      <c r="DE28" s="141">
        <f>SUMIFS([1]Movimento!$R:$R,[1]Movimento!$B:$B,$C$3,[1]Movimento!$M:$M,$B28,[1]Movimento!$A:$A,DE$3)</f>
        <v>0</v>
      </c>
      <c r="DF28" s="141">
        <f>SUMIFS([1]Movimento!$R:$R,[1]Movimento!$B:$B,$C$3,[1]Movimento!$M:$M,$B28,[1]Movimento!$A:$A,DF$3)</f>
        <v>0</v>
      </c>
      <c r="DG28" s="141">
        <f>SUMIFS([1]Movimento!$R:$R,[1]Movimento!$B:$B,$C$3,[1]Movimento!$M:$M,$B28,[1]Movimento!$A:$A,DG$3)</f>
        <v>0</v>
      </c>
      <c r="DH28" s="141">
        <f>SUMIFS([1]Movimento!$R:$R,[1]Movimento!$B:$B,$C$3,[1]Movimento!$M:$M,$B28,[1]Movimento!$A:$A,DH$3)</f>
        <v>0</v>
      </c>
      <c r="DI28" s="141">
        <f>SUMIFS([1]Movimento!$R:$R,[1]Movimento!$B:$B,$C$3,[1]Movimento!$M:$M,$B28,[1]Movimento!$A:$A,DI$3)</f>
        <v>0</v>
      </c>
      <c r="DJ28" s="141">
        <f>SUMIFS([1]Movimento!$R:$R,[1]Movimento!$B:$B,$C$3,[1]Movimento!$M:$M,$B28,[1]Movimento!$A:$A,DJ$3)</f>
        <v>0</v>
      </c>
      <c r="DK28" s="141">
        <f>SUMIFS([1]Movimento!$R:$R,[1]Movimento!$B:$B,$C$3,[1]Movimento!$M:$M,$B28,[1]Movimento!$A:$A,DK$3)</f>
        <v>0</v>
      </c>
      <c r="DL28" s="141">
        <f>SUMIFS([1]Movimento!$R:$R,[1]Movimento!$B:$B,$C$3,[1]Movimento!$M:$M,$B28,[1]Movimento!$A:$A,DL$3)</f>
        <v>0</v>
      </c>
      <c r="DM28" s="141">
        <f>SUMIFS([1]Movimento!$R:$R,[1]Movimento!$B:$B,$C$3,[1]Movimento!$M:$M,$B28,[1]Movimento!$A:$A,DM$3)</f>
        <v>0</v>
      </c>
      <c r="DN28" s="141">
        <f>SUMIFS([1]Movimento!$R:$R,[1]Movimento!$B:$B,$C$3,[1]Movimento!$M:$M,$B28,[1]Movimento!$A:$A,DN$3)</f>
        <v>0</v>
      </c>
      <c r="DO28" s="141">
        <f>SUMIFS([1]Movimento!$R:$R,[1]Movimento!$B:$B,$C$3,[1]Movimento!$M:$M,$B28,[1]Movimento!$A:$A,DO$3)</f>
        <v>0</v>
      </c>
      <c r="DP28" s="141">
        <f>SUMIFS([1]Movimento!$R:$R,[1]Movimento!$B:$B,$C$3,[1]Movimento!$M:$M,$B28,[1]Movimento!$A:$A,DP$3)</f>
        <v>0</v>
      </c>
      <c r="DQ28" s="141">
        <f>SUMIFS([1]Movimento!$R:$R,[1]Movimento!$B:$B,$C$3,[1]Movimento!$M:$M,$B28,[1]Movimento!$A:$A,DQ$3)</f>
        <v>0</v>
      </c>
      <c r="DR28" s="141">
        <f>SUMIFS([1]Movimento!$R:$R,[1]Movimento!$B:$B,$C$3,[1]Movimento!$M:$M,$B28,[1]Movimento!$A:$A,DR$3)</f>
        <v>0</v>
      </c>
      <c r="DS28" s="141">
        <f>SUMIFS([1]Movimento!$R:$R,[1]Movimento!$B:$B,$C$3,[1]Movimento!$M:$M,$B28,[1]Movimento!$A:$A,DS$3)</f>
        <v>0</v>
      </c>
      <c r="DT28" s="141">
        <f>SUMIFS([1]Movimento!$R:$R,[1]Movimento!$B:$B,$C$3,[1]Movimento!$M:$M,$B28,[1]Movimento!$A:$A,DT$3)</f>
        <v>0</v>
      </c>
      <c r="DU28" s="141">
        <f>SUMIFS([1]Movimento!$R:$R,[1]Movimento!$B:$B,$C$3,[1]Movimento!$M:$M,$B28,[1]Movimento!$A:$A,DU$3)</f>
        <v>0</v>
      </c>
      <c r="DV28" s="141">
        <f>SUMIFS([1]Movimento!$R:$R,[1]Movimento!$B:$B,$C$3,[1]Movimento!$M:$M,$B28,[1]Movimento!$A:$A,DV$3)</f>
        <v>0</v>
      </c>
      <c r="DW28" s="141">
        <f>SUMIFS([1]Movimento!$R:$R,[1]Movimento!$B:$B,$C$3,[1]Movimento!$M:$M,$B28,[1]Movimento!$A:$A,DW$3)</f>
        <v>0</v>
      </c>
      <c r="DX28" s="141">
        <f>SUMIFS([1]Movimento!$R:$R,[1]Movimento!$B:$B,$C$3,[1]Movimento!$M:$M,$B28,[1]Movimento!$A:$A,DX$3)</f>
        <v>0</v>
      </c>
      <c r="DY28" s="141">
        <f>SUMIFS([1]Movimento!$R:$R,[1]Movimento!$B:$B,$C$3,[1]Movimento!$M:$M,$B28,[1]Movimento!$A:$A,DY$3)</f>
        <v>0</v>
      </c>
      <c r="DZ28" s="141">
        <f>SUMIFS([1]Movimento!$R:$R,[1]Movimento!$B:$B,$C$3,[1]Movimento!$M:$M,$B28,[1]Movimento!$A:$A,DZ$3)</f>
        <v>0</v>
      </c>
      <c r="EA28" s="141">
        <f>SUMIFS([1]Movimento!$R:$R,[1]Movimento!$B:$B,$C$3,[1]Movimento!$M:$M,$B28,[1]Movimento!$A:$A,EA$3)</f>
        <v>0</v>
      </c>
      <c r="EB28" s="141">
        <f t="shared" si="103"/>
        <v>0</v>
      </c>
      <c r="EC28" s="141">
        <f>SUMIFS([1]Movimento!$R:$R,[1]Movimento!$B:$B,$C$3,[1]Movimento!$M:$M,$B28,[1]Movimento!$A:$A,EC$3)</f>
        <v>0</v>
      </c>
      <c r="ED28" s="141">
        <f>SUMIFS([1]Movimento!$R:$R,[1]Movimento!$B:$B,$C$3,[1]Movimento!$M:$M,$B28,[1]Movimento!$A:$A,ED$3)</f>
        <v>0</v>
      </c>
      <c r="EE28" s="141">
        <f>SUMIFS([1]Movimento!$R:$R,[1]Movimento!$B:$B,$C$3,[1]Movimento!$M:$M,$B28,[1]Movimento!$A:$A,EE$3)</f>
        <v>0</v>
      </c>
      <c r="EF28" s="141">
        <f>SUMIFS([1]Movimento!$R:$R,[1]Movimento!$B:$B,$C$3,[1]Movimento!$M:$M,$B28,[1]Movimento!$A:$A,EF$3)</f>
        <v>0</v>
      </c>
      <c r="EG28" s="141">
        <f>SUMIFS([1]Movimento!$R:$R,[1]Movimento!$B:$B,$C$3,[1]Movimento!$M:$M,$B28,[1]Movimento!$A:$A,EG$3)</f>
        <v>0</v>
      </c>
      <c r="EH28" s="141">
        <f>SUMIFS([1]Movimento!$R:$R,[1]Movimento!$B:$B,$C$3,[1]Movimento!$M:$M,$B28,[1]Movimento!$A:$A,EH$3)</f>
        <v>0</v>
      </c>
      <c r="EI28" s="141">
        <f>SUMIFS([1]Movimento!$R:$R,[1]Movimento!$B:$B,$C$3,[1]Movimento!$M:$M,$B28,[1]Movimento!$A:$A,EI$3)</f>
        <v>0</v>
      </c>
      <c r="EJ28" s="141">
        <f>SUMIFS([1]Movimento!$R:$R,[1]Movimento!$B:$B,$C$3,[1]Movimento!$M:$M,$B28,[1]Movimento!$A:$A,EJ$3)</f>
        <v>0</v>
      </c>
      <c r="EK28" s="141">
        <f>SUMIFS([1]Movimento!$R:$R,[1]Movimento!$B:$B,$C$3,[1]Movimento!$M:$M,$B28,[1]Movimento!$A:$A,EK$3)</f>
        <v>0</v>
      </c>
      <c r="EL28" s="141">
        <f>SUMIFS([1]Movimento!$R:$R,[1]Movimento!$B:$B,$C$3,[1]Movimento!$M:$M,$B28,[1]Movimento!$A:$A,EL$3)</f>
        <v>0</v>
      </c>
      <c r="EM28" s="141">
        <f>SUMIFS([1]Movimento!$R:$R,[1]Movimento!$B:$B,$C$3,[1]Movimento!$M:$M,$B28,[1]Movimento!$A:$A,EM$3)</f>
        <v>0</v>
      </c>
      <c r="EN28" s="141">
        <f>SUMIFS([1]Movimento!$R:$R,[1]Movimento!$B:$B,$C$3,[1]Movimento!$M:$M,$B28,[1]Movimento!$A:$A,EN$3)</f>
        <v>0</v>
      </c>
      <c r="EO28" s="141">
        <f>SUMIFS([1]Movimento!$R:$R,[1]Movimento!$B:$B,$C$3,[1]Movimento!$M:$M,$B28,[1]Movimento!$A:$A,EO$3)</f>
        <v>0</v>
      </c>
      <c r="EP28" s="141">
        <f>SUMIFS([1]Movimento!$R:$R,[1]Movimento!$B:$B,$C$3,[1]Movimento!$M:$M,$B28,[1]Movimento!$A:$A,EP$3)</f>
        <v>0</v>
      </c>
      <c r="EQ28" s="141">
        <f>SUMIFS([1]Movimento!$R:$R,[1]Movimento!$B:$B,$C$3,[1]Movimento!$M:$M,$B28,[1]Movimento!$A:$A,EQ$3)</f>
        <v>0</v>
      </c>
      <c r="ER28" s="141">
        <f>SUMIFS([1]Movimento!$R:$R,[1]Movimento!$B:$B,$C$3,[1]Movimento!$M:$M,$B28,[1]Movimento!$A:$A,ER$3)</f>
        <v>0</v>
      </c>
      <c r="ES28" s="141">
        <f>SUMIFS([1]Movimento!$R:$R,[1]Movimento!$B:$B,$C$3,[1]Movimento!$M:$M,$B28,[1]Movimento!$A:$A,ES$3)</f>
        <v>0</v>
      </c>
      <c r="ET28" s="141">
        <f>SUMIFS([1]Movimento!$R:$R,[1]Movimento!$B:$B,$C$3,[1]Movimento!$M:$M,$B28,[1]Movimento!$A:$A,ET$3)</f>
        <v>0</v>
      </c>
      <c r="EU28" s="141">
        <f>SUMIFS([1]Movimento!$R:$R,[1]Movimento!$B:$B,$C$3,[1]Movimento!$M:$M,$B28,[1]Movimento!$A:$A,EU$3)</f>
        <v>0</v>
      </c>
      <c r="EV28" s="141">
        <f>SUMIFS([1]Movimento!$R:$R,[1]Movimento!$B:$B,$C$3,[1]Movimento!$M:$M,$B28,[1]Movimento!$A:$A,EV$3)</f>
        <v>0</v>
      </c>
      <c r="EW28" s="141">
        <f>SUMIFS([1]Movimento!$R:$R,[1]Movimento!$B:$B,$C$3,[1]Movimento!$M:$M,$B28,[1]Movimento!$A:$A,EW$3)</f>
        <v>0</v>
      </c>
      <c r="EX28" s="141">
        <f>SUMIFS([1]Movimento!$R:$R,[1]Movimento!$B:$B,$C$3,[1]Movimento!$M:$M,$B28,[1]Movimento!$A:$A,EX$3)</f>
        <v>0</v>
      </c>
      <c r="EY28" s="141">
        <f>SUMIFS([1]Movimento!$R:$R,[1]Movimento!$B:$B,$C$3,[1]Movimento!$M:$M,$B28,[1]Movimento!$A:$A,EY$3)</f>
        <v>0</v>
      </c>
      <c r="EZ28" s="141">
        <f>SUMIFS([1]Movimento!$R:$R,[1]Movimento!$B:$B,$C$3,[1]Movimento!$M:$M,$B28,[1]Movimento!$A:$A,EZ$3)</f>
        <v>0</v>
      </c>
      <c r="FA28" s="141">
        <f>SUMIFS([1]Movimento!$R:$R,[1]Movimento!$B:$B,$C$3,[1]Movimento!$M:$M,$B28,[1]Movimento!$A:$A,FA$3)</f>
        <v>0</v>
      </c>
      <c r="FB28" s="141">
        <f>SUMIFS([1]Movimento!$R:$R,[1]Movimento!$B:$B,$C$3,[1]Movimento!$M:$M,$B28,[1]Movimento!$A:$A,FB$3)</f>
        <v>0</v>
      </c>
      <c r="FC28" s="141">
        <f>SUMIFS([1]Movimento!$R:$R,[1]Movimento!$B:$B,$C$3,[1]Movimento!$M:$M,$B28,[1]Movimento!$A:$A,FC$3)</f>
        <v>0</v>
      </c>
      <c r="FD28" s="141">
        <f>SUMIFS([1]Movimento!$R:$R,[1]Movimento!$B:$B,$C$3,[1]Movimento!$M:$M,$B28,[1]Movimento!$A:$A,FD$3)</f>
        <v>0</v>
      </c>
      <c r="FE28" s="141">
        <f>SUMIFS([1]Movimento!$R:$R,[1]Movimento!$B:$B,$C$3,[1]Movimento!$M:$M,$B28,[1]Movimento!$A:$A,FE$3)</f>
        <v>0</v>
      </c>
      <c r="FF28" s="141">
        <f>SUMIFS([1]Movimento!$R:$R,[1]Movimento!$B:$B,$C$3,[1]Movimento!$M:$M,$B28,[1]Movimento!$A:$A,FF$3)</f>
        <v>0</v>
      </c>
      <c r="FG28" s="141">
        <f>SUMIFS([1]Movimento!$R:$R,[1]Movimento!$B:$B,$C$3,[1]Movimento!$M:$M,$B28,[1]Movimento!$A:$A,FG$3)</f>
        <v>0</v>
      </c>
      <c r="FH28" s="141">
        <f t="shared" si="104"/>
        <v>0</v>
      </c>
      <c r="FI28" s="141">
        <f>SUMIFS([1]Movimento!$R:$R,[1]Movimento!$B:$B,$C$3,[1]Movimento!$M:$M,$B28,[1]Movimento!$A:$A,FI$3)</f>
        <v>0</v>
      </c>
      <c r="FJ28" s="141">
        <f>SUMIFS([1]Movimento!$R:$R,[1]Movimento!$B:$B,$C$3,[1]Movimento!$M:$M,$B28,[1]Movimento!$A:$A,FJ$3)</f>
        <v>0</v>
      </c>
      <c r="FK28" s="141">
        <f>SUMIFS([1]Movimento!$R:$R,[1]Movimento!$B:$B,$C$3,[1]Movimento!$M:$M,$B28,[1]Movimento!$A:$A,FK$3)</f>
        <v>0</v>
      </c>
      <c r="FL28" s="141">
        <f>SUMIFS([1]Movimento!$R:$R,[1]Movimento!$B:$B,$C$3,[1]Movimento!$M:$M,$B28,[1]Movimento!$A:$A,FL$3)</f>
        <v>0</v>
      </c>
      <c r="FM28" s="141">
        <f>SUMIFS([1]Movimento!$R:$R,[1]Movimento!$B:$B,$C$3,[1]Movimento!$M:$M,$B28,[1]Movimento!$A:$A,FM$3)</f>
        <v>0</v>
      </c>
      <c r="FN28" s="141">
        <f>SUMIFS([1]Movimento!$R:$R,[1]Movimento!$B:$B,$C$3,[1]Movimento!$M:$M,$B28,[1]Movimento!$A:$A,FN$3)</f>
        <v>0</v>
      </c>
      <c r="FO28" s="141">
        <f>SUMIFS([1]Movimento!$R:$R,[1]Movimento!$B:$B,$C$3,[1]Movimento!$M:$M,$B28,[1]Movimento!$A:$A,FO$3)</f>
        <v>0</v>
      </c>
      <c r="FP28" s="141">
        <f>SUMIFS([1]Movimento!$R:$R,[1]Movimento!$B:$B,$C$3,[1]Movimento!$M:$M,$B28,[1]Movimento!$A:$A,FP$3)</f>
        <v>0</v>
      </c>
      <c r="FQ28" s="141">
        <f>SUMIFS([1]Movimento!$R:$R,[1]Movimento!$B:$B,$C$3,[1]Movimento!$M:$M,$B28,[1]Movimento!$A:$A,FQ$3)</f>
        <v>0</v>
      </c>
      <c r="FR28" s="141">
        <f>SUMIFS([1]Movimento!$R:$R,[1]Movimento!$B:$B,$C$3,[1]Movimento!$M:$M,$B28,[1]Movimento!$A:$A,FR$3)</f>
        <v>0</v>
      </c>
      <c r="FS28" s="141">
        <f>SUMIFS([1]Movimento!$R:$R,[1]Movimento!$B:$B,$C$3,[1]Movimento!$M:$M,$B28,[1]Movimento!$A:$A,FS$3)</f>
        <v>0</v>
      </c>
      <c r="FT28" s="141">
        <f>SUMIFS([1]Movimento!$R:$R,[1]Movimento!$B:$B,$C$3,[1]Movimento!$M:$M,$B28,[1]Movimento!$A:$A,FT$3)</f>
        <v>0</v>
      </c>
      <c r="FU28" s="141">
        <f>SUMIFS([1]Movimento!$R:$R,[1]Movimento!$B:$B,$C$3,[1]Movimento!$M:$M,$B28,[1]Movimento!$A:$A,FU$3)</f>
        <v>0</v>
      </c>
      <c r="FV28" s="141">
        <f>SUMIFS([1]Movimento!$R:$R,[1]Movimento!$B:$B,$C$3,[1]Movimento!$M:$M,$B28,[1]Movimento!$A:$A,FV$3)</f>
        <v>0</v>
      </c>
      <c r="FW28" s="141">
        <f>SUMIFS([1]Movimento!$R:$R,[1]Movimento!$B:$B,$C$3,[1]Movimento!$M:$M,$B28,[1]Movimento!$A:$A,FW$3)</f>
        <v>0</v>
      </c>
      <c r="FX28" s="141">
        <f>SUMIFS([1]Movimento!$R:$R,[1]Movimento!$B:$B,$C$3,[1]Movimento!$M:$M,$B28,[1]Movimento!$A:$A,FX$3)</f>
        <v>0</v>
      </c>
      <c r="FY28" s="141">
        <f>SUMIFS([1]Movimento!$R:$R,[1]Movimento!$B:$B,$C$3,[1]Movimento!$M:$M,$B28,[1]Movimento!$A:$A,FY$3)</f>
        <v>0</v>
      </c>
      <c r="FZ28" s="141">
        <f>SUMIFS([1]Movimento!$R:$R,[1]Movimento!$B:$B,$C$3,[1]Movimento!$M:$M,$B28,[1]Movimento!$A:$A,FZ$3)</f>
        <v>0</v>
      </c>
      <c r="GA28" s="141">
        <f>SUMIFS([1]Movimento!$R:$R,[1]Movimento!$B:$B,$C$3,[1]Movimento!$M:$M,$B28,[1]Movimento!$A:$A,GA$3)</f>
        <v>0</v>
      </c>
      <c r="GB28" s="141">
        <f>SUMIFS([1]Movimento!$R:$R,[1]Movimento!$B:$B,$C$3,[1]Movimento!$M:$M,$B28,[1]Movimento!$A:$A,GB$3)</f>
        <v>0</v>
      </c>
      <c r="GC28" s="141">
        <f>SUMIFS([1]Movimento!$R:$R,[1]Movimento!$B:$B,$C$3,[1]Movimento!$M:$M,$B28,[1]Movimento!$A:$A,GC$3)</f>
        <v>0</v>
      </c>
      <c r="GD28" s="141">
        <f>SUMIFS([1]Movimento!$R:$R,[1]Movimento!$B:$B,$C$3,[1]Movimento!$M:$M,$B28,[1]Movimento!$A:$A,GD$3)</f>
        <v>0</v>
      </c>
      <c r="GE28" s="141">
        <f>SUMIFS([1]Movimento!$R:$R,[1]Movimento!$B:$B,$C$3,[1]Movimento!$M:$M,$B28,[1]Movimento!$A:$A,GE$3)</f>
        <v>0</v>
      </c>
      <c r="GF28" s="141">
        <f>SUMIFS([1]Movimento!$R:$R,[1]Movimento!$B:$B,$C$3,[1]Movimento!$M:$M,$B28,[1]Movimento!$A:$A,GF$3)</f>
        <v>0</v>
      </c>
      <c r="GG28" s="141">
        <f>SUMIFS([1]Movimento!$R:$R,[1]Movimento!$B:$B,$C$3,[1]Movimento!$M:$M,$B28,[1]Movimento!$A:$A,GG$3)</f>
        <v>0</v>
      </c>
      <c r="GH28" s="141">
        <f>SUMIFS([1]Movimento!$R:$R,[1]Movimento!$B:$B,$C$3,[1]Movimento!$M:$M,$B28,[1]Movimento!$A:$A,GH$3)</f>
        <v>0</v>
      </c>
      <c r="GI28" s="141">
        <f>SUMIFS([1]Movimento!$R:$R,[1]Movimento!$B:$B,$C$3,[1]Movimento!$M:$M,$B28,[1]Movimento!$A:$A,GI$3)</f>
        <v>0</v>
      </c>
      <c r="GJ28" s="141">
        <f>SUMIFS([1]Movimento!$R:$R,[1]Movimento!$B:$B,$C$3,[1]Movimento!$M:$M,$B28,[1]Movimento!$A:$A,GJ$3)</f>
        <v>0</v>
      </c>
      <c r="GK28" s="141">
        <f>SUMIFS([1]Movimento!$R:$R,[1]Movimento!$B:$B,$C$3,[1]Movimento!$M:$M,$B28,[1]Movimento!$A:$A,GK$3)</f>
        <v>0</v>
      </c>
      <c r="GL28" s="141">
        <f>SUMIFS([1]Movimento!$R:$R,[1]Movimento!$B:$B,$C$3,[1]Movimento!$M:$M,$B28,[1]Movimento!$A:$A,GL$3)</f>
        <v>0</v>
      </c>
      <c r="GM28" s="141">
        <f>SUMIFS([1]Movimento!$R:$R,[1]Movimento!$B:$B,$C$3,[1]Movimento!$M:$M,$B28,[1]Movimento!$A:$A,GM$3)</f>
        <v>0</v>
      </c>
      <c r="GN28" s="141">
        <f t="shared" si="105"/>
        <v>0</v>
      </c>
      <c r="GO28" s="141">
        <f>SUMIFS([1]Movimento!$R:$R,[1]Movimento!$B:$B,$C$3,[1]Movimento!$M:$M,$B28,[1]Movimento!$A:$A,GO$3)</f>
        <v>0</v>
      </c>
      <c r="GP28" s="141">
        <f>SUMIFS([1]Movimento!$R:$R,[1]Movimento!$B:$B,$C$3,[1]Movimento!$M:$M,$B28,[1]Movimento!$A:$A,GP$3)</f>
        <v>0</v>
      </c>
      <c r="GQ28" s="141">
        <f>SUMIFS([1]Movimento!$R:$R,[1]Movimento!$B:$B,$C$3,[1]Movimento!$M:$M,$B28,[1]Movimento!$A:$A,GQ$3)</f>
        <v>0</v>
      </c>
      <c r="GR28" s="141">
        <f>SUMIFS([1]Movimento!$R:$R,[1]Movimento!$B:$B,$C$3,[1]Movimento!$M:$M,$B28,[1]Movimento!$A:$A,GR$3)</f>
        <v>0</v>
      </c>
      <c r="GS28" s="141">
        <f>SUMIFS([1]Movimento!$R:$R,[1]Movimento!$B:$B,$C$3,[1]Movimento!$M:$M,$B28,[1]Movimento!$A:$A,GS$3)</f>
        <v>0</v>
      </c>
      <c r="GT28" s="141">
        <f>SUMIFS([1]Movimento!$R:$R,[1]Movimento!$B:$B,$C$3,[1]Movimento!$M:$M,$B28,[1]Movimento!$A:$A,GT$3)</f>
        <v>0</v>
      </c>
      <c r="GU28" s="141">
        <f>SUMIFS([1]Movimento!$R:$R,[1]Movimento!$B:$B,$C$3,[1]Movimento!$M:$M,$B28,[1]Movimento!$A:$A,GU$3)</f>
        <v>0</v>
      </c>
      <c r="GV28" s="141">
        <f>SUMIFS([1]Movimento!$R:$R,[1]Movimento!$B:$B,$C$3,[1]Movimento!$M:$M,$B28,[1]Movimento!$A:$A,GV$3)</f>
        <v>0</v>
      </c>
      <c r="GW28" s="141">
        <f>SUMIFS([1]Movimento!$R:$R,[1]Movimento!$B:$B,$C$3,[1]Movimento!$M:$M,$B28,[1]Movimento!$A:$A,GW$3)</f>
        <v>0</v>
      </c>
      <c r="GX28" s="141">
        <f>SUMIFS([1]Movimento!$R:$R,[1]Movimento!$B:$B,$C$3,[1]Movimento!$M:$M,$B28,[1]Movimento!$A:$A,GX$3)</f>
        <v>0</v>
      </c>
      <c r="GY28" s="141">
        <f>SUMIFS([1]Movimento!$R:$R,[1]Movimento!$B:$B,$C$3,[1]Movimento!$M:$M,$B28,[1]Movimento!$A:$A,GY$3)</f>
        <v>0</v>
      </c>
      <c r="GZ28" s="141">
        <f>SUMIFS([1]Movimento!$R:$R,[1]Movimento!$B:$B,$C$3,[1]Movimento!$M:$M,$B28,[1]Movimento!$A:$A,GZ$3)</f>
        <v>0</v>
      </c>
      <c r="HA28" s="141">
        <f>SUMIFS([1]Movimento!$R:$R,[1]Movimento!$B:$B,$C$3,[1]Movimento!$M:$M,$B28,[1]Movimento!$A:$A,HA$3)</f>
        <v>0</v>
      </c>
      <c r="HB28" s="141">
        <f>SUMIFS([1]Movimento!$R:$R,[1]Movimento!$B:$B,$C$3,[1]Movimento!$M:$M,$B28,[1]Movimento!$A:$A,HB$3)</f>
        <v>0</v>
      </c>
      <c r="HC28" s="141">
        <f>SUMIFS([1]Movimento!$R:$R,[1]Movimento!$B:$B,$C$3,[1]Movimento!$M:$M,$B28,[1]Movimento!$A:$A,HC$3)</f>
        <v>0</v>
      </c>
      <c r="HD28" s="141">
        <f>SUMIFS([1]Movimento!$R:$R,[1]Movimento!$B:$B,$C$3,[1]Movimento!$M:$M,$B28,[1]Movimento!$A:$A,HD$3)</f>
        <v>0</v>
      </c>
      <c r="HE28" s="141">
        <f>SUMIFS([1]Movimento!$R:$R,[1]Movimento!$B:$B,$C$3,[1]Movimento!$M:$M,$B28,[1]Movimento!$A:$A,HE$3)</f>
        <v>0</v>
      </c>
      <c r="HF28" s="141">
        <f>SUMIFS([1]Movimento!$R:$R,[1]Movimento!$B:$B,$C$3,[1]Movimento!$M:$M,$B28,[1]Movimento!$A:$A,HF$3)</f>
        <v>0</v>
      </c>
      <c r="HG28" s="141">
        <f>SUMIFS([1]Movimento!$R:$R,[1]Movimento!$B:$B,$C$3,[1]Movimento!$M:$M,$B28,[1]Movimento!$A:$A,HG$3)</f>
        <v>0</v>
      </c>
      <c r="HH28" s="141">
        <f>SUMIFS([1]Movimento!$R:$R,[1]Movimento!$B:$B,$C$3,[1]Movimento!$M:$M,$B28,[1]Movimento!$A:$A,HH$3)</f>
        <v>0</v>
      </c>
      <c r="HI28" s="141">
        <f>SUMIFS([1]Movimento!$R:$R,[1]Movimento!$B:$B,$C$3,[1]Movimento!$M:$M,$B28,[1]Movimento!$A:$A,HI$3)</f>
        <v>0</v>
      </c>
      <c r="HJ28" s="141">
        <f>SUMIFS([1]Movimento!$R:$R,[1]Movimento!$B:$B,$C$3,[1]Movimento!$M:$M,$B28,[1]Movimento!$A:$A,HJ$3)</f>
        <v>0</v>
      </c>
      <c r="HK28" s="141">
        <f>SUMIFS([1]Movimento!$R:$R,[1]Movimento!$B:$B,$C$3,[1]Movimento!$M:$M,$B28,[1]Movimento!$A:$A,HK$3)</f>
        <v>0</v>
      </c>
      <c r="HL28" s="141">
        <f>SUMIFS([1]Movimento!$R:$R,[1]Movimento!$B:$B,$C$3,[1]Movimento!$M:$M,$B28,[1]Movimento!$A:$A,HL$3)</f>
        <v>0</v>
      </c>
      <c r="HM28" s="141">
        <f>SUMIFS([1]Movimento!$R:$R,[1]Movimento!$B:$B,$C$3,[1]Movimento!$M:$M,$B28,[1]Movimento!$A:$A,HM$3)</f>
        <v>0</v>
      </c>
      <c r="HN28" s="141">
        <f>SUMIFS([1]Movimento!$R:$R,[1]Movimento!$B:$B,$C$3,[1]Movimento!$M:$M,$B28,[1]Movimento!$A:$A,HN$3)</f>
        <v>0</v>
      </c>
      <c r="HO28" s="141">
        <f>SUMIFS([1]Movimento!$R:$R,[1]Movimento!$B:$B,$C$3,[1]Movimento!$M:$M,$B28,[1]Movimento!$A:$A,HO$3)</f>
        <v>0</v>
      </c>
      <c r="HP28" s="141">
        <f>SUMIFS([1]Movimento!$R:$R,[1]Movimento!$B:$B,$C$3,[1]Movimento!$M:$M,$B28,[1]Movimento!$A:$A,HP$3)</f>
        <v>0</v>
      </c>
      <c r="HQ28" s="141">
        <f>SUMIFS([1]Movimento!$R:$R,[1]Movimento!$B:$B,$C$3,[1]Movimento!$M:$M,$B28,[1]Movimento!$A:$A,HQ$3)</f>
        <v>0</v>
      </c>
      <c r="HR28" s="141">
        <f>SUMIFS([1]Movimento!$R:$R,[1]Movimento!$B:$B,$C$3,[1]Movimento!$M:$M,$B28,[1]Movimento!$A:$A,HR$3)</f>
        <v>0</v>
      </c>
      <c r="HS28" s="141">
        <f>SUMIFS([1]Movimento!$R:$R,[1]Movimento!$B:$B,$C$3,[1]Movimento!$M:$M,$B28,[1]Movimento!$A:$A,HS$3)</f>
        <v>0</v>
      </c>
      <c r="HT28" s="141">
        <f t="shared" si="106"/>
        <v>0</v>
      </c>
      <c r="HU28" s="141">
        <f>SUMIFS([1]Movimento!$R:$R,[1]Movimento!$B:$B,$C$3,[1]Movimento!$M:$M,$B28,[1]Movimento!$A:$A,HU$3)</f>
        <v>0</v>
      </c>
      <c r="HV28" s="141">
        <f>SUMIFS([1]Movimento!$R:$R,[1]Movimento!$B:$B,$C$3,[1]Movimento!$M:$M,$B28,[1]Movimento!$A:$A,HV$3)</f>
        <v>0</v>
      </c>
      <c r="HW28" s="141">
        <f>SUMIFS([1]Movimento!$R:$R,[1]Movimento!$B:$B,$C$3,[1]Movimento!$M:$M,$B28,[1]Movimento!$A:$A,HW$3)</f>
        <v>0</v>
      </c>
      <c r="HX28" s="141">
        <f>SUMIFS([1]Movimento!$R:$R,[1]Movimento!$B:$B,$C$3,[1]Movimento!$M:$M,$B28,[1]Movimento!$A:$A,HX$3)</f>
        <v>0</v>
      </c>
      <c r="HY28" s="141">
        <f>SUMIFS([1]Movimento!$R:$R,[1]Movimento!$B:$B,$C$3,[1]Movimento!$M:$M,$B28,[1]Movimento!$A:$A,HY$3)</f>
        <v>0</v>
      </c>
      <c r="HZ28" s="141">
        <f>SUMIFS([1]Movimento!$R:$R,[1]Movimento!$B:$B,$C$3,[1]Movimento!$M:$M,$B28,[1]Movimento!$A:$A,HZ$3)</f>
        <v>0</v>
      </c>
      <c r="IA28" s="141">
        <f>SUMIFS([1]Movimento!$R:$R,[1]Movimento!$B:$B,$C$3,[1]Movimento!$M:$M,$B28,[1]Movimento!$A:$A,IA$3)</f>
        <v>0</v>
      </c>
      <c r="IB28" s="141">
        <f>SUMIFS([1]Movimento!$R:$R,[1]Movimento!$B:$B,$C$3,[1]Movimento!$M:$M,$B28,[1]Movimento!$A:$A,IB$3)</f>
        <v>0</v>
      </c>
      <c r="IC28" s="141">
        <f>SUMIFS([1]Movimento!$R:$R,[1]Movimento!$B:$B,$C$3,[1]Movimento!$M:$M,$B28,[1]Movimento!$A:$A,IC$3)</f>
        <v>0</v>
      </c>
      <c r="ID28" s="141">
        <f>SUMIFS([1]Movimento!$R:$R,[1]Movimento!$B:$B,$C$3,[1]Movimento!$M:$M,$B28,[1]Movimento!$A:$A,ID$3)</f>
        <v>0</v>
      </c>
      <c r="IE28" s="141">
        <f>SUMIFS([1]Movimento!$R:$R,[1]Movimento!$B:$B,$C$3,[1]Movimento!$M:$M,$B28,[1]Movimento!$A:$A,IE$3)</f>
        <v>0</v>
      </c>
      <c r="IF28" s="141">
        <f>SUMIFS([1]Movimento!$R:$R,[1]Movimento!$B:$B,$C$3,[1]Movimento!$M:$M,$B28,[1]Movimento!$A:$A,IF$3)</f>
        <v>0</v>
      </c>
      <c r="IG28" s="141">
        <f>SUMIFS([1]Movimento!$R:$R,[1]Movimento!$B:$B,$C$3,[1]Movimento!$M:$M,$B28,[1]Movimento!$A:$A,IG$3)</f>
        <v>0</v>
      </c>
      <c r="IH28" s="141">
        <f>SUMIFS([1]Movimento!$R:$R,[1]Movimento!$B:$B,$C$3,[1]Movimento!$M:$M,$B28,[1]Movimento!$A:$A,IH$3)</f>
        <v>0</v>
      </c>
      <c r="II28" s="141">
        <f>SUMIFS([1]Movimento!$R:$R,[1]Movimento!$B:$B,$C$3,[1]Movimento!$M:$M,$B28,[1]Movimento!$A:$A,II$3)</f>
        <v>0</v>
      </c>
      <c r="IJ28" s="141">
        <f>SUMIFS([1]Movimento!$R:$R,[1]Movimento!$B:$B,$C$3,[1]Movimento!$M:$M,$B28,[1]Movimento!$A:$A,IJ$3)</f>
        <v>0</v>
      </c>
      <c r="IK28" s="141">
        <f>SUMIFS([1]Movimento!$R:$R,[1]Movimento!$B:$B,$C$3,[1]Movimento!$M:$M,$B28,[1]Movimento!$A:$A,IK$3)</f>
        <v>0</v>
      </c>
      <c r="IL28" s="141">
        <f>SUMIFS([1]Movimento!$R:$R,[1]Movimento!$B:$B,$C$3,[1]Movimento!$M:$M,$B28,[1]Movimento!$A:$A,IL$3)</f>
        <v>0</v>
      </c>
      <c r="IM28" s="141">
        <f>SUMIFS([1]Movimento!$R:$R,[1]Movimento!$B:$B,$C$3,[1]Movimento!$M:$M,$B28,[1]Movimento!$A:$A,IM$3)</f>
        <v>0</v>
      </c>
      <c r="IN28" s="141">
        <f>SUMIFS([1]Movimento!$R:$R,[1]Movimento!$B:$B,$C$3,[1]Movimento!$M:$M,$B28,[1]Movimento!$A:$A,IN$3)</f>
        <v>0</v>
      </c>
      <c r="IO28" s="141">
        <f>SUMIFS([1]Movimento!$R:$R,[1]Movimento!$B:$B,$C$3,[1]Movimento!$M:$M,$B28,[1]Movimento!$A:$A,IO$3)</f>
        <v>0</v>
      </c>
      <c r="IP28" s="141">
        <f>SUMIFS([1]Movimento!$R:$R,[1]Movimento!$B:$B,$C$3,[1]Movimento!$M:$M,$B28,[1]Movimento!$A:$A,IP$3)</f>
        <v>0</v>
      </c>
      <c r="IQ28" s="141">
        <f>SUMIFS([1]Movimento!$R:$R,[1]Movimento!$B:$B,$C$3,[1]Movimento!$M:$M,$B28,[1]Movimento!$A:$A,IQ$3)</f>
        <v>0</v>
      </c>
      <c r="IR28" s="141">
        <f>SUMIFS([1]Movimento!$R:$R,[1]Movimento!$B:$B,$C$3,[1]Movimento!$M:$M,$B28,[1]Movimento!$A:$A,IR$3)</f>
        <v>0</v>
      </c>
      <c r="IS28" s="141">
        <f>SUMIFS([1]Movimento!$R:$R,[1]Movimento!$B:$B,$C$3,[1]Movimento!$M:$M,$B28,[1]Movimento!$A:$A,IS$3)</f>
        <v>0</v>
      </c>
      <c r="IT28" s="141">
        <f>SUMIFS([1]Movimento!$R:$R,[1]Movimento!$B:$B,$C$3,[1]Movimento!$M:$M,$B28,[1]Movimento!$A:$A,IT$3)</f>
        <v>0</v>
      </c>
      <c r="IU28" s="141">
        <f>SUMIFS([1]Movimento!$R:$R,[1]Movimento!$B:$B,$C$3,[1]Movimento!$M:$M,$B28,[1]Movimento!$A:$A,IU$3)</f>
        <v>0</v>
      </c>
      <c r="IV28" s="141">
        <f>SUMIFS([1]Movimento!$R:$R,[1]Movimento!$B:$B,$C$3,[1]Movimento!$M:$M,$B28,[1]Movimento!$A:$A,IV$3)</f>
        <v>0</v>
      </c>
      <c r="IW28" s="141">
        <f>SUMIFS([1]Movimento!$R:$R,[1]Movimento!$B:$B,$C$3,[1]Movimento!$M:$M,$B28,[1]Movimento!$A:$A,IW$3)</f>
        <v>0</v>
      </c>
      <c r="IX28" s="141">
        <f>SUMIFS([1]Movimento!$R:$R,[1]Movimento!$B:$B,$C$3,[1]Movimento!$M:$M,$B28,[1]Movimento!$A:$A,IX$3)</f>
        <v>0</v>
      </c>
      <c r="IY28" s="141">
        <f>SUMIFS([1]Movimento!$R:$R,[1]Movimento!$B:$B,$C$3,[1]Movimento!$M:$M,$B28,[1]Movimento!$A:$A,IY$3)</f>
        <v>0</v>
      </c>
      <c r="IZ28" s="141">
        <f t="shared" si="107"/>
        <v>0</v>
      </c>
      <c r="JA28" s="141">
        <f>SUMIFS([1]Movimento!$R:$R,[1]Movimento!$B:$B,$C$3,[1]Movimento!$M:$M,$B28,[1]Movimento!$A:$A,JA$3)</f>
        <v>0</v>
      </c>
      <c r="JB28" s="141">
        <f>SUMIFS([1]Movimento!$R:$R,[1]Movimento!$B:$B,$C$3,[1]Movimento!$M:$M,$B28,[1]Movimento!$A:$A,JB$3)</f>
        <v>0</v>
      </c>
      <c r="JC28" s="141">
        <f>SUMIFS([1]Movimento!$R:$R,[1]Movimento!$B:$B,$C$3,[1]Movimento!$M:$M,$B28,[1]Movimento!$A:$A,JC$3)</f>
        <v>0</v>
      </c>
      <c r="JD28" s="141">
        <f>SUMIFS([1]Movimento!$R:$R,[1]Movimento!$B:$B,$C$3,[1]Movimento!$M:$M,$B28,[1]Movimento!$A:$A,JD$3)</f>
        <v>0</v>
      </c>
      <c r="JE28" s="141">
        <f>SUMIFS([1]Movimento!$R:$R,[1]Movimento!$B:$B,$C$3,[1]Movimento!$M:$M,$B28,[1]Movimento!$A:$A,JE$3)</f>
        <v>0</v>
      </c>
      <c r="JF28" s="141">
        <f>SUMIFS([1]Movimento!$R:$R,[1]Movimento!$B:$B,$C$3,[1]Movimento!$M:$M,$B28,[1]Movimento!$A:$A,JF$3)</f>
        <v>0</v>
      </c>
      <c r="JG28" s="141">
        <f>SUMIFS([1]Movimento!$R:$R,[1]Movimento!$B:$B,$C$3,[1]Movimento!$M:$M,$B28,[1]Movimento!$A:$A,JG$3)</f>
        <v>0</v>
      </c>
      <c r="JH28" s="141">
        <f>SUMIFS([1]Movimento!$R:$R,[1]Movimento!$B:$B,$C$3,[1]Movimento!$M:$M,$B28,[1]Movimento!$A:$A,JH$3)</f>
        <v>0</v>
      </c>
      <c r="JI28" s="141">
        <f>SUMIFS([1]Movimento!$R:$R,[1]Movimento!$B:$B,$C$3,[1]Movimento!$M:$M,$B28,[1]Movimento!$A:$A,JI$3)</f>
        <v>0</v>
      </c>
      <c r="JJ28" s="141">
        <f>SUMIFS([1]Movimento!$R:$R,[1]Movimento!$B:$B,$C$3,[1]Movimento!$M:$M,$B28,[1]Movimento!$A:$A,JJ$3)</f>
        <v>0</v>
      </c>
      <c r="JK28" s="141">
        <f>SUMIFS([1]Movimento!$R:$R,[1]Movimento!$B:$B,$C$3,[1]Movimento!$M:$M,$B28,[1]Movimento!$A:$A,JK$3)</f>
        <v>0</v>
      </c>
      <c r="JL28" s="141">
        <f>SUMIFS([1]Movimento!$R:$R,[1]Movimento!$B:$B,$C$3,[1]Movimento!$M:$M,$B28,[1]Movimento!$A:$A,JL$3)</f>
        <v>0</v>
      </c>
      <c r="JM28" s="141">
        <f>SUMIFS([1]Movimento!$R:$R,[1]Movimento!$B:$B,$C$3,[1]Movimento!$M:$M,$B28,[1]Movimento!$A:$A,JM$3)</f>
        <v>0</v>
      </c>
      <c r="JN28" s="141">
        <f>SUMIFS([1]Movimento!$R:$R,[1]Movimento!$B:$B,$C$3,[1]Movimento!$M:$M,$B28,[1]Movimento!$A:$A,JN$3)</f>
        <v>0</v>
      </c>
      <c r="JO28" s="141">
        <f>SUMIFS([1]Movimento!$R:$R,[1]Movimento!$B:$B,$C$3,[1]Movimento!$M:$M,$B28,[1]Movimento!$A:$A,JO$3)</f>
        <v>0</v>
      </c>
      <c r="JP28" s="141">
        <f>SUMIFS([1]Movimento!$R:$R,[1]Movimento!$B:$B,$C$3,[1]Movimento!$M:$M,$B28,[1]Movimento!$A:$A,JP$3)</f>
        <v>0</v>
      </c>
      <c r="JQ28" s="141">
        <f>SUMIFS([1]Movimento!$R:$R,[1]Movimento!$B:$B,$C$3,[1]Movimento!$M:$M,$B28,[1]Movimento!$A:$A,JQ$3)</f>
        <v>0</v>
      </c>
      <c r="JR28" s="141">
        <f>SUMIFS([1]Movimento!$R:$R,[1]Movimento!$B:$B,$C$3,[1]Movimento!$M:$M,$B28,[1]Movimento!$A:$A,JR$3)</f>
        <v>0</v>
      </c>
      <c r="JS28" s="141">
        <f>SUMIFS([1]Movimento!$R:$R,[1]Movimento!$B:$B,$C$3,[1]Movimento!$M:$M,$B28,[1]Movimento!$A:$A,JS$3)</f>
        <v>0</v>
      </c>
      <c r="JT28" s="141">
        <f>SUMIFS([1]Movimento!$R:$R,[1]Movimento!$B:$B,$C$3,[1]Movimento!$M:$M,$B28,[1]Movimento!$A:$A,JT$3)</f>
        <v>0</v>
      </c>
      <c r="JU28" s="141">
        <f>SUMIFS([1]Movimento!$R:$R,[1]Movimento!$B:$B,$C$3,[1]Movimento!$M:$M,$B28,[1]Movimento!$A:$A,JU$3)</f>
        <v>0</v>
      </c>
      <c r="JV28" s="141">
        <f>SUMIFS([1]Movimento!$R:$R,[1]Movimento!$B:$B,$C$3,[1]Movimento!$M:$M,$B28,[1]Movimento!$A:$A,JV$3)</f>
        <v>0</v>
      </c>
      <c r="JW28" s="141">
        <f>SUMIFS([1]Movimento!$R:$R,[1]Movimento!$B:$B,$C$3,[1]Movimento!$M:$M,$B28,[1]Movimento!$A:$A,JW$3)</f>
        <v>0</v>
      </c>
      <c r="JX28" s="141">
        <f>SUMIFS([1]Movimento!$R:$R,[1]Movimento!$B:$B,$C$3,[1]Movimento!$M:$M,$B28,[1]Movimento!$A:$A,JX$3)</f>
        <v>0</v>
      </c>
      <c r="JY28" s="141">
        <f>SUMIFS([1]Movimento!$R:$R,[1]Movimento!$B:$B,$C$3,[1]Movimento!$M:$M,$B28,[1]Movimento!$A:$A,JY$3)</f>
        <v>0</v>
      </c>
      <c r="JZ28" s="141">
        <f>SUMIFS([1]Movimento!$R:$R,[1]Movimento!$B:$B,$C$3,[1]Movimento!$M:$M,$B28,[1]Movimento!$A:$A,JZ$3)</f>
        <v>0</v>
      </c>
      <c r="KA28" s="141">
        <f>SUMIFS([1]Movimento!$R:$R,[1]Movimento!$B:$B,$C$3,[1]Movimento!$M:$M,$B28,[1]Movimento!$A:$A,KA$3)</f>
        <v>0</v>
      </c>
      <c r="KB28" s="141">
        <f>SUMIFS([1]Movimento!$R:$R,[1]Movimento!$B:$B,$C$3,[1]Movimento!$M:$M,$B28,[1]Movimento!$A:$A,KB$3)</f>
        <v>0</v>
      </c>
      <c r="KC28" s="141">
        <f>SUMIFS([1]Movimento!$R:$R,[1]Movimento!$B:$B,$C$3,[1]Movimento!$M:$M,$B28,[1]Movimento!$A:$A,KC$3)</f>
        <v>0</v>
      </c>
      <c r="KD28" s="141">
        <f>SUMIFS([1]Movimento!$R:$R,[1]Movimento!$B:$B,$C$3,[1]Movimento!$M:$M,$B28,[1]Movimento!$A:$A,KD$3)</f>
        <v>0</v>
      </c>
      <c r="KE28" s="141">
        <f>SUMIFS([1]Movimento!$R:$R,[1]Movimento!$B:$B,$C$3,[1]Movimento!$M:$M,$B28,[1]Movimento!$A:$A,KE$3)</f>
        <v>0</v>
      </c>
      <c r="KF28" s="141">
        <f t="shared" si="108"/>
        <v>0</v>
      </c>
      <c r="KG28" s="141">
        <f>SUMIFS([1]Movimento!$R:$R,[1]Movimento!$B:$B,$C$3,[1]Movimento!$M:$M,$B28,[1]Movimento!$A:$A,KG$3)</f>
        <v>0</v>
      </c>
      <c r="KH28" s="141">
        <f>SUMIFS([1]Movimento!$R:$R,[1]Movimento!$B:$B,$C$3,[1]Movimento!$M:$M,$B28,[1]Movimento!$A:$A,KH$3)</f>
        <v>0</v>
      </c>
      <c r="KI28" s="141">
        <f>SUMIFS([1]Movimento!$R:$R,[1]Movimento!$B:$B,$C$3,[1]Movimento!$M:$M,$B28,[1]Movimento!$A:$A,KI$3)</f>
        <v>0</v>
      </c>
      <c r="KJ28" s="141">
        <f>SUMIFS([1]Movimento!$R:$R,[1]Movimento!$B:$B,$C$3,[1]Movimento!$M:$M,$B28,[1]Movimento!$A:$A,KJ$3)</f>
        <v>0</v>
      </c>
      <c r="KK28" s="141">
        <f>SUMIFS([1]Movimento!$R:$R,[1]Movimento!$B:$B,$C$3,[1]Movimento!$M:$M,$B28,[1]Movimento!$A:$A,KK$3)</f>
        <v>0</v>
      </c>
      <c r="KL28" s="141">
        <f>SUMIFS([1]Movimento!$R:$R,[1]Movimento!$B:$B,$C$3,[1]Movimento!$M:$M,$B28,[1]Movimento!$A:$A,KL$3)</f>
        <v>0</v>
      </c>
      <c r="KM28" s="141">
        <f>SUMIFS([1]Movimento!$R:$R,[1]Movimento!$B:$B,$C$3,[1]Movimento!$M:$M,$B28,[1]Movimento!$A:$A,KM$3)</f>
        <v>0</v>
      </c>
      <c r="KN28" s="141">
        <f>SUMIFS([1]Movimento!$R:$R,[1]Movimento!$B:$B,$C$3,[1]Movimento!$M:$M,$B28,[1]Movimento!$A:$A,KN$3)</f>
        <v>0</v>
      </c>
      <c r="KO28" s="141">
        <f>SUMIFS([1]Movimento!$R:$R,[1]Movimento!$B:$B,$C$3,[1]Movimento!$M:$M,$B28,[1]Movimento!$A:$A,KO$3)</f>
        <v>0</v>
      </c>
      <c r="KP28" s="141">
        <f>SUMIFS([1]Movimento!$R:$R,[1]Movimento!$B:$B,$C$3,[1]Movimento!$M:$M,$B28,[1]Movimento!$A:$A,KP$3)</f>
        <v>0</v>
      </c>
      <c r="KQ28" s="141">
        <f>SUMIFS([1]Movimento!$R:$R,[1]Movimento!$B:$B,$C$3,[1]Movimento!$M:$M,$B28,[1]Movimento!$A:$A,KQ$3)</f>
        <v>0</v>
      </c>
      <c r="KR28" s="141">
        <f>SUMIFS([1]Movimento!$R:$R,[1]Movimento!$B:$B,$C$3,[1]Movimento!$M:$M,$B28,[1]Movimento!$A:$A,KR$3)</f>
        <v>0</v>
      </c>
      <c r="KS28" s="141">
        <f>SUMIFS([1]Movimento!$R:$R,[1]Movimento!$B:$B,$C$3,[1]Movimento!$M:$M,$B28,[1]Movimento!$A:$A,KS$3)</f>
        <v>0</v>
      </c>
      <c r="KT28" s="141">
        <f>SUMIFS([1]Movimento!$R:$R,[1]Movimento!$B:$B,$C$3,[1]Movimento!$M:$M,$B28,[1]Movimento!$A:$A,KT$3)</f>
        <v>0</v>
      </c>
      <c r="KU28" s="141">
        <f>SUMIFS([1]Movimento!$R:$R,[1]Movimento!$B:$B,$C$3,[1]Movimento!$M:$M,$B28,[1]Movimento!$A:$A,KU$3)</f>
        <v>0</v>
      </c>
      <c r="KV28" s="141">
        <f>SUMIFS([1]Movimento!$R:$R,[1]Movimento!$B:$B,$C$3,[1]Movimento!$M:$M,$B28,[1]Movimento!$A:$A,KV$3)</f>
        <v>0</v>
      </c>
      <c r="KW28" s="141">
        <f>SUMIFS([1]Movimento!$R:$R,[1]Movimento!$B:$B,$C$3,[1]Movimento!$M:$M,$B28,[1]Movimento!$A:$A,KW$3)</f>
        <v>0</v>
      </c>
      <c r="KX28" s="141">
        <f>SUMIFS([1]Movimento!$R:$R,[1]Movimento!$B:$B,$C$3,[1]Movimento!$M:$M,$B28,[1]Movimento!$A:$A,KX$3)</f>
        <v>0</v>
      </c>
      <c r="KY28" s="141">
        <f>SUMIFS([1]Movimento!$R:$R,[1]Movimento!$B:$B,$C$3,[1]Movimento!$M:$M,$B28,[1]Movimento!$A:$A,KY$3)</f>
        <v>0</v>
      </c>
      <c r="KZ28" s="141">
        <f>SUMIFS([1]Movimento!$R:$R,[1]Movimento!$B:$B,$C$3,[1]Movimento!$M:$M,$B28,[1]Movimento!$A:$A,KZ$3)</f>
        <v>0</v>
      </c>
      <c r="LA28" s="141">
        <f>SUMIFS([1]Movimento!$R:$R,[1]Movimento!$B:$B,$C$3,[1]Movimento!$M:$M,$B28,[1]Movimento!$A:$A,LA$3)</f>
        <v>0</v>
      </c>
      <c r="LB28" s="141">
        <f>SUMIFS([1]Movimento!$R:$R,[1]Movimento!$B:$B,$C$3,[1]Movimento!$M:$M,$B28,[1]Movimento!$A:$A,LB$3)</f>
        <v>0</v>
      </c>
      <c r="LC28" s="141">
        <f>SUMIFS([1]Movimento!$R:$R,[1]Movimento!$B:$B,$C$3,[1]Movimento!$M:$M,$B28,[1]Movimento!$A:$A,LC$3)</f>
        <v>0</v>
      </c>
      <c r="LD28" s="141">
        <f>SUMIFS([1]Movimento!$R:$R,[1]Movimento!$B:$B,$C$3,[1]Movimento!$M:$M,$B28,[1]Movimento!$A:$A,LD$3)</f>
        <v>0</v>
      </c>
      <c r="LE28" s="141">
        <f>SUMIFS([1]Movimento!$R:$R,[1]Movimento!$B:$B,$C$3,[1]Movimento!$M:$M,$B28,[1]Movimento!$A:$A,LE$3)</f>
        <v>0</v>
      </c>
      <c r="LF28" s="141">
        <f>SUMIFS([1]Movimento!$R:$R,[1]Movimento!$B:$B,$C$3,[1]Movimento!$M:$M,$B28,[1]Movimento!$A:$A,LF$3)</f>
        <v>0</v>
      </c>
      <c r="LG28" s="141">
        <f>SUMIFS([1]Movimento!$R:$R,[1]Movimento!$B:$B,$C$3,[1]Movimento!$M:$M,$B28,[1]Movimento!$A:$A,LG$3)</f>
        <v>0</v>
      </c>
      <c r="LH28" s="141">
        <f>SUMIFS([1]Movimento!$R:$R,[1]Movimento!$B:$B,$C$3,[1]Movimento!$M:$M,$B28,[1]Movimento!$A:$A,LH$3)</f>
        <v>0</v>
      </c>
      <c r="LI28" s="141">
        <f>SUMIFS([1]Movimento!$R:$R,[1]Movimento!$B:$B,$C$3,[1]Movimento!$M:$M,$B28,[1]Movimento!$A:$A,LI$3)</f>
        <v>0</v>
      </c>
      <c r="LJ28" s="141">
        <f>SUMIFS([1]Movimento!$R:$R,[1]Movimento!$B:$B,$C$3,[1]Movimento!$M:$M,$B28,[1]Movimento!$A:$A,LJ$3)</f>
        <v>0</v>
      </c>
      <c r="LK28" s="141">
        <f>SUMIFS([1]Movimento!$R:$R,[1]Movimento!$B:$B,$C$3,[1]Movimento!$M:$M,$B28,[1]Movimento!$A:$A,LK$3)</f>
        <v>0</v>
      </c>
      <c r="LL28" s="141">
        <f t="shared" si="109"/>
        <v>0</v>
      </c>
      <c r="LM28" s="141">
        <f>SUMIFS([1]Movimento!$R:$R,[1]Movimento!$B:$B,$C$3,[1]Movimento!$M:$M,$B28,[1]Movimento!$A:$A,LM$3)</f>
        <v>0</v>
      </c>
      <c r="LN28" s="141">
        <f>SUMIFS([1]Movimento!$R:$R,[1]Movimento!$B:$B,$C$3,[1]Movimento!$M:$M,$B28,[1]Movimento!$A:$A,LN$3)</f>
        <v>0</v>
      </c>
      <c r="LO28" s="141">
        <f>SUMIFS([1]Movimento!$R:$R,[1]Movimento!$B:$B,$C$3,[1]Movimento!$M:$M,$B28,[1]Movimento!$A:$A,LO$3)</f>
        <v>0</v>
      </c>
      <c r="LP28" s="141">
        <f>SUMIFS([1]Movimento!$R:$R,[1]Movimento!$B:$B,$C$3,[1]Movimento!$M:$M,$B28,[1]Movimento!$A:$A,LP$3)</f>
        <v>0</v>
      </c>
      <c r="LQ28" s="141">
        <f>SUMIFS([1]Movimento!$R:$R,[1]Movimento!$B:$B,$C$3,[1]Movimento!$M:$M,$B28,[1]Movimento!$A:$A,LQ$3)</f>
        <v>0</v>
      </c>
      <c r="LR28" s="141">
        <f>SUMIFS([1]Movimento!$R:$R,[1]Movimento!$B:$B,$C$3,[1]Movimento!$M:$M,$B28,[1]Movimento!$A:$A,LR$3)</f>
        <v>0</v>
      </c>
      <c r="LS28" s="141">
        <f>SUMIFS([1]Movimento!$R:$R,[1]Movimento!$B:$B,$C$3,[1]Movimento!$M:$M,$B28,[1]Movimento!$A:$A,LS$3)</f>
        <v>0</v>
      </c>
      <c r="LT28" s="141">
        <f>SUMIFS([1]Movimento!$R:$R,[1]Movimento!$B:$B,$C$3,[1]Movimento!$M:$M,$B28,[1]Movimento!$A:$A,LT$3)</f>
        <v>0</v>
      </c>
      <c r="LU28" s="141">
        <f>SUMIFS([1]Movimento!$R:$R,[1]Movimento!$B:$B,$C$3,[1]Movimento!$M:$M,$B28,[1]Movimento!$A:$A,LU$3)</f>
        <v>0</v>
      </c>
      <c r="LV28" s="141">
        <f>SUMIFS([1]Movimento!$R:$R,[1]Movimento!$B:$B,$C$3,[1]Movimento!$M:$M,$B28,[1]Movimento!$A:$A,LV$3)</f>
        <v>0</v>
      </c>
      <c r="LW28" s="141">
        <f>SUMIFS([1]Movimento!$R:$R,[1]Movimento!$B:$B,$C$3,[1]Movimento!$M:$M,$B28,[1]Movimento!$A:$A,LW$3)</f>
        <v>0</v>
      </c>
      <c r="LX28" s="141">
        <f>SUMIFS([1]Movimento!$R:$R,[1]Movimento!$B:$B,$C$3,[1]Movimento!$M:$M,$B28,[1]Movimento!$A:$A,LX$3)</f>
        <v>0</v>
      </c>
      <c r="LY28" s="141">
        <f>SUMIFS([1]Movimento!$R:$R,[1]Movimento!$B:$B,$C$3,[1]Movimento!$M:$M,$B28,[1]Movimento!$A:$A,LY$3)</f>
        <v>0</v>
      </c>
      <c r="LZ28" s="141">
        <f>SUMIFS([1]Movimento!$R:$R,[1]Movimento!$B:$B,$C$3,[1]Movimento!$M:$M,$B28,[1]Movimento!$A:$A,LZ$3)</f>
        <v>0</v>
      </c>
      <c r="MA28" s="141">
        <f>SUMIFS([1]Movimento!$R:$R,[1]Movimento!$B:$B,$C$3,[1]Movimento!$M:$M,$B28,[1]Movimento!$A:$A,MA$3)</f>
        <v>0</v>
      </c>
      <c r="MB28" s="141">
        <f>SUMIFS([1]Movimento!$R:$R,[1]Movimento!$B:$B,$C$3,[1]Movimento!$M:$M,$B28,[1]Movimento!$A:$A,MB$3)</f>
        <v>0</v>
      </c>
      <c r="MC28" s="141">
        <f>SUMIFS([1]Movimento!$R:$R,[1]Movimento!$B:$B,$C$3,[1]Movimento!$M:$M,$B28,[1]Movimento!$A:$A,MC$3)</f>
        <v>0</v>
      </c>
      <c r="MD28" s="141">
        <f>SUMIFS([1]Movimento!$R:$R,[1]Movimento!$B:$B,$C$3,[1]Movimento!$M:$M,$B28,[1]Movimento!$A:$A,MD$3)</f>
        <v>0</v>
      </c>
      <c r="ME28" s="141">
        <f>SUMIFS([1]Movimento!$R:$R,[1]Movimento!$B:$B,$C$3,[1]Movimento!$M:$M,$B28,[1]Movimento!$A:$A,ME$3)</f>
        <v>0</v>
      </c>
      <c r="MF28" s="141">
        <f>SUMIFS([1]Movimento!$R:$R,[1]Movimento!$B:$B,$C$3,[1]Movimento!$M:$M,$B28,[1]Movimento!$A:$A,MF$3)</f>
        <v>0</v>
      </c>
      <c r="MG28" s="141">
        <f>SUMIFS([1]Movimento!$R:$R,[1]Movimento!$B:$B,$C$3,[1]Movimento!$M:$M,$B28,[1]Movimento!$A:$A,MG$3)</f>
        <v>0</v>
      </c>
      <c r="MH28" s="141">
        <f>SUMIFS([1]Movimento!$R:$R,[1]Movimento!$B:$B,$C$3,[1]Movimento!$M:$M,$B28,[1]Movimento!$A:$A,MH$3)</f>
        <v>0</v>
      </c>
      <c r="MI28" s="141">
        <f>SUMIFS([1]Movimento!$R:$R,[1]Movimento!$B:$B,$C$3,[1]Movimento!$M:$M,$B28,[1]Movimento!$A:$A,MI$3)</f>
        <v>0</v>
      </c>
      <c r="MJ28" s="141">
        <f>SUMIFS([1]Movimento!$R:$R,[1]Movimento!$B:$B,$C$3,[1]Movimento!$M:$M,$B28,[1]Movimento!$A:$A,MJ$3)</f>
        <v>0</v>
      </c>
      <c r="MK28" s="141">
        <f>SUMIFS([1]Movimento!$R:$R,[1]Movimento!$B:$B,$C$3,[1]Movimento!$M:$M,$B28,[1]Movimento!$A:$A,MK$3)</f>
        <v>0</v>
      </c>
      <c r="ML28" s="141">
        <f>SUMIFS([1]Movimento!$R:$R,[1]Movimento!$B:$B,$C$3,[1]Movimento!$M:$M,$B28,[1]Movimento!$A:$A,ML$3)</f>
        <v>0</v>
      </c>
      <c r="MM28" s="141">
        <f>SUMIFS([1]Movimento!$R:$R,[1]Movimento!$B:$B,$C$3,[1]Movimento!$M:$M,$B28,[1]Movimento!$A:$A,MM$3)</f>
        <v>0</v>
      </c>
      <c r="MN28" s="141">
        <f>SUMIFS([1]Movimento!$R:$R,[1]Movimento!$B:$B,$C$3,[1]Movimento!$M:$M,$B28,[1]Movimento!$A:$A,MN$3)</f>
        <v>0</v>
      </c>
      <c r="MO28" s="141">
        <f>SUMIFS([1]Movimento!$R:$R,[1]Movimento!$B:$B,$C$3,[1]Movimento!$M:$M,$B28,[1]Movimento!$A:$A,MO$3)</f>
        <v>0</v>
      </c>
      <c r="MP28" s="141">
        <f>SUMIFS([1]Movimento!$R:$R,[1]Movimento!$B:$B,$C$3,[1]Movimento!$M:$M,$B28,[1]Movimento!$A:$A,MP$3)</f>
        <v>0</v>
      </c>
      <c r="MQ28" s="141">
        <f>SUMIFS([1]Movimento!$R:$R,[1]Movimento!$B:$B,$C$3,[1]Movimento!$M:$M,$B28,[1]Movimento!$A:$A,MQ$3)</f>
        <v>0</v>
      </c>
      <c r="MR28" s="141">
        <f t="shared" si="110"/>
        <v>0</v>
      </c>
      <c r="MS28" s="141">
        <f>SUMIFS([1]Movimento!$R:$R,[1]Movimento!$B:$B,$C$3,[1]Movimento!$M:$M,$B28,[1]Movimento!$A:$A,MS$3)</f>
        <v>0</v>
      </c>
      <c r="MT28" s="141">
        <f>SUMIFS([1]Movimento!$R:$R,[1]Movimento!$B:$B,$C$3,[1]Movimento!$M:$M,$B28,[1]Movimento!$A:$A,MT$3)</f>
        <v>0</v>
      </c>
      <c r="MU28" s="141">
        <f>SUMIFS([1]Movimento!$R:$R,[1]Movimento!$B:$B,$C$3,[1]Movimento!$M:$M,$B28,[1]Movimento!$A:$A,MU$3)</f>
        <v>0</v>
      </c>
      <c r="MV28" s="141">
        <f>SUMIFS([1]Movimento!$R:$R,[1]Movimento!$B:$B,$C$3,[1]Movimento!$M:$M,$B28,[1]Movimento!$A:$A,MV$3)</f>
        <v>0</v>
      </c>
      <c r="MW28" s="141">
        <f>SUMIFS([1]Movimento!$R:$R,[1]Movimento!$B:$B,$C$3,[1]Movimento!$M:$M,$B28,[1]Movimento!$A:$A,MW$3)</f>
        <v>0</v>
      </c>
      <c r="MX28" s="141">
        <f>SUMIFS([1]Movimento!$R:$R,[1]Movimento!$B:$B,$C$3,[1]Movimento!$M:$M,$B28,[1]Movimento!$A:$A,MX$3)</f>
        <v>0</v>
      </c>
      <c r="MY28" s="141">
        <f>SUMIFS([1]Movimento!$R:$R,[1]Movimento!$B:$B,$C$3,[1]Movimento!$M:$M,$B28,[1]Movimento!$A:$A,MY$3)</f>
        <v>0</v>
      </c>
      <c r="MZ28" s="141">
        <f>SUMIFS([1]Movimento!$R:$R,[1]Movimento!$B:$B,$C$3,[1]Movimento!$M:$M,$B28,[1]Movimento!$A:$A,MZ$3)</f>
        <v>0</v>
      </c>
      <c r="NA28" s="141">
        <f>SUMIFS([1]Movimento!$R:$R,[1]Movimento!$B:$B,$C$3,[1]Movimento!$M:$M,$B28,[1]Movimento!$A:$A,NA$3)</f>
        <v>0</v>
      </c>
      <c r="NB28" s="141">
        <f>SUMIFS([1]Movimento!$R:$R,[1]Movimento!$B:$B,$C$3,[1]Movimento!$M:$M,$B28,[1]Movimento!$A:$A,NB$3)</f>
        <v>0</v>
      </c>
      <c r="NC28" s="141">
        <f>SUMIFS([1]Movimento!$R:$R,[1]Movimento!$B:$B,$C$3,[1]Movimento!$M:$M,$B28,[1]Movimento!$A:$A,NC$3)</f>
        <v>0</v>
      </c>
      <c r="ND28" s="141">
        <f>SUMIFS([1]Movimento!$R:$R,[1]Movimento!$B:$B,$C$3,[1]Movimento!$M:$M,$B28,[1]Movimento!$A:$A,ND$3)</f>
        <v>0</v>
      </c>
      <c r="NE28" s="141">
        <f>SUMIFS([1]Movimento!$R:$R,[1]Movimento!$B:$B,$C$3,[1]Movimento!$M:$M,$B28,[1]Movimento!$A:$A,NE$3)</f>
        <v>0</v>
      </c>
      <c r="NF28" s="141">
        <f>SUMIFS([1]Movimento!$R:$R,[1]Movimento!$B:$B,$C$3,[1]Movimento!$M:$M,$B28,[1]Movimento!$A:$A,NF$3)</f>
        <v>0</v>
      </c>
      <c r="NG28" s="141">
        <f>SUMIFS([1]Movimento!$R:$R,[1]Movimento!$B:$B,$C$3,[1]Movimento!$M:$M,$B28,[1]Movimento!$A:$A,NG$3)</f>
        <v>0</v>
      </c>
      <c r="NH28" s="141">
        <f>SUMIFS([1]Movimento!$R:$R,[1]Movimento!$B:$B,$C$3,[1]Movimento!$M:$M,$B28,[1]Movimento!$A:$A,NH$3)</f>
        <v>0</v>
      </c>
      <c r="NI28" s="141">
        <f>SUMIFS([1]Movimento!$R:$R,[1]Movimento!$B:$B,$C$3,[1]Movimento!$M:$M,$B28,[1]Movimento!$A:$A,NI$3)</f>
        <v>0</v>
      </c>
      <c r="NJ28" s="141">
        <f>SUMIFS([1]Movimento!$R:$R,[1]Movimento!$B:$B,$C$3,[1]Movimento!$M:$M,$B28,[1]Movimento!$A:$A,NJ$3)</f>
        <v>0</v>
      </c>
      <c r="NK28" s="141">
        <f>SUMIFS([1]Movimento!$R:$R,[1]Movimento!$B:$B,$C$3,[1]Movimento!$M:$M,$B28,[1]Movimento!$A:$A,NK$3)</f>
        <v>0</v>
      </c>
      <c r="NL28" s="141">
        <f>SUMIFS([1]Movimento!$R:$R,[1]Movimento!$B:$B,$C$3,[1]Movimento!$M:$M,$B28,[1]Movimento!$A:$A,NL$3)</f>
        <v>0</v>
      </c>
      <c r="NM28" s="141">
        <f>SUMIFS([1]Movimento!$R:$R,[1]Movimento!$B:$B,$C$3,[1]Movimento!$M:$M,$B28,[1]Movimento!$A:$A,NM$3)</f>
        <v>0</v>
      </c>
      <c r="NN28" s="141">
        <f>SUMIFS([1]Movimento!$R:$R,[1]Movimento!$B:$B,$C$3,[1]Movimento!$M:$M,$B28,[1]Movimento!$A:$A,NN$3)</f>
        <v>0</v>
      </c>
      <c r="NO28" s="141">
        <f>SUMIFS([1]Movimento!$R:$R,[1]Movimento!$B:$B,$C$3,[1]Movimento!$M:$M,$B28,[1]Movimento!$A:$A,NO$3)</f>
        <v>0</v>
      </c>
      <c r="NP28" s="141">
        <f>SUMIFS([1]Movimento!$R:$R,[1]Movimento!$B:$B,$C$3,[1]Movimento!$M:$M,$B28,[1]Movimento!$A:$A,NP$3)</f>
        <v>0</v>
      </c>
      <c r="NQ28" s="141">
        <f>SUMIFS([1]Movimento!$R:$R,[1]Movimento!$B:$B,$C$3,[1]Movimento!$M:$M,$B28,[1]Movimento!$A:$A,NQ$3)</f>
        <v>0</v>
      </c>
      <c r="NR28" s="141">
        <f>SUMIFS([1]Movimento!$R:$R,[1]Movimento!$B:$B,$C$3,[1]Movimento!$M:$M,$B28,[1]Movimento!$A:$A,NR$3)</f>
        <v>0</v>
      </c>
      <c r="NS28" s="141">
        <f>SUMIFS([1]Movimento!$R:$R,[1]Movimento!$B:$B,$C$3,[1]Movimento!$M:$M,$B28,[1]Movimento!$A:$A,NS$3)</f>
        <v>0</v>
      </c>
      <c r="NT28" s="141">
        <f>SUMIFS([1]Movimento!$R:$R,[1]Movimento!$B:$B,$C$3,[1]Movimento!$M:$M,$B28,[1]Movimento!$A:$A,NT$3)</f>
        <v>0</v>
      </c>
      <c r="NU28" s="141">
        <f>SUMIFS([1]Movimento!$R:$R,[1]Movimento!$B:$B,$C$3,[1]Movimento!$M:$M,$B28,[1]Movimento!$A:$A,NU$3)</f>
        <v>0</v>
      </c>
      <c r="NV28" s="141">
        <f>SUMIFS([1]Movimento!$R:$R,[1]Movimento!$B:$B,$C$3,[1]Movimento!$M:$M,$B28,[1]Movimento!$A:$A,NV$3)</f>
        <v>0</v>
      </c>
      <c r="NW28" s="141">
        <f>SUMIFS([1]Movimento!$R:$R,[1]Movimento!$B:$B,$C$3,[1]Movimento!$M:$M,$B28,[1]Movimento!$A:$A,NW$3)</f>
        <v>0</v>
      </c>
      <c r="NX28" s="141">
        <f t="shared" si="111"/>
        <v>0</v>
      </c>
      <c r="NY28" s="10"/>
      <c r="NZ28" s="141">
        <f t="shared" si="114"/>
        <v>0</v>
      </c>
      <c r="OA28" s="143">
        <f t="shared" si="112"/>
        <v>0</v>
      </c>
      <c r="OB28" s="145" t="str">
        <f t="shared" si="79"/>
        <v/>
      </c>
      <c r="OD28" s="181"/>
      <c r="OG28" s="163" t="s">
        <v>11</v>
      </c>
      <c r="OH28" s="10"/>
      <c r="OI28" s="164"/>
      <c r="OJ28" s="164"/>
      <c r="OK28" s="164"/>
      <c r="OL28" s="164"/>
      <c r="OM28" s="164"/>
      <c r="ON28" s="164"/>
      <c r="OO28" s="164"/>
      <c r="OP28" s="164"/>
      <c r="OQ28" s="164"/>
      <c r="OR28" s="164"/>
      <c r="OS28" s="164"/>
      <c r="OT28" s="164"/>
      <c r="OU28" s="10"/>
      <c r="OV28" s="164">
        <f t="shared" si="113"/>
        <v>0</v>
      </c>
    </row>
    <row r="29" spans="2:412" s="134" customFormat="1" outlineLevel="1">
      <c r="B29" s="139" t="s">
        <v>53</v>
      </c>
      <c r="C29" s="140" t="s">
        <v>54</v>
      </c>
      <c r="D29" s="10"/>
      <c r="E29" s="141">
        <f>SUMIFS([1]Movimento!$R:$R,[1]Movimento!$B:$B,$C$3,[1]Movimento!$M:$M,$B29,[1]Movimento!$A:$A,E$3)</f>
        <v>0</v>
      </c>
      <c r="F29" s="141">
        <f>SUMIFS([1]Movimento!$R:$R,[1]Movimento!$B:$B,$C$3,[1]Movimento!$M:$M,$B29,[1]Movimento!$A:$A,F$3)</f>
        <v>0</v>
      </c>
      <c r="G29" s="141">
        <f>SUMIFS([1]Movimento!$R:$R,[1]Movimento!$B:$B,$C$3,[1]Movimento!$M:$M,$B29,[1]Movimento!$A:$A,G$3)</f>
        <v>0</v>
      </c>
      <c r="H29" s="141">
        <f>SUMIFS([1]Movimento!$R:$R,[1]Movimento!$B:$B,$C$3,[1]Movimento!$M:$M,$B29,[1]Movimento!$A:$A,H$3)</f>
        <v>0</v>
      </c>
      <c r="I29" s="141">
        <f>SUMIFS([1]Movimento!$R:$R,[1]Movimento!$B:$B,$C$3,[1]Movimento!$M:$M,$B29,[1]Movimento!$A:$A,I$3)</f>
        <v>0</v>
      </c>
      <c r="J29" s="141">
        <f>SUMIFS([1]Movimento!$R:$R,[1]Movimento!$B:$B,$C$3,[1]Movimento!$M:$M,$B29,[1]Movimento!$A:$A,J$3)</f>
        <v>0</v>
      </c>
      <c r="K29" s="141">
        <f>SUMIFS([1]Movimento!$R:$R,[1]Movimento!$B:$B,$C$3,[1]Movimento!$M:$M,$B29,[1]Movimento!$A:$A,K$3)</f>
        <v>0</v>
      </c>
      <c r="L29" s="141">
        <f>SUMIFS([1]Movimento!$R:$R,[1]Movimento!$B:$B,$C$3,[1]Movimento!$M:$M,$B29,[1]Movimento!$A:$A,L$3)</f>
        <v>0</v>
      </c>
      <c r="M29" s="141">
        <f>SUMIFS([1]Movimento!$R:$R,[1]Movimento!$B:$B,$C$3,[1]Movimento!$M:$M,$B29,[1]Movimento!$A:$A,M$3)</f>
        <v>0</v>
      </c>
      <c r="N29" s="141">
        <f>SUMIFS([1]Movimento!$R:$R,[1]Movimento!$B:$B,$C$3,[1]Movimento!$M:$M,$B29,[1]Movimento!$A:$A,N$3)</f>
        <v>0</v>
      </c>
      <c r="O29" s="141">
        <f>SUMIFS([1]Movimento!$R:$R,[1]Movimento!$B:$B,$C$3,[1]Movimento!$M:$M,$B29,[1]Movimento!$A:$A,O$3)</f>
        <v>0</v>
      </c>
      <c r="P29" s="141">
        <f>SUMIFS([1]Movimento!$R:$R,[1]Movimento!$B:$B,$C$3,[1]Movimento!$M:$M,$B29,[1]Movimento!$A:$A,P$3)</f>
        <v>0</v>
      </c>
      <c r="Q29" s="141">
        <f>SUMIFS([1]Movimento!$R:$R,[1]Movimento!$B:$B,$C$3,[1]Movimento!$M:$M,$B29,[1]Movimento!$A:$A,Q$3)</f>
        <v>0</v>
      </c>
      <c r="R29" s="141">
        <f>SUMIFS([1]Movimento!$R:$R,[1]Movimento!$B:$B,$C$3,[1]Movimento!$M:$M,$B29,[1]Movimento!$A:$A,R$3)</f>
        <v>0</v>
      </c>
      <c r="S29" s="141">
        <f>SUMIFS([1]Movimento!$R:$R,[1]Movimento!$B:$B,$C$3,[1]Movimento!$M:$M,$B29,[1]Movimento!$A:$A,S$3)</f>
        <v>0</v>
      </c>
      <c r="T29" s="141">
        <f>SUMIFS([1]Movimento!$R:$R,[1]Movimento!$B:$B,$C$3,[1]Movimento!$M:$M,$B29,[1]Movimento!$A:$A,T$3)</f>
        <v>0</v>
      </c>
      <c r="U29" s="141">
        <f>SUMIFS([1]Movimento!$R:$R,[1]Movimento!$B:$B,$C$3,[1]Movimento!$M:$M,$B29,[1]Movimento!$A:$A,U$3)</f>
        <v>0</v>
      </c>
      <c r="V29" s="141">
        <f>SUMIFS([1]Movimento!$R:$R,[1]Movimento!$B:$B,$C$3,[1]Movimento!$M:$M,$B29,[1]Movimento!$A:$A,V$3)</f>
        <v>0</v>
      </c>
      <c r="W29" s="141">
        <f>SUMIFS([1]Movimento!$R:$R,[1]Movimento!$B:$B,$C$3,[1]Movimento!$M:$M,$B29,[1]Movimento!$A:$A,W$3)</f>
        <v>0</v>
      </c>
      <c r="X29" s="141">
        <f>SUMIFS([1]Movimento!$R:$R,[1]Movimento!$B:$B,$C$3,[1]Movimento!$M:$M,$B29,[1]Movimento!$A:$A,X$3)</f>
        <v>0</v>
      </c>
      <c r="Y29" s="141">
        <f>SUMIFS([1]Movimento!$R:$R,[1]Movimento!$B:$B,$C$3,[1]Movimento!$M:$M,$B29,[1]Movimento!$A:$A,Y$3)</f>
        <v>0</v>
      </c>
      <c r="Z29" s="141">
        <f>SUMIFS([1]Movimento!$R:$R,[1]Movimento!$B:$B,$C$3,[1]Movimento!$M:$M,$B29,[1]Movimento!$A:$A,Z$3)</f>
        <v>0</v>
      </c>
      <c r="AA29" s="141">
        <f>SUMIFS([1]Movimento!$R:$R,[1]Movimento!$B:$B,$C$3,[1]Movimento!$M:$M,$B29,[1]Movimento!$A:$A,AA$3)</f>
        <v>0</v>
      </c>
      <c r="AB29" s="141">
        <f>SUMIFS([1]Movimento!$R:$R,[1]Movimento!$B:$B,$C$3,[1]Movimento!$M:$M,$B29,[1]Movimento!$A:$A,AB$3)</f>
        <v>0</v>
      </c>
      <c r="AC29" s="141">
        <f>SUMIFS([1]Movimento!$R:$R,[1]Movimento!$B:$B,$C$3,[1]Movimento!$M:$M,$B29,[1]Movimento!$A:$A,AC$3)</f>
        <v>0</v>
      </c>
      <c r="AD29" s="141">
        <f>SUMIFS([1]Movimento!$R:$R,[1]Movimento!$B:$B,$C$3,[1]Movimento!$M:$M,$B29,[1]Movimento!$A:$A,AD$3)</f>
        <v>0</v>
      </c>
      <c r="AE29" s="141">
        <f>SUMIFS([1]Movimento!$R:$R,[1]Movimento!$B:$B,$C$3,[1]Movimento!$M:$M,$B29,[1]Movimento!$A:$A,AE$3)</f>
        <v>0</v>
      </c>
      <c r="AF29" s="141">
        <f>SUMIFS([1]Movimento!$R:$R,[1]Movimento!$B:$B,$C$3,[1]Movimento!$M:$M,$B29,[1]Movimento!$A:$A,AF$3)</f>
        <v>0</v>
      </c>
      <c r="AG29" s="141">
        <f>SUMIFS([1]Movimento!$R:$R,[1]Movimento!$B:$B,$C$3,[1]Movimento!$M:$M,$B29,[1]Movimento!$A:$A,AG$3)</f>
        <v>0</v>
      </c>
      <c r="AH29" s="141">
        <f>SUMIFS([1]Movimento!$R:$R,[1]Movimento!$B:$B,$C$3,[1]Movimento!$M:$M,$B29,[1]Movimento!$A:$A,AH$3)</f>
        <v>0</v>
      </c>
      <c r="AI29" s="141">
        <f>SUMIFS([1]Movimento!$R:$R,[1]Movimento!$B:$B,$C$3,[1]Movimento!$M:$M,$B29,[1]Movimento!$A:$A,AI$3)</f>
        <v>0</v>
      </c>
      <c r="AJ29" s="141">
        <f t="shared" si="100"/>
        <v>0</v>
      </c>
      <c r="AK29" s="141">
        <f>SUMIFS([1]Movimento!$R:$R,[1]Movimento!$B:$B,$C$3,[1]Movimento!$M:$M,$B29,[1]Movimento!$A:$A,AK$3)</f>
        <v>0</v>
      </c>
      <c r="AL29" s="141">
        <f>SUMIFS([1]Movimento!$R:$R,[1]Movimento!$B:$B,$C$3,[1]Movimento!$M:$M,$B29,[1]Movimento!$A:$A,AL$3)</f>
        <v>0</v>
      </c>
      <c r="AM29" s="141">
        <f>SUMIFS([1]Movimento!$R:$R,[1]Movimento!$B:$B,$C$3,[1]Movimento!$M:$M,$B29,[1]Movimento!$A:$A,AM$3)</f>
        <v>0</v>
      </c>
      <c r="AN29" s="141">
        <f>SUMIFS([1]Movimento!$R:$R,[1]Movimento!$B:$B,$C$3,[1]Movimento!$M:$M,$B29,[1]Movimento!$A:$A,AN$3)</f>
        <v>0</v>
      </c>
      <c r="AO29" s="141">
        <f>SUMIFS([1]Movimento!$R:$R,[1]Movimento!$B:$B,$C$3,[1]Movimento!$M:$M,$B29,[1]Movimento!$A:$A,AO$3)</f>
        <v>0</v>
      </c>
      <c r="AP29" s="141">
        <f>SUMIFS([1]Movimento!$R:$R,[1]Movimento!$B:$B,$C$3,[1]Movimento!$M:$M,$B29,[1]Movimento!$A:$A,AP$3)</f>
        <v>0</v>
      </c>
      <c r="AQ29" s="141">
        <f>SUMIFS([1]Movimento!$R:$R,[1]Movimento!$B:$B,$C$3,[1]Movimento!$M:$M,$B29,[1]Movimento!$A:$A,AQ$3)</f>
        <v>0</v>
      </c>
      <c r="AR29" s="141">
        <f>SUMIFS([1]Movimento!$R:$R,[1]Movimento!$B:$B,$C$3,[1]Movimento!$M:$M,$B29,[1]Movimento!$A:$A,AR$3)</f>
        <v>0</v>
      </c>
      <c r="AS29" s="141">
        <f>SUMIFS([1]Movimento!$R:$R,[1]Movimento!$B:$B,$C$3,[1]Movimento!$M:$M,$B29,[1]Movimento!$A:$A,AS$3)</f>
        <v>0</v>
      </c>
      <c r="AT29" s="141">
        <f>SUMIFS([1]Movimento!$R:$R,[1]Movimento!$B:$B,$C$3,[1]Movimento!$M:$M,$B29,[1]Movimento!$A:$A,AT$3)</f>
        <v>0</v>
      </c>
      <c r="AU29" s="141">
        <f>SUMIFS([1]Movimento!$R:$R,[1]Movimento!$B:$B,$C$3,[1]Movimento!$M:$M,$B29,[1]Movimento!$A:$A,AU$3)</f>
        <v>0</v>
      </c>
      <c r="AV29" s="141">
        <f>SUMIFS([1]Movimento!$R:$R,[1]Movimento!$B:$B,$C$3,[1]Movimento!$M:$M,$B29,[1]Movimento!$A:$A,AV$3)</f>
        <v>0</v>
      </c>
      <c r="AW29" s="141">
        <f>SUMIFS([1]Movimento!$R:$R,[1]Movimento!$B:$B,$C$3,[1]Movimento!$M:$M,$B29,[1]Movimento!$A:$A,AW$3)</f>
        <v>0</v>
      </c>
      <c r="AX29" s="141">
        <f>SUMIFS([1]Movimento!$R:$R,[1]Movimento!$B:$B,$C$3,[1]Movimento!$M:$M,$B29,[1]Movimento!$A:$A,AX$3)</f>
        <v>0</v>
      </c>
      <c r="AY29" s="141">
        <f>SUMIFS([1]Movimento!$R:$R,[1]Movimento!$B:$B,$C$3,[1]Movimento!$M:$M,$B29,[1]Movimento!$A:$A,AY$3)</f>
        <v>0</v>
      </c>
      <c r="AZ29" s="141">
        <f>SUMIFS([1]Movimento!$R:$R,[1]Movimento!$B:$B,$C$3,[1]Movimento!$M:$M,$B29,[1]Movimento!$A:$A,AZ$3)</f>
        <v>0</v>
      </c>
      <c r="BA29" s="141">
        <f>SUMIFS([1]Movimento!$R:$R,[1]Movimento!$B:$B,$C$3,[1]Movimento!$M:$M,$B29,[1]Movimento!$A:$A,BA$3)</f>
        <v>0</v>
      </c>
      <c r="BB29" s="141">
        <f>SUMIFS([1]Movimento!$R:$R,[1]Movimento!$B:$B,$C$3,[1]Movimento!$M:$M,$B29,[1]Movimento!$A:$A,BB$3)</f>
        <v>0</v>
      </c>
      <c r="BC29" s="141">
        <f>SUMIFS([1]Movimento!$R:$R,[1]Movimento!$B:$B,$C$3,[1]Movimento!$M:$M,$B29,[1]Movimento!$A:$A,BC$3)</f>
        <v>0</v>
      </c>
      <c r="BD29" s="141">
        <f>SUMIFS([1]Movimento!$R:$R,[1]Movimento!$B:$B,$C$3,[1]Movimento!$M:$M,$B29,[1]Movimento!$A:$A,BD$3)</f>
        <v>0</v>
      </c>
      <c r="BE29" s="141">
        <f>SUMIFS([1]Movimento!$R:$R,[1]Movimento!$B:$B,$C$3,[1]Movimento!$M:$M,$B29,[1]Movimento!$A:$A,BE$3)</f>
        <v>0</v>
      </c>
      <c r="BF29" s="141">
        <f>SUMIFS([1]Movimento!$R:$R,[1]Movimento!$B:$B,$C$3,[1]Movimento!$M:$M,$B29,[1]Movimento!$A:$A,BF$3)</f>
        <v>0</v>
      </c>
      <c r="BG29" s="141">
        <f>SUMIFS([1]Movimento!$R:$R,[1]Movimento!$B:$B,$C$3,[1]Movimento!$M:$M,$B29,[1]Movimento!$A:$A,BG$3)</f>
        <v>0</v>
      </c>
      <c r="BH29" s="141">
        <f>SUMIFS([1]Movimento!$R:$R,[1]Movimento!$B:$B,$C$3,[1]Movimento!$M:$M,$B29,[1]Movimento!$A:$A,BH$3)</f>
        <v>0</v>
      </c>
      <c r="BI29" s="141">
        <f>SUMIFS([1]Movimento!$R:$R,[1]Movimento!$B:$B,$C$3,[1]Movimento!$M:$M,$B29,[1]Movimento!$A:$A,BI$3)</f>
        <v>0</v>
      </c>
      <c r="BJ29" s="141">
        <f>SUMIFS([1]Movimento!$R:$R,[1]Movimento!$B:$B,$C$3,[1]Movimento!$M:$M,$B29,[1]Movimento!$A:$A,BJ$3)</f>
        <v>0</v>
      </c>
      <c r="BK29" s="141">
        <f>SUMIFS([1]Movimento!$R:$R,[1]Movimento!$B:$B,$C$3,[1]Movimento!$M:$M,$B29,[1]Movimento!$A:$A,BK$3)</f>
        <v>0</v>
      </c>
      <c r="BL29" s="141">
        <f>SUMIFS([1]Movimento!$R:$R,[1]Movimento!$B:$B,$C$3,[1]Movimento!$M:$M,$B29,[1]Movimento!$A:$A,BL$3)</f>
        <v>0</v>
      </c>
      <c r="BM29" s="141">
        <f>SUMIFS([1]Movimento!$R:$R,[1]Movimento!$B:$B,$C$3,[1]Movimento!$M:$M,$B29,[1]Movimento!$A:$A,BM$3)</f>
        <v>0</v>
      </c>
      <c r="BN29" s="141">
        <f>SUMIFS([1]Movimento!$R:$R,[1]Movimento!$B:$B,$C$3,[1]Movimento!$M:$M,$B29,[1]Movimento!$A:$A,BN$3)</f>
        <v>0</v>
      </c>
      <c r="BO29" s="141">
        <f>SUMIFS([1]Movimento!$R:$R,[1]Movimento!$B:$B,$C$3,[1]Movimento!$M:$M,$B29,[1]Movimento!$A:$A,BO$3)</f>
        <v>0</v>
      </c>
      <c r="BP29" s="141">
        <f t="shared" si="101"/>
        <v>0</v>
      </c>
      <c r="BQ29" s="141">
        <f>SUMIFS([1]Movimento!$R:$R,[1]Movimento!$B:$B,$C$3,[1]Movimento!$M:$M,$B29,[1]Movimento!$A:$A,BQ$3)</f>
        <v>0</v>
      </c>
      <c r="BR29" s="141">
        <f>SUMIFS([1]Movimento!$R:$R,[1]Movimento!$B:$B,$C$3,[1]Movimento!$M:$M,$B29,[1]Movimento!$A:$A,BR$3)</f>
        <v>0</v>
      </c>
      <c r="BS29" s="141">
        <f>SUMIFS([1]Movimento!$R:$R,[1]Movimento!$B:$B,$C$3,[1]Movimento!$M:$M,$B29,[1]Movimento!$A:$A,BS$3)</f>
        <v>0</v>
      </c>
      <c r="BT29" s="141">
        <f>SUMIFS([1]Movimento!$R:$R,[1]Movimento!$B:$B,$C$3,[1]Movimento!$M:$M,$B29,[1]Movimento!$A:$A,BT$3)</f>
        <v>0</v>
      </c>
      <c r="BU29" s="141">
        <f>SUMIFS([1]Movimento!$R:$R,[1]Movimento!$B:$B,$C$3,[1]Movimento!$M:$M,$B29,[1]Movimento!$A:$A,BU$3)</f>
        <v>0</v>
      </c>
      <c r="BV29" s="141">
        <f>SUMIFS([1]Movimento!$R:$R,[1]Movimento!$B:$B,$C$3,[1]Movimento!$M:$M,$B29,[1]Movimento!$A:$A,BV$3)</f>
        <v>0</v>
      </c>
      <c r="BW29" s="141">
        <f>SUMIFS([1]Movimento!$R:$R,[1]Movimento!$B:$B,$C$3,[1]Movimento!$M:$M,$B29,[1]Movimento!$A:$A,BW$3)</f>
        <v>0</v>
      </c>
      <c r="BX29" s="141">
        <f>SUMIFS([1]Movimento!$R:$R,[1]Movimento!$B:$B,$C$3,[1]Movimento!$M:$M,$B29,[1]Movimento!$A:$A,BX$3)</f>
        <v>0</v>
      </c>
      <c r="BY29" s="141">
        <f>SUMIFS([1]Movimento!$R:$R,[1]Movimento!$B:$B,$C$3,[1]Movimento!$M:$M,$B29,[1]Movimento!$A:$A,BY$3)</f>
        <v>0</v>
      </c>
      <c r="BZ29" s="141">
        <f>SUMIFS([1]Movimento!$R:$R,[1]Movimento!$B:$B,$C$3,[1]Movimento!$M:$M,$B29,[1]Movimento!$A:$A,BZ$3)</f>
        <v>0</v>
      </c>
      <c r="CA29" s="141">
        <f>SUMIFS([1]Movimento!$R:$R,[1]Movimento!$B:$B,$C$3,[1]Movimento!$M:$M,$B29,[1]Movimento!$A:$A,CA$3)</f>
        <v>0</v>
      </c>
      <c r="CB29" s="141">
        <f>SUMIFS([1]Movimento!$R:$R,[1]Movimento!$B:$B,$C$3,[1]Movimento!$M:$M,$B29,[1]Movimento!$A:$A,CB$3)</f>
        <v>0</v>
      </c>
      <c r="CC29" s="141">
        <f>SUMIFS([1]Movimento!$R:$R,[1]Movimento!$B:$B,$C$3,[1]Movimento!$M:$M,$B29,[1]Movimento!$A:$A,CC$3)</f>
        <v>0</v>
      </c>
      <c r="CD29" s="141">
        <f>SUMIFS([1]Movimento!$R:$R,[1]Movimento!$B:$B,$C$3,[1]Movimento!$M:$M,$B29,[1]Movimento!$A:$A,CD$3)</f>
        <v>0</v>
      </c>
      <c r="CE29" s="141">
        <f>SUMIFS([1]Movimento!$R:$R,[1]Movimento!$B:$B,$C$3,[1]Movimento!$M:$M,$B29,[1]Movimento!$A:$A,CE$3)</f>
        <v>0</v>
      </c>
      <c r="CF29" s="141">
        <f>SUMIFS([1]Movimento!$R:$R,[1]Movimento!$B:$B,$C$3,[1]Movimento!$M:$M,$B29,[1]Movimento!$A:$A,CF$3)</f>
        <v>0</v>
      </c>
      <c r="CG29" s="141">
        <f>SUMIFS([1]Movimento!$R:$R,[1]Movimento!$B:$B,$C$3,[1]Movimento!$M:$M,$B29,[1]Movimento!$A:$A,CG$3)</f>
        <v>0</v>
      </c>
      <c r="CH29" s="141">
        <f>SUMIFS([1]Movimento!$R:$R,[1]Movimento!$B:$B,$C$3,[1]Movimento!$M:$M,$B29,[1]Movimento!$A:$A,CH$3)</f>
        <v>0</v>
      </c>
      <c r="CI29" s="141">
        <f>SUMIFS([1]Movimento!$R:$R,[1]Movimento!$B:$B,$C$3,[1]Movimento!$M:$M,$B29,[1]Movimento!$A:$A,CI$3)</f>
        <v>0</v>
      </c>
      <c r="CJ29" s="141">
        <f>SUMIFS([1]Movimento!$R:$R,[1]Movimento!$B:$B,$C$3,[1]Movimento!$M:$M,$B29,[1]Movimento!$A:$A,CJ$3)</f>
        <v>0</v>
      </c>
      <c r="CK29" s="141">
        <f>SUMIFS([1]Movimento!$R:$R,[1]Movimento!$B:$B,$C$3,[1]Movimento!$M:$M,$B29,[1]Movimento!$A:$A,CK$3)</f>
        <v>0</v>
      </c>
      <c r="CL29" s="141">
        <f>SUMIFS([1]Movimento!$R:$R,[1]Movimento!$B:$B,$C$3,[1]Movimento!$M:$M,$B29,[1]Movimento!$A:$A,CL$3)</f>
        <v>0</v>
      </c>
      <c r="CM29" s="141">
        <f>SUMIFS([1]Movimento!$R:$R,[1]Movimento!$B:$B,$C$3,[1]Movimento!$M:$M,$B29,[1]Movimento!$A:$A,CM$3)</f>
        <v>0</v>
      </c>
      <c r="CN29" s="141">
        <f>SUMIFS([1]Movimento!$R:$R,[1]Movimento!$B:$B,$C$3,[1]Movimento!$M:$M,$B29,[1]Movimento!$A:$A,CN$3)</f>
        <v>0</v>
      </c>
      <c r="CO29" s="141">
        <f>SUMIFS([1]Movimento!$R:$R,[1]Movimento!$B:$B,$C$3,[1]Movimento!$M:$M,$B29,[1]Movimento!$A:$A,CO$3)</f>
        <v>0</v>
      </c>
      <c r="CP29" s="141">
        <f>SUMIFS([1]Movimento!$R:$R,[1]Movimento!$B:$B,$C$3,[1]Movimento!$M:$M,$B29,[1]Movimento!$A:$A,CP$3)</f>
        <v>0</v>
      </c>
      <c r="CQ29" s="141">
        <f>SUMIFS([1]Movimento!$R:$R,[1]Movimento!$B:$B,$C$3,[1]Movimento!$M:$M,$B29,[1]Movimento!$A:$A,CQ$3)</f>
        <v>0</v>
      </c>
      <c r="CR29" s="141">
        <f>SUMIFS([1]Movimento!$R:$R,[1]Movimento!$B:$B,$C$3,[1]Movimento!$M:$M,$B29,[1]Movimento!$A:$A,CR$3)</f>
        <v>0</v>
      </c>
      <c r="CS29" s="141">
        <f>SUMIFS([1]Movimento!$R:$R,[1]Movimento!$B:$B,$C$3,[1]Movimento!$M:$M,$B29,[1]Movimento!$A:$A,CS$3)</f>
        <v>0</v>
      </c>
      <c r="CT29" s="141">
        <f>SUMIFS([1]Movimento!$R:$R,[1]Movimento!$B:$B,$C$3,[1]Movimento!$M:$M,$B29,[1]Movimento!$A:$A,CT$3)</f>
        <v>0</v>
      </c>
      <c r="CU29" s="141">
        <f>SUMIFS([1]Movimento!$R:$R,[1]Movimento!$B:$B,$C$3,[1]Movimento!$M:$M,$B29,[1]Movimento!$A:$A,CU$3)</f>
        <v>0</v>
      </c>
      <c r="CV29" s="141">
        <f t="shared" si="102"/>
        <v>0</v>
      </c>
      <c r="CW29" s="141">
        <f>SUMIFS([1]Movimento!$R:$R,[1]Movimento!$B:$B,$C$3,[1]Movimento!$M:$M,$B29,[1]Movimento!$A:$A,CW$3)</f>
        <v>0</v>
      </c>
      <c r="CX29" s="141">
        <f>SUMIFS([1]Movimento!$R:$R,[1]Movimento!$B:$B,$C$3,[1]Movimento!$M:$M,$B29,[1]Movimento!$A:$A,CX$3)</f>
        <v>0</v>
      </c>
      <c r="CY29" s="141">
        <f>SUMIFS([1]Movimento!$R:$R,[1]Movimento!$B:$B,$C$3,[1]Movimento!$M:$M,$B29,[1]Movimento!$A:$A,CY$3)</f>
        <v>0</v>
      </c>
      <c r="CZ29" s="141">
        <f>SUMIFS([1]Movimento!$R:$R,[1]Movimento!$B:$B,$C$3,[1]Movimento!$M:$M,$B29,[1]Movimento!$A:$A,CZ$3)</f>
        <v>0</v>
      </c>
      <c r="DA29" s="141">
        <f>SUMIFS([1]Movimento!$R:$R,[1]Movimento!$B:$B,$C$3,[1]Movimento!$M:$M,$B29,[1]Movimento!$A:$A,DA$3)</f>
        <v>0</v>
      </c>
      <c r="DB29" s="141">
        <f>SUMIFS([1]Movimento!$R:$R,[1]Movimento!$B:$B,$C$3,[1]Movimento!$M:$M,$B29,[1]Movimento!$A:$A,DB$3)</f>
        <v>0</v>
      </c>
      <c r="DC29" s="141">
        <f>SUMIFS([1]Movimento!$R:$R,[1]Movimento!$B:$B,$C$3,[1]Movimento!$M:$M,$B29,[1]Movimento!$A:$A,DC$3)</f>
        <v>0</v>
      </c>
      <c r="DD29" s="141">
        <f>SUMIFS([1]Movimento!$R:$R,[1]Movimento!$B:$B,$C$3,[1]Movimento!$M:$M,$B29,[1]Movimento!$A:$A,DD$3)</f>
        <v>0</v>
      </c>
      <c r="DE29" s="141">
        <f>SUMIFS([1]Movimento!$R:$R,[1]Movimento!$B:$B,$C$3,[1]Movimento!$M:$M,$B29,[1]Movimento!$A:$A,DE$3)</f>
        <v>0</v>
      </c>
      <c r="DF29" s="141">
        <f>SUMIFS([1]Movimento!$R:$R,[1]Movimento!$B:$B,$C$3,[1]Movimento!$M:$M,$B29,[1]Movimento!$A:$A,DF$3)</f>
        <v>0</v>
      </c>
      <c r="DG29" s="141">
        <f>SUMIFS([1]Movimento!$R:$R,[1]Movimento!$B:$B,$C$3,[1]Movimento!$M:$M,$B29,[1]Movimento!$A:$A,DG$3)</f>
        <v>0</v>
      </c>
      <c r="DH29" s="141">
        <f>SUMIFS([1]Movimento!$R:$R,[1]Movimento!$B:$B,$C$3,[1]Movimento!$M:$M,$B29,[1]Movimento!$A:$A,DH$3)</f>
        <v>0</v>
      </c>
      <c r="DI29" s="141">
        <f>SUMIFS([1]Movimento!$R:$R,[1]Movimento!$B:$B,$C$3,[1]Movimento!$M:$M,$B29,[1]Movimento!$A:$A,DI$3)</f>
        <v>0</v>
      </c>
      <c r="DJ29" s="141">
        <f>SUMIFS([1]Movimento!$R:$R,[1]Movimento!$B:$B,$C$3,[1]Movimento!$M:$M,$B29,[1]Movimento!$A:$A,DJ$3)</f>
        <v>0</v>
      </c>
      <c r="DK29" s="141">
        <f>SUMIFS([1]Movimento!$R:$R,[1]Movimento!$B:$B,$C$3,[1]Movimento!$M:$M,$B29,[1]Movimento!$A:$A,DK$3)</f>
        <v>0</v>
      </c>
      <c r="DL29" s="141">
        <f>SUMIFS([1]Movimento!$R:$R,[1]Movimento!$B:$B,$C$3,[1]Movimento!$M:$M,$B29,[1]Movimento!$A:$A,DL$3)</f>
        <v>0</v>
      </c>
      <c r="DM29" s="141">
        <f>SUMIFS([1]Movimento!$R:$R,[1]Movimento!$B:$B,$C$3,[1]Movimento!$M:$M,$B29,[1]Movimento!$A:$A,DM$3)</f>
        <v>0</v>
      </c>
      <c r="DN29" s="141">
        <f>SUMIFS([1]Movimento!$R:$R,[1]Movimento!$B:$B,$C$3,[1]Movimento!$M:$M,$B29,[1]Movimento!$A:$A,DN$3)</f>
        <v>0</v>
      </c>
      <c r="DO29" s="141">
        <f>SUMIFS([1]Movimento!$R:$R,[1]Movimento!$B:$B,$C$3,[1]Movimento!$M:$M,$B29,[1]Movimento!$A:$A,DO$3)</f>
        <v>0</v>
      </c>
      <c r="DP29" s="141">
        <f>SUMIFS([1]Movimento!$R:$R,[1]Movimento!$B:$B,$C$3,[1]Movimento!$M:$M,$B29,[1]Movimento!$A:$A,DP$3)</f>
        <v>0</v>
      </c>
      <c r="DQ29" s="141">
        <f>SUMIFS([1]Movimento!$R:$R,[1]Movimento!$B:$B,$C$3,[1]Movimento!$M:$M,$B29,[1]Movimento!$A:$A,DQ$3)</f>
        <v>0</v>
      </c>
      <c r="DR29" s="141">
        <f>SUMIFS([1]Movimento!$R:$R,[1]Movimento!$B:$B,$C$3,[1]Movimento!$M:$M,$B29,[1]Movimento!$A:$A,DR$3)</f>
        <v>0</v>
      </c>
      <c r="DS29" s="141">
        <f>SUMIFS([1]Movimento!$R:$R,[1]Movimento!$B:$B,$C$3,[1]Movimento!$M:$M,$B29,[1]Movimento!$A:$A,DS$3)</f>
        <v>0</v>
      </c>
      <c r="DT29" s="141">
        <f>SUMIFS([1]Movimento!$R:$R,[1]Movimento!$B:$B,$C$3,[1]Movimento!$M:$M,$B29,[1]Movimento!$A:$A,DT$3)</f>
        <v>0</v>
      </c>
      <c r="DU29" s="141">
        <f>SUMIFS([1]Movimento!$R:$R,[1]Movimento!$B:$B,$C$3,[1]Movimento!$M:$M,$B29,[1]Movimento!$A:$A,DU$3)</f>
        <v>0</v>
      </c>
      <c r="DV29" s="141">
        <f>SUMIFS([1]Movimento!$R:$R,[1]Movimento!$B:$B,$C$3,[1]Movimento!$M:$M,$B29,[1]Movimento!$A:$A,DV$3)</f>
        <v>0</v>
      </c>
      <c r="DW29" s="141">
        <f>SUMIFS([1]Movimento!$R:$R,[1]Movimento!$B:$B,$C$3,[1]Movimento!$M:$M,$B29,[1]Movimento!$A:$A,DW$3)</f>
        <v>0</v>
      </c>
      <c r="DX29" s="141">
        <f>SUMIFS([1]Movimento!$R:$R,[1]Movimento!$B:$B,$C$3,[1]Movimento!$M:$M,$B29,[1]Movimento!$A:$A,DX$3)</f>
        <v>0</v>
      </c>
      <c r="DY29" s="141">
        <f>SUMIFS([1]Movimento!$R:$R,[1]Movimento!$B:$B,$C$3,[1]Movimento!$M:$M,$B29,[1]Movimento!$A:$A,DY$3)</f>
        <v>0</v>
      </c>
      <c r="DZ29" s="141">
        <f>SUMIFS([1]Movimento!$R:$R,[1]Movimento!$B:$B,$C$3,[1]Movimento!$M:$M,$B29,[1]Movimento!$A:$A,DZ$3)</f>
        <v>0</v>
      </c>
      <c r="EA29" s="141">
        <f>SUMIFS([1]Movimento!$R:$R,[1]Movimento!$B:$B,$C$3,[1]Movimento!$M:$M,$B29,[1]Movimento!$A:$A,EA$3)</f>
        <v>0</v>
      </c>
      <c r="EB29" s="141">
        <f t="shared" si="103"/>
        <v>0</v>
      </c>
      <c r="EC29" s="141">
        <f>SUMIFS([1]Movimento!$R:$R,[1]Movimento!$B:$B,$C$3,[1]Movimento!$M:$M,$B29,[1]Movimento!$A:$A,EC$3)</f>
        <v>0</v>
      </c>
      <c r="ED29" s="141">
        <f>SUMIFS([1]Movimento!$R:$R,[1]Movimento!$B:$B,$C$3,[1]Movimento!$M:$M,$B29,[1]Movimento!$A:$A,ED$3)</f>
        <v>0</v>
      </c>
      <c r="EE29" s="141">
        <f>SUMIFS([1]Movimento!$R:$R,[1]Movimento!$B:$B,$C$3,[1]Movimento!$M:$M,$B29,[1]Movimento!$A:$A,EE$3)</f>
        <v>0</v>
      </c>
      <c r="EF29" s="141">
        <f>SUMIFS([1]Movimento!$R:$R,[1]Movimento!$B:$B,$C$3,[1]Movimento!$M:$M,$B29,[1]Movimento!$A:$A,EF$3)</f>
        <v>0</v>
      </c>
      <c r="EG29" s="141">
        <f>SUMIFS([1]Movimento!$R:$R,[1]Movimento!$B:$B,$C$3,[1]Movimento!$M:$M,$B29,[1]Movimento!$A:$A,EG$3)</f>
        <v>0</v>
      </c>
      <c r="EH29" s="141">
        <f>SUMIFS([1]Movimento!$R:$R,[1]Movimento!$B:$B,$C$3,[1]Movimento!$M:$M,$B29,[1]Movimento!$A:$A,EH$3)</f>
        <v>0</v>
      </c>
      <c r="EI29" s="141">
        <f>SUMIFS([1]Movimento!$R:$R,[1]Movimento!$B:$B,$C$3,[1]Movimento!$M:$M,$B29,[1]Movimento!$A:$A,EI$3)</f>
        <v>0</v>
      </c>
      <c r="EJ29" s="141">
        <f>SUMIFS([1]Movimento!$R:$R,[1]Movimento!$B:$B,$C$3,[1]Movimento!$M:$M,$B29,[1]Movimento!$A:$A,EJ$3)</f>
        <v>0</v>
      </c>
      <c r="EK29" s="141">
        <f>SUMIFS([1]Movimento!$R:$R,[1]Movimento!$B:$B,$C$3,[1]Movimento!$M:$M,$B29,[1]Movimento!$A:$A,EK$3)</f>
        <v>0</v>
      </c>
      <c r="EL29" s="141">
        <f>SUMIFS([1]Movimento!$R:$R,[1]Movimento!$B:$B,$C$3,[1]Movimento!$M:$M,$B29,[1]Movimento!$A:$A,EL$3)</f>
        <v>0</v>
      </c>
      <c r="EM29" s="141">
        <f>SUMIFS([1]Movimento!$R:$R,[1]Movimento!$B:$B,$C$3,[1]Movimento!$M:$M,$B29,[1]Movimento!$A:$A,EM$3)</f>
        <v>0</v>
      </c>
      <c r="EN29" s="141">
        <f>SUMIFS([1]Movimento!$R:$R,[1]Movimento!$B:$B,$C$3,[1]Movimento!$M:$M,$B29,[1]Movimento!$A:$A,EN$3)</f>
        <v>0</v>
      </c>
      <c r="EO29" s="141">
        <f>SUMIFS([1]Movimento!$R:$R,[1]Movimento!$B:$B,$C$3,[1]Movimento!$M:$M,$B29,[1]Movimento!$A:$A,EO$3)</f>
        <v>0</v>
      </c>
      <c r="EP29" s="141">
        <f>SUMIFS([1]Movimento!$R:$R,[1]Movimento!$B:$B,$C$3,[1]Movimento!$M:$M,$B29,[1]Movimento!$A:$A,EP$3)</f>
        <v>0</v>
      </c>
      <c r="EQ29" s="141">
        <f>SUMIFS([1]Movimento!$R:$R,[1]Movimento!$B:$B,$C$3,[1]Movimento!$M:$M,$B29,[1]Movimento!$A:$A,EQ$3)</f>
        <v>0</v>
      </c>
      <c r="ER29" s="141">
        <f>SUMIFS([1]Movimento!$R:$R,[1]Movimento!$B:$B,$C$3,[1]Movimento!$M:$M,$B29,[1]Movimento!$A:$A,ER$3)</f>
        <v>0</v>
      </c>
      <c r="ES29" s="141">
        <f>SUMIFS([1]Movimento!$R:$R,[1]Movimento!$B:$B,$C$3,[1]Movimento!$M:$M,$B29,[1]Movimento!$A:$A,ES$3)</f>
        <v>0</v>
      </c>
      <c r="ET29" s="141">
        <f>SUMIFS([1]Movimento!$R:$R,[1]Movimento!$B:$B,$C$3,[1]Movimento!$M:$M,$B29,[1]Movimento!$A:$A,ET$3)</f>
        <v>0</v>
      </c>
      <c r="EU29" s="141">
        <f>SUMIFS([1]Movimento!$R:$R,[1]Movimento!$B:$B,$C$3,[1]Movimento!$M:$M,$B29,[1]Movimento!$A:$A,EU$3)</f>
        <v>0</v>
      </c>
      <c r="EV29" s="141">
        <f>SUMIFS([1]Movimento!$R:$R,[1]Movimento!$B:$B,$C$3,[1]Movimento!$M:$M,$B29,[1]Movimento!$A:$A,EV$3)</f>
        <v>0</v>
      </c>
      <c r="EW29" s="141">
        <f>SUMIFS([1]Movimento!$R:$R,[1]Movimento!$B:$B,$C$3,[1]Movimento!$M:$M,$B29,[1]Movimento!$A:$A,EW$3)</f>
        <v>0</v>
      </c>
      <c r="EX29" s="141">
        <f>SUMIFS([1]Movimento!$R:$R,[1]Movimento!$B:$B,$C$3,[1]Movimento!$M:$M,$B29,[1]Movimento!$A:$A,EX$3)</f>
        <v>0</v>
      </c>
      <c r="EY29" s="141">
        <f>SUMIFS([1]Movimento!$R:$R,[1]Movimento!$B:$B,$C$3,[1]Movimento!$M:$M,$B29,[1]Movimento!$A:$A,EY$3)</f>
        <v>0</v>
      </c>
      <c r="EZ29" s="141">
        <f>SUMIFS([1]Movimento!$R:$R,[1]Movimento!$B:$B,$C$3,[1]Movimento!$M:$M,$B29,[1]Movimento!$A:$A,EZ$3)</f>
        <v>0</v>
      </c>
      <c r="FA29" s="141">
        <f>SUMIFS([1]Movimento!$R:$R,[1]Movimento!$B:$B,$C$3,[1]Movimento!$M:$M,$B29,[1]Movimento!$A:$A,FA$3)</f>
        <v>0</v>
      </c>
      <c r="FB29" s="141">
        <f>SUMIFS([1]Movimento!$R:$R,[1]Movimento!$B:$B,$C$3,[1]Movimento!$M:$M,$B29,[1]Movimento!$A:$A,FB$3)</f>
        <v>0</v>
      </c>
      <c r="FC29" s="141">
        <f>SUMIFS([1]Movimento!$R:$R,[1]Movimento!$B:$B,$C$3,[1]Movimento!$M:$M,$B29,[1]Movimento!$A:$A,FC$3)</f>
        <v>0</v>
      </c>
      <c r="FD29" s="141">
        <f>SUMIFS([1]Movimento!$R:$R,[1]Movimento!$B:$B,$C$3,[1]Movimento!$M:$M,$B29,[1]Movimento!$A:$A,FD$3)</f>
        <v>0</v>
      </c>
      <c r="FE29" s="141">
        <f>SUMIFS([1]Movimento!$R:$R,[1]Movimento!$B:$B,$C$3,[1]Movimento!$M:$M,$B29,[1]Movimento!$A:$A,FE$3)</f>
        <v>0</v>
      </c>
      <c r="FF29" s="141">
        <f>SUMIFS([1]Movimento!$R:$R,[1]Movimento!$B:$B,$C$3,[1]Movimento!$M:$M,$B29,[1]Movimento!$A:$A,FF$3)</f>
        <v>0</v>
      </c>
      <c r="FG29" s="141">
        <f>SUMIFS([1]Movimento!$R:$R,[1]Movimento!$B:$B,$C$3,[1]Movimento!$M:$M,$B29,[1]Movimento!$A:$A,FG$3)</f>
        <v>0</v>
      </c>
      <c r="FH29" s="141">
        <f t="shared" si="104"/>
        <v>0</v>
      </c>
      <c r="FI29" s="141">
        <f>SUMIFS([1]Movimento!$R:$R,[1]Movimento!$B:$B,$C$3,[1]Movimento!$M:$M,$B29,[1]Movimento!$A:$A,FI$3)</f>
        <v>0</v>
      </c>
      <c r="FJ29" s="141">
        <f>SUMIFS([1]Movimento!$R:$R,[1]Movimento!$B:$B,$C$3,[1]Movimento!$M:$M,$B29,[1]Movimento!$A:$A,FJ$3)</f>
        <v>0</v>
      </c>
      <c r="FK29" s="141">
        <f>SUMIFS([1]Movimento!$R:$R,[1]Movimento!$B:$B,$C$3,[1]Movimento!$M:$M,$B29,[1]Movimento!$A:$A,FK$3)</f>
        <v>0</v>
      </c>
      <c r="FL29" s="141">
        <f>SUMIFS([1]Movimento!$R:$R,[1]Movimento!$B:$B,$C$3,[1]Movimento!$M:$M,$B29,[1]Movimento!$A:$A,FL$3)</f>
        <v>0</v>
      </c>
      <c r="FM29" s="141">
        <f>SUMIFS([1]Movimento!$R:$R,[1]Movimento!$B:$B,$C$3,[1]Movimento!$M:$M,$B29,[1]Movimento!$A:$A,FM$3)</f>
        <v>0</v>
      </c>
      <c r="FN29" s="141">
        <f>SUMIFS([1]Movimento!$R:$R,[1]Movimento!$B:$B,$C$3,[1]Movimento!$M:$M,$B29,[1]Movimento!$A:$A,FN$3)</f>
        <v>0</v>
      </c>
      <c r="FO29" s="141">
        <f>SUMIFS([1]Movimento!$R:$R,[1]Movimento!$B:$B,$C$3,[1]Movimento!$M:$M,$B29,[1]Movimento!$A:$A,FO$3)</f>
        <v>0</v>
      </c>
      <c r="FP29" s="141">
        <f>SUMIFS([1]Movimento!$R:$R,[1]Movimento!$B:$B,$C$3,[1]Movimento!$M:$M,$B29,[1]Movimento!$A:$A,FP$3)</f>
        <v>0</v>
      </c>
      <c r="FQ29" s="141">
        <f>SUMIFS([1]Movimento!$R:$R,[1]Movimento!$B:$B,$C$3,[1]Movimento!$M:$M,$B29,[1]Movimento!$A:$A,FQ$3)</f>
        <v>0</v>
      </c>
      <c r="FR29" s="141">
        <f>SUMIFS([1]Movimento!$R:$R,[1]Movimento!$B:$B,$C$3,[1]Movimento!$M:$M,$B29,[1]Movimento!$A:$A,FR$3)</f>
        <v>0</v>
      </c>
      <c r="FS29" s="141">
        <f>SUMIFS([1]Movimento!$R:$R,[1]Movimento!$B:$B,$C$3,[1]Movimento!$M:$M,$B29,[1]Movimento!$A:$A,FS$3)</f>
        <v>0</v>
      </c>
      <c r="FT29" s="141">
        <f>SUMIFS([1]Movimento!$R:$R,[1]Movimento!$B:$B,$C$3,[1]Movimento!$M:$M,$B29,[1]Movimento!$A:$A,FT$3)</f>
        <v>0</v>
      </c>
      <c r="FU29" s="141">
        <f>SUMIFS([1]Movimento!$R:$R,[1]Movimento!$B:$B,$C$3,[1]Movimento!$M:$M,$B29,[1]Movimento!$A:$A,FU$3)</f>
        <v>0</v>
      </c>
      <c r="FV29" s="141">
        <f>SUMIFS([1]Movimento!$R:$R,[1]Movimento!$B:$B,$C$3,[1]Movimento!$M:$M,$B29,[1]Movimento!$A:$A,FV$3)</f>
        <v>0</v>
      </c>
      <c r="FW29" s="141">
        <f>SUMIFS([1]Movimento!$R:$R,[1]Movimento!$B:$B,$C$3,[1]Movimento!$M:$M,$B29,[1]Movimento!$A:$A,FW$3)</f>
        <v>0</v>
      </c>
      <c r="FX29" s="141">
        <f>SUMIFS([1]Movimento!$R:$R,[1]Movimento!$B:$B,$C$3,[1]Movimento!$M:$M,$B29,[1]Movimento!$A:$A,FX$3)</f>
        <v>0</v>
      </c>
      <c r="FY29" s="141">
        <f>SUMIFS([1]Movimento!$R:$R,[1]Movimento!$B:$B,$C$3,[1]Movimento!$M:$M,$B29,[1]Movimento!$A:$A,FY$3)</f>
        <v>0</v>
      </c>
      <c r="FZ29" s="141">
        <f>SUMIFS([1]Movimento!$R:$R,[1]Movimento!$B:$B,$C$3,[1]Movimento!$M:$M,$B29,[1]Movimento!$A:$A,FZ$3)</f>
        <v>0</v>
      </c>
      <c r="GA29" s="141">
        <f>SUMIFS([1]Movimento!$R:$R,[1]Movimento!$B:$B,$C$3,[1]Movimento!$M:$M,$B29,[1]Movimento!$A:$A,GA$3)</f>
        <v>0</v>
      </c>
      <c r="GB29" s="141">
        <f>SUMIFS([1]Movimento!$R:$R,[1]Movimento!$B:$B,$C$3,[1]Movimento!$M:$M,$B29,[1]Movimento!$A:$A,GB$3)</f>
        <v>0</v>
      </c>
      <c r="GC29" s="141">
        <f>SUMIFS([1]Movimento!$R:$R,[1]Movimento!$B:$B,$C$3,[1]Movimento!$M:$M,$B29,[1]Movimento!$A:$A,GC$3)</f>
        <v>0</v>
      </c>
      <c r="GD29" s="141">
        <f>SUMIFS([1]Movimento!$R:$R,[1]Movimento!$B:$B,$C$3,[1]Movimento!$M:$M,$B29,[1]Movimento!$A:$A,GD$3)</f>
        <v>0</v>
      </c>
      <c r="GE29" s="141">
        <f>SUMIFS([1]Movimento!$R:$R,[1]Movimento!$B:$B,$C$3,[1]Movimento!$M:$M,$B29,[1]Movimento!$A:$A,GE$3)</f>
        <v>0</v>
      </c>
      <c r="GF29" s="141">
        <f>SUMIFS([1]Movimento!$R:$R,[1]Movimento!$B:$B,$C$3,[1]Movimento!$M:$M,$B29,[1]Movimento!$A:$A,GF$3)</f>
        <v>0</v>
      </c>
      <c r="GG29" s="141">
        <f>SUMIFS([1]Movimento!$R:$R,[1]Movimento!$B:$B,$C$3,[1]Movimento!$M:$M,$B29,[1]Movimento!$A:$A,GG$3)</f>
        <v>0</v>
      </c>
      <c r="GH29" s="141">
        <f>SUMIFS([1]Movimento!$R:$R,[1]Movimento!$B:$B,$C$3,[1]Movimento!$M:$M,$B29,[1]Movimento!$A:$A,GH$3)</f>
        <v>0</v>
      </c>
      <c r="GI29" s="141">
        <f>SUMIFS([1]Movimento!$R:$R,[1]Movimento!$B:$B,$C$3,[1]Movimento!$M:$M,$B29,[1]Movimento!$A:$A,GI$3)</f>
        <v>0</v>
      </c>
      <c r="GJ29" s="141">
        <f>SUMIFS([1]Movimento!$R:$R,[1]Movimento!$B:$B,$C$3,[1]Movimento!$M:$M,$B29,[1]Movimento!$A:$A,GJ$3)</f>
        <v>0</v>
      </c>
      <c r="GK29" s="141">
        <f>SUMIFS([1]Movimento!$R:$R,[1]Movimento!$B:$B,$C$3,[1]Movimento!$M:$M,$B29,[1]Movimento!$A:$A,GK$3)</f>
        <v>0</v>
      </c>
      <c r="GL29" s="141">
        <f>SUMIFS([1]Movimento!$R:$R,[1]Movimento!$B:$B,$C$3,[1]Movimento!$M:$M,$B29,[1]Movimento!$A:$A,GL$3)</f>
        <v>0</v>
      </c>
      <c r="GM29" s="141">
        <f>SUMIFS([1]Movimento!$R:$R,[1]Movimento!$B:$B,$C$3,[1]Movimento!$M:$M,$B29,[1]Movimento!$A:$A,GM$3)</f>
        <v>0</v>
      </c>
      <c r="GN29" s="141">
        <f t="shared" si="105"/>
        <v>0</v>
      </c>
      <c r="GO29" s="141">
        <f>SUMIFS([1]Movimento!$R:$R,[1]Movimento!$B:$B,$C$3,[1]Movimento!$M:$M,$B29,[1]Movimento!$A:$A,GO$3)</f>
        <v>0</v>
      </c>
      <c r="GP29" s="141">
        <f>SUMIFS([1]Movimento!$R:$R,[1]Movimento!$B:$B,$C$3,[1]Movimento!$M:$M,$B29,[1]Movimento!$A:$A,GP$3)</f>
        <v>0</v>
      </c>
      <c r="GQ29" s="141">
        <f>SUMIFS([1]Movimento!$R:$R,[1]Movimento!$B:$B,$C$3,[1]Movimento!$M:$M,$B29,[1]Movimento!$A:$A,GQ$3)</f>
        <v>0</v>
      </c>
      <c r="GR29" s="141">
        <f>SUMIFS([1]Movimento!$R:$R,[1]Movimento!$B:$B,$C$3,[1]Movimento!$M:$M,$B29,[1]Movimento!$A:$A,GR$3)</f>
        <v>0</v>
      </c>
      <c r="GS29" s="141">
        <f>SUMIFS([1]Movimento!$R:$R,[1]Movimento!$B:$B,$C$3,[1]Movimento!$M:$M,$B29,[1]Movimento!$A:$A,GS$3)</f>
        <v>0</v>
      </c>
      <c r="GT29" s="141">
        <f>SUMIFS([1]Movimento!$R:$R,[1]Movimento!$B:$B,$C$3,[1]Movimento!$M:$M,$B29,[1]Movimento!$A:$A,GT$3)</f>
        <v>0</v>
      </c>
      <c r="GU29" s="141">
        <f>SUMIFS([1]Movimento!$R:$R,[1]Movimento!$B:$B,$C$3,[1]Movimento!$M:$M,$B29,[1]Movimento!$A:$A,GU$3)</f>
        <v>0</v>
      </c>
      <c r="GV29" s="141">
        <f>SUMIFS([1]Movimento!$R:$R,[1]Movimento!$B:$B,$C$3,[1]Movimento!$M:$M,$B29,[1]Movimento!$A:$A,GV$3)</f>
        <v>0</v>
      </c>
      <c r="GW29" s="141">
        <f>SUMIFS([1]Movimento!$R:$R,[1]Movimento!$B:$B,$C$3,[1]Movimento!$M:$M,$B29,[1]Movimento!$A:$A,GW$3)</f>
        <v>0</v>
      </c>
      <c r="GX29" s="141">
        <f>SUMIFS([1]Movimento!$R:$R,[1]Movimento!$B:$B,$C$3,[1]Movimento!$M:$M,$B29,[1]Movimento!$A:$A,GX$3)</f>
        <v>0</v>
      </c>
      <c r="GY29" s="141">
        <f>SUMIFS([1]Movimento!$R:$R,[1]Movimento!$B:$B,$C$3,[1]Movimento!$M:$M,$B29,[1]Movimento!$A:$A,GY$3)</f>
        <v>0</v>
      </c>
      <c r="GZ29" s="141">
        <f>SUMIFS([1]Movimento!$R:$R,[1]Movimento!$B:$B,$C$3,[1]Movimento!$M:$M,$B29,[1]Movimento!$A:$A,GZ$3)</f>
        <v>0</v>
      </c>
      <c r="HA29" s="141">
        <f>SUMIFS([1]Movimento!$R:$R,[1]Movimento!$B:$B,$C$3,[1]Movimento!$M:$M,$B29,[1]Movimento!$A:$A,HA$3)</f>
        <v>0</v>
      </c>
      <c r="HB29" s="141">
        <f>SUMIFS([1]Movimento!$R:$R,[1]Movimento!$B:$B,$C$3,[1]Movimento!$M:$M,$B29,[1]Movimento!$A:$A,HB$3)</f>
        <v>0</v>
      </c>
      <c r="HC29" s="141">
        <f>SUMIFS([1]Movimento!$R:$R,[1]Movimento!$B:$B,$C$3,[1]Movimento!$M:$M,$B29,[1]Movimento!$A:$A,HC$3)</f>
        <v>0</v>
      </c>
      <c r="HD29" s="141">
        <f>SUMIFS([1]Movimento!$R:$R,[1]Movimento!$B:$B,$C$3,[1]Movimento!$M:$M,$B29,[1]Movimento!$A:$A,HD$3)</f>
        <v>0</v>
      </c>
      <c r="HE29" s="141">
        <f>SUMIFS([1]Movimento!$R:$R,[1]Movimento!$B:$B,$C$3,[1]Movimento!$M:$M,$B29,[1]Movimento!$A:$A,HE$3)</f>
        <v>0</v>
      </c>
      <c r="HF29" s="141">
        <f>SUMIFS([1]Movimento!$R:$R,[1]Movimento!$B:$B,$C$3,[1]Movimento!$M:$M,$B29,[1]Movimento!$A:$A,HF$3)</f>
        <v>0</v>
      </c>
      <c r="HG29" s="141">
        <f>SUMIFS([1]Movimento!$R:$R,[1]Movimento!$B:$B,$C$3,[1]Movimento!$M:$M,$B29,[1]Movimento!$A:$A,HG$3)</f>
        <v>0</v>
      </c>
      <c r="HH29" s="141">
        <f>SUMIFS([1]Movimento!$R:$R,[1]Movimento!$B:$B,$C$3,[1]Movimento!$M:$M,$B29,[1]Movimento!$A:$A,HH$3)</f>
        <v>0</v>
      </c>
      <c r="HI29" s="141">
        <f>SUMIFS([1]Movimento!$R:$R,[1]Movimento!$B:$B,$C$3,[1]Movimento!$M:$M,$B29,[1]Movimento!$A:$A,HI$3)</f>
        <v>0</v>
      </c>
      <c r="HJ29" s="141">
        <f>SUMIFS([1]Movimento!$R:$R,[1]Movimento!$B:$B,$C$3,[1]Movimento!$M:$M,$B29,[1]Movimento!$A:$A,HJ$3)</f>
        <v>0</v>
      </c>
      <c r="HK29" s="141">
        <f>SUMIFS([1]Movimento!$R:$R,[1]Movimento!$B:$B,$C$3,[1]Movimento!$M:$M,$B29,[1]Movimento!$A:$A,HK$3)</f>
        <v>0</v>
      </c>
      <c r="HL29" s="141">
        <f>SUMIFS([1]Movimento!$R:$R,[1]Movimento!$B:$B,$C$3,[1]Movimento!$M:$M,$B29,[1]Movimento!$A:$A,HL$3)</f>
        <v>0</v>
      </c>
      <c r="HM29" s="141">
        <f>SUMIFS([1]Movimento!$R:$R,[1]Movimento!$B:$B,$C$3,[1]Movimento!$M:$M,$B29,[1]Movimento!$A:$A,HM$3)</f>
        <v>0</v>
      </c>
      <c r="HN29" s="141">
        <f>SUMIFS([1]Movimento!$R:$R,[1]Movimento!$B:$B,$C$3,[1]Movimento!$M:$M,$B29,[1]Movimento!$A:$A,HN$3)</f>
        <v>0</v>
      </c>
      <c r="HO29" s="141">
        <f>SUMIFS([1]Movimento!$R:$R,[1]Movimento!$B:$B,$C$3,[1]Movimento!$M:$M,$B29,[1]Movimento!$A:$A,HO$3)</f>
        <v>0</v>
      </c>
      <c r="HP29" s="141">
        <f>SUMIFS([1]Movimento!$R:$R,[1]Movimento!$B:$B,$C$3,[1]Movimento!$M:$M,$B29,[1]Movimento!$A:$A,HP$3)</f>
        <v>0</v>
      </c>
      <c r="HQ29" s="141">
        <f>SUMIFS([1]Movimento!$R:$R,[1]Movimento!$B:$B,$C$3,[1]Movimento!$M:$M,$B29,[1]Movimento!$A:$A,HQ$3)</f>
        <v>0</v>
      </c>
      <c r="HR29" s="141">
        <f>SUMIFS([1]Movimento!$R:$R,[1]Movimento!$B:$B,$C$3,[1]Movimento!$M:$M,$B29,[1]Movimento!$A:$A,HR$3)</f>
        <v>0</v>
      </c>
      <c r="HS29" s="141">
        <f>SUMIFS([1]Movimento!$R:$R,[1]Movimento!$B:$B,$C$3,[1]Movimento!$M:$M,$B29,[1]Movimento!$A:$A,HS$3)</f>
        <v>0</v>
      </c>
      <c r="HT29" s="141">
        <f t="shared" si="106"/>
        <v>0</v>
      </c>
      <c r="HU29" s="141">
        <f>SUMIFS([1]Movimento!$R:$R,[1]Movimento!$B:$B,$C$3,[1]Movimento!$M:$M,$B29,[1]Movimento!$A:$A,HU$3)</f>
        <v>0</v>
      </c>
      <c r="HV29" s="141">
        <f>SUMIFS([1]Movimento!$R:$R,[1]Movimento!$B:$B,$C$3,[1]Movimento!$M:$M,$B29,[1]Movimento!$A:$A,HV$3)</f>
        <v>0</v>
      </c>
      <c r="HW29" s="141">
        <f>SUMIFS([1]Movimento!$R:$R,[1]Movimento!$B:$B,$C$3,[1]Movimento!$M:$M,$B29,[1]Movimento!$A:$A,HW$3)</f>
        <v>0</v>
      </c>
      <c r="HX29" s="141">
        <f>SUMIFS([1]Movimento!$R:$R,[1]Movimento!$B:$B,$C$3,[1]Movimento!$M:$M,$B29,[1]Movimento!$A:$A,HX$3)</f>
        <v>0</v>
      </c>
      <c r="HY29" s="141">
        <f>SUMIFS([1]Movimento!$R:$R,[1]Movimento!$B:$B,$C$3,[1]Movimento!$M:$M,$B29,[1]Movimento!$A:$A,HY$3)</f>
        <v>0</v>
      </c>
      <c r="HZ29" s="141">
        <f>SUMIFS([1]Movimento!$R:$R,[1]Movimento!$B:$B,$C$3,[1]Movimento!$M:$M,$B29,[1]Movimento!$A:$A,HZ$3)</f>
        <v>0</v>
      </c>
      <c r="IA29" s="141">
        <f>SUMIFS([1]Movimento!$R:$R,[1]Movimento!$B:$B,$C$3,[1]Movimento!$M:$M,$B29,[1]Movimento!$A:$A,IA$3)</f>
        <v>0</v>
      </c>
      <c r="IB29" s="141">
        <f>SUMIFS([1]Movimento!$R:$R,[1]Movimento!$B:$B,$C$3,[1]Movimento!$M:$M,$B29,[1]Movimento!$A:$A,IB$3)</f>
        <v>0</v>
      </c>
      <c r="IC29" s="141">
        <f>SUMIFS([1]Movimento!$R:$R,[1]Movimento!$B:$B,$C$3,[1]Movimento!$M:$M,$B29,[1]Movimento!$A:$A,IC$3)</f>
        <v>0</v>
      </c>
      <c r="ID29" s="141">
        <f>SUMIFS([1]Movimento!$R:$R,[1]Movimento!$B:$B,$C$3,[1]Movimento!$M:$M,$B29,[1]Movimento!$A:$A,ID$3)</f>
        <v>0</v>
      </c>
      <c r="IE29" s="141">
        <f>SUMIFS([1]Movimento!$R:$R,[1]Movimento!$B:$B,$C$3,[1]Movimento!$M:$M,$B29,[1]Movimento!$A:$A,IE$3)</f>
        <v>0</v>
      </c>
      <c r="IF29" s="141">
        <f>SUMIFS([1]Movimento!$R:$R,[1]Movimento!$B:$B,$C$3,[1]Movimento!$M:$M,$B29,[1]Movimento!$A:$A,IF$3)</f>
        <v>0</v>
      </c>
      <c r="IG29" s="141">
        <f>SUMIFS([1]Movimento!$R:$R,[1]Movimento!$B:$B,$C$3,[1]Movimento!$M:$M,$B29,[1]Movimento!$A:$A,IG$3)</f>
        <v>0</v>
      </c>
      <c r="IH29" s="141">
        <f>SUMIFS([1]Movimento!$R:$R,[1]Movimento!$B:$B,$C$3,[1]Movimento!$M:$M,$B29,[1]Movimento!$A:$A,IH$3)</f>
        <v>0</v>
      </c>
      <c r="II29" s="141">
        <f>SUMIFS([1]Movimento!$R:$R,[1]Movimento!$B:$B,$C$3,[1]Movimento!$M:$M,$B29,[1]Movimento!$A:$A,II$3)</f>
        <v>0</v>
      </c>
      <c r="IJ29" s="141">
        <f>SUMIFS([1]Movimento!$R:$R,[1]Movimento!$B:$B,$C$3,[1]Movimento!$M:$M,$B29,[1]Movimento!$A:$A,IJ$3)</f>
        <v>0</v>
      </c>
      <c r="IK29" s="141">
        <f>SUMIFS([1]Movimento!$R:$R,[1]Movimento!$B:$B,$C$3,[1]Movimento!$M:$M,$B29,[1]Movimento!$A:$A,IK$3)</f>
        <v>0</v>
      </c>
      <c r="IL29" s="141">
        <f>SUMIFS([1]Movimento!$R:$R,[1]Movimento!$B:$B,$C$3,[1]Movimento!$M:$M,$B29,[1]Movimento!$A:$A,IL$3)</f>
        <v>0</v>
      </c>
      <c r="IM29" s="141">
        <f>SUMIFS([1]Movimento!$R:$R,[1]Movimento!$B:$B,$C$3,[1]Movimento!$M:$M,$B29,[1]Movimento!$A:$A,IM$3)</f>
        <v>0</v>
      </c>
      <c r="IN29" s="141">
        <f>SUMIFS([1]Movimento!$R:$R,[1]Movimento!$B:$B,$C$3,[1]Movimento!$M:$M,$B29,[1]Movimento!$A:$A,IN$3)</f>
        <v>0</v>
      </c>
      <c r="IO29" s="141">
        <f>SUMIFS([1]Movimento!$R:$R,[1]Movimento!$B:$B,$C$3,[1]Movimento!$M:$M,$B29,[1]Movimento!$A:$A,IO$3)</f>
        <v>0</v>
      </c>
      <c r="IP29" s="141">
        <f>SUMIFS([1]Movimento!$R:$R,[1]Movimento!$B:$B,$C$3,[1]Movimento!$M:$M,$B29,[1]Movimento!$A:$A,IP$3)</f>
        <v>0</v>
      </c>
      <c r="IQ29" s="141">
        <f>SUMIFS([1]Movimento!$R:$R,[1]Movimento!$B:$B,$C$3,[1]Movimento!$M:$M,$B29,[1]Movimento!$A:$A,IQ$3)</f>
        <v>0</v>
      </c>
      <c r="IR29" s="141">
        <f>SUMIFS([1]Movimento!$R:$R,[1]Movimento!$B:$B,$C$3,[1]Movimento!$M:$M,$B29,[1]Movimento!$A:$A,IR$3)</f>
        <v>0</v>
      </c>
      <c r="IS29" s="141">
        <f>SUMIFS([1]Movimento!$R:$R,[1]Movimento!$B:$B,$C$3,[1]Movimento!$M:$M,$B29,[1]Movimento!$A:$A,IS$3)</f>
        <v>0</v>
      </c>
      <c r="IT29" s="141">
        <f>SUMIFS([1]Movimento!$R:$R,[1]Movimento!$B:$B,$C$3,[1]Movimento!$M:$M,$B29,[1]Movimento!$A:$A,IT$3)</f>
        <v>0</v>
      </c>
      <c r="IU29" s="141">
        <f>SUMIFS([1]Movimento!$R:$R,[1]Movimento!$B:$B,$C$3,[1]Movimento!$M:$M,$B29,[1]Movimento!$A:$A,IU$3)</f>
        <v>0</v>
      </c>
      <c r="IV29" s="141">
        <f>SUMIFS([1]Movimento!$R:$R,[1]Movimento!$B:$B,$C$3,[1]Movimento!$M:$M,$B29,[1]Movimento!$A:$A,IV$3)</f>
        <v>0</v>
      </c>
      <c r="IW29" s="141">
        <f>SUMIFS([1]Movimento!$R:$R,[1]Movimento!$B:$B,$C$3,[1]Movimento!$M:$M,$B29,[1]Movimento!$A:$A,IW$3)</f>
        <v>0</v>
      </c>
      <c r="IX29" s="141">
        <f>SUMIFS([1]Movimento!$R:$R,[1]Movimento!$B:$B,$C$3,[1]Movimento!$M:$M,$B29,[1]Movimento!$A:$A,IX$3)</f>
        <v>0</v>
      </c>
      <c r="IY29" s="141">
        <f>SUMIFS([1]Movimento!$R:$R,[1]Movimento!$B:$B,$C$3,[1]Movimento!$M:$M,$B29,[1]Movimento!$A:$A,IY$3)</f>
        <v>0</v>
      </c>
      <c r="IZ29" s="141">
        <f t="shared" si="107"/>
        <v>0</v>
      </c>
      <c r="JA29" s="141">
        <f>SUMIFS([1]Movimento!$R:$R,[1]Movimento!$B:$B,$C$3,[1]Movimento!$M:$M,$B29,[1]Movimento!$A:$A,JA$3)</f>
        <v>0</v>
      </c>
      <c r="JB29" s="141">
        <f>SUMIFS([1]Movimento!$R:$R,[1]Movimento!$B:$B,$C$3,[1]Movimento!$M:$M,$B29,[1]Movimento!$A:$A,JB$3)</f>
        <v>0</v>
      </c>
      <c r="JC29" s="141">
        <f>SUMIFS([1]Movimento!$R:$R,[1]Movimento!$B:$B,$C$3,[1]Movimento!$M:$M,$B29,[1]Movimento!$A:$A,JC$3)</f>
        <v>0</v>
      </c>
      <c r="JD29" s="141">
        <f>SUMIFS([1]Movimento!$R:$R,[1]Movimento!$B:$B,$C$3,[1]Movimento!$M:$M,$B29,[1]Movimento!$A:$A,JD$3)</f>
        <v>0</v>
      </c>
      <c r="JE29" s="141">
        <f>SUMIFS([1]Movimento!$R:$R,[1]Movimento!$B:$B,$C$3,[1]Movimento!$M:$M,$B29,[1]Movimento!$A:$A,JE$3)</f>
        <v>0</v>
      </c>
      <c r="JF29" s="141">
        <f>SUMIFS([1]Movimento!$R:$R,[1]Movimento!$B:$B,$C$3,[1]Movimento!$M:$M,$B29,[1]Movimento!$A:$A,JF$3)</f>
        <v>0</v>
      </c>
      <c r="JG29" s="141">
        <f>SUMIFS([1]Movimento!$R:$R,[1]Movimento!$B:$B,$C$3,[1]Movimento!$M:$M,$B29,[1]Movimento!$A:$A,JG$3)</f>
        <v>0</v>
      </c>
      <c r="JH29" s="141">
        <f>SUMIFS([1]Movimento!$R:$R,[1]Movimento!$B:$B,$C$3,[1]Movimento!$M:$M,$B29,[1]Movimento!$A:$A,JH$3)</f>
        <v>0</v>
      </c>
      <c r="JI29" s="141">
        <f>SUMIFS([1]Movimento!$R:$R,[1]Movimento!$B:$B,$C$3,[1]Movimento!$M:$M,$B29,[1]Movimento!$A:$A,JI$3)</f>
        <v>0</v>
      </c>
      <c r="JJ29" s="141">
        <f>SUMIFS([1]Movimento!$R:$R,[1]Movimento!$B:$B,$C$3,[1]Movimento!$M:$M,$B29,[1]Movimento!$A:$A,JJ$3)</f>
        <v>0</v>
      </c>
      <c r="JK29" s="141">
        <f>SUMIFS([1]Movimento!$R:$R,[1]Movimento!$B:$B,$C$3,[1]Movimento!$M:$M,$B29,[1]Movimento!$A:$A,JK$3)</f>
        <v>0</v>
      </c>
      <c r="JL29" s="141">
        <f>SUMIFS([1]Movimento!$R:$R,[1]Movimento!$B:$B,$C$3,[1]Movimento!$M:$M,$B29,[1]Movimento!$A:$A,JL$3)</f>
        <v>0</v>
      </c>
      <c r="JM29" s="141">
        <f>SUMIFS([1]Movimento!$R:$R,[1]Movimento!$B:$B,$C$3,[1]Movimento!$M:$M,$B29,[1]Movimento!$A:$A,JM$3)</f>
        <v>0</v>
      </c>
      <c r="JN29" s="141">
        <f>SUMIFS([1]Movimento!$R:$R,[1]Movimento!$B:$B,$C$3,[1]Movimento!$M:$M,$B29,[1]Movimento!$A:$A,JN$3)</f>
        <v>0</v>
      </c>
      <c r="JO29" s="141">
        <f>SUMIFS([1]Movimento!$R:$R,[1]Movimento!$B:$B,$C$3,[1]Movimento!$M:$M,$B29,[1]Movimento!$A:$A,JO$3)</f>
        <v>0</v>
      </c>
      <c r="JP29" s="141">
        <f>SUMIFS([1]Movimento!$R:$R,[1]Movimento!$B:$B,$C$3,[1]Movimento!$M:$M,$B29,[1]Movimento!$A:$A,JP$3)</f>
        <v>0</v>
      </c>
      <c r="JQ29" s="141">
        <f>SUMIFS([1]Movimento!$R:$R,[1]Movimento!$B:$B,$C$3,[1]Movimento!$M:$M,$B29,[1]Movimento!$A:$A,JQ$3)</f>
        <v>0</v>
      </c>
      <c r="JR29" s="141">
        <f>SUMIFS([1]Movimento!$R:$R,[1]Movimento!$B:$B,$C$3,[1]Movimento!$M:$M,$B29,[1]Movimento!$A:$A,JR$3)</f>
        <v>0</v>
      </c>
      <c r="JS29" s="141">
        <f>SUMIFS([1]Movimento!$R:$R,[1]Movimento!$B:$B,$C$3,[1]Movimento!$M:$M,$B29,[1]Movimento!$A:$A,JS$3)</f>
        <v>0</v>
      </c>
      <c r="JT29" s="141">
        <f>SUMIFS([1]Movimento!$R:$R,[1]Movimento!$B:$B,$C$3,[1]Movimento!$M:$M,$B29,[1]Movimento!$A:$A,JT$3)</f>
        <v>0</v>
      </c>
      <c r="JU29" s="141">
        <f>SUMIFS([1]Movimento!$R:$R,[1]Movimento!$B:$B,$C$3,[1]Movimento!$M:$M,$B29,[1]Movimento!$A:$A,JU$3)</f>
        <v>0</v>
      </c>
      <c r="JV29" s="141">
        <f>SUMIFS([1]Movimento!$R:$R,[1]Movimento!$B:$B,$C$3,[1]Movimento!$M:$M,$B29,[1]Movimento!$A:$A,JV$3)</f>
        <v>0</v>
      </c>
      <c r="JW29" s="141">
        <f>SUMIFS([1]Movimento!$R:$R,[1]Movimento!$B:$B,$C$3,[1]Movimento!$M:$M,$B29,[1]Movimento!$A:$A,JW$3)</f>
        <v>0</v>
      </c>
      <c r="JX29" s="141">
        <f>SUMIFS([1]Movimento!$R:$R,[1]Movimento!$B:$B,$C$3,[1]Movimento!$M:$M,$B29,[1]Movimento!$A:$A,JX$3)</f>
        <v>0</v>
      </c>
      <c r="JY29" s="141">
        <f>SUMIFS([1]Movimento!$R:$R,[1]Movimento!$B:$B,$C$3,[1]Movimento!$M:$M,$B29,[1]Movimento!$A:$A,JY$3)</f>
        <v>0</v>
      </c>
      <c r="JZ29" s="141">
        <f>SUMIFS([1]Movimento!$R:$R,[1]Movimento!$B:$B,$C$3,[1]Movimento!$M:$M,$B29,[1]Movimento!$A:$A,JZ$3)</f>
        <v>0</v>
      </c>
      <c r="KA29" s="141">
        <f>SUMIFS([1]Movimento!$R:$R,[1]Movimento!$B:$B,$C$3,[1]Movimento!$M:$M,$B29,[1]Movimento!$A:$A,KA$3)</f>
        <v>0</v>
      </c>
      <c r="KB29" s="141">
        <f>SUMIFS([1]Movimento!$R:$R,[1]Movimento!$B:$B,$C$3,[1]Movimento!$M:$M,$B29,[1]Movimento!$A:$A,KB$3)</f>
        <v>0</v>
      </c>
      <c r="KC29" s="141">
        <f>SUMIFS([1]Movimento!$R:$R,[1]Movimento!$B:$B,$C$3,[1]Movimento!$M:$M,$B29,[1]Movimento!$A:$A,KC$3)</f>
        <v>0</v>
      </c>
      <c r="KD29" s="141">
        <f>SUMIFS([1]Movimento!$R:$R,[1]Movimento!$B:$B,$C$3,[1]Movimento!$M:$M,$B29,[1]Movimento!$A:$A,KD$3)</f>
        <v>0</v>
      </c>
      <c r="KE29" s="141">
        <f>SUMIFS([1]Movimento!$R:$R,[1]Movimento!$B:$B,$C$3,[1]Movimento!$M:$M,$B29,[1]Movimento!$A:$A,KE$3)</f>
        <v>0</v>
      </c>
      <c r="KF29" s="141">
        <f t="shared" si="108"/>
        <v>0</v>
      </c>
      <c r="KG29" s="141">
        <f>SUMIFS([1]Movimento!$R:$R,[1]Movimento!$B:$B,$C$3,[1]Movimento!$M:$M,$B29,[1]Movimento!$A:$A,KG$3)</f>
        <v>0</v>
      </c>
      <c r="KH29" s="141">
        <f>SUMIFS([1]Movimento!$R:$R,[1]Movimento!$B:$B,$C$3,[1]Movimento!$M:$M,$B29,[1]Movimento!$A:$A,KH$3)</f>
        <v>0</v>
      </c>
      <c r="KI29" s="141">
        <f>SUMIFS([1]Movimento!$R:$R,[1]Movimento!$B:$B,$C$3,[1]Movimento!$M:$M,$B29,[1]Movimento!$A:$A,KI$3)</f>
        <v>0</v>
      </c>
      <c r="KJ29" s="141">
        <f>SUMIFS([1]Movimento!$R:$R,[1]Movimento!$B:$B,$C$3,[1]Movimento!$M:$M,$B29,[1]Movimento!$A:$A,KJ$3)</f>
        <v>0</v>
      </c>
      <c r="KK29" s="141">
        <f>SUMIFS([1]Movimento!$R:$R,[1]Movimento!$B:$B,$C$3,[1]Movimento!$M:$M,$B29,[1]Movimento!$A:$A,KK$3)</f>
        <v>0</v>
      </c>
      <c r="KL29" s="141">
        <f>SUMIFS([1]Movimento!$R:$R,[1]Movimento!$B:$B,$C$3,[1]Movimento!$M:$M,$B29,[1]Movimento!$A:$A,KL$3)</f>
        <v>0</v>
      </c>
      <c r="KM29" s="141">
        <f>SUMIFS([1]Movimento!$R:$R,[1]Movimento!$B:$B,$C$3,[1]Movimento!$M:$M,$B29,[1]Movimento!$A:$A,KM$3)</f>
        <v>0</v>
      </c>
      <c r="KN29" s="141">
        <f>SUMIFS([1]Movimento!$R:$R,[1]Movimento!$B:$B,$C$3,[1]Movimento!$M:$M,$B29,[1]Movimento!$A:$A,KN$3)</f>
        <v>0</v>
      </c>
      <c r="KO29" s="141">
        <f>SUMIFS([1]Movimento!$R:$R,[1]Movimento!$B:$B,$C$3,[1]Movimento!$M:$M,$B29,[1]Movimento!$A:$A,KO$3)</f>
        <v>0</v>
      </c>
      <c r="KP29" s="141">
        <f>SUMIFS([1]Movimento!$R:$R,[1]Movimento!$B:$B,$C$3,[1]Movimento!$M:$M,$B29,[1]Movimento!$A:$A,KP$3)</f>
        <v>0</v>
      </c>
      <c r="KQ29" s="141">
        <f>SUMIFS([1]Movimento!$R:$R,[1]Movimento!$B:$B,$C$3,[1]Movimento!$M:$M,$B29,[1]Movimento!$A:$A,KQ$3)</f>
        <v>0</v>
      </c>
      <c r="KR29" s="141">
        <f>SUMIFS([1]Movimento!$R:$R,[1]Movimento!$B:$B,$C$3,[1]Movimento!$M:$M,$B29,[1]Movimento!$A:$A,KR$3)</f>
        <v>0</v>
      </c>
      <c r="KS29" s="141">
        <f>SUMIFS([1]Movimento!$R:$R,[1]Movimento!$B:$B,$C$3,[1]Movimento!$M:$M,$B29,[1]Movimento!$A:$A,KS$3)</f>
        <v>0</v>
      </c>
      <c r="KT29" s="141">
        <f>SUMIFS([1]Movimento!$R:$R,[1]Movimento!$B:$B,$C$3,[1]Movimento!$M:$M,$B29,[1]Movimento!$A:$A,KT$3)</f>
        <v>0</v>
      </c>
      <c r="KU29" s="141">
        <f>SUMIFS([1]Movimento!$R:$R,[1]Movimento!$B:$B,$C$3,[1]Movimento!$M:$M,$B29,[1]Movimento!$A:$A,KU$3)</f>
        <v>0</v>
      </c>
      <c r="KV29" s="141">
        <f>SUMIFS([1]Movimento!$R:$R,[1]Movimento!$B:$B,$C$3,[1]Movimento!$M:$M,$B29,[1]Movimento!$A:$A,KV$3)</f>
        <v>0</v>
      </c>
      <c r="KW29" s="141">
        <f>SUMIFS([1]Movimento!$R:$R,[1]Movimento!$B:$B,$C$3,[1]Movimento!$M:$M,$B29,[1]Movimento!$A:$A,KW$3)</f>
        <v>0</v>
      </c>
      <c r="KX29" s="141">
        <f>SUMIFS([1]Movimento!$R:$R,[1]Movimento!$B:$B,$C$3,[1]Movimento!$M:$M,$B29,[1]Movimento!$A:$A,KX$3)</f>
        <v>0</v>
      </c>
      <c r="KY29" s="141">
        <f>SUMIFS([1]Movimento!$R:$R,[1]Movimento!$B:$B,$C$3,[1]Movimento!$M:$M,$B29,[1]Movimento!$A:$A,KY$3)</f>
        <v>0</v>
      </c>
      <c r="KZ29" s="141">
        <f>SUMIFS([1]Movimento!$R:$R,[1]Movimento!$B:$B,$C$3,[1]Movimento!$M:$M,$B29,[1]Movimento!$A:$A,KZ$3)</f>
        <v>0</v>
      </c>
      <c r="LA29" s="141">
        <f>SUMIFS([1]Movimento!$R:$R,[1]Movimento!$B:$B,$C$3,[1]Movimento!$M:$M,$B29,[1]Movimento!$A:$A,LA$3)</f>
        <v>0</v>
      </c>
      <c r="LB29" s="141">
        <f>SUMIFS([1]Movimento!$R:$R,[1]Movimento!$B:$B,$C$3,[1]Movimento!$M:$M,$B29,[1]Movimento!$A:$A,LB$3)</f>
        <v>0</v>
      </c>
      <c r="LC29" s="141">
        <f>SUMIFS([1]Movimento!$R:$R,[1]Movimento!$B:$B,$C$3,[1]Movimento!$M:$M,$B29,[1]Movimento!$A:$A,LC$3)</f>
        <v>0</v>
      </c>
      <c r="LD29" s="141">
        <f>SUMIFS([1]Movimento!$R:$R,[1]Movimento!$B:$B,$C$3,[1]Movimento!$M:$M,$B29,[1]Movimento!$A:$A,LD$3)</f>
        <v>0</v>
      </c>
      <c r="LE29" s="141">
        <f>SUMIFS([1]Movimento!$R:$R,[1]Movimento!$B:$B,$C$3,[1]Movimento!$M:$M,$B29,[1]Movimento!$A:$A,LE$3)</f>
        <v>0</v>
      </c>
      <c r="LF29" s="141">
        <f>SUMIFS([1]Movimento!$R:$R,[1]Movimento!$B:$B,$C$3,[1]Movimento!$M:$M,$B29,[1]Movimento!$A:$A,LF$3)</f>
        <v>0</v>
      </c>
      <c r="LG29" s="141">
        <f>SUMIFS([1]Movimento!$R:$R,[1]Movimento!$B:$B,$C$3,[1]Movimento!$M:$M,$B29,[1]Movimento!$A:$A,LG$3)</f>
        <v>0</v>
      </c>
      <c r="LH29" s="141">
        <f>SUMIFS([1]Movimento!$R:$R,[1]Movimento!$B:$B,$C$3,[1]Movimento!$M:$M,$B29,[1]Movimento!$A:$A,LH$3)</f>
        <v>0</v>
      </c>
      <c r="LI29" s="141">
        <f>SUMIFS([1]Movimento!$R:$R,[1]Movimento!$B:$B,$C$3,[1]Movimento!$M:$M,$B29,[1]Movimento!$A:$A,LI$3)</f>
        <v>0</v>
      </c>
      <c r="LJ29" s="141">
        <f>SUMIFS([1]Movimento!$R:$R,[1]Movimento!$B:$B,$C$3,[1]Movimento!$M:$M,$B29,[1]Movimento!$A:$A,LJ$3)</f>
        <v>0</v>
      </c>
      <c r="LK29" s="141">
        <f>SUMIFS([1]Movimento!$R:$R,[1]Movimento!$B:$B,$C$3,[1]Movimento!$M:$M,$B29,[1]Movimento!$A:$A,LK$3)</f>
        <v>0</v>
      </c>
      <c r="LL29" s="141">
        <f t="shared" si="109"/>
        <v>0</v>
      </c>
      <c r="LM29" s="141">
        <f>SUMIFS([1]Movimento!$R:$R,[1]Movimento!$B:$B,$C$3,[1]Movimento!$M:$M,$B29,[1]Movimento!$A:$A,LM$3)</f>
        <v>0</v>
      </c>
      <c r="LN29" s="141">
        <f>SUMIFS([1]Movimento!$R:$R,[1]Movimento!$B:$B,$C$3,[1]Movimento!$M:$M,$B29,[1]Movimento!$A:$A,LN$3)</f>
        <v>0</v>
      </c>
      <c r="LO29" s="141">
        <f>SUMIFS([1]Movimento!$R:$R,[1]Movimento!$B:$B,$C$3,[1]Movimento!$M:$M,$B29,[1]Movimento!$A:$A,LO$3)</f>
        <v>0</v>
      </c>
      <c r="LP29" s="141">
        <f>SUMIFS([1]Movimento!$R:$R,[1]Movimento!$B:$B,$C$3,[1]Movimento!$M:$M,$B29,[1]Movimento!$A:$A,LP$3)</f>
        <v>0</v>
      </c>
      <c r="LQ29" s="141">
        <f>SUMIFS([1]Movimento!$R:$R,[1]Movimento!$B:$B,$C$3,[1]Movimento!$M:$M,$B29,[1]Movimento!$A:$A,LQ$3)</f>
        <v>0</v>
      </c>
      <c r="LR29" s="141">
        <f>SUMIFS([1]Movimento!$R:$R,[1]Movimento!$B:$B,$C$3,[1]Movimento!$M:$M,$B29,[1]Movimento!$A:$A,LR$3)</f>
        <v>0</v>
      </c>
      <c r="LS29" s="141">
        <f>SUMIFS([1]Movimento!$R:$R,[1]Movimento!$B:$B,$C$3,[1]Movimento!$M:$M,$B29,[1]Movimento!$A:$A,LS$3)</f>
        <v>0</v>
      </c>
      <c r="LT29" s="141">
        <f>SUMIFS([1]Movimento!$R:$R,[1]Movimento!$B:$B,$C$3,[1]Movimento!$M:$M,$B29,[1]Movimento!$A:$A,LT$3)</f>
        <v>0</v>
      </c>
      <c r="LU29" s="141">
        <f>SUMIFS([1]Movimento!$R:$R,[1]Movimento!$B:$B,$C$3,[1]Movimento!$M:$M,$B29,[1]Movimento!$A:$A,LU$3)</f>
        <v>0</v>
      </c>
      <c r="LV29" s="141">
        <f>SUMIFS([1]Movimento!$R:$R,[1]Movimento!$B:$B,$C$3,[1]Movimento!$M:$M,$B29,[1]Movimento!$A:$A,LV$3)</f>
        <v>0</v>
      </c>
      <c r="LW29" s="141">
        <f>SUMIFS([1]Movimento!$R:$R,[1]Movimento!$B:$B,$C$3,[1]Movimento!$M:$M,$B29,[1]Movimento!$A:$A,LW$3)</f>
        <v>0</v>
      </c>
      <c r="LX29" s="141">
        <f>SUMIFS([1]Movimento!$R:$R,[1]Movimento!$B:$B,$C$3,[1]Movimento!$M:$M,$B29,[1]Movimento!$A:$A,LX$3)</f>
        <v>0</v>
      </c>
      <c r="LY29" s="141">
        <f>SUMIFS([1]Movimento!$R:$R,[1]Movimento!$B:$B,$C$3,[1]Movimento!$M:$M,$B29,[1]Movimento!$A:$A,LY$3)</f>
        <v>0</v>
      </c>
      <c r="LZ29" s="141">
        <f>SUMIFS([1]Movimento!$R:$R,[1]Movimento!$B:$B,$C$3,[1]Movimento!$M:$M,$B29,[1]Movimento!$A:$A,LZ$3)</f>
        <v>0</v>
      </c>
      <c r="MA29" s="141">
        <f>SUMIFS([1]Movimento!$R:$R,[1]Movimento!$B:$B,$C$3,[1]Movimento!$M:$M,$B29,[1]Movimento!$A:$A,MA$3)</f>
        <v>0</v>
      </c>
      <c r="MB29" s="141">
        <f>SUMIFS([1]Movimento!$R:$R,[1]Movimento!$B:$B,$C$3,[1]Movimento!$M:$M,$B29,[1]Movimento!$A:$A,MB$3)</f>
        <v>0</v>
      </c>
      <c r="MC29" s="141">
        <f>SUMIFS([1]Movimento!$R:$R,[1]Movimento!$B:$B,$C$3,[1]Movimento!$M:$M,$B29,[1]Movimento!$A:$A,MC$3)</f>
        <v>0</v>
      </c>
      <c r="MD29" s="141">
        <f>SUMIFS([1]Movimento!$R:$R,[1]Movimento!$B:$B,$C$3,[1]Movimento!$M:$M,$B29,[1]Movimento!$A:$A,MD$3)</f>
        <v>0</v>
      </c>
      <c r="ME29" s="141">
        <f>SUMIFS([1]Movimento!$R:$R,[1]Movimento!$B:$B,$C$3,[1]Movimento!$M:$M,$B29,[1]Movimento!$A:$A,ME$3)</f>
        <v>0</v>
      </c>
      <c r="MF29" s="141">
        <f>SUMIFS([1]Movimento!$R:$R,[1]Movimento!$B:$B,$C$3,[1]Movimento!$M:$M,$B29,[1]Movimento!$A:$A,MF$3)</f>
        <v>0</v>
      </c>
      <c r="MG29" s="141">
        <f>SUMIFS([1]Movimento!$R:$R,[1]Movimento!$B:$B,$C$3,[1]Movimento!$M:$M,$B29,[1]Movimento!$A:$A,MG$3)</f>
        <v>0</v>
      </c>
      <c r="MH29" s="141">
        <f>SUMIFS([1]Movimento!$R:$R,[1]Movimento!$B:$B,$C$3,[1]Movimento!$M:$M,$B29,[1]Movimento!$A:$A,MH$3)</f>
        <v>0</v>
      </c>
      <c r="MI29" s="141">
        <f>SUMIFS([1]Movimento!$R:$R,[1]Movimento!$B:$B,$C$3,[1]Movimento!$M:$M,$B29,[1]Movimento!$A:$A,MI$3)</f>
        <v>0</v>
      </c>
      <c r="MJ29" s="141">
        <f>SUMIFS([1]Movimento!$R:$R,[1]Movimento!$B:$B,$C$3,[1]Movimento!$M:$M,$B29,[1]Movimento!$A:$A,MJ$3)</f>
        <v>0</v>
      </c>
      <c r="MK29" s="141">
        <f>SUMIFS([1]Movimento!$R:$R,[1]Movimento!$B:$B,$C$3,[1]Movimento!$M:$M,$B29,[1]Movimento!$A:$A,MK$3)</f>
        <v>0</v>
      </c>
      <c r="ML29" s="141">
        <f>SUMIFS([1]Movimento!$R:$R,[1]Movimento!$B:$B,$C$3,[1]Movimento!$M:$M,$B29,[1]Movimento!$A:$A,ML$3)</f>
        <v>0</v>
      </c>
      <c r="MM29" s="141">
        <f>SUMIFS([1]Movimento!$R:$R,[1]Movimento!$B:$B,$C$3,[1]Movimento!$M:$M,$B29,[1]Movimento!$A:$A,MM$3)</f>
        <v>0</v>
      </c>
      <c r="MN29" s="141">
        <f>SUMIFS([1]Movimento!$R:$R,[1]Movimento!$B:$B,$C$3,[1]Movimento!$M:$M,$B29,[1]Movimento!$A:$A,MN$3)</f>
        <v>0</v>
      </c>
      <c r="MO29" s="141">
        <f>SUMIFS([1]Movimento!$R:$R,[1]Movimento!$B:$B,$C$3,[1]Movimento!$M:$M,$B29,[1]Movimento!$A:$A,MO$3)</f>
        <v>0</v>
      </c>
      <c r="MP29" s="141">
        <f>SUMIFS([1]Movimento!$R:$R,[1]Movimento!$B:$B,$C$3,[1]Movimento!$M:$M,$B29,[1]Movimento!$A:$A,MP$3)</f>
        <v>0</v>
      </c>
      <c r="MQ29" s="141">
        <f>SUMIFS([1]Movimento!$R:$R,[1]Movimento!$B:$B,$C$3,[1]Movimento!$M:$M,$B29,[1]Movimento!$A:$A,MQ$3)</f>
        <v>0</v>
      </c>
      <c r="MR29" s="141">
        <f t="shared" si="110"/>
        <v>0</v>
      </c>
      <c r="MS29" s="141">
        <f>SUMIFS([1]Movimento!$R:$R,[1]Movimento!$B:$B,$C$3,[1]Movimento!$M:$M,$B29,[1]Movimento!$A:$A,MS$3)</f>
        <v>0</v>
      </c>
      <c r="MT29" s="141">
        <f>SUMIFS([1]Movimento!$R:$R,[1]Movimento!$B:$B,$C$3,[1]Movimento!$M:$M,$B29,[1]Movimento!$A:$A,MT$3)</f>
        <v>0</v>
      </c>
      <c r="MU29" s="141">
        <f>SUMIFS([1]Movimento!$R:$R,[1]Movimento!$B:$B,$C$3,[1]Movimento!$M:$M,$B29,[1]Movimento!$A:$A,MU$3)</f>
        <v>0</v>
      </c>
      <c r="MV29" s="141">
        <f>SUMIFS([1]Movimento!$R:$R,[1]Movimento!$B:$B,$C$3,[1]Movimento!$M:$M,$B29,[1]Movimento!$A:$A,MV$3)</f>
        <v>0</v>
      </c>
      <c r="MW29" s="141">
        <f>SUMIFS([1]Movimento!$R:$R,[1]Movimento!$B:$B,$C$3,[1]Movimento!$M:$M,$B29,[1]Movimento!$A:$A,MW$3)</f>
        <v>0</v>
      </c>
      <c r="MX29" s="141">
        <f>SUMIFS([1]Movimento!$R:$R,[1]Movimento!$B:$B,$C$3,[1]Movimento!$M:$M,$B29,[1]Movimento!$A:$A,MX$3)</f>
        <v>0</v>
      </c>
      <c r="MY29" s="141">
        <f>SUMIFS([1]Movimento!$R:$R,[1]Movimento!$B:$B,$C$3,[1]Movimento!$M:$M,$B29,[1]Movimento!$A:$A,MY$3)</f>
        <v>0</v>
      </c>
      <c r="MZ29" s="141">
        <f>SUMIFS([1]Movimento!$R:$R,[1]Movimento!$B:$B,$C$3,[1]Movimento!$M:$M,$B29,[1]Movimento!$A:$A,MZ$3)</f>
        <v>0</v>
      </c>
      <c r="NA29" s="141">
        <f>SUMIFS([1]Movimento!$R:$R,[1]Movimento!$B:$B,$C$3,[1]Movimento!$M:$M,$B29,[1]Movimento!$A:$A,NA$3)</f>
        <v>0</v>
      </c>
      <c r="NB29" s="141">
        <f>SUMIFS([1]Movimento!$R:$R,[1]Movimento!$B:$B,$C$3,[1]Movimento!$M:$M,$B29,[1]Movimento!$A:$A,NB$3)</f>
        <v>0</v>
      </c>
      <c r="NC29" s="141">
        <f>SUMIFS([1]Movimento!$R:$R,[1]Movimento!$B:$B,$C$3,[1]Movimento!$M:$M,$B29,[1]Movimento!$A:$A,NC$3)</f>
        <v>0</v>
      </c>
      <c r="ND29" s="141">
        <f>SUMIFS([1]Movimento!$R:$R,[1]Movimento!$B:$B,$C$3,[1]Movimento!$M:$M,$B29,[1]Movimento!$A:$A,ND$3)</f>
        <v>0</v>
      </c>
      <c r="NE29" s="141">
        <f>SUMIFS([1]Movimento!$R:$R,[1]Movimento!$B:$B,$C$3,[1]Movimento!$M:$M,$B29,[1]Movimento!$A:$A,NE$3)</f>
        <v>0</v>
      </c>
      <c r="NF29" s="141">
        <f>SUMIFS([1]Movimento!$R:$R,[1]Movimento!$B:$B,$C$3,[1]Movimento!$M:$M,$B29,[1]Movimento!$A:$A,NF$3)</f>
        <v>0</v>
      </c>
      <c r="NG29" s="141">
        <f>SUMIFS([1]Movimento!$R:$R,[1]Movimento!$B:$B,$C$3,[1]Movimento!$M:$M,$B29,[1]Movimento!$A:$A,NG$3)</f>
        <v>0</v>
      </c>
      <c r="NH29" s="141">
        <f>SUMIFS([1]Movimento!$R:$R,[1]Movimento!$B:$B,$C$3,[1]Movimento!$M:$M,$B29,[1]Movimento!$A:$A,NH$3)</f>
        <v>0</v>
      </c>
      <c r="NI29" s="141">
        <f>SUMIFS([1]Movimento!$R:$R,[1]Movimento!$B:$B,$C$3,[1]Movimento!$M:$M,$B29,[1]Movimento!$A:$A,NI$3)</f>
        <v>0</v>
      </c>
      <c r="NJ29" s="141">
        <f>SUMIFS([1]Movimento!$R:$R,[1]Movimento!$B:$B,$C$3,[1]Movimento!$M:$M,$B29,[1]Movimento!$A:$A,NJ$3)</f>
        <v>0</v>
      </c>
      <c r="NK29" s="141">
        <f>SUMIFS([1]Movimento!$R:$R,[1]Movimento!$B:$B,$C$3,[1]Movimento!$M:$M,$B29,[1]Movimento!$A:$A,NK$3)</f>
        <v>0</v>
      </c>
      <c r="NL29" s="141">
        <f>SUMIFS([1]Movimento!$R:$R,[1]Movimento!$B:$B,$C$3,[1]Movimento!$M:$M,$B29,[1]Movimento!$A:$A,NL$3)</f>
        <v>0</v>
      </c>
      <c r="NM29" s="141">
        <f>SUMIFS([1]Movimento!$R:$R,[1]Movimento!$B:$B,$C$3,[1]Movimento!$M:$M,$B29,[1]Movimento!$A:$A,NM$3)</f>
        <v>0</v>
      </c>
      <c r="NN29" s="141">
        <f>SUMIFS([1]Movimento!$R:$R,[1]Movimento!$B:$B,$C$3,[1]Movimento!$M:$M,$B29,[1]Movimento!$A:$A,NN$3)</f>
        <v>0</v>
      </c>
      <c r="NO29" s="141">
        <f>SUMIFS([1]Movimento!$R:$R,[1]Movimento!$B:$B,$C$3,[1]Movimento!$M:$M,$B29,[1]Movimento!$A:$A,NO$3)</f>
        <v>0</v>
      </c>
      <c r="NP29" s="141">
        <f>SUMIFS([1]Movimento!$R:$R,[1]Movimento!$B:$B,$C$3,[1]Movimento!$M:$M,$B29,[1]Movimento!$A:$A,NP$3)</f>
        <v>0</v>
      </c>
      <c r="NQ29" s="141">
        <f>SUMIFS([1]Movimento!$R:$R,[1]Movimento!$B:$B,$C$3,[1]Movimento!$M:$M,$B29,[1]Movimento!$A:$A,NQ$3)</f>
        <v>0</v>
      </c>
      <c r="NR29" s="141">
        <f>SUMIFS([1]Movimento!$R:$R,[1]Movimento!$B:$B,$C$3,[1]Movimento!$M:$M,$B29,[1]Movimento!$A:$A,NR$3)</f>
        <v>0</v>
      </c>
      <c r="NS29" s="141">
        <f>SUMIFS([1]Movimento!$R:$R,[1]Movimento!$B:$B,$C$3,[1]Movimento!$M:$M,$B29,[1]Movimento!$A:$A,NS$3)</f>
        <v>0</v>
      </c>
      <c r="NT29" s="141">
        <f>SUMIFS([1]Movimento!$R:$R,[1]Movimento!$B:$B,$C$3,[1]Movimento!$M:$M,$B29,[1]Movimento!$A:$A,NT$3)</f>
        <v>0</v>
      </c>
      <c r="NU29" s="141">
        <f>SUMIFS([1]Movimento!$R:$R,[1]Movimento!$B:$B,$C$3,[1]Movimento!$M:$M,$B29,[1]Movimento!$A:$A,NU$3)</f>
        <v>0</v>
      </c>
      <c r="NV29" s="141">
        <f>SUMIFS([1]Movimento!$R:$R,[1]Movimento!$B:$B,$C$3,[1]Movimento!$M:$M,$B29,[1]Movimento!$A:$A,NV$3)</f>
        <v>0</v>
      </c>
      <c r="NW29" s="141">
        <f>SUMIFS([1]Movimento!$R:$R,[1]Movimento!$B:$B,$C$3,[1]Movimento!$M:$M,$B29,[1]Movimento!$A:$A,NW$3)</f>
        <v>0</v>
      </c>
      <c r="NX29" s="141">
        <f t="shared" si="111"/>
        <v>0</v>
      </c>
      <c r="NY29" s="10"/>
      <c r="NZ29" s="141">
        <f t="shared" si="114"/>
        <v>0</v>
      </c>
      <c r="OA29" s="143">
        <f t="shared" si="112"/>
        <v>0</v>
      </c>
      <c r="OB29" s="145" t="str">
        <f t="shared" si="79"/>
        <v/>
      </c>
      <c r="OD29" s="181"/>
      <c r="OG29" s="163" t="s">
        <v>54</v>
      </c>
      <c r="OH29" s="10"/>
      <c r="OI29" s="164"/>
      <c r="OJ29" s="164"/>
      <c r="OK29" s="164"/>
      <c r="OL29" s="164"/>
      <c r="OM29" s="164"/>
      <c r="ON29" s="164"/>
      <c r="OO29" s="164"/>
      <c r="OP29" s="164"/>
      <c r="OQ29" s="164"/>
      <c r="OR29" s="164"/>
      <c r="OS29" s="164"/>
      <c r="OT29" s="164"/>
      <c r="OU29" s="10"/>
      <c r="OV29" s="164">
        <f t="shared" si="113"/>
        <v>0</v>
      </c>
    </row>
    <row r="30" spans="2:412" s="134" customFormat="1" outlineLevel="1">
      <c r="B30" s="139" t="s">
        <v>109</v>
      </c>
      <c r="C30" s="140" t="s">
        <v>110</v>
      </c>
      <c r="D30" s="10"/>
      <c r="E30" s="141">
        <f>SUMIFS([1]Movimento!$R:$R,[1]Movimento!$B:$B,$C$3,[1]Movimento!$M:$M,$B30,[1]Movimento!$A:$A,E$3)</f>
        <v>0</v>
      </c>
      <c r="F30" s="141">
        <f>SUMIFS([1]Movimento!$R:$R,[1]Movimento!$B:$B,$C$3,[1]Movimento!$M:$M,$B30,[1]Movimento!$A:$A,F$3)</f>
        <v>0</v>
      </c>
      <c r="G30" s="141">
        <f>SUMIFS([1]Movimento!$R:$R,[1]Movimento!$B:$B,$C$3,[1]Movimento!$M:$M,$B30,[1]Movimento!$A:$A,G$3)</f>
        <v>0</v>
      </c>
      <c r="H30" s="141">
        <f>SUMIFS([1]Movimento!$R:$R,[1]Movimento!$B:$B,$C$3,[1]Movimento!$M:$M,$B30,[1]Movimento!$A:$A,H$3)</f>
        <v>0</v>
      </c>
      <c r="I30" s="141">
        <f>SUMIFS([1]Movimento!$R:$R,[1]Movimento!$B:$B,$C$3,[1]Movimento!$M:$M,$B30,[1]Movimento!$A:$A,I$3)</f>
        <v>0</v>
      </c>
      <c r="J30" s="141">
        <f>SUMIFS([1]Movimento!$R:$R,[1]Movimento!$B:$B,$C$3,[1]Movimento!$M:$M,$B30,[1]Movimento!$A:$A,J$3)</f>
        <v>0</v>
      </c>
      <c r="K30" s="141">
        <f>SUMIFS([1]Movimento!$R:$R,[1]Movimento!$B:$B,$C$3,[1]Movimento!$M:$M,$B30,[1]Movimento!$A:$A,K$3)</f>
        <v>0</v>
      </c>
      <c r="L30" s="141">
        <f>SUMIFS([1]Movimento!$R:$R,[1]Movimento!$B:$B,$C$3,[1]Movimento!$M:$M,$B30,[1]Movimento!$A:$A,L$3)</f>
        <v>0</v>
      </c>
      <c r="M30" s="141">
        <f>SUMIFS([1]Movimento!$R:$R,[1]Movimento!$B:$B,$C$3,[1]Movimento!$M:$M,$B30,[1]Movimento!$A:$A,M$3)</f>
        <v>0</v>
      </c>
      <c r="N30" s="141">
        <f>SUMIFS([1]Movimento!$R:$R,[1]Movimento!$B:$B,$C$3,[1]Movimento!$M:$M,$B30,[1]Movimento!$A:$A,N$3)</f>
        <v>0</v>
      </c>
      <c r="O30" s="141">
        <f>SUMIFS([1]Movimento!$R:$R,[1]Movimento!$B:$B,$C$3,[1]Movimento!$M:$M,$B30,[1]Movimento!$A:$A,O$3)</f>
        <v>0</v>
      </c>
      <c r="P30" s="141">
        <f>SUMIFS([1]Movimento!$R:$R,[1]Movimento!$B:$B,$C$3,[1]Movimento!$M:$M,$B30,[1]Movimento!$A:$A,P$3)</f>
        <v>0</v>
      </c>
      <c r="Q30" s="141">
        <f>SUMIFS([1]Movimento!$R:$R,[1]Movimento!$B:$B,$C$3,[1]Movimento!$M:$M,$B30,[1]Movimento!$A:$A,Q$3)</f>
        <v>0</v>
      </c>
      <c r="R30" s="141">
        <f>SUMIFS([1]Movimento!$R:$R,[1]Movimento!$B:$B,$C$3,[1]Movimento!$M:$M,$B30,[1]Movimento!$A:$A,R$3)</f>
        <v>0</v>
      </c>
      <c r="S30" s="141">
        <f>SUMIFS([1]Movimento!$R:$R,[1]Movimento!$B:$B,$C$3,[1]Movimento!$M:$M,$B30,[1]Movimento!$A:$A,S$3)</f>
        <v>0</v>
      </c>
      <c r="T30" s="141">
        <f>SUMIFS([1]Movimento!$R:$R,[1]Movimento!$B:$B,$C$3,[1]Movimento!$M:$M,$B30,[1]Movimento!$A:$A,T$3)</f>
        <v>0</v>
      </c>
      <c r="U30" s="141">
        <f>SUMIFS([1]Movimento!$R:$R,[1]Movimento!$B:$B,$C$3,[1]Movimento!$M:$M,$B30,[1]Movimento!$A:$A,U$3)</f>
        <v>0</v>
      </c>
      <c r="V30" s="141">
        <f>SUMIFS([1]Movimento!$R:$R,[1]Movimento!$B:$B,$C$3,[1]Movimento!$M:$M,$B30,[1]Movimento!$A:$A,V$3)</f>
        <v>0</v>
      </c>
      <c r="W30" s="141">
        <f>SUMIFS([1]Movimento!$R:$R,[1]Movimento!$B:$B,$C$3,[1]Movimento!$M:$M,$B30,[1]Movimento!$A:$A,W$3)</f>
        <v>0</v>
      </c>
      <c r="X30" s="141">
        <f>SUMIFS([1]Movimento!$R:$R,[1]Movimento!$B:$B,$C$3,[1]Movimento!$M:$M,$B30,[1]Movimento!$A:$A,X$3)</f>
        <v>0</v>
      </c>
      <c r="Y30" s="141">
        <f>SUMIFS([1]Movimento!$R:$R,[1]Movimento!$B:$B,$C$3,[1]Movimento!$M:$M,$B30,[1]Movimento!$A:$A,Y$3)</f>
        <v>0</v>
      </c>
      <c r="Z30" s="141">
        <f>SUMIFS([1]Movimento!$R:$R,[1]Movimento!$B:$B,$C$3,[1]Movimento!$M:$M,$B30,[1]Movimento!$A:$A,Z$3)</f>
        <v>0</v>
      </c>
      <c r="AA30" s="141">
        <f>SUMIFS([1]Movimento!$R:$R,[1]Movimento!$B:$B,$C$3,[1]Movimento!$M:$M,$B30,[1]Movimento!$A:$A,AA$3)</f>
        <v>0</v>
      </c>
      <c r="AB30" s="141">
        <f>SUMIFS([1]Movimento!$R:$R,[1]Movimento!$B:$B,$C$3,[1]Movimento!$M:$M,$B30,[1]Movimento!$A:$A,AB$3)</f>
        <v>0</v>
      </c>
      <c r="AC30" s="141">
        <f>SUMIFS([1]Movimento!$R:$R,[1]Movimento!$B:$B,$C$3,[1]Movimento!$M:$M,$B30,[1]Movimento!$A:$A,AC$3)</f>
        <v>0</v>
      </c>
      <c r="AD30" s="141">
        <f>SUMIFS([1]Movimento!$R:$R,[1]Movimento!$B:$B,$C$3,[1]Movimento!$M:$M,$B30,[1]Movimento!$A:$A,AD$3)</f>
        <v>0</v>
      </c>
      <c r="AE30" s="141">
        <f>SUMIFS([1]Movimento!$R:$R,[1]Movimento!$B:$B,$C$3,[1]Movimento!$M:$M,$B30,[1]Movimento!$A:$A,AE$3)</f>
        <v>0</v>
      </c>
      <c r="AF30" s="141">
        <f>SUMIFS([1]Movimento!$R:$R,[1]Movimento!$B:$B,$C$3,[1]Movimento!$M:$M,$B30,[1]Movimento!$A:$A,AF$3)</f>
        <v>0</v>
      </c>
      <c r="AG30" s="141">
        <f>SUMIFS([1]Movimento!$R:$R,[1]Movimento!$B:$B,$C$3,[1]Movimento!$M:$M,$B30,[1]Movimento!$A:$A,AG$3)</f>
        <v>0</v>
      </c>
      <c r="AH30" s="141">
        <f>SUMIFS([1]Movimento!$R:$R,[1]Movimento!$B:$B,$C$3,[1]Movimento!$M:$M,$B30,[1]Movimento!$A:$A,AH$3)</f>
        <v>0</v>
      </c>
      <c r="AI30" s="141">
        <f>SUMIFS([1]Movimento!$R:$R,[1]Movimento!$B:$B,$C$3,[1]Movimento!$M:$M,$B30,[1]Movimento!$A:$A,AI$3)</f>
        <v>0</v>
      </c>
      <c r="AJ30" s="141">
        <f t="shared" si="100"/>
        <v>0</v>
      </c>
      <c r="AK30" s="141">
        <f>SUMIFS([1]Movimento!$R:$R,[1]Movimento!$B:$B,$C$3,[1]Movimento!$M:$M,$B30,[1]Movimento!$A:$A,AK$3)</f>
        <v>0</v>
      </c>
      <c r="AL30" s="141">
        <f>SUMIFS([1]Movimento!$R:$R,[1]Movimento!$B:$B,$C$3,[1]Movimento!$M:$M,$B30,[1]Movimento!$A:$A,AL$3)</f>
        <v>0</v>
      </c>
      <c r="AM30" s="141">
        <f>SUMIFS([1]Movimento!$R:$R,[1]Movimento!$B:$B,$C$3,[1]Movimento!$M:$M,$B30,[1]Movimento!$A:$A,AM$3)</f>
        <v>0</v>
      </c>
      <c r="AN30" s="141">
        <f>SUMIFS([1]Movimento!$R:$R,[1]Movimento!$B:$B,$C$3,[1]Movimento!$M:$M,$B30,[1]Movimento!$A:$A,AN$3)</f>
        <v>0</v>
      </c>
      <c r="AO30" s="141">
        <f>SUMIFS([1]Movimento!$R:$R,[1]Movimento!$B:$B,$C$3,[1]Movimento!$M:$M,$B30,[1]Movimento!$A:$A,AO$3)</f>
        <v>0</v>
      </c>
      <c r="AP30" s="141">
        <f>SUMIFS([1]Movimento!$R:$R,[1]Movimento!$B:$B,$C$3,[1]Movimento!$M:$M,$B30,[1]Movimento!$A:$A,AP$3)</f>
        <v>0</v>
      </c>
      <c r="AQ30" s="141">
        <f>SUMIFS([1]Movimento!$R:$R,[1]Movimento!$B:$B,$C$3,[1]Movimento!$M:$M,$B30,[1]Movimento!$A:$A,AQ$3)</f>
        <v>0</v>
      </c>
      <c r="AR30" s="141">
        <f>SUMIFS([1]Movimento!$R:$R,[1]Movimento!$B:$B,$C$3,[1]Movimento!$M:$M,$B30,[1]Movimento!$A:$A,AR$3)</f>
        <v>0</v>
      </c>
      <c r="AS30" s="141">
        <f>SUMIFS([1]Movimento!$R:$R,[1]Movimento!$B:$B,$C$3,[1]Movimento!$M:$M,$B30,[1]Movimento!$A:$A,AS$3)</f>
        <v>0</v>
      </c>
      <c r="AT30" s="141">
        <f>SUMIFS([1]Movimento!$R:$R,[1]Movimento!$B:$B,$C$3,[1]Movimento!$M:$M,$B30,[1]Movimento!$A:$A,AT$3)</f>
        <v>0</v>
      </c>
      <c r="AU30" s="141">
        <f>SUMIFS([1]Movimento!$R:$R,[1]Movimento!$B:$B,$C$3,[1]Movimento!$M:$M,$B30,[1]Movimento!$A:$A,AU$3)</f>
        <v>0</v>
      </c>
      <c r="AV30" s="141">
        <f>SUMIFS([1]Movimento!$R:$R,[1]Movimento!$B:$B,$C$3,[1]Movimento!$M:$M,$B30,[1]Movimento!$A:$A,AV$3)</f>
        <v>0</v>
      </c>
      <c r="AW30" s="141">
        <f>SUMIFS([1]Movimento!$R:$R,[1]Movimento!$B:$B,$C$3,[1]Movimento!$M:$M,$B30,[1]Movimento!$A:$A,AW$3)</f>
        <v>0</v>
      </c>
      <c r="AX30" s="141">
        <f>SUMIFS([1]Movimento!$R:$R,[1]Movimento!$B:$B,$C$3,[1]Movimento!$M:$M,$B30,[1]Movimento!$A:$A,AX$3)</f>
        <v>0</v>
      </c>
      <c r="AY30" s="141">
        <f>SUMIFS([1]Movimento!$R:$R,[1]Movimento!$B:$B,$C$3,[1]Movimento!$M:$M,$B30,[1]Movimento!$A:$A,AY$3)</f>
        <v>0</v>
      </c>
      <c r="AZ30" s="141">
        <f>SUMIFS([1]Movimento!$R:$R,[1]Movimento!$B:$B,$C$3,[1]Movimento!$M:$M,$B30,[1]Movimento!$A:$A,AZ$3)</f>
        <v>0</v>
      </c>
      <c r="BA30" s="141">
        <f>SUMIFS([1]Movimento!$R:$R,[1]Movimento!$B:$B,$C$3,[1]Movimento!$M:$M,$B30,[1]Movimento!$A:$A,BA$3)</f>
        <v>0</v>
      </c>
      <c r="BB30" s="141">
        <f>SUMIFS([1]Movimento!$R:$R,[1]Movimento!$B:$B,$C$3,[1]Movimento!$M:$M,$B30,[1]Movimento!$A:$A,BB$3)</f>
        <v>0</v>
      </c>
      <c r="BC30" s="141">
        <f>SUMIFS([1]Movimento!$R:$R,[1]Movimento!$B:$B,$C$3,[1]Movimento!$M:$M,$B30,[1]Movimento!$A:$A,BC$3)</f>
        <v>0</v>
      </c>
      <c r="BD30" s="141">
        <f>SUMIFS([1]Movimento!$R:$R,[1]Movimento!$B:$B,$C$3,[1]Movimento!$M:$M,$B30,[1]Movimento!$A:$A,BD$3)</f>
        <v>0</v>
      </c>
      <c r="BE30" s="141">
        <f>SUMIFS([1]Movimento!$R:$R,[1]Movimento!$B:$B,$C$3,[1]Movimento!$M:$M,$B30,[1]Movimento!$A:$A,BE$3)</f>
        <v>0</v>
      </c>
      <c r="BF30" s="141">
        <f>SUMIFS([1]Movimento!$R:$R,[1]Movimento!$B:$B,$C$3,[1]Movimento!$M:$M,$B30,[1]Movimento!$A:$A,BF$3)</f>
        <v>0</v>
      </c>
      <c r="BG30" s="141">
        <f>SUMIFS([1]Movimento!$R:$R,[1]Movimento!$B:$B,$C$3,[1]Movimento!$M:$M,$B30,[1]Movimento!$A:$A,BG$3)</f>
        <v>0</v>
      </c>
      <c r="BH30" s="141">
        <f>SUMIFS([1]Movimento!$R:$R,[1]Movimento!$B:$B,$C$3,[1]Movimento!$M:$M,$B30,[1]Movimento!$A:$A,BH$3)</f>
        <v>0</v>
      </c>
      <c r="BI30" s="141">
        <f>SUMIFS([1]Movimento!$R:$R,[1]Movimento!$B:$B,$C$3,[1]Movimento!$M:$M,$B30,[1]Movimento!$A:$A,BI$3)</f>
        <v>0</v>
      </c>
      <c r="BJ30" s="141">
        <f>SUMIFS([1]Movimento!$R:$R,[1]Movimento!$B:$B,$C$3,[1]Movimento!$M:$M,$B30,[1]Movimento!$A:$A,BJ$3)</f>
        <v>0</v>
      </c>
      <c r="BK30" s="141">
        <f>SUMIFS([1]Movimento!$R:$R,[1]Movimento!$B:$B,$C$3,[1]Movimento!$M:$M,$B30,[1]Movimento!$A:$A,BK$3)</f>
        <v>0</v>
      </c>
      <c r="BL30" s="141">
        <f>SUMIFS([1]Movimento!$R:$R,[1]Movimento!$B:$B,$C$3,[1]Movimento!$M:$M,$B30,[1]Movimento!$A:$A,BL$3)</f>
        <v>0</v>
      </c>
      <c r="BM30" s="141">
        <f>SUMIFS([1]Movimento!$R:$R,[1]Movimento!$B:$B,$C$3,[1]Movimento!$M:$M,$B30,[1]Movimento!$A:$A,BM$3)</f>
        <v>0</v>
      </c>
      <c r="BN30" s="141">
        <f>SUMIFS([1]Movimento!$R:$R,[1]Movimento!$B:$B,$C$3,[1]Movimento!$M:$M,$B30,[1]Movimento!$A:$A,BN$3)</f>
        <v>0</v>
      </c>
      <c r="BO30" s="141">
        <f>SUMIFS([1]Movimento!$R:$R,[1]Movimento!$B:$B,$C$3,[1]Movimento!$M:$M,$B30,[1]Movimento!$A:$A,BO$3)</f>
        <v>0</v>
      </c>
      <c r="BP30" s="141">
        <f t="shared" si="101"/>
        <v>0</v>
      </c>
      <c r="BQ30" s="141">
        <f>SUMIFS([1]Movimento!$R:$R,[1]Movimento!$B:$B,$C$3,[1]Movimento!$M:$M,$B30,[1]Movimento!$A:$A,BQ$3)</f>
        <v>0</v>
      </c>
      <c r="BR30" s="141">
        <f>SUMIFS([1]Movimento!$R:$R,[1]Movimento!$B:$B,$C$3,[1]Movimento!$M:$M,$B30,[1]Movimento!$A:$A,BR$3)</f>
        <v>0</v>
      </c>
      <c r="BS30" s="141">
        <f>SUMIFS([1]Movimento!$R:$R,[1]Movimento!$B:$B,$C$3,[1]Movimento!$M:$M,$B30,[1]Movimento!$A:$A,BS$3)</f>
        <v>0</v>
      </c>
      <c r="BT30" s="141">
        <f>SUMIFS([1]Movimento!$R:$R,[1]Movimento!$B:$B,$C$3,[1]Movimento!$M:$M,$B30,[1]Movimento!$A:$A,BT$3)</f>
        <v>0</v>
      </c>
      <c r="BU30" s="141">
        <f>SUMIFS([1]Movimento!$R:$R,[1]Movimento!$B:$B,$C$3,[1]Movimento!$M:$M,$B30,[1]Movimento!$A:$A,BU$3)</f>
        <v>0</v>
      </c>
      <c r="BV30" s="141">
        <f>SUMIFS([1]Movimento!$R:$R,[1]Movimento!$B:$B,$C$3,[1]Movimento!$M:$M,$B30,[1]Movimento!$A:$A,BV$3)</f>
        <v>0</v>
      </c>
      <c r="BW30" s="141">
        <f>SUMIFS([1]Movimento!$R:$R,[1]Movimento!$B:$B,$C$3,[1]Movimento!$M:$M,$B30,[1]Movimento!$A:$A,BW$3)</f>
        <v>0</v>
      </c>
      <c r="BX30" s="141">
        <f>SUMIFS([1]Movimento!$R:$R,[1]Movimento!$B:$B,$C$3,[1]Movimento!$M:$M,$B30,[1]Movimento!$A:$A,BX$3)</f>
        <v>0</v>
      </c>
      <c r="BY30" s="141">
        <f>SUMIFS([1]Movimento!$R:$R,[1]Movimento!$B:$B,$C$3,[1]Movimento!$M:$M,$B30,[1]Movimento!$A:$A,BY$3)</f>
        <v>0</v>
      </c>
      <c r="BZ30" s="141">
        <f>SUMIFS([1]Movimento!$R:$R,[1]Movimento!$B:$B,$C$3,[1]Movimento!$M:$M,$B30,[1]Movimento!$A:$A,BZ$3)</f>
        <v>0</v>
      </c>
      <c r="CA30" s="141">
        <f>SUMIFS([1]Movimento!$R:$R,[1]Movimento!$B:$B,$C$3,[1]Movimento!$M:$M,$B30,[1]Movimento!$A:$A,CA$3)</f>
        <v>0</v>
      </c>
      <c r="CB30" s="141">
        <f>SUMIFS([1]Movimento!$R:$R,[1]Movimento!$B:$B,$C$3,[1]Movimento!$M:$M,$B30,[1]Movimento!$A:$A,CB$3)</f>
        <v>0</v>
      </c>
      <c r="CC30" s="141">
        <f>SUMIFS([1]Movimento!$R:$R,[1]Movimento!$B:$B,$C$3,[1]Movimento!$M:$M,$B30,[1]Movimento!$A:$A,CC$3)</f>
        <v>0</v>
      </c>
      <c r="CD30" s="141">
        <f>SUMIFS([1]Movimento!$R:$R,[1]Movimento!$B:$B,$C$3,[1]Movimento!$M:$M,$B30,[1]Movimento!$A:$A,CD$3)</f>
        <v>0</v>
      </c>
      <c r="CE30" s="141">
        <f>SUMIFS([1]Movimento!$R:$R,[1]Movimento!$B:$B,$C$3,[1]Movimento!$M:$M,$B30,[1]Movimento!$A:$A,CE$3)</f>
        <v>0</v>
      </c>
      <c r="CF30" s="141">
        <f>SUMIFS([1]Movimento!$R:$R,[1]Movimento!$B:$B,$C$3,[1]Movimento!$M:$M,$B30,[1]Movimento!$A:$A,CF$3)</f>
        <v>0</v>
      </c>
      <c r="CG30" s="141">
        <f>SUMIFS([1]Movimento!$R:$R,[1]Movimento!$B:$B,$C$3,[1]Movimento!$M:$M,$B30,[1]Movimento!$A:$A,CG$3)</f>
        <v>0</v>
      </c>
      <c r="CH30" s="141">
        <f>SUMIFS([1]Movimento!$R:$R,[1]Movimento!$B:$B,$C$3,[1]Movimento!$M:$M,$B30,[1]Movimento!$A:$A,CH$3)</f>
        <v>0</v>
      </c>
      <c r="CI30" s="141">
        <f>SUMIFS([1]Movimento!$R:$R,[1]Movimento!$B:$B,$C$3,[1]Movimento!$M:$M,$B30,[1]Movimento!$A:$A,CI$3)</f>
        <v>0</v>
      </c>
      <c r="CJ30" s="141">
        <f>SUMIFS([1]Movimento!$R:$R,[1]Movimento!$B:$B,$C$3,[1]Movimento!$M:$M,$B30,[1]Movimento!$A:$A,CJ$3)</f>
        <v>0</v>
      </c>
      <c r="CK30" s="141">
        <f>SUMIFS([1]Movimento!$R:$R,[1]Movimento!$B:$B,$C$3,[1]Movimento!$M:$M,$B30,[1]Movimento!$A:$A,CK$3)</f>
        <v>0</v>
      </c>
      <c r="CL30" s="141">
        <f>SUMIFS([1]Movimento!$R:$R,[1]Movimento!$B:$B,$C$3,[1]Movimento!$M:$M,$B30,[1]Movimento!$A:$A,CL$3)</f>
        <v>0</v>
      </c>
      <c r="CM30" s="141">
        <f>SUMIFS([1]Movimento!$R:$R,[1]Movimento!$B:$B,$C$3,[1]Movimento!$M:$M,$B30,[1]Movimento!$A:$A,CM$3)</f>
        <v>0</v>
      </c>
      <c r="CN30" s="141">
        <f>SUMIFS([1]Movimento!$R:$R,[1]Movimento!$B:$B,$C$3,[1]Movimento!$M:$M,$B30,[1]Movimento!$A:$A,CN$3)</f>
        <v>0</v>
      </c>
      <c r="CO30" s="141">
        <f>SUMIFS([1]Movimento!$R:$R,[1]Movimento!$B:$B,$C$3,[1]Movimento!$M:$M,$B30,[1]Movimento!$A:$A,CO$3)</f>
        <v>0</v>
      </c>
      <c r="CP30" s="141">
        <f>SUMIFS([1]Movimento!$R:$R,[1]Movimento!$B:$B,$C$3,[1]Movimento!$M:$M,$B30,[1]Movimento!$A:$A,CP$3)</f>
        <v>0</v>
      </c>
      <c r="CQ30" s="141">
        <f>SUMIFS([1]Movimento!$R:$R,[1]Movimento!$B:$B,$C$3,[1]Movimento!$M:$M,$B30,[1]Movimento!$A:$A,CQ$3)</f>
        <v>0</v>
      </c>
      <c r="CR30" s="141">
        <f>SUMIFS([1]Movimento!$R:$R,[1]Movimento!$B:$B,$C$3,[1]Movimento!$M:$M,$B30,[1]Movimento!$A:$A,CR$3)</f>
        <v>0</v>
      </c>
      <c r="CS30" s="141">
        <f>SUMIFS([1]Movimento!$R:$R,[1]Movimento!$B:$B,$C$3,[1]Movimento!$M:$M,$B30,[1]Movimento!$A:$A,CS$3)</f>
        <v>0</v>
      </c>
      <c r="CT30" s="141">
        <f>SUMIFS([1]Movimento!$R:$R,[1]Movimento!$B:$B,$C$3,[1]Movimento!$M:$M,$B30,[1]Movimento!$A:$A,CT$3)</f>
        <v>0</v>
      </c>
      <c r="CU30" s="141">
        <f>SUMIFS([1]Movimento!$R:$R,[1]Movimento!$B:$B,$C$3,[1]Movimento!$M:$M,$B30,[1]Movimento!$A:$A,CU$3)</f>
        <v>0</v>
      </c>
      <c r="CV30" s="141">
        <f t="shared" si="102"/>
        <v>0</v>
      </c>
      <c r="CW30" s="141">
        <f>SUMIFS([1]Movimento!$R:$R,[1]Movimento!$B:$B,$C$3,[1]Movimento!$M:$M,$B30,[1]Movimento!$A:$A,CW$3)</f>
        <v>0</v>
      </c>
      <c r="CX30" s="141">
        <f>SUMIFS([1]Movimento!$R:$R,[1]Movimento!$B:$B,$C$3,[1]Movimento!$M:$M,$B30,[1]Movimento!$A:$A,CX$3)</f>
        <v>0</v>
      </c>
      <c r="CY30" s="141">
        <f>SUMIFS([1]Movimento!$R:$R,[1]Movimento!$B:$B,$C$3,[1]Movimento!$M:$M,$B30,[1]Movimento!$A:$A,CY$3)</f>
        <v>0</v>
      </c>
      <c r="CZ30" s="141">
        <f>SUMIFS([1]Movimento!$R:$R,[1]Movimento!$B:$B,$C$3,[1]Movimento!$M:$M,$B30,[1]Movimento!$A:$A,CZ$3)</f>
        <v>0</v>
      </c>
      <c r="DA30" s="141">
        <f>SUMIFS([1]Movimento!$R:$R,[1]Movimento!$B:$B,$C$3,[1]Movimento!$M:$M,$B30,[1]Movimento!$A:$A,DA$3)</f>
        <v>0</v>
      </c>
      <c r="DB30" s="141">
        <f>SUMIFS([1]Movimento!$R:$R,[1]Movimento!$B:$B,$C$3,[1]Movimento!$M:$M,$B30,[1]Movimento!$A:$A,DB$3)</f>
        <v>0</v>
      </c>
      <c r="DC30" s="141">
        <f>SUMIFS([1]Movimento!$R:$R,[1]Movimento!$B:$B,$C$3,[1]Movimento!$M:$M,$B30,[1]Movimento!$A:$A,DC$3)</f>
        <v>0</v>
      </c>
      <c r="DD30" s="141">
        <f>SUMIFS([1]Movimento!$R:$R,[1]Movimento!$B:$B,$C$3,[1]Movimento!$M:$M,$B30,[1]Movimento!$A:$A,DD$3)</f>
        <v>0</v>
      </c>
      <c r="DE30" s="141">
        <f>SUMIFS([1]Movimento!$R:$R,[1]Movimento!$B:$B,$C$3,[1]Movimento!$M:$M,$B30,[1]Movimento!$A:$A,DE$3)</f>
        <v>0</v>
      </c>
      <c r="DF30" s="141">
        <f>SUMIFS([1]Movimento!$R:$R,[1]Movimento!$B:$B,$C$3,[1]Movimento!$M:$M,$B30,[1]Movimento!$A:$A,DF$3)</f>
        <v>0</v>
      </c>
      <c r="DG30" s="141">
        <f>SUMIFS([1]Movimento!$R:$R,[1]Movimento!$B:$B,$C$3,[1]Movimento!$M:$M,$B30,[1]Movimento!$A:$A,DG$3)</f>
        <v>0</v>
      </c>
      <c r="DH30" s="141">
        <f>SUMIFS([1]Movimento!$R:$R,[1]Movimento!$B:$B,$C$3,[1]Movimento!$M:$M,$B30,[1]Movimento!$A:$A,DH$3)</f>
        <v>0</v>
      </c>
      <c r="DI30" s="141">
        <f>SUMIFS([1]Movimento!$R:$R,[1]Movimento!$B:$B,$C$3,[1]Movimento!$M:$M,$B30,[1]Movimento!$A:$A,DI$3)</f>
        <v>0</v>
      </c>
      <c r="DJ30" s="141">
        <f>SUMIFS([1]Movimento!$R:$R,[1]Movimento!$B:$B,$C$3,[1]Movimento!$M:$M,$B30,[1]Movimento!$A:$A,DJ$3)</f>
        <v>0</v>
      </c>
      <c r="DK30" s="141">
        <f>SUMIFS([1]Movimento!$R:$R,[1]Movimento!$B:$B,$C$3,[1]Movimento!$M:$M,$B30,[1]Movimento!$A:$A,DK$3)</f>
        <v>0</v>
      </c>
      <c r="DL30" s="141">
        <f>SUMIFS([1]Movimento!$R:$R,[1]Movimento!$B:$B,$C$3,[1]Movimento!$M:$M,$B30,[1]Movimento!$A:$A,DL$3)</f>
        <v>0</v>
      </c>
      <c r="DM30" s="141">
        <f>SUMIFS([1]Movimento!$R:$R,[1]Movimento!$B:$B,$C$3,[1]Movimento!$M:$M,$B30,[1]Movimento!$A:$A,DM$3)</f>
        <v>0</v>
      </c>
      <c r="DN30" s="141">
        <f>SUMIFS([1]Movimento!$R:$R,[1]Movimento!$B:$B,$C$3,[1]Movimento!$M:$M,$B30,[1]Movimento!$A:$A,DN$3)</f>
        <v>0</v>
      </c>
      <c r="DO30" s="141">
        <f>SUMIFS([1]Movimento!$R:$R,[1]Movimento!$B:$B,$C$3,[1]Movimento!$M:$M,$B30,[1]Movimento!$A:$A,DO$3)</f>
        <v>0</v>
      </c>
      <c r="DP30" s="141">
        <f>SUMIFS([1]Movimento!$R:$R,[1]Movimento!$B:$B,$C$3,[1]Movimento!$M:$M,$B30,[1]Movimento!$A:$A,DP$3)</f>
        <v>0</v>
      </c>
      <c r="DQ30" s="141">
        <f>SUMIFS([1]Movimento!$R:$R,[1]Movimento!$B:$B,$C$3,[1]Movimento!$M:$M,$B30,[1]Movimento!$A:$A,DQ$3)</f>
        <v>0</v>
      </c>
      <c r="DR30" s="141">
        <f>SUMIFS([1]Movimento!$R:$R,[1]Movimento!$B:$B,$C$3,[1]Movimento!$M:$M,$B30,[1]Movimento!$A:$A,DR$3)</f>
        <v>0</v>
      </c>
      <c r="DS30" s="141">
        <f>SUMIFS([1]Movimento!$R:$R,[1]Movimento!$B:$B,$C$3,[1]Movimento!$M:$M,$B30,[1]Movimento!$A:$A,DS$3)</f>
        <v>0</v>
      </c>
      <c r="DT30" s="141">
        <f>SUMIFS([1]Movimento!$R:$R,[1]Movimento!$B:$B,$C$3,[1]Movimento!$M:$M,$B30,[1]Movimento!$A:$A,DT$3)</f>
        <v>0</v>
      </c>
      <c r="DU30" s="141">
        <f>SUMIFS([1]Movimento!$R:$R,[1]Movimento!$B:$B,$C$3,[1]Movimento!$M:$M,$B30,[1]Movimento!$A:$A,DU$3)</f>
        <v>0</v>
      </c>
      <c r="DV30" s="141">
        <f>SUMIFS([1]Movimento!$R:$R,[1]Movimento!$B:$B,$C$3,[1]Movimento!$M:$M,$B30,[1]Movimento!$A:$A,DV$3)</f>
        <v>0</v>
      </c>
      <c r="DW30" s="141">
        <f>SUMIFS([1]Movimento!$R:$R,[1]Movimento!$B:$B,$C$3,[1]Movimento!$M:$M,$B30,[1]Movimento!$A:$A,DW$3)</f>
        <v>0</v>
      </c>
      <c r="DX30" s="141">
        <f>SUMIFS([1]Movimento!$R:$R,[1]Movimento!$B:$B,$C$3,[1]Movimento!$M:$M,$B30,[1]Movimento!$A:$A,DX$3)</f>
        <v>0</v>
      </c>
      <c r="DY30" s="141">
        <f>SUMIFS([1]Movimento!$R:$R,[1]Movimento!$B:$B,$C$3,[1]Movimento!$M:$M,$B30,[1]Movimento!$A:$A,DY$3)</f>
        <v>0</v>
      </c>
      <c r="DZ30" s="141">
        <f>SUMIFS([1]Movimento!$R:$R,[1]Movimento!$B:$B,$C$3,[1]Movimento!$M:$M,$B30,[1]Movimento!$A:$A,DZ$3)</f>
        <v>0</v>
      </c>
      <c r="EA30" s="141">
        <f>SUMIFS([1]Movimento!$R:$R,[1]Movimento!$B:$B,$C$3,[1]Movimento!$M:$M,$B30,[1]Movimento!$A:$A,EA$3)</f>
        <v>0</v>
      </c>
      <c r="EB30" s="141">
        <f t="shared" si="103"/>
        <v>0</v>
      </c>
      <c r="EC30" s="141">
        <f>SUMIFS([1]Movimento!$R:$R,[1]Movimento!$B:$B,$C$3,[1]Movimento!$M:$M,$B30,[1]Movimento!$A:$A,EC$3)</f>
        <v>0</v>
      </c>
      <c r="ED30" s="141">
        <f>SUMIFS([1]Movimento!$R:$R,[1]Movimento!$B:$B,$C$3,[1]Movimento!$M:$M,$B30,[1]Movimento!$A:$A,ED$3)</f>
        <v>0</v>
      </c>
      <c r="EE30" s="141">
        <f>SUMIFS([1]Movimento!$R:$R,[1]Movimento!$B:$B,$C$3,[1]Movimento!$M:$M,$B30,[1]Movimento!$A:$A,EE$3)</f>
        <v>0</v>
      </c>
      <c r="EF30" s="141">
        <f>SUMIFS([1]Movimento!$R:$R,[1]Movimento!$B:$B,$C$3,[1]Movimento!$M:$M,$B30,[1]Movimento!$A:$A,EF$3)</f>
        <v>0</v>
      </c>
      <c r="EG30" s="141">
        <f>SUMIFS([1]Movimento!$R:$R,[1]Movimento!$B:$B,$C$3,[1]Movimento!$M:$M,$B30,[1]Movimento!$A:$A,EG$3)</f>
        <v>0</v>
      </c>
      <c r="EH30" s="141">
        <f>SUMIFS([1]Movimento!$R:$R,[1]Movimento!$B:$B,$C$3,[1]Movimento!$M:$M,$B30,[1]Movimento!$A:$A,EH$3)</f>
        <v>0</v>
      </c>
      <c r="EI30" s="141">
        <f>SUMIFS([1]Movimento!$R:$R,[1]Movimento!$B:$B,$C$3,[1]Movimento!$M:$M,$B30,[1]Movimento!$A:$A,EI$3)</f>
        <v>0</v>
      </c>
      <c r="EJ30" s="141">
        <f>SUMIFS([1]Movimento!$R:$R,[1]Movimento!$B:$B,$C$3,[1]Movimento!$M:$M,$B30,[1]Movimento!$A:$A,EJ$3)</f>
        <v>0</v>
      </c>
      <c r="EK30" s="141">
        <f>SUMIFS([1]Movimento!$R:$R,[1]Movimento!$B:$B,$C$3,[1]Movimento!$M:$M,$B30,[1]Movimento!$A:$A,EK$3)</f>
        <v>0</v>
      </c>
      <c r="EL30" s="141">
        <f>SUMIFS([1]Movimento!$R:$R,[1]Movimento!$B:$B,$C$3,[1]Movimento!$M:$M,$B30,[1]Movimento!$A:$A,EL$3)</f>
        <v>0</v>
      </c>
      <c r="EM30" s="141">
        <f>SUMIFS([1]Movimento!$R:$R,[1]Movimento!$B:$B,$C$3,[1]Movimento!$M:$M,$B30,[1]Movimento!$A:$A,EM$3)</f>
        <v>0</v>
      </c>
      <c r="EN30" s="141">
        <f>SUMIFS([1]Movimento!$R:$R,[1]Movimento!$B:$B,$C$3,[1]Movimento!$M:$M,$B30,[1]Movimento!$A:$A,EN$3)</f>
        <v>0</v>
      </c>
      <c r="EO30" s="141">
        <f>SUMIFS([1]Movimento!$R:$R,[1]Movimento!$B:$B,$C$3,[1]Movimento!$M:$M,$B30,[1]Movimento!$A:$A,EO$3)</f>
        <v>0</v>
      </c>
      <c r="EP30" s="141">
        <f>SUMIFS([1]Movimento!$R:$R,[1]Movimento!$B:$B,$C$3,[1]Movimento!$M:$M,$B30,[1]Movimento!$A:$A,EP$3)</f>
        <v>0</v>
      </c>
      <c r="EQ30" s="141">
        <f>SUMIFS([1]Movimento!$R:$R,[1]Movimento!$B:$B,$C$3,[1]Movimento!$M:$M,$B30,[1]Movimento!$A:$A,EQ$3)</f>
        <v>0</v>
      </c>
      <c r="ER30" s="141">
        <f>SUMIFS([1]Movimento!$R:$R,[1]Movimento!$B:$B,$C$3,[1]Movimento!$M:$M,$B30,[1]Movimento!$A:$A,ER$3)</f>
        <v>0</v>
      </c>
      <c r="ES30" s="141">
        <f>SUMIFS([1]Movimento!$R:$R,[1]Movimento!$B:$B,$C$3,[1]Movimento!$M:$M,$B30,[1]Movimento!$A:$A,ES$3)</f>
        <v>0</v>
      </c>
      <c r="ET30" s="141">
        <f>SUMIFS([1]Movimento!$R:$R,[1]Movimento!$B:$B,$C$3,[1]Movimento!$M:$M,$B30,[1]Movimento!$A:$A,ET$3)</f>
        <v>0</v>
      </c>
      <c r="EU30" s="141">
        <f>SUMIFS([1]Movimento!$R:$R,[1]Movimento!$B:$B,$C$3,[1]Movimento!$M:$M,$B30,[1]Movimento!$A:$A,EU$3)</f>
        <v>0</v>
      </c>
      <c r="EV30" s="141">
        <f>SUMIFS([1]Movimento!$R:$R,[1]Movimento!$B:$B,$C$3,[1]Movimento!$M:$M,$B30,[1]Movimento!$A:$A,EV$3)</f>
        <v>0</v>
      </c>
      <c r="EW30" s="141">
        <f>SUMIFS([1]Movimento!$R:$R,[1]Movimento!$B:$B,$C$3,[1]Movimento!$M:$M,$B30,[1]Movimento!$A:$A,EW$3)</f>
        <v>0</v>
      </c>
      <c r="EX30" s="141">
        <f>SUMIFS([1]Movimento!$R:$R,[1]Movimento!$B:$B,$C$3,[1]Movimento!$M:$M,$B30,[1]Movimento!$A:$A,EX$3)</f>
        <v>0</v>
      </c>
      <c r="EY30" s="141">
        <f>SUMIFS([1]Movimento!$R:$R,[1]Movimento!$B:$B,$C$3,[1]Movimento!$M:$M,$B30,[1]Movimento!$A:$A,EY$3)</f>
        <v>0</v>
      </c>
      <c r="EZ30" s="141">
        <f>SUMIFS([1]Movimento!$R:$R,[1]Movimento!$B:$B,$C$3,[1]Movimento!$M:$M,$B30,[1]Movimento!$A:$A,EZ$3)</f>
        <v>0</v>
      </c>
      <c r="FA30" s="141">
        <f>SUMIFS([1]Movimento!$R:$R,[1]Movimento!$B:$B,$C$3,[1]Movimento!$M:$M,$B30,[1]Movimento!$A:$A,FA$3)</f>
        <v>0</v>
      </c>
      <c r="FB30" s="141">
        <f>SUMIFS([1]Movimento!$R:$R,[1]Movimento!$B:$B,$C$3,[1]Movimento!$M:$M,$B30,[1]Movimento!$A:$A,FB$3)</f>
        <v>0</v>
      </c>
      <c r="FC30" s="141">
        <f>SUMIFS([1]Movimento!$R:$R,[1]Movimento!$B:$B,$C$3,[1]Movimento!$M:$M,$B30,[1]Movimento!$A:$A,FC$3)</f>
        <v>0</v>
      </c>
      <c r="FD30" s="141">
        <f>SUMIFS([1]Movimento!$R:$R,[1]Movimento!$B:$B,$C$3,[1]Movimento!$M:$M,$B30,[1]Movimento!$A:$A,FD$3)</f>
        <v>0</v>
      </c>
      <c r="FE30" s="141">
        <f>SUMIFS([1]Movimento!$R:$R,[1]Movimento!$B:$B,$C$3,[1]Movimento!$M:$M,$B30,[1]Movimento!$A:$A,FE$3)</f>
        <v>0</v>
      </c>
      <c r="FF30" s="141">
        <f>SUMIFS([1]Movimento!$R:$R,[1]Movimento!$B:$B,$C$3,[1]Movimento!$M:$M,$B30,[1]Movimento!$A:$A,FF$3)</f>
        <v>0</v>
      </c>
      <c r="FG30" s="141">
        <f>SUMIFS([1]Movimento!$R:$R,[1]Movimento!$B:$B,$C$3,[1]Movimento!$M:$M,$B30,[1]Movimento!$A:$A,FG$3)</f>
        <v>0</v>
      </c>
      <c r="FH30" s="141">
        <f t="shared" si="104"/>
        <v>0</v>
      </c>
      <c r="FI30" s="141">
        <f>SUMIFS([1]Movimento!$R:$R,[1]Movimento!$B:$B,$C$3,[1]Movimento!$M:$M,$B30,[1]Movimento!$A:$A,FI$3)</f>
        <v>0</v>
      </c>
      <c r="FJ30" s="141">
        <f>SUMIFS([1]Movimento!$R:$R,[1]Movimento!$B:$B,$C$3,[1]Movimento!$M:$M,$B30,[1]Movimento!$A:$A,FJ$3)</f>
        <v>0</v>
      </c>
      <c r="FK30" s="141">
        <f>SUMIFS([1]Movimento!$R:$R,[1]Movimento!$B:$B,$C$3,[1]Movimento!$M:$M,$B30,[1]Movimento!$A:$A,FK$3)</f>
        <v>0</v>
      </c>
      <c r="FL30" s="141">
        <f>SUMIFS([1]Movimento!$R:$R,[1]Movimento!$B:$B,$C$3,[1]Movimento!$M:$M,$B30,[1]Movimento!$A:$A,FL$3)</f>
        <v>0</v>
      </c>
      <c r="FM30" s="141">
        <f>SUMIFS([1]Movimento!$R:$R,[1]Movimento!$B:$B,$C$3,[1]Movimento!$M:$M,$B30,[1]Movimento!$A:$A,FM$3)</f>
        <v>0</v>
      </c>
      <c r="FN30" s="141">
        <f>SUMIFS([1]Movimento!$R:$R,[1]Movimento!$B:$B,$C$3,[1]Movimento!$M:$M,$B30,[1]Movimento!$A:$A,FN$3)</f>
        <v>0</v>
      </c>
      <c r="FO30" s="141">
        <f>SUMIFS([1]Movimento!$R:$R,[1]Movimento!$B:$B,$C$3,[1]Movimento!$M:$M,$B30,[1]Movimento!$A:$A,FO$3)</f>
        <v>0</v>
      </c>
      <c r="FP30" s="141">
        <f>SUMIFS([1]Movimento!$R:$R,[1]Movimento!$B:$B,$C$3,[1]Movimento!$M:$M,$B30,[1]Movimento!$A:$A,FP$3)</f>
        <v>0</v>
      </c>
      <c r="FQ30" s="141">
        <f>SUMIFS([1]Movimento!$R:$R,[1]Movimento!$B:$B,$C$3,[1]Movimento!$M:$M,$B30,[1]Movimento!$A:$A,FQ$3)</f>
        <v>0</v>
      </c>
      <c r="FR30" s="141">
        <f>SUMIFS([1]Movimento!$R:$R,[1]Movimento!$B:$B,$C$3,[1]Movimento!$M:$M,$B30,[1]Movimento!$A:$A,FR$3)</f>
        <v>0</v>
      </c>
      <c r="FS30" s="141">
        <f>SUMIFS([1]Movimento!$R:$R,[1]Movimento!$B:$B,$C$3,[1]Movimento!$M:$M,$B30,[1]Movimento!$A:$A,FS$3)</f>
        <v>0</v>
      </c>
      <c r="FT30" s="141">
        <f>SUMIFS([1]Movimento!$R:$R,[1]Movimento!$B:$B,$C$3,[1]Movimento!$M:$M,$B30,[1]Movimento!$A:$A,FT$3)</f>
        <v>0</v>
      </c>
      <c r="FU30" s="141">
        <f>SUMIFS([1]Movimento!$R:$R,[1]Movimento!$B:$B,$C$3,[1]Movimento!$M:$M,$B30,[1]Movimento!$A:$A,FU$3)</f>
        <v>0</v>
      </c>
      <c r="FV30" s="141">
        <f>SUMIFS([1]Movimento!$R:$R,[1]Movimento!$B:$B,$C$3,[1]Movimento!$M:$M,$B30,[1]Movimento!$A:$A,FV$3)</f>
        <v>0</v>
      </c>
      <c r="FW30" s="141">
        <f>SUMIFS([1]Movimento!$R:$R,[1]Movimento!$B:$B,$C$3,[1]Movimento!$M:$M,$B30,[1]Movimento!$A:$A,FW$3)</f>
        <v>0</v>
      </c>
      <c r="FX30" s="141">
        <f>SUMIFS([1]Movimento!$R:$R,[1]Movimento!$B:$B,$C$3,[1]Movimento!$M:$M,$B30,[1]Movimento!$A:$A,FX$3)</f>
        <v>0</v>
      </c>
      <c r="FY30" s="141">
        <f>SUMIFS([1]Movimento!$R:$R,[1]Movimento!$B:$B,$C$3,[1]Movimento!$M:$M,$B30,[1]Movimento!$A:$A,FY$3)</f>
        <v>0</v>
      </c>
      <c r="FZ30" s="141">
        <f>SUMIFS([1]Movimento!$R:$R,[1]Movimento!$B:$B,$C$3,[1]Movimento!$M:$M,$B30,[1]Movimento!$A:$A,FZ$3)</f>
        <v>0</v>
      </c>
      <c r="GA30" s="141">
        <f>SUMIFS([1]Movimento!$R:$R,[1]Movimento!$B:$B,$C$3,[1]Movimento!$M:$M,$B30,[1]Movimento!$A:$A,GA$3)</f>
        <v>0</v>
      </c>
      <c r="GB30" s="141">
        <f>SUMIFS([1]Movimento!$R:$R,[1]Movimento!$B:$B,$C$3,[1]Movimento!$M:$M,$B30,[1]Movimento!$A:$A,GB$3)</f>
        <v>0</v>
      </c>
      <c r="GC30" s="141">
        <f>SUMIFS([1]Movimento!$R:$R,[1]Movimento!$B:$B,$C$3,[1]Movimento!$M:$M,$B30,[1]Movimento!$A:$A,GC$3)</f>
        <v>0</v>
      </c>
      <c r="GD30" s="141">
        <f>SUMIFS([1]Movimento!$R:$R,[1]Movimento!$B:$B,$C$3,[1]Movimento!$M:$M,$B30,[1]Movimento!$A:$A,GD$3)</f>
        <v>0</v>
      </c>
      <c r="GE30" s="141">
        <f>SUMIFS([1]Movimento!$R:$R,[1]Movimento!$B:$B,$C$3,[1]Movimento!$M:$M,$B30,[1]Movimento!$A:$A,GE$3)</f>
        <v>0</v>
      </c>
      <c r="GF30" s="141">
        <f>SUMIFS([1]Movimento!$R:$R,[1]Movimento!$B:$B,$C$3,[1]Movimento!$M:$M,$B30,[1]Movimento!$A:$A,GF$3)</f>
        <v>0</v>
      </c>
      <c r="GG30" s="141">
        <f>SUMIFS([1]Movimento!$R:$R,[1]Movimento!$B:$B,$C$3,[1]Movimento!$M:$M,$B30,[1]Movimento!$A:$A,GG$3)</f>
        <v>0</v>
      </c>
      <c r="GH30" s="141">
        <f>SUMIFS([1]Movimento!$R:$R,[1]Movimento!$B:$B,$C$3,[1]Movimento!$M:$M,$B30,[1]Movimento!$A:$A,GH$3)</f>
        <v>0</v>
      </c>
      <c r="GI30" s="141">
        <f>SUMIFS([1]Movimento!$R:$R,[1]Movimento!$B:$B,$C$3,[1]Movimento!$M:$M,$B30,[1]Movimento!$A:$A,GI$3)</f>
        <v>0</v>
      </c>
      <c r="GJ30" s="141">
        <f>SUMIFS([1]Movimento!$R:$R,[1]Movimento!$B:$B,$C$3,[1]Movimento!$M:$M,$B30,[1]Movimento!$A:$A,GJ$3)</f>
        <v>0</v>
      </c>
      <c r="GK30" s="141">
        <f>SUMIFS([1]Movimento!$R:$R,[1]Movimento!$B:$B,$C$3,[1]Movimento!$M:$M,$B30,[1]Movimento!$A:$A,GK$3)</f>
        <v>0</v>
      </c>
      <c r="GL30" s="141">
        <f>SUMIFS([1]Movimento!$R:$R,[1]Movimento!$B:$B,$C$3,[1]Movimento!$M:$M,$B30,[1]Movimento!$A:$A,GL$3)</f>
        <v>0</v>
      </c>
      <c r="GM30" s="141">
        <f>SUMIFS([1]Movimento!$R:$R,[1]Movimento!$B:$B,$C$3,[1]Movimento!$M:$M,$B30,[1]Movimento!$A:$A,GM$3)</f>
        <v>0</v>
      </c>
      <c r="GN30" s="141">
        <f t="shared" si="105"/>
        <v>0</v>
      </c>
      <c r="GO30" s="141">
        <f>SUMIFS([1]Movimento!$R:$R,[1]Movimento!$B:$B,$C$3,[1]Movimento!$M:$M,$B30,[1]Movimento!$A:$A,GO$3)</f>
        <v>0</v>
      </c>
      <c r="GP30" s="141">
        <f>SUMIFS([1]Movimento!$R:$R,[1]Movimento!$B:$B,$C$3,[1]Movimento!$M:$M,$B30,[1]Movimento!$A:$A,GP$3)</f>
        <v>0</v>
      </c>
      <c r="GQ30" s="141">
        <f>SUMIFS([1]Movimento!$R:$R,[1]Movimento!$B:$B,$C$3,[1]Movimento!$M:$M,$B30,[1]Movimento!$A:$A,GQ$3)</f>
        <v>0</v>
      </c>
      <c r="GR30" s="141">
        <f>SUMIFS([1]Movimento!$R:$R,[1]Movimento!$B:$B,$C$3,[1]Movimento!$M:$M,$B30,[1]Movimento!$A:$A,GR$3)</f>
        <v>0</v>
      </c>
      <c r="GS30" s="141">
        <f>SUMIFS([1]Movimento!$R:$R,[1]Movimento!$B:$B,$C$3,[1]Movimento!$M:$M,$B30,[1]Movimento!$A:$A,GS$3)</f>
        <v>0</v>
      </c>
      <c r="GT30" s="141">
        <f>SUMIFS([1]Movimento!$R:$R,[1]Movimento!$B:$B,$C$3,[1]Movimento!$M:$M,$B30,[1]Movimento!$A:$A,GT$3)</f>
        <v>0</v>
      </c>
      <c r="GU30" s="141">
        <f>SUMIFS([1]Movimento!$R:$R,[1]Movimento!$B:$B,$C$3,[1]Movimento!$M:$M,$B30,[1]Movimento!$A:$A,GU$3)</f>
        <v>0</v>
      </c>
      <c r="GV30" s="141">
        <f>SUMIFS([1]Movimento!$R:$R,[1]Movimento!$B:$B,$C$3,[1]Movimento!$M:$M,$B30,[1]Movimento!$A:$A,GV$3)</f>
        <v>0</v>
      </c>
      <c r="GW30" s="141">
        <f>SUMIFS([1]Movimento!$R:$R,[1]Movimento!$B:$B,$C$3,[1]Movimento!$M:$M,$B30,[1]Movimento!$A:$A,GW$3)</f>
        <v>0</v>
      </c>
      <c r="GX30" s="141">
        <f>SUMIFS([1]Movimento!$R:$R,[1]Movimento!$B:$B,$C$3,[1]Movimento!$M:$M,$B30,[1]Movimento!$A:$A,GX$3)</f>
        <v>0</v>
      </c>
      <c r="GY30" s="141">
        <f>SUMIFS([1]Movimento!$R:$R,[1]Movimento!$B:$B,$C$3,[1]Movimento!$M:$M,$B30,[1]Movimento!$A:$A,GY$3)</f>
        <v>0</v>
      </c>
      <c r="GZ30" s="141">
        <f>SUMIFS([1]Movimento!$R:$R,[1]Movimento!$B:$B,$C$3,[1]Movimento!$M:$M,$B30,[1]Movimento!$A:$A,GZ$3)</f>
        <v>0</v>
      </c>
      <c r="HA30" s="141">
        <f>SUMIFS([1]Movimento!$R:$R,[1]Movimento!$B:$B,$C$3,[1]Movimento!$M:$M,$B30,[1]Movimento!$A:$A,HA$3)</f>
        <v>0</v>
      </c>
      <c r="HB30" s="141">
        <f>SUMIFS([1]Movimento!$R:$R,[1]Movimento!$B:$B,$C$3,[1]Movimento!$M:$M,$B30,[1]Movimento!$A:$A,HB$3)</f>
        <v>0</v>
      </c>
      <c r="HC30" s="141">
        <f>SUMIFS([1]Movimento!$R:$R,[1]Movimento!$B:$B,$C$3,[1]Movimento!$M:$M,$B30,[1]Movimento!$A:$A,HC$3)</f>
        <v>0</v>
      </c>
      <c r="HD30" s="141">
        <f>SUMIFS([1]Movimento!$R:$R,[1]Movimento!$B:$B,$C$3,[1]Movimento!$M:$M,$B30,[1]Movimento!$A:$A,HD$3)</f>
        <v>0</v>
      </c>
      <c r="HE30" s="141">
        <f>SUMIFS([1]Movimento!$R:$R,[1]Movimento!$B:$B,$C$3,[1]Movimento!$M:$M,$B30,[1]Movimento!$A:$A,HE$3)</f>
        <v>0</v>
      </c>
      <c r="HF30" s="141">
        <f>SUMIFS([1]Movimento!$R:$R,[1]Movimento!$B:$B,$C$3,[1]Movimento!$M:$M,$B30,[1]Movimento!$A:$A,HF$3)</f>
        <v>0</v>
      </c>
      <c r="HG30" s="141">
        <f>SUMIFS([1]Movimento!$R:$R,[1]Movimento!$B:$B,$C$3,[1]Movimento!$M:$M,$B30,[1]Movimento!$A:$A,HG$3)</f>
        <v>0</v>
      </c>
      <c r="HH30" s="141">
        <f>SUMIFS([1]Movimento!$R:$R,[1]Movimento!$B:$B,$C$3,[1]Movimento!$M:$M,$B30,[1]Movimento!$A:$A,HH$3)</f>
        <v>0</v>
      </c>
      <c r="HI30" s="141">
        <f>SUMIFS([1]Movimento!$R:$R,[1]Movimento!$B:$B,$C$3,[1]Movimento!$M:$M,$B30,[1]Movimento!$A:$A,HI$3)</f>
        <v>0</v>
      </c>
      <c r="HJ30" s="141">
        <f>SUMIFS([1]Movimento!$R:$R,[1]Movimento!$B:$B,$C$3,[1]Movimento!$M:$M,$B30,[1]Movimento!$A:$A,HJ$3)</f>
        <v>0</v>
      </c>
      <c r="HK30" s="141">
        <f>SUMIFS([1]Movimento!$R:$R,[1]Movimento!$B:$B,$C$3,[1]Movimento!$M:$M,$B30,[1]Movimento!$A:$A,HK$3)</f>
        <v>0</v>
      </c>
      <c r="HL30" s="141">
        <f>SUMIFS([1]Movimento!$R:$R,[1]Movimento!$B:$B,$C$3,[1]Movimento!$M:$M,$B30,[1]Movimento!$A:$A,HL$3)</f>
        <v>0</v>
      </c>
      <c r="HM30" s="141">
        <f>SUMIFS([1]Movimento!$R:$R,[1]Movimento!$B:$B,$C$3,[1]Movimento!$M:$M,$B30,[1]Movimento!$A:$A,HM$3)</f>
        <v>0</v>
      </c>
      <c r="HN30" s="141">
        <f>SUMIFS([1]Movimento!$R:$R,[1]Movimento!$B:$B,$C$3,[1]Movimento!$M:$M,$B30,[1]Movimento!$A:$A,HN$3)</f>
        <v>0</v>
      </c>
      <c r="HO30" s="141">
        <f>SUMIFS([1]Movimento!$R:$R,[1]Movimento!$B:$B,$C$3,[1]Movimento!$M:$M,$B30,[1]Movimento!$A:$A,HO$3)</f>
        <v>0</v>
      </c>
      <c r="HP30" s="141">
        <f>SUMIFS([1]Movimento!$R:$R,[1]Movimento!$B:$B,$C$3,[1]Movimento!$M:$M,$B30,[1]Movimento!$A:$A,HP$3)</f>
        <v>0</v>
      </c>
      <c r="HQ30" s="141">
        <f>SUMIFS([1]Movimento!$R:$R,[1]Movimento!$B:$B,$C$3,[1]Movimento!$M:$M,$B30,[1]Movimento!$A:$A,HQ$3)</f>
        <v>0</v>
      </c>
      <c r="HR30" s="141">
        <f>SUMIFS([1]Movimento!$R:$R,[1]Movimento!$B:$B,$C$3,[1]Movimento!$M:$M,$B30,[1]Movimento!$A:$A,HR$3)</f>
        <v>0</v>
      </c>
      <c r="HS30" s="141">
        <f>SUMIFS([1]Movimento!$R:$R,[1]Movimento!$B:$B,$C$3,[1]Movimento!$M:$M,$B30,[1]Movimento!$A:$A,HS$3)</f>
        <v>0</v>
      </c>
      <c r="HT30" s="141">
        <f t="shared" si="106"/>
        <v>0</v>
      </c>
      <c r="HU30" s="141">
        <f>SUMIFS([1]Movimento!$R:$R,[1]Movimento!$B:$B,$C$3,[1]Movimento!$M:$M,$B30,[1]Movimento!$A:$A,HU$3)</f>
        <v>0</v>
      </c>
      <c r="HV30" s="141">
        <f>SUMIFS([1]Movimento!$R:$R,[1]Movimento!$B:$B,$C$3,[1]Movimento!$M:$M,$B30,[1]Movimento!$A:$A,HV$3)</f>
        <v>0</v>
      </c>
      <c r="HW30" s="141">
        <f>SUMIFS([1]Movimento!$R:$R,[1]Movimento!$B:$B,$C$3,[1]Movimento!$M:$M,$B30,[1]Movimento!$A:$A,HW$3)</f>
        <v>0</v>
      </c>
      <c r="HX30" s="141">
        <f>SUMIFS([1]Movimento!$R:$R,[1]Movimento!$B:$B,$C$3,[1]Movimento!$M:$M,$B30,[1]Movimento!$A:$A,HX$3)</f>
        <v>0</v>
      </c>
      <c r="HY30" s="141">
        <f>SUMIFS([1]Movimento!$R:$R,[1]Movimento!$B:$B,$C$3,[1]Movimento!$M:$M,$B30,[1]Movimento!$A:$A,HY$3)</f>
        <v>0</v>
      </c>
      <c r="HZ30" s="141">
        <f>SUMIFS([1]Movimento!$R:$R,[1]Movimento!$B:$B,$C$3,[1]Movimento!$M:$M,$B30,[1]Movimento!$A:$A,HZ$3)</f>
        <v>0</v>
      </c>
      <c r="IA30" s="141">
        <f>SUMIFS([1]Movimento!$R:$R,[1]Movimento!$B:$B,$C$3,[1]Movimento!$M:$M,$B30,[1]Movimento!$A:$A,IA$3)</f>
        <v>0</v>
      </c>
      <c r="IB30" s="141">
        <f>SUMIFS([1]Movimento!$R:$R,[1]Movimento!$B:$B,$C$3,[1]Movimento!$M:$M,$B30,[1]Movimento!$A:$A,IB$3)</f>
        <v>0</v>
      </c>
      <c r="IC30" s="141">
        <f>SUMIFS([1]Movimento!$R:$R,[1]Movimento!$B:$B,$C$3,[1]Movimento!$M:$M,$B30,[1]Movimento!$A:$A,IC$3)</f>
        <v>0</v>
      </c>
      <c r="ID30" s="141">
        <f>SUMIFS([1]Movimento!$R:$R,[1]Movimento!$B:$B,$C$3,[1]Movimento!$M:$M,$B30,[1]Movimento!$A:$A,ID$3)</f>
        <v>0</v>
      </c>
      <c r="IE30" s="141">
        <f>SUMIFS([1]Movimento!$R:$R,[1]Movimento!$B:$B,$C$3,[1]Movimento!$M:$M,$B30,[1]Movimento!$A:$A,IE$3)</f>
        <v>0</v>
      </c>
      <c r="IF30" s="141">
        <f>SUMIFS([1]Movimento!$R:$R,[1]Movimento!$B:$B,$C$3,[1]Movimento!$M:$M,$B30,[1]Movimento!$A:$A,IF$3)</f>
        <v>0</v>
      </c>
      <c r="IG30" s="141">
        <f>SUMIFS([1]Movimento!$R:$R,[1]Movimento!$B:$B,$C$3,[1]Movimento!$M:$M,$B30,[1]Movimento!$A:$A,IG$3)</f>
        <v>0</v>
      </c>
      <c r="IH30" s="141">
        <f>SUMIFS([1]Movimento!$R:$R,[1]Movimento!$B:$B,$C$3,[1]Movimento!$M:$M,$B30,[1]Movimento!$A:$A,IH$3)</f>
        <v>0</v>
      </c>
      <c r="II30" s="141">
        <f>SUMIFS([1]Movimento!$R:$R,[1]Movimento!$B:$B,$C$3,[1]Movimento!$M:$M,$B30,[1]Movimento!$A:$A,II$3)</f>
        <v>0</v>
      </c>
      <c r="IJ30" s="141">
        <f>SUMIFS([1]Movimento!$R:$R,[1]Movimento!$B:$B,$C$3,[1]Movimento!$M:$M,$B30,[1]Movimento!$A:$A,IJ$3)</f>
        <v>0</v>
      </c>
      <c r="IK30" s="141">
        <f>SUMIFS([1]Movimento!$R:$R,[1]Movimento!$B:$B,$C$3,[1]Movimento!$M:$M,$B30,[1]Movimento!$A:$A,IK$3)</f>
        <v>0</v>
      </c>
      <c r="IL30" s="141">
        <f>SUMIFS([1]Movimento!$R:$R,[1]Movimento!$B:$B,$C$3,[1]Movimento!$M:$M,$B30,[1]Movimento!$A:$A,IL$3)</f>
        <v>0</v>
      </c>
      <c r="IM30" s="141">
        <f>SUMIFS([1]Movimento!$R:$R,[1]Movimento!$B:$B,$C$3,[1]Movimento!$M:$M,$B30,[1]Movimento!$A:$A,IM$3)</f>
        <v>0</v>
      </c>
      <c r="IN30" s="141">
        <f>SUMIFS([1]Movimento!$R:$R,[1]Movimento!$B:$B,$C$3,[1]Movimento!$M:$M,$B30,[1]Movimento!$A:$A,IN$3)</f>
        <v>0</v>
      </c>
      <c r="IO30" s="141">
        <f>SUMIFS([1]Movimento!$R:$R,[1]Movimento!$B:$B,$C$3,[1]Movimento!$M:$M,$B30,[1]Movimento!$A:$A,IO$3)</f>
        <v>0</v>
      </c>
      <c r="IP30" s="141">
        <f>SUMIFS([1]Movimento!$R:$R,[1]Movimento!$B:$B,$C$3,[1]Movimento!$M:$M,$B30,[1]Movimento!$A:$A,IP$3)</f>
        <v>0</v>
      </c>
      <c r="IQ30" s="141">
        <f>SUMIFS([1]Movimento!$R:$R,[1]Movimento!$B:$B,$C$3,[1]Movimento!$M:$M,$B30,[1]Movimento!$A:$A,IQ$3)</f>
        <v>0</v>
      </c>
      <c r="IR30" s="141">
        <f>SUMIFS([1]Movimento!$R:$R,[1]Movimento!$B:$B,$C$3,[1]Movimento!$M:$M,$B30,[1]Movimento!$A:$A,IR$3)</f>
        <v>0</v>
      </c>
      <c r="IS30" s="141">
        <f>SUMIFS([1]Movimento!$R:$R,[1]Movimento!$B:$B,$C$3,[1]Movimento!$M:$M,$B30,[1]Movimento!$A:$A,IS$3)</f>
        <v>0</v>
      </c>
      <c r="IT30" s="141">
        <f>SUMIFS([1]Movimento!$R:$R,[1]Movimento!$B:$B,$C$3,[1]Movimento!$M:$M,$B30,[1]Movimento!$A:$A,IT$3)</f>
        <v>0</v>
      </c>
      <c r="IU30" s="141">
        <f>SUMIFS([1]Movimento!$R:$R,[1]Movimento!$B:$B,$C$3,[1]Movimento!$M:$M,$B30,[1]Movimento!$A:$A,IU$3)</f>
        <v>0</v>
      </c>
      <c r="IV30" s="141">
        <f>SUMIFS([1]Movimento!$R:$R,[1]Movimento!$B:$B,$C$3,[1]Movimento!$M:$M,$B30,[1]Movimento!$A:$A,IV$3)</f>
        <v>0</v>
      </c>
      <c r="IW30" s="141">
        <f>SUMIFS([1]Movimento!$R:$R,[1]Movimento!$B:$B,$C$3,[1]Movimento!$M:$M,$B30,[1]Movimento!$A:$A,IW$3)</f>
        <v>0</v>
      </c>
      <c r="IX30" s="141">
        <f>SUMIFS([1]Movimento!$R:$R,[1]Movimento!$B:$B,$C$3,[1]Movimento!$M:$M,$B30,[1]Movimento!$A:$A,IX$3)</f>
        <v>0</v>
      </c>
      <c r="IY30" s="141">
        <f>SUMIFS([1]Movimento!$R:$R,[1]Movimento!$B:$B,$C$3,[1]Movimento!$M:$M,$B30,[1]Movimento!$A:$A,IY$3)</f>
        <v>0</v>
      </c>
      <c r="IZ30" s="141">
        <f t="shared" si="107"/>
        <v>0</v>
      </c>
      <c r="JA30" s="141">
        <f>SUMIFS([1]Movimento!$R:$R,[1]Movimento!$B:$B,$C$3,[1]Movimento!$M:$M,$B30,[1]Movimento!$A:$A,JA$3)</f>
        <v>0</v>
      </c>
      <c r="JB30" s="141">
        <f>SUMIFS([1]Movimento!$R:$R,[1]Movimento!$B:$B,$C$3,[1]Movimento!$M:$M,$B30,[1]Movimento!$A:$A,JB$3)</f>
        <v>0</v>
      </c>
      <c r="JC30" s="141">
        <f>SUMIFS([1]Movimento!$R:$R,[1]Movimento!$B:$B,$C$3,[1]Movimento!$M:$M,$B30,[1]Movimento!$A:$A,JC$3)</f>
        <v>0</v>
      </c>
      <c r="JD30" s="141">
        <f>SUMIFS([1]Movimento!$R:$R,[1]Movimento!$B:$B,$C$3,[1]Movimento!$M:$M,$B30,[1]Movimento!$A:$A,JD$3)</f>
        <v>0</v>
      </c>
      <c r="JE30" s="141">
        <f>SUMIFS([1]Movimento!$R:$R,[1]Movimento!$B:$B,$C$3,[1]Movimento!$M:$M,$B30,[1]Movimento!$A:$A,JE$3)</f>
        <v>0</v>
      </c>
      <c r="JF30" s="141">
        <f>SUMIFS([1]Movimento!$R:$R,[1]Movimento!$B:$B,$C$3,[1]Movimento!$M:$M,$B30,[1]Movimento!$A:$A,JF$3)</f>
        <v>0</v>
      </c>
      <c r="JG30" s="141">
        <f>SUMIFS([1]Movimento!$R:$R,[1]Movimento!$B:$B,$C$3,[1]Movimento!$M:$M,$B30,[1]Movimento!$A:$A,JG$3)</f>
        <v>0</v>
      </c>
      <c r="JH30" s="141">
        <f>SUMIFS([1]Movimento!$R:$R,[1]Movimento!$B:$B,$C$3,[1]Movimento!$M:$M,$B30,[1]Movimento!$A:$A,JH$3)</f>
        <v>0</v>
      </c>
      <c r="JI30" s="141">
        <f>SUMIFS([1]Movimento!$R:$R,[1]Movimento!$B:$B,$C$3,[1]Movimento!$M:$M,$B30,[1]Movimento!$A:$A,JI$3)</f>
        <v>0</v>
      </c>
      <c r="JJ30" s="141">
        <f>SUMIFS([1]Movimento!$R:$R,[1]Movimento!$B:$B,$C$3,[1]Movimento!$M:$M,$B30,[1]Movimento!$A:$A,JJ$3)</f>
        <v>0</v>
      </c>
      <c r="JK30" s="141">
        <f>SUMIFS([1]Movimento!$R:$R,[1]Movimento!$B:$B,$C$3,[1]Movimento!$M:$M,$B30,[1]Movimento!$A:$A,JK$3)</f>
        <v>0</v>
      </c>
      <c r="JL30" s="141">
        <f>SUMIFS([1]Movimento!$R:$R,[1]Movimento!$B:$B,$C$3,[1]Movimento!$M:$M,$B30,[1]Movimento!$A:$A,JL$3)</f>
        <v>0</v>
      </c>
      <c r="JM30" s="141">
        <f>SUMIFS([1]Movimento!$R:$R,[1]Movimento!$B:$B,$C$3,[1]Movimento!$M:$M,$B30,[1]Movimento!$A:$A,JM$3)</f>
        <v>0</v>
      </c>
      <c r="JN30" s="141">
        <f>SUMIFS([1]Movimento!$R:$R,[1]Movimento!$B:$B,$C$3,[1]Movimento!$M:$M,$B30,[1]Movimento!$A:$A,JN$3)</f>
        <v>0</v>
      </c>
      <c r="JO30" s="141">
        <f>SUMIFS([1]Movimento!$R:$R,[1]Movimento!$B:$B,$C$3,[1]Movimento!$M:$M,$B30,[1]Movimento!$A:$A,JO$3)</f>
        <v>0</v>
      </c>
      <c r="JP30" s="141">
        <f>SUMIFS([1]Movimento!$R:$R,[1]Movimento!$B:$B,$C$3,[1]Movimento!$M:$M,$B30,[1]Movimento!$A:$A,JP$3)</f>
        <v>0</v>
      </c>
      <c r="JQ30" s="141">
        <f>SUMIFS([1]Movimento!$R:$R,[1]Movimento!$B:$B,$C$3,[1]Movimento!$M:$M,$B30,[1]Movimento!$A:$A,JQ$3)</f>
        <v>0</v>
      </c>
      <c r="JR30" s="141">
        <f>SUMIFS([1]Movimento!$R:$R,[1]Movimento!$B:$B,$C$3,[1]Movimento!$M:$M,$B30,[1]Movimento!$A:$A,JR$3)</f>
        <v>0</v>
      </c>
      <c r="JS30" s="141">
        <f>SUMIFS([1]Movimento!$R:$R,[1]Movimento!$B:$B,$C$3,[1]Movimento!$M:$M,$B30,[1]Movimento!$A:$A,JS$3)</f>
        <v>0</v>
      </c>
      <c r="JT30" s="141">
        <f>SUMIFS([1]Movimento!$R:$R,[1]Movimento!$B:$B,$C$3,[1]Movimento!$M:$M,$B30,[1]Movimento!$A:$A,JT$3)</f>
        <v>0</v>
      </c>
      <c r="JU30" s="141">
        <f>SUMIFS([1]Movimento!$R:$R,[1]Movimento!$B:$B,$C$3,[1]Movimento!$M:$M,$B30,[1]Movimento!$A:$A,JU$3)</f>
        <v>0</v>
      </c>
      <c r="JV30" s="141">
        <f>SUMIFS([1]Movimento!$R:$R,[1]Movimento!$B:$B,$C$3,[1]Movimento!$M:$M,$B30,[1]Movimento!$A:$A,JV$3)</f>
        <v>0</v>
      </c>
      <c r="JW30" s="141">
        <f>SUMIFS([1]Movimento!$R:$R,[1]Movimento!$B:$B,$C$3,[1]Movimento!$M:$M,$B30,[1]Movimento!$A:$A,JW$3)</f>
        <v>0</v>
      </c>
      <c r="JX30" s="141">
        <f>SUMIFS([1]Movimento!$R:$R,[1]Movimento!$B:$B,$C$3,[1]Movimento!$M:$M,$B30,[1]Movimento!$A:$A,JX$3)</f>
        <v>0</v>
      </c>
      <c r="JY30" s="141">
        <f>SUMIFS([1]Movimento!$R:$R,[1]Movimento!$B:$B,$C$3,[1]Movimento!$M:$M,$B30,[1]Movimento!$A:$A,JY$3)</f>
        <v>0</v>
      </c>
      <c r="JZ30" s="141">
        <f>SUMIFS([1]Movimento!$R:$R,[1]Movimento!$B:$B,$C$3,[1]Movimento!$M:$M,$B30,[1]Movimento!$A:$A,JZ$3)</f>
        <v>0</v>
      </c>
      <c r="KA30" s="141">
        <f>SUMIFS([1]Movimento!$R:$R,[1]Movimento!$B:$B,$C$3,[1]Movimento!$M:$M,$B30,[1]Movimento!$A:$A,KA$3)</f>
        <v>0</v>
      </c>
      <c r="KB30" s="141">
        <f>SUMIFS([1]Movimento!$R:$R,[1]Movimento!$B:$B,$C$3,[1]Movimento!$M:$M,$B30,[1]Movimento!$A:$A,KB$3)</f>
        <v>0</v>
      </c>
      <c r="KC30" s="141">
        <f>SUMIFS([1]Movimento!$R:$R,[1]Movimento!$B:$B,$C$3,[1]Movimento!$M:$M,$B30,[1]Movimento!$A:$A,KC$3)</f>
        <v>0</v>
      </c>
      <c r="KD30" s="141">
        <f>SUMIFS([1]Movimento!$R:$R,[1]Movimento!$B:$B,$C$3,[1]Movimento!$M:$M,$B30,[1]Movimento!$A:$A,KD$3)</f>
        <v>0</v>
      </c>
      <c r="KE30" s="141">
        <f>SUMIFS([1]Movimento!$R:$R,[1]Movimento!$B:$B,$C$3,[1]Movimento!$M:$M,$B30,[1]Movimento!$A:$A,KE$3)</f>
        <v>0</v>
      </c>
      <c r="KF30" s="141">
        <f t="shared" si="108"/>
        <v>0</v>
      </c>
      <c r="KG30" s="141">
        <f>SUMIFS([1]Movimento!$R:$R,[1]Movimento!$B:$B,$C$3,[1]Movimento!$M:$M,$B30,[1]Movimento!$A:$A,KG$3)</f>
        <v>0</v>
      </c>
      <c r="KH30" s="141">
        <f>SUMIFS([1]Movimento!$R:$R,[1]Movimento!$B:$B,$C$3,[1]Movimento!$M:$M,$B30,[1]Movimento!$A:$A,KH$3)</f>
        <v>0</v>
      </c>
      <c r="KI30" s="141">
        <f>SUMIFS([1]Movimento!$R:$R,[1]Movimento!$B:$B,$C$3,[1]Movimento!$M:$M,$B30,[1]Movimento!$A:$A,KI$3)</f>
        <v>0</v>
      </c>
      <c r="KJ30" s="141">
        <f>SUMIFS([1]Movimento!$R:$R,[1]Movimento!$B:$B,$C$3,[1]Movimento!$M:$M,$B30,[1]Movimento!$A:$A,KJ$3)</f>
        <v>0</v>
      </c>
      <c r="KK30" s="141">
        <f>SUMIFS([1]Movimento!$R:$R,[1]Movimento!$B:$B,$C$3,[1]Movimento!$M:$M,$B30,[1]Movimento!$A:$A,KK$3)</f>
        <v>0</v>
      </c>
      <c r="KL30" s="141">
        <f>SUMIFS([1]Movimento!$R:$R,[1]Movimento!$B:$B,$C$3,[1]Movimento!$M:$M,$B30,[1]Movimento!$A:$A,KL$3)</f>
        <v>0</v>
      </c>
      <c r="KM30" s="141">
        <f>SUMIFS([1]Movimento!$R:$R,[1]Movimento!$B:$B,$C$3,[1]Movimento!$M:$M,$B30,[1]Movimento!$A:$A,KM$3)</f>
        <v>0</v>
      </c>
      <c r="KN30" s="141">
        <f>SUMIFS([1]Movimento!$R:$R,[1]Movimento!$B:$B,$C$3,[1]Movimento!$M:$M,$B30,[1]Movimento!$A:$A,KN$3)</f>
        <v>0</v>
      </c>
      <c r="KO30" s="141">
        <f>SUMIFS([1]Movimento!$R:$R,[1]Movimento!$B:$B,$C$3,[1]Movimento!$M:$M,$B30,[1]Movimento!$A:$A,KO$3)</f>
        <v>0</v>
      </c>
      <c r="KP30" s="141">
        <f>SUMIFS([1]Movimento!$R:$R,[1]Movimento!$B:$B,$C$3,[1]Movimento!$M:$M,$B30,[1]Movimento!$A:$A,KP$3)</f>
        <v>0</v>
      </c>
      <c r="KQ30" s="141">
        <f>SUMIFS([1]Movimento!$R:$R,[1]Movimento!$B:$B,$C$3,[1]Movimento!$M:$M,$B30,[1]Movimento!$A:$A,KQ$3)</f>
        <v>0</v>
      </c>
      <c r="KR30" s="141">
        <f>SUMIFS([1]Movimento!$R:$R,[1]Movimento!$B:$B,$C$3,[1]Movimento!$M:$M,$B30,[1]Movimento!$A:$A,KR$3)</f>
        <v>0</v>
      </c>
      <c r="KS30" s="141">
        <f>SUMIFS([1]Movimento!$R:$R,[1]Movimento!$B:$B,$C$3,[1]Movimento!$M:$M,$B30,[1]Movimento!$A:$A,KS$3)</f>
        <v>0</v>
      </c>
      <c r="KT30" s="141">
        <f>SUMIFS([1]Movimento!$R:$R,[1]Movimento!$B:$B,$C$3,[1]Movimento!$M:$M,$B30,[1]Movimento!$A:$A,KT$3)</f>
        <v>0</v>
      </c>
      <c r="KU30" s="141">
        <f>SUMIFS([1]Movimento!$R:$R,[1]Movimento!$B:$B,$C$3,[1]Movimento!$M:$M,$B30,[1]Movimento!$A:$A,KU$3)</f>
        <v>0</v>
      </c>
      <c r="KV30" s="141">
        <f>SUMIFS([1]Movimento!$R:$R,[1]Movimento!$B:$B,$C$3,[1]Movimento!$M:$M,$B30,[1]Movimento!$A:$A,KV$3)</f>
        <v>0</v>
      </c>
      <c r="KW30" s="141">
        <f>SUMIFS([1]Movimento!$R:$R,[1]Movimento!$B:$B,$C$3,[1]Movimento!$M:$M,$B30,[1]Movimento!$A:$A,KW$3)</f>
        <v>0</v>
      </c>
      <c r="KX30" s="141">
        <f>SUMIFS([1]Movimento!$R:$R,[1]Movimento!$B:$B,$C$3,[1]Movimento!$M:$M,$B30,[1]Movimento!$A:$A,KX$3)</f>
        <v>0</v>
      </c>
      <c r="KY30" s="141">
        <f>SUMIFS([1]Movimento!$R:$R,[1]Movimento!$B:$B,$C$3,[1]Movimento!$M:$M,$B30,[1]Movimento!$A:$A,KY$3)</f>
        <v>0</v>
      </c>
      <c r="KZ30" s="141">
        <f>SUMIFS([1]Movimento!$R:$R,[1]Movimento!$B:$B,$C$3,[1]Movimento!$M:$M,$B30,[1]Movimento!$A:$A,KZ$3)</f>
        <v>0</v>
      </c>
      <c r="LA30" s="141">
        <f>SUMIFS([1]Movimento!$R:$R,[1]Movimento!$B:$B,$C$3,[1]Movimento!$M:$M,$B30,[1]Movimento!$A:$A,LA$3)</f>
        <v>0</v>
      </c>
      <c r="LB30" s="141">
        <f>SUMIFS([1]Movimento!$R:$R,[1]Movimento!$B:$B,$C$3,[1]Movimento!$M:$M,$B30,[1]Movimento!$A:$A,LB$3)</f>
        <v>0</v>
      </c>
      <c r="LC30" s="141">
        <f>SUMIFS([1]Movimento!$R:$R,[1]Movimento!$B:$B,$C$3,[1]Movimento!$M:$M,$B30,[1]Movimento!$A:$A,LC$3)</f>
        <v>0</v>
      </c>
      <c r="LD30" s="141">
        <f>SUMIFS([1]Movimento!$R:$R,[1]Movimento!$B:$B,$C$3,[1]Movimento!$M:$M,$B30,[1]Movimento!$A:$A,LD$3)</f>
        <v>0</v>
      </c>
      <c r="LE30" s="141">
        <f>SUMIFS([1]Movimento!$R:$R,[1]Movimento!$B:$B,$C$3,[1]Movimento!$M:$M,$B30,[1]Movimento!$A:$A,LE$3)</f>
        <v>0</v>
      </c>
      <c r="LF30" s="141">
        <f>SUMIFS([1]Movimento!$R:$R,[1]Movimento!$B:$B,$C$3,[1]Movimento!$M:$M,$B30,[1]Movimento!$A:$A,LF$3)</f>
        <v>0</v>
      </c>
      <c r="LG30" s="141">
        <f>SUMIFS([1]Movimento!$R:$R,[1]Movimento!$B:$B,$C$3,[1]Movimento!$M:$M,$B30,[1]Movimento!$A:$A,LG$3)</f>
        <v>0</v>
      </c>
      <c r="LH30" s="141">
        <f>SUMIFS([1]Movimento!$R:$R,[1]Movimento!$B:$B,$C$3,[1]Movimento!$M:$M,$B30,[1]Movimento!$A:$A,LH$3)</f>
        <v>0</v>
      </c>
      <c r="LI30" s="141">
        <f>SUMIFS([1]Movimento!$R:$R,[1]Movimento!$B:$B,$C$3,[1]Movimento!$M:$M,$B30,[1]Movimento!$A:$A,LI$3)</f>
        <v>0</v>
      </c>
      <c r="LJ30" s="141">
        <f>SUMIFS([1]Movimento!$R:$R,[1]Movimento!$B:$B,$C$3,[1]Movimento!$M:$M,$B30,[1]Movimento!$A:$A,LJ$3)</f>
        <v>0</v>
      </c>
      <c r="LK30" s="141">
        <f>SUMIFS([1]Movimento!$R:$R,[1]Movimento!$B:$B,$C$3,[1]Movimento!$M:$M,$B30,[1]Movimento!$A:$A,LK$3)</f>
        <v>0</v>
      </c>
      <c r="LL30" s="141">
        <f t="shared" si="109"/>
        <v>0</v>
      </c>
      <c r="LM30" s="141">
        <f>SUMIFS([1]Movimento!$R:$R,[1]Movimento!$B:$B,$C$3,[1]Movimento!$M:$M,$B30,[1]Movimento!$A:$A,LM$3)</f>
        <v>0</v>
      </c>
      <c r="LN30" s="141">
        <f>SUMIFS([1]Movimento!$R:$R,[1]Movimento!$B:$B,$C$3,[1]Movimento!$M:$M,$B30,[1]Movimento!$A:$A,LN$3)</f>
        <v>0</v>
      </c>
      <c r="LO30" s="141">
        <f>SUMIFS([1]Movimento!$R:$R,[1]Movimento!$B:$B,$C$3,[1]Movimento!$M:$M,$B30,[1]Movimento!$A:$A,LO$3)</f>
        <v>0</v>
      </c>
      <c r="LP30" s="141">
        <f>SUMIFS([1]Movimento!$R:$R,[1]Movimento!$B:$B,$C$3,[1]Movimento!$M:$M,$B30,[1]Movimento!$A:$A,LP$3)</f>
        <v>0</v>
      </c>
      <c r="LQ30" s="141">
        <f>SUMIFS([1]Movimento!$R:$R,[1]Movimento!$B:$B,$C$3,[1]Movimento!$M:$M,$B30,[1]Movimento!$A:$A,LQ$3)</f>
        <v>0</v>
      </c>
      <c r="LR30" s="141">
        <f>SUMIFS([1]Movimento!$R:$R,[1]Movimento!$B:$B,$C$3,[1]Movimento!$M:$M,$B30,[1]Movimento!$A:$A,LR$3)</f>
        <v>0</v>
      </c>
      <c r="LS30" s="141">
        <f>SUMIFS([1]Movimento!$R:$R,[1]Movimento!$B:$B,$C$3,[1]Movimento!$M:$M,$B30,[1]Movimento!$A:$A,LS$3)</f>
        <v>0</v>
      </c>
      <c r="LT30" s="141">
        <f>SUMIFS([1]Movimento!$R:$R,[1]Movimento!$B:$B,$C$3,[1]Movimento!$M:$M,$B30,[1]Movimento!$A:$A,LT$3)</f>
        <v>0</v>
      </c>
      <c r="LU30" s="141">
        <f>SUMIFS([1]Movimento!$R:$R,[1]Movimento!$B:$B,$C$3,[1]Movimento!$M:$M,$B30,[1]Movimento!$A:$A,LU$3)</f>
        <v>0</v>
      </c>
      <c r="LV30" s="141">
        <f>SUMIFS([1]Movimento!$R:$R,[1]Movimento!$B:$B,$C$3,[1]Movimento!$M:$M,$B30,[1]Movimento!$A:$A,LV$3)</f>
        <v>0</v>
      </c>
      <c r="LW30" s="141">
        <f>SUMIFS([1]Movimento!$R:$R,[1]Movimento!$B:$B,$C$3,[1]Movimento!$M:$M,$B30,[1]Movimento!$A:$A,LW$3)</f>
        <v>0</v>
      </c>
      <c r="LX30" s="141">
        <f>SUMIFS([1]Movimento!$R:$R,[1]Movimento!$B:$B,$C$3,[1]Movimento!$M:$M,$B30,[1]Movimento!$A:$A,LX$3)</f>
        <v>0</v>
      </c>
      <c r="LY30" s="141">
        <f>SUMIFS([1]Movimento!$R:$R,[1]Movimento!$B:$B,$C$3,[1]Movimento!$M:$M,$B30,[1]Movimento!$A:$A,LY$3)</f>
        <v>0</v>
      </c>
      <c r="LZ30" s="141">
        <f>SUMIFS([1]Movimento!$R:$R,[1]Movimento!$B:$B,$C$3,[1]Movimento!$M:$M,$B30,[1]Movimento!$A:$A,LZ$3)</f>
        <v>0</v>
      </c>
      <c r="MA30" s="141">
        <f>SUMIFS([1]Movimento!$R:$R,[1]Movimento!$B:$B,$C$3,[1]Movimento!$M:$M,$B30,[1]Movimento!$A:$A,MA$3)</f>
        <v>0</v>
      </c>
      <c r="MB30" s="141">
        <f>SUMIFS([1]Movimento!$R:$R,[1]Movimento!$B:$B,$C$3,[1]Movimento!$M:$M,$B30,[1]Movimento!$A:$A,MB$3)</f>
        <v>0</v>
      </c>
      <c r="MC30" s="141">
        <f>SUMIFS([1]Movimento!$R:$R,[1]Movimento!$B:$B,$C$3,[1]Movimento!$M:$M,$B30,[1]Movimento!$A:$A,MC$3)</f>
        <v>0</v>
      </c>
      <c r="MD30" s="141">
        <f>SUMIFS([1]Movimento!$R:$R,[1]Movimento!$B:$B,$C$3,[1]Movimento!$M:$M,$B30,[1]Movimento!$A:$A,MD$3)</f>
        <v>0</v>
      </c>
      <c r="ME30" s="141">
        <f>SUMIFS([1]Movimento!$R:$R,[1]Movimento!$B:$B,$C$3,[1]Movimento!$M:$M,$B30,[1]Movimento!$A:$A,ME$3)</f>
        <v>0</v>
      </c>
      <c r="MF30" s="141">
        <f>SUMIFS([1]Movimento!$R:$R,[1]Movimento!$B:$B,$C$3,[1]Movimento!$M:$M,$B30,[1]Movimento!$A:$A,MF$3)</f>
        <v>0</v>
      </c>
      <c r="MG30" s="141">
        <f>SUMIFS([1]Movimento!$R:$R,[1]Movimento!$B:$B,$C$3,[1]Movimento!$M:$M,$B30,[1]Movimento!$A:$A,MG$3)</f>
        <v>0</v>
      </c>
      <c r="MH30" s="141">
        <f>SUMIFS([1]Movimento!$R:$R,[1]Movimento!$B:$B,$C$3,[1]Movimento!$M:$M,$B30,[1]Movimento!$A:$A,MH$3)</f>
        <v>0</v>
      </c>
      <c r="MI30" s="141">
        <f>SUMIFS([1]Movimento!$R:$R,[1]Movimento!$B:$B,$C$3,[1]Movimento!$M:$M,$B30,[1]Movimento!$A:$A,MI$3)</f>
        <v>0</v>
      </c>
      <c r="MJ30" s="141">
        <f>SUMIFS([1]Movimento!$R:$R,[1]Movimento!$B:$B,$C$3,[1]Movimento!$M:$M,$B30,[1]Movimento!$A:$A,MJ$3)</f>
        <v>0</v>
      </c>
      <c r="MK30" s="141">
        <f>SUMIFS([1]Movimento!$R:$R,[1]Movimento!$B:$B,$C$3,[1]Movimento!$M:$M,$B30,[1]Movimento!$A:$A,MK$3)</f>
        <v>0</v>
      </c>
      <c r="ML30" s="141">
        <f>SUMIFS([1]Movimento!$R:$R,[1]Movimento!$B:$B,$C$3,[1]Movimento!$M:$M,$B30,[1]Movimento!$A:$A,ML$3)</f>
        <v>0</v>
      </c>
      <c r="MM30" s="141">
        <f>SUMIFS([1]Movimento!$R:$R,[1]Movimento!$B:$B,$C$3,[1]Movimento!$M:$M,$B30,[1]Movimento!$A:$A,MM$3)</f>
        <v>0</v>
      </c>
      <c r="MN30" s="141">
        <f>SUMIFS([1]Movimento!$R:$R,[1]Movimento!$B:$B,$C$3,[1]Movimento!$M:$M,$B30,[1]Movimento!$A:$A,MN$3)</f>
        <v>0</v>
      </c>
      <c r="MO30" s="141">
        <f>SUMIFS([1]Movimento!$R:$R,[1]Movimento!$B:$B,$C$3,[1]Movimento!$M:$M,$B30,[1]Movimento!$A:$A,MO$3)</f>
        <v>0</v>
      </c>
      <c r="MP30" s="141">
        <f>SUMIFS([1]Movimento!$R:$R,[1]Movimento!$B:$B,$C$3,[1]Movimento!$M:$M,$B30,[1]Movimento!$A:$A,MP$3)</f>
        <v>0</v>
      </c>
      <c r="MQ30" s="141">
        <f>SUMIFS([1]Movimento!$R:$R,[1]Movimento!$B:$B,$C$3,[1]Movimento!$M:$M,$B30,[1]Movimento!$A:$A,MQ$3)</f>
        <v>0</v>
      </c>
      <c r="MR30" s="141">
        <f t="shared" si="110"/>
        <v>0</v>
      </c>
      <c r="MS30" s="141">
        <f>SUMIFS([1]Movimento!$R:$R,[1]Movimento!$B:$B,$C$3,[1]Movimento!$M:$M,$B30,[1]Movimento!$A:$A,MS$3)</f>
        <v>0</v>
      </c>
      <c r="MT30" s="141">
        <f>SUMIFS([1]Movimento!$R:$R,[1]Movimento!$B:$B,$C$3,[1]Movimento!$M:$M,$B30,[1]Movimento!$A:$A,MT$3)</f>
        <v>0</v>
      </c>
      <c r="MU30" s="141">
        <f>SUMIFS([1]Movimento!$R:$R,[1]Movimento!$B:$B,$C$3,[1]Movimento!$M:$M,$B30,[1]Movimento!$A:$A,MU$3)</f>
        <v>0</v>
      </c>
      <c r="MV30" s="141">
        <f>SUMIFS([1]Movimento!$R:$R,[1]Movimento!$B:$B,$C$3,[1]Movimento!$M:$M,$B30,[1]Movimento!$A:$A,MV$3)</f>
        <v>0</v>
      </c>
      <c r="MW30" s="141">
        <f>SUMIFS([1]Movimento!$R:$R,[1]Movimento!$B:$B,$C$3,[1]Movimento!$M:$M,$B30,[1]Movimento!$A:$A,MW$3)</f>
        <v>0</v>
      </c>
      <c r="MX30" s="141">
        <f>SUMIFS([1]Movimento!$R:$R,[1]Movimento!$B:$B,$C$3,[1]Movimento!$M:$M,$B30,[1]Movimento!$A:$A,MX$3)</f>
        <v>0</v>
      </c>
      <c r="MY30" s="141">
        <f>SUMIFS([1]Movimento!$R:$R,[1]Movimento!$B:$B,$C$3,[1]Movimento!$M:$M,$B30,[1]Movimento!$A:$A,MY$3)</f>
        <v>0</v>
      </c>
      <c r="MZ30" s="141">
        <f>SUMIFS([1]Movimento!$R:$R,[1]Movimento!$B:$B,$C$3,[1]Movimento!$M:$M,$B30,[1]Movimento!$A:$A,MZ$3)</f>
        <v>0</v>
      </c>
      <c r="NA30" s="141">
        <f>SUMIFS([1]Movimento!$R:$R,[1]Movimento!$B:$B,$C$3,[1]Movimento!$M:$M,$B30,[1]Movimento!$A:$A,NA$3)</f>
        <v>0</v>
      </c>
      <c r="NB30" s="141">
        <f>SUMIFS([1]Movimento!$R:$R,[1]Movimento!$B:$B,$C$3,[1]Movimento!$M:$M,$B30,[1]Movimento!$A:$A,NB$3)</f>
        <v>0</v>
      </c>
      <c r="NC30" s="141">
        <f>SUMIFS([1]Movimento!$R:$R,[1]Movimento!$B:$B,$C$3,[1]Movimento!$M:$M,$B30,[1]Movimento!$A:$A,NC$3)</f>
        <v>0</v>
      </c>
      <c r="ND30" s="141">
        <f>SUMIFS([1]Movimento!$R:$R,[1]Movimento!$B:$B,$C$3,[1]Movimento!$M:$M,$B30,[1]Movimento!$A:$A,ND$3)</f>
        <v>0</v>
      </c>
      <c r="NE30" s="141">
        <f>SUMIFS([1]Movimento!$R:$R,[1]Movimento!$B:$B,$C$3,[1]Movimento!$M:$M,$B30,[1]Movimento!$A:$A,NE$3)</f>
        <v>0</v>
      </c>
      <c r="NF30" s="141">
        <f>SUMIFS([1]Movimento!$R:$R,[1]Movimento!$B:$B,$C$3,[1]Movimento!$M:$M,$B30,[1]Movimento!$A:$A,NF$3)</f>
        <v>0</v>
      </c>
      <c r="NG30" s="141">
        <f>SUMIFS([1]Movimento!$R:$R,[1]Movimento!$B:$B,$C$3,[1]Movimento!$M:$M,$B30,[1]Movimento!$A:$A,NG$3)</f>
        <v>0</v>
      </c>
      <c r="NH30" s="141">
        <f>SUMIFS([1]Movimento!$R:$R,[1]Movimento!$B:$B,$C$3,[1]Movimento!$M:$M,$B30,[1]Movimento!$A:$A,NH$3)</f>
        <v>0</v>
      </c>
      <c r="NI30" s="141">
        <f>SUMIFS([1]Movimento!$R:$R,[1]Movimento!$B:$B,$C$3,[1]Movimento!$M:$M,$B30,[1]Movimento!$A:$A,NI$3)</f>
        <v>0</v>
      </c>
      <c r="NJ30" s="141">
        <f>SUMIFS([1]Movimento!$R:$R,[1]Movimento!$B:$B,$C$3,[1]Movimento!$M:$M,$B30,[1]Movimento!$A:$A,NJ$3)</f>
        <v>0</v>
      </c>
      <c r="NK30" s="141">
        <f>SUMIFS([1]Movimento!$R:$R,[1]Movimento!$B:$B,$C$3,[1]Movimento!$M:$M,$B30,[1]Movimento!$A:$A,NK$3)</f>
        <v>0</v>
      </c>
      <c r="NL30" s="141">
        <f>SUMIFS([1]Movimento!$R:$R,[1]Movimento!$B:$B,$C$3,[1]Movimento!$M:$M,$B30,[1]Movimento!$A:$A,NL$3)</f>
        <v>0</v>
      </c>
      <c r="NM30" s="141">
        <f>SUMIFS([1]Movimento!$R:$R,[1]Movimento!$B:$B,$C$3,[1]Movimento!$M:$M,$B30,[1]Movimento!$A:$A,NM$3)</f>
        <v>0</v>
      </c>
      <c r="NN30" s="141">
        <f>SUMIFS([1]Movimento!$R:$R,[1]Movimento!$B:$B,$C$3,[1]Movimento!$M:$M,$B30,[1]Movimento!$A:$A,NN$3)</f>
        <v>0</v>
      </c>
      <c r="NO30" s="141">
        <f>SUMIFS([1]Movimento!$R:$R,[1]Movimento!$B:$B,$C$3,[1]Movimento!$M:$M,$B30,[1]Movimento!$A:$A,NO$3)</f>
        <v>0</v>
      </c>
      <c r="NP30" s="141">
        <f>SUMIFS([1]Movimento!$R:$R,[1]Movimento!$B:$B,$C$3,[1]Movimento!$M:$M,$B30,[1]Movimento!$A:$A,NP$3)</f>
        <v>0</v>
      </c>
      <c r="NQ30" s="141">
        <f>SUMIFS([1]Movimento!$R:$R,[1]Movimento!$B:$B,$C$3,[1]Movimento!$M:$M,$B30,[1]Movimento!$A:$A,NQ$3)</f>
        <v>0</v>
      </c>
      <c r="NR30" s="141">
        <f>SUMIFS([1]Movimento!$R:$R,[1]Movimento!$B:$B,$C$3,[1]Movimento!$M:$M,$B30,[1]Movimento!$A:$A,NR$3)</f>
        <v>0</v>
      </c>
      <c r="NS30" s="141">
        <f>SUMIFS([1]Movimento!$R:$R,[1]Movimento!$B:$B,$C$3,[1]Movimento!$M:$M,$B30,[1]Movimento!$A:$A,NS$3)</f>
        <v>0</v>
      </c>
      <c r="NT30" s="141">
        <f>SUMIFS([1]Movimento!$R:$R,[1]Movimento!$B:$B,$C$3,[1]Movimento!$M:$M,$B30,[1]Movimento!$A:$A,NT$3)</f>
        <v>0</v>
      </c>
      <c r="NU30" s="141">
        <f>SUMIFS([1]Movimento!$R:$R,[1]Movimento!$B:$B,$C$3,[1]Movimento!$M:$M,$B30,[1]Movimento!$A:$A,NU$3)</f>
        <v>0</v>
      </c>
      <c r="NV30" s="141">
        <f>SUMIFS([1]Movimento!$R:$R,[1]Movimento!$B:$B,$C$3,[1]Movimento!$M:$M,$B30,[1]Movimento!$A:$A,NV$3)</f>
        <v>0</v>
      </c>
      <c r="NW30" s="141">
        <f>SUMIFS([1]Movimento!$R:$R,[1]Movimento!$B:$B,$C$3,[1]Movimento!$M:$M,$B30,[1]Movimento!$A:$A,NW$3)</f>
        <v>0</v>
      </c>
      <c r="NX30" s="141">
        <f t="shared" si="111"/>
        <v>0</v>
      </c>
      <c r="NY30" s="10"/>
      <c r="NZ30" s="141">
        <f t="shared" si="114"/>
        <v>0</v>
      </c>
      <c r="OA30" s="143">
        <f t="shared" ref="OA30" si="115">SUM(OI30:OP30)</f>
        <v>0</v>
      </c>
      <c r="OB30" s="145" t="str">
        <f t="shared" si="79"/>
        <v/>
      </c>
      <c r="OD30" s="181"/>
      <c r="OG30" s="163" t="s">
        <v>110</v>
      </c>
      <c r="OH30" s="10"/>
      <c r="OI30" s="164"/>
      <c r="OJ30" s="164"/>
      <c r="OK30" s="164"/>
      <c r="OL30" s="164"/>
      <c r="OM30" s="164"/>
      <c r="ON30" s="164"/>
      <c r="OO30" s="164"/>
      <c r="OP30" s="164"/>
      <c r="OQ30" s="164"/>
      <c r="OR30" s="164"/>
      <c r="OS30" s="164"/>
      <c r="OT30" s="164"/>
      <c r="OU30" s="10"/>
      <c r="OV30" s="164">
        <f t="shared" si="113"/>
        <v>0</v>
      </c>
    </row>
    <row r="31" spans="2:412" s="134" customFormat="1" outlineLevel="1">
      <c r="B31" s="139" t="s">
        <v>59</v>
      </c>
      <c r="C31" s="140" t="s">
        <v>60</v>
      </c>
      <c r="D31" s="10"/>
      <c r="E31" s="141">
        <f>SUMIFS([1]Movimento!$R:$R,[1]Movimento!$B:$B,$C$3,[1]Movimento!$M:$M,$B31,[1]Movimento!$A:$A,E$3)</f>
        <v>0</v>
      </c>
      <c r="F31" s="141">
        <f>SUMIFS([1]Movimento!$R:$R,[1]Movimento!$B:$B,$C$3,[1]Movimento!$M:$M,$B31,[1]Movimento!$A:$A,F$3)</f>
        <v>0</v>
      </c>
      <c r="G31" s="141">
        <f>SUMIFS([1]Movimento!$R:$R,[1]Movimento!$B:$B,$C$3,[1]Movimento!$M:$M,$B31,[1]Movimento!$A:$A,G$3)</f>
        <v>0</v>
      </c>
      <c r="H31" s="141">
        <f>SUMIFS([1]Movimento!$R:$R,[1]Movimento!$B:$B,$C$3,[1]Movimento!$M:$M,$B31,[1]Movimento!$A:$A,H$3)</f>
        <v>0</v>
      </c>
      <c r="I31" s="141">
        <f>SUMIFS([1]Movimento!$R:$R,[1]Movimento!$B:$B,$C$3,[1]Movimento!$M:$M,$B31,[1]Movimento!$A:$A,I$3)</f>
        <v>0</v>
      </c>
      <c r="J31" s="141">
        <f>SUMIFS([1]Movimento!$R:$R,[1]Movimento!$B:$B,$C$3,[1]Movimento!$M:$M,$B31,[1]Movimento!$A:$A,J$3)</f>
        <v>0</v>
      </c>
      <c r="K31" s="141">
        <f>SUMIFS([1]Movimento!$R:$R,[1]Movimento!$B:$B,$C$3,[1]Movimento!$M:$M,$B31,[1]Movimento!$A:$A,K$3)</f>
        <v>0</v>
      </c>
      <c r="L31" s="141">
        <f>SUMIFS([1]Movimento!$R:$R,[1]Movimento!$B:$B,$C$3,[1]Movimento!$M:$M,$B31,[1]Movimento!$A:$A,L$3)</f>
        <v>0</v>
      </c>
      <c r="M31" s="141">
        <f>SUMIFS([1]Movimento!$R:$R,[1]Movimento!$B:$B,$C$3,[1]Movimento!$M:$M,$B31,[1]Movimento!$A:$A,M$3)</f>
        <v>0</v>
      </c>
      <c r="N31" s="141">
        <f>SUMIFS([1]Movimento!$R:$R,[1]Movimento!$B:$B,$C$3,[1]Movimento!$M:$M,$B31,[1]Movimento!$A:$A,N$3)</f>
        <v>0</v>
      </c>
      <c r="O31" s="141">
        <f>SUMIFS([1]Movimento!$R:$R,[1]Movimento!$B:$B,$C$3,[1]Movimento!$M:$M,$B31,[1]Movimento!$A:$A,O$3)</f>
        <v>0</v>
      </c>
      <c r="P31" s="141">
        <f>SUMIFS([1]Movimento!$R:$R,[1]Movimento!$B:$B,$C$3,[1]Movimento!$M:$M,$B31,[1]Movimento!$A:$A,P$3)</f>
        <v>0</v>
      </c>
      <c r="Q31" s="141">
        <f>SUMIFS([1]Movimento!$R:$R,[1]Movimento!$B:$B,$C$3,[1]Movimento!$M:$M,$B31,[1]Movimento!$A:$A,Q$3)</f>
        <v>0</v>
      </c>
      <c r="R31" s="141">
        <f>SUMIFS([1]Movimento!$R:$R,[1]Movimento!$B:$B,$C$3,[1]Movimento!$M:$M,$B31,[1]Movimento!$A:$A,R$3)</f>
        <v>0</v>
      </c>
      <c r="S31" s="141">
        <f>SUMIFS([1]Movimento!$R:$R,[1]Movimento!$B:$B,$C$3,[1]Movimento!$M:$M,$B31,[1]Movimento!$A:$A,S$3)</f>
        <v>0</v>
      </c>
      <c r="T31" s="141">
        <f>SUMIFS([1]Movimento!$R:$R,[1]Movimento!$B:$B,$C$3,[1]Movimento!$M:$M,$B31,[1]Movimento!$A:$A,T$3)</f>
        <v>0</v>
      </c>
      <c r="U31" s="141">
        <f>SUMIFS([1]Movimento!$R:$R,[1]Movimento!$B:$B,$C$3,[1]Movimento!$M:$M,$B31,[1]Movimento!$A:$A,U$3)</f>
        <v>0</v>
      </c>
      <c r="V31" s="141">
        <f>SUMIFS([1]Movimento!$R:$R,[1]Movimento!$B:$B,$C$3,[1]Movimento!$M:$M,$B31,[1]Movimento!$A:$A,V$3)</f>
        <v>0</v>
      </c>
      <c r="W31" s="141">
        <f>SUMIFS([1]Movimento!$R:$R,[1]Movimento!$B:$B,$C$3,[1]Movimento!$M:$M,$B31,[1]Movimento!$A:$A,W$3)</f>
        <v>0</v>
      </c>
      <c r="X31" s="141">
        <f>SUMIFS([1]Movimento!$R:$R,[1]Movimento!$B:$B,$C$3,[1]Movimento!$M:$M,$B31,[1]Movimento!$A:$A,X$3)</f>
        <v>0</v>
      </c>
      <c r="Y31" s="141">
        <f>SUMIFS([1]Movimento!$R:$R,[1]Movimento!$B:$B,$C$3,[1]Movimento!$M:$M,$B31,[1]Movimento!$A:$A,Y$3)</f>
        <v>0</v>
      </c>
      <c r="Z31" s="141">
        <f>SUMIFS([1]Movimento!$R:$R,[1]Movimento!$B:$B,$C$3,[1]Movimento!$M:$M,$B31,[1]Movimento!$A:$A,Z$3)</f>
        <v>0</v>
      </c>
      <c r="AA31" s="141">
        <f>SUMIFS([1]Movimento!$R:$R,[1]Movimento!$B:$B,$C$3,[1]Movimento!$M:$M,$B31,[1]Movimento!$A:$A,AA$3)</f>
        <v>0</v>
      </c>
      <c r="AB31" s="141">
        <f>SUMIFS([1]Movimento!$R:$R,[1]Movimento!$B:$B,$C$3,[1]Movimento!$M:$M,$B31,[1]Movimento!$A:$A,AB$3)</f>
        <v>0</v>
      </c>
      <c r="AC31" s="141">
        <f>SUMIFS([1]Movimento!$R:$R,[1]Movimento!$B:$B,$C$3,[1]Movimento!$M:$M,$B31,[1]Movimento!$A:$A,AC$3)</f>
        <v>0</v>
      </c>
      <c r="AD31" s="141">
        <f>SUMIFS([1]Movimento!$R:$R,[1]Movimento!$B:$B,$C$3,[1]Movimento!$M:$M,$B31,[1]Movimento!$A:$A,AD$3)</f>
        <v>0</v>
      </c>
      <c r="AE31" s="141">
        <f>SUMIFS([1]Movimento!$R:$R,[1]Movimento!$B:$B,$C$3,[1]Movimento!$M:$M,$B31,[1]Movimento!$A:$A,AE$3)</f>
        <v>0</v>
      </c>
      <c r="AF31" s="141">
        <f>SUMIFS([1]Movimento!$R:$R,[1]Movimento!$B:$B,$C$3,[1]Movimento!$M:$M,$B31,[1]Movimento!$A:$A,AF$3)</f>
        <v>0</v>
      </c>
      <c r="AG31" s="141">
        <f>SUMIFS([1]Movimento!$R:$R,[1]Movimento!$B:$B,$C$3,[1]Movimento!$M:$M,$B31,[1]Movimento!$A:$A,AG$3)</f>
        <v>0</v>
      </c>
      <c r="AH31" s="141">
        <f>SUMIFS([1]Movimento!$R:$R,[1]Movimento!$B:$B,$C$3,[1]Movimento!$M:$M,$B31,[1]Movimento!$A:$A,AH$3)</f>
        <v>0</v>
      </c>
      <c r="AI31" s="141">
        <f>SUMIFS([1]Movimento!$R:$R,[1]Movimento!$B:$B,$C$3,[1]Movimento!$M:$M,$B31,[1]Movimento!$A:$A,AI$3)</f>
        <v>0</v>
      </c>
      <c r="AJ31" s="141">
        <f>SUM(E31:AI31)</f>
        <v>0</v>
      </c>
      <c r="AK31" s="141">
        <f>SUMIFS([1]Movimento!$R:$R,[1]Movimento!$B:$B,$C$3,[1]Movimento!$M:$M,$B31,[1]Movimento!$A:$A,AK$3)</f>
        <v>0</v>
      </c>
      <c r="AL31" s="141">
        <f>SUMIFS([1]Movimento!$R:$R,[1]Movimento!$B:$B,$C$3,[1]Movimento!$M:$M,$B31,[1]Movimento!$A:$A,AL$3)</f>
        <v>0</v>
      </c>
      <c r="AM31" s="141">
        <f>SUMIFS([1]Movimento!$R:$R,[1]Movimento!$B:$B,$C$3,[1]Movimento!$M:$M,$B31,[1]Movimento!$A:$A,AM$3)</f>
        <v>0</v>
      </c>
      <c r="AN31" s="141">
        <f>SUMIFS([1]Movimento!$R:$R,[1]Movimento!$B:$B,$C$3,[1]Movimento!$M:$M,$B31,[1]Movimento!$A:$A,AN$3)</f>
        <v>0</v>
      </c>
      <c r="AO31" s="141">
        <f>SUMIFS([1]Movimento!$R:$R,[1]Movimento!$B:$B,$C$3,[1]Movimento!$M:$M,$B31,[1]Movimento!$A:$A,AO$3)</f>
        <v>0</v>
      </c>
      <c r="AP31" s="141">
        <f>SUMIFS([1]Movimento!$R:$R,[1]Movimento!$B:$B,$C$3,[1]Movimento!$M:$M,$B31,[1]Movimento!$A:$A,AP$3)</f>
        <v>0</v>
      </c>
      <c r="AQ31" s="141">
        <f>SUMIFS([1]Movimento!$R:$R,[1]Movimento!$B:$B,$C$3,[1]Movimento!$M:$M,$B31,[1]Movimento!$A:$A,AQ$3)</f>
        <v>0</v>
      </c>
      <c r="AR31" s="141">
        <f>SUMIFS([1]Movimento!$R:$R,[1]Movimento!$B:$B,$C$3,[1]Movimento!$M:$M,$B31,[1]Movimento!$A:$A,AR$3)</f>
        <v>0</v>
      </c>
      <c r="AS31" s="141">
        <f>SUMIFS([1]Movimento!$R:$R,[1]Movimento!$B:$B,$C$3,[1]Movimento!$M:$M,$B31,[1]Movimento!$A:$A,AS$3)</f>
        <v>0</v>
      </c>
      <c r="AT31" s="141">
        <f>SUMIFS([1]Movimento!$R:$R,[1]Movimento!$B:$B,$C$3,[1]Movimento!$M:$M,$B31,[1]Movimento!$A:$A,AT$3)</f>
        <v>0</v>
      </c>
      <c r="AU31" s="141">
        <f>SUMIFS([1]Movimento!$R:$R,[1]Movimento!$B:$B,$C$3,[1]Movimento!$M:$M,$B31,[1]Movimento!$A:$A,AU$3)</f>
        <v>0</v>
      </c>
      <c r="AV31" s="141">
        <f>SUMIFS([1]Movimento!$R:$R,[1]Movimento!$B:$B,$C$3,[1]Movimento!$M:$M,$B31,[1]Movimento!$A:$A,AV$3)</f>
        <v>0</v>
      </c>
      <c r="AW31" s="141">
        <f>SUMIFS([1]Movimento!$R:$R,[1]Movimento!$B:$B,$C$3,[1]Movimento!$M:$M,$B31,[1]Movimento!$A:$A,AW$3)</f>
        <v>0</v>
      </c>
      <c r="AX31" s="141">
        <f>SUMIFS([1]Movimento!$R:$R,[1]Movimento!$B:$B,$C$3,[1]Movimento!$M:$M,$B31,[1]Movimento!$A:$A,AX$3)</f>
        <v>0</v>
      </c>
      <c r="AY31" s="141">
        <f>SUMIFS([1]Movimento!$R:$R,[1]Movimento!$B:$B,$C$3,[1]Movimento!$M:$M,$B31,[1]Movimento!$A:$A,AY$3)</f>
        <v>0</v>
      </c>
      <c r="AZ31" s="141">
        <f>SUMIFS([1]Movimento!$R:$R,[1]Movimento!$B:$B,$C$3,[1]Movimento!$M:$M,$B31,[1]Movimento!$A:$A,AZ$3)</f>
        <v>0</v>
      </c>
      <c r="BA31" s="141">
        <f>SUMIFS([1]Movimento!$R:$R,[1]Movimento!$B:$B,$C$3,[1]Movimento!$M:$M,$B31,[1]Movimento!$A:$A,BA$3)</f>
        <v>0</v>
      </c>
      <c r="BB31" s="141">
        <f>SUMIFS([1]Movimento!$R:$R,[1]Movimento!$B:$B,$C$3,[1]Movimento!$M:$M,$B31,[1]Movimento!$A:$A,BB$3)</f>
        <v>0</v>
      </c>
      <c r="BC31" s="141">
        <f>SUMIFS([1]Movimento!$R:$R,[1]Movimento!$B:$B,$C$3,[1]Movimento!$M:$M,$B31,[1]Movimento!$A:$A,BC$3)</f>
        <v>0</v>
      </c>
      <c r="BD31" s="141">
        <f>SUMIFS([1]Movimento!$R:$R,[1]Movimento!$B:$B,$C$3,[1]Movimento!$M:$M,$B31,[1]Movimento!$A:$A,BD$3)</f>
        <v>0</v>
      </c>
      <c r="BE31" s="141">
        <f>SUMIFS([1]Movimento!$R:$R,[1]Movimento!$B:$B,$C$3,[1]Movimento!$M:$M,$B31,[1]Movimento!$A:$A,BE$3)</f>
        <v>0</v>
      </c>
      <c r="BF31" s="141">
        <f>SUMIFS([1]Movimento!$R:$R,[1]Movimento!$B:$B,$C$3,[1]Movimento!$M:$M,$B31,[1]Movimento!$A:$A,BF$3)</f>
        <v>0</v>
      </c>
      <c r="BG31" s="141">
        <f>SUMIFS([1]Movimento!$R:$R,[1]Movimento!$B:$B,$C$3,[1]Movimento!$M:$M,$B31,[1]Movimento!$A:$A,BG$3)</f>
        <v>0</v>
      </c>
      <c r="BH31" s="141">
        <f>SUMIFS([1]Movimento!$R:$R,[1]Movimento!$B:$B,$C$3,[1]Movimento!$M:$M,$B31,[1]Movimento!$A:$A,BH$3)</f>
        <v>0</v>
      </c>
      <c r="BI31" s="141">
        <f>SUMIFS([1]Movimento!$R:$R,[1]Movimento!$B:$B,$C$3,[1]Movimento!$M:$M,$B31,[1]Movimento!$A:$A,BI$3)</f>
        <v>0</v>
      </c>
      <c r="BJ31" s="141">
        <f>SUMIFS([1]Movimento!$R:$R,[1]Movimento!$B:$B,$C$3,[1]Movimento!$M:$M,$B31,[1]Movimento!$A:$A,BJ$3)</f>
        <v>0</v>
      </c>
      <c r="BK31" s="141">
        <f>SUMIFS([1]Movimento!$R:$R,[1]Movimento!$B:$B,$C$3,[1]Movimento!$M:$M,$B31,[1]Movimento!$A:$A,BK$3)</f>
        <v>0</v>
      </c>
      <c r="BL31" s="141">
        <f>SUMIFS([1]Movimento!$R:$R,[1]Movimento!$B:$B,$C$3,[1]Movimento!$M:$M,$B31,[1]Movimento!$A:$A,BL$3)</f>
        <v>0</v>
      </c>
      <c r="BM31" s="141">
        <f>SUMIFS([1]Movimento!$R:$R,[1]Movimento!$B:$B,$C$3,[1]Movimento!$M:$M,$B31,[1]Movimento!$A:$A,BM$3)</f>
        <v>0</v>
      </c>
      <c r="BN31" s="141">
        <f>SUMIFS([1]Movimento!$R:$R,[1]Movimento!$B:$B,$C$3,[1]Movimento!$M:$M,$B31,[1]Movimento!$A:$A,BN$3)</f>
        <v>0</v>
      </c>
      <c r="BO31" s="141">
        <f>SUMIFS([1]Movimento!$R:$R,[1]Movimento!$B:$B,$C$3,[1]Movimento!$M:$M,$B31,[1]Movimento!$A:$A,BO$3)</f>
        <v>0</v>
      </c>
      <c r="BP31" s="141">
        <f>SUM(AK31:BO31)</f>
        <v>0</v>
      </c>
      <c r="BQ31" s="141">
        <f>SUMIFS([1]Movimento!$R:$R,[1]Movimento!$B:$B,$C$3,[1]Movimento!$M:$M,$B31,[1]Movimento!$A:$A,BQ$3)</f>
        <v>0</v>
      </c>
      <c r="BR31" s="141">
        <f>SUMIFS([1]Movimento!$R:$R,[1]Movimento!$B:$B,$C$3,[1]Movimento!$M:$M,$B31,[1]Movimento!$A:$A,BR$3)</f>
        <v>0</v>
      </c>
      <c r="BS31" s="141">
        <f>SUMIFS([1]Movimento!$R:$R,[1]Movimento!$B:$B,$C$3,[1]Movimento!$M:$M,$B31,[1]Movimento!$A:$A,BS$3)</f>
        <v>0</v>
      </c>
      <c r="BT31" s="141">
        <f>SUMIFS([1]Movimento!$R:$R,[1]Movimento!$B:$B,$C$3,[1]Movimento!$M:$M,$B31,[1]Movimento!$A:$A,BT$3)</f>
        <v>0</v>
      </c>
      <c r="BU31" s="141">
        <f>SUMIFS([1]Movimento!$R:$R,[1]Movimento!$B:$B,$C$3,[1]Movimento!$M:$M,$B31,[1]Movimento!$A:$A,BU$3)</f>
        <v>0</v>
      </c>
      <c r="BV31" s="141">
        <f>SUMIFS([1]Movimento!$R:$R,[1]Movimento!$B:$B,$C$3,[1]Movimento!$M:$M,$B31,[1]Movimento!$A:$A,BV$3)</f>
        <v>0</v>
      </c>
      <c r="BW31" s="141">
        <f>SUMIFS([1]Movimento!$R:$R,[1]Movimento!$B:$B,$C$3,[1]Movimento!$M:$M,$B31,[1]Movimento!$A:$A,BW$3)</f>
        <v>0</v>
      </c>
      <c r="BX31" s="141">
        <f>SUMIFS([1]Movimento!$R:$R,[1]Movimento!$B:$B,$C$3,[1]Movimento!$M:$M,$B31,[1]Movimento!$A:$A,BX$3)</f>
        <v>0</v>
      </c>
      <c r="BY31" s="141">
        <f>SUMIFS([1]Movimento!$R:$R,[1]Movimento!$B:$B,$C$3,[1]Movimento!$M:$M,$B31,[1]Movimento!$A:$A,BY$3)</f>
        <v>0</v>
      </c>
      <c r="BZ31" s="141">
        <f>SUMIFS([1]Movimento!$R:$R,[1]Movimento!$B:$B,$C$3,[1]Movimento!$M:$M,$B31,[1]Movimento!$A:$A,BZ$3)</f>
        <v>0</v>
      </c>
      <c r="CA31" s="141">
        <f>SUMIFS([1]Movimento!$R:$R,[1]Movimento!$B:$B,$C$3,[1]Movimento!$M:$M,$B31,[1]Movimento!$A:$A,CA$3)</f>
        <v>0</v>
      </c>
      <c r="CB31" s="141">
        <f>SUMIFS([1]Movimento!$R:$R,[1]Movimento!$B:$B,$C$3,[1]Movimento!$M:$M,$B31,[1]Movimento!$A:$A,CB$3)</f>
        <v>0</v>
      </c>
      <c r="CC31" s="141">
        <f>SUMIFS([1]Movimento!$R:$R,[1]Movimento!$B:$B,$C$3,[1]Movimento!$M:$M,$B31,[1]Movimento!$A:$A,CC$3)</f>
        <v>0</v>
      </c>
      <c r="CD31" s="141">
        <f>SUMIFS([1]Movimento!$R:$R,[1]Movimento!$B:$B,$C$3,[1]Movimento!$M:$M,$B31,[1]Movimento!$A:$A,CD$3)</f>
        <v>0</v>
      </c>
      <c r="CE31" s="141">
        <f>SUMIFS([1]Movimento!$R:$R,[1]Movimento!$B:$B,$C$3,[1]Movimento!$M:$M,$B31,[1]Movimento!$A:$A,CE$3)</f>
        <v>0</v>
      </c>
      <c r="CF31" s="141">
        <f>SUMIFS([1]Movimento!$R:$R,[1]Movimento!$B:$B,$C$3,[1]Movimento!$M:$M,$B31,[1]Movimento!$A:$A,CF$3)</f>
        <v>0</v>
      </c>
      <c r="CG31" s="141">
        <f>SUMIFS([1]Movimento!$R:$R,[1]Movimento!$B:$B,$C$3,[1]Movimento!$M:$M,$B31,[1]Movimento!$A:$A,CG$3)</f>
        <v>0</v>
      </c>
      <c r="CH31" s="141">
        <f>SUMIFS([1]Movimento!$R:$R,[1]Movimento!$B:$B,$C$3,[1]Movimento!$M:$M,$B31,[1]Movimento!$A:$A,CH$3)</f>
        <v>0</v>
      </c>
      <c r="CI31" s="141">
        <f>SUMIFS([1]Movimento!$R:$R,[1]Movimento!$B:$B,$C$3,[1]Movimento!$M:$M,$B31,[1]Movimento!$A:$A,CI$3)</f>
        <v>0</v>
      </c>
      <c r="CJ31" s="141">
        <f>SUMIFS([1]Movimento!$R:$R,[1]Movimento!$B:$B,$C$3,[1]Movimento!$M:$M,$B31,[1]Movimento!$A:$A,CJ$3)</f>
        <v>0</v>
      </c>
      <c r="CK31" s="141">
        <f>SUMIFS([1]Movimento!$R:$R,[1]Movimento!$B:$B,$C$3,[1]Movimento!$M:$M,$B31,[1]Movimento!$A:$A,CK$3)</f>
        <v>0</v>
      </c>
      <c r="CL31" s="141">
        <f>SUMIFS([1]Movimento!$R:$R,[1]Movimento!$B:$B,$C$3,[1]Movimento!$M:$M,$B31,[1]Movimento!$A:$A,CL$3)</f>
        <v>0</v>
      </c>
      <c r="CM31" s="141">
        <f>SUMIFS([1]Movimento!$R:$R,[1]Movimento!$B:$B,$C$3,[1]Movimento!$M:$M,$B31,[1]Movimento!$A:$A,CM$3)</f>
        <v>0</v>
      </c>
      <c r="CN31" s="141">
        <f>SUMIFS([1]Movimento!$R:$R,[1]Movimento!$B:$B,$C$3,[1]Movimento!$M:$M,$B31,[1]Movimento!$A:$A,CN$3)</f>
        <v>0</v>
      </c>
      <c r="CO31" s="141">
        <f>SUMIFS([1]Movimento!$R:$R,[1]Movimento!$B:$B,$C$3,[1]Movimento!$M:$M,$B31,[1]Movimento!$A:$A,CO$3)</f>
        <v>0</v>
      </c>
      <c r="CP31" s="141">
        <f>SUMIFS([1]Movimento!$R:$R,[1]Movimento!$B:$B,$C$3,[1]Movimento!$M:$M,$B31,[1]Movimento!$A:$A,CP$3)</f>
        <v>0</v>
      </c>
      <c r="CQ31" s="141">
        <f>SUMIFS([1]Movimento!$R:$R,[1]Movimento!$B:$B,$C$3,[1]Movimento!$M:$M,$B31,[1]Movimento!$A:$A,CQ$3)</f>
        <v>0</v>
      </c>
      <c r="CR31" s="141">
        <f>SUMIFS([1]Movimento!$R:$R,[1]Movimento!$B:$B,$C$3,[1]Movimento!$M:$M,$B31,[1]Movimento!$A:$A,CR$3)</f>
        <v>0</v>
      </c>
      <c r="CS31" s="141">
        <f>SUMIFS([1]Movimento!$R:$R,[1]Movimento!$B:$B,$C$3,[1]Movimento!$M:$M,$B31,[1]Movimento!$A:$A,CS$3)</f>
        <v>0</v>
      </c>
      <c r="CT31" s="141">
        <f>SUMIFS([1]Movimento!$R:$R,[1]Movimento!$B:$B,$C$3,[1]Movimento!$M:$M,$B31,[1]Movimento!$A:$A,CT$3)</f>
        <v>0</v>
      </c>
      <c r="CU31" s="141">
        <f>SUMIFS([1]Movimento!$R:$R,[1]Movimento!$B:$B,$C$3,[1]Movimento!$M:$M,$B31,[1]Movimento!$A:$A,CU$3)</f>
        <v>0</v>
      </c>
      <c r="CV31" s="141">
        <f>SUM(BQ31:CU31)</f>
        <v>0</v>
      </c>
      <c r="CW31" s="141">
        <f>SUMIFS([1]Movimento!$R:$R,[1]Movimento!$B:$B,$C$3,[1]Movimento!$M:$M,$B31,[1]Movimento!$A:$A,CW$3)</f>
        <v>0</v>
      </c>
      <c r="CX31" s="141">
        <f>SUMIFS([1]Movimento!$R:$R,[1]Movimento!$B:$B,$C$3,[1]Movimento!$M:$M,$B31,[1]Movimento!$A:$A,CX$3)</f>
        <v>0</v>
      </c>
      <c r="CY31" s="141">
        <f>SUMIFS([1]Movimento!$R:$R,[1]Movimento!$B:$B,$C$3,[1]Movimento!$M:$M,$B31,[1]Movimento!$A:$A,CY$3)</f>
        <v>0</v>
      </c>
      <c r="CZ31" s="141">
        <f>SUMIFS([1]Movimento!$R:$R,[1]Movimento!$B:$B,$C$3,[1]Movimento!$M:$M,$B31,[1]Movimento!$A:$A,CZ$3)</f>
        <v>0</v>
      </c>
      <c r="DA31" s="141">
        <f>SUMIFS([1]Movimento!$R:$R,[1]Movimento!$B:$B,$C$3,[1]Movimento!$M:$M,$B31,[1]Movimento!$A:$A,DA$3)</f>
        <v>0</v>
      </c>
      <c r="DB31" s="141">
        <f>SUMIFS([1]Movimento!$R:$R,[1]Movimento!$B:$B,$C$3,[1]Movimento!$M:$M,$B31,[1]Movimento!$A:$A,DB$3)</f>
        <v>0</v>
      </c>
      <c r="DC31" s="141">
        <f>SUMIFS([1]Movimento!$R:$R,[1]Movimento!$B:$B,$C$3,[1]Movimento!$M:$M,$B31,[1]Movimento!$A:$A,DC$3)</f>
        <v>0</v>
      </c>
      <c r="DD31" s="141">
        <f>SUMIFS([1]Movimento!$R:$R,[1]Movimento!$B:$B,$C$3,[1]Movimento!$M:$M,$B31,[1]Movimento!$A:$A,DD$3)</f>
        <v>0</v>
      </c>
      <c r="DE31" s="141">
        <f>SUMIFS([1]Movimento!$R:$R,[1]Movimento!$B:$B,$C$3,[1]Movimento!$M:$M,$B31,[1]Movimento!$A:$A,DE$3)</f>
        <v>0</v>
      </c>
      <c r="DF31" s="141">
        <f>SUMIFS([1]Movimento!$R:$R,[1]Movimento!$B:$B,$C$3,[1]Movimento!$M:$M,$B31,[1]Movimento!$A:$A,DF$3)</f>
        <v>0</v>
      </c>
      <c r="DG31" s="141">
        <f>SUMIFS([1]Movimento!$R:$R,[1]Movimento!$B:$B,$C$3,[1]Movimento!$M:$M,$B31,[1]Movimento!$A:$A,DG$3)</f>
        <v>0</v>
      </c>
      <c r="DH31" s="141">
        <f>SUMIFS([1]Movimento!$R:$R,[1]Movimento!$B:$B,$C$3,[1]Movimento!$M:$M,$B31,[1]Movimento!$A:$A,DH$3)</f>
        <v>0</v>
      </c>
      <c r="DI31" s="141">
        <f>SUMIFS([1]Movimento!$R:$R,[1]Movimento!$B:$B,$C$3,[1]Movimento!$M:$M,$B31,[1]Movimento!$A:$A,DI$3)</f>
        <v>0</v>
      </c>
      <c r="DJ31" s="141">
        <f>SUMIFS([1]Movimento!$R:$R,[1]Movimento!$B:$B,$C$3,[1]Movimento!$M:$M,$B31,[1]Movimento!$A:$A,DJ$3)</f>
        <v>0</v>
      </c>
      <c r="DK31" s="141">
        <f>SUMIFS([1]Movimento!$R:$R,[1]Movimento!$B:$B,$C$3,[1]Movimento!$M:$M,$B31,[1]Movimento!$A:$A,DK$3)</f>
        <v>0</v>
      </c>
      <c r="DL31" s="141">
        <f>SUMIFS([1]Movimento!$R:$R,[1]Movimento!$B:$B,$C$3,[1]Movimento!$M:$M,$B31,[1]Movimento!$A:$A,DL$3)</f>
        <v>0</v>
      </c>
      <c r="DM31" s="141">
        <f>SUMIFS([1]Movimento!$R:$R,[1]Movimento!$B:$B,$C$3,[1]Movimento!$M:$M,$B31,[1]Movimento!$A:$A,DM$3)</f>
        <v>0</v>
      </c>
      <c r="DN31" s="141">
        <f>SUMIFS([1]Movimento!$R:$R,[1]Movimento!$B:$B,$C$3,[1]Movimento!$M:$M,$B31,[1]Movimento!$A:$A,DN$3)</f>
        <v>0</v>
      </c>
      <c r="DO31" s="141">
        <f>SUMIFS([1]Movimento!$R:$R,[1]Movimento!$B:$B,$C$3,[1]Movimento!$M:$M,$B31,[1]Movimento!$A:$A,DO$3)</f>
        <v>0</v>
      </c>
      <c r="DP31" s="141">
        <f>SUMIFS([1]Movimento!$R:$R,[1]Movimento!$B:$B,$C$3,[1]Movimento!$M:$M,$B31,[1]Movimento!$A:$A,DP$3)</f>
        <v>0</v>
      </c>
      <c r="DQ31" s="141">
        <f>SUMIFS([1]Movimento!$R:$R,[1]Movimento!$B:$B,$C$3,[1]Movimento!$M:$M,$B31,[1]Movimento!$A:$A,DQ$3)</f>
        <v>0</v>
      </c>
      <c r="DR31" s="141">
        <f>SUMIFS([1]Movimento!$R:$R,[1]Movimento!$B:$B,$C$3,[1]Movimento!$M:$M,$B31,[1]Movimento!$A:$A,DR$3)</f>
        <v>0</v>
      </c>
      <c r="DS31" s="141">
        <f>SUMIFS([1]Movimento!$R:$R,[1]Movimento!$B:$B,$C$3,[1]Movimento!$M:$M,$B31,[1]Movimento!$A:$A,DS$3)</f>
        <v>0</v>
      </c>
      <c r="DT31" s="141">
        <f>SUMIFS([1]Movimento!$R:$R,[1]Movimento!$B:$B,$C$3,[1]Movimento!$M:$M,$B31,[1]Movimento!$A:$A,DT$3)</f>
        <v>0</v>
      </c>
      <c r="DU31" s="141">
        <f>SUMIFS([1]Movimento!$R:$R,[1]Movimento!$B:$B,$C$3,[1]Movimento!$M:$M,$B31,[1]Movimento!$A:$A,DU$3)</f>
        <v>0</v>
      </c>
      <c r="DV31" s="141">
        <f>SUMIFS([1]Movimento!$R:$R,[1]Movimento!$B:$B,$C$3,[1]Movimento!$M:$M,$B31,[1]Movimento!$A:$A,DV$3)</f>
        <v>0</v>
      </c>
      <c r="DW31" s="141">
        <f>SUMIFS([1]Movimento!$R:$R,[1]Movimento!$B:$B,$C$3,[1]Movimento!$M:$M,$B31,[1]Movimento!$A:$A,DW$3)</f>
        <v>0</v>
      </c>
      <c r="DX31" s="141">
        <f>SUMIFS([1]Movimento!$R:$R,[1]Movimento!$B:$B,$C$3,[1]Movimento!$M:$M,$B31,[1]Movimento!$A:$A,DX$3)</f>
        <v>0</v>
      </c>
      <c r="DY31" s="141">
        <f>SUMIFS([1]Movimento!$R:$R,[1]Movimento!$B:$B,$C$3,[1]Movimento!$M:$M,$B31,[1]Movimento!$A:$A,DY$3)</f>
        <v>0</v>
      </c>
      <c r="DZ31" s="141">
        <f>SUMIFS([1]Movimento!$R:$R,[1]Movimento!$B:$B,$C$3,[1]Movimento!$M:$M,$B31,[1]Movimento!$A:$A,DZ$3)</f>
        <v>0</v>
      </c>
      <c r="EA31" s="141">
        <f>SUMIFS([1]Movimento!$R:$R,[1]Movimento!$B:$B,$C$3,[1]Movimento!$M:$M,$B31,[1]Movimento!$A:$A,EA$3)</f>
        <v>0</v>
      </c>
      <c r="EB31" s="141">
        <f>SUM(CW31:EA31)</f>
        <v>0</v>
      </c>
      <c r="EC31" s="141">
        <f>SUMIFS([1]Movimento!$R:$R,[1]Movimento!$B:$B,$C$3,[1]Movimento!$M:$M,$B31,[1]Movimento!$A:$A,EC$3)</f>
        <v>0</v>
      </c>
      <c r="ED31" s="141">
        <f>SUMIFS([1]Movimento!$R:$R,[1]Movimento!$B:$B,$C$3,[1]Movimento!$M:$M,$B31,[1]Movimento!$A:$A,ED$3)</f>
        <v>0</v>
      </c>
      <c r="EE31" s="141">
        <f>SUMIFS([1]Movimento!$R:$R,[1]Movimento!$B:$B,$C$3,[1]Movimento!$M:$M,$B31,[1]Movimento!$A:$A,EE$3)</f>
        <v>0</v>
      </c>
      <c r="EF31" s="141">
        <f>SUMIFS([1]Movimento!$R:$R,[1]Movimento!$B:$B,$C$3,[1]Movimento!$M:$M,$B31,[1]Movimento!$A:$A,EF$3)</f>
        <v>0</v>
      </c>
      <c r="EG31" s="141">
        <f>SUMIFS([1]Movimento!$R:$R,[1]Movimento!$B:$B,$C$3,[1]Movimento!$M:$M,$B31,[1]Movimento!$A:$A,EG$3)</f>
        <v>0</v>
      </c>
      <c r="EH31" s="141">
        <f>SUMIFS([1]Movimento!$R:$R,[1]Movimento!$B:$B,$C$3,[1]Movimento!$M:$M,$B31,[1]Movimento!$A:$A,EH$3)</f>
        <v>0</v>
      </c>
      <c r="EI31" s="141">
        <f>SUMIFS([1]Movimento!$R:$R,[1]Movimento!$B:$B,$C$3,[1]Movimento!$M:$M,$B31,[1]Movimento!$A:$A,EI$3)</f>
        <v>0</v>
      </c>
      <c r="EJ31" s="141">
        <f>SUMIFS([1]Movimento!$R:$R,[1]Movimento!$B:$B,$C$3,[1]Movimento!$M:$M,$B31,[1]Movimento!$A:$A,EJ$3)</f>
        <v>0</v>
      </c>
      <c r="EK31" s="141">
        <f>SUMIFS([1]Movimento!$R:$R,[1]Movimento!$B:$B,$C$3,[1]Movimento!$M:$M,$B31,[1]Movimento!$A:$A,EK$3)</f>
        <v>0</v>
      </c>
      <c r="EL31" s="141">
        <f>SUMIFS([1]Movimento!$R:$R,[1]Movimento!$B:$B,$C$3,[1]Movimento!$M:$M,$B31,[1]Movimento!$A:$A,EL$3)</f>
        <v>0</v>
      </c>
      <c r="EM31" s="141">
        <f>SUMIFS([1]Movimento!$R:$R,[1]Movimento!$B:$B,$C$3,[1]Movimento!$M:$M,$B31,[1]Movimento!$A:$A,EM$3)</f>
        <v>0</v>
      </c>
      <c r="EN31" s="141">
        <f>SUMIFS([1]Movimento!$R:$R,[1]Movimento!$B:$B,$C$3,[1]Movimento!$M:$M,$B31,[1]Movimento!$A:$A,EN$3)</f>
        <v>0</v>
      </c>
      <c r="EO31" s="141">
        <f>SUMIFS([1]Movimento!$R:$R,[1]Movimento!$B:$B,$C$3,[1]Movimento!$M:$M,$B31,[1]Movimento!$A:$A,EO$3)</f>
        <v>0</v>
      </c>
      <c r="EP31" s="141">
        <f>SUMIFS([1]Movimento!$R:$R,[1]Movimento!$B:$B,$C$3,[1]Movimento!$M:$M,$B31,[1]Movimento!$A:$A,EP$3)</f>
        <v>0</v>
      </c>
      <c r="EQ31" s="141">
        <f>SUMIFS([1]Movimento!$R:$R,[1]Movimento!$B:$B,$C$3,[1]Movimento!$M:$M,$B31,[1]Movimento!$A:$A,EQ$3)</f>
        <v>0</v>
      </c>
      <c r="ER31" s="141">
        <f>SUMIFS([1]Movimento!$R:$R,[1]Movimento!$B:$B,$C$3,[1]Movimento!$M:$M,$B31,[1]Movimento!$A:$A,ER$3)</f>
        <v>0</v>
      </c>
      <c r="ES31" s="141">
        <f>SUMIFS([1]Movimento!$R:$R,[1]Movimento!$B:$B,$C$3,[1]Movimento!$M:$M,$B31,[1]Movimento!$A:$A,ES$3)</f>
        <v>0</v>
      </c>
      <c r="ET31" s="141">
        <f>SUMIFS([1]Movimento!$R:$R,[1]Movimento!$B:$B,$C$3,[1]Movimento!$M:$M,$B31,[1]Movimento!$A:$A,ET$3)</f>
        <v>0</v>
      </c>
      <c r="EU31" s="141">
        <f>SUMIFS([1]Movimento!$R:$R,[1]Movimento!$B:$B,$C$3,[1]Movimento!$M:$M,$B31,[1]Movimento!$A:$A,EU$3)</f>
        <v>0</v>
      </c>
      <c r="EV31" s="141">
        <f>SUMIFS([1]Movimento!$R:$R,[1]Movimento!$B:$B,$C$3,[1]Movimento!$M:$M,$B31,[1]Movimento!$A:$A,EV$3)</f>
        <v>0</v>
      </c>
      <c r="EW31" s="141">
        <f>SUMIFS([1]Movimento!$R:$R,[1]Movimento!$B:$B,$C$3,[1]Movimento!$M:$M,$B31,[1]Movimento!$A:$A,EW$3)</f>
        <v>0</v>
      </c>
      <c r="EX31" s="141">
        <f>SUMIFS([1]Movimento!$R:$R,[1]Movimento!$B:$B,$C$3,[1]Movimento!$M:$M,$B31,[1]Movimento!$A:$A,EX$3)</f>
        <v>0</v>
      </c>
      <c r="EY31" s="141">
        <f>SUMIFS([1]Movimento!$R:$R,[1]Movimento!$B:$B,$C$3,[1]Movimento!$M:$M,$B31,[1]Movimento!$A:$A,EY$3)</f>
        <v>0</v>
      </c>
      <c r="EZ31" s="141">
        <f>SUMIFS([1]Movimento!$R:$R,[1]Movimento!$B:$B,$C$3,[1]Movimento!$M:$M,$B31,[1]Movimento!$A:$A,EZ$3)</f>
        <v>0</v>
      </c>
      <c r="FA31" s="141">
        <f>SUMIFS([1]Movimento!$R:$R,[1]Movimento!$B:$B,$C$3,[1]Movimento!$M:$M,$B31,[1]Movimento!$A:$A,FA$3)</f>
        <v>0</v>
      </c>
      <c r="FB31" s="141">
        <f>SUMIFS([1]Movimento!$R:$R,[1]Movimento!$B:$B,$C$3,[1]Movimento!$M:$M,$B31,[1]Movimento!$A:$A,FB$3)</f>
        <v>0</v>
      </c>
      <c r="FC31" s="141">
        <f>SUMIFS([1]Movimento!$R:$R,[1]Movimento!$B:$B,$C$3,[1]Movimento!$M:$M,$B31,[1]Movimento!$A:$A,FC$3)</f>
        <v>0</v>
      </c>
      <c r="FD31" s="141">
        <f>SUMIFS([1]Movimento!$R:$R,[1]Movimento!$B:$B,$C$3,[1]Movimento!$M:$M,$B31,[1]Movimento!$A:$A,FD$3)</f>
        <v>0</v>
      </c>
      <c r="FE31" s="141">
        <f>SUMIFS([1]Movimento!$R:$R,[1]Movimento!$B:$B,$C$3,[1]Movimento!$M:$M,$B31,[1]Movimento!$A:$A,FE$3)</f>
        <v>0</v>
      </c>
      <c r="FF31" s="141">
        <f>SUMIFS([1]Movimento!$R:$R,[1]Movimento!$B:$B,$C$3,[1]Movimento!$M:$M,$B31,[1]Movimento!$A:$A,FF$3)</f>
        <v>0</v>
      </c>
      <c r="FG31" s="141">
        <f>SUMIFS([1]Movimento!$R:$R,[1]Movimento!$B:$B,$C$3,[1]Movimento!$M:$M,$B31,[1]Movimento!$A:$A,FG$3)</f>
        <v>0</v>
      </c>
      <c r="FH31" s="141">
        <f>SUM(EC31:FG31)</f>
        <v>0</v>
      </c>
      <c r="FI31" s="141">
        <f>SUMIFS([1]Movimento!$R:$R,[1]Movimento!$B:$B,$C$3,[1]Movimento!$M:$M,$B31,[1]Movimento!$A:$A,FI$3)</f>
        <v>0</v>
      </c>
      <c r="FJ31" s="141">
        <f>SUMIFS([1]Movimento!$R:$R,[1]Movimento!$B:$B,$C$3,[1]Movimento!$M:$M,$B31,[1]Movimento!$A:$A,FJ$3)</f>
        <v>0</v>
      </c>
      <c r="FK31" s="141">
        <f>SUMIFS([1]Movimento!$R:$R,[1]Movimento!$B:$B,$C$3,[1]Movimento!$M:$M,$B31,[1]Movimento!$A:$A,FK$3)</f>
        <v>0</v>
      </c>
      <c r="FL31" s="141">
        <f>SUMIFS([1]Movimento!$R:$R,[1]Movimento!$B:$B,$C$3,[1]Movimento!$M:$M,$B31,[1]Movimento!$A:$A,FL$3)</f>
        <v>0</v>
      </c>
      <c r="FM31" s="141">
        <f>SUMIFS([1]Movimento!$R:$R,[1]Movimento!$B:$B,$C$3,[1]Movimento!$M:$M,$B31,[1]Movimento!$A:$A,FM$3)</f>
        <v>0</v>
      </c>
      <c r="FN31" s="141">
        <f>SUMIFS([1]Movimento!$R:$R,[1]Movimento!$B:$B,$C$3,[1]Movimento!$M:$M,$B31,[1]Movimento!$A:$A,FN$3)</f>
        <v>0</v>
      </c>
      <c r="FO31" s="141">
        <f>SUMIFS([1]Movimento!$R:$R,[1]Movimento!$B:$B,$C$3,[1]Movimento!$M:$M,$B31,[1]Movimento!$A:$A,FO$3)</f>
        <v>0</v>
      </c>
      <c r="FP31" s="141">
        <f>SUMIFS([1]Movimento!$R:$R,[1]Movimento!$B:$B,$C$3,[1]Movimento!$M:$M,$B31,[1]Movimento!$A:$A,FP$3)</f>
        <v>0</v>
      </c>
      <c r="FQ31" s="141">
        <f>SUMIFS([1]Movimento!$R:$R,[1]Movimento!$B:$B,$C$3,[1]Movimento!$M:$M,$B31,[1]Movimento!$A:$A,FQ$3)</f>
        <v>0</v>
      </c>
      <c r="FR31" s="141">
        <f>SUMIFS([1]Movimento!$R:$R,[1]Movimento!$B:$B,$C$3,[1]Movimento!$M:$M,$B31,[1]Movimento!$A:$A,FR$3)</f>
        <v>0</v>
      </c>
      <c r="FS31" s="141">
        <f>SUMIFS([1]Movimento!$R:$R,[1]Movimento!$B:$B,$C$3,[1]Movimento!$M:$M,$B31,[1]Movimento!$A:$A,FS$3)</f>
        <v>0</v>
      </c>
      <c r="FT31" s="141">
        <f>SUMIFS([1]Movimento!$R:$R,[1]Movimento!$B:$B,$C$3,[1]Movimento!$M:$M,$B31,[1]Movimento!$A:$A,FT$3)</f>
        <v>0</v>
      </c>
      <c r="FU31" s="141">
        <f>SUMIFS([1]Movimento!$R:$R,[1]Movimento!$B:$B,$C$3,[1]Movimento!$M:$M,$B31,[1]Movimento!$A:$A,FU$3)</f>
        <v>0</v>
      </c>
      <c r="FV31" s="141">
        <f>SUMIFS([1]Movimento!$R:$R,[1]Movimento!$B:$B,$C$3,[1]Movimento!$M:$M,$B31,[1]Movimento!$A:$A,FV$3)</f>
        <v>0</v>
      </c>
      <c r="FW31" s="141">
        <f>SUMIFS([1]Movimento!$R:$R,[1]Movimento!$B:$B,$C$3,[1]Movimento!$M:$M,$B31,[1]Movimento!$A:$A,FW$3)</f>
        <v>0</v>
      </c>
      <c r="FX31" s="141">
        <f>SUMIFS([1]Movimento!$R:$R,[1]Movimento!$B:$B,$C$3,[1]Movimento!$M:$M,$B31,[1]Movimento!$A:$A,FX$3)</f>
        <v>0</v>
      </c>
      <c r="FY31" s="141">
        <f>SUMIFS([1]Movimento!$R:$R,[1]Movimento!$B:$B,$C$3,[1]Movimento!$M:$M,$B31,[1]Movimento!$A:$A,FY$3)</f>
        <v>0</v>
      </c>
      <c r="FZ31" s="141">
        <f>SUMIFS([1]Movimento!$R:$R,[1]Movimento!$B:$B,$C$3,[1]Movimento!$M:$M,$B31,[1]Movimento!$A:$A,FZ$3)</f>
        <v>0</v>
      </c>
      <c r="GA31" s="141">
        <f>SUMIFS([1]Movimento!$R:$R,[1]Movimento!$B:$B,$C$3,[1]Movimento!$M:$M,$B31,[1]Movimento!$A:$A,GA$3)</f>
        <v>0</v>
      </c>
      <c r="GB31" s="141">
        <f>SUMIFS([1]Movimento!$R:$R,[1]Movimento!$B:$B,$C$3,[1]Movimento!$M:$M,$B31,[1]Movimento!$A:$A,GB$3)</f>
        <v>0</v>
      </c>
      <c r="GC31" s="141">
        <f>SUMIFS([1]Movimento!$R:$R,[1]Movimento!$B:$B,$C$3,[1]Movimento!$M:$M,$B31,[1]Movimento!$A:$A,GC$3)</f>
        <v>0</v>
      </c>
      <c r="GD31" s="141">
        <f>SUMIFS([1]Movimento!$R:$R,[1]Movimento!$B:$B,$C$3,[1]Movimento!$M:$M,$B31,[1]Movimento!$A:$A,GD$3)</f>
        <v>0</v>
      </c>
      <c r="GE31" s="141">
        <f>SUMIFS([1]Movimento!$R:$R,[1]Movimento!$B:$B,$C$3,[1]Movimento!$M:$M,$B31,[1]Movimento!$A:$A,GE$3)</f>
        <v>0</v>
      </c>
      <c r="GF31" s="141">
        <f>SUMIFS([1]Movimento!$R:$R,[1]Movimento!$B:$B,$C$3,[1]Movimento!$M:$M,$B31,[1]Movimento!$A:$A,GF$3)</f>
        <v>0</v>
      </c>
      <c r="GG31" s="141">
        <f>SUMIFS([1]Movimento!$R:$R,[1]Movimento!$B:$B,$C$3,[1]Movimento!$M:$M,$B31,[1]Movimento!$A:$A,GG$3)</f>
        <v>0</v>
      </c>
      <c r="GH31" s="141">
        <f>SUMIFS([1]Movimento!$R:$R,[1]Movimento!$B:$B,$C$3,[1]Movimento!$M:$M,$B31,[1]Movimento!$A:$A,GH$3)</f>
        <v>0</v>
      </c>
      <c r="GI31" s="141">
        <f>SUMIFS([1]Movimento!$R:$R,[1]Movimento!$B:$B,$C$3,[1]Movimento!$M:$M,$B31,[1]Movimento!$A:$A,GI$3)</f>
        <v>0</v>
      </c>
      <c r="GJ31" s="141">
        <f>SUMIFS([1]Movimento!$R:$R,[1]Movimento!$B:$B,$C$3,[1]Movimento!$M:$M,$B31,[1]Movimento!$A:$A,GJ$3)</f>
        <v>0</v>
      </c>
      <c r="GK31" s="141">
        <f>SUMIFS([1]Movimento!$R:$R,[1]Movimento!$B:$B,$C$3,[1]Movimento!$M:$M,$B31,[1]Movimento!$A:$A,GK$3)</f>
        <v>0</v>
      </c>
      <c r="GL31" s="141">
        <f>SUMIFS([1]Movimento!$R:$R,[1]Movimento!$B:$B,$C$3,[1]Movimento!$M:$M,$B31,[1]Movimento!$A:$A,GL$3)</f>
        <v>0</v>
      </c>
      <c r="GM31" s="141">
        <f>SUMIFS([1]Movimento!$R:$R,[1]Movimento!$B:$B,$C$3,[1]Movimento!$M:$M,$B31,[1]Movimento!$A:$A,GM$3)</f>
        <v>0</v>
      </c>
      <c r="GN31" s="141">
        <f>SUM(FI31:GM31)</f>
        <v>0</v>
      </c>
      <c r="GO31" s="141">
        <f>SUMIFS([1]Movimento!$R:$R,[1]Movimento!$B:$B,$C$3,[1]Movimento!$M:$M,$B31,[1]Movimento!$A:$A,GO$3)</f>
        <v>0</v>
      </c>
      <c r="GP31" s="141">
        <f>SUMIFS([1]Movimento!$R:$R,[1]Movimento!$B:$B,$C$3,[1]Movimento!$M:$M,$B31,[1]Movimento!$A:$A,GP$3)</f>
        <v>0</v>
      </c>
      <c r="GQ31" s="141">
        <f>SUMIFS([1]Movimento!$R:$R,[1]Movimento!$B:$B,$C$3,[1]Movimento!$M:$M,$B31,[1]Movimento!$A:$A,GQ$3)</f>
        <v>0</v>
      </c>
      <c r="GR31" s="141">
        <f>SUMIFS([1]Movimento!$R:$R,[1]Movimento!$B:$B,$C$3,[1]Movimento!$M:$M,$B31,[1]Movimento!$A:$A,GR$3)</f>
        <v>0</v>
      </c>
      <c r="GS31" s="141">
        <f>SUMIFS([1]Movimento!$R:$R,[1]Movimento!$B:$B,$C$3,[1]Movimento!$M:$M,$B31,[1]Movimento!$A:$A,GS$3)</f>
        <v>0</v>
      </c>
      <c r="GT31" s="141">
        <f>SUMIFS([1]Movimento!$R:$R,[1]Movimento!$B:$B,$C$3,[1]Movimento!$M:$M,$B31,[1]Movimento!$A:$A,GT$3)</f>
        <v>0</v>
      </c>
      <c r="GU31" s="141">
        <f>SUMIFS([1]Movimento!$R:$R,[1]Movimento!$B:$B,$C$3,[1]Movimento!$M:$M,$B31,[1]Movimento!$A:$A,GU$3)</f>
        <v>0</v>
      </c>
      <c r="GV31" s="141">
        <f>SUMIFS([1]Movimento!$R:$R,[1]Movimento!$B:$B,$C$3,[1]Movimento!$M:$M,$B31,[1]Movimento!$A:$A,GV$3)</f>
        <v>0</v>
      </c>
      <c r="GW31" s="141">
        <f>SUMIFS([1]Movimento!$R:$R,[1]Movimento!$B:$B,$C$3,[1]Movimento!$M:$M,$B31,[1]Movimento!$A:$A,GW$3)</f>
        <v>0</v>
      </c>
      <c r="GX31" s="141">
        <f>SUMIFS([1]Movimento!$R:$R,[1]Movimento!$B:$B,$C$3,[1]Movimento!$M:$M,$B31,[1]Movimento!$A:$A,GX$3)</f>
        <v>0</v>
      </c>
      <c r="GY31" s="141">
        <f>SUMIFS([1]Movimento!$R:$R,[1]Movimento!$B:$B,$C$3,[1]Movimento!$M:$M,$B31,[1]Movimento!$A:$A,GY$3)</f>
        <v>0</v>
      </c>
      <c r="GZ31" s="141">
        <f>SUMIFS([1]Movimento!$R:$R,[1]Movimento!$B:$B,$C$3,[1]Movimento!$M:$M,$B31,[1]Movimento!$A:$A,GZ$3)</f>
        <v>0</v>
      </c>
      <c r="HA31" s="141">
        <f>SUMIFS([1]Movimento!$R:$R,[1]Movimento!$B:$B,$C$3,[1]Movimento!$M:$M,$B31,[1]Movimento!$A:$A,HA$3)</f>
        <v>0</v>
      </c>
      <c r="HB31" s="141">
        <f>SUMIFS([1]Movimento!$R:$R,[1]Movimento!$B:$B,$C$3,[1]Movimento!$M:$M,$B31,[1]Movimento!$A:$A,HB$3)</f>
        <v>0</v>
      </c>
      <c r="HC31" s="141">
        <f>SUMIFS([1]Movimento!$R:$R,[1]Movimento!$B:$B,$C$3,[1]Movimento!$M:$M,$B31,[1]Movimento!$A:$A,HC$3)</f>
        <v>0</v>
      </c>
      <c r="HD31" s="141">
        <f>SUMIFS([1]Movimento!$R:$R,[1]Movimento!$B:$B,$C$3,[1]Movimento!$M:$M,$B31,[1]Movimento!$A:$A,HD$3)</f>
        <v>0</v>
      </c>
      <c r="HE31" s="141">
        <f>SUMIFS([1]Movimento!$R:$R,[1]Movimento!$B:$B,$C$3,[1]Movimento!$M:$M,$B31,[1]Movimento!$A:$A,HE$3)</f>
        <v>0</v>
      </c>
      <c r="HF31" s="141">
        <f>SUMIFS([1]Movimento!$R:$R,[1]Movimento!$B:$B,$C$3,[1]Movimento!$M:$M,$B31,[1]Movimento!$A:$A,HF$3)</f>
        <v>0</v>
      </c>
      <c r="HG31" s="141">
        <f>SUMIFS([1]Movimento!$R:$R,[1]Movimento!$B:$B,$C$3,[1]Movimento!$M:$M,$B31,[1]Movimento!$A:$A,HG$3)</f>
        <v>0</v>
      </c>
      <c r="HH31" s="141">
        <f>SUMIFS([1]Movimento!$R:$R,[1]Movimento!$B:$B,$C$3,[1]Movimento!$M:$M,$B31,[1]Movimento!$A:$A,HH$3)</f>
        <v>0</v>
      </c>
      <c r="HI31" s="141">
        <f>SUMIFS([1]Movimento!$R:$R,[1]Movimento!$B:$B,$C$3,[1]Movimento!$M:$M,$B31,[1]Movimento!$A:$A,HI$3)</f>
        <v>0</v>
      </c>
      <c r="HJ31" s="141">
        <f>SUMIFS([1]Movimento!$R:$R,[1]Movimento!$B:$B,$C$3,[1]Movimento!$M:$M,$B31,[1]Movimento!$A:$A,HJ$3)</f>
        <v>0</v>
      </c>
      <c r="HK31" s="141">
        <f>SUMIFS([1]Movimento!$R:$R,[1]Movimento!$B:$B,$C$3,[1]Movimento!$M:$M,$B31,[1]Movimento!$A:$A,HK$3)</f>
        <v>0</v>
      </c>
      <c r="HL31" s="141">
        <f>SUMIFS([1]Movimento!$R:$R,[1]Movimento!$B:$B,$C$3,[1]Movimento!$M:$M,$B31,[1]Movimento!$A:$A,HL$3)</f>
        <v>0</v>
      </c>
      <c r="HM31" s="141">
        <f>SUMIFS([1]Movimento!$R:$R,[1]Movimento!$B:$B,$C$3,[1]Movimento!$M:$M,$B31,[1]Movimento!$A:$A,HM$3)</f>
        <v>0</v>
      </c>
      <c r="HN31" s="141">
        <f>SUMIFS([1]Movimento!$R:$R,[1]Movimento!$B:$B,$C$3,[1]Movimento!$M:$M,$B31,[1]Movimento!$A:$A,HN$3)</f>
        <v>0</v>
      </c>
      <c r="HO31" s="141">
        <f>SUMIFS([1]Movimento!$R:$R,[1]Movimento!$B:$B,$C$3,[1]Movimento!$M:$M,$B31,[1]Movimento!$A:$A,HO$3)</f>
        <v>0</v>
      </c>
      <c r="HP31" s="141">
        <f>SUMIFS([1]Movimento!$R:$R,[1]Movimento!$B:$B,$C$3,[1]Movimento!$M:$M,$B31,[1]Movimento!$A:$A,HP$3)</f>
        <v>0</v>
      </c>
      <c r="HQ31" s="141">
        <f>SUMIFS([1]Movimento!$R:$R,[1]Movimento!$B:$B,$C$3,[1]Movimento!$M:$M,$B31,[1]Movimento!$A:$A,HQ$3)</f>
        <v>0</v>
      </c>
      <c r="HR31" s="141">
        <f>SUMIFS([1]Movimento!$R:$R,[1]Movimento!$B:$B,$C$3,[1]Movimento!$M:$M,$B31,[1]Movimento!$A:$A,HR$3)</f>
        <v>0</v>
      </c>
      <c r="HS31" s="141">
        <f>SUMIFS([1]Movimento!$R:$R,[1]Movimento!$B:$B,$C$3,[1]Movimento!$M:$M,$B31,[1]Movimento!$A:$A,HS$3)</f>
        <v>0</v>
      </c>
      <c r="HT31" s="141">
        <f>SUM(GO31:HS31)</f>
        <v>0</v>
      </c>
      <c r="HU31" s="141">
        <f>SUMIFS([1]Movimento!$R:$R,[1]Movimento!$B:$B,$C$3,[1]Movimento!$M:$M,$B31,[1]Movimento!$A:$A,HU$3)</f>
        <v>0</v>
      </c>
      <c r="HV31" s="141">
        <f>SUMIFS([1]Movimento!$R:$R,[1]Movimento!$B:$B,$C$3,[1]Movimento!$M:$M,$B31,[1]Movimento!$A:$A,HV$3)</f>
        <v>0</v>
      </c>
      <c r="HW31" s="141">
        <f>SUMIFS([1]Movimento!$R:$R,[1]Movimento!$B:$B,$C$3,[1]Movimento!$M:$M,$B31,[1]Movimento!$A:$A,HW$3)</f>
        <v>0</v>
      </c>
      <c r="HX31" s="141">
        <f>SUMIFS([1]Movimento!$R:$R,[1]Movimento!$B:$B,$C$3,[1]Movimento!$M:$M,$B31,[1]Movimento!$A:$A,HX$3)</f>
        <v>0</v>
      </c>
      <c r="HY31" s="141">
        <f>SUMIFS([1]Movimento!$R:$R,[1]Movimento!$B:$B,$C$3,[1]Movimento!$M:$M,$B31,[1]Movimento!$A:$A,HY$3)</f>
        <v>0</v>
      </c>
      <c r="HZ31" s="141">
        <f>SUMIFS([1]Movimento!$R:$R,[1]Movimento!$B:$B,$C$3,[1]Movimento!$M:$M,$B31,[1]Movimento!$A:$A,HZ$3)</f>
        <v>0</v>
      </c>
      <c r="IA31" s="141">
        <f>SUMIFS([1]Movimento!$R:$R,[1]Movimento!$B:$B,$C$3,[1]Movimento!$M:$M,$B31,[1]Movimento!$A:$A,IA$3)</f>
        <v>0</v>
      </c>
      <c r="IB31" s="141">
        <f>SUMIFS([1]Movimento!$R:$R,[1]Movimento!$B:$B,$C$3,[1]Movimento!$M:$M,$B31,[1]Movimento!$A:$A,IB$3)</f>
        <v>0</v>
      </c>
      <c r="IC31" s="141">
        <f>SUMIFS([1]Movimento!$R:$R,[1]Movimento!$B:$B,$C$3,[1]Movimento!$M:$M,$B31,[1]Movimento!$A:$A,IC$3)</f>
        <v>0</v>
      </c>
      <c r="ID31" s="141">
        <f>SUMIFS([1]Movimento!$R:$R,[1]Movimento!$B:$B,$C$3,[1]Movimento!$M:$M,$B31,[1]Movimento!$A:$A,ID$3)</f>
        <v>0</v>
      </c>
      <c r="IE31" s="141">
        <f>SUMIFS([1]Movimento!$R:$R,[1]Movimento!$B:$B,$C$3,[1]Movimento!$M:$M,$B31,[1]Movimento!$A:$A,IE$3)</f>
        <v>0</v>
      </c>
      <c r="IF31" s="141">
        <f>SUMIFS([1]Movimento!$R:$R,[1]Movimento!$B:$B,$C$3,[1]Movimento!$M:$M,$B31,[1]Movimento!$A:$A,IF$3)</f>
        <v>0</v>
      </c>
      <c r="IG31" s="141">
        <f>SUMIFS([1]Movimento!$R:$R,[1]Movimento!$B:$B,$C$3,[1]Movimento!$M:$M,$B31,[1]Movimento!$A:$A,IG$3)</f>
        <v>0</v>
      </c>
      <c r="IH31" s="141">
        <f>SUMIFS([1]Movimento!$R:$R,[1]Movimento!$B:$B,$C$3,[1]Movimento!$M:$M,$B31,[1]Movimento!$A:$A,IH$3)</f>
        <v>0</v>
      </c>
      <c r="II31" s="141">
        <f>SUMIFS([1]Movimento!$R:$R,[1]Movimento!$B:$B,$C$3,[1]Movimento!$M:$M,$B31,[1]Movimento!$A:$A,II$3)</f>
        <v>0</v>
      </c>
      <c r="IJ31" s="141">
        <f>SUMIFS([1]Movimento!$R:$R,[1]Movimento!$B:$B,$C$3,[1]Movimento!$M:$M,$B31,[1]Movimento!$A:$A,IJ$3)</f>
        <v>0</v>
      </c>
      <c r="IK31" s="141">
        <f>SUMIFS([1]Movimento!$R:$R,[1]Movimento!$B:$B,$C$3,[1]Movimento!$M:$M,$B31,[1]Movimento!$A:$A,IK$3)</f>
        <v>0</v>
      </c>
      <c r="IL31" s="141">
        <f>SUMIFS([1]Movimento!$R:$R,[1]Movimento!$B:$B,$C$3,[1]Movimento!$M:$M,$B31,[1]Movimento!$A:$A,IL$3)</f>
        <v>0</v>
      </c>
      <c r="IM31" s="141">
        <f>SUMIFS([1]Movimento!$R:$R,[1]Movimento!$B:$B,$C$3,[1]Movimento!$M:$M,$B31,[1]Movimento!$A:$A,IM$3)</f>
        <v>0</v>
      </c>
      <c r="IN31" s="141">
        <f>SUMIFS([1]Movimento!$R:$R,[1]Movimento!$B:$B,$C$3,[1]Movimento!$M:$M,$B31,[1]Movimento!$A:$A,IN$3)</f>
        <v>0</v>
      </c>
      <c r="IO31" s="141">
        <f>SUMIFS([1]Movimento!$R:$R,[1]Movimento!$B:$B,$C$3,[1]Movimento!$M:$M,$B31,[1]Movimento!$A:$A,IO$3)</f>
        <v>0</v>
      </c>
      <c r="IP31" s="141">
        <f>SUMIFS([1]Movimento!$R:$R,[1]Movimento!$B:$B,$C$3,[1]Movimento!$M:$M,$B31,[1]Movimento!$A:$A,IP$3)</f>
        <v>0</v>
      </c>
      <c r="IQ31" s="141">
        <f>SUMIFS([1]Movimento!$R:$R,[1]Movimento!$B:$B,$C$3,[1]Movimento!$M:$M,$B31,[1]Movimento!$A:$A,IQ$3)</f>
        <v>0</v>
      </c>
      <c r="IR31" s="141">
        <f>SUMIFS([1]Movimento!$R:$R,[1]Movimento!$B:$B,$C$3,[1]Movimento!$M:$M,$B31,[1]Movimento!$A:$A,IR$3)</f>
        <v>0</v>
      </c>
      <c r="IS31" s="141">
        <f>SUMIFS([1]Movimento!$R:$R,[1]Movimento!$B:$B,$C$3,[1]Movimento!$M:$M,$B31,[1]Movimento!$A:$A,IS$3)</f>
        <v>0</v>
      </c>
      <c r="IT31" s="141">
        <f>SUMIFS([1]Movimento!$R:$R,[1]Movimento!$B:$B,$C$3,[1]Movimento!$M:$M,$B31,[1]Movimento!$A:$A,IT$3)</f>
        <v>0</v>
      </c>
      <c r="IU31" s="141">
        <f>SUMIFS([1]Movimento!$R:$R,[1]Movimento!$B:$B,$C$3,[1]Movimento!$M:$M,$B31,[1]Movimento!$A:$A,IU$3)</f>
        <v>0</v>
      </c>
      <c r="IV31" s="141">
        <f>SUMIFS([1]Movimento!$R:$R,[1]Movimento!$B:$B,$C$3,[1]Movimento!$M:$M,$B31,[1]Movimento!$A:$A,IV$3)</f>
        <v>0</v>
      </c>
      <c r="IW31" s="141">
        <f>SUMIFS([1]Movimento!$R:$R,[1]Movimento!$B:$B,$C$3,[1]Movimento!$M:$M,$B31,[1]Movimento!$A:$A,IW$3)</f>
        <v>0</v>
      </c>
      <c r="IX31" s="141">
        <f>SUMIFS([1]Movimento!$R:$R,[1]Movimento!$B:$B,$C$3,[1]Movimento!$M:$M,$B31,[1]Movimento!$A:$A,IX$3)</f>
        <v>0</v>
      </c>
      <c r="IY31" s="141">
        <f>SUMIFS([1]Movimento!$R:$R,[1]Movimento!$B:$B,$C$3,[1]Movimento!$M:$M,$B31,[1]Movimento!$A:$A,IY$3)</f>
        <v>0</v>
      </c>
      <c r="IZ31" s="141">
        <f>SUM(HU31:IY31)</f>
        <v>0</v>
      </c>
      <c r="JA31" s="141">
        <f>SUMIFS([1]Movimento!$R:$R,[1]Movimento!$B:$B,$C$3,[1]Movimento!$M:$M,$B31,[1]Movimento!$A:$A,JA$3)</f>
        <v>0</v>
      </c>
      <c r="JB31" s="141">
        <f>SUMIFS([1]Movimento!$R:$R,[1]Movimento!$B:$B,$C$3,[1]Movimento!$M:$M,$B31,[1]Movimento!$A:$A,JB$3)</f>
        <v>0</v>
      </c>
      <c r="JC31" s="141">
        <f>SUMIFS([1]Movimento!$R:$R,[1]Movimento!$B:$B,$C$3,[1]Movimento!$M:$M,$B31,[1]Movimento!$A:$A,JC$3)</f>
        <v>0</v>
      </c>
      <c r="JD31" s="141">
        <f>SUMIFS([1]Movimento!$R:$R,[1]Movimento!$B:$B,$C$3,[1]Movimento!$M:$M,$B31,[1]Movimento!$A:$A,JD$3)</f>
        <v>0</v>
      </c>
      <c r="JE31" s="141">
        <f>SUMIFS([1]Movimento!$R:$R,[1]Movimento!$B:$B,$C$3,[1]Movimento!$M:$M,$B31,[1]Movimento!$A:$A,JE$3)</f>
        <v>0</v>
      </c>
      <c r="JF31" s="141">
        <f>SUMIFS([1]Movimento!$R:$R,[1]Movimento!$B:$B,$C$3,[1]Movimento!$M:$M,$B31,[1]Movimento!$A:$A,JF$3)</f>
        <v>0</v>
      </c>
      <c r="JG31" s="141">
        <f>SUMIFS([1]Movimento!$R:$R,[1]Movimento!$B:$B,$C$3,[1]Movimento!$M:$M,$B31,[1]Movimento!$A:$A,JG$3)</f>
        <v>0</v>
      </c>
      <c r="JH31" s="141">
        <f>SUMIFS([1]Movimento!$R:$R,[1]Movimento!$B:$B,$C$3,[1]Movimento!$M:$M,$B31,[1]Movimento!$A:$A,JH$3)</f>
        <v>0</v>
      </c>
      <c r="JI31" s="141">
        <f>SUMIFS([1]Movimento!$R:$R,[1]Movimento!$B:$B,$C$3,[1]Movimento!$M:$M,$B31,[1]Movimento!$A:$A,JI$3)</f>
        <v>0</v>
      </c>
      <c r="JJ31" s="141">
        <f>SUMIFS([1]Movimento!$R:$R,[1]Movimento!$B:$B,$C$3,[1]Movimento!$M:$M,$B31,[1]Movimento!$A:$A,JJ$3)</f>
        <v>0</v>
      </c>
      <c r="JK31" s="141">
        <f>SUMIFS([1]Movimento!$R:$R,[1]Movimento!$B:$B,$C$3,[1]Movimento!$M:$M,$B31,[1]Movimento!$A:$A,JK$3)</f>
        <v>0</v>
      </c>
      <c r="JL31" s="141">
        <f>SUMIFS([1]Movimento!$R:$R,[1]Movimento!$B:$B,$C$3,[1]Movimento!$M:$M,$B31,[1]Movimento!$A:$A,JL$3)</f>
        <v>0</v>
      </c>
      <c r="JM31" s="141">
        <f>SUMIFS([1]Movimento!$R:$R,[1]Movimento!$B:$B,$C$3,[1]Movimento!$M:$M,$B31,[1]Movimento!$A:$A,JM$3)</f>
        <v>0</v>
      </c>
      <c r="JN31" s="141">
        <f>SUMIFS([1]Movimento!$R:$R,[1]Movimento!$B:$B,$C$3,[1]Movimento!$M:$M,$B31,[1]Movimento!$A:$A,JN$3)</f>
        <v>0</v>
      </c>
      <c r="JO31" s="141">
        <f>SUMIFS([1]Movimento!$R:$R,[1]Movimento!$B:$B,$C$3,[1]Movimento!$M:$M,$B31,[1]Movimento!$A:$A,JO$3)</f>
        <v>0</v>
      </c>
      <c r="JP31" s="141">
        <f>SUMIFS([1]Movimento!$R:$R,[1]Movimento!$B:$B,$C$3,[1]Movimento!$M:$M,$B31,[1]Movimento!$A:$A,JP$3)</f>
        <v>0</v>
      </c>
      <c r="JQ31" s="141">
        <f>SUMIFS([1]Movimento!$R:$R,[1]Movimento!$B:$B,$C$3,[1]Movimento!$M:$M,$B31,[1]Movimento!$A:$A,JQ$3)</f>
        <v>0</v>
      </c>
      <c r="JR31" s="141">
        <f>SUMIFS([1]Movimento!$R:$R,[1]Movimento!$B:$B,$C$3,[1]Movimento!$M:$M,$B31,[1]Movimento!$A:$A,JR$3)</f>
        <v>0</v>
      </c>
      <c r="JS31" s="141">
        <f>SUMIFS([1]Movimento!$R:$R,[1]Movimento!$B:$B,$C$3,[1]Movimento!$M:$M,$B31,[1]Movimento!$A:$A,JS$3)</f>
        <v>0</v>
      </c>
      <c r="JT31" s="141">
        <f>SUMIFS([1]Movimento!$R:$R,[1]Movimento!$B:$B,$C$3,[1]Movimento!$M:$M,$B31,[1]Movimento!$A:$A,JT$3)</f>
        <v>0</v>
      </c>
      <c r="JU31" s="141">
        <f>SUMIFS([1]Movimento!$R:$R,[1]Movimento!$B:$B,$C$3,[1]Movimento!$M:$M,$B31,[1]Movimento!$A:$A,JU$3)</f>
        <v>0</v>
      </c>
      <c r="JV31" s="141">
        <f>SUMIFS([1]Movimento!$R:$R,[1]Movimento!$B:$B,$C$3,[1]Movimento!$M:$M,$B31,[1]Movimento!$A:$A,JV$3)</f>
        <v>0</v>
      </c>
      <c r="JW31" s="141">
        <f>SUMIFS([1]Movimento!$R:$R,[1]Movimento!$B:$B,$C$3,[1]Movimento!$M:$M,$B31,[1]Movimento!$A:$A,JW$3)</f>
        <v>0</v>
      </c>
      <c r="JX31" s="141">
        <f>SUMIFS([1]Movimento!$R:$R,[1]Movimento!$B:$B,$C$3,[1]Movimento!$M:$M,$B31,[1]Movimento!$A:$A,JX$3)</f>
        <v>0</v>
      </c>
      <c r="JY31" s="141">
        <f>SUMIFS([1]Movimento!$R:$R,[1]Movimento!$B:$B,$C$3,[1]Movimento!$M:$M,$B31,[1]Movimento!$A:$A,JY$3)</f>
        <v>0</v>
      </c>
      <c r="JZ31" s="141">
        <f>SUMIFS([1]Movimento!$R:$R,[1]Movimento!$B:$B,$C$3,[1]Movimento!$M:$M,$B31,[1]Movimento!$A:$A,JZ$3)</f>
        <v>0</v>
      </c>
      <c r="KA31" s="141">
        <f>SUMIFS([1]Movimento!$R:$R,[1]Movimento!$B:$B,$C$3,[1]Movimento!$M:$M,$B31,[1]Movimento!$A:$A,KA$3)</f>
        <v>0</v>
      </c>
      <c r="KB31" s="141">
        <f>SUMIFS([1]Movimento!$R:$R,[1]Movimento!$B:$B,$C$3,[1]Movimento!$M:$M,$B31,[1]Movimento!$A:$A,KB$3)</f>
        <v>0</v>
      </c>
      <c r="KC31" s="141">
        <f>SUMIFS([1]Movimento!$R:$R,[1]Movimento!$B:$B,$C$3,[1]Movimento!$M:$M,$B31,[1]Movimento!$A:$A,KC$3)</f>
        <v>0</v>
      </c>
      <c r="KD31" s="141">
        <f>SUMIFS([1]Movimento!$R:$R,[1]Movimento!$B:$B,$C$3,[1]Movimento!$M:$M,$B31,[1]Movimento!$A:$A,KD$3)</f>
        <v>0</v>
      </c>
      <c r="KE31" s="141">
        <f>SUMIFS([1]Movimento!$R:$R,[1]Movimento!$B:$B,$C$3,[1]Movimento!$M:$M,$B31,[1]Movimento!$A:$A,KE$3)</f>
        <v>0</v>
      </c>
      <c r="KF31" s="141">
        <f>SUM(JA31:KE31)</f>
        <v>0</v>
      </c>
      <c r="KG31" s="141">
        <f>SUMIFS([1]Movimento!$R:$R,[1]Movimento!$B:$B,$C$3,[1]Movimento!$M:$M,$B31,[1]Movimento!$A:$A,KG$3)</f>
        <v>0</v>
      </c>
      <c r="KH31" s="141">
        <f>SUMIFS([1]Movimento!$R:$R,[1]Movimento!$B:$B,$C$3,[1]Movimento!$M:$M,$B31,[1]Movimento!$A:$A,KH$3)</f>
        <v>0</v>
      </c>
      <c r="KI31" s="141">
        <f>SUMIFS([1]Movimento!$R:$R,[1]Movimento!$B:$B,$C$3,[1]Movimento!$M:$M,$B31,[1]Movimento!$A:$A,KI$3)</f>
        <v>0</v>
      </c>
      <c r="KJ31" s="141">
        <f>SUMIFS([1]Movimento!$R:$R,[1]Movimento!$B:$B,$C$3,[1]Movimento!$M:$M,$B31,[1]Movimento!$A:$A,KJ$3)</f>
        <v>0</v>
      </c>
      <c r="KK31" s="141">
        <f>SUMIFS([1]Movimento!$R:$R,[1]Movimento!$B:$B,$C$3,[1]Movimento!$M:$M,$B31,[1]Movimento!$A:$A,KK$3)</f>
        <v>0</v>
      </c>
      <c r="KL31" s="141">
        <f>SUMIFS([1]Movimento!$R:$R,[1]Movimento!$B:$B,$C$3,[1]Movimento!$M:$M,$B31,[1]Movimento!$A:$A,KL$3)</f>
        <v>0</v>
      </c>
      <c r="KM31" s="141">
        <f>SUMIFS([1]Movimento!$R:$R,[1]Movimento!$B:$B,$C$3,[1]Movimento!$M:$M,$B31,[1]Movimento!$A:$A,KM$3)</f>
        <v>0</v>
      </c>
      <c r="KN31" s="141">
        <f>SUMIFS([1]Movimento!$R:$R,[1]Movimento!$B:$B,$C$3,[1]Movimento!$M:$M,$B31,[1]Movimento!$A:$A,KN$3)</f>
        <v>0</v>
      </c>
      <c r="KO31" s="141">
        <f>SUMIFS([1]Movimento!$R:$R,[1]Movimento!$B:$B,$C$3,[1]Movimento!$M:$M,$B31,[1]Movimento!$A:$A,KO$3)</f>
        <v>0</v>
      </c>
      <c r="KP31" s="141">
        <f>SUMIFS([1]Movimento!$R:$R,[1]Movimento!$B:$B,$C$3,[1]Movimento!$M:$M,$B31,[1]Movimento!$A:$A,KP$3)</f>
        <v>0</v>
      </c>
      <c r="KQ31" s="141">
        <f>SUMIFS([1]Movimento!$R:$R,[1]Movimento!$B:$B,$C$3,[1]Movimento!$M:$M,$B31,[1]Movimento!$A:$A,KQ$3)</f>
        <v>0</v>
      </c>
      <c r="KR31" s="141">
        <f>SUMIFS([1]Movimento!$R:$R,[1]Movimento!$B:$B,$C$3,[1]Movimento!$M:$M,$B31,[1]Movimento!$A:$A,KR$3)</f>
        <v>0</v>
      </c>
      <c r="KS31" s="141">
        <f>SUMIFS([1]Movimento!$R:$R,[1]Movimento!$B:$B,$C$3,[1]Movimento!$M:$M,$B31,[1]Movimento!$A:$A,KS$3)</f>
        <v>0</v>
      </c>
      <c r="KT31" s="141">
        <f>SUMIFS([1]Movimento!$R:$R,[1]Movimento!$B:$B,$C$3,[1]Movimento!$M:$M,$B31,[1]Movimento!$A:$A,KT$3)</f>
        <v>0</v>
      </c>
      <c r="KU31" s="141">
        <f>SUMIFS([1]Movimento!$R:$R,[1]Movimento!$B:$B,$C$3,[1]Movimento!$M:$M,$B31,[1]Movimento!$A:$A,KU$3)</f>
        <v>0</v>
      </c>
      <c r="KV31" s="141">
        <f>SUMIFS([1]Movimento!$R:$R,[1]Movimento!$B:$B,$C$3,[1]Movimento!$M:$M,$B31,[1]Movimento!$A:$A,KV$3)</f>
        <v>0</v>
      </c>
      <c r="KW31" s="141">
        <f>SUMIFS([1]Movimento!$R:$R,[1]Movimento!$B:$B,$C$3,[1]Movimento!$M:$M,$B31,[1]Movimento!$A:$A,KW$3)</f>
        <v>0</v>
      </c>
      <c r="KX31" s="141">
        <f>SUMIFS([1]Movimento!$R:$R,[1]Movimento!$B:$B,$C$3,[1]Movimento!$M:$M,$B31,[1]Movimento!$A:$A,KX$3)</f>
        <v>0</v>
      </c>
      <c r="KY31" s="141">
        <f>SUMIFS([1]Movimento!$R:$R,[1]Movimento!$B:$B,$C$3,[1]Movimento!$M:$M,$B31,[1]Movimento!$A:$A,KY$3)</f>
        <v>0</v>
      </c>
      <c r="KZ31" s="141">
        <f>SUMIFS([1]Movimento!$R:$R,[1]Movimento!$B:$B,$C$3,[1]Movimento!$M:$M,$B31,[1]Movimento!$A:$A,KZ$3)</f>
        <v>0</v>
      </c>
      <c r="LA31" s="141">
        <f>SUMIFS([1]Movimento!$R:$R,[1]Movimento!$B:$B,$C$3,[1]Movimento!$M:$M,$B31,[1]Movimento!$A:$A,LA$3)</f>
        <v>0</v>
      </c>
      <c r="LB31" s="141">
        <f>SUMIFS([1]Movimento!$R:$R,[1]Movimento!$B:$B,$C$3,[1]Movimento!$M:$M,$B31,[1]Movimento!$A:$A,LB$3)</f>
        <v>0</v>
      </c>
      <c r="LC31" s="141">
        <f>SUMIFS([1]Movimento!$R:$R,[1]Movimento!$B:$B,$C$3,[1]Movimento!$M:$M,$B31,[1]Movimento!$A:$A,LC$3)</f>
        <v>0</v>
      </c>
      <c r="LD31" s="141">
        <f>SUMIFS([1]Movimento!$R:$R,[1]Movimento!$B:$B,$C$3,[1]Movimento!$M:$M,$B31,[1]Movimento!$A:$A,LD$3)</f>
        <v>0</v>
      </c>
      <c r="LE31" s="141">
        <f>SUMIFS([1]Movimento!$R:$R,[1]Movimento!$B:$B,$C$3,[1]Movimento!$M:$M,$B31,[1]Movimento!$A:$A,LE$3)</f>
        <v>0</v>
      </c>
      <c r="LF31" s="141">
        <f>SUMIFS([1]Movimento!$R:$R,[1]Movimento!$B:$B,$C$3,[1]Movimento!$M:$M,$B31,[1]Movimento!$A:$A,LF$3)</f>
        <v>0</v>
      </c>
      <c r="LG31" s="141">
        <f>SUMIFS([1]Movimento!$R:$R,[1]Movimento!$B:$B,$C$3,[1]Movimento!$M:$M,$B31,[1]Movimento!$A:$A,LG$3)</f>
        <v>0</v>
      </c>
      <c r="LH31" s="141">
        <f>SUMIFS([1]Movimento!$R:$R,[1]Movimento!$B:$B,$C$3,[1]Movimento!$M:$M,$B31,[1]Movimento!$A:$A,LH$3)</f>
        <v>0</v>
      </c>
      <c r="LI31" s="141">
        <f>SUMIFS([1]Movimento!$R:$R,[1]Movimento!$B:$B,$C$3,[1]Movimento!$M:$M,$B31,[1]Movimento!$A:$A,LI$3)</f>
        <v>0</v>
      </c>
      <c r="LJ31" s="141">
        <f>SUMIFS([1]Movimento!$R:$R,[1]Movimento!$B:$B,$C$3,[1]Movimento!$M:$M,$B31,[1]Movimento!$A:$A,LJ$3)</f>
        <v>0</v>
      </c>
      <c r="LK31" s="141">
        <f>SUMIFS([1]Movimento!$R:$R,[1]Movimento!$B:$B,$C$3,[1]Movimento!$M:$M,$B31,[1]Movimento!$A:$A,LK$3)</f>
        <v>0</v>
      </c>
      <c r="LL31" s="141">
        <f>SUM(KG31:LK31)</f>
        <v>0</v>
      </c>
      <c r="LM31" s="141">
        <f>SUMIFS([1]Movimento!$R:$R,[1]Movimento!$B:$B,$C$3,[1]Movimento!$M:$M,$B31,[1]Movimento!$A:$A,LM$3)</f>
        <v>0</v>
      </c>
      <c r="LN31" s="141">
        <f>SUMIFS([1]Movimento!$R:$R,[1]Movimento!$B:$B,$C$3,[1]Movimento!$M:$M,$B31,[1]Movimento!$A:$A,LN$3)</f>
        <v>0</v>
      </c>
      <c r="LO31" s="141">
        <f>SUMIFS([1]Movimento!$R:$R,[1]Movimento!$B:$B,$C$3,[1]Movimento!$M:$M,$B31,[1]Movimento!$A:$A,LO$3)</f>
        <v>0</v>
      </c>
      <c r="LP31" s="141">
        <f>SUMIFS([1]Movimento!$R:$R,[1]Movimento!$B:$B,$C$3,[1]Movimento!$M:$M,$B31,[1]Movimento!$A:$A,LP$3)</f>
        <v>0</v>
      </c>
      <c r="LQ31" s="141">
        <f>SUMIFS([1]Movimento!$R:$R,[1]Movimento!$B:$B,$C$3,[1]Movimento!$M:$M,$B31,[1]Movimento!$A:$A,LQ$3)</f>
        <v>0</v>
      </c>
      <c r="LR31" s="141">
        <f>SUMIFS([1]Movimento!$R:$R,[1]Movimento!$B:$B,$C$3,[1]Movimento!$M:$M,$B31,[1]Movimento!$A:$A,LR$3)</f>
        <v>0</v>
      </c>
      <c r="LS31" s="141">
        <f>SUMIFS([1]Movimento!$R:$R,[1]Movimento!$B:$B,$C$3,[1]Movimento!$M:$M,$B31,[1]Movimento!$A:$A,LS$3)</f>
        <v>0</v>
      </c>
      <c r="LT31" s="141">
        <f>SUMIFS([1]Movimento!$R:$R,[1]Movimento!$B:$B,$C$3,[1]Movimento!$M:$M,$B31,[1]Movimento!$A:$A,LT$3)</f>
        <v>0</v>
      </c>
      <c r="LU31" s="141">
        <f>SUMIFS([1]Movimento!$R:$R,[1]Movimento!$B:$B,$C$3,[1]Movimento!$M:$M,$B31,[1]Movimento!$A:$A,LU$3)</f>
        <v>0</v>
      </c>
      <c r="LV31" s="141">
        <f>SUMIFS([1]Movimento!$R:$R,[1]Movimento!$B:$B,$C$3,[1]Movimento!$M:$M,$B31,[1]Movimento!$A:$A,LV$3)</f>
        <v>0</v>
      </c>
      <c r="LW31" s="141">
        <f>SUMIFS([1]Movimento!$R:$R,[1]Movimento!$B:$B,$C$3,[1]Movimento!$M:$M,$B31,[1]Movimento!$A:$A,LW$3)</f>
        <v>0</v>
      </c>
      <c r="LX31" s="141">
        <f>SUMIFS([1]Movimento!$R:$R,[1]Movimento!$B:$B,$C$3,[1]Movimento!$M:$M,$B31,[1]Movimento!$A:$A,LX$3)</f>
        <v>0</v>
      </c>
      <c r="LY31" s="141">
        <f>SUMIFS([1]Movimento!$R:$R,[1]Movimento!$B:$B,$C$3,[1]Movimento!$M:$M,$B31,[1]Movimento!$A:$A,LY$3)</f>
        <v>0</v>
      </c>
      <c r="LZ31" s="141">
        <f>SUMIFS([1]Movimento!$R:$R,[1]Movimento!$B:$B,$C$3,[1]Movimento!$M:$M,$B31,[1]Movimento!$A:$A,LZ$3)</f>
        <v>0</v>
      </c>
      <c r="MA31" s="141">
        <f>SUMIFS([1]Movimento!$R:$R,[1]Movimento!$B:$B,$C$3,[1]Movimento!$M:$M,$B31,[1]Movimento!$A:$A,MA$3)</f>
        <v>0</v>
      </c>
      <c r="MB31" s="141">
        <f>SUMIFS([1]Movimento!$R:$R,[1]Movimento!$B:$B,$C$3,[1]Movimento!$M:$M,$B31,[1]Movimento!$A:$A,MB$3)</f>
        <v>0</v>
      </c>
      <c r="MC31" s="141">
        <f>SUMIFS([1]Movimento!$R:$R,[1]Movimento!$B:$B,$C$3,[1]Movimento!$M:$M,$B31,[1]Movimento!$A:$A,MC$3)</f>
        <v>0</v>
      </c>
      <c r="MD31" s="141">
        <f>SUMIFS([1]Movimento!$R:$R,[1]Movimento!$B:$B,$C$3,[1]Movimento!$M:$M,$B31,[1]Movimento!$A:$A,MD$3)</f>
        <v>0</v>
      </c>
      <c r="ME31" s="141">
        <f>SUMIFS([1]Movimento!$R:$R,[1]Movimento!$B:$B,$C$3,[1]Movimento!$M:$M,$B31,[1]Movimento!$A:$A,ME$3)</f>
        <v>0</v>
      </c>
      <c r="MF31" s="141">
        <f>SUMIFS([1]Movimento!$R:$R,[1]Movimento!$B:$B,$C$3,[1]Movimento!$M:$M,$B31,[1]Movimento!$A:$A,MF$3)</f>
        <v>0</v>
      </c>
      <c r="MG31" s="141">
        <f>SUMIFS([1]Movimento!$R:$R,[1]Movimento!$B:$B,$C$3,[1]Movimento!$M:$M,$B31,[1]Movimento!$A:$A,MG$3)</f>
        <v>0</v>
      </c>
      <c r="MH31" s="141">
        <f>SUMIFS([1]Movimento!$R:$R,[1]Movimento!$B:$B,$C$3,[1]Movimento!$M:$M,$B31,[1]Movimento!$A:$A,MH$3)</f>
        <v>0</v>
      </c>
      <c r="MI31" s="141">
        <f>SUMIFS([1]Movimento!$R:$R,[1]Movimento!$B:$B,$C$3,[1]Movimento!$M:$M,$B31,[1]Movimento!$A:$A,MI$3)</f>
        <v>0</v>
      </c>
      <c r="MJ31" s="141">
        <f>SUMIFS([1]Movimento!$R:$R,[1]Movimento!$B:$B,$C$3,[1]Movimento!$M:$M,$B31,[1]Movimento!$A:$A,MJ$3)</f>
        <v>0</v>
      </c>
      <c r="MK31" s="141">
        <f>SUMIFS([1]Movimento!$R:$R,[1]Movimento!$B:$B,$C$3,[1]Movimento!$M:$M,$B31,[1]Movimento!$A:$A,MK$3)</f>
        <v>0</v>
      </c>
      <c r="ML31" s="141">
        <f>SUMIFS([1]Movimento!$R:$R,[1]Movimento!$B:$B,$C$3,[1]Movimento!$M:$M,$B31,[1]Movimento!$A:$A,ML$3)</f>
        <v>0</v>
      </c>
      <c r="MM31" s="141">
        <f>SUMIFS([1]Movimento!$R:$R,[1]Movimento!$B:$B,$C$3,[1]Movimento!$M:$M,$B31,[1]Movimento!$A:$A,MM$3)</f>
        <v>0</v>
      </c>
      <c r="MN31" s="141">
        <f>SUMIFS([1]Movimento!$R:$R,[1]Movimento!$B:$B,$C$3,[1]Movimento!$M:$M,$B31,[1]Movimento!$A:$A,MN$3)</f>
        <v>0</v>
      </c>
      <c r="MO31" s="141">
        <f>SUMIFS([1]Movimento!$R:$R,[1]Movimento!$B:$B,$C$3,[1]Movimento!$M:$M,$B31,[1]Movimento!$A:$A,MO$3)</f>
        <v>0</v>
      </c>
      <c r="MP31" s="141">
        <f>SUMIFS([1]Movimento!$R:$R,[1]Movimento!$B:$B,$C$3,[1]Movimento!$M:$M,$B31,[1]Movimento!$A:$A,MP$3)</f>
        <v>0</v>
      </c>
      <c r="MQ31" s="141">
        <f>SUMIFS([1]Movimento!$R:$R,[1]Movimento!$B:$B,$C$3,[1]Movimento!$M:$M,$B31,[1]Movimento!$A:$A,MQ$3)</f>
        <v>0</v>
      </c>
      <c r="MR31" s="141">
        <f>SUM(LM31:MQ31)</f>
        <v>0</v>
      </c>
      <c r="MS31" s="141">
        <f>SUMIFS([1]Movimento!$R:$R,[1]Movimento!$B:$B,$C$3,[1]Movimento!$M:$M,$B31,[1]Movimento!$A:$A,MS$3)</f>
        <v>0</v>
      </c>
      <c r="MT31" s="141">
        <f>SUMIFS([1]Movimento!$R:$R,[1]Movimento!$B:$B,$C$3,[1]Movimento!$M:$M,$B31,[1]Movimento!$A:$A,MT$3)</f>
        <v>0</v>
      </c>
      <c r="MU31" s="141">
        <f>SUMIFS([1]Movimento!$R:$R,[1]Movimento!$B:$B,$C$3,[1]Movimento!$M:$M,$B31,[1]Movimento!$A:$A,MU$3)</f>
        <v>0</v>
      </c>
      <c r="MV31" s="141">
        <f>SUMIFS([1]Movimento!$R:$R,[1]Movimento!$B:$B,$C$3,[1]Movimento!$M:$M,$B31,[1]Movimento!$A:$A,MV$3)</f>
        <v>0</v>
      </c>
      <c r="MW31" s="141">
        <f>SUMIFS([1]Movimento!$R:$R,[1]Movimento!$B:$B,$C$3,[1]Movimento!$M:$M,$B31,[1]Movimento!$A:$A,MW$3)</f>
        <v>0</v>
      </c>
      <c r="MX31" s="141">
        <f>SUMIFS([1]Movimento!$R:$R,[1]Movimento!$B:$B,$C$3,[1]Movimento!$M:$M,$B31,[1]Movimento!$A:$A,MX$3)</f>
        <v>0</v>
      </c>
      <c r="MY31" s="141">
        <f>SUMIFS([1]Movimento!$R:$R,[1]Movimento!$B:$B,$C$3,[1]Movimento!$M:$M,$B31,[1]Movimento!$A:$A,MY$3)</f>
        <v>0</v>
      </c>
      <c r="MZ31" s="141">
        <f>SUMIFS([1]Movimento!$R:$R,[1]Movimento!$B:$B,$C$3,[1]Movimento!$M:$M,$B31,[1]Movimento!$A:$A,MZ$3)</f>
        <v>0</v>
      </c>
      <c r="NA31" s="141">
        <f>SUMIFS([1]Movimento!$R:$R,[1]Movimento!$B:$B,$C$3,[1]Movimento!$M:$M,$B31,[1]Movimento!$A:$A,NA$3)</f>
        <v>0</v>
      </c>
      <c r="NB31" s="141">
        <f>SUMIFS([1]Movimento!$R:$R,[1]Movimento!$B:$B,$C$3,[1]Movimento!$M:$M,$B31,[1]Movimento!$A:$A,NB$3)</f>
        <v>0</v>
      </c>
      <c r="NC31" s="141">
        <f>SUMIFS([1]Movimento!$R:$R,[1]Movimento!$B:$B,$C$3,[1]Movimento!$M:$M,$B31,[1]Movimento!$A:$A,NC$3)</f>
        <v>0</v>
      </c>
      <c r="ND31" s="141">
        <f>SUMIFS([1]Movimento!$R:$R,[1]Movimento!$B:$B,$C$3,[1]Movimento!$M:$M,$B31,[1]Movimento!$A:$A,ND$3)</f>
        <v>0</v>
      </c>
      <c r="NE31" s="141">
        <f>SUMIFS([1]Movimento!$R:$R,[1]Movimento!$B:$B,$C$3,[1]Movimento!$M:$M,$B31,[1]Movimento!$A:$A,NE$3)</f>
        <v>0</v>
      </c>
      <c r="NF31" s="141">
        <f>SUMIFS([1]Movimento!$R:$R,[1]Movimento!$B:$B,$C$3,[1]Movimento!$M:$M,$B31,[1]Movimento!$A:$A,NF$3)</f>
        <v>0</v>
      </c>
      <c r="NG31" s="141">
        <f>SUMIFS([1]Movimento!$R:$R,[1]Movimento!$B:$B,$C$3,[1]Movimento!$M:$M,$B31,[1]Movimento!$A:$A,NG$3)</f>
        <v>0</v>
      </c>
      <c r="NH31" s="141">
        <f>SUMIFS([1]Movimento!$R:$R,[1]Movimento!$B:$B,$C$3,[1]Movimento!$M:$M,$B31,[1]Movimento!$A:$A,NH$3)</f>
        <v>0</v>
      </c>
      <c r="NI31" s="141">
        <f>SUMIFS([1]Movimento!$R:$R,[1]Movimento!$B:$B,$C$3,[1]Movimento!$M:$M,$B31,[1]Movimento!$A:$A,NI$3)</f>
        <v>0</v>
      </c>
      <c r="NJ31" s="141">
        <f>SUMIFS([1]Movimento!$R:$R,[1]Movimento!$B:$B,$C$3,[1]Movimento!$M:$M,$B31,[1]Movimento!$A:$A,NJ$3)</f>
        <v>0</v>
      </c>
      <c r="NK31" s="141">
        <f>SUMIFS([1]Movimento!$R:$R,[1]Movimento!$B:$B,$C$3,[1]Movimento!$M:$M,$B31,[1]Movimento!$A:$A,NK$3)</f>
        <v>0</v>
      </c>
      <c r="NL31" s="141">
        <f>SUMIFS([1]Movimento!$R:$R,[1]Movimento!$B:$B,$C$3,[1]Movimento!$M:$M,$B31,[1]Movimento!$A:$A,NL$3)</f>
        <v>0</v>
      </c>
      <c r="NM31" s="141">
        <f>SUMIFS([1]Movimento!$R:$R,[1]Movimento!$B:$B,$C$3,[1]Movimento!$M:$M,$B31,[1]Movimento!$A:$A,NM$3)</f>
        <v>0</v>
      </c>
      <c r="NN31" s="141">
        <f>SUMIFS([1]Movimento!$R:$R,[1]Movimento!$B:$B,$C$3,[1]Movimento!$M:$M,$B31,[1]Movimento!$A:$A,NN$3)</f>
        <v>0</v>
      </c>
      <c r="NO31" s="141">
        <f>SUMIFS([1]Movimento!$R:$R,[1]Movimento!$B:$B,$C$3,[1]Movimento!$M:$M,$B31,[1]Movimento!$A:$A,NO$3)</f>
        <v>0</v>
      </c>
      <c r="NP31" s="141">
        <f>SUMIFS([1]Movimento!$R:$R,[1]Movimento!$B:$B,$C$3,[1]Movimento!$M:$M,$B31,[1]Movimento!$A:$A,NP$3)</f>
        <v>0</v>
      </c>
      <c r="NQ31" s="141">
        <f>SUMIFS([1]Movimento!$R:$R,[1]Movimento!$B:$B,$C$3,[1]Movimento!$M:$M,$B31,[1]Movimento!$A:$A,NQ$3)</f>
        <v>0</v>
      </c>
      <c r="NR31" s="141">
        <f>SUMIFS([1]Movimento!$R:$R,[1]Movimento!$B:$B,$C$3,[1]Movimento!$M:$M,$B31,[1]Movimento!$A:$A,NR$3)</f>
        <v>0</v>
      </c>
      <c r="NS31" s="141">
        <f>SUMIFS([1]Movimento!$R:$R,[1]Movimento!$B:$B,$C$3,[1]Movimento!$M:$M,$B31,[1]Movimento!$A:$A,NS$3)</f>
        <v>0</v>
      </c>
      <c r="NT31" s="141">
        <f>SUMIFS([1]Movimento!$R:$R,[1]Movimento!$B:$B,$C$3,[1]Movimento!$M:$M,$B31,[1]Movimento!$A:$A,NT$3)</f>
        <v>0</v>
      </c>
      <c r="NU31" s="141">
        <f>SUMIFS([1]Movimento!$R:$R,[1]Movimento!$B:$B,$C$3,[1]Movimento!$M:$M,$B31,[1]Movimento!$A:$A,NU$3)</f>
        <v>0</v>
      </c>
      <c r="NV31" s="141">
        <f>SUMIFS([1]Movimento!$R:$R,[1]Movimento!$B:$B,$C$3,[1]Movimento!$M:$M,$B31,[1]Movimento!$A:$A,NV$3)</f>
        <v>0</v>
      </c>
      <c r="NW31" s="141">
        <f>SUMIFS([1]Movimento!$R:$R,[1]Movimento!$B:$B,$C$3,[1]Movimento!$M:$M,$B31,[1]Movimento!$A:$A,NW$3)</f>
        <v>0</v>
      </c>
      <c r="NX31" s="141">
        <f>SUM(MS31:NW31)</f>
        <v>0</v>
      </c>
      <c r="NY31" s="10"/>
      <c r="NZ31" s="141">
        <f t="shared" si="114"/>
        <v>0</v>
      </c>
      <c r="OA31" s="143">
        <f t="shared" si="112"/>
        <v>0</v>
      </c>
      <c r="OB31" s="145" t="str">
        <f>IF(OA31=0,"",((NZ31/OA31)-1)*-1)</f>
        <v/>
      </c>
      <c r="OD31" s="181"/>
      <c r="OG31" s="163" t="s">
        <v>60</v>
      </c>
      <c r="OH31" s="10"/>
      <c r="OI31" s="164"/>
      <c r="OJ31" s="164"/>
      <c r="OK31" s="164"/>
      <c r="OL31" s="164"/>
      <c r="OM31" s="164"/>
      <c r="ON31" s="164"/>
      <c r="OO31" s="164"/>
      <c r="OP31" s="164"/>
      <c r="OQ31" s="164"/>
      <c r="OR31" s="164"/>
      <c r="OS31" s="164"/>
      <c r="OT31" s="164"/>
      <c r="OU31" s="10"/>
      <c r="OV31" s="164">
        <f t="shared" si="113"/>
        <v>0</v>
      </c>
    </row>
    <row r="32" spans="2:412" outlineLevel="1">
      <c r="C32" s="115"/>
      <c r="E32" s="120"/>
      <c r="F32" s="120"/>
      <c r="G32" s="120"/>
      <c r="H32" s="120"/>
      <c r="I32" s="120"/>
      <c r="J32" s="120"/>
      <c r="K32" s="120"/>
      <c r="L32" s="120"/>
      <c r="M32" s="120"/>
      <c r="N32" s="120"/>
      <c r="O32" s="120"/>
      <c r="P32" s="120"/>
      <c r="Q32" s="120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  <c r="AC32" s="120"/>
      <c r="AD32" s="120"/>
      <c r="AE32" s="120"/>
      <c r="AF32" s="120"/>
      <c r="AG32" s="120"/>
      <c r="AH32" s="120"/>
      <c r="AI32" s="120"/>
      <c r="AJ32" s="76"/>
      <c r="AK32" s="120"/>
      <c r="AL32" s="120"/>
      <c r="AM32" s="120"/>
      <c r="AN32" s="120"/>
      <c r="AO32" s="120"/>
      <c r="AP32" s="120"/>
      <c r="AQ32" s="120"/>
      <c r="AR32" s="120"/>
      <c r="AS32" s="120"/>
      <c r="AT32" s="120"/>
      <c r="AU32" s="120"/>
      <c r="AV32" s="120"/>
      <c r="AW32" s="120"/>
      <c r="AX32" s="120"/>
      <c r="AY32" s="120"/>
      <c r="AZ32" s="120"/>
      <c r="BA32" s="120"/>
      <c r="BB32" s="120"/>
      <c r="BC32" s="120"/>
      <c r="BD32" s="120"/>
      <c r="BE32" s="120"/>
      <c r="BF32" s="120"/>
      <c r="BG32" s="120"/>
      <c r="BH32" s="120"/>
      <c r="BI32" s="120"/>
      <c r="BJ32" s="120"/>
      <c r="BK32" s="120"/>
      <c r="BL32" s="120"/>
      <c r="BM32" s="120"/>
      <c r="BN32" s="120"/>
      <c r="BO32" s="120"/>
      <c r="BP32" s="76"/>
      <c r="BQ32" s="120"/>
      <c r="BR32" s="120"/>
      <c r="BS32" s="120"/>
      <c r="BT32" s="120"/>
      <c r="BU32" s="120"/>
      <c r="BV32" s="120"/>
      <c r="BW32" s="120"/>
      <c r="BX32" s="120"/>
      <c r="BY32" s="120"/>
      <c r="BZ32" s="120"/>
      <c r="CA32" s="120"/>
      <c r="CB32" s="120"/>
      <c r="CC32" s="120"/>
      <c r="CD32" s="120"/>
      <c r="CE32" s="120"/>
      <c r="CF32" s="120"/>
      <c r="CG32" s="120"/>
      <c r="CH32" s="120"/>
      <c r="CI32" s="120"/>
      <c r="CJ32" s="120"/>
      <c r="CK32" s="120"/>
      <c r="CL32" s="120"/>
      <c r="CM32" s="120"/>
      <c r="CN32" s="120"/>
      <c r="CO32" s="120"/>
      <c r="CP32" s="120"/>
      <c r="CQ32" s="120"/>
      <c r="CR32" s="120"/>
      <c r="CS32" s="120"/>
      <c r="CT32" s="120"/>
      <c r="CU32" s="120"/>
      <c r="CV32" s="76"/>
      <c r="CW32" s="120"/>
      <c r="CX32" s="120"/>
      <c r="CY32" s="120"/>
      <c r="CZ32" s="120"/>
      <c r="DA32" s="120"/>
      <c r="DB32" s="120"/>
      <c r="DC32" s="120"/>
      <c r="DD32" s="120"/>
      <c r="DE32" s="120"/>
      <c r="DF32" s="120"/>
      <c r="DG32" s="120"/>
      <c r="DH32" s="120"/>
      <c r="DI32" s="120"/>
      <c r="DJ32" s="120"/>
      <c r="DK32" s="120"/>
      <c r="DL32" s="120"/>
      <c r="DM32" s="120"/>
      <c r="DN32" s="120"/>
      <c r="DO32" s="120"/>
      <c r="DP32" s="120"/>
      <c r="DQ32" s="120"/>
      <c r="DR32" s="120"/>
      <c r="DS32" s="120"/>
      <c r="DT32" s="120"/>
      <c r="DU32" s="120"/>
      <c r="DV32" s="120"/>
      <c r="DW32" s="120"/>
      <c r="DX32" s="120"/>
      <c r="DY32" s="120"/>
      <c r="DZ32" s="120"/>
      <c r="EA32" s="120"/>
      <c r="EB32" s="76"/>
      <c r="EC32" s="120"/>
      <c r="ED32" s="120"/>
      <c r="EE32" s="120"/>
      <c r="EF32" s="120"/>
      <c r="EG32" s="120"/>
      <c r="EH32" s="120"/>
      <c r="EI32" s="120"/>
      <c r="EJ32" s="120"/>
      <c r="EK32" s="120"/>
      <c r="EL32" s="120"/>
      <c r="EM32" s="120"/>
      <c r="EN32" s="120"/>
      <c r="EO32" s="120"/>
      <c r="EP32" s="120"/>
      <c r="EQ32" s="120"/>
      <c r="ER32" s="120"/>
      <c r="ES32" s="120"/>
      <c r="ET32" s="120"/>
      <c r="EU32" s="120"/>
      <c r="EV32" s="120"/>
      <c r="EW32" s="120"/>
      <c r="EX32" s="120"/>
      <c r="EY32" s="120"/>
      <c r="EZ32" s="120"/>
      <c r="FA32" s="120"/>
      <c r="FB32" s="120"/>
      <c r="FC32" s="120"/>
      <c r="FD32" s="120"/>
      <c r="FE32" s="120"/>
      <c r="FF32" s="120"/>
      <c r="FG32" s="120"/>
      <c r="FH32" s="76"/>
      <c r="FI32" s="120"/>
      <c r="FJ32" s="120"/>
      <c r="FK32" s="120"/>
      <c r="FL32" s="120"/>
      <c r="FM32" s="120"/>
      <c r="FN32" s="120"/>
      <c r="FO32" s="120"/>
      <c r="FP32" s="120"/>
      <c r="FQ32" s="120"/>
      <c r="FR32" s="120"/>
      <c r="FS32" s="120"/>
      <c r="FT32" s="120"/>
      <c r="FU32" s="120"/>
      <c r="FV32" s="120"/>
      <c r="FW32" s="120"/>
      <c r="FX32" s="120"/>
      <c r="FY32" s="120"/>
      <c r="FZ32" s="120"/>
      <c r="GA32" s="120"/>
      <c r="GB32" s="120"/>
      <c r="GC32" s="120"/>
      <c r="GD32" s="120"/>
      <c r="GE32" s="120"/>
      <c r="GF32" s="120"/>
      <c r="GG32" s="120"/>
      <c r="GH32" s="120"/>
      <c r="GI32" s="120"/>
      <c r="GJ32" s="120"/>
      <c r="GK32" s="120"/>
      <c r="GL32" s="120"/>
      <c r="GM32" s="120"/>
      <c r="GN32" s="76"/>
      <c r="GO32" s="120"/>
      <c r="GP32" s="120"/>
      <c r="GQ32" s="120"/>
      <c r="GR32" s="120"/>
      <c r="GS32" s="120"/>
      <c r="GT32" s="120"/>
      <c r="GU32" s="120"/>
      <c r="GV32" s="120"/>
      <c r="GW32" s="120"/>
      <c r="GX32" s="120"/>
      <c r="GY32" s="120"/>
      <c r="GZ32" s="120"/>
      <c r="HA32" s="120"/>
      <c r="HB32" s="120"/>
      <c r="HC32" s="120"/>
      <c r="HD32" s="120"/>
      <c r="HE32" s="120"/>
      <c r="HF32" s="120"/>
      <c r="HG32" s="120"/>
      <c r="HH32" s="120"/>
      <c r="HI32" s="120"/>
      <c r="HJ32" s="120"/>
      <c r="HK32" s="120"/>
      <c r="HL32" s="120"/>
      <c r="HM32" s="120"/>
      <c r="HN32" s="120"/>
      <c r="HO32" s="120"/>
      <c r="HP32" s="120"/>
      <c r="HQ32" s="120"/>
      <c r="HR32" s="120"/>
      <c r="HS32" s="120"/>
      <c r="HT32" s="76"/>
      <c r="HU32" s="120"/>
      <c r="HV32" s="120"/>
      <c r="HW32" s="120"/>
      <c r="HX32" s="120"/>
      <c r="HY32" s="120"/>
      <c r="HZ32" s="120"/>
      <c r="IA32" s="120"/>
      <c r="IB32" s="120"/>
      <c r="IC32" s="120"/>
      <c r="ID32" s="120"/>
      <c r="IE32" s="120"/>
      <c r="IF32" s="120"/>
      <c r="IG32" s="120"/>
      <c r="IH32" s="120"/>
      <c r="II32" s="120"/>
      <c r="IJ32" s="120"/>
      <c r="IK32" s="120"/>
      <c r="IL32" s="120"/>
      <c r="IM32" s="120"/>
      <c r="IN32" s="120"/>
      <c r="IO32" s="120"/>
      <c r="IP32" s="120"/>
      <c r="IQ32" s="120"/>
      <c r="IR32" s="120"/>
      <c r="IS32" s="120"/>
      <c r="IT32" s="120"/>
      <c r="IU32" s="120"/>
      <c r="IV32" s="120"/>
      <c r="IW32" s="120"/>
      <c r="IX32" s="120"/>
      <c r="IY32" s="120"/>
      <c r="IZ32" s="76"/>
      <c r="JA32" s="120"/>
      <c r="JB32" s="120"/>
      <c r="JC32" s="120"/>
      <c r="JD32" s="120"/>
      <c r="JE32" s="120"/>
      <c r="JF32" s="120"/>
      <c r="JG32" s="120"/>
      <c r="JH32" s="120"/>
      <c r="JI32" s="120"/>
      <c r="JJ32" s="120"/>
      <c r="JK32" s="120"/>
      <c r="JL32" s="120"/>
      <c r="JM32" s="120"/>
      <c r="JN32" s="120"/>
      <c r="JO32" s="120"/>
      <c r="JP32" s="120"/>
      <c r="JQ32" s="120"/>
      <c r="JR32" s="120"/>
      <c r="JS32" s="120"/>
      <c r="JT32" s="120"/>
      <c r="JU32" s="120"/>
      <c r="JV32" s="120"/>
      <c r="JW32" s="120"/>
      <c r="JX32" s="120"/>
      <c r="JY32" s="120"/>
      <c r="JZ32" s="120"/>
      <c r="KA32" s="120"/>
      <c r="KB32" s="120"/>
      <c r="KC32" s="120"/>
      <c r="KD32" s="120"/>
      <c r="KE32" s="120"/>
      <c r="KF32" s="76"/>
      <c r="KG32" s="120"/>
      <c r="KH32" s="120"/>
      <c r="KI32" s="120"/>
      <c r="KJ32" s="120"/>
      <c r="KK32" s="120"/>
      <c r="KL32" s="120"/>
      <c r="KM32" s="120"/>
      <c r="KN32" s="120"/>
      <c r="KO32" s="120"/>
      <c r="KP32" s="120"/>
      <c r="KQ32" s="120"/>
      <c r="KR32" s="120"/>
      <c r="KS32" s="120"/>
      <c r="KT32" s="120"/>
      <c r="KU32" s="120"/>
      <c r="KV32" s="120"/>
      <c r="KW32" s="120"/>
      <c r="KX32" s="120"/>
      <c r="KY32" s="120"/>
      <c r="KZ32" s="120"/>
      <c r="LA32" s="120"/>
      <c r="LB32" s="120"/>
      <c r="LC32" s="120"/>
      <c r="LD32" s="120"/>
      <c r="LE32" s="120"/>
      <c r="LF32" s="120"/>
      <c r="LG32" s="120"/>
      <c r="LH32" s="120"/>
      <c r="LI32" s="120"/>
      <c r="LJ32" s="120"/>
      <c r="LK32" s="120"/>
      <c r="LL32" s="76"/>
      <c r="LM32" s="120"/>
      <c r="LN32" s="120"/>
      <c r="LO32" s="120"/>
      <c r="LP32" s="120"/>
      <c r="LQ32" s="120"/>
      <c r="LR32" s="120"/>
      <c r="LS32" s="120"/>
      <c r="LT32" s="120"/>
      <c r="LU32" s="120"/>
      <c r="LV32" s="120"/>
      <c r="LW32" s="120"/>
      <c r="LX32" s="120"/>
      <c r="LY32" s="120"/>
      <c r="LZ32" s="120"/>
      <c r="MA32" s="120"/>
      <c r="MB32" s="120"/>
      <c r="MC32" s="120"/>
      <c r="MD32" s="120"/>
      <c r="ME32" s="120"/>
      <c r="MF32" s="120"/>
      <c r="MG32" s="120"/>
      <c r="MH32" s="120"/>
      <c r="MI32" s="120"/>
      <c r="MJ32" s="120"/>
      <c r="MK32" s="120"/>
      <c r="ML32" s="120"/>
      <c r="MM32" s="120"/>
      <c r="MN32" s="120"/>
      <c r="MO32" s="120"/>
      <c r="MP32" s="120"/>
      <c r="MQ32" s="120"/>
      <c r="MR32" s="76"/>
      <c r="MS32" s="120"/>
      <c r="MT32" s="120"/>
      <c r="MU32" s="120"/>
      <c r="MV32" s="120"/>
      <c r="MW32" s="120"/>
      <c r="MX32" s="120"/>
      <c r="MY32" s="120"/>
      <c r="MZ32" s="120"/>
      <c r="NA32" s="120"/>
      <c r="NB32" s="120"/>
      <c r="NC32" s="120"/>
      <c r="ND32" s="120"/>
      <c r="NE32" s="120"/>
      <c r="NF32" s="120"/>
      <c r="NG32" s="120"/>
      <c r="NH32" s="120"/>
      <c r="NI32" s="120"/>
      <c r="NJ32" s="120"/>
      <c r="NK32" s="120"/>
      <c r="NL32" s="120"/>
      <c r="NM32" s="120"/>
      <c r="NN32" s="120"/>
      <c r="NO32" s="120"/>
      <c r="NP32" s="120"/>
      <c r="NQ32" s="120"/>
      <c r="NR32" s="120"/>
      <c r="NS32" s="120"/>
      <c r="NT32" s="120"/>
      <c r="NU32" s="120"/>
      <c r="NV32" s="120"/>
      <c r="NW32" s="120"/>
      <c r="NX32" s="76"/>
      <c r="NZ32" s="76"/>
      <c r="OA32" s="43"/>
      <c r="OB32" s="44"/>
      <c r="OD32" s="181"/>
      <c r="OG32" s="159"/>
      <c r="OI32" s="169"/>
      <c r="OJ32" s="169"/>
      <c r="OK32" s="169"/>
      <c r="OL32" s="169"/>
      <c r="OM32" s="169"/>
      <c r="ON32" s="169"/>
      <c r="OO32" s="169"/>
      <c r="OP32" s="169"/>
      <c r="OQ32" s="169"/>
      <c r="OR32" s="169"/>
      <c r="OS32" s="169"/>
      <c r="OT32" s="169"/>
      <c r="OV32" s="169"/>
    </row>
    <row r="33" spans="2:412" s="146" customFormat="1" ht="15.75" customHeight="1">
      <c r="B33" s="152" t="s">
        <v>12</v>
      </c>
      <c r="C33" s="153" t="s">
        <v>13</v>
      </c>
      <c r="E33" s="149">
        <f>E34+E36+E38</f>
        <v>0</v>
      </c>
      <c r="F33" s="149">
        <f t="shared" ref="F33:BQ33" si="116">F34+F36+F38</f>
        <v>0</v>
      </c>
      <c r="G33" s="149">
        <f t="shared" si="116"/>
        <v>0</v>
      </c>
      <c r="H33" s="149">
        <f t="shared" si="116"/>
        <v>0</v>
      </c>
      <c r="I33" s="149">
        <f t="shared" si="116"/>
        <v>0</v>
      </c>
      <c r="J33" s="149">
        <f t="shared" si="116"/>
        <v>0</v>
      </c>
      <c r="K33" s="149">
        <f t="shared" si="116"/>
        <v>0</v>
      </c>
      <c r="L33" s="149">
        <f t="shared" si="116"/>
        <v>0</v>
      </c>
      <c r="M33" s="149">
        <f t="shared" si="116"/>
        <v>0</v>
      </c>
      <c r="N33" s="149">
        <f t="shared" si="116"/>
        <v>0</v>
      </c>
      <c r="O33" s="149">
        <f t="shared" si="116"/>
        <v>0</v>
      </c>
      <c r="P33" s="149">
        <f t="shared" si="116"/>
        <v>0</v>
      </c>
      <c r="Q33" s="149">
        <f t="shared" si="116"/>
        <v>0</v>
      </c>
      <c r="R33" s="149">
        <f t="shared" si="116"/>
        <v>0</v>
      </c>
      <c r="S33" s="149">
        <f t="shared" si="116"/>
        <v>0</v>
      </c>
      <c r="T33" s="149">
        <f t="shared" si="116"/>
        <v>0</v>
      </c>
      <c r="U33" s="149">
        <f t="shared" si="116"/>
        <v>0</v>
      </c>
      <c r="V33" s="149">
        <f t="shared" si="116"/>
        <v>0</v>
      </c>
      <c r="W33" s="149">
        <f t="shared" si="116"/>
        <v>0</v>
      </c>
      <c r="X33" s="149">
        <f t="shared" si="116"/>
        <v>0</v>
      </c>
      <c r="Y33" s="149">
        <f t="shared" si="116"/>
        <v>0</v>
      </c>
      <c r="Z33" s="149">
        <f t="shared" si="116"/>
        <v>0</v>
      </c>
      <c r="AA33" s="149">
        <f t="shared" si="116"/>
        <v>0</v>
      </c>
      <c r="AB33" s="149">
        <f t="shared" si="116"/>
        <v>0</v>
      </c>
      <c r="AC33" s="149">
        <f t="shared" si="116"/>
        <v>0</v>
      </c>
      <c r="AD33" s="149">
        <f t="shared" si="116"/>
        <v>0</v>
      </c>
      <c r="AE33" s="149">
        <f t="shared" si="116"/>
        <v>0</v>
      </c>
      <c r="AF33" s="149">
        <f t="shared" si="116"/>
        <v>0</v>
      </c>
      <c r="AG33" s="149">
        <f t="shared" si="116"/>
        <v>0</v>
      </c>
      <c r="AH33" s="149">
        <f t="shared" si="116"/>
        <v>0</v>
      </c>
      <c r="AI33" s="149">
        <f t="shared" si="116"/>
        <v>0</v>
      </c>
      <c r="AJ33" s="149">
        <f t="shared" si="116"/>
        <v>0</v>
      </c>
      <c r="AK33" s="149">
        <f t="shared" si="116"/>
        <v>0</v>
      </c>
      <c r="AL33" s="149">
        <f t="shared" si="116"/>
        <v>0</v>
      </c>
      <c r="AM33" s="149">
        <f>AM34+AM36+AM38</f>
        <v>0</v>
      </c>
      <c r="AN33" s="149">
        <f t="shared" si="116"/>
        <v>0</v>
      </c>
      <c r="AO33" s="149">
        <f t="shared" si="116"/>
        <v>0</v>
      </c>
      <c r="AP33" s="149">
        <f t="shared" si="116"/>
        <v>0</v>
      </c>
      <c r="AQ33" s="149">
        <f t="shared" si="116"/>
        <v>0</v>
      </c>
      <c r="AR33" s="149">
        <f t="shared" si="116"/>
        <v>0</v>
      </c>
      <c r="AS33" s="149">
        <f t="shared" si="116"/>
        <v>0</v>
      </c>
      <c r="AT33" s="149">
        <f t="shared" si="116"/>
        <v>0</v>
      </c>
      <c r="AU33" s="149">
        <f t="shared" si="116"/>
        <v>0</v>
      </c>
      <c r="AV33" s="149">
        <f t="shared" si="116"/>
        <v>0</v>
      </c>
      <c r="AW33" s="149">
        <f t="shared" si="116"/>
        <v>0</v>
      </c>
      <c r="AX33" s="149">
        <f t="shared" si="116"/>
        <v>0</v>
      </c>
      <c r="AY33" s="149">
        <f t="shared" si="116"/>
        <v>0</v>
      </c>
      <c r="AZ33" s="149">
        <f t="shared" si="116"/>
        <v>0</v>
      </c>
      <c r="BA33" s="149">
        <f t="shared" si="116"/>
        <v>0</v>
      </c>
      <c r="BB33" s="149">
        <f t="shared" si="116"/>
        <v>0</v>
      </c>
      <c r="BC33" s="149">
        <f t="shared" si="116"/>
        <v>0</v>
      </c>
      <c r="BD33" s="149">
        <f t="shared" si="116"/>
        <v>0</v>
      </c>
      <c r="BE33" s="149">
        <f t="shared" si="116"/>
        <v>0</v>
      </c>
      <c r="BF33" s="149">
        <f t="shared" si="116"/>
        <v>0</v>
      </c>
      <c r="BG33" s="149">
        <f t="shared" si="116"/>
        <v>0</v>
      </c>
      <c r="BH33" s="149">
        <f t="shared" si="116"/>
        <v>0</v>
      </c>
      <c r="BI33" s="149">
        <f t="shared" si="116"/>
        <v>0</v>
      </c>
      <c r="BJ33" s="149">
        <f t="shared" si="116"/>
        <v>0</v>
      </c>
      <c r="BK33" s="149">
        <f t="shared" si="116"/>
        <v>20819.659999999916</v>
      </c>
      <c r="BL33" s="149">
        <f t="shared" si="116"/>
        <v>0</v>
      </c>
      <c r="BM33" s="149">
        <f t="shared" si="116"/>
        <v>0</v>
      </c>
      <c r="BN33" s="149">
        <f t="shared" si="116"/>
        <v>0</v>
      </c>
      <c r="BO33" s="149">
        <f t="shared" si="116"/>
        <v>0</v>
      </c>
      <c r="BP33" s="149">
        <f t="shared" si="116"/>
        <v>20819.659999999916</v>
      </c>
      <c r="BQ33" s="149">
        <f t="shared" si="116"/>
        <v>0</v>
      </c>
      <c r="BR33" s="149">
        <f t="shared" ref="BR33:EC33" si="117">BR34+BR36+BR38</f>
        <v>-400000</v>
      </c>
      <c r="BS33" s="149">
        <f t="shared" si="117"/>
        <v>0</v>
      </c>
      <c r="BT33" s="149">
        <f t="shared" si="117"/>
        <v>0</v>
      </c>
      <c r="BU33" s="149">
        <f t="shared" si="117"/>
        <v>0</v>
      </c>
      <c r="BV33" s="149">
        <f t="shared" si="117"/>
        <v>0</v>
      </c>
      <c r="BW33" s="149">
        <f t="shared" si="117"/>
        <v>0</v>
      </c>
      <c r="BX33" s="149">
        <f t="shared" si="117"/>
        <v>0</v>
      </c>
      <c r="BY33" s="149">
        <f t="shared" si="117"/>
        <v>0</v>
      </c>
      <c r="BZ33" s="149">
        <f t="shared" si="117"/>
        <v>0</v>
      </c>
      <c r="CA33" s="149">
        <f t="shared" si="117"/>
        <v>0</v>
      </c>
      <c r="CB33" s="149">
        <f t="shared" si="117"/>
        <v>0</v>
      </c>
      <c r="CC33" s="149">
        <f t="shared" si="117"/>
        <v>0</v>
      </c>
      <c r="CD33" s="149">
        <f t="shared" si="117"/>
        <v>0</v>
      </c>
      <c r="CE33" s="149">
        <f t="shared" si="117"/>
        <v>0</v>
      </c>
      <c r="CF33" s="149">
        <f t="shared" si="117"/>
        <v>0</v>
      </c>
      <c r="CG33" s="149">
        <f t="shared" si="117"/>
        <v>0</v>
      </c>
      <c r="CH33" s="149">
        <f t="shared" si="117"/>
        <v>0</v>
      </c>
      <c r="CI33" s="149">
        <f t="shared" si="117"/>
        <v>0</v>
      </c>
      <c r="CJ33" s="149">
        <f t="shared" si="117"/>
        <v>0</v>
      </c>
      <c r="CK33" s="149">
        <f t="shared" si="117"/>
        <v>0</v>
      </c>
      <c r="CL33" s="149">
        <f t="shared" si="117"/>
        <v>0</v>
      </c>
      <c r="CM33" s="149">
        <f t="shared" si="117"/>
        <v>5023.84</v>
      </c>
      <c r="CN33" s="149">
        <f t="shared" si="117"/>
        <v>0</v>
      </c>
      <c r="CO33" s="149">
        <f t="shared" si="117"/>
        <v>0</v>
      </c>
      <c r="CP33" s="149">
        <f t="shared" si="117"/>
        <v>0</v>
      </c>
      <c r="CQ33" s="149">
        <f t="shared" si="117"/>
        <v>0</v>
      </c>
      <c r="CR33" s="149">
        <f t="shared" si="117"/>
        <v>0</v>
      </c>
      <c r="CS33" s="149">
        <f t="shared" si="117"/>
        <v>0</v>
      </c>
      <c r="CT33" s="149">
        <f t="shared" si="117"/>
        <v>0</v>
      </c>
      <c r="CU33" s="149">
        <f t="shared" si="117"/>
        <v>1861.8799999998882</v>
      </c>
      <c r="CV33" s="149">
        <f t="shared" si="117"/>
        <v>-393114.28000000009</v>
      </c>
      <c r="CW33" s="149">
        <f t="shared" si="117"/>
        <v>0</v>
      </c>
      <c r="CX33" s="149">
        <f t="shared" si="117"/>
        <v>0</v>
      </c>
      <c r="CY33" s="149">
        <f t="shared" si="117"/>
        <v>0</v>
      </c>
      <c r="CZ33" s="149">
        <f t="shared" si="117"/>
        <v>0</v>
      </c>
      <c r="DA33" s="149">
        <f t="shared" si="117"/>
        <v>0</v>
      </c>
      <c r="DB33" s="149">
        <f t="shared" si="117"/>
        <v>0</v>
      </c>
      <c r="DC33" s="149">
        <f t="shared" si="117"/>
        <v>0</v>
      </c>
      <c r="DD33" s="149">
        <f t="shared" si="117"/>
        <v>0</v>
      </c>
      <c r="DE33" s="149">
        <f t="shared" si="117"/>
        <v>0</v>
      </c>
      <c r="DF33" s="149">
        <f t="shared" si="117"/>
        <v>0</v>
      </c>
      <c r="DG33" s="149">
        <f t="shared" si="117"/>
        <v>0</v>
      </c>
      <c r="DH33" s="149">
        <f t="shared" si="117"/>
        <v>0</v>
      </c>
      <c r="DI33" s="149">
        <f t="shared" si="117"/>
        <v>0</v>
      </c>
      <c r="DJ33" s="149">
        <f t="shared" si="117"/>
        <v>0</v>
      </c>
      <c r="DK33" s="149">
        <f t="shared" si="117"/>
        <v>0</v>
      </c>
      <c r="DL33" s="149">
        <f t="shared" si="117"/>
        <v>0</v>
      </c>
      <c r="DM33" s="149">
        <f t="shared" si="117"/>
        <v>0</v>
      </c>
      <c r="DN33" s="149">
        <f t="shared" si="117"/>
        <v>0</v>
      </c>
      <c r="DO33" s="149">
        <f t="shared" si="117"/>
        <v>0</v>
      </c>
      <c r="DP33" s="149">
        <f t="shared" si="117"/>
        <v>0</v>
      </c>
      <c r="DQ33" s="149">
        <f t="shared" si="117"/>
        <v>0</v>
      </c>
      <c r="DR33" s="149">
        <f t="shared" si="117"/>
        <v>0</v>
      </c>
      <c r="DS33" s="149">
        <f t="shared" si="117"/>
        <v>0</v>
      </c>
      <c r="DT33" s="149">
        <f t="shared" si="117"/>
        <v>0</v>
      </c>
      <c r="DU33" s="149">
        <f t="shared" si="117"/>
        <v>0</v>
      </c>
      <c r="DV33" s="149">
        <f t="shared" si="117"/>
        <v>0</v>
      </c>
      <c r="DW33" s="149">
        <f t="shared" si="117"/>
        <v>0</v>
      </c>
      <c r="DX33" s="149">
        <f t="shared" si="117"/>
        <v>0</v>
      </c>
      <c r="DY33" s="149">
        <f t="shared" si="117"/>
        <v>0</v>
      </c>
      <c r="DZ33" s="149">
        <f t="shared" si="117"/>
        <v>7181.359999999986</v>
      </c>
      <c r="EA33" s="149">
        <f t="shared" si="117"/>
        <v>0</v>
      </c>
      <c r="EB33" s="149">
        <f t="shared" si="117"/>
        <v>7181.359999999986</v>
      </c>
      <c r="EC33" s="149">
        <f t="shared" si="117"/>
        <v>0</v>
      </c>
      <c r="ED33" s="149">
        <f t="shared" ref="ED33:GO33" si="118">ED34+ED36+ED38</f>
        <v>0</v>
      </c>
      <c r="EE33" s="149">
        <f t="shared" si="118"/>
        <v>0</v>
      </c>
      <c r="EF33" s="149">
        <f t="shared" si="118"/>
        <v>0</v>
      </c>
      <c r="EG33" s="149">
        <f t="shared" si="118"/>
        <v>0</v>
      </c>
      <c r="EH33" s="149">
        <f t="shared" si="118"/>
        <v>0</v>
      </c>
      <c r="EI33" s="149">
        <f t="shared" si="118"/>
        <v>0</v>
      </c>
      <c r="EJ33" s="149">
        <f t="shared" si="118"/>
        <v>0</v>
      </c>
      <c r="EK33" s="149">
        <f t="shared" si="118"/>
        <v>0</v>
      </c>
      <c r="EL33" s="149">
        <f t="shared" si="118"/>
        <v>0</v>
      </c>
      <c r="EM33" s="149">
        <f t="shared" si="118"/>
        <v>0</v>
      </c>
      <c r="EN33" s="149">
        <f t="shared" si="118"/>
        <v>0</v>
      </c>
      <c r="EO33" s="149">
        <f t="shared" si="118"/>
        <v>0</v>
      </c>
      <c r="EP33" s="149">
        <f t="shared" si="118"/>
        <v>0</v>
      </c>
      <c r="EQ33" s="149">
        <f t="shared" si="118"/>
        <v>0</v>
      </c>
      <c r="ER33" s="149">
        <f t="shared" si="118"/>
        <v>0</v>
      </c>
      <c r="ES33" s="149">
        <f t="shared" si="118"/>
        <v>0</v>
      </c>
      <c r="ET33" s="149">
        <f t="shared" si="118"/>
        <v>0</v>
      </c>
      <c r="EU33" s="149">
        <f t="shared" si="118"/>
        <v>0</v>
      </c>
      <c r="EV33" s="149">
        <f t="shared" si="118"/>
        <v>0</v>
      </c>
      <c r="EW33" s="149">
        <f t="shared" si="118"/>
        <v>0</v>
      </c>
      <c r="EX33" s="149">
        <f t="shared" si="118"/>
        <v>0</v>
      </c>
      <c r="EY33" s="149">
        <f t="shared" si="118"/>
        <v>0</v>
      </c>
      <c r="EZ33" s="149">
        <f t="shared" si="118"/>
        <v>0</v>
      </c>
      <c r="FA33" s="149">
        <f t="shared" si="118"/>
        <v>0</v>
      </c>
      <c r="FB33" s="149">
        <f t="shared" si="118"/>
        <v>0</v>
      </c>
      <c r="FC33" s="149">
        <f t="shared" si="118"/>
        <v>0</v>
      </c>
      <c r="FD33" s="149">
        <f t="shared" si="118"/>
        <v>0</v>
      </c>
      <c r="FE33" s="149">
        <f t="shared" si="118"/>
        <v>0</v>
      </c>
      <c r="FF33" s="149">
        <f t="shared" si="118"/>
        <v>0</v>
      </c>
      <c r="FG33" s="149">
        <f t="shared" si="118"/>
        <v>7181.359999999986</v>
      </c>
      <c r="FH33" s="149">
        <f t="shared" si="118"/>
        <v>7181.359999999986</v>
      </c>
      <c r="FI33" s="149">
        <f t="shared" si="118"/>
        <v>0</v>
      </c>
      <c r="FJ33" s="149">
        <f t="shared" si="118"/>
        <v>0</v>
      </c>
      <c r="FK33" s="149">
        <f t="shared" si="118"/>
        <v>0</v>
      </c>
      <c r="FL33" s="149">
        <f t="shared" si="118"/>
        <v>0</v>
      </c>
      <c r="FM33" s="149">
        <f t="shared" si="118"/>
        <v>0</v>
      </c>
      <c r="FN33" s="149">
        <f t="shared" si="118"/>
        <v>0</v>
      </c>
      <c r="FO33" s="149">
        <f t="shared" si="118"/>
        <v>0</v>
      </c>
      <c r="FP33" s="149">
        <f t="shared" si="118"/>
        <v>0</v>
      </c>
      <c r="FQ33" s="149">
        <f t="shared" si="118"/>
        <v>0</v>
      </c>
      <c r="FR33" s="149">
        <f t="shared" si="118"/>
        <v>0</v>
      </c>
      <c r="FS33" s="149">
        <f t="shared" si="118"/>
        <v>0</v>
      </c>
      <c r="FT33" s="149">
        <f t="shared" si="118"/>
        <v>0</v>
      </c>
      <c r="FU33" s="149">
        <f t="shared" si="118"/>
        <v>0</v>
      </c>
      <c r="FV33" s="149">
        <f t="shared" si="118"/>
        <v>0</v>
      </c>
      <c r="FW33" s="149">
        <f t="shared" si="118"/>
        <v>0</v>
      </c>
      <c r="FX33" s="149">
        <f t="shared" si="118"/>
        <v>0</v>
      </c>
      <c r="FY33" s="149">
        <f t="shared" si="118"/>
        <v>0</v>
      </c>
      <c r="FZ33" s="149">
        <f t="shared" si="118"/>
        <v>0</v>
      </c>
      <c r="GA33" s="149">
        <f t="shared" si="118"/>
        <v>0</v>
      </c>
      <c r="GB33" s="149">
        <f t="shared" si="118"/>
        <v>0</v>
      </c>
      <c r="GC33" s="149">
        <f t="shared" si="118"/>
        <v>0</v>
      </c>
      <c r="GD33" s="149">
        <f t="shared" si="118"/>
        <v>0</v>
      </c>
      <c r="GE33" s="149">
        <f t="shared" si="118"/>
        <v>0</v>
      </c>
      <c r="GF33" s="149">
        <f t="shared" si="118"/>
        <v>0</v>
      </c>
      <c r="GG33" s="149">
        <f t="shared" si="118"/>
        <v>0</v>
      </c>
      <c r="GH33" s="149">
        <f t="shared" si="118"/>
        <v>0</v>
      </c>
      <c r="GI33" s="149">
        <f t="shared" si="118"/>
        <v>0</v>
      </c>
      <c r="GJ33" s="149">
        <f t="shared" si="118"/>
        <v>0</v>
      </c>
      <c r="GK33" s="149">
        <f t="shared" si="118"/>
        <v>0</v>
      </c>
      <c r="GL33" s="149">
        <f t="shared" si="118"/>
        <v>7181.359999999986</v>
      </c>
      <c r="GM33" s="149">
        <f t="shared" si="118"/>
        <v>0</v>
      </c>
      <c r="GN33" s="149">
        <f t="shared" si="118"/>
        <v>7181.359999999986</v>
      </c>
      <c r="GO33" s="149">
        <f t="shared" si="118"/>
        <v>0</v>
      </c>
      <c r="GP33" s="149">
        <f t="shared" ref="GP33:JA33" si="119">GP34+GP36+GP38</f>
        <v>0</v>
      </c>
      <c r="GQ33" s="149">
        <f t="shared" si="119"/>
        <v>0</v>
      </c>
      <c r="GR33" s="149">
        <f t="shared" si="119"/>
        <v>0</v>
      </c>
      <c r="GS33" s="149">
        <f t="shared" si="119"/>
        <v>0</v>
      </c>
      <c r="GT33" s="149">
        <f t="shared" si="119"/>
        <v>0</v>
      </c>
      <c r="GU33" s="149">
        <f t="shared" si="119"/>
        <v>0</v>
      </c>
      <c r="GV33" s="149">
        <f t="shared" si="119"/>
        <v>0</v>
      </c>
      <c r="GW33" s="149">
        <f t="shared" si="119"/>
        <v>0</v>
      </c>
      <c r="GX33" s="149">
        <f t="shared" si="119"/>
        <v>0</v>
      </c>
      <c r="GY33" s="149">
        <f t="shared" si="119"/>
        <v>0</v>
      </c>
      <c r="GZ33" s="149">
        <f t="shared" si="119"/>
        <v>0</v>
      </c>
      <c r="HA33" s="149">
        <f t="shared" si="119"/>
        <v>0</v>
      </c>
      <c r="HB33" s="149">
        <f t="shared" si="119"/>
        <v>0</v>
      </c>
      <c r="HC33" s="149">
        <f t="shared" si="119"/>
        <v>0</v>
      </c>
      <c r="HD33" s="149">
        <f t="shared" si="119"/>
        <v>0</v>
      </c>
      <c r="HE33" s="149">
        <f t="shared" si="119"/>
        <v>0</v>
      </c>
      <c r="HF33" s="149">
        <f t="shared" si="119"/>
        <v>0</v>
      </c>
      <c r="HG33" s="149">
        <f t="shared" si="119"/>
        <v>0</v>
      </c>
      <c r="HH33" s="149">
        <f t="shared" si="119"/>
        <v>0</v>
      </c>
      <c r="HI33" s="149">
        <f t="shared" si="119"/>
        <v>0</v>
      </c>
      <c r="HJ33" s="149">
        <f t="shared" si="119"/>
        <v>0</v>
      </c>
      <c r="HK33" s="149">
        <f t="shared" si="119"/>
        <v>0</v>
      </c>
      <c r="HL33" s="149">
        <f t="shared" si="119"/>
        <v>0</v>
      </c>
      <c r="HM33" s="149">
        <f t="shared" si="119"/>
        <v>0</v>
      </c>
      <c r="HN33" s="149">
        <f t="shared" si="119"/>
        <v>0</v>
      </c>
      <c r="HO33" s="149">
        <f t="shared" si="119"/>
        <v>0</v>
      </c>
      <c r="HP33" s="149">
        <f t="shared" si="119"/>
        <v>0</v>
      </c>
      <c r="HQ33" s="149">
        <f t="shared" si="119"/>
        <v>0</v>
      </c>
      <c r="HR33" s="149">
        <f t="shared" si="119"/>
        <v>0</v>
      </c>
      <c r="HS33" s="149">
        <f t="shared" si="119"/>
        <v>7181.359999999986</v>
      </c>
      <c r="HT33" s="149">
        <f t="shared" si="119"/>
        <v>7181.359999999986</v>
      </c>
      <c r="HU33" s="149">
        <f t="shared" si="119"/>
        <v>0</v>
      </c>
      <c r="HV33" s="149">
        <f t="shared" si="119"/>
        <v>0</v>
      </c>
      <c r="HW33" s="149">
        <f t="shared" si="119"/>
        <v>0</v>
      </c>
      <c r="HX33" s="149">
        <f t="shared" si="119"/>
        <v>0</v>
      </c>
      <c r="HY33" s="149">
        <f t="shared" si="119"/>
        <v>0</v>
      </c>
      <c r="HZ33" s="149">
        <f t="shared" si="119"/>
        <v>0</v>
      </c>
      <c r="IA33" s="149">
        <f t="shared" si="119"/>
        <v>0</v>
      </c>
      <c r="IB33" s="149">
        <f t="shared" si="119"/>
        <v>0</v>
      </c>
      <c r="IC33" s="149">
        <f t="shared" si="119"/>
        <v>0</v>
      </c>
      <c r="ID33" s="149">
        <f t="shared" si="119"/>
        <v>0</v>
      </c>
      <c r="IE33" s="149">
        <f t="shared" si="119"/>
        <v>0</v>
      </c>
      <c r="IF33" s="149">
        <f t="shared" si="119"/>
        <v>0</v>
      </c>
      <c r="IG33" s="149">
        <f t="shared" si="119"/>
        <v>0</v>
      </c>
      <c r="IH33" s="149">
        <f t="shared" si="119"/>
        <v>0</v>
      </c>
      <c r="II33" s="149">
        <f t="shared" si="119"/>
        <v>0</v>
      </c>
      <c r="IJ33" s="149">
        <f t="shared" si="119"/>
        <v>0</v>
      </c>
      <c r="IK33" s="149">
        <f t="shared" si="119"/>
        <v>0</v>
      </c>
      <c r="IL33" s="149">
        <f t="shared" si="119"/>
        <v>0</v>
      </c>
      <c r="IM33" s="149">
        <f t="shared" si="119"/>
        <v>0</v>
      </c>
      <c r="IN33" s="149">
        <f t="shared" si="119"/>
        <v>0</v>
      </c>
      <c r="IO33" s="149">
        <f t="shared" si="119"/>
        <v>0</v>
      </c>
      <c r="IP33" s="149">
        <f t="shared" si="119"/>
        <v>0</v>
      </c>
      <c r="IQ33" s="149">
        <f t="shared" si="119"/>
        <v>0</v>
      </c>
      <c r="IR33" s="149">
        <f t="shared" si="119"/>
        <v>0</v>
      </c>
      <c r="IS33" s="149">
        <f t="shared" si="119"/>
        <v>0</v>
      </c>
      <c r="IT33" s="149">
        <f t="shared" si="119"/>
        <v>0</v>
      </c>
      <c r="IU33" s="149">
        <f t="shared" si="119"/>
        <v>0</v>
      </c>
      <c r="IV33" s="149">
        <f t="shared" si="119"/>
        <v>0</v>
      </c>
      <c r="IW33" s="149">
        <f t="shared" si="119"/>
        <v>0</v>
      </c>
      <c r="IX33" s="149">
        <f t="shared" si="119"/>
        <v>0</v>
      </c>
      <c r="IY33" s="149">
        <f t="shared" si="119"/>
        <v>7181.359999999986</v>
      </c>
      <c r="IZ33" s="149">
        <f t="shared" si="119"/>
        <v>7181.359999999986</v>
      </c>
      <c r="JA33" s="149">
        <f t="shared" si="119"/>
        <v>0</v>
      </c>
      <c r="JB33" s="149">
        <f t="shared" ref="JB33:LM33" si="120">JB34+JB36+JB38</f>
        <v>0</v>
      </c>
      <c r="JC33" s="149">
        <f t="shared" si="120"/>
        <v>0</v>
      </c>
      <c r="JD33" s="149">
        <f t="shared" si="120"/>
        <v>0</v>
      </c>
      <c r="JE33" s="149">
        <f t="shared" si="120"/>
        <v>0</v>
      </c>
      <c r="JF33" s="149">
        <f t="shared" si="120"/>
        <v>0</v>
      </c>
      <c r="JG33" s="149">
        <f t="shared" si="120"/>
        <v>0</v>
      </c>
      <c r="JH33" s="149">
        <f t="shared" si="120"/>
        <v>0</v>
      </c>
      <c r="JI33" s="149">
        <f t="shared" si="120"/>
        <v>0</v>
      </c>
      <c r="JJ33" s="149">
        <f t="shared" si="120"/>
        <v>0</v>
      </c>
      <c r="JK33" s="149">
        <f t="shared" si="120"/>
        <v>0</v>
      </c>
      <c r="JL33" s="149">
        <f t="shared" si="120"/>
        <v>0</v>
      </c>
      <c r="JM33" s="149">
        <f t="shared" si="120"/>
        <v>0</v>
      </c>
      <c r="JN33" s="149">
        <f t="shared" si="120"/>
        <v>0</v>
      </c>
      <c r="JO33" s="149">
        <f t="shared" si="120"/>
        <v>0</v>
      </c>
      <c r="JP33" s="149">
        <f t="shared" si="120"/>
        <v>0</v>
      </c>
      <c r="JQ33" s="149">
        <f t="shared" si="120"/>
        <v>0</v>
      </c>
      <c r="JR33" s="149">
        <f t="shared" si="120"/>
        <v>0</v>
      </c>
      <c r="JS33" s="149">
        <f t="shared" si="120"/>
        <v>0</v>
      </c>
      <c r="JT33" s="149">
        <f t="shared" si="120"/>
        <v>0</v>
      </c>
      <c r="JU33" s="149">
        <f t="shared" si="120"/>
        <v>0</v>
      </c>
      <c r="JV33" s="149">
        <f t="shared" si="120"/>
        <v>0</v>
      </c>
      <c r="JW33" s="149">
        <f t="shared" si="120"/>
        <v>0</v>
      </c>
      <c r="JX33" s="149">
        <f t="shared" si="120"/>
        <v>0</v>
      </c>
      <c r="JY33" s="149">
        <f t="shared" si="120"/>
        <v>0</v>
      </c>
      <c r="JZ33" s="149">
        <f t="shared" si="120"/>
        <v>0</v>
      </c>
      <c r="KA33" s="149">
        <f t="shared" si="120"/>
        <v>0</v>
      </c>
      <c r="KB33" s="149">
        <f t="shared" si="120"/>
        <v>0</v>
      </c>
      <c r="KC33" s="149">
        <f t="shared" si="120"/>
        <v>0</v>
      </c>
      <c r="KD33" s="149">
        <f t="shared" si="120"/>
        <v>7181.359999999986</v>
      </c>
      <c r="KE33" s="149">
        <f t="shared" si="120"/>
        <v>0</v>
      </c>
      <c r="KF33" s="149">
        <f t="shared" si="120"/>
        <v>7181.359999999986</v>
      </c>
      <c r="KG33" s="149">
        <f t="shared" si="120"/>
        <v>0</v>
      </c>
      <c r="KH33" s="149">
        <f t="shared" si="120"/>
        <v>0</v>
      </c>
      <c r="KI33" s="149">
        <f t="shared" si="120"/>
        <v>0</v>
      </c>
      <c r="KJ33" s="149">
        <f t="shared" si="120"/>
        <v>0</v>
      </c>
      <c r="KK33" s="149">
        <f t="shared" si="120"/>
        <v>0</v>
      </c>
      <c r="KL33" s="149">
        <f t="shared" si="120"/>
        <v>0</v>
      </c>
      <c r="KM33" s="149">
        <f t="shared" si="120"/>
        <v>0</v>
      </c>
      <c r="KN33" s="149">
        <f t="shared" si="120"/>
        <v>7181.359999999986</v>
      </c>
      <c r="KO33" s="149">
        <f t="shared" si="120"/>
        <v>0</v>
      </c>
      <c r="KP33" s="149">
        <f t="shared" si="120"/>
        <v>0</v>
      </c>
      <c r="KQ33" s="149">
        <f t="shared" si="120"/>
        <v>0</v>
      </c>
      <c r="KR33" s="149">
        <f t="shared" si="120"/>
        <v>0</v>
      </c>
      <c r="KS33" s="149">
        <f t="shared" si="120"/>
        <v>0</v>
      </c>
      <c r="KT33" s="149">
        <f t="shared" si="120"/>
        <v>0</v>
      </c>
      <c r="KU33" s="149">
        <f t="shared" si="120"/>
        <v>0</v>
      </c>
      <c r="KV33" s="149">
        <f t="shared" si="120"/>
        <v>0</v>
      </c>
      <c r="KW33" s="149">
        <f t="shared" si="120"/>
        <v>0</v>
      </c>
      <c r="KX33" s="149">
        <f t="shared" si="120"/>
        <v>0</v>
      </c>
      <c r="KY33" s="149">
        <f t="shared" si="120"/>
        <v>0</v>
      </c>
      <c r="KZ33" s="149">
        <f t="shared" si="120"/>
        <v>0</v>
      </c>
      <c r="LA33" s="149">
        <f t="shared" si="120"/>
        <v>0</v>
      </c>
      <c r="LB33" s="149">
        <f t="shared" si="120"/>
        <v>0</v>
      </c>
      <c r="LC33" s="149">
        <f t="shared" si="120"/>
        <v>0</v>
      </c>
      <c r="LD33" s="149">
        <f t="shared" si="120"/>
        <v>0</v>
      </c>
      <c r="LE33" s="149">
        <f t="shared" si="120"/>
        <v>0</v>
      </c>
      <c r="LF33" s="149">
        <f t="shared" si="120"/>
        <v>0</v>
      </c>
      <c r="LG33" s="149">
        <f t="shared" si="120"/>
        <v>0</v>
      </c>
      <c r="LH33" s="149">
        <f t="shared" si="120"/>
        <v>0</v>
      </c>
      <c r="LI33" s="149">
        <f t="shared" si="120"/>
        <v>0</v>
      </c>
      <c r="LJ33" s="149">
        <f t="shared" si="120"/>
        <v>0</v>
      </c>
      <c r="LK33" s="149">
        <f t="shared" si="120"/>
        <v>0</v>
      </c>
      <c r="LL33" s="149">
        <f t="shared" si="120"/>
        <v>7181.359999999986</v>
      </c>
      <c r="LM33" s="149">
        <f t="shared" si="120"/>
        <v>0</v>
      </c>
      <c r="LN33" s="149">
        <f t="shared" ref="LN33:NX33" si="121">LN34+LN36+LN38</f>
        <v>0</v>
      </c>
      <c r="LO33" s="149">
        <f t="shared" si="121"/>
        <v>0</v>
      </c>
      <c r="LP33" s="149">
        <f t="shared" si="121"/>
        <v>0</v>
      </c>
      <c r="LQ33" s="149">
        <f t="shared" si="121"/>
        <v>0</v>
      </c>
      <c r="LR33" s="149">
        <f t="shared" si="121"/>
        <v>0</v>
      </c>
      <c r="LS33" s="149">
        <f t="shared" si="121"/>
        <v>0</v>
      </c>
      <c r="LT33" s="149">
        <f t="shared" si="121"/>
        <v>0</v>
      </c>
      <c r="LU33" s="149">
        <f t="shared" si="121"/>
        <v>0</v>
      </c>
      <c r="LV33" s="149">
        <f t="shared" si="121"/>
        <v>0</v>
      </c>
      <c r="LW33" s="149">
        <f t="shared" si="121"/>
        <v>0</v>
      </c>
      <c r="LX33" s="149">
        <f t="shared" si="121"/>
        <v>0</v>
      </c>
      <c r="LY33" s="149">
        <f t="shared" si="121"/>
        <v>0</v>
      </c>
      <c r="LZ33" s="149">
        <f t="shared" si="121"/>
        <v>0</v>
      </c>
      <c r="MA33" s="149">
        <f t="shared" si="121"/>
        <v>0</v>
      </c>
      <c r="MB33" s="149">
        <f t="shared" si="121"/>
        <v>0</v>
      </c>
      <c r="MC33" s="149">
        <f t="shared" si="121"/>
        <v>0</v>
      </c>
      <c r="MD33" s="149">
        <f t="shared" si="121"/>
        <v>0</v>
      </c>
      <c r="ME33" s="149">
        <f t="shared" si="121"/>
        <v>0</v>
      </c>
      <c r="MF33" s="149">
        <f t="shared" si="121"/>
        <v>0</v>
      </c>
      <c r="MG33" s="149">
        <f t="shared" si="121"/>
        <v>0</v>
      </c>
      <c r="MH33" s="149">
        <f t="shared" si="121"/>
        <v>0</v>
      </c>
      <c r="MI33" s="149">
        <f t="shared" si="121"/>
        <v>0</v>
      </c>
      <c r="MJ33" s="149">
        <f t="shared" si="121"/>
        <v>0</v>
      </c>
      <c r="MK33" s="149">
        <f t="shared" si="121"/>
        <v>0</v>
      </c>
      <c r="ML33" s="149">
        <f t="shared" si="121"/>
        <v>0</v>
      </c>
      <c r="MM33" s="149">
        <f t="shared" si="121"/>
        <v>0</v>
      </c>
      <c r="MN33" s="149">
        <f t="shared" si="121"/>
        <v>0</v>
      </c>
      <c r="MO33" s="149">
        <f t="shared" si="121"/>
        <v>0</v>
      </c>
      <c r="MP33" s="149">
        <f t="shared" si="121"/>
        <v>7181.359999999986</v>
      </c>
      <c r="MQ33" s="149">
        <f t="shared" si="121"/>
        <v>0</v>
      </c>
      <c r="MR33" s="149">
        <f t="shared" si="121"/>
        <v>7181.359999999986</v>
      </c>
      <c r="MS33" s="149">
        <f t="shared" si="121"/>
        <v>0</v>
      </c>
      <c r="MT33" s="149">
        <f t="shared" si="121"/>
        <v>0</v>
      </c>
      <c r="MU33" s="149">
        <f t="shared" si="121"/>
        <v>0</v>
      </c>
      <c r="MV33" s="149">
        <f t="shared" si="121"/>
        <v>0</v>
      </c>
      <c r="MW33" s="149">
        <f t="shared" si="121"/>
        <v>0</v>
      </c>
      <c r="MX33" s="149">
        <f t="shared" si="121"/>
        <v>0</v>
      </c>
      <c r="MY33" s="149">
        <f t="shared" si="121"/>
        <v>0</v>
      </c>
      <c r="MZ33" s="149">
        <f t="shared" si="121"/>
        <v>0</v>
      </c>
      <c r="NA33" s="149">
        <f t="shared" si="121"/>
        <v>0</v>
      </c>
      <c r="NB33" s="149">
        <f t="shared" si="121"/>
        <v>0</v>
      </c>
      <c r="NC33" s="149">
        <f t="shared" si="121"/>
        <v>0</v>
      </c>
      <c r="ND33" s="149">
        <f t="shared" si="121"/>
        <v>0</v>
      </c>
      <c r="NE33" s="149">
        <f t="shared" si="121"/>
        <v>0</v>
      </c>
      <c r="NF33" s="149">
        <f t="shared" si="121"/>
        <v>0</v>
      </c>
      <c r="NG33" s="149">
        <f t="shared" si="121"/>
        <v>0</v>
      </c>
      <c r="NH33" s="149">
        <f t="shared" si="121"/>
        <v>0</v>
      </c>
      <c r="NI33" s="149">
        <f t="shared" si="121"/>
        <v>0</v>
      </c>
      <c r="NJ33" s="149">
        <f t="shared" si="121"/>
        <v>0</v>
      </c>
      <c r="NK33" s="149">
        <f t="shared" si="121"/>
        <v>0</v>
      </c>
      <c r="NL33" s="149">
        <f t="shared" si="121"/>
        <v>0</v>
      </c>
      <c r="NM33" s="149">
        <f t="shared" si="121"/>
        <v>0</v>
      </c>
      <c r="NN33" s="149">
        <f t="shared" si="121"/>
        <v>0</v>
      </c>
      <c r="NO33" s="149">
        <f t="shared" si="121"/>
        <v>0</v>
      </c>
      <c r="NP33" s="149">
        <f t="shared" si="121"/>
        <v>0</v>
      </c>
      <c r="NQ33" s="149">
        <f t="shared" si="121"/>
        <v>0</v>
      </c>
      <c r="NR33" s="149">
        <f t="shared" si="121"/>
        <v>0</v>
      </c>
      <c r="NS33" s="149">
        <f t="shared" si="121"/>
        <v>0</v>
      </c>
      <c r="NT33" s="149">
        <f t="shared" si="121"/>
        <v>0</v>
      </c>
      <c r="NU33" s="149">
        <f t="shared" si="121"/>
        <v>0</v>
      </c>
      <c r="NV33" s="149">
        <f t="shared" si="121"/>
        <v>0</v>
      </c>
      <c r="NW33" s="149">
        <f t="shared" si="121"/>
        <v>7181.359999999986</v>
      </c>
      <c r="NX33" s="149">
        <f t="shared" si="121"/>
        <v>7181.359999999986</v>
      </c>
      <c r="NZ33" s="149">
        <f>NZ34+NZ36+NZ38</f>
        <v>-307662.38000000035</v>
      </c>
      <c r="OA33" s="150">
        <f>OA34+OA36+OA38</f>
        <v>77099.070000000065</v>
      </c>
      <c r="OB33" s="151">
        <f>IF(OA33=0,"",((NZ33/OA33)-1)*-1)</f>
        <v>4.9904810784358364</v>
      </c>
      <c r="OD33" s="181"/>
      <c r="OG33" s="168" t="s">
        <v>13</v>
      </c>
      <c r="OI33" s="162">
        <f t="shared" ref="OI33:OO33" si="122">OI34+OI36+OI38</f>
        <v>8676.0999999999767</v>
      </c>
      <c r="OJ33" s="162">
        <f t="shared" si="122"/>
        <v>8553.4300000000512</v>
      </c>
      <c r="OK33" s="162">
        <f t="shared" si="122"/>
        <v>8420.9699999999721</v>
      </c>
      <c r="OL33" s="162">
        <f t="shared" si="122"/>
        <v>9347</v>
      </c>
      <c r="OM33" s="162">
        <f t="shared" si="122"/>
        <v>10336.340000000084</v>
      </c>
      <c r="ON33" s="162">
        <f t="shared" si="122"/>
        <v>10714.444999999949</v>
      </c>
      <c r="OO33" s="162">
        <f t="shared" si="122"/>
        <v>10714.444999999949</v>
      </c>
      <c r="OP33" s="162">
        <f>OP34+OP36+OP38</f>
        <v>10336.340000000084</v>
      </c>
      <c r="OQ33" s="162">
        <f t="shared" ref="OQ33:OT33" si="123">OQ34+OQ36+OQ38</f>
        <v>10336.340000000084</v>
      </c>
      <c r="OR33" s="162">
        <f t="shared" si="123"/>
        <v>10336.340000000084</v>
      </c>
      <c r="OS33" s="162">
        <f t="shared" si="123"/>
        <v>10336.340000000084</v>
      </c>
      <c r="OT33" s="162">
        <f t="shared" si="123"/>
        <v>10336.340000000084</v>
      </c>
      <c r="OV33" s="162">
        <f t="shared" ref="OV33" si="124">OV34+OV36+OV38</f>
        <v>118444.4300000004</v>
      </c>
    </row>
    <row r="34" spans="2:412" s="146" customFormat="1" ht="15.75" customHeight="1" outlineLevel="1">
      <c r="B34" s="152"/>
      <c r="C34" s="154" t="s">
        <v>78</v>
      </c>
      <c r="D34" s="155"/>
      <c r="E34" s="149">
        <f t="shared" ref="E34:BP34" si="125">SUM(E35:E35)</f>
        <v>0</v>
      </c>
      <c r="F34" s="149">
        <f t="shared" si="125"/>
        <v>0</v>
      </c>
      <c r="G34" s="149">
        <f t="shared" si="125"/>
        <v>0</v>
      </c>
      <c r="H34" s="149">
        <f t="shared" si="125"/>
        <v>0</v>
      </c>
      <c r="I34" s="149">
        <f t="shared" si="125"/>
        <v>0</v>
      </c>
      <c r="J34" s="149">
        <f t="shared" si="125"/>
        <v>0</v>
      </c>
      <c r="K34" s="149">
        <f t="shared" si="125"/>
        <v>0</v>
      </c>
      <c r="L34" s="149">
        <f t="shared" si="125"/>
        <v>0</v>
      </c>
      <c r="M34" s="149">
        <f t="shared" si="125"/>
        <v>0</v>
      </c>
      <c r="N34" s="149">
        <f t="shared" si="125"/>
        <v>0</v>
      </c>
      <c r="O34" s="149">
        <f t="shared" si="125"/>
        <v>0</v>
      </c>
      <c r="P34" s="149">
        <f t="shared" si="125"/>
        <v>0</v>
      </c>
      <c r="Q34" s="149">
        <f t="shared" si="125"/>
        <v>0</v>
      </c>
      <c r="R34" s="149">
        <f t="shared" si="125"/>
        <v>0</v>
      </c>
      <c r="S34" s="149">
        <f t="shared" si="125"/>
        <v>0</v>
      </c>
      <c r="T34" s="149">
        <f t="shared" si="125"/>
        <v>0</v>
      </c>
      <c r="U34" s="149">
        <f t="shared" si="125"/>
        <v>0</v>
      </c>
      <c r="V34" s="149">
        <f t="shared" si="125"/>
        <v>0</v>
      </c>
      <c r="W34" s="149">
        <f t="shared" si="125"/>
        <v>0</v>
      </c>
      <c r="X34" s="149">
        <f t="shared" si="125"/>
        <v>0</v>
      </c>
      <c r="Y34" s="149">
        <f t="shared" si="125"/>
        <v>0</v>
      </c>
      <c r="Z34" s="149">
        <f t="shared" si="125"/>
        <v>0</v>
      </c>
      <c r="AA34" s="149">
        <f t="shared" si="125"/>
        <v>0</v>
      </c>
      <c r="AB34" s="149">
        <f t="shared" si="125"/>
        <v>0</v>
      </c>
      <c r="AC34" s="149">
        <f t="shared" si="125"/>
        <v>0</v>
      </c>
      <c r="AD34" s="149">
        <f t="shared" si="125"/>
        <v>0</v>
      </c>
      <c r="AE34" s="149">
        <f t="shared" si="125"/>
        <v>0</v>
      </c>
      <c r="AF34" s="149">
        <f t="shared" si="125"/>
        <v>0</v>
      </c>
      <c r="AG34" s="149">
        <f t="shared" si="125"/>
        <v>0</v>
      </c>
      <c r="AH34" s="149">
        <f t="shared" si="125"/>
        <v>0</v>
      </c>
      <c r="AI34" s="149">
        <f t="shared" si="125"/>
        <v>0</v>
      </c>
      <c r="AJ34" s="149">
        <f t="shared" si="125"/>
        <v>0</v>
      </c>
      <c r="AK34" s="149">
        <f t="shared" si="125"/>
        <v>0</v>
      </c>
      <c r="AL34" s="149">
        <f t="shared" si="125"/>
        <v>0</v>
      </c>
      <c r="AM34" s="149">
        <f t="shared" si="125"/>
        <v>0</v>
      </c>
      <c r="AN34" s="149">
        <f t="shared" si="125"/>
        <v>0</v>
      </c>
      <c r="AO34" s="149">
        <f t="shared" si="125"/>
        <v>0</v>
      </c>
      <c r="AP34" s="149">
        <f t="shared" si="125"/>
        <v>0</v>
      </c>
      <c r="AQ34" s="149">
        <f t="shared" si="125"/>
        <v>0</v>
      </c>
      <c r="AR34" s="149">
        <f t="shared" si="125"/>
        <v>0</v>
      </c>
      <c r="AS34" s="149">
        <f t="shared" si="125"/>
        <v>0</v>
      </c>
      <c r="AT34" s="149">
        <f t="shared" si="125"/>
        <v>0</v>
      </c>
      <c r="AU34" s="149">
        <f t="shared" si="125"/>
        <v>0</v>
      </c>
      <c r="AV34" s="149">
        <f t="shared" si="125"/>
        <v>0</v>
      </c>
      <c r="AW34" s="149">
        <f t="shared" si="125"/>
        <v>0</v>
      </c>
      <c r="AX34" s="149">
        <f t="shared" si="125"/>
        <v>0</v>
      </c>
      <c r="AY34" s="149">
        <f t="shared" si="125"/>
        <v>0</v>
      </c>
      <c r="AZ34" s="149">
        <f t="shared" si="125"/>
        <v>0</v>
      </c>
      <c r="BA34" s="149">
        <f t="shared" si="125"/>
        <v>0</v>
      </c>
      <c r="BB34" s="149">
        <f t="shared" si="125"/>
        <v>0</v>
      </c>
      <c r="BC34" s="149">
        <f t="shared" si="125"/>
        <v>0</v>
      </c>
      <c r="BD34" s="149">
        <f t="shared" si="125"/>
        <v>0</v>
      </c>
      <c r="BE34" s="149">
        <f t="shared" si="125"/>
        <v>0</v>
      </c>
      <c r="BF34" s="149">
        <f t="shared" si="125"/>
        <v>0</v>
      </c>
      <c r="BG34" s="149">
        <f t="shared" si="125"/>
        <v>0</v>
      </c>
      <c r="BH34" s="149">
        <f t="shared" si="125"/>
        <v>0</v>
      </c>
      <c r="BI34" s="149">
        <f t="shared" si="125"/>
        <v>0</v>
      </c>
      <c r="BJ34" s="149">
        <f t="shared" si="125"/>
        <v>0</v>
      </c>
      <c r="BK34" s="149">
        <f t="shared" si="125"/>
        <v>20819.659999999916</v>
      </c>
      <c r="BL34" s="149">
        <f t="shared" si="125"/>
        <v>0</v>
      </c>
      <c r="BM34" s="149">
        <f t="shared" si="125"/>
        <v>0</v>
      </c>
      <c r="BN34" s="149">
        <f t="shared" si="125"/>
        <v>0</v>
      </c>
      <c r="BO34" s="149">
        <f t="shared" si="125"/>
        <v>0</v>
      </c>
      <c r="BP34" s="149">
        <f t="shared" si="125"/>
        <v>20819.659999999916</v>
      </c>
      <c r="BQ34" s="149">
        <f t="shared" ref="BQ34:EB34" si="126">SUM(BQ35:BQ35)</f>
        <v>0</v>
      </c>
      <c r="BR34" s="149">
        <f t="shared" si="126"/>
        <v>0</v>
      </c>
      <c r="BS34" s="149">
        <f t="shared" si="126"/>
        <v>0</v>
      </c>
      <c r="BT34" s="149">
        <f t="shared" si="126"/>
        <v>0</v>
      </c>
      <c r="BU34" s="149">
        <f t="shared" si="126"/>
        <v>0</v>
      </c>
      <c r="BV34" s="149">
        <f t="shared" si="126"/>
        <v>0</v>
      </c>
      <c r="BW34" s="149">
        <f t="shared" si="126"/>
        <v>0</v>
      </c>
      <c r="BX34" s="149">
        <f t="shared" si="126"/>
        <v>0</v>
      </c>
      <c r="BY34" s="149">
        <f t="shared" si="126"/>
        <v>0</v>
      </c>
      <c r="BZ34" s="149">
        <f t="shared" si="126"/>
        <v>0</v>
      </c>
      <c r="CA34" s="149">
        <f t="shared" si="126"/>
        <v>0</v>
      </c>
      <c r="CB34" s="149">
        <f t="shared" si="126"/>
        <v>0</v>
      </c>
      <c r="CC34" s="149">
        <f t="shared" si="126"/>
        <v>0</v>
      </c>
      <c r="CD34" s="149">
        <f t="shared" si="126"/>
        <v>0</v>
      </c>
      <c r="CE34" s="149">
        <f t="shared" si="126"/>
        <v>0</v>
      </c>
      <c r="CF34" s="149">
        <f t="shared" si="126"/>
        <v>0</v>
      </c>
      <c r="CG34" s="149">
        <f t="shared" si="126"/>
        <v>0</v>
      </c>
      <c r="CH34" s="149">
        <f t="shared" si="126"/>
        <v>0</v>
      </c>
      <c r="CI34" s="149">
        <f t="shared" si="126"/>
        <v>0</v>
      </c>
      <c r="CJ34" s="149">
        <f t="shared" si="126"/>
        <v>0</v>
      </c>
      <c r="CK34" s="149">
        <f t="shared" si="126"/>
        <v>0</v>
      </c>
      <c r="CL34" s="149">
        <f t="shared" si="126"/>
        <v>0</v>
      </c>
      <c r="CM34" s="149">
        <f t="shared" si="126"/>
        <v>5023.84</v>
      </c>
      <c r="CN34" s="149">
        <f t="shared" si="126"/>
        <v>0</v>
      </c>
      <c r="CO34" s="149">
        <f t="shared" si="126"/>
        <v>0</v>
      </c>
      <c r="CP34" s="149">
        <f t="shared" si="126"/>
        <v>0</v>
      </c>
      <c r="CQ34" s="149">
        <f t="shared" si="126"/>
        <v>0</v>
      </c>
      <c r="CR34" s="149">
        <f t="shared" si="126"/>
        <v>0</v>
      </c>
      <c r="CS34" s="149">
        <f t="shared" si="126"/>
        <v>0</v>
      </c>
      <c r="CT34" s="149">
        <f t="shared" si="126"/>
        <v>0</v>
      </c>
      <c r="CU34" s="149">
        <f t="shared" si="126"/>
        <v>1861.8799999998882</v>
      </c>
      <c r="CV34" s="149">
        <f t="shared" si="126"/>
        <v>6885.7199999998884</v>
      </c>
      <c r="CW34" s="149">
        <f t="shared" si="126"/>
        <v>0</v>
      </c>
      <c r="CX34" s="149">
        <f t="shared" si="126"/>
        <v>0</v>
      </c>
      <c r="CY34" s="149">
        <f t="shared" si="126"/>
        <v>0</v>
      </c>
      <c r="CZ34" s="149">
        <f t="shared" si="126"/>
        <v>0</v>
      </c>
      <c r="DA34" s="149">
        <f t="shared" si="126"/>
        <v>0</v>
      </c>
      <c r="DB34" s="149">
        <f t="shared" si="126"/>
        <v>0</v>
      </c>
      <c r="DC34" s="149">
        <f t="shared" si="126"/>
        <v>0</v>
      </c>
      <c r="DD34" s="149">
        <f t="shared" si="126"/>
        <v>0</v>
      </c>
      <c r="DE34" s="149">
        <f t="shared" si="126"/>
        <v>0</v>
      </c>
      <c r="DF34" s="149">
        <f t="shared" si="126"/>
        <v>0</v>
      </c>
      <c r="DG34" s="149">
        <f t="shared" si="126"/>
        <v>0</v>
      </c>
      <c r="DH34" s="149">
        <f t="shared" si="126"/>
        <v>0</v>
      </c>
      <c r="DI34" s="149">
        <f t="shared" si="126"/>
        <v>0</v>
      </c>
      <c r="DJ34" s="149">
        <f t="shared" si="126"/>
        <v>0</v>
      </c>
      <c r="DK34" s="149">
        <f t="shared" si="126"/>
        <v>0</v>
      </c>
      <c r="DL34" s="149">
        <f t="shared" si="126"/>
        <v>0</v>
      </c>
      <c r="DM34" s="149">
        <f t="shared" si="126"/>
        <v>0</v>
      </c>
      <c r="DN34" s="149">
        <f t="shared" si="126"/>
        <v>0</v>
      </c>
      <c r="DO34" s="149">
        <f t="shared" si="126"/>
        <v>0</v>
      </c>
      <c r="DP34" s="149">
        <f t="shared" si="126"/>
        <v>0</v>
      </c>
      <c r="DQ34" s="149">
        <f t="shared" si="126"/>
        <v>0</v>
      </c>
      <c r="DR34" s="149">
        <f t="shared" si="126"/>
        <v>0</v>
      </c>
      <c r="DS34" s="149">
        <f t="shared" si="126"/>
        <v>0</v>
      </c>
      <c r="DT34" s="149">
        <f t="shared" si="126"/>
        <v>0</v>
      </c>
      <c r="DU34" s="149">
        <f t="shared" si="126"/>
        <v>0</v>
      </c>
      <c r="DV34" s="149">
        <f t="shared" si="126"/>
        <v>0</v>
      </c>
      <c r="DW34" s="149">
        <f t="shared" si="126"/>
        <v>0</v>
      </c>
      <c r="DX34" s="149">
        <f t="shared" si="126"/>
        <v>0</v>
      </c>
      <c r="DY34" s="149">
        <f t="shared" si="126"/>
        <v>0</v>
      </c>
      <c r="DZ34" s="149">
        <f t="shared" si="126"/>
        <v>7181.359999999986</v>
      </c>
      <c r="EA34" s="149">
        <f t="shared" si="126"/>
        <v>0</v>
      </c>
      <c r="EB34" s="149">
        <f t="shared" si="126"/>
        <v>7181.359999999986</v>
      </c>
      <c r="EC34" s="149">
        <f t="shared" ref="EC34:GN34" si="127">SUM(EC35:EC35)</f>
        <v>0</v>
      </c>
      <c r="ED34" s="149">
        <f t="shared" si="127"/>
        <v>0</v>
      </c>
      <c r="EE34" s="149">
        <f t="shared" si="127"/>
        <v>0</v>
      </c>
      <c r="EF34" s="149">
        <f t="shared" si="127"/>
        <v>0</v>
      </c>
      <c r="EG34" s="149">
        <f t="shared" si="127"/>
        <v>0</v>
      </c>
      <c r="EH34" s="149">
        <f t="shared" si="127"/>
        <v>0</v>
      </c>
      <c r="EI34" s="149">
        <f t="shared" si="127"/>
        <v>0</v>
      </c>
      <c r="EJ34" s="149">
        <f t="shared" si="127"/>
        <v>0</v>
      </c>
      <c r="EK34" s="149">
        <f t="shared" si="127"/>
        <v>0</v>
      </c>
      <c r="EL34" s="149">
        <f t="shared" si="127"/>
        <v>0</v>
      </c>
      <c r="EM34" s="149">
        <f t="shared" si="127"/>
        <v>0</v>
      </c>
      <c r="EN34" s="149">
        <f t="shared" si="127"/>
        <v>0</v>
      </c>
      <c r="EO34" s="149">
        <f t="shared" si="127"/>
        <v>0</v>
      </c>
      <c r="EP34" s="149">
        <f t="shared" si="127"/>
        <v>0</v>
      </c>
      <c r="EQ34" s="149">
        <f t="shared" si="127"/>
        <v>0</v>
      </c>
      <c r="ER34" s="149">
        <f t="shared" si="127"/>
        <v>0</v>
      </c>
      <c r="ES34" s="149">
        <f t="shared" si="127"/>
        <v>0</v>
      </c>
      <c r="ET34" s="149">
        <f t="shared" si="127"/>
        <v>0</v>
      </c>
      <c r="EU34" s="149">
        <f t="shared" si="127"/>
        <v>0</v>
      </c>
      <c r="EV34" s="149">
        <f t="shared" si="127"/>
        <v>0</v>
      </c>
      <c r="EW34" s="149">
        <f t="shared" si="127"/>
        <v>0</v>
      </c>
      <c r="EX34" s="149">
        <f t="shared" si="127"/>
        <v>0</v>
      </c>
      <c r="EY34" s="149">
        <f t="shared" si="127"/>
        <v>0</v>
      </c>
      <c r="EZ34" s="149">
        <f t="shared" si="127"/>
        <v>0</v>
      </c>
      <c r="FA34" s="149">
        <f t="shared" si="127"/>
        <v>0</v>
      </c>
      <c r="FB34" s="149">
        <f t="shared" si="127"/>
        <v>0</v>
      </c>
      <c r="FC34" s="149">
        <f t="shared" si="127"/>
        <v>0</v>
      </c>
      <c r="FD34" s="149">
        <f t="shared" si="127"/>
        <v>0</v>
      </c>
      <c r="FE34" s="149">
        <f t="shared" si="127"/>
        <v>0</v>
      </c>
      <c r="FF34" s="149">
        <f t="shared" si="127"/>
        <v>0</v>
      </c>
      <c r="FG34" s="149">
        <f t="shared" si="127"/>
        <v>7181.359999999986</v>
      </c>
      <c r="FH34" s="149">
        <f t="shared" si="127"/>
        <v>7181.359999999986</v>
      </c>
      <c r="FI34" s="149">
        <f t="shared" si="127"/>
        <v>0</v>
      </c>
      <c r="FJ34" s="149">
        <f t="shared" si="127"/>
        <v>0</v>
      </c>
      <c r="FK34" s="149">
        <f t="shared" si="127"/>
        <v>0</v>
      </c>
      <c r="FL34" s="149">
        <f t="shared" si="127"/>
        <v>0</v>
      </c>
      <c r="FM34" s="149">
        <f t="shared" si="127"/>
        <v>0</v>
      </c>
      <c r="FN34" s="149">
        <f t="shared" si="127"/>
        <v>0</v>
      </c>
      <c r="FO34" s="149">
        <f t="shared" si="127"/>
        <v>0</v>
      </c>
      <c r="FP34" s="149">
        <f t="shared" si="127"/>
        <v>0</v>
      </c>
      <c r="FQ34" s="149">
        <f t="shared" si="127"/>
        <v>0</v>
      </c>
      <c r="FR34" s="149">
        <f t="shared" si="127"/>
        <v>0</v>
      </c>
      <c r="FS34" s="149">
        <f t="shared" si="127"/>
        <v>0</v>
      </c>
      <c r="FT34" s="149">
        <f t="shared" si="127"/>
        <v>0</v>
      </c>
      <c r="FU34" s="149">
        <f t="shared" si="127"/>
        <v>0</v>
      </c>
      <c r="FV34" s="149">
        <f t="shared" si="127"/>
        <v>0</v>
      </c>
      <c r="FW34" s="149">
        <f t="shared" si="127"/>
        <v>0</v>
      </c>
      <c r="FX34" s="149">
        <f t="shared" si="127"/>
        <v>0</v>
      </c>
      <c r="FY34" s="149">
        <f t="shared" si="127"/>
        <v>0</v>
      </c>
      <c r="FZ34" s="149">
        <f t="shared" si="127"/>
        <v>0</v>
      </c>
      <c r="GA34" s="149">
        <f t="shared" si="127"/>
        <v>0</v>
      </c>
      <c r="GB34" s="149">
        <f t="shared" si="127"/>
        <v>0</v>
      </c>
      <c r="GC34" s="149">
        <f t="shared" si="127"/>
        <v>0</v>
      </c>
      <c r="GD34" s="149">
        <f t="shared" si="127"/>
        <v>0</v>
      </c>
      <c r="GE34" s="149">
        <f t="shared" si="127"/>
        <v>0</v>
      </c>
      <c r="GF34" s="149">
        <f t="shared" si="127"/>
        <v>0</v>
      </c>
      <c r="GG34" s="149">
        <f t="shared" si="127"/>
        <v>0</v>
      </c>
      <c r="GH34" s="149">
        <f t="shared" si="127"/>
        <v>0</v>
      </c>
      <c r="GI34" s="149">
        <f t="shared" si="127"/>
        <v>0</v>
      </c>
      <c r="GJ34" s="149">
        <f t="shared" si="127"/>
        <v>0</v>
      </c>
      <c r="GK34" s="149">
        <f t="shared" si="127"/>
        <v>0</v>
      </c>
      <c r="GL34" s="149">
        <f t="shared" si="127"/>
        <v>7181.359999999986</v>
      </c>
      <c r="GM34" s="149">
        <f t="shared" si="127"/>
        <v>0</v>
      </c>
      <c r="GN34" s="149">
        <f t="shared" si="127"/>
        <v>7181.359999999986</v>
      </c>
      <c r="GO34" s="149">
        <f t="shared" ref="GO34:IZ34" si="128">SUM(GO35:GO35)</f>
        <v>0</v>
      </c>
      <c r="GP34" s="149">
        <f t="shared" si="128"/>
        <v>0</v>
      </c>
      <c r="GQ34" s="149">
        <f t="shared" si="128"/>
        <v>0</v>
      </c>
      <c r="GR34" s="149">
        <f t="shared" si="128"/>
        <v>0</v>
      </c>
      <c r="GS34" s="149">
        <f t="shared" si="128"/>
        <v>0</v>
      </c>
      <c r="GT34" s="149">
        <f t="shared" si="128"/>
        <v>0</v>
      </c>
      <c r="GU34" s="149">
        <f t="shared" si="128"/>
        <v>0</v>
      </c>
      <c r="GV34" s="149">
        <f t="shared" si="128"/>
        <v>0</v>
      </c>
      <c r="GW34" s="149">
        <f t="shared" si="128"/>
        <v>0</v>
      </c>
      <c r="GX34" s="149">
        <f t="shared" si="128"/>
        <v>0</v>
      </c>
      <c r="GY34" s="149">
        <f t="shared" si="128"/>
        <v>0</v>
      </c>
      <c r="GZ34" s="149">
        <f t="shared" si="128"/>
        <v>0</v>
      </c>
      <c r="HA34" s="149">
        <f t="shared" si="128"/>
        <v>0</v>
      </c>
      <c r="HB34" s="149">
        <f t="shared" si="128"/>
        <v>0</v>
      </c>
      <c r="HC34" s="149">
        <f t="shared" si="128"/>
        <v>0</v>
      </c>
      <c r="HD34" s="149">
        <f t="shared" si="128"/>
        <v>0</v>
      </c>
      <c r="HE34" s="149">
        <f t="shared" si="128"/>
        <v>0</v>
      </c>
      <c r="HF34" s="149">
        <f t="shared" si="128"/>
        <v>0</v>
      </c>
      <c r="HG34" s="149">
        <f t="shared" si="128"/>
        <v>0</v>
      </c>
      <c r="HH34" s="149">
        <f t="shared" si="128"/>
        <v>0</v>
      </c>
      <c r="HI34" s="149">
        <f t="shared" si="128"/>
        <v>0</v>
      </c>
      <c r="HJ34" s="149">
        <f t="shared" si="128"/>
        <v>0</v>
      </c>
      <c r="HK34" s="149">
        <f t="shared" si="128"/>
        <v>0</v>
      </c>
      <c r="HL34" s="149">
        <f t="shared" si="128"/>
        <v>0</v>
      </c>
      <c r="HM34" s="149">
        <f t="shared" si="128"/>
        <v>0</v>
      </c>
      <c r="HN34" s="149">
        <f t="shared" si="128"/>
        <v>0</v>
      </c>
      <c r="HO34" s="149">
        <f t="shared" si="128"/>
        <v>0</v>
      </c>
      <c r="HP34" s="149">
        <f t="shared" si="128"/>
        <v>0</v>
      </c>
      <c r="HQ34" s="149">
        <f t="shared" si="128"/>
        <v>0</v>
      </c>
      <c r="HR34" s="149">
        <f t="shared" si="128"/>
        <v>0</v>
      </c>
      <c r="HS34" s="149">
        <f t="shared" si="128"/>
        <v>7181.359999999986</v>
      </c>
      <c r="HT34" s="149">
        <f t="shared" si="128"/>
        <v>7181.359999999986</v>
      </c>
      <c r="HU34" s="149">
        <f t="shared" si="128"/>
        <v>0</v>
      </c>
      <c r="HV34" s="149">
        <f t="shared" si="128"/>
        <v>0</v>
      </c>
      <c r="HW34" s="149">
        <f t="shared" si="128"/>
        <v>0</v>
      </c>
      <c r="HX34" s="149">
        <f t="shared" si="128"/>
        <v>0</v>
      </c>
      <c r="HY34" s="149">
        <f t="shared" si="128"/>
        <v>0</v>
      </c>
      <c r="HZ34" s="149">
        <f t="shared" si="128"/>
        <v>0</v>
      </c>
      <c r="IA34" s="149">
        <f t="shared" si="128"/>
        <v>0</v>
      </c>
      <c r="IB34" s="149">
        <f t="shared" si="128"/>
        <v>0</v>
      </c>
      <c r="IC34" s="149">
        <f t="shared" si="128"/>
        <v>0</v>
      </c>
      <c r="ID34" s="149">
        <f t="shared" si="128"/>
        <v>0</v>
      </c>
      <c r="IE34" s="149">
        <f t="shared" si="128"/>
        <v>0</v>
      </c>
      <c r="IF34" s="149">
        <f t="shared" si="128"/>
        <v>0</v>
      </c>
      <c r="IG34" s="149">
        <f t="shared" si="128"/>
        <v>0</v>
      </c>
      <c r="IH34" s="149">
        <f t="shared" si="128"/>
        <v>0</v>
      </c>
      <c r="II34" s="149">
        <f t="shared" si="128"/>
        <v>0</v>
      </c>
      <c r="IJ34" s="149">
        <f t="shared" si="128"/>
        <v>0</v>
      </c>
      <c r="IK34" s="149">
        <f t="shared" si="128"/>
        <v>0</v>
      </c>
      <c r="IL34" s="149">
        <f t="shared" si="128"/>
        <v>0</v>
      </c>
      <c r="IM34" s="149">
        <f t="shared" si="128"/>
        <v>0</v>
      </c>
      <c r="IN34" s="149">
        <f t="shared" si="128"/>
        <v>0</v>
      </c>
      <c r="IO34" s="149">
        <f t="shared" si="128"/>
        <v>0</v>
      </c>
      <c r="IP34" s="149">
        <f t="shared" si="128"/>
        <v>0</v>
      </c>
      <c r="IQ34" s="149">
        <f t="shared" si="128"/>
        <v>0</v>
      </c>
      <c r="IR34" s="149">
        <f t="shared" si="128"/>
        <v>0</v>
      </c>
      <c r="IS34" s="149">
        <f t="shared" si="128"/>
        <v>0</v>
      </c>
      <c r="IT34" s="149">
        <f t="shared" si="128"/>
        <v>0</v>
      </c>
      <c r="IU34" s="149">
        <f t="shared" si="128"/>
        <v>0</v>
      </c>
      <c r="IV34" s="149">
        <f t="shared" si="128"/>
        <v>0</v>
      </c>
      <c r="IW34" s="149">
        <f t="shared" si="128"/>
        <v>0</v>
      </c>
      <c r="IX34" s="149">
        <f t="shared" si="128"/>
        <v>0</v>
      </c>
      <c r="IY34" s="149">
        <f t="shared" si="128"/>
        <v>7181.359999999986</v>
      </c>
      <c r="IZ34" s="149">
        <f t="shared" si="128"/>
        <v>7181.359999999986</v>
      </c>
      <c r="JA34" s="149">
        <f t="shared" ref="JA34:LL34" si="129">SUM(JA35:JA35)</f>
        <v>0</v>
      </c>
      <c r="JB34" s="149">
        <f t="shared" si="129"/>
        <v>0</v>
      </c>
      <c r="JC34" s="149">
        <f t="shared" si="129"/>
        <v>0</v>
      </c>
      <c r="JD34" s="149">
        <f t="shared" si="129"/>
        <v>0</v>
      </c>
      <c r="JE34" s="149">
        <f t="shared" si="129"/>
        <v>0</v>
      </c>
      <c r="JF34" s="149">
        <f t="shared" si="129"/>
        <v>0</v>
      </c>
      <c r="JG34" s="149">
        <f t="shared" si="129"/>
        <v>0</v>
      </c>
      <c r="JH34" s="149">
        <f t="shared" si="129"/>
        <v>0</v>
      </c>
      <c r="JI34" s="149">
        <f t="shared" si="129"/>
        <v>0</v>
      </c>
      <c r="JJ34" s="149">
        <f t="shared" si="129"/>
        <v>0</v>
      </c>
      <c r="JK34" s="149">
        <f t="shared" si="129"/>
        <v>0</v>
      </c>
      <c r="JL34" s="149">
        <f t="shared" si="129"/>
        <v>0</v>
      </c>
      <c r="JM34" s="149">
        <f t="shared" si="129"/>
        <v>0</v>
      </c>
      <c r="JN34" s="149">
        <f t="shared" si="129"/>
        <v>0</v>
      </c>
      <c r="JO34" s="149">
        <f t="shared" si="129"/>
        <v>0</v>
      </c>
      <c r="JP34" s="149">
        <f t="shared" si="129"/>
        <v>0</v>
      </c>
      <c r="JQ34" s="149">
        <f t="shared" si="129"/>
        <v>0</v>
      </c>
      <c r="JR34" s="149">
        <f t="shared" si="129"/>
        <v>0</v>
      </c>
      <c r="JS34" s="149">
        <f t="shared" si="129"/>
        <v>0</v>
      </c>
      <c r="JT34" s="149">
        <f t="shared" si="129"/>
        <v>0</v>
      </c>
      <c r="JU34" s="149">
        <f t="shared" si="129"/>
        <v>0</v>
      </c>
      <c r="JV34" s="149">
        <f t="shared" si="129"/>
        <v>0</v>
      </c>
      <c r="JW34" s="149">
        <f t="shared" si="129"/>
        <v>0</v>
      </c>
      <c r="JX34" s="149">
        <f t="shared" si="129"/>
        <v>0</v>
      </c>
      <c r="JY34" s="149">
        <f t="shared" si="129"/>
        <v>0</v>
      </c>
      <c r="JZ34" s="149">
        <f t="shared" si="129"/>
        <v>0</v>
      </c>
      <c r="KA34" s="149">
        <f t="shared" si="129"/>
        <v>0</v>
      </c>
      <c r="KB34" s="149">
        <f t="shared" si="129"/>
        <v>0</v>
      </c>
      <c r="KC34" s="149">
        <f t="shared" si="129"/>
        <v>0</v>
      </c>
      <c r="KD34" s="149">
        <f t="shared" si="129"/>
        <v>7181.359999999986</v>
      </c>
      <c r="KE34" s="149">
        <f t="shared" si="129"/>
        <v>0</v>
      </c>
      <c r="KF34" s="149">
        <f t="shared" si="129"/>
        <v>7181.359999999986</v>
      </c>
      <c r="KG34" s="149">
        <f t="shared" si="129"/>
        <v>0</v>
      </c>
      <c r="KH34" s="149">
        <f t="shared" si="129"/>
        <v>0</v>
      </c>
      <c r="KI34" s="149">
        <f t="shared" si="129"/>
        <v>0</v>
      </c>
      <c r="KJ34" s="149">
        <f t="shared" si="129"/>
        <v>0</v>
      </c>
      <c r="KK34" s="149">
        <f t="shared" si="129"/>
        <v>0</v>
      </c>
      <c r="KL34" s="149">
        <f t="shared" si="129"/>
        <v>0</v>
      </c>
      <c r="KM34" s="149">
        <f t="shared" si="129"/>
        <v>0</v>
      </c>
      <c r="KN34" s="149">
        <f t="shared" si="129"/>
        <v>7181.359999999986</v>
      </c>
      <c r="KO34" s="149">
        <f t="shared" si="129"/>
        <v>0</v>
      </c>
      <c r="KP34" s="149">
        <f t="shared" si="129"/>
        <v>0</v>
      </c>
      <c r="KQ34" s="149">
        <f t="shared" si="129"/>
        <v>0</v>
      </c>
      <c r="KR34" s="149">
        <f t="shared" si="129"/>
        <v>0</v>
      </c>
      <c r="KS34" s="149">
        <f t="shared" si="129"/>
        <v>0</v>
      </c>
      <c r="KT34" s="149">
        <f t="shared" si="129"/>
        <v>0</v>
      </c>
      <c r="KU34" s="149">
        <f t="shared" si="129"/>
        <v>0</v>
      </c>
      <c r="KV34" s="149">
        <f t="shared" si="129"/>
        <v>0</v>
      </c>
      <c r="KW34" s="149">
        <f t="shared" si="129"/>
        <v>0</v>
      </c>
      <c r="KX34" s="149">
        <f t="shared" si="129"/>
        <v>0</v>
      </c>
      <c r="KY34" s="149">
        <f t="shared" si="129"/>
        <v>0</v>
      </c>
      <c r="KZ34" s="149">
        <f t="shared" si="129"/>
        <v>0</v>
      </c>
      <c r="LA34" s="149">
        <f t="shared" si="129"/>
        <v>0</v>
      </c>
      <c r="LB34" s="149">
        <f t="shared" si="129"/>
        <v>0</v>
      </c>
      <c r="LC34" s="149">
        <f t="shared" si="129"/>
        <v>0</v>
      </c>
      <c r="LD34" s="149">
        <f t="shared" si="129"/>
        <v>0</v>
      </c>
      <c r="LE34" s="149">
        <f t="shared" si="129"/>
        <v>0</v>
      </c>
      <c r="LF34" s="149">
        <f t="shared" si="129"/>
        <v>0</v>
      </c>
      <c r="LG34" s="149">
        <f t="shared" si="129"/>
        <v>0</v>
      </c>
      <c r="LH34" s="149">
        <f t="shared" si="129"/>
        <v>0</v>
      </c>
      <c r="LI34" s="149">
        <f t="shared" si="129"/>
        <v>0</v>
      </c>
      <c r="LJ34" s="149">
        <f t="shared" si="129"/>
        <v>0</v>
      </c>
      <c r="LK34" s="149">
        <f t="shared" si="129"/>
        <v>0</v>
      </c>
      <c r="LL34" s="149">
        <f t="shared" si="129"/>
        <v>7181.359999999986</v>
      </c>
      <c r="LM34" s="149">
        <f t="shared" ref="LM34:NX34" si="130">SUM(LM35:LM35)</f>
        <v>0</v>
      </c>
      <c r="LN34" s="149">
        <f t="shared" si="130"/>
        <v>0</v>
      </c>
      <c r="LO34" s="149">
        <f t="shared" si="130"/>
        <v>0</v>
      </c>
      <c r="LP34" s="149">
        <f t="shared" si="130"/>
        <v>0</v>
      </c>
      <c r="LQ34" s="149">
        <f t="shared" si="130"/>
        <v>0</v>
      </c>
      <c r="LR34" s="149">
        <f t="shared" si="130"/>
        <v>0</v>
      </c>
      <c r="LS34" s="149">
        <f t="shared" si="130"/>
        <v>0</v>
      </c>
      <c r="LT34" s="149">
        <f t="shared" si="130"/>
        <v>0</v>
      </c>
      <c r="LU34" s="149">
        <f t="shared" si="130"/>
        <v>0</v>
      </c>
      <c r="LV34" s="149">
        <f t="shared" si="130"/>
        <v>0</v>
      </c>
      <c r="LW34" s="149">
        <f t="shared" si="130"/>
        <v>0</v>
      </c>
      <c r="LX34" s="149">
        <f t="shared" si="130"/>
        <v>0</v>
      </c>
      <c r="LY34" s="149">
        <f t="shared" si="130"/>
        <v>0</v>
      </c>
      <c r="LZ34" s="149">
        <f t="shared" si="130"/>
        <v>0</v>
      </c>
      <c r="MA34" s="149">
        <f t="shared" si="130"/>
        <v>0</v>
      </c>
      <c r="MB34" s="149">
        <f t="shared" si="130"/>
        <v>0</v>
      </c>
      <c r="MC34" s="149">
        <f t="shared" si="130"/>
        <v>0</v>
      </c>
      <c r="MD34" s="149">
        <f t="shared" si="130"/>
        <v>0</v>
      </c>
      <c r="ME34" s="149">
        <f t="shared" si="130"/>
        <v>0</v>
      </c>
      <c r="MF34" s="149">
        <f t="shared" si="130"/>
        <v>0</v>
      </c>
      <c r="MG34" s="149">
        <f t="shared" si="130"/>
        <v>0</v>
      </c>
      <c r="MH34" s="149">
        <f t="shared" si="130"/>
        <v>0</v>
      </c>
      <c r="MI34" s="149">
        <f t="shared" si="130"/>
        <v>0</v>
      </c>
      <c r="MJ34" s="149">
        <f t="shared" si="130"/>
        <v>0</v>
      </c>
      <c r="MK34" s="149">
        <f t="shared" si="130"/>
        <v>0</v>
      </c>
      <c r="ML34" s="149">
        <f t="shared" si="130"/>
        <v>0</v>
      </c>
      <c r="MM34" s="149">
        <f t="shared" si="130"/>
        <v>0</v>
      </c>
      <c r="MN34" s="149">
        <f t="shared" si="130"/>
        <v>0</v>
      </c>
      <c r="MO34" s="149">
        <f t="shared" si="130"/>
        <v>0</v>
      </c>
      <c r="MP34" s="149">
        <f t="shared" si="130"/>
        <v>7181.359999999986</v>
      </c>
      <c r="MQ34" s="149">
        <f t="shared" si="130"/>
        <v>0</v>
      </c>
      <c r="MR34" s="149">
        <f t="shared" si="130"/>
        <v>7181.359999999986</v>
      </c>
      <c r="MS34" s="149">
        <f t="shared" si="130"/>
        <v>0</v>
      </c>
      <c r="MT34" s="149">
        <f t="shared" si="130"/>
        <v>0</v>
      </c>
      <c r="MU34" s="149">
        <f t="shared" si="130"/>
        <v>0</v>
      </c>
      <c r="MV34" s="149">
        <f t="shared" si="130"/>
        <v>0</v>
      </c>
      <c r="MW34" s="149">
        <f t="shared" si="130"/>
        <v>0</v>
      </c>
      <c r="MX34" s="149">
        <f t="shared" si="130"/>
        <v>0</v>
      </c>
      <c r="MY34" s="149">
        <f t="shared" si="130"/>
        <v>0</v>
      </c>
      <c r="MZ34" s="149">
        <f t="shared" si="130"/>
        <v>0</v>
      </c>
      <c r="NA34" s="149">
        <f t="shared" si="130"/>
        <v>0</v>
      </c>
      <c r="NB34" s="149">
        <f t="shared" si="130"/>
        <v>0</v>
      </c>
      <c r="NC34" s="149">
        <f t="shared" si="130"/>
        <v>0</v>
      </c>
      <c r="ND34" s="149">
        <f t="shared" si="130"/>
        <v>0</v>
      </c>
      <c r="NE34" s="149">
        <f t="shared" si="130"/>
        <v>0</v>
      </c>
      <c r="NF34" s="149">
        <f t="shared" si="130"/>
        <v>0</v>
      </c>
      <c r="NG34" s="149">
        <f t="shared" si="130"/>
        <v>0</v>
      </c>
      <c r="NH34" s="149">
        <f t="shared" si="130"/>
        <v>0</v>
      </c>
      <c r="NI34" s="149">
        <f t="shared" si="130"/>
        <v>0</v>
      </c>
      <c r="NJ34" s="149">
        <f t="shared" si="130"/>
        <v>0</v>
      </c>
      <c r="NK34" s="149">
        <f t="shared" si="130"/>
        <v>0</v>
      </c>
      <c r="NL34" s="149">
        <f t="shared" si="130"/>
        <v>0</v>
      </c>
      <c r="NM34" s="149">
        <f t="shared" si="130"/>
        <v>0</v>
      </c>
      <c r="NN34" s="149">
        <f t="shared" si="130"/>
        <v>0</v>
      </c>
      <c r="NO34" s="149">
        <f t="shared" si="130"/>
        <v>0</v>
      </c>
      <c r="NP34" s="149">
        <f t="shared" si="130"/>
        <v>0</v>
      </c>
      <c r="NQ34" s="149">
        <f t="shared" si="130"/>
        <v>0</v>
      </c>
      <c r="NR34" s="149">
        <f t="shared" si="130"/>
        <v>0</v>
      </c>
      <c r="NS34" s="149">
        <f t="shared" si="130"/>
        <v>0</v>
      </c>
      <c r="NT34" s="149">
        <f t="shared" si="130"/>
        <v>0</v>
      </c>
      <c r="NU34" s="149">
        <f t="shared" si="130"/>
        <v>0</v>
      </c>
      <c r="NV34" s="149">
        <f t="shared" si="130"/>
        <v>0</v>
      </c>
      <c r="NW34" s="149">
        <f t="shared" si="130"/>
        <v>7181.359999999986</v>
      </c>
      <c r="NX34" s="149">
        <f t="shared" si="130"/>
        <v>7181.359999999986</v>
      </c>
      <c r="NY34" s="155"/>
      <c r="NZ34" s="149">
        <f>SUM(NZ35:NZ35)</f>
        <v>92337.619999999675</v>
      </c>
      <c r="OA34" s="150">
        <f>SUM(OA35:OA35)</f>
        <v>77099.070000000065</v>
      </c>
      <c r="OB34" s="151">
        <f>IF(OA34=0,"",((NZ34/OA34)-1)*-1)</f>
        <v>-0.19764894699766922</v>
      </c>
      <c r="OD34" s="181"/>
      <c r="OG34" s="170" t="s">
        <v>78</v>
      </c>
      <c r="OH34" s="155"/>
      <c r="OI34" s="162">
        <f t="shared" ref="OI34:OV34" si="131">SUM(OI35:OI35)</f>
        <v>8676.0999999999767</v>
      </c>
      <c r="OJ34" s="162">
        <f t="shared" si="131"/>
        <v>8553.4300000000512</v>
      </c>
      <c r="OK34" s="162">
        <f t="shared" si="131"/>
        <v>8420.9699999999721</v>
      </c>
      <c r="OL34" s="162">
        <f t="shared" si="131"/>
        <v>9347</v>
      </c>
      <c r="OM34" s="162">
        <f t="shared" si="131"/>
        <v>10336.340000000084</v>
      </c>
      <c r="ON34" s="162">
        <f t="shared" si="131"/>
        <v>10714.444999999949</v>
      </c>
      <c r="OO34" s="162">
        <f t="shared" si="131"/>
        <v>10714.444999999949</v>
      </c>
      <c r="OP34" s="162">
        <f t="shared" si="131"/>
        <v>10336.340000000084</v>
      </c>
      <c r="OQ34" s="162">
        <f t="shared" si="131"/>
        <v>10336.340000000084</v>
      </c>
      <c r="OR34" s="162">
        <f t="shared" si="131"/>
        <v>10336.340000000084</v>
      </c>
      <c r="OS34" s="162">
        <f t="shared" si="131"/>
        <v>10336.340000000084</v>
      </c>
      <c r="OT34" s="162">
        <f t="shared" si="131"/>
        <v>10336.340000000084</v>
      </c>
      <c r="OU34" s="155"/>
      <c r="OV34" s="162">
        <f t="shared" si="131"/>
        <v>118444.4300000004</v>
      </c>
    </row>
    <row r="35" spans="2:412" s="134" customFormat="1" outlineLevel="1">
      <c r="B35" s="139" t="s">
        <v>55</v>
      </c>
      <c r="C35" s="140" t="s">
        <v>56</v>
      </c>
      <c r="D35" s="10"/>
      <c r="E35" s="141">
        <f>SUMIFS([1]Movimento!$R:$R,[1]Movimento!$B:$B,$C$3,[1]Movimento!$M:$M,$B35,[1]Movimento!$A:$A,E$3)</f>
        <v>0</v>
      </c>
      <c r="F35" s="141">
        <f>SUMIFS([1]Movimento!$R:$R,[1]Movimento!$B:$B,$C$3,[1]Movimento!$M:$M,$B35,[1]Movimento!$A:$A,F$3)</f>
        <v>0</v>
      </c>
      <c r="G35" s="141">
        <f>SUMIFS([1]Movimento!$R:$R,[1]Movimento!$B:$B,$C$3,[1]Movimento!$M:$M,$B35,[1]Movimento!$A:$A,G$3)</f>
        <v>0</v>
      </c>
      <c r="H35" s="141">
        <f>SUMIFS([1]Movimento!$R:$R,[1]Movimento!$B:$B,$C$3,[1]Movimento!$M:$M,$B35,[1]Movimento!$A:$A,H$3)</f>
        <v>0</v>
      </c>
      <c r="I35" s="141">
        <f>SUMIFS([1]Movimento!$R:$R,[1]Movimento!$B:$B,$C$3,[1]Movimento!$M:$M,$B35,[1]Movimento!$A:$A,I$3)</f>
        <v>0</v>
      </c>
      <c r="J35" s="141">
        <f>SUMIFS([1]Movimento!$R:$R,[1]Movimento!$B:$B,$C$3,[1]Movimento!$M:$M,$B35,[1]Movimento!$A:$A,J$3)</f>
        <v>0</v>
      </c>
      <c r="K35" s="141">
        <f>SUMIFS([1]Movimento!$R:$R,[1]Movimento!$B:$B,$C$3,[1]Movimento!$M:$M,$B35,[1]Movimento!$A:$A,K$3)</f>
        <v>0</v>
      </c>
      <c r="L35" s="141">
        <f>SUMIFS([1]Movimento!$R:$R,[1]Movimento!$B:$B,$C$3,[1]Movimento!$M:$M,$B35,[1]Movimento!$A:$A,L$3)</f>
        <v>0</v>
      </c>
      <c r="M35" s="141">
        <f>SUMIFS([1]Movimento!$R:$R,[1]Movimento!$B:$B,$C$3,[1]Movimento!$M:$M,$B35,[1]Movimento!$A:$A,M$3)</f>
        <v>0</v>
      </c>
      <c r="N35" s="141">
        <f>SUMIFS([1]Movimento!$R:$R,[1]Movimento!$B:$B,$C$3,[1]Movimento!$M:$M,$B35,[1]Movimento!$A:$A,N$3)</f>
        <v>0</v>
      </c>
      <c r="O35" s="141">
        <f>SUMIFS([1]Movimento!$R:$R,[1]Movimento!$B:$B,$C$3,[1]Movimento!$M:$M,$B35,[1]Movimento!$A:$A,O$3)</f>
        <v>0</v>
      </c>
      <c r="P35" s="141">
        <f>SUMIFS([1]Movimento!$R:$R,[1]Movimento!$B:$B,$C$3,[1]Movimento!$M:$M,$B35,[1]Movimento!$A:$A,P$3)</f>
        <v>0</v>
      </c>
      <c r="Q35" s="141">
        <f>SUMIFS([1]Movimento!$R:$R,[1]Movimento!$B:$B,$C$3,[1]Movimento!$M:$M,$B35,[1]Movimento!$A:$A,Q$3)</f>
        <v>0</v>
      </c>
      <c r="R35" s="141">
        <f>SUMIFS([1]Movimento!$R:$R,[1]Movimento!$B:$B,$C$3,[1]Movimento!$M:$M,$B35,[1]Movimento!$A:$A,R$3)</f>
        <v>0</v>
      </c>
      <c r="S35" s="141">
        <f>SUMIFS([1]Movimento!$R:$R,[1]Movimento!$B:$B,$C$3,[1]Movimento!$M:$M,$B35,[1]Movimento!$A:$A,S$3)</f>
        <v>0</v>
      </c>
      <c r="T35" s="141">
        <f>SUMIFS([1]Movimento!$R:$R,[1]Movimento!$B:$B,$C$3,[1]Movimento!$M:$M,$B35,[1]Movimento!$A:$A,T$3)</f>
        <v>0</v>
      </c>
      <c r="U35" s="141">
        <f>SUMIFS([1]Movimento!$R:$R,[1]Movimento!$B:$B,$C$3,[1]Movimento!$M:$M,$B35,[1]Movimento!$A:$A,U$3)</f>
        <v>0</v>
      </c>
      <c r="V35" s="141">
        <f>SUMIFS([1]Movimento!$R:$R,[1]Movimento!$B:$B,$C$3,[1]Movimento!$M:$M,$B35,[1]Movimento!$A:$A,V$3)</f>
        <v>0</v>
      </c>
      <c r="W35" s="141">
        <f>SUMIFS([1]Movimento!$R:$R,[1]Movimento!$B:$B,$C$3,[1]Movimento!$M:$M,$B35,[1]Movimento!$A:$A,W$3)</f>
        <v>0</v>
      </c>
      <c r="X35" s="141">
        <f>SUMIFS([1]Movimento!$R:$R,[1]Movimento!$B:$B,$C$3,[1]Movimento!$M:$M,$B35,[1]Movimento!$A:$A,X$3)</f>
        <v>0</v>
      </c>
      <c r="Y35" s="141">
        <f>SUMIFS([1]Movimento!$R:$R,[1]Movimento!$B:$B,$C$3,[1]Movimento!$M:$M,$B35,[1]Movimento!$A:$A,Y$3)</f>
        <v>0</v>
      </c>
      <c r="Z35" s="141">
        <f>SUMIFS([1]Movimento!$R:$R,[1]Movimento!$B:$B,$C$3,[1]Movimento!$M:$M,$B35,[1]Movimento!$A:$A,Z$3)</f>
        <v>0</v>
      </c>
      <c r="AA35" s="141">
        <f>SUMIFS([1]Movimento!$R:$R,[1]Movimento!$B:$B,$C$3,[1]Movimento!$M:$M,$B35,[1]Movimento!$A:$A,AA$3)</f>
        <v>0</v>
      </c>
      <c r="AB35" s="141">
        <f>SUMIFS([1]Movimento!$R:$R,[1]Movimento!$B:$B,$C$3,[1]Movimento!$M:$M,$B35,[1]Movimento!$A:$A,AB$3)</f>
        <v>0</v>
      </c>
      <c r="AC35" s="141">
        <f>SUMIFS([1]Movimento!$R:$R,[1]Movimento!$B:$B,$C$3,[1]Movimento!$M:$M,$B35,[1]Movimento!$A:$A,AC$3)</f>
        <v>0</v>
      </c>
      <c r="AD35" s="141">
        <f>SUMIFS([1]Movimento!$R:$R,[1]Movimento!$B:$B,$C$3,[1]Movimento!$M:$M,$B35,[1]Movimento!$A:$A,AD$3)</f>
        <v>0</v>
      </c>
      <c r="AE35" s="141">
        <f>SUMIFS([1]Movimento!$R:$R,[1]Movimento!$B:$B,$C$3,[1]Movimento!$M:$M,$B35,[1]Movimento!$A:$A,AE$3)</f>
        <v>0</v>
      </c>
      <c r="AF35" s="141">
        <f>SUMIFS([1]Movimento!$R:$R,[1]Movimento!$B:$B,$C$3,[1]Movimento!$M:$M,$B35,[1]Movimento!$A:$A,AF$3)</f>
        <v>0</v>
      </c>
      <c r="AG35" s="141">
        <f>SUMIFS([1]Movimento!$R:$R,[1]Movimento!$B:$B,$C$3,[1]Movimento!$M:$M,$B35,[1]Movimento!$A:$A,AG$3)</f>
        <v>0</v>
      </c>
      <c r="AH35" s="141">
        <f>SUMIFS([1]Movimento!$R:$R,[1]Movimento!$B:$B,$C$3,[1]Movimento!$M:$M,$B35,[1]Movimento!$A:$A,AH$3)</f>
        <v>0</v>
      </c>
      <c r="AI35" s="141">
        <f>SUMIFS([1]Movimento!$R:$R,[1]Movimento!$B:$B,$C$3,[1]Movimento!$M:$M,$B35,[1]Movimento!$A:$A,AI$3)</f>
        <v>0</v>
      </c>
      <c r="AJ35" s="141">
        <f>SUM(E35:AI35)</f>
        <v>0</v>
      </c>
      <c r="AK35" s="141">
        <f>SUMIFS([1]Movimento!$R:$R,[1]Movimento!$B:$B,$C$3,[1]Movimento!$M:$M,$B35,[1]Movimento!$A:$A,AK$3)</f>
        <v>0</v>
      </c>
      <c r="AL35" s="141">
        <f>SUMIFS([1]Movimento!$R:$R,[1]Movimento!$B:$B,$C$3,[1]Movimento!$M:$M,$B35,[1]Movimento!$A:$A,AL$3)</f>
        <v>0</v>
      </c>
      <c r="AM35" s="141">
        <f>SUMIFS([1]Movimento!$R:$R,[1]Movimento!$B:$B,$C$3,[1]Movimento!$M:$M,$B35,[1]Movimento!$A:$A,AM$3)</f>
        <v>0</v>
      </c>
      <c r="AN35" s="141">
        <f>SUMIFS([1]Movimento!$R:$R,[1]Movimento!$B:$B,$C$3,[1]Movimento!$M:$M,$B35,[1]Movimento!$A:$A,AN$3)</f>
        <v>0</v>
      </c>
      <c r="AO35" s="141">
        <f>SUMIFS([1]Movimento!$R:$R,[1]Movimento!$B:$B,$C$3,[1]Movimento!$M:$M,$B35,[1]Movimento!$A:$A,AO$3)</f>
        <v>0</v>
      </c>
      <c r="AP35" s="141">
        <f>SUMIFS([1]Movimento!$R:$R,[1]Movimento!$B:$B,$C$3,[1]Movimento!$M:$M,$B35,[1]Movimento!$A:$A,AP$3)</f>
        <v>0</v>
      </c>
      <c r="AQ35" s="141">
        <f>SUMIFS([1]Movimento!$R:$R,[1]Movimento!$B:$B,$C$3,[1]Movimento!$M:$M,$B35,[1]Movimento!$A:$A,AQ$3)</f>
        <v>0</v>
      </c>
      <c r="AR35" s="141">
        <f>SUMIFS([1]Movimento!$R:$R,[1]Movimento!$B:$B,$C$3,[1]Movimento!$M:$M,$B35,[1]Movimento!$A:$A,AR$3)</f>
        <v>0</v>
      </c>
      <c r="AS35" s="141">
        <f>SUMIFS([1]Movimento!$R:$R,[1]Movimento!$B:$B,$C$3,[1]Movimento!$M:$M,$B35,[1]Movimento!$A:$A,AS$3)</f>
        <v>0</v>
      </c>
      <c r="AT35" s="141">
        <f>SUMIFS([1]Movimento!$R:$R,[1]Movimento!$B:$B,$C$3,[1]Movimento!$M:$M,$B35,[1]Movimento!$A:$A,AT$3)</f>
        <v>0</v>
      </c>
      <c r="AU35" s="141">
        <f>SUMIFS([1]Movimento!$R:$R,[1]Movimento!$B:$B,$C$3,[1]Movimento!$M:$M,$B35,[1]Movimento!$A:$A,AU$3)</f>
        <v>0</v>
      </c>
      <c r="AV35" s="141">
        <f>SUMIFS([1]Movimento!$R:$R,[1]Movimento!$B:$B,$C$3,[1]Movimento!$M:$M,$B35,[1]Movimento!$A:$A,AV$3)</f>
        <v>0</v>
      </c>
      <c r="AW35" s="141">
        <f>SUMIFS([1]Movimento!$R:$R,[1]Movimento!$B:$B,$C$3,[1]Movimento!$M:$M,$B35,[1]Movimento!$A:$A,AW$3)</f>
        <v>0</v>
      </c>
      <c r="AX35" s="141">
        <f>SUMIFS([1]Movimento!$R:$R,[1]Movimento!$B:$B,$C$3,[1]Movimento!$M:$M,$B35,[1]Movimento!$A:$A,AX$3)</f>
        <v>0</v>
      </c>
      <c r="AY35" s="141">
        <f>SUMIFS([1]Movimento!$R:$R,[1]Movimento!$B:$B,$C$3,[1]Movimento!$M:$M,$B35,[1]Movimento!$A:$A,AY$3)</f>
        <v>0</v>
      </c>
      <c r="AZ35" s="141">
        <f>SUMIFS([1]Movimento!$R:$R,[1]Movimento!$B:$B,$C$3,[1]Movimento!$M:$M,$B35,[1]Movimento!$A:$A,AZ$3)</f>
        <v>0</v>
      </c>
      <c r="BA35" s="141">
        <f>SUMIFS([1]Movimento!$R:$R,[1]Movimento!$B:$B,$C$3,[1]Movimento!$M:$M,$B35,[1]Movimento!$A:$A,BA$3)</f>
        <v>0</v>
      </c>
      <c r="BB35" s="141">
        <f>SUMIFS([1]Movimento!$R:$R,[1]Movimento!$B:$B,$C$3,[1]Movimento!$M:$M,$B35,[1]Movimento!$A:$A,BB$3)</f>
        <v>0</v>
      </c>
      <c r="BC35" s="141">
        <f>SUMIFS([1]Movimento!$R:$R,[1]Movimento!$B:$B,$C$3,[1]Movimento!$M:$M,$B35,[1]Movimento!$A:$A,BC$3)</f>
        <v>0</v>
      </c>
      <c r="BD35" s="141">
        <f>SUMIFS([1]Movimento!$R:$R,[1]Movimento!$B:$B,$C$3,[1]Movimento!$M:$M,$B35,[1]Movimento!$A:$A,BD$3)</f>
        <v>0</v>
      </c>
      <c r="BE35" s="141">
        <f>SUMIFS([1]Movimento!$R:$R,[1]Movimento!$B:$B,$C$3,[1]Movimento!$M:$M,$B35,[1]Movimento!$A:$A,BE$3)</f>
        <v>0</v>
      </c>
      <c r="BF35" s="141">
        <f>SUMIFS([1]Movimento!$R:$R,[1]Movimento!$B:$B,$C$3,[1]Movimento!$M:$M,$B35,[1]Movimento!$A:$A,BF$3)</f>
        <v>0</v>
      </c>
      <c r="BG35" s="141">
        <f>SUMIFS([1]Movimento!$R:$R,[1]Movimento!$B:$B,$C$3,[1]Movimento!$M:$M,$B35,[1]Movimento!$A:$A,BG$3)</f>
        <v>0</v>
      </c>
      <c r="BH35" s="141">
        <f>SUMIFS([1]Movimento!$R:$R,[1]Movimento!$B:$B,$C$3,[1]Movimento!$M:$M,$B35,[1]Movimento!$A:$A,BH$3)</f>
        <v>0</v>
      </c>
      <c r="BI35" s="141">
        <f>SUMIFS([1]Movimento!$R:$R,[1]Movimento!$B:$B,$C$3,[1]Movimento!$M:$M,$B35,[1]Movimento!$A:$A,BI$3)</f>
        <v>0</v>
      </c>
      <c r="BJ35" s="141">
        <f>SUMIFS([1]Movimento!$R:$R,[1]Movimento!$B:$B,$C$3,[1]Movimento!$M:$M,$B35,[1]Movimento!$A:$A,BJ$3)</f>
        <v>0</v>
      </c>
      <c r="BK35" s="141">
        <f>SUMIFS([1]Movimento!$R:$R,[1]Movimento!$B:$B,$C$3,[1]Movimento!$M:$M,$B35,[1]Movimento!$A:$A,BK$3)</f>
        <v>20819.659999999916</v>
      </c>
      <c r="BL35" s="141">
        <f>SUMIFS([1]Movimento!$R:$R,[1]Movimento!$B:$B,$C$3,[1]Movimento!$M:$M,$B35,[1]Movimento!$A:$A,BL$3)</f>
        <v>0</v>
      </c>
      <c r="BM35" s="141">
        <f>SUMIFS([1]Movimento!$R:$R,[1]Movimento!$B:$B,$C$3,[1]Movimento!$M:$M,$B35,[1]Movimento!$A:$A,BM$3)</f>
        <v>0</v>
      </c>
      <c r="BN35" s="141">
        <f>SUMIFS([1]Movimento!$R:$R,[1]Movimento!$B:$B,$C$3,[1]Movimento!$M:$M,$B35,[1]Movimento!$A:$A,BN$3)</f>
        <v>0</v>
      </c>
      <c r="BO35" s="141">
        <f>SUMIFS([1]Movimento!$R:$R,[1]Movimento!$B:$B,$C$3,[1]Movimento!$M:$M,$B35,[1]Movimento!$A:$A,BO$3)</f>
        <v>0</v>
      </c>
      <c r="BP35" s="141">
        <f>SUM(AK35:BO35)</f>
        <v>20819.659999999916</v>
      </c>
      <c r="BQ35" s="141">
        <f>SUMIFS([1]Movimento!$R:$R,[1]Movimento!$B:$B,$C$3,[1]Movimento!$M:$M,$B35,[1]Movimento!$A:$A,BQ$3)</f>
        <v>0</v>
      </c>
      <c r="BR35" s="141">
        <f>SUMIFS([1]Movimento!$R:$R,[1]Movimento!$B:$B,$C$3,[1]Movimento!$M:$M,$B35,[1]Movimento!$A:$A,BR$3)</f>
        <v>0</v>
      </c>
      <c r="BS35" s="141">
        <f>SUMIFS([1]Movimento!$R:$R,[1]Movimento!$B:$B,$C$3,[1]Movimento!$M:$M,$B35,[1]Movimento!$A:$A,BS$3)</f>
        <v>0</v>
      </c>
      <c r="BT35" s="141">
        <f>SUMIFS([1]Movimento!$R:$R,[1]Movimento!$B:$B,$C$3,[1]Movimento!$M:$M,$B35,[1]Movimento!$A:$A,BT$3)</f>
        <v>0</v>
      </c>
      <c r="BU35" s="141">
        <f>SUMIFS([1]Movimento!$R:$R,[1]Movimento!$B:$B,$C$3,[1]Movimento!$M:$M,$B35,[1]Movimento!$A:$A,BU$3)</f>
        <v>0</v>
      </c>
      <c r="BV35" s="141">
        <f>SUMIFS([1]Movimento!$R:$R,[1]Movimento!$B:$B,$C$3,[1]Movimento!$M:$M,$B35,[1]Movimento!$A:$A,BV$3)</f>
        <v>0</v>
      </c>
      <c r="BW35" s="141">
        <f>SUMIFS([1]Movimento!$R:$R,[1]Movimento!$B:$B,$C$3,[1]Movimento!$M:$M,$B35,[1]Movimento!$A:$A,BW$3)</f>
        <v>0</v>
      </c>
      <c r="BX35" s="141">
        <f>SUMIFS([1]Movimento!$R:$R,[1]Movimento!$B:$B,$C$3,[1]Movimento!$M:$M,$B35,[1]Movimento!$A:$A,BX$3)</f>
        <v>0</v>
      </c>
      <c r="BY35" s="141">
        <f>SUMIFS([1]Movimento!$R:$R,[1]Movimento!$B:$B,$C$3,[1]Movimento!$M:$M,$B35,[1]Movimento!$A:$A,BY$3)</f>
        <v>0</v>
      </c>
      <c r="BZ35" s="141">
        <f>SUMIFS([1]Movimento!$R:$R,[1]Movimento!$B:$B,$C$3,[1]Movimento!$M:$M,$B35,[1]Movimento!$A:$A,BZ$3)</f>
        <v>0</v>
      </c>
      <c r="CA35" s="141">
        <f>SUMIFS([1]Movimento!$R:$R,[1]Movimento!$B:$B,$C$3,[1]Movimento!$M:$M,$B35,[1]Movimento!$A:$A,CA$3)</f>
        <v>0</v>
      </c>
      <c r="CB35" s="141">
        <f>SUMIFS([1]Movimento!$R:$R,[1]Movimento!$B:$B,$C$3,[1]Movimento!$M:$M,$B35,[1]Movimento!$A:$A,CB$3)</f>
        <v>0</v>
      </c>
      <c r="CC35" s="141">
        <f>SUMIFS([1]Movimento!$R:$R,[1]Movimento!$B:$B,$C$3,[1]Movimento!$M:$M,$B35,[1]Movimento!$A:$A,CC$3)</f>
        <v>0</v>
      </c>
      <c r="CD35" s="141">
        <f>SUMIFS([1]Movimento!$R:$R,[1]Movimento!$B:$B,$C$3,[1]Movimento!$M:$M,$B35,[1]Movimento!$A:$A,CD$3)</f>
        <v>0</v>
      </c>
      <c r="CE35" s="141">
        <f>SUMIFS([1]Movimento!$R:$R,[1]Movimento!$B:$B,$C$3,[1]Movimento!$M:$M,$B35,[1]Movimento!$A:$A,CE$3)</f>
        <v>0</v>
      </c>
      <c r="CF35" s="141">
        <f>SUMIFS([1]Movimento!$R:$R,[1]Movimento!$B:$B,$C$3,[1]Movimento!$M:$M,$B35,[1]Movimento!$A:$A,CF$3)</f>
        <v>0</v>
      </c>
      <c r="CG35" s="141">
        <f>SUMIFS([1]Movimento!$R:$R,[1]Movimento!$B:$B,$C$3,[1]Movimento!$M:$M,$B35,[1]Movimento!$A:$A,CG$3)</f>
        <v>0</v>
      </c>
      <c r="CH35" s="141">
        <f>SUMIFS([1]Movimento!$R:$R,[1]Movimento!$B:$B,$C$3,[1]Movimento!$M:$M,$B35,[1]Movimento!$A:$A,CH$3)</f>
        <v>0</v>
      </c>
      <c r="CI35" s="141">
        <f>SUMIFS([1]Movimento!$R:$R,[1]Movimento!$B:$B,$C$3,[1]Movimento!$M:$M,$B35,[1]Movimento!$A:$A,CI$3)</f>
        <v>0</v>
      </c>
      <c r="CJ35" s="141">
        <f>SUMIFS([1]Movimento!$R:$R,[1]Movimento!$B:$B,$C$3,[1]Movimento!$M:$M,$B35,[1]Movimento!$A:$A,CJ$3)</f>
        <v>0</v>
      </c>
      <c r="CK35" s="141">
        <f>SUMIFS([1]Movimento!$R:$R,[1]Movimento!$B:$B,$C$3,[1]Movimento!$M:$M,$B35,[1]Movimento!$A:$A,CK$3)</f>
        <v>0</v>
      </c>
      <c r="CL35" s="141">
        <f>SUMIFS([1]Movimento!$R:$R,[1]Movimento!$B:$B,$C$3,[1]Movimento!$M:$M,$B35,[1]Movimento!$A:$A,CL$3)</f>
        <v>0</v>
      </c>
      <c r="CM35" s="141">
        <f>SUMIFS([1]Movimento!$R:$R,[1]Movimento!$B:$B,$C$3,[1]Movimento!$M:$M,$B35,[1]Movimento!$A:$A,CM$3)</f>
        <v>5023.84</v>
      </c>
      <c r="CN35" s="141">
        <f>SUMIFS([1]Movimento!$R:$R,[1]Movimento!$B:$B,$C$3,[1]Movimento!$M:$M,$B35,[1]Movimento!$A:$A,CN$3)</f>
        <v>0</v>
      </c>
      <c r="CO35" s="141">
        <f>SUMIFS([1]Movimento!$R:$R,[1]Movimento!$B:$B,$C$3,[1]Movimento!$M:$M,$B35,[1]Movimento!$A:$A,CO$3)</f>
        <v>0</v>
      </c>
      <c r="CP35" s="141">
        <f>SUMIFS([1]Movimento!$R:$R,[1]Movimento!$B:$B,$C$3,[1]Movimento!$M:$M,$B35,[1]Movimento!$A:$A,CP$3)</f>
        <v>0</v>
      </c>
      <c r="CQ35" s="141">
        <f>SUMIFS([1]Movimento!$R:$R,[1]Movimento!$B:$B,$C$3,[1]Movimento!$M:$M,$B35,[1]Movimento!$A:$A,CQ$3)</f>
        <v>0</v>
      </c>
      <c r="CR35" s="141">
        <f>SUMIFS([1]Movimento!$R:$R,[1]Movimento!$B:$B,$C$3,[1]Movimento!$M:$M,$B35,[1]Movimento!$A:$A,CR$3)</f>
        <v>0</v>
      </c>
      <c r="CS35" s="141">
        <f>SUMIFS([1]Movimento!$R:$R,[1]Movimento!$B:$B,$C$3,[1]Movimento!$M:$M,$B35,[1]Movimento!$A:$A,CS$3)</f>
        <v>0</v>
      </c>
      <c r="CT35" s="141">
        <f>SUMIFS([1]Movimento!$R:$R,[1]Movimento!$B:$B,$C$3,[1]Movimento!$M:$M,$B35,[1]Movimento!$A:$A,CT$3)</f>
        <v>0</v>
      </c>
      <c r="CU35" s="141">
        <f>SUMIFS([1]Movimento!$R:$R,[1]Movimento!$B:$B,$C$3,[1]Movimento!$M:$M,$B35,[1]Movimento!$A:$A,CU$3)</f>
        <v>1861.8799999998882</v>
      </c>
      <c r="CV35" s="141">
        <f>SUM(BQ35:CU35)</f>
        <v>6885.7199999998884</v>
      </c>
      <c r="CW35" s="141">
        <f>SUMIFS([1]Movimento!$R:$R,[1]Movimento!$B:$B,$C$3,[1]Movimento!$M:$M,$B35,[1]Movimento!$A:$A,CW$3)</f>
        <v>0</v>
      </c>
      <c r="CX35" s="141">
        <f>SUMIFS([1]Movimento!$R:$R,[1]Movimento!$B:$B,$C$3,[1]Movimento!$M:$M,$B35,[1]Movimento!$A:$A,CX$3)</f>
        <v>0</v>
      </c>
      <c r="CY35" s="141">
        <f>SUMIFS([1]Movimento!$R:$R,[1]Movimento!$B:$B,$C$3,[1]Movimento!$M:$M,$B35,[1]Movimento!$A:$A,CY$3)</f>
        <v>0</v>
      </c>
      <c r="CZ35" s="141">
        <f>SUMIFS([1]Movimento!$R:$R,[1]Movimento!$B:$B,$C$3,[1]Movimento!$M:$M,$B35,[1]Movimento!$A:$A,CZ$3)</f>
        <v>0</v>
      </c>
      <c r="DA35" s="141">
        <f>SUMIFS([1]Movimento!$R:$R,[1]Movimento!$B:$B,$C$3,[1]Movimento!$M:$M,$B35,[1]Movimento!$A:$A,DA$3)</f>
        <v>0</v>
      </c>
      <c r="DB35" s="141">
        <f>SUMIFS([1]Movimento!$R:$R,[1]Movimento!$B:$B,$C$3,[1]Movimento!$M:$M,$B35,[1]Movimento!$A:$A,DB$3)</f>
        <v>0</v>
      </c>
      <c r="DC35" s="141">
        <f>SUMIFS([1]Movimento!$R:$R,[1]Movimento!$B:$B,$C$3,[1]Movimento!$M:$M,$B35,[1]Movimento!$A:$A,DC$3)</f>
        <v>0</v>
      </c>
      <c r="DD35" s="141">
        <f>SUMIFS([1]Movimento!$R:$R,[1]Movimento!$B:$B,$C$3,[1]Movimento!$M:$M,$B35,[1]Movimento!$A:$A,DD$3)</f>
        <v>0</v>
      </c>
      <c r="DE35" s="141">
        <f>SUMIFS([1]Movimento!$R:$R,[1]Movimento!$B:$B,$C$3,[1]Movimento!$M:$M,$B35,[1]Movimento!$A:$A,DE$3)</f>
        <v>0</v>
      </c>
      <c r="DF35" s="141">
        <f>SUMIFS([1]Movimento!$R:$R,[1]Movimento!$B:$B,$C$3,[1]Movimento!$M:$M,$B35,[1]Movimento!$A:$A,DF$3)</f>
        <v>0</v>
      </c>
      <c r="DG35" s="141">
        <f>SUMIFS([1]Movimento!$R:$R,[1]Movimento!$B:$B,$C$3,[1]Movimento!$M:$M,$B35,[1]Movimento!$A:$A,DG$3)</f>
        <v>0</v>
      </c>
      <c r="DH35" s="141">
        <f>SUMIFS([1]Movimento!$R:$R,[1]Movimento!$B:$B,$C$3,[1]Movimento!$M:$M,$B35,[1]Movimento!$A:$A,DH$3)</f>
        <v>0</v>
      </c>
      <c r="DI35" s="141">
        <f>SUMIFS([1]Movimento!$R:$R,[1]Movimento!$B:$B,$C$3,[1]Movimento!$M:$M,$B35,[1]Movimento!$A:$A,DI$3)</f>
        <v>0</v>
      </c>
      <c r="DJ35" s="141">
        <f>SUMIFS([1]Movimento!$R:$R,[1]Movimento!$B:$B,$C$3,[1]Movimento!$M:$M,$B35,[1]Movimento!$A:$A,DJ$3)</f>
        <v>0</v>
      </c>
      <c r="DK35" s="141">
        <f>SUMIFS([1]Movimento!$R:$R,[1]Movimento!$B:$B,$C$3,[1]Movimento!$M:$M,$B35,[1]Movimento!$A:$A,DK$3)</f>
        <v>0</v>
      </c>
      <c r="DL35" s="141">
        <f>SUMIFS([1]Movimento!$R:$R,[1]Movimento!$B:$B,$C$3,[1]Movimento!$M:$M,$B35,[1]Movimento!$A:$A,DL$3)</f>
        <v>0</v>
      </c>
      <c r="DM35" s="141">
        <f>SUMIFS([1]Movimento!$R:$R,[1]Movimento!$B:$B,$C$3,[1]Movimento!$M:$M,$B35,[1]Movimento!$A:$A,DM$3)</f>
        <v>0</v>
      </c>
      <c r="DN35" s="141">
        <f>SUMIFS([1]Movimento!$R:$R,[1]Movimento!$B:$B,$C$3,[1]Movimento!$M:$M,$B35,[1]Movimento!$A:$A,DN$3)</f>
        <v>0</v>
      </c>
      <c r="DO35" s="141">
        <f>SUMIFS([1]Movimento!$R:$R,[1]Movimento!$B:$B,$C$3,[1]Movimento!$M:$M,$B35,[1]Movimento!$A:$A,DO$3)</f>
        <v>0</v>
      </c>
      <c r="DP35" s="141">
        <f>SUMIFS([1]Movimento!$R:$R,[1]Movimento!$B:$B,$C$3,[1]Movimento!$M:$M,$B35,[1]Movimento!$A:$A,DP$3)</f>
        <v>0</v>
      </c>
      <c r="DQ35" s="141">
        <f>SUMIFS([1]Movimento!$R:$R,[1]Movimento!$B:$B,$C$3,[1]Movimento!$M:$M,$B35,[1]Movimento!$A:$A,DQ$3)</f>
        <v>0</v>
      </c>
      <c r="DR35" s="141">
        <f>SUMIFS([1]Movimento!$R:$R,[1]Movimento!$B:$B,$C$3,[1]Movimento!$M:$M,$B35,[1]Movimento!$A:$A,DR$3)</f>
        <v>0</v>
      </c>
      <c r="DS35" s="141">
        <f>SUMIFS([1]Movimento!$R:$R,[1]Movimento!$B:$B,$C$3,[1]Movimento!$M:$M,$B35,[1]Movimento!$A:$A,DS$3)</f>
        <v>0</v>
      </c>
      <c r="DT35" s="141">
        <f>SUMIFS([1]Movimento!$R:$R,[1]Movimento!$B:$B,$C$3,[1]Movimento!$M:$M,$B35,[1]Movimento!$A:$A,DT$3)</f>
        <v>0</v>
      </c>
      <c r="DU35" s="141">
        <f>SUMIFS([1]Movimento!$R:$R,[1]Movimento!$B:$B,$C$3,[1]Movimento!$M:$M,$B35,[1]Movimento!$A:$A,DU$3)</f>
        <v>0</v>
      </c>
      <c r="DV35" s="141">
        <f>SUMIFS([1]Movimento!$R:$R,[1]Movimento!$B:$B,$C$3,[1]Movimento!$M:$M,$B35,[1]Movimento!$A:$A,DV$3)</f>
        <v>0</v>
      </c>
      <c r="DW35" s="141">
        <f>SUMIFS([1]Movimento!$R:$R,[1]Movimento!$B:$B,$C$3,[1]Movimento!$M:$M,$B35,[1]Movimento!$A:$A,DW$3)</f>
        <v>0</v>
      </c>
      <c r="DX35" s="141">
        <f>SUMIFS([1]Movimento!$R:$R,[1]Movimento!$B:$B,$C$3,[1]Movimento!$M:$M,$B35,[1]Movimento!$A:$A,DX$3)</f>
        <v>0</v>
      </c>
      <c r="DY35" s="141">
        <f>SUMIFS([1]Movimento!$R:$R,[1]Movimento!$B:$B,$C$3,[1]Movimento!$M:$M,$B35,[1]Movimento!$A:$A,DY$3)</f>
        <v>0</v>
      </c>
      <c r="DZ35" s="141">
        <f>SUMIFS([1]Movimento!$R:$R,[1]Movimento!$B:$B,$C$3,[1]Movimento!$M:$M,$B35,[1]Movimento!$A:$A,DZ$3)</f>
        <v>7181.359999999986</v>
      </c>
      <c r="EA35" s="141">
        <f>SUMIFS([1]Movimento!$R:$R,[1]Movimento!$B:$B,$C$3,[1]Movimento!$M:$M,$B35,[1]Movimento!$A:$A,EA$3)</f>
        <v>0</v>
      </c>
      <c r="EB35" s="141">
        <f>SUM(CW35:EA35)</f>
        <v>7181.359999999986</v>
      </c>
      <c r="EC35" s="141">
        <f>SUMIFS([1]Movimento!$R:$R,[1]Movimento!$B:$B,$C$3,[1]Movimento!$M:$M,$B35,[1]Movimento!$A:$A,EC$3)</f>
        <v>0</v>
      </c>
      <c r="ED35" s="141">
        <f>SUMIFS([1]Movimento!$R:$R,[1]Movimento!$B:$B,$C$3,[1]Movimento!$M:$M,$B35,[1]Movimento!$A:$A,ED$3)</f>
        <v>0</v>
      </c>
      <c r="EE35" s="141">
        <f>SUMIFS([1]Movimento!$R:$R,[1]Movimento!$B:$B,$C$3,[1]Movimento!$M:$M,$B35,[1]Movimento!$A:$A,EE$3)</f>
        <v>0</v>
      </c>
      <c r="EF35" s="141">
        <f>SUMIFS([1]Movimento!$R:$R,[1]Movimento!$B:$B,$C$3,[1]Movimento!$M:$M,$B35,[1]Movimento!$A:$A,EF$3)</f>
        <v>0</v>
      </c>
      <c r="EG35" s="141">
        <f>SUMIFS([1]Movimento!$R:$R,[1]Movimento!$B:$B,$C$3,[1]Movimento!$M:$M,$B35,[1]Movimento!$A:$A,EG$3)</f>
        <v>0</v>
      </c>
      <c r="EH35" s="141">
        <f>SUMIFS([1]Movimento!$R:$R,[1]Movimento!$B:$B,$C$3,[1]Movimento!$M:$M,$B35,[1]Movimento!$A:$A,EH$3)</f>
        <v>0</v>
      </c>
      <c r="EI35" s="141">
        <f>SUMIFS([1]Movimento!$R:$R,[1]Movimento!$B:$B,$C$3,[1]Movimento!$M:$M,$B35,[1]Movimento!$A:$A,EI$3)</f>
        <v>0</v>
      </c>
      <c r="EJ35" s="141">
        <f>SUMIFS([1]Movimento!$R:$R,[1]Movimento!$B:$B,$C$3,[1]Movimento!$M:$M,$B35,[1]Movimento!$A:$A,EJ$3)</f>
        <v>0</v>
      </c>
      <c r="EK35" s="141">
        <f>SUMIFS([1]Movimento!$R:$R,[1]Movimento!$B:$B,$C$3,[1]Movimento!$M:$M,$B35,[1]Movimento!$A:$A,EK$3)</f>
        <v>0</v>
      </c>
      <c r="EL35" s="141">
        <f>SUMIFS([1]Movimento!$R:$R,[1]Movimento!$B:$B,$C$3,[1]Movimento!$M:$M,$B35,[1]Movimento!$A:$A,EL$3)</f>
        <v>0</v>
      </c>
      <c r="EM35" s="141">
        <f>SUMIFS([1]Movimento!$R:$R,[1]Movimento!$B:$B,$C$3,[1]Movimento!$M:$M,$B35,[1]Movimento!$A:$A,EM$3)</f>
        <v>0</v>
      </c>
      <c r="EN35" s="141">
        <f>SUMIFS([1]Movimento!$R:$R,[1]Movimento!$B:$B,$C$3,[1]Movimento!$M:$M,$B35,[1]Movimento!$A:$A,EN$3)</f>
        <v>0</v>
      </c>
      <c r="EO35" s="141">
        <f>SUMIFS([1]Movimento!$R:$R,[1]Movimento!$B:$B,$C$3,[1]Movimento!$M:$M,$B35,[1]Movimento!$A:$A,EO$3)</f>
        <v>0</v>
      </c>
      <c r="EP35" s="141">
        <f>SUMIFS([1]Movimento!$R:$R,[1]Movimento!$B:$B,$C$3,[1]Movimento!$M:$M,$B35,[1]Movimento!$A:$A,EP$3)</f>
        <v>0</v>
      </c>
      <c r="EQ35" s="141">
        <f>SUMIFS([1]Movimento!$R:$R,[1]Movimento!$B:$B,$C$3,[1]Movimento!$M:$M,$B35,[1]Movimento!$A:$A,EQ$3)</f>
        <v>0</v>
      </c>
      <c r="ER35" s="141">
        <f>SUMIFS([1]Movimento!$R:$R,[1]Movimento!$B:$B,$C$3,[1]Movimento!$M:$M,$B35,[1]Movimento!$A:$A,ER$3)</f>
        <v>0</v>
      </c>
      <c r="ES35" s="141">
        <f>SUMIFS([1]Movimento!$R:$R,[1]Movimento!$B:$B,$C$3,[1]Movimento!$M:$M,$B35,[1]Movimento!$A:$A,ES$3)</f>
        <v>0</v>
      </c>
      <c r="ET35" s="141">
        <f>SUMIFS([1]Movimento!$R:$R,[1]Movimento!$B:$B,$C$3,[1]Movimento!$M:$M,$B35,[1]Movimento!$A:$A,ET$3)</f>
        <v>0</v>
      </c>
      <c r="EU35" s="141">
        <f>SUMIFS([1]Movimento!$R:$R,[1]Movimento!$B:$B,$C$3,[1]Movimento!$M:$M,$B35,[1]Movimento!$A:$A,EU$3)</f>
        <v>0</v>
      </c>
      <c r="EV35" s="141">
        <f>SUMIFS([1]Movimento!$R:$R,[1]Movimento!$B:$B,$C$3,[1]Movimento!$M:$M,$B35,[1]Movimento!$A:$A,EV$3)</f>
        <v>0</v>
      </c>
      <c r="EW35" s="141">
        <f>SUMIFS([1]Movimento!$R:$R,[1]Movimento!$B:$B,$C$3,[1]Movimento!$M:$M,$B35,[1]Movimento!$A:$A,EW$3)</f>
        <v>0</v>
      </c>
      <c r="EX35" s="141">
        <f>SUMIFS([1]Movimento!$R:$R,[1]Movimento!$B:$B,$C$3,[1]Movimento!$M:$M,$B35,[1]Movimento!$A:$A,EX$3)</f>
        <v>0</v>
      </c>
      <c r="EY35" s="141">
        <f>SUMIFS([1]Movimento!$R:$R,[1]Movimento!$B:$B,$C$3,[1]Movimento!$M:$M,$B35,[1]Movimento!$A:$A,EY$3)</f>
        <v>0</v>
      </c>
      <c r="EZ35" s="141">
        <f>SUMIFS([1]Movimento!$R:$R,[1]Movimento!$B:$B,$C$3,[1]Movimento!$M:$M,$B35,[1]Movimento!$A:$A,EZ$3)</f>
        <v>0</v>
      </c>
      <c r="FA35" s="141">
        <f>SUMIFS([1]Movimento!$R:$R,[1]Movimento!$B:$B,$C$3,[1]Movimento!$M:$M,$B35,[1]Movimento!$A:$A,FA$3)</f>
        <v>0</v>
      </c>
      <c r="FB35" s="141">
        <f>SUMIFS([1]Movimento!$R:$R,[1]Movimento!$B:$B,$C$3,[1]Movimento!$M:$M,$B35,[1]Movimento!$A:$A,FB$3)</f>
        <v>0</v>
      </c>
      <c r="FC35" s="141">
        <f>SUMIFS([1]Movimento!$R:$R,[1]Movimento!$B:$B,$C$3,[1]Movimento!$M:$M,$B35,[1]Movimento!$A:$A,FC$3)</f>
        <v>0</v>
      </c>
      <c r="FD35" s="141">
        <f>SUMIFS([1]Movimento!$R:$R,[1]Movimento!$B:$B,$C$3,[1]Movimento!$M:$M,$B35,[1]Movimento!$A:$A,FD$3)</f>
        <v>0</v>
      </c>
      <c r="FE35" s="141">
        <f>SUMIFS([1]Movimento!$R:$R,[1]Movimento!$B:$B,$C$3,[1]Movimento!$M:$M,$B35,[1]Movimento!$A:$A,FE$3)</f>
        <v>0</v>
      </c>
      <c r="FF35" s="141">
        <f>SUMIFS([1]Movimento!$R:$R,[1]Movimento!$B:$B,$C$3,[1]Movimento!$M:$M,$B35,[1]Movimento!$A:$A,FF$3)</f>
        <v>0</v>
      </c>
      <c r="FG35" s="141">
        <f>SUMIFS([1]Movimento!$R:$R,[1]Movimento!$B:$B,$C$3,[1]Movimento!$M:$M,$B35,[1]Movimento!$A:$A,FG$3)</f>
        <v>7181.359999999986</v>
      </c>
      <c r="FH35" s="141">
        <f>SUM(EC35:FG35)</f>
        <v>7181.359999999986</v>
      </c>
      <c r="FI35" s="141">
        <f>SUMIFS([1]Movimento!$R:$R,[1]Movimento!$B:$B,$C$3,[1]Movimento!$M:$M,$B35,[1]Movimento!$A:$A,FI$3)</f>
        <v>0</v>
      </c>
      <c r="FJ35" s="141">
        <f>SUMIFS([1]Movimento!$R:$R,[1]Movimento!$B:$B,$C$3,[1]Movimento!$M:$M,$B35,[1]Movimento!$A:$A,FJ$3)</f>
        <v>0</v>
      </c>
      <c r="FK35" s="141">
        <f>SUMIFS([1]Movimento!$R:$R,[1]Movimento!$B:$B,$C$3,[1]Movimento!$M:$M,$B35,[1]Movimento!$A:$A,FK$3)</f>
        <v>0</v>
      </c>
      <c r="FL35" s="141">
        <f>SUMIFS([1]Movimento!$R:$R,[1]Movimento!$B:$B,$C$3,[1]Movimento!$M:$M,$B35,[1]Movimento!$A:$A,FL$3)</f>
        <v>0</v>
      </c>
      <c r="FM35" s="141">
        <f>SUMIFS([1]Movimento!$R:$R,[1]Movimento!$B:$B,$C$3,[1]Movimento!$M:$M,$B35,[1]Movimento!$A:$A,FM$3)</f>
        <v>0</v>
      </c>
      <c r="FN35" s="141">
        <f>SUMIFS([1]Movimento!$R:$R,[1]Movimento!$B:$B,$C$3,[1]Movimento!$M:$M,$B35,[1]Movimento!$A:$A,FN$3)</f>
        <v>0</v>
      </c>
      <c r="FO35" s="141">
        <f>SUMIFS([1]Movimento!$R:$R,[1]Movimento!$B:$B,$C$3,[1]Movimento!$M:$M,$B35,[1]Movimento!$A:$A,FO$3)</f>
        <v>0</v>
      </c>
      <c r="FP35" s="141">
        <f>SUMIFS([1]Movimento!$R:$R,[1]Movimento!$B:$B,$C$3,[1]Movimento!$M:$M,$B35,[1]Movimento!$A:$A,FP$3)</f>
        <v>0</v>
      </c>
      <c r="FQ35" s="141">
        <f>SUMIFS([1]Movimento!$R:$R,[1]Movimento!$B:$B,$C$3,[1]Movimento!$M:$M,$B35,[1]Movimento!$A:$A,FQ$3)</f>
        <v>0</v>
      </c>
      <c r="FR35" s="141">
        <f>SUMIFS([1]Movimento!$R:$R,[1]Movimento!$B:$B,$C$3,[1]Movimento!$M:$M,$B35,[1]Movimento!$A:$A,FR$3)</f>
        <v>0</v>
      </c>
      <c r="FS35" s="141">
        <f>SUMIFS([1]Movimento!$R:$R,[1]Movimento!$B:$B,$C$3,[1]Movimento!$M:$M,$B35,[1]Movimento!$A:$A,FS$3)</f>
        <v>0</v>
      </c>
      <c r="FT35" s="141">
        <f>SUMIFS([1]Movimento!$R:$R,[1]Movimento!$B:$B,$C$3,[1]Movimento!$M:$M,$B35,[1]Movimento!$A:$A,FT$3)</f>
        <v>0</v>
      </c>
      <c r="FU35" s="141">
        <f>SUMIFS([1]Movimento!$R:$R,[1]Movimento!$B:$B,$C$3,[1]Movimento!$M:$M,$B35,[1]Movimento!$A:$A,FU$3)</f>
        <v>0</v>
      </c>
      <c r="FV35" s="141">
        <f>SUMIFS([1]Movimento!$R:$R,[1]Movimento!$B:$B,$C$3,[1]Movimento!$M:$M,$B35,[1]Movimento!$A:$A,FV$3)</f>
        <v>0</v>
      </c>
      <c r="FW35" s="141">
        <f>SUMIFS([1]Movimento!$R:$R,[1]Movimento!$B:$B,$C$3,[1]Movimento!$M:$M,$B35,[1]Movimento!$A:$A,FW$3)</f>
        <v>0</v>
      </c>
      <c r="FX35" s="141">
        <f>SUMIFS([1]Movimento!$R:$R,[1]Movimento!$B:$B,$C$3,[1]Movimento!$M:$M,$B35,[1]Movimento!$A:$A,FX$3)</f>
        <v>0</v>
      </c>
      <c r="FY35" s="141">
        <f>SUMIFS([1]Movimento!$R:$R,[1]Movimento!$B:$B,$C$3,[1]Movimento!$M:$M,$B35,[1]Movimento!$A:$A,FY$3)</f>
        <v>0</v>
      </c>
      <c r="FZ35" s="141">
        <f>SUMIFS([1]Movimento!$R:$R,[1]Movimento!$B:$B,$C$3,[1]Movimento!$M:$M,$B35,[1]Movimento!$A:$A,FZ$3)</f>
        <v>0</v>
      </c>
      <c r="GA35" s="141">
        <f>SUMIFS([1]Movimento!$R:$R,[1]Movimento!$B:$B,$C$3,[1]Movimento!$M:$M,$B35,[1]Movimento!$A:$A,GA$3)</f>
        <v>0</v>
      </c>
      <c r="GB35" s="141">
        <f>SUMIFS([1]Movimento!$R:$R,[1]Movimento!$B:$B,$C$3,[1]Movimento!$M:$M,$B35,[1]Movimento!$A:$A,GB$3)</f>
        <v>0</v>
      </c>
      <c r="GC35" s="141">
        <f>SUMIFS([1]Movimento!$R:$R,[1]Movimento!$B:$B,$C$3,[1]Movimento!$M:$M,$B35,[1]Movimento!$A:$A,GC$3)</f>
        <v>0</v>
      </c>
      <c r="GD35" s="141">
        <f>SUMIFS([1]Movimento!$R:$R,[1]Movimento!$B:$B,$C$3,[1]Movimento!$M:$M,$B35,[1]Movimento!$A:$A,GD$3)</f>
        <v>0</v>
      </c>
      <c r="GE35" s="141">
        <f>SUMIFS([1]Movimento!$R:$R,[1]Movimento!$B:$B,$C$3,[1]Movimento!$M:$M,$B35,[1]Movimento!$A:$A,GE$3)</f>
        <v>0</v>
      </c>
      <c r="GF35" s="141">
        <f>SUMIFS([1]Movimento!$R:$R,[1]Movimento!$B:$B,$C$3,[1]Movimento!$M:$M,$B35,[1]Movimento!$A:$A,GF$3)</f>
        <v>0</v>
      </c>
      <c r="GG35" s="141">
        <f>SUMIFS([1]Movimento!$R:$R,[1]Movimento!$B:$B,$C$3,[1]Movimento!$M:$M,$B35,[1]Movimento!$A:$A,GG$3)</f>
        <v>0</v>
      </c>
      <c r="GH35" s="141">
        <f>SUMIFS([1]Movimento!$R:$R,[1]Movimento!$B:$B,$C$3,[1]Movimento!$M:$M,$B35,[1]Movimento!$A:$A,GH$3)</f>
        <v>0</v>
      </c>
      <c r="GI35" s="141">
        <f>SUMIFS([1]Movimento!$R:$R,[1]Movimento!$B:$B,$C$3,[1]Movimento!$M:$M,$B35,[1]Movimento!$A:$A,GI$3)</f>
        <v>0</v>
      </c>
      <c r="GJ35" s="141">
        <f>SUMIFS([1]Movimento!$R:$R,[1]Movimento!$B:$B,$C$3,[1]Movimento!$M:$M,$B35,[1]Movimento!$A:$A,GJ$3)</f>
        <v>0</v>
      </c>
      <c r="GK35" s="141">
        <f>SUMIFS([1]Movimento!$R:$R,[1]Movimento!$B:$B,$C$3,[1]Movimento!$M:$M,$B35,[1]Movimento!$A:$A,GK$3)</f>
        <v>0</v>
      </c>
      <c r="GL35" s="141">
        <f>SUMIFS([1]Movimento!$R:$R,[1]Movimento!$B:$B,$C$3,[1]Movimento!$M:$M,$B35,[1]Movimento!$A:$A,GL$3)</f>
        <v>7181.359999999986</v>
      </c>
      <c r="GM35" s="141">
        <f>SUMIFS([1]Movimento!$R:$R,[1]Movimento!$B:$B,$C$3,[1]Movimento!$M:$M,$B35,[1]Movimento!$A:$A,GM$3)</f>
        <v>0</v>
      </c>
      <c r="GN35" s="141">
        <f>SUM(FI35:GM35)</f>
        <v>7181.359999999986</v>
      </c>
      <c r="GO35" s="141">
        <f>SUMIFS([1]Movimento!$R:$R,[1]Movimento!$B:$B,$C$3,[1]Movimento!$M:$M,$B35,[1]Movimento!$A:$A,GO$3)</f>
        <v>0</v>
      </c>
      <c r="GP35" s="141">
        <f>SUMIFS([1]Movimento!$R:$R,[1]Movimento!$B:$B,$C$3,[1]Movimento!$M:$M,$B35,[1]Movimento!$A:$A,GP$3)</f>
        <v>0</v>
      </c>
      <c r="GQ35" s="141">
        <f>SUMIFS([1]Movimento!$R:$R,[1]Movimento!$B:$B,$C$3,[1]Movimento!$M:$M,$B35,[1]Movimento!$A:$A,GQ$3)</f>
        <v>0</v>
      </c>
      <c r="GR35" s="141">
        <f>SUMIFS([1]Movimento!$R:$R,[1]Movimento!$B:$B,$C$3,[1]Movimento!$M:$M,$B35,[1]Movimento!$A:$A,GR$3)</f>
        <v>0</v>
      </c>
      <c r="GS35" s="141">
        <f>SUMIFS([1]Movimento!$R:$R,[1]Movimento!$B:$B,$C$3,[1]Movimento!$M:$M,$B35,[1]Movimento!$A:$A,GS$3)</f>
        <v>0</v>
      </c>
      <c r="GT35" s="141">
        <f>SUMIFS([1]Movimento!$R:$R,[1]Movimento!$B:$B,$C$3,[1]Movimento!$M:$M,$B35,[1]Movimento!$A:$A,GT$3)</f>
        <v>0</v>
      </c>
      <c r="GU35" s="141">
        <f>SUMIFS([1]Movimento!$R:$R,[1]Movimento!$B:$B,$C$3,[1]Movimento!$M:$M,$B35,[1]Movimento!$A:$A,GU$3)</f>
        <v>0</v>
      </c>
      <c r="GV35" s="141">
        <f>SUMIFS([1]Movimento!$R:$R,[1]Movimento!$B:$B,$C$3,[1]Movimento!$M:$M,$B35,[1]Movimento!$A:$A,GV$3)</f>
        <v>0</v>
      </c>
      <c r="GW35" s="141">
        <f>SUMIFS([1]Movimento!$R:$R,[1]Movimento!$B:$B,$C$3,[1]Movimento!$M:$M,$B35,[1]Movimento!$A:$A,GW$3)</f>
        <v>0</v>
      </c>
      <c r="GX35" s="141">
        <f>SUMIFS([1]Movimento!$R:$R,[1]Movimento!$B:$B,$C$3,[1]Movimento!$M:$M,$B35,[1]Movimento!$A:$A,GX$3)</f>
        <v>0</v>
      </c>
      <c r="GY35" s="141">
        <f>SUMIFS([1]Movimento!$R:$R,[1]Movimento!$B:$B,$C$3,[1]Movimento!$M:$M,$B35,[1]Movimento!$A:$A,GY$3)</f>
        <v>0</v>
      </c>
      <c r="GZ35" s="141">
        <f>SUMIFS([1]Movimento!$R:$R,[1]Movimento!$B:$B,$C$3,[1]Movimento!$M:$M,$B35,[1]Movimento!$A:$A,GZ$3)</f>
        <v>0</v>
      </c>
      <c r="HA35" s="141">
        <f>SUMIFS([1]Movimento!$R:$R,[1]Movimento!$B:$B,$C$3,[1]Movimento!$M:$M,$B35,[1]Movimento!$A:$A,HA$3)</f>
        <v>0</v>
      </c>
      <c r="HB35" s="141">
        <f>SUMIFS([1]Movimento!$R:$R,[1]Movimento!$B:$B,$C$3,[1]Movimento!$M:$M,$B35,[1]Movimento!$A:$A,HB$3)</f>
        <v>0</v>
      </c>
      <c r="HC35" s="141">
        <f>SUMIFS([1]Movimento!$R:$R,[1]Movimento!$B:$B,$C$3,[1]Movimento!$M:$M,$B35,[1]Movimento!$A:$A,HC$3)</f>
        <v>0</v>
      </c>
      <c r="HD35" s="141">
        <f>SUMIFS([1]Movimento!$R:$R,[1]Movimento!$B:$B,$C$3,[1]Movimento!$M:$M,$B35,[1]Movimento!$A:$A,HD$3)</f>
        <v>0</v>
      </c>
      <c r="HE35" s="141">
        <f>SUMIFS([1]Movimento!$R:$R,[1]Movimento!$B:$B,$C$3,[1]Movimento!$M:$M,$B35,[1]Movimento!$A:$A,HE$3)</f>
        <v>0</v>
      </c>
      <c r="HF35" s="141">
        <f>SUMIFS([1]Movimento!$R:$R,[1]Movimento!$B:$B,$C$3,[1]Movimento!$M:$M,$B35,[1]Movimento!$A:$A,HF$3)</f>
        <v>0</v>
      </c>
      <c r="HG35" s="141">
        <f>SUMIFS([1]Movimento!$R:$R,[1]Movimento!$B:$B,$C$3,[1]Movimento!$M:$M,$B35,[1]Movimento!$A:$A,HG$3)</f>
        <v>0</v>
      </c>
      <c r="HH35" s="141">
        <f>SUMIFS([1]Movimento!$R:$R,[1]Movimento!$B:$B,$C$3,[1]Movimento!$M:$M,$B35,[1]Movimento!$A:$A,HH$3)</f>
        <v>0</v>
      </c>
      <c r="HI35" s="141">
        <f>SUMIFS([1]Movimento!$R:$R,[1]Movimento!$B:$B,$C$3,[1]Movimento!$M:$M,$B35,[1]Movimento!$A:$A,HI$3)</f>
        <v>0</v>
      </c>
      <c r="HJ35" s="141">
        <f>SUMIFS([1]Movimento!$R:$R,[1]Movimento!$B:$B,$C$3,[1]Movimento!$M:$M,$B35,[1]Movimento!$A:$A,HJ$3)</f>
        <v>0</v>
      </c>
      <c r="HK35" s="141">
        <f>SUMIFS([1]Movimento!$R:$R,[1]Movimento!$B:$B,$C$3,[1]Movimento!$M:$M,$B35,[1]Movimento!$A:$A,HK$3)</f>
        <v>0</v>
      </c>
      <c r="HL35" s="141">
        <f>SUMIFS([1]Movimento!$R:$R,[1]Movimento!$B:$B,$C$3,[1]Movimento!$M:$M,$B35,[1]Movimento!$A:$A,HL$3)</f>
        <v>0</v>
      </c>
      <c r="HM35" s="141">
        <f>SUMIFS([1]Movimento!$R:$R,[1]Movimento!$B:$B,$C$3,[1]Movimento!$M:$M,$B35,[1]Movimento!$A:$A,HM$3)</f>
        <v>0</v>
      </c>
      <c r="HN35" s="141">
        <f>SUMIFS([1]Movimento!$R:$R,[1]Movimento!$B:$B,$C$3,[1]Movimento!$M:$M,$B35,[1]Movimento!$A:$A,HN$3)</f>
        <v>0</v>
      </c>
      <c r="HO35" s="141">
        <f>SUMIFS([1]Movimento!$R:$R,[1]Movimento!$B:$B,$C$3,[1]Movimento!$M:$M,$B35,[1]Movimento!$A:$A,HO$3)</f>
        <v>0</v>
      </c>
      <c r="HP35" s="141">
        <f>SUMIFS([1]Movimento!$R:$R,[1]Movimento!$B:$B,$C$3,[1]Movimento!$M:$M,$B35,[1]Movimento!$A:$A,HP$3)</f>
        <v>0</v>
      </c>
      <c r="HQ35" s="141">
        <f>SUMIFS([1]Movimento!$R:$R,[1]Movimento!$B:$B,$C$3,[1]Movimento!$M:$M,$B35,[1]Movimento!$A:$A,HQ$3)</f>
        <v>0</v>
      </c>
      <c r="HR35" s="141">
        <f>SUMIFS([1]Movimento!$R:$R,[1]Movimento!$B:$B,$C$3,[1]Movimento!$M:$M,$B35,[1]Movimento!$A:$A,HR$3)</f>
        <v>0</v>
      </c>
      <c r="HS35" s="141">
        <f>SUMIFS([1]Movimento!$R:$R,[1]Movimento!$B:$B,$C$3,[1]Movimento!$M:$M,$B35,[1]Movimento!$A:$A,HS$3)</f>
        <v>7181.359999999986</v>
      </c>
      <c r="HT35" s="141">
        <f>SUM(GO35:HS35)</f>
        <v>7181.359999999986</v>
      </c>
      <c r="HU35" s="141">
        <f>SUMIFS([1]Movimento!$R:$R,[1]Movimento!$B:$B,$C$3,[1]Movimento!$M:$M,$B35,[1]Movimento!$A:$A,HU$3)</f>
        <v>0</v>
      </c>
      <c r="HV35" s="141">
        <f>SUMIFS([1]Movimento!$R:$R,[1]Movimento!$B:$B,$C$3,[1]Movimento!$M:$M,$B35,[1]Movimento!$A:$A,HV$3)</f>
        <v>0</v>
      </c>
      <c r="HW35" s="141">
        <f>SUMIFS([1]Movimento!$R:$R,[1]Movimento!$B:$B,$C$3,[1]Movimento!$M:$M,$B35,[1]Movimento!$A:$A,HW$3)</f>
        <v>0</v>
      </c>
      <c r="HX35" s="141">
        <f>SUMIFS([1]Movimento!$R:$R,[1]Movimento!$B:$B,$C$3,[1]Movimento!$M:$M,$B35,[1]Movimento!$A:$A,HX$3)</f>
        <v>0</v>
      </c>
      <c r="HY35" s="141">
        <f>SUMIFS([1]Movimento!$R:$R,[1]Movimento!$B:$B,$C$3,[1]Movimento!$M:$M,$B35,[1]Movimento!$A:$A,HY$3)</f>
        <v>0</v>
      </c>
      <c r="HZ35" s="141">
        <f>SUMIFS([1]Movimento!$R:$R,[1]Movimento!$B:$B,$C$3,[1]Movimento!$M:$M,$B35,[1]Movimento!$A:$A,HZ$3)</f>
        <v>0</v>
      </c>
      <c r="IA35" s="141">
        <f>SUMIFS([1]Movimento!$R:$R,[1]Movimento!$B:$B,$C$3,[1]Movimento!$M:$M,$B35,[1]Movimento!$A:$A,IA$3)</f>
        <v>0</v>
      </c>
      <c r="IB35" s="141">
        <f>SUMIFS([1]Movimento!$R:$R,[1]Movimento!$B:$B,$C$3,[1]Movimento!$M:$M,$B35,[1]Movimento!$A:$A,IB$3)</f>
        <v>0</v>
      </c>
      <c r="IC35" s="141">
        <f>SUMIFS([1]Movimento!$R:$R,[1]Movimento!$B:$B,$C$3,[1]Movimento!$M:$M,$B35,[1]Movimento!$A:$A,IC$3)</f>
        <v>0</v>
      </c>
      <c r="ID35" s="141">
        <f>SUMIFS([1]Movimento!$R:$R,[1]Movimento!$B:$B,$C$3,[1]Movimento!$M:$M,$B35,[1]Movimento!$A:$A,ID$3)</f>
        <v>0</v>
      </c>
      <c r="IE35" s="141">
        <f>SUMIFS([1]Movimento!$R:$R,[1]Movimento!$B:$B,$C$3,[1]Movimento!$M:$M,$B35,[1]Movimento!$A:$A,IE$3)</f>
        <v>0</v>
      </c>
      <c r="IF35" s="141">
        <f>SUMIFS([1]Movimento!$R:$R,[1]Movimento!$B:$B,$C$3,[1]Movimento!$M:$M,$B35,[1]Movimento!$A:$A,IF$3)</f>
        <v>0</v>
      </c>
      <c r="IG35" s="141">
        <f>SUMIFS([1]Movimento!$R:$R,[1]Movimento!$B:$B,$C$3,[1]Movimento!$M:$M,$B35,[1]Movimento!$A:$A,IG$3)</f>
        <v>0</v>
      </c>
      <c r="IH35" s="141">
        <f>SUMIFS([1]Movimento!$R:$R,[1]Movimento!$B:$B,$C$3,[1]Movimento!$M:$M,$B35,[1]Movimento!$A:$A,IH$3)</f>
        <v>0</v>
      </c>
      <c r="II35" s="141">
        <f>SUMIFS([1]Movimento!$R:$R,[1]Movimento!$B:$B,$C$3,[1]Movimento!$M:$M,$B35,[1]Movimento!$A:$A,II$3)</f>
        <v>0</v>
      </c>
      <c r="IJ35" s="141">
        <f>SUMIFS([1]Movimento!$R:$R,[1]Movimento!$B:$B,$C$3,[1]Movimento!$M:$M,$B35,[1]Movimento!$A:$A,IJ$3)</f>
        <v>0</v>
      </c>
      <c r="IK35" s="141">
        <f>SUMIFS([1]Movimento!$R:$R,[1]Movimento!$B:$B,$C$3,[1]Movimento!$M:$M,$B35,[1]Movimento!$A:$A,IK$3)</f>
        <v>0</v>
      </c>
      <c r="IL35" s="141">
        <f>SUMIFS([1]Movimento!$R:$R,[1]Movimento!$B:$B,$C$3,[1]Movimento!$M:$M,$B35,[1]Movimento!$A:$A,IL$3)</f>
        <v>0</v>
      </c>
      <c r="IM35" s="141">
        <f>SUMIFS([1]Movimento!$R:$R,[1]Movimento!$B:$B,$C$3,[1]Movimento!$M:$M,$B35,[1]Movimento!$A:$A,IM$3)</f>
        <v>0</v>
      </c>
      <c r="IN35" s="141">
        <f>SUMIFS([1]Movimento!$R:$R,[1]Movimento!$B:$B,$C$3,[1]Movimento!$M:$M,$B35,[1]Movimento!$A:$A,IN$3)</f>
        <v>0</v>
      </c>
      <c r="IO35" s="141">
        <f>SUMIFS([1]Movimento!$R:$R,[1]Movimento!$B:$B,$C$3,[1]Movimento!$M:$M,$B35,[1]Movimento!$A:$A,IO$3)</f>
        <v>0</v>
      </c>
      <c r="IP35" s="141">
        <f>SUMIFS([1]Movimento!$R:$R,[1]Movimento!$B:$B,$C$3,[1]Movimento!$M:$M,$B35,[1]Movimento!$A:$A,IP$3)</f>
        <v>0</v>
      </c>
      <c r="IQ35" s="141">
        <f>SUMIFS([1]Movimento!$R:$R,[1]Movimento!$B:$B,$C$3,[1]Movimento!$M:$M,$B35,[1]Movimento!$A:$A,IQ$3)</f>
        <v>0</v>
      </c>
      <c r="IR35" s="141">
        <f>SUMIFS([1]Movimento!$R:$R,[1]Movimento!$B:$B,$C$3,[1]Movimento!$M:$M,$B35,[1]Movimento!$A:$A,IR$3)</f>
        <v>0</v>
      </c>
      <c r="IS35" s="141">
        <f>SUMIFS([1]Movimento!$R:$R,[1]Movimento!$B:$B,$C$3,[1]Movimento!$M:$M,$B35,[1]Movimento!$A:$A,IS$3)</f>
        <v>0</v>
      </c>
      <c r="IT35" s="141">
        <f>SUMIFS([1]Movimento!$R:$R,[1]Movimento!$B:$B,$C$3,[1]Movimento!$M:$M,$B35,[1]Movimento!$A:$A,IT$3)</f>
        <v>0</v>
      </c>
      <c r="IU35" s="141">
        <f>SUMIFS([1]Movimento!$R:$R,[1]Movimento!$B:$B,$C$3,[1]Movimento!$M:$M,$B35,[1]Movimento!$A:$A,IU$3)</f>
        <v>0</v>
      </c>
      <c r="IV35" s="141">
        <f>SUMIFS([1]Movimento!$R:$R,[1]Movimento!$B:$B,$C$3,[1]Movimento!$M:$M,$B35,[1]Movimento!$A:$A,IV$3)</f>
        <v>0</v>
      </c>
      <c r="IW35" s="141">
        <f>SUMIFS([1]Movimento!$R:$R,[1]Movimento!$B:$B,$C$3,[1]Movimento!$M:$M,$B35,[1]Movimento!$A:$A,IW$3)</f>
        <v>0</v>
      </c>
      <c r="IX35" s="141">
        <f>SUMIFS([1]Movimento!$R:$R,[1]Movimento!$B:$B,$C$3,[1]Movimento!$M:$M,$B35,[1]Movimento!$A:$A,IX$3)</f>
        <v>0</v>
      </c>
      <c r="IY35" s="141">
        <f>SUMIFS([1]Movimento!$R:$R,[1]Movimento!$B:$B,$C$3,[1]Movimento!$M:$M,$B35,[1]Movimento!$A:$A,IY$3)</f>
        <v>7181.359999999986</v>
      </c>
      <c r="IZ35" s="141">
        <f>SUM(HU35:IY35)</f>
        <v>7181.359999999986</v>
      </c>
      <c r="JA35" s="141">
        <f>SUMIFS([1]Movimento!$R:$R,[1]Movimento!$B:$B,$C$3,[1]Movimento!$M:$M,$B35,[1]Movimento!$A:$A,JA$3)</f>
        <v>0</v>
      </c>
      <c r="JB35" s="141">
        <f>SUMIFS([1]Movimento!$R:$R,[1]Movimento!$B:$B,$C$3,[1]Movimento!$M:$M,$B35,[1]Movimento!$A:$A,JB$3)</f>
        <v>0</v>
      </c>
      <c r="JC35" s="141">
        <f>SUMIFS([1]Movimento!$R:$R,[1]Movimento!$B:$B,$C$3,[1]Movimento!$M:$M,$B35,[1]Movimento!$A:$A,JC$3)</f>
        <v>0</v>
      </c>
      <c r="JD35" s="141">
        <f>SUMIFS([1]Movimento!$R:$R,[1]Movimento!$B:$B,$C$3,[1]Movimento!$M:$M,$B35,[1]Movimento!$A:$A,JD$3)</f>
        <v>0</v>
      </c>
      <c r="JE35" s="141">
        <f>SUMIFS([1]Movimento!$R:$R,[1]Movimento!$B:$B,$C$3,[1]Movimento!$M:$M,$B35,[1]Movimento!$A:$A,JE$3)</f>
        <v>0</v>
      </c>
      <c r="JF35" s="141">
        <f>SUMIFS([1]Movimento!$R:$R,[1]Movimento!$B:$B,$C$3,[1]Movimento!$M:$M,$B35,[1]Movimento!$A:$A,JF$3)</f>
        <v>0</v>
      </c>
      <c r="JG35" s="141">
        <f>SUMIFS([1]Movimento!$R:$R,[1]Movimento!$B:$B,$C$3,[1]Movimento!$M:$M,$B35,[1]Movimento!$A:$A,JG$3)</f>
        <v>0</v>
      </c>
      <c r="JH35" s="141">
        <f>SUMIFS([1]Movimento!$R:$R,[1]Movimento!$B:$B,$C$3,[1]Movimento!$M:$M,$B35,[1]Movimento!$A:$A,JH$3)</f>
        <v>0</v>
      </c>
      <c r="JI35" s="141">
        <f>SUMIFS([1]Movimento!$R:$R,[1]Movimento!$B:$B,$C$3,[1]Movimento!$M:$M,$B35,[1]Movimento!$A:$A,JI$3)</f>
        <v>0</v>
      </c>
      <c r="JJ35" s="141">
        <f>SUMIFS([1]Movimento!$R:$R,[1]Movimento!$B:$B,$C$3,[1]Movimento!$M:$M,$B35,[1]Movimento!$A:$A,JJ$3)</f>
        <v>0</v>
      </c>
      <c r="JK35" s="141">
        <f>SUMIFS([1]Movimento!$R:$R,[1]Movimento!$B:$B,$C$3,[1]Movimento!$M:$M,$B35,[1]Movimento!$A:$A,JK$3)</f>
        <v>0</v>
      </c>
      <c r="JL35" s="141">
        <f>SUMIFS([1]Movimento!$R:$R,[1]Movimento!$B:$B,$C$3,[1]Movimento!$M:$M,$B35,[1]Movimento!$A:$A,JL$3)</f>
        <v>0</v>
      </c>
      <c r="JM35" s="141">
        <f>SUMIFS([1]Movimento!$R:$R,[1]Movimento!$B:$B,$C$3,[1]Movimento!$M:$M,$B35,[1]Movimento!$A:$A,JM$3)</f>
        <v>0</v>
      </c>
      <c r="JN35" s="141">
        <f>SUMIFS([1]Movimento!$R:$R,[1]Movimento!$B:$B,$C$3,[1]Movimento!$M:$M,$B35,[1]Movimento!$A:$A,JN$3)</f>
        <v>0</v>
      </c>
      <c r="JO35" s="141">
        <f>SUMIFS([1]Movimento!$R:$R,[1]Movimento!$B:$B,$C$3,[1]Movimento!$M:$M,$B35,[1]Movimento!$A:$A,JO$3)</f>
        <v>0</v>
      </c>
      <c r="JP35" s="141">
        <f>SUMIFS([1]Movimento!$R:$R,[1]Movimento!$B:$B,$C$3,[1]Movimento!$M:$M,$B35,[1]Movimento!$A:$A,JP$3)</f>
        <v>0</v>
      </c>
      <c r="JQ35" s="141">
        <f>SUMIFS([1]Movimento!$R:$R,[1]Movimento!$B:$B,$C$3,[1]Movimento!$M:$M,$B35,[1]Movimento!$A:$A,JQ$3)</f>
        <v>0</v>
      </c>
      <c r="JR35" s="141">
        <f>SUMIFS([1]Movimento!$R:$R,[1]Movimento!$B:$B,$C$3,[1]Movimento!$M:$M,$B35,[1]Movimento!$A:$A,JR$3)</f>
        <v>0</v>
      </c>
      <c r="JS35" s="141">
        <f>SUMIFS([1]Movimento!$R:$R,[1]Movimento!$B:$B,$C$3,[1]Movimento!$M:$M,$B35,[1]Movimento!$A:$A,JS$3)</f>
        <v>0</v>
      </c>
      <c r="JT35" s="141">
        <f>SUMIFS([1]Movimento!$R:$R,[1]Movimento!$B:$B,$C$3,[1]Movimento!$M:$M,$B35,[1]Movimento!$A:$A,JT$3)</f>
        <v>0</v>
      </c>
      <c r="JU35" s="141">
        <f>SUMIFS([1]Movimento!$R:$R,[1]Movimento!$B:$B,$C$3,[1]Movimento!$M:$M,$B35,[1]Movimento!$A:$A,JU$3)</f>
        <v>0</v>
      </c>
      <c r="JV35" s="141">
        <f>SUMIFS([1]Movimento!$R:$R,[1]Movimento!$B:$B,$C$3,[1]Movimento!$M:$M,$B35,[1]Movimento!$A:$A,JV$3)</f>
        <v>0</v>
      </c>
      <c r="JW35" s="141">
        <f>SUMIFS([1]Movimento!$R:$R,[1]Movimento!$B:$B,$C$3,[1]Movimento!$M:$M,$B35,[1]Movimento!$A:$A,JW$3)</f>
        <v>0</v>
      </c>
      <c r="JX35" s="141">
        <f>SUMIFS([1]Movimento!$R:$R,[1]Movimento!$B:$B,$C$3,[1]Movimento!$M:$M,$B35,[1]Movimento!$A:$A,JX$3)</f>
        <v>0</v>
      </c>
      <c r="JY35" s="141">
        <f>SUMIFS([1]Movimento!$R:$R,[1]Movimento!$B:$B,$C$3,[1]Movimento!$M:$M,$B35,[1]Movimento!$A:$A,JY$3)</f>
        <v>0</v>
      </c>
      <c r="JZ35" s="141">
        <f>SUMIFS([1]Movimento!$R:$R,[1]Movimento!$B:$B,$C$3,[1]Movimento!$M:$M,$B35,[1]Movimento!$A:$A,JZ$3)</f>
        <v>0</v>
      </c>
      <c r="KA35" s="141">
        <f>SUMIFS([1]Movimento!$R:$R,[1]Movimento!$B:$B,$C$3,[1]Movimento!$M:$M,$B35,[1]Movimento!$A:$A,KA$3)</f>
        <v>0</v>
      </c>
      <c r="KB35" s="141">
        <f>SUMIFS([1]Movimento!$R:$R,[1]Movimento!$B:$B,$C$3,[1]Movimento!$M:$M,$B35,[1]Movimento!$A:$A,KB$3)</f>
        <v>0</v>
      </c>
      <c r="KC35" s="141">
        <f>SUMIFS([1]Movimento!$R:$R,[1]Movimento!$B:$B,$C$3,[1]Movimento!$M:$M,$B35,[1]Movimento!$A:$A,KC$3)</f>
        <v>0</v>
      </c>
      <c r="KD35" s="141">
        <f>SUMIFS([1]Movimento!$R:$R,[1]Movimento!$B:$B,$C$3,[1]Movimento!$M:$M,$B35,[1]Movimento!$A:$A,KD$3)</f>
        <v>7181.359999999986</v>
      </c>
      <c r="KE35" s="141">
        <f>SUMIFS([1]Movimento!$R:$R,[1]Movimento!$B:$B,$C$3,[1]Movimento!$M:$M,$B35,[1]Movimento!$A:$A,KE$3)</f>
        <v>0</v>
      </c>
      <c r="KF35" s="141">
        <f>SUM(JA35:KE35)</f>
        <v>7181.359999999986</v>
      </c>
      <c r="KG35" s="141">
        <f>SUMIFS([1]Movimento!$R:$R,[1]Movimento!$B:$B,$C$3,[1]Movimento!$M:$M,$B35,[1]Movimento!$A:$A,KG$3)</f>
        <v>0</v>
      </c>
      <c r="KH35" s="141">
        <f>SUMIFS([1]Movimento!$R:$R,[1]Movimento!$B:$B,$C$3,[1]Movimento!$M:$M,$B35,[1]Movimento!$A:$A,KH$3)</f>
        <v>0</v>
      </c>
      <c r="KI35" s="141">
        <f>SUMIFS([1]Movimento!$R:$R,[1]Movimento!$B:$B,$C$3,[1]Movimento!$M:$M,$B35,[1]Movimento!$A:$A,KI$3)</f>
        <v>0</v>
      </c>
      <c r="KJ35" s="141">
        <f>SUMIFS([1]Movimento!$R:$R,[1]Movimento!$B:$B,$C$3,[1]Movimento!$M:$M,$B35,[1]Movimento!$A:$A,KJ$3)</f>
        <v>0</v>
      </c>
      <c r="KK35" s="141">
        <f>SUMIFS([1]Movimento!$R:$R,[1]Movimento!$B:$B,$C$3,[1]Movimento!$M:$M,$B35,[1]Movimento!$A:$A,KK$3)</f>
        <v>0</v>
      </c>
      <c r="KL35" s="141">
        <f>SUMIFS([1]Movimento!$R:$R,[1]Movimento!$B:$B,$C$3,[1]Movimento!$M:$M,$B35,[1]Movimento!$A:$A,KL$3)</f>
        <v>0</v>
      </c>
      <c r="KM35" s="141">
        <f>SUMIFS([1]Movimento!$R:$R,[1]Movimento!$B:$B,$C$3,[1]Movimento!$M:$M,$B35,[1]Movimento!$A:$A,KM$3)</f>
        <v>0</v>
      </c>
      <c r="KN35" s="141">
        <f>SUMIFS([1]Movimento!$R:$R,[1]Movimento!$B:$B,$C$3,[1]Movimento!$M:$M,$B35,[1]Movimento!$A:$A,KN$3)</f>
        <v>7181.359999999986</v>
      </c>
      <c r="KO35" s="141">
        <f>SUMIFS([1]Movimento!$R:$R,[1]Movimento!$B:$B,$C$3,[1]Movimento!$M:$M,$B35,[1]Movimento!$A:$A,KO$3)</f>
        <v>0</v>
      </c>
      <c r="KP35" s="141">
        <f>SUMIFS([1]Movimento!$R:$R,[1]Movimento!$B:$B,$C$3,[1]Movimento!$M:$M,$B35,[1]Movimento!$A:$A,KP$3)</f>
        <v>0</v>
      </c>
      <c r="KQ35" s="141">
        <f>SUMIFS([1]Movimento!$R:$R,[1]Movimento!$B:$B,$C$3,[1]Movimento!$M:$M,$B35,[1]Movimento!$A:$A,KQ$3)</f>
        <v>0</v>
      </c>
      <c r="KR35" s="141">
        <f>SUMIFS([1]Movimento!$R:$R,[1]Movimento!$B:$B,$C$3,[1]Movimento!$M:$M,$B35,[1]Movimento!$A:$A,KR$3)</f>
        <v>0</v>
      </c>
      <c r="KS35" s="141">
        <f>SUMIFS([1]Movimento!$R:$R,[1]Movimento!$B:$B,$C$3,[1]Movimento!$M:$M,$B35,[1]Movimento!$A:$A,KS$3)</f>
        <v>0</v>
      </c>
      <c r="KT35" s="141">
        <f>SUMIFS([1]Movimento!$R:$R,[1]Movimento!$B:$B,$C$3,[1]Movimento!$M:$M,$B35,[1]Movimento!$A:$A,KT$3)</f>
        <v>0</v>
      </c>
      <c r="KU35" s="141">
        <f>SUMIFS([1]Movimento!$R:$R,[1]Movimento!$B:$B,$C$3,[1]Movimento!$M:$M,$B35,[1]Movimento!$A:$A,KU$3)</f>
        <v>0</v>
      </c>
      <c r="KV35" s="141">
        <f>SUMIFS([1]Movimento!$R:$R,[1]Movimento!$B:$B,$C$3,[1]Movimento!$M:$M,$B35,[1]Movimento!$A:$A,KV$3)</f>
        <v>0</v>
      </c>
      <c r="KW35" s="141">
        <f>SUMIFS([1]Movimento!$R:$R,[1]Movimento!$B:$B,$C$3,[1]Movimento!$M:$M,$B35,[1]Movimento!$A:$A,KW$3)</f>
        <v>0</v>
      </c>
      <c r="KX35" s="141">
        <f>SUMIFS([1]Movimento!$R:$R,[1]Movimento!$B:$B,$C$3,[1]Movimento!$M:$M,$B35,[1]Movimento!$A:$A,KX$3)</f>
        <v>0</v>
      </c>
      <c r="KY35" s="141">
        <f>SUMIFS([1]Movimento!$R:$R,[1]Movimento!$B:$B,$C$3,[1]Movimento!$M:$M,$B35,[1]Movimento!$A:$A,KY$3)</f>
        <v>0</v>
      </c>
      <c r="KZ35" s="141">
        <f>SUMIFS([1]Movimento!$R:$R,[1]Movimento!$B:$B,$C$3,[1]Movimento!$M:$M,$B35,[1]Movimento!$A:$A,KZ$3)</f>
        <v>0</v>
      </c>
      <c r="LA35" s="141">
        <f>SUMIFS([1]Movimento!$R:$R,[1]Movimento!$B:$B,$C$3,[1]Movimento!$M:$M,$B35,[1]Movimento!$A:$A,LA$3)</f>
        <v>0</v>
      </c>
      <c r="LB35" s="141">
        <f>SUMIFS([1]Movimento!$R:$R,[1]Movimento!$B:$B,$C$3,[1]Movimento!$M:$M,$B35,[1]Movimento!$A:$A,LB$3)</f>
        <v>0</v>
      </c>
      <c r="LC35" s="141">
        <f>SUMIFS([1]Movimento!$R:$R,[1]Movimento!$B:$B,$C$3,[1]Movimento!$M:$M,$B35,[1]Movimento!$A:$A,LC$3)</f>
        <v>0</v>
      </c>
      <c r="LD35" s="141">
        <f>SUMIFS([1]Movimento!$R:$R,[1]Movimento!$B:$B,$C$3,[1]Movimento!$M:$M,$B35,[1]Movimento!$A:$A,LD$3)</f>
        <v>0</v>
      </c>
      <c r="LE35" s="141">
        <f>SUMIFS([1]Movimento!$R:$R,[1]Movimento!$B:$B,$C$3,[1]Movimento!$M:$M,$B35,[1]Movimento!$A:$A,LE$3)</f>
        <v>0</v>
      </c>
      <c r="LF35" s="141">
        <f>SUMIFS([1]Movimento!$R:$R,[1]Movimento!$B:$B,$C$3,[1]Movimento!$M:$M,$B35,[1]Movimento!$A:$A,LF$3)</f>
        <v>0</v>
      </c>
      <c r="LG35" s="141">
        <f>SUMIFS([1]Movimento!$R:$R,[1]Movimento!$B:$B,$C$3,[1]Movimento!$M:$M,$B35,[1]Movimento!$A:$A,LG$3)</f>
        <v>0</v>
      </c>
      <c r="LH35" s="141">
        <f>SUMIFS([1]Movimento!$R:$R,[1]Movimento!$B:$B,$C$3,[1]Movimento!$M:$M,$B35,[1]Movimento!$A:$A,LH$3)</f>
        <v>0</v>
      </c>
      <c r="LI35" s="141">
        <f>SUMIFS([1]Movimento!$R:$R,[1]Movimento!$B:$B,$C$3,[1]Movimento!$M:$M,$B35,[1]Movimento!$A:$A,LI$3)</f>
        <v>0</v>
      </c>
      <c r="LJ35" s="141">
        <f>SUMIFS([1]Movimento!$R:$R,[1]Movimento!$B:$B,$C$3,[1]Movimento!$M:$M,$B35,[1]Movimento!$A:$A,LJ$3)</f>
        <v>0</v>
      </c>
      <c r="LK35" s="141">
        <f>SUMIFS([1]Movimento!$R:$R,[1]Movimento!$B:$B,$C$3,[1]Movimento!$M:$M,$B35,[1]Movimento!$A:$A,LK$3)</f>
        <v>0</v>
      </c>
      <c r="LL35" s="141">
        <f>SUM(KG35:LK35)</f>
        <v>7181.359999999986</v>
      </c>
      <c r="LM35" s="141">
        <f>SUMIFS([1]Movimento!$R:$R,[1]Movimento!$B:$B,$C$3,[1]Movimento!$M:$M,$B35,[1]Movimento!$A:$A,LM$3)</f>
        <v>0</v>
      </c>
      <c r="LN35" s="141">
        <f>SUMIFS([1]Movimento!$R:$R,[1]Movimento!$B:$B,$C$3,[1]Movimento!$M:$M,$B35,[1]Movimento!$A:$A,LN$3)</f>
        <v>0</v>
      </c>
      <c r="LO35" s="141">
        <f>SUMIFS([1]Movimento!$R:$R,[1]Movimento!$B:$B,$C$3,[1]Movimento!$M:$M,$B35,[1]Movimento!$A:$A,LO$3)</f>
        <v>0</v>
      </c>
      <c r="LP35" s="141">
        <f>SUMIFS([1]Movimento!$R:$R,[1]Movimento!$B:$B,$C$3,[1]Movimento!$M:$M,$B35,[1]Movimento!$A:$A,LP$3)</f>
        <v>0</v>
      </c>
      <c r="LQ35" s="141">
        <f>SUMIFS([1]Movimento!$R:$R,[1]Movimento!$B:$B,$C$3,[1]Movimento!$M:$M,$B35,[1]Movimento!$A:$A,LQ$3)</f>
        <v>0</v>
      </c>
      <c r="LR35" s="141">
        <f>SUMIFS([1]Movimento!$R:$R,[1]Movimento!$B:$B,$C$3,[1]Movimento!$M:$M,$B35,[1]Movimento!$A:$A,LR$3)</f>
        <v>0</v>
      </c>
      <c r="LS35" s="141">
        <f>SUMIFS([1]Movimento!$R:$R,[1]Movimento!$B:$B,$C$3,[1]Movimento!$M:$M,$B35,[1]Movimento!$A:$A,LS$3)</f>
        <v>0</v>
      </c>
      <c r="LT35" s="141">
        <f>SUMIFS([1]Movimento!$R:$R,[1]Movimento!$B:$B,$C$3,[1]Movimento!$M:$M,$B35,[1]Movimento!$A:$A,LT$3)</f>
        <v>0</v>
      </c>
      <c r="LU35" s="141">
        <f>SUMIFS([1]Movimento!$R:$R,[1]Movimento!$B:$B,$C$3,[1]Movimento!$M:$M,$B35,[1]Movimento!$A:$A,LU$3)</f>
        <v>0</v>
      </c>
      <c r="LV35" s="141">
        <f>SUMIFS([1]Movimento!$R:$R,[1]Movimento!$B:$B,$C$3,[1]Movimento!$M:$M,$B35,[1]Movimento!$A:$A,LV$3)</f>
        <v>0</v>
      </c>
      <c r="LW35" s="141">
        <f>SUMIFS([1]Movimento!$R:$R,[1]Movimento!$B:$B,$C$3,[1]Movimento!$M:$M,$B35,[1]Movimento!$A:$A,LW$3)</f>
        <v>0</v>
      </c>
      <c r="LX35" s="141">
        <f>SUMIFS([1]Movimento!$R:$R,[1]Movimento!$B:$B,$C$3,[1]Movimento!$M:$M,$B35,[1]Movimento!$A:$A,LX$3)</f>
        <v>0</v>
      </c>
      <c r="LY35" s="141">
        <f>SUMIFS([1]Movimento!$R:$R,[1]Movimento!$B:$B,$C$3,[1]Movimento!$M:$M,$B35,[1]Movimento!$A:$A,LY$3)</f>
        <v>0</v>
      </c>
      <c r="LZ35" s="141">
        <f>SUMIFS([1]Movimento!$R:$R,[1]Movimento!$B:$B,$C$3,[1]Movimento!$M:$M,$B35,[1]Movimento!$A:$A,LZ$3)</f>
        <v>0</v>
      </c>
      <c r="MA35" s="141">
        <f>SUMIFS([1]Movimento!$R:$R,[1]Movimento!$B:$B,$C$3,[1]Movimento!$M:$M,$B35,[1]Movimento!$A:$A,MA$3)</f>
        <v>0</v>
      </c>
      <c r="MB35" s="141">
        <f>SUMIFS([1]Movimento!$R:$R,[1]Movimento!$B:$B,$C$3,[1]Movimento!$M:$M,$B35,[1]Movimento!$A:$A,MB$3)</f>
        <v>0</v>
      </c>
      <c r="MC35" s="141">
        <f>SUMIFS([1]Movimento!$R:$R,[1]Movimento!$B:$B,$C$3,[1]Movimento!$M:$M,$B35,[1]Movimento!$A:$A,MC$3)</f>
        <v>0</v>
      </c>
      <c r="MD35" s="141">
        <f>SUMIFS([1]Movimento!$R:$R,[1]Movimento!$B:$B,$C$3,[1]Movimento!$M:$M,$B35,[1]Movimento!$A:$A,MD$3)</f>
        <v>0</v>
      </c>
      <c r="ME35" s="141">
        <f>SUMIFS([1]Movimento!$R:$R,[1]Movimento!$B:$B,$C$3,[1]Movimento!$M:$M,$B35,[1]Movimento!$A:$A,ME$3)</f>
        <v>0</v>
      </c>
      <c r="MF35" s="141">
        <f>SUMIFS([1]Movimento!$R:$R,[1]Movimento!$B:$B,$C$3,[1]Movimento!$M:$M,$B35,[1]Movimento!$A:$A,MF$3)</f>
        <v>0</v>
      </c>
      <c r="MG35" s="141">
        <f>SUMIFS([1]Movimento!$R:$R,[1]Movimento!$B:$B,$C$3,[1]Movimento!$M:$M,$B35,[1]Movimento!$A:$A,MG$3)</f>
        <v>0</v>
      </c>
      <c r="MH35" s="141">
        <f>SUMIFS([1]Movimento!$R:$R,[1]Movimento!$B:$B,$C$3,[1]Movimento!$M:$M,$B35,[1]Movimento!$A:$A,MH$3)</f>
        <v>0</v>
      </c>
      <c r="MI35" s="141">
        <f>SUMIFS([1]Movimento!$R:$R,[1]Movimento!$B:$B,$C$3,[1]Movimento!$M:$M,$B35,[1]Movimento!$A:$A,MI$3)</f>
        <v>0</v>
      </c>
      <c r="MJ35" s="141">
        <f>SUMIFS([1]Movimento!$R:$R,[1]Movimento!$B:$B,$C$3,[1]Movimento!$M:$M,$B35,[1]Movimento!$A:$A,MJ$3)</f>
        <v>0</v>
      </c>
      <c r="MK35" s="141">
        <f>SUMIFS([1]Movimento!$R:$R,[1]Movimento!$B:$B,$C$3,[1]Movimento!$M:$M,$B35,[1]Movimento!$A:$A,MK$3)</f>
        <v>0</v>
      </c>
      <c r="ML35" s="141">
        <f>SUMIFS([1]Movimento!$R:$R,[1]Movimento!$B:$B,$C$3,[1]Movimento!$M:$M,$B35,[1]Movimento!$A:$A,ML$3)</f>
        <v>0</v>
      </c>
      <c r="MM35" s="141">
        <f>SUMIFS([1]Movimento!$R:$R,[1]Movimento!$B:$B,$C$3,[1]Movimento!$M:$M,$B35,[1]Movimento!$A:$A,MM$3)</f>
        <v>0</v>
      </c>
      <c r="MN35" s="141">
        <f>SUMIFS([1]Movimento!$R:$R,[1]Movimento!$B:$B,$C$3,[1]Movimento!$M:$M,$B35,[1]Movimento!$A:$A,MN$3)</f>
        <v>0</v>
      </c>
      <c r="MO35" s="141">
        <f>SUMIFS([1]Movimento!$R:$R,[1]Movimento!$B:$B,$C$3,[1]Movimento!$M:$M,$B35,[1]Movimento!$A:$A,MO$3)</f>
        <v>0</v>
      </c>
      <c r="MP35" s="141">
        <f>SUMIFS([1]Movimento!$R:$R,[1]Movimento!$B:$B,$C$3,[1]Movimento!$M:$M,$B35,[1]Movimento!$A:$A,MP$3)</f>
        <v>7181.359999999986</v>
      </c>
      <c r="MQ35" s="141">
        <f>SUMIFS([1]Movimento!$R:$R,[1]Movimento!$B:$B,$C$3,[1]Movimento!$M:$M,$B35,[1]Movimento!$A:$A,MQ$3)</f>
        <v>0</v>
      </c>
      <c r="MR35" s="141">
        <f>SUM(LM35:MQ35)</f>
        <v>7181.359999999986</v>
      </c>
      <c r="MS35" s="141">
        <f>SUMIFS([1]Movimento!$R:$R,[1]Movimento!$B:$B,$C$3,[1]Movimento!$M:$M,$B35,[1]Movimento!$A:$A,MS$3)</f>
        <v>0</v>
      </c>
      <c r="MT35" s="141">
        <f>SUMIFS([1]Movimento!$R:$R,[1]Movimento!$B:$B,$C$3,[1]Movimento!$M:$M,$B35,[1]Movimento!$A:$A,MT$3)</f>
        <v>0</v>
      </c>
      <c r="MU35" s="141">
        <f>SUMIFS([1]Movimento!$R:$R,[1]Movimento!$B:$B,$C$3,[1]Movimento!$M:$M,$B35,[1]Movimento!$A:$A,MU$3)</f>
        <v>0</v>
      </c>
      <c r="MV35" s="141">
        <f>SUMIFS([1]Movimento!$R:$R,[1]Movimento!$B:$B,$C$3,[1]Movimento!$M:$M,$B35,[1]Movimento!$A:$A,MV$3)</f>
        <v>0</v>
      </c>
      <c r="MW35" s="141">
        <f>SUMIFS([1]Movimento!$R:$R,[1]Movimento!$B:$B,$C$3,[1]Movimento!$M:$M,$B35,[1]Movimento!$A:$A,MW$3)</f>
        <v>0</v>
      </c>
      <c r="MX35" s="141">
        <f>SUMIFS([1]Movimento!$R:$R,[1]Movimento!$B:$B,$C$3,[1]Movimento!$M:$M,$B35,[1]Movimento!$A:$A,MX$3)</f>
        <v>0</v>
      </c>
      <c r="MY35" s="141">
        <f>SUMIFS([1]Movimento!$R:$R,[1]Movimento!$B:$B,$C$3,[1]Movimento!$M:$M,$B35,[1]Movimento!$A:$A,MY$3)</f>
        <v>0</v>
      </c>
      <c r="MZ35" s="141">
        <f>SUMIFS([1]Movimento!$R:$R,[1]Movimento!$B:$B,$C$3,[1]Movimento!$M:$M,$B35,[1]Movimento!$A:$A,MZ$3)</f>
        <v>0</v>
      </c>
      <c r="NA35" s="141">
        <f>SUMIFS([1]Movimento!$R:$R,[1]Movimento!$B:$B,$C$3,[1]Movimento!$M:$M,$B35,[1]Movimento!$A:$A,NA$3)</f>
        <v>0</v>
      </c>
      <c r="NB35" s="141">
        <f>SUMIFS([1]Movimento!$R:$R,[1]Movimento!$B:$B,$C$3,[1]Movimento!$M:$M,$B35,[1]Movimento!$A:$A,NB$3)</f>
        <v>0</v>
      </c>
      <c r="NC35" s="141">
        <f>SUMIFS([1]Movimento!$R:$R,[1]Movimento!$B:$B,$C$3,[1]Movimento!$M:$M,$B35,[1]Movimento!$A:$A,NC$3)</f>
        <v>0</v>
      </c>
      <c r="ND35" s="141">
        <f>SUMIFS([1]Movimento!$R:$R,[1]Movimento!$B:$B,$C$3,[1]Movimento!$M:$M,$B35,[1]Movimento!$A:$A,ND$3)</f>
        <v>0</v>
      </c>
      <c r="NE35" s="141">
        <f>SUMIFS([1]Movimento!$R:$R,[1]Movimento!$B:$B,$C$3,[1]Movimento!$M:$M,$B35,[1]Movimento!$A:$A,NE$3)</f>
        <v>0</v>
      </c>
      <c r="NF35" s="141">
        <f>SUMIFS([1]Movimento!$R:$R,[1]Movimento!$B:$B,$C$3,[1]Movimento!$M:$M,$B35,[1]Movimento!$A:$A,NF$3)</f>
        <v>0</v>
      </c>
      <c r="NG35" s="141">
        <f>SUMIFS([1]Movimento!$R:$R,[1]Movimento!$B:$B,$C$3,[1]Movimento!$M:$M,$B35,[1]Movimento!$A:$A,NG$3)</f>
        <v>0</v>
      </c>
      <c r="NH35" s="141">
        <f>SUMIFS([1]Movimento!$R:$R,[1]Movimento!$B:$B,$C$3,[1]Movimento!$M:$M,$B35,[1]Movimento!$A:$A,NH$3)</f>
        <v>0</v>
      </c>
      <c r="NI35" s="141">
        <f>SUMIFS([1]Movimento!$R:$R,[1]Movimento!$B:$B,$C$3,[1]Movimento!$M:$M,$B35,[1]Movimento!$A:$A,NI$3)</f>
        <v>0</v>
      </c>
      <c r="NJ35" s="141">
        <f>SUMIFS([1]Movimento!$R:$R,[1]Movimento!$B:$B,$C$3,[1]Movimento!$M:$M,$B35,[1]Movimento!$A:$A,NJ$3)</f>
        <v>0</v>
      </c>
      <c r="NK35" s="141">
        <f>SUMIFS([1]Movimento!$R:$R,[1]Movimento!$B:$B,$C$3,[1]Movimento!$M:$M,$B35,[1]Movimento!$A:$A,NK$3)</f>
        <v>0</v>
      </c>
      <c r="NL35" s="141">
        <f>SUMIFS([1]Movimento!$R:$R,[1]Movimento!$B:$B,$C$3,[1]Movimento!$M:$M,$B35,[1]Movimento!$A:$A,NL$3)</f>
        <v>0</v>
      </c>
      <c r="NM35" s="141">
        <f>SUMIFS([1]Movimento!$R:$R,[1]Movimento!$B:$B,$C$3,[1]Movimento!$M:$M,$B35,[1]Movimento!$A:$A,NM$3)</f>
        <v>0</v>
      </c>
      <c r="NN35" s="141">
        <f>SUMIFS([1]Movimento!$R:$R,[1]Movimento!$B:$B,$C$3,[1]Movimento!$M:$M,$B35,[1]Movimento!$A:$A,NN$3)</f>
        <v>0</v>
      </c>
      <c r="NO35" s="141">
        <f>SUMIFS([1]Movimento!$R:$R,[1]Movimento!$B:$B,$C$3,[1]Movimento!$M:$M,$B35,[1]Movimento!$A:$A,NO$3)</f>
        <v>0</v>
      </c>
      <c r="NP35" s="141">
        <f>SUMIFS([1]Movimento!$R:$R,[1]Movimento!$B:$B,$C$3,[1]Movimento!$M:$M,$B35,[1]Movimento!$A:$A,NP$3)</f>
        <v>0</v>
      </c>
      <c r="NQ35" s="141">
        <f>SUMIFS([1]Movimento!$R:$R,[1]Movimento!$B:$B,$C$3,[1]Movimento!$M:$M,$B35,[1]Movimento!$A:$A,NQ$3)</f>
        <v>0</v>
      </c>
      <c r="NR35" s="141">
        <f>SUMIFS([1]Movimento!$R:$R,[1]Movimento!$B:$B,$C$3,[1]Movimento!$M:$M,$B35,[1]Movimento!$A:$A,NR$3)</f>
        <v>0</v>
      </c>
      <c r="NS35" s="141">
        <f>SUMIFS([1]Movimento!$R:$R,[1]Movimento!$B:$B,$C$3,[1]Movimento!$M:$M,$B35,[1]Movimento!$A:$A,NS$3)</f>
        <v>0</v>
      </c>
      <c r="NT35" s="141">
        <f>SUMIFS([1]Movimento!$R:$R,[1]Movimento!$B:$B,$C$3,[1]Movimento!$M:$M,$B35,[1]Movimento!$A:$A,NT$3)</f>
        <v>0</v>
      </c>
      <c r="NU35" s="141">
        <f>SUMIFS([1]Movimento!$R:$R,[1]Movimento!$B:$B,$C$3,[1]Movimento!$M:$M,$B35,[1]Movimento!$A:$A,NU$3)</f>
        <v>0</v>
      </c>
      <c r="NV35" s="141">
        <f>SUMIFS([1]Movimento!$R:$R,[1]Movimento!$B:$B,$C$3,[1]Movimento!$M:$M,$B35,[1]Movimento!$A:$A,NV$3)</f>
        <v>0</v>
      </c>
      <c r="NW35" s="141">
        <f>SUMIFS([1]Movimento!$R:$R,[1]Movimento!$B:$B,$C$3,[1]Movimento!$M:$M,$B35,[1]Movimento!$A:$A,NW$3)</f>
        <v>7181.359999999986</v>
      </c>
      <c r="NX35" s="141">
        <f>SUM(MS35:NW35)</f>
        <v>7181.359999999986</v>
      </c>
      <c r="NY35" s="10"/>
      <c r="NZ35" s="141">
        <f>AJ35+BP35+CV35+EB35+FH35+GN35+HT35+IZ35+KF35+LL35+MR35+NX35</f>
        <v>92337.619999999675</v>
      </c>
      <c r="OA35" s="143">
        <f>SUM(OI35:OP35)</f>
        <v>77099.070000000065</v>
      </c>
      <c r="OB35" s="145">
        <f>IF(NZ35=0,"",(OA35/NZ35)-1)</f>
        <v>-0.1650307859353497</v>
      </c>
      <c r="OD35" s="181"/>
      <c r="OG35" s="163" t="s">
        <v>56</v>
      </c>
      <c r="OH35" s="10"/>
      <c r="OI35" s="164">
        <v>8676.0999999999767</v>
      </c>
      <c r="OJ35" s="164">
        <v>8553.4300000000512</v>
      </c>
      <c r="OK35" s="164">
        <v>8420.9699999999721</v>
      </c>
      <c r="OL35" s="164">
        <v>9347</v>
      </c>
      <c r="OM35" s="164">
        <v>10336.340000000084</v>
      </c>
      <c r="ON35" s="164">
        <v>10714.444999999949</v>
      </c>
      <c r="OO35" s="164">
        <v>10714.444999999949</v>
      </c>
      <c r="OP35" s="164">
        <v>10336.340000000084</v>
      </c>
      <c r="OQ35" s="164">
        <v>10336.340000000084</v>
      </c>
      <c r="OR35" s="164">
        <v>10336.340000000084</v>
      </c>
      <c r="OS35" s="164">
        <v>10336.340000000084</v>
      </c>
      <c r="OT35" s="164">
        <v>10336.340000000084</v>
      </c>
      <c r="OU35" s="10"/>
      <c r="OV35" s="164">
        <f t="shared" ref="OV35" si="132">SUM(OI35:OU35)</f>
        <v>118444.4300000004</v>
      </c>
    </row>
    <row r="36" spans="2:412" s="146" customFormat="1" ht="15.75" customHeight="1" outlineLevel="1">
      <c r="B36" s="152"/>
      <c r="C36" s="154" t="s">
        <v>79</v>
      </c>
      <c r="D36" s="155"/>
      <c r="E36" s="149">
        <f>SUM(E37)</f>
        <v>0</v>
      </c>
      <c r="F36" s="149">
        <f t="shared" ref="F36:BQ36" si="133">SUM(F37)</f>
        <v>0</v>
      </c>
      <c r="G36" s="149">
        <f t="shared" si="133"/>
        <v>0</v>
      </c>
      <c r="H36" s="149">
        <f t="shared" si="133"/>
        <v>0</v>
      </c>
      <c r="I36" s="149">
        <f t="shared" si="133"/>
        <v>0</v>
      </c>
      <c r="J36" s="149">
        <f t="shared" si="133"/>
        <v>0</v>
      </c>
      <c r="K36" s="149">
        <f t="shared" si="133"/>
        <v>0</v>
      </c>
      <c r="L36" s="149">
        <f t="shared" si="133"/>
        <v>0</v>
      </c>
      <c r="M36" s="149">
        <f t="shared" si="133"/>
        <v>0</v>
      </c>
      <c r="N36" s="149">
        <f t="shared" si="133"/>
        <v>0</v>
      </c>
      <c r="O36" s="149">
        <f t="shared" si="133"/>
        <v>0</v>
      </c>
      <c r="P36" s="149">
        <f t="shared" si="133"/>
        <v>0</v>
      </c>
      <c r="Q36" s="149">
        <f t="shared" si="133"/>
        <v>0</v>
      </c>
      <c r="R36" s="149">
        <f t="shared" si="133"/>
        <v>0</v>
      </c>
      <c r="S36" s="149">
        <f t="shared" si="133"/>
        <v>0</v>
      </c>
      <c r="T36" s="149">
        <f t="shared" si="133"/>
        <v>0</v>
      </c>
      <c r="U36" s="149">
        <f t="shared" si="133"/>
        <v>0</v>
      </c>
      <c r="V36" s="149">
        <f t="shared" si="133"/>
        <v>0</v>
      </c>
      <c r="W36" s="149">
        <f t="shared" si="133"/>
        <v>0</v>
      </c>
      <c r="X36" s="149">
        <f t="shared" si="133"/>
        <v>0</v>
      </c>
      <c r="Y36" s="149">
        <f t="shared" si="133"/>
        <v>0</v>
      </c>
      <c r="Z36" s="149">
        <f t="shared" si="133"/>
        <v>0</v>
      </c>
      <c r="AA36" s="149">
        <f t="shared" si="133"/>
        <v>0</v>
      </c>
      <c r="AB36" s="149">
        <f t="shared" si="133"/>
        <v>0</v>
      </c>
      <c r="AC36" s="149">
        <f t="shared" si="133"/>
        <v>0</v>
      </c>
      <c r="AD36" s="149">
        <f t="shared" si="133"/>
        <v>0</v>
      </c>
      <c r="AE36" s="149">
        <f t="shared" si="133"/>
        <v>0</v>
      </c>
      <c r="AF36" s="149">
        <f t="shared" si="133"/>
        <v>0</v>
      </c>
      <c r="AG36" s="149">
        <f t="shared" si="133"/>
        <v>0</v>
      </c>
      <c r="AH36" s="149">
        <f t="shared" si="133"/>
        <v>0</v>
      </c>
      <c r="AI36" s="149">
        <f t="shared" si="133"/>
        <v>0</v>
      </c>
      <c r="AJ36" s="149">
        <f t="shared" si="133"/>
        <v>0</v>
      </c>
      <c r="AK36" s="149">
        <f t="shared" si="133"/>
        <v>0</v>
      </c>
      <c r="AL36" s="149">
        <f t="shared" si="133"/>
        <v>0</v>
      </c>
      <c r="AM36" s="149">
        <f t="shared" si="133"/>
        <v>0</v>
      </c>
      <c r="AN36" s="149">
        <f t="shared" si="133"/>
        <v>0</v>
      </c>
      <c r="AO36" s="149">
        <f t="shared" si="133"/>
        <v>0</v>
      </c>
      <c r="AP36" s="149">
        <f t="shared" si="133"/>
        <v>0</v>
      </c>
      <c r="AQ36" s="149">
        <f t="shared" si="133"/>
        <v>0</v>
      </c>
      <c r="AR36" s="149">
        <f t="shared" si="133"/>
        <v>0</v>
      </c>
      <c r="AS36" s="149">
        <f t="shared" si="133"/>
        <v>0</v>
      </c>
      <c r="AT36" s="149">
        <f t="shared" si="133"/>
        <v>0</v>
      </c>
      <c r="AU36" s="149">
        <f t="shared" si="133"/>
        <v>0</v>
      </c>
      <c r="AV36" s="149">
        <f t="shared" si="133"/>
        <v>0</v>
      </c>
      <c r="AW36" s="149">
        <f t="shared" si="133"/>
        <v>0</v>
      </c>
      <c r="AX36" s="149">
        <f t="shared" si="133"/>
        <v>0</v>
      </c>
      <c r="AY36" s="149">
        <f t="shared" si="133"/>
        <v>0</v>
      </c>
      <c r="AZ36" s="149">
        <f t="shared" si="133"/>
        <v>0</v>
      </c>
      <c r="BA36" s="149">
        <f t="shared" si="133"/>
        <v>0</v>
      </c>
      <c r="BB36" s="149">
        <f t="shared" si="133"/>
        <v>0</v>
      </c>
      <c r="BC36" s="149">
        <f t="shared" si="133"/>
        <v>0</v>
      </c>
      <c r="BD36" s="149">
        <f t="shared" si="133"/>
        <v>0</v>
      </c>
      <c r="BE36" s="149">
        <f t="shared" si="133"/>
        <v>0</v>
      </c>
      <c r="BF36" s="149">
        <f t="shared" si="133"/>
        <v>0</v>
      </c>
      <c r="BG36" s="149">
        <f t="shared" si="133"/>
        <v>0</v>
      </c>
      <c r="BH36" s="149">
        <f t="shared" si="133"/>
        <v>0</v>
      </c>
      <c r="BI36" s="149">
        <f t="shared" si="133"/>
        <v>0</v>
      </c>
      <c r="BJ36" s="149">
        <f t="shared" si="133"/>
        <v>0</v>
      </c>
      <c r="BK36" s="149">
        <f t="shared" si="133"/>
        <v>0</v>
      </c>
      <c r="BL36" s="149">
        <f t="shared" si="133"/>
        <v>0</v>
      </c>
      <c r="BM36" s="149">
        <f t="shared" si="133"/>
        <v>0</v>
      </c>
      <c r="BN36" s="149">
        <f t="shared" si="133"/>
        <v>0</v>
      </c>
      <c r="BO36" s="149">
        <f t="shared" si="133"/>
        <v>0</v>
      </c>
      <c r="BP36" s="149">
        <f t="shared" si="133"/>
        <v>0</v>
      </c>
      <c r="BQ36" s="149">
        <f t="shared" si="133"/>
        <v>0</v>
      </c>
      <c r="BR36" s="149">
        <f t="shared" ref="BR36:EC36" si="134">SUM(BR37)</f>
        <v>0</v>
      </c>
      <c r="BS36" s="149">
        <f t="shared" si="134"/>
        <v>0</v>
      </c>
      <c r="BT36" s="149">
        <f t="shared" si="134"/>
        <v>0</v>
      </c>
      <c r="BU36" s="149">
        <f t="shared" si="134"/>
        <v>0</v>
      </c>
      <c r="BV36" s="149">
        <f t="shared" si="134"/>
        <v>0</v>
      </c>
      <c r="BW36" s="149">
        <f t="shared" si="134"/>
        <v>0</v>
      </c>
      <c r="BX36" s="149">
        <f t="shared" si="134"/>
        <v>0</v>
      </c>
      <c r="BY36" s="149">
        <f t="shared" si="134"/>
        <v>0</v>
      </c>
      <c r="BZ36" s="149">
        <f t="shared" si="134"/>
        <v>0</v>
      </c>
      <c r="CA36" s="149">
        <f t="shared" si="134"/>
        <v>0</v>
      </c>
      <c r="CB36" s="149">
        <f t="shared" si="134"/>
        <v>0</v>
      </c>
      <c r="CC36" s="149">
        <f t="shared" si="134"/>
        <v>0</v>
      </c>
      <c r="CD36" s="149">
        <f t="shared" si="134"/>
        <v>0</v>
      </c>
      <c r="CE36" s="149">
        <f t="shared" si="134"/>
        <v>0</v>
      </c>
      <c r="CF36" s="149">
        <f t="shared" si="134"/>
        <v>0</v>
      </c>
      <c r="CG36" s="149">
        <f t="shared" si="134"/>
        <v>0</v>
      </c>
      <c r="CH36" s="149">
        <f t="shared" si="134"/>
        <v>0</v>
      </c>
      <c r="CI36" s="149">
        <f t="shared" si="134"/>
        <v>0</v>
      </c>
      <c r="CJ36" s="149">
        <f t="shared" si="134"/>
        <v>0</v>
      </c>
      <c r="CK36" s="149">
        <f t="shared" si="134"/>
        <v>0</v>
      </c>
      <c r="CL36" s="149">
        <f t="shared" si="134"/>
        <v>0</v>
      </c>
      <c r="CM36" s="149">
        <f t="shared" si="134"/>
        <v>0</v>
      </c>
      <c r="CN36" s="149">
        <f t="shared" si="134"/>
        <v>0</v>
      </c>
      <c r="CO36" s="149">
        <f t="shared" si="134"/>
        <v>0</v>
      </c>
      <c r="CP36" s="149">
        <f t="shared" si="134"/>
        <v>0</v>
      </c>
      <c r="CQ36" s="149">
        <f t="shared" si="134"/>
        <v>0</v>
      </c>
      <c r="CR36" s="149">
        <f t="shared" si="134"/>
        <v>0</v>
      </c>
      <c r="CS36" s="149">
        <f t="shared" si="134"/>
        <v>0</v>
      </c>
      <c r="CT36" s="149">
        <f t="shared" si="134"/>
        <v>0</v>
      </c>
      <c r="CU36" s="149">
        <f t="shared" si="134"/>
        <v>0</v>
      </c>
      <c r="CV36" s="149">
        <f t="shared" si="134"/>
        <v>0</v>
      </c>
      <c r="CW36" s="149">
        <f t="shared" si="134"/>
        <v>0</v>
      </c>
      <c r="CX36" s="149">
        <f t="shared" si="134"/>
        <v>0</v>
      </c>
      <c r="CY36" s="149">
        <f t="shared" si="134"/>
        <v>0</v>
      </c>
      <c r="CZ36" s="149">
        <f t="shared" si="134"/>
        <v>0</v>
      </c>
      <c r="DA36" s="149">
        <f t="shared" si="134"/>
        <v>0</v>
      </c>
      <c r="DB36" s="149">
        <f t="shared" si="134"/>
        <v>0</v>
      </c>
      <c r="DC36" s="149">
        <f t="shared" si="134"/>
        <v>0</v>
      </c>
      <c r="DD36" s="149">
        <f t="shared" si="134"/>
        <v>0</v>
      </c>
      <c r="DE36" s="149">
        <f t="shared" si="134"/>
        <v>0</v>
      </c>
      <c r="DF36" s="149">
        <f t="shared" si="134"/>
        <v>0</v>
      </c>
      <c r="DG36" s="149">
        <f t="shared" si="134"/>
        <v>0</v>
      </c>
      <c r="DH36" s="149">
        <f t="shared" si="134"/>
        <v>0</v>
      </c>
      <c r="DI36" s="149">
        <f t="shared" si="134"/>
        <v>0</v>
      </c>
      <c r="DJ36" s="149">
        <f t="shared" si="134"/>
        <v>0</v>
      </c>
      <c r="DK36" s="149">
        <f t="shared" si="134"/>
        <v>0</v>
      </c>
      <c r="DL36" s="149">
        <f t="shared" si="134"/>
        <v>0</v>
      </c>
      <c r="DM36" s="149">
        <f t="shared" si="134"/>
        <v>0</v>
      </c>
      <c r="DN36" s="149">
        <f t="shared" si="134"/>
        <v>0</v>
      </c>
      <c r="DO36" s="149">
        <f t="shared" si="134"/>
        <v>0</v>
      </c>
      <c r="DP36" s="149">
        <f t="shared" si="134"/>
        <v>0</v>
      </c>
      <c r="DQ36" s="149">
        <f t="shared" si="134"/>
        <v>0</v>
      </c>
      <c r="DR36" s="149">
        <f t="shared" si="134"/>
        <v>0</v>
      </c>
      <c r="DS36" s="149">
        <f t="shared" si="134"/>
        <v>0</v>
      </c>
      <c r="DT36" s="149">
        <f t="shared" si="134"/>
        <v>0</v>
      </c>
      <c r="DU36" s="149">
        <f t="shared" si="134"/>
        <v>0</v>
      </c>
      <c r="DV36" s="149">
        <f t="shared" si="134"/>
        <v>0</v>
      </c>
      <c r="DW36" s="149">
        <f t="shared" si="134"/>
        <v>0</v>
      </c>
      <c r="DX36" s="149">
        <f t="shared" si="134"/>
        <v>0</v>
      </c>
      <c r="DY36" s="149">
        <f t="shared" si="134"/>
        <v>0</v>
      </c>
      <c r="DZ36" s="149">
        <f t="shared" si="134"/>
        <v>0</v>
      </c>
      <c r="EA36" s="149">
        <f t="shared" si="134"/>
        <v>0</v>
      </c>
      <c r="EB36" s="149">
        <f t="shared" si="134"/>
        <v>0</v>
      </c>
      <c r="EC36" s="149">
        <f t="shared" si="134"/>
        <v>0</v>
      </c>
      <c r="ED36" s="149">
        <f t="shared" ref="ED36:GO36" si="135">SUM(ED37)</f>
        <v>0</v>
      </c>
      <c r="EE36" s="149">
        <f t="shared" si="135"/>
        <v>0</v>
      </c>
      <c r="EF36" s="149">
        <f t="shared" si="135"/>
        <v>0</v>
      </c>
      <c r="EG36" s="149">
        <f t="shared" si="135"/>
        <v>0</v>
      </c>
      <c r="EH36" s="149">
        <f t="shared" si="135"/>
        <v>0</v>
      </c>
      <c r="EI36" s="149">
        <f t="shared" si="135"/>
        <v>0</v>
      </c>
      <c r="EJ36" s="149">
        <f t="shared" si="135"/>
        <v>0</v>
      </c>
      <c r="EK36" s="149">
        <f t="shared" si="135"/>
        <v>0</v>
      </c>
      <c r="EL36" s="149">
        <f t="shared" si="135"/>
        <v>0</v>
      </c>
      <c r="EM36" s="149">
        <f t="shared" si="135"/>
        <v>0</v>
      </c>
      <c r="EN36" s="149">
        <f t="shared" si="135"/>
        <v>0</v>
      </c>
      <c r="EO36" s="149">
        <f t="shared" si="135"/>
        <v>0</v>
      </c>
      <c r="EP36" s="149">
        <f t="shared" si="135"/>
        <v>0</v>
      </c>
      <c r="EQ36" s="149">
        <f t="shared" si="135"/>
        <v>0</v>
      </c>
      <c r="ER36" s="149">
        <f t="shared" si="135"/>
        <v>0</v>
      </c>
      <c r="ES36" s="149">
        <f t="shared" si="135"/>
        <v>0</v>
      </c>
      <c r="ET36" s="149">
        <f t="shared" si="135"/>
        <v>0</v>
      </c>
      <c r="EU36" s="149">
        <f t="shared" si="135"/>
        <v>0</v>
      </c>
      <c r="EV36" s="149">
        <f t="shared" si="135"/>
        <v>0</v>
      </c>
      <c r="EW36" s="149">
        <f t="shared" si="135"/>
        <v>0</v>
      </c>
      <c r="EX36" s="149">
        <f t="shared" si="135"/>
        <v>0</v>
      </c>
      <c r="EY36" s="149">
        <f t="shared" si="135"/>
        <v>0</v>
      </c>
      <c r="EZ36" s="149">
        <f t="shared" si="135"/>
        <v>0</v>
      </c>
      <c r="FA36" s="149">
        <f t="shared" si="135"/>
        <v>0</v>
      </c>
      <c r="FB36" s="149">
        <f t="shared" si="135"/>
        <v>0</v>
      </c>
      <c r="FC36" s="149">
        <f t="shared" si="135"/>
        <v>0</v>
      </c>
      <c r="FD36" s="149">
        <f t="shared" si="135"/>
        <v>0</v>
      </c>
      <c r="FE36" s="149">
        <f t="shared" si="135"/>
        <v>0</v>
      </c>
      <c r="FF36" s="149">
        <f t="shared" si="135"/>
        <v>0</v>
      </c>
      <c r="FG36" s="149">
        <f t="shared" si="135"/>
        <v>0</v>
      </c>
      <c r="FH36" s="149">
        <f t="shared" si="135"/>
        <v>0</v>
      </c>
      <c r="FI36" s="149">
        <f t="shared" si="135"/>
        <v>0</v>
      </c>
      <c r="FJ36" s="149">
        <f t="shared" si="135"/>
        <v>0</v>
      </c>
      <c r="FK36" s="149">
        <f t="shared" si="135"/>
        <v>0</v>
      </c>
      <c r="FL36" s="149">
        <f t="shared" si="135"/>
        <v>0</v>
      </c>
      <c r="FM36" s="149">
        <f t="shared" si="135"/>
        <v>0</v>
      </c>
      <c r="FN36" s="149">
        <f t="shared" si="135"/>
        <v>0</v>
      </c>
      <c r="FO36" s="149">
        <f t="shared" si="135"/>
        <v>0</v>
      </c>
      <c r="FP36" s="149">
        <f t="shared" si="135"/>
        <v>0</v>
      </c>
      <c r="FQ36" s="149">
        <f t="shared" si="135"/>
        <v>0</v>
      </c>
      <c r="FR36" s="149">
        <f t="shared" si="135"/>
        <v>0</v>
      </c>
      <c r="FS36" s="149">
        <f t="shared" si="135"/>
        <v>0</v>
      </c>
      <c r="FT36" s="149">
        <f t="shared" si="135"/>
        <v>0</v>
      </c>
      <c r="FU36" s="149">
        <f t="shared" si="135"/>
        <v>0</v>
      </c>
      <c r="FV36" s="149">
        <f t="shared" si="135"/>
        <v>0</v>
      </c>
      <c r="FW36" s="149">
        <f t="shared" si="135"/>
        <v>0</v>
      </c>
      <c r="FX36" s="149">
        <f t="shared" si="135"/>
        <v>0</v>
      </c>
      <c r="FY36" s="149">
        <f t="shared" si="135"/>
        <v>0</v>
      </c>
      <c r="FZ36" s="149">
        <f t="shared" si="135"/>
        <v>0</v>
      </c>
      <c r="GA36" s="149">
        <f t="shared" si="135"/>
        <v>0</v>
      </c>
      <c r="GB36" s="149">
        <f t="shared" si="135"/>
        <v>0</v>
      </c>
      <c r="GC36" s="149">
        <f t="shared" si="135"/>
        <v>0</v>
      </c>
      <c r="GD36" s="149">
        <f t="shared" si="135"/>
        <v>0</v>
      </c>
      <c r="GE36" s="149">
        <f t="shared" si="135"/>
        <v>0</v>
      </c>
      <c r="GF36" s="149">
        <f t="shared" si="135"/>
        <v>0</v>
      </c>
      <c r="GG36" s="149">
        <f t="shared" si="135"/>
        <v>0</v>
      </c>
      <c r="GH36" s="149">
        <f t="shared" si="135"/>
        <v>0</v>
      </c>
      <c r="GI36" s="149">
        <f t="shared" si="135"/>
        <v>0</v>
      </c>
      <c r="GJ36" s="149">
        <f t="shared" si="135"/>
        <v>0</v>
      </c>
      <c r="GK36" s="149">
        <f t="shared" si="135"/>
        <v>0</v>
      </c>
      <c r="GL36" s="149">
        <f t="shared" si="135"/>
        <v>0</v>
      </c>
      <c r="GM36" s="149">
        <f t="shared" si="135"/>
        <v>0</v>
      </c>
      <c r="GN36" s="149">
        <f t="shared" si="135"/>
        <v>0</v>
      </c>
      <c r="GO36" s="149">
        <f t="shared" si="135"/>
        <v>0</v>
      </c>
      <c r="GP36" s="149">
        <f t="shared" ref="GP36:JA36" si="136">SUM(GP37)</f>
        <v>0</v>
      </c>
      <c r="GQ36" s="149">
        <f t="shared" si="136"/>
        <v>0</v>
      </c>
      <c r="GR36" s="149">
        <f t="shared" si="136"/>
        <v>0</v>
      </c>
      <c r="GS36" s="149">
        <f t="shared" si="136"/>
        <v>0</v>
      </c>
      <c r="GT36" s="149">
        <f t="shared" si="136"/>
        <v>0</v>
      </c>
      <c r="GU36" s="149">
        <f t="shared" si="136"/>
        <v>0</v>
      </c>
      <c r="GV36" s="149">
        <f t="shared" si="136"/>
        <v>0</v>
      </c>
      <c r="GW36" s="149">
        <f t="shared" si="136"/>
        <v>0</v>
      </c>
      <c r="GX36" s="149">
        <f t="shared" si="136"/>
        <v>0</v>
      </c>
      <c r="GY36" s="149">
        <f t="shared" si="136"/>
        <v>0</v>
      </c>
      <c r="GZ36" s="149">
        <f t="shared" si="136"/>
        <v>0</v>
      </c>
      <c r="HA36" s="149">
        <f t="shared" si="136"/>
        <v>0</v>
      </c>
      <c r="HB36" s="149">
        <f t="shared" si="136"/>
        <v>0</v>
      </c>
      <c r="HC36" s="149">
        <f t="shared" si="136"/>
        <v>0</v>
      </c>
      <c r="HD36" s="149">
        <f t="shared" si="136"/>
        <v>0</v>
      </c>
      <c r="HE36" s="149">
        <f t="shared" si="136"/>
        <v>0</v>
      </c>
      <c r="HF36" s="149">
        <f t="shared" si="136"/>
        <v>0</v>
      </c>
      <c r="HG36" s="149">
        <f t="shared" si="136"/>
        <v>0</v>
      </c>
      <c r="HH36" s="149">
        <f t="shared" si="136"/>
        <v>0</v>
      </c>
      <c r="HI36" s="149">
        <f t="shared" si="136"/>
        <v>0</v>
      </c>
      <c r="HJ36" s="149">
        <f t="shared" si="136"/>
        <v>0</v>
      </c>
      <c r="HK36" s="149">
        <f t="shared" si="136"/>
        <v>0</v>
      </c>
      <c r="HL36" s="149">
        <f t="shared" si="136"/>
        <v>0</v>
      </c>
      <c r="HM36" s="149">
        <f t="shared" si="136"/>
        <v>0</v>
      </c>
      <c r="HN36" s="149">
        <f t="shared" si="136"/>
        <v>0</v>
      </c>
      <c r="HO36" s="149">
        <f t="shared" si="136"/>
        <v>0</v>
      </c>
      <c r="HP36" s="149">
        <f t="shared" si="136"/>
        <v>0</v>
      </c>
      <c r="HQ36" s="149">
        <f t="shared" si="136"/>
        <v>0</v>
      </c>
      <c r="HR36" s="149">
        <f t="shared" si="136"/>
        <v>0</v>
      </c>
      <c r="HS36" s="149">
        <f t="shared" si="136"/>
        <v>0</v>
      </c>
      <c r="HT36" s="149">
        <f t="shared" si="136"/>
        <v>0</v>
      </c>
      <c r="HU36" s="149">
        <f t="shared" si="136"/>
        <v>0</v>
      </c>
      <c r="HV36" s="149">
        <f t="shared" si="136"/>
        <v>0</v>
      </c>
      <c r="HW36" s="149">
        <f t="shared" si="136"/>
        <v>0</v>
      </c>
      <c r="HX36" s="149">
        <f t="shared" si="136"/>
        <v>0</v>
      </c>
      <c r="HY36" s="149">
        <f t="shared" si="136"/>
        <v>0</v>
      </c>
      <c r="HZ36" s="149">
        <f t="shared" si="136"/>
        <v>0</v>
      </c>
      <c r="IA36" s="149">
        <f t="shared" si="136"/>
        <v>0</v>
      </c>
      <c r="IB36" s="149">
        <f t="shared" si="136"/>
        <v>0</v>
      </c>
      <c r="IC36" s="149">
        <f t="shared" si="136"/>
        <v>0</v>
      </c>
      <c r="ID36" s="149">
        <f t="shared" si="136"/>
        <v>0</v>
      </c>
      <c r="IE36" s="149">
        <f t="shared" si="136"/>
        <v>0</v>
      </c>
      <c r="IF36" s="149">
        <f t="shared" si="136"/>
        <v>0</v>
      </c>
      <c r="IG36" s="149">
        <f t="shared" si="136"/>
        <v>0</v>
      </c>
      <c r="IH36" s="149">
        <f t="shared" si="136"/>
        <v>0</v>
      </c>
      <c r="II36" s="149">
        <f t="shared" si="136"/>
        <v>0</v>
      </c>
      <c r="IJ36" s="149">
        <f t="shared" si="136"/>
        <v>0</v>
      </c>
      <c r="IK36" s="149">
        <f t="shared" si="136"/>
        <v>0</v>
      </c>
      <c r="IL36" s="149">
        <f t="shared" si="136"/>
        <v>0</v>
      </c>
      <c r="IM36" s="149">
        <f t="shared" si="136"/>
        <v>0</v>
      </c>
      <c r="IN36" s="149">
        <f t="shared" si="136"/>
        <v>0</v>
      </c>
      <c r="IO36" s="149">
        <f t="shared" si="136"/>
        <v>0</v>
      </c>
      <c r="IP36" s="149">
        <f t="shared" si="136"/>
        <v>0</v>
      </c>
      <c r="IQ36" s="149">
        <f t="shared" si="136"/>
        <v>0</v>
      </c>
      <c r="IR36" s="149">
        <f t="shared" si="136"/>
        <v>0</v>
      </c>
      <c r="IS36" s="149">
        <f t="shared" si="136"/>
        <v>0</v>
      </c>
      <c r="IT36" s="149">
        <f t="shared" si="136"/>
        <v>0</v>
      </c>
      <c r="IU36" s="149">
        <f t="shared" si="136"/>
        <v>0</v>
      </c>
      <c r="IV36" s="149">
        <f t="shared" si="136"/>
        <v>0</v>
      </c>
      <c r="IW36" s="149">
        <f t="shared" si="136"/>
        <v>0</v>
      </c>
      <c r="IX36" s="149">
        <f t="shared" si="136"/>
        <v>0</v>
      </c>
      <c r="IY36" s="149">
        <f t="shared" si="136"/>
        <v>0</v>
      </c>
      <c r="IZ36" s="149">
        <f t="shared" si="136"/>
        <v>0</v>
      </c>
      <c r="JA36" s="149">
        <f t="shared" si="136"/>
        <v>0</v>
      </c>
      <c r="JB36" s="149">
        <f t="shared" ref="JB36:LM36" si="137">SUM(JB37)</f>
        <v>0</v>
      </c>
      <c r="JC36" s="149">
        <f t="shared" si="137"/>
        <v>0</v>
      </c>
      <c r="JD36" s="149">
        <f t="shared" si="137"/>
        <v>0</v>
      </c>
      <c r="JE36" s="149">
        <f t="shared" si="137"/>
        <v>0</v>
      </c>
      <c r="JF36" s="149">
        <f t="shared" si="137"/>
        <v>0</v>
      </c>
      <c r="JG36" s="149">
        <f t="shared" si="137"/>
        <v>0</v>
      </c>
      <c r="JH36" s="149">
        <f t="shared" si="137"/>
        <v>0</v>
      </c>
      <c r="JI36" s="149">
        <f t="shared" si="137"/>
        <v>0</v>
      </c>
      <c r="JJ36" s="149">
        <f t="shared" si="137"/>
        <v>0</v>
      </c>
      <c r="JK36" s="149">
        <f t="shared" si="137"/>
        <v>0</v>
      </c>
      <c r="JL36" s="149">
        <f t="shared" si="137"/>
        <v>0</v>
      </c>
      <c r="JM36" s="149">
        <f t="shared" si="137"/>
        <v>0</v>
      </c>
      <c r="JN36" s="149">
        <f t="shared" si="137"/>
        <v>0</v>
      </c>
      <c r="JO36" s="149">
        <f t="shared" si="137"/>
        <v>0</v>
      </c>
      <c r="JP36" s="149">
        <f t="shared" si="137"/>
        <v>0</v>
      </c>
      <c r="JQ36" s="149">
        <f t="shared" si="137"/>
        <v>0</v>
      </c>
      <c r="JR36" s="149">
        <f t="shared" si="137"/>
        <v>0</v>
      </c>
      <c r="JS36" s="149">
        <f t="shared" si="137"/>
        <v>0</v>
      </c>
      <c r="JT36" s="149">
        <f t="shared" si="137"/>
        <v>0</v>
      </c>
      <c r="JU36" s="149">
        <f t="shared" si="137"/>
        <v>0</v>
      </c>
      <c r="JV36" s="149">
        <f t="shared" si="137"/>
        <v>0</v>
      </c>
      <c r="JW36" s="149">
        <f t="shared" si="137"/>
        <v>0</v>
      </c>
      <c r="JX36" s="149">
        <f t="shared" si="137"/>
        <v>0</v>
      </c>
      <c r="JY36" s="149">
        <f t="shared" si="137"/>
        <v>0</v>
      </c>
      <c r="JZ36" s="149">
        <f t="shared" si="137"/>
        <v>0</v>
      </c>
      <c r="KA36" s="149">
        <f t="shared" si="137"/>
        <v>0</v>
      </c>
      <c r="KB36" s="149">
        <f t="shared" si="137"/>
        <v>0</v>
      </c>
      <c r="KC36" s="149">
        <f t="shared" si="137"/>
        <v>0</v>
      </c>
      <c r="KD36" s="149">
        <f t="shared" si="137"/>
        <v>0</v>
      </c>
      <c r="KE36" s="149">
        <f t="shared" si="137"/>
        <v>0</v>
      </c>
      <c r="KF36" s="149">
        <f t="shared" si="137"/>
        <v>0</v>
      </c>
      <c r="KG36" s="149">
        <f t="shared" si="137"/>
        <v>0</v>
      </c>
      <c r="KH36" s="149">
        <f t="shared" si="137"/>
        <v>0</v>
      </c>
      <c r="KI36" s="149">
        <f t="shared" si="137"/>
        <v>0</v>
      </c>
      <c r="KJ36" s="149">
        <f t="shared" si="137"/>
        <v>0</v>
      </c>
      <c r="KK36" s="149">
        <f t="shared" si="137"/>
        <v>0</v>
      </c>
      <c r="KL36" s="149">
        <f t="shared" si="137"/>
        <v>0</v>
      </c>
      <c r="KM36" s="149">
        <f t="shared" si="137"/>
        <v>0</v>
      </c>
      <c r="KN36" s="149">
        <f t="shared" si="137"/>
        <v>0</v>
      </c>
      <c r="KO36" s="149">
        <f t="shared" si="137"/>
        <v>0</v>
      </c>
      <c r="KP36" s="149">
        <f t="shared" si="137"/>
        <v>0</v>
      </c>
      <c r="KQ36" s="149">
        <f t="shared" si="137"/>
        <v>0</v>
      </c>
      <c r="KR36" s="149">
        <f t="shared" si="137"/>
        <v>0</v>
      </c>
      <c r="KS36" s="149">
        <f t="shared" si="137"/>
        <v>0</v>
      </c>
      <c r="KT36" s="149">
        <f t="shared" si="137"/>
        <v>0</v>
      </c>
      <c r="KU36" s="149">
        <f t="shared" si="137"/>
        <v>0</v>
      </c>
      <c r="KV36" s="149">
        <f t="shared" si="137"/>
        <v>0</v>
      </c>
      <c r="KW36" s="149">
        <f t="shared" si="137"/>
        <v>0</v>
      </c>
      <c r="KX36" s="149">
        <f t="shared" si="137"/>
        <v>0</v>
      </c>
      <c r="KY36" s="149">
        <f t="shared" si="137"/>
        <v>0</v>
      </c>
      <c r="KZ36" s="149">
        <f t="shared" si="137"/>
        <v>0</v>
      </c>
      <c r="LA36" s="149">
        <f t="shared" si="137"/>
        <v>0</v>
      </c>
      <c r="LB36" s="149">
        <f t="shared" si="137"/>
        <v>0</v>
      </c>
      <c r="LC36" s="149">
        <f t="shared" si="137"/>
        <v>0</v>
      </c>
      <c r="LD36" s="149">
        <f t="shared" si="137"/>
        <v>0</v>
      </c>
      <c r="LE36" s="149">
        <f t="shared" si="137"/>
        <v>0</v>
      </c>
      <c r="LF36" s="149">
        <f t="shared" si="137"/>
        <v>0</v>
      </c>
      <c r="LG36" s="149">
        <f t="shared" si="137"/>
        <v>0</v>
      </c>
      <c r="LH36" s="149">
        <f t="shared" si="137"/>
        <v>0</v>
      </c>
      <c r="LI36" s="149">
        <f t="shared" si="137"/>
        <v>0</v>
      </c>
      <c r="LJ36" s="149">
        <f t="shared" si="137"/>
        <v>0</v>
      </c>
      <c r="LK36" s="149">
        <f t="shared" si="137"/>
        <v>0</v>
      </c>
      <c r="LL36" s="149">
        <f t="shared" si="137"/>
        <v>0</v>
      </c>
      <c r="LM36" s="149">
        <f t="shared" si="137"/>
        <v>0</v>
      </c>
      <c r="LN36" s="149">
        <f t="shared" ref="LN36:NX36" si="138">SUM(LN37)</f>
        <v>0</v>
      </c>
      <c r="LO36" s="149">
        <f t="shared" si="138"/>
        <v>0</v>
      </c>
      <c r="LP36" s="149">
        <f t="shared" si="138"/>
        <v>0</v>
      </c>
      <c r="LQ36" s="149">
        <f t="shared" si="138"/>
        <v>0</v>
      </c>
      <c r="LR36" s="149">
        <f t="shared" si="138"/>
        <v>0</v>
      </c>
      <c r="LS36" s="149">
        <f t="shared" si="138"/>
        <v>0</v>
      </c>
      <c r="LT36" s="149">
        <f t="shared" si="138"/>
        <v>0</v>
      </c>
      <c r="LU36" s="149">
        <f t="shared" si="138"/>
        <v>0</v>
      </c>
      <c r="LV36" s="149">
        <f t="shared" si="138"/>
        <v>0</v>
      </c>
      <c r="LW36" s="149">
        <f t="shared" si="138"/>
        <v>0</v>
      </c>
      <c r="LX36" s="149">
        <f t="shared" si="138"/>
        <v>0</v>
      </c>
      <c r="LY36" s="149">
        <f t="shared" si="138"/>
        <v>0</v>
      </c>
      <c r="LZ36" s="149">
        <f t="shared" si="138"/>
        <v>0</v>
      </c>
      <c r="MA36" s="149">
        <f t="shared" si="138"/>
        <v>0</v>
      </c>
      <c r="MB36" s="149">
        <f t="shared" si="138"/>
        <v>0</v>
      </c>
      <c r="MC36" s="149">
        <f t="shared" si="138"/>
        <v>0</v>
      </c>
      <c r="MD36" s="149">
        <f t="shared" si="138"/>
        <v>0</v>
      </c>
      <c r="ME36" s="149">
        <f t="shared" si="138"/>
        <v>0</v>
      </c>
      <c r="MF36" s="149">
        <f t="shared" si="138"/>
        <v>0</v>
      </c>
      <c r="MG36" s="149">
        <f t="shared" si="138"/>
        <v>0</v>
      </c>
      <c r="MH36" s="149">
        <f t="shared" si="138"/>
        <v>0</v>
      </c>
      <c r="MI36" s="149">
        <f t="shared" si="138"/>
        <v>0</v>
      </c>
      <c r="MJ36" s="149">
        <f t="shared" si="138"/>
        <v>0</v>
      </c>
      <c r="MK36" s="149">
        <f t="shared" si="138"/>
        <v>0</v>
      </c>
      <c r="ML36" s="149">
        <f t="shared" si="138"/>
        <v>0</v>
      </c>
      <c r="MM36" s="149">
        <f t="shared" si="138"/>
        <v>0</v>
      </c>
      <c r="MN36" s="149">
        <f t="shared" si="138"/>
        <v>0</v>
      </c>
      <c r="MO36" s="149">
        <f t="shared" si="138"/>
        <v>0</v>
      </c>
      <c r="MP36" s="149">
        <f t="shared" si="138"/>
        <v>0</v>
      </c>
      <c r="MQ36" s="149">
        <f t="shared" si="138"/>
        <v>0</v>
      </c>
      <c r="MR36" s="149">
        <f t="shared" si="138"/>
        <v>0</v>
      </c>
      <c r="MS36" s="149">
        <f t="shared" si="138"/>
        <v>0</v>
      </c>
      <c r="MT36" s="149">
        <f t="shared" si="138"/>
        <v>0</v>
      </c>
      <c r="MU36" s="149">
        <f t="shared" si="138"/>
        <v>0</v>
      </c>
      <c r="MV36" s="149">
        <f t="shared" si="138"/>
        <v>0</v>
      </c>
      <c r="MW36" s="149">
        <f t="shared" si="138"/>
        <v>0</v>
      </c>
      <c r="MX36" s="149">
        <f t="shared" si="138"/>
        <v>0</v>
      </c>
      <c r="MY36" s="149">
        <f t="shared" si="138"/>
        <v>0</v>
      </c>
      <c r="MZ36" s="149">
        <f t="shared" si="138"/>
        <v>0</v>
      </c>
      <c r="NA36" s="149">
        <f t="shared" si="138"/>
        <v>0</v>
      </c>
      <c r="NB36" s="149">
        <f t="shared" si="138"/>
        <v>0</v>
      </c>
      <c r="NC36" s="149">
        <f t="shared" si="138"/>
        <v>0</v>
      </c>
      <c r="ND36" s="149">
        <f t="shared" si="138"/>
        <v>0</v>
      </c>
      <c r="NE36" s="149">
        <f t="shared" si="138"/>
        <v>0</v>
      </c>
      <c r="NF36" s="149">
        <f t="shared" si="138"/>
        <v>0</v>
      </c>
      <c r="NG36" s="149">
        <f t="shared" si="138"/>
        <v>0</v>
      </c>
      <c r="NH36" s="149">
        <f t="shared" si="138"/>
        <v>0</v>
      </c>
      <c r="NI36" s="149">
        <f t="shared" si="138"/>
        <v>0</v>
      </c>
      <c r="NJ36" s="149">
        <f t="shared" si="138"/>
        <v>0</v>
      </c>
      <c r="NK36" s="149">
        <f t="shared" si="138"/>
        <v>0</v>
      </c>
      <c r="NL36" s="149">
        <f t="shared" si="138"/>
        <v>0</v>
      </c>
      <c r="NM36" s="149">
        <f t="shared" si="138"/>
        <v>0</v>
      </c>
      <c r="NN36" s="149">
        <f t="shared" si="138"/>
        <v>0</v>
      </c>
      <c r="NO36" s="149">
        <f t="shared" si="138"/>
        <v>0</v>
      </c>
      <c r="NP36" s="149">
        <f t="shared" si="138"/>
        <v>0</v>
      </c>
      <c r="NQ36" s="149">
        <f t="shared" si="138"/>
        <v>0</v>
      </c>
      <c r="NR36" s="149">
        <f t="shared" si="138"/>
        <v>0</v>
      </c>
      <c r="NS36" s="149">
        <f t="shared" si="138"/>
        <v>0</v>
      </c>
      <c r="NT36" s="149">
        <f t="shared" si="138"/>
        <v>0</v>
      </c>
      <c r="NU36" s="149">
        <f t="shared" si="138"/>
        <v>0</v>
      </c>
      <c r="NV36" s="149">
        <f t="shared" si="138"/>
        <v>0</v>
      </c>
      <c r="NW36" s="149">
        <f t="shared" si="138"/>
        <v>0</v>
      </c>
      <c r="NX36" s="149">
        <f t="shared" si="138"/>
        <v>0</v>
      </c>
      <c r="NY36" s="155"/>
      <c r="NZ36" s="149">
        <f>SUM(NZ37)</f>
        <v>0</v>
      </c>
      <c r="OA36" s="150">
        <f>SUM(OA37:OA38)</f>
        <v>0</v>
      </c>
      <c r="OB36" s="151" t="str">
        <f>IF(OA36=0,"",((NZ36/OA36)-1)*-1)</f>
        <v/>
      </c>
      <c r="OD36" s="181"/>
      <c r="OG36" s="170" t="s">
        <v>79</v>
      </c>
      <c r="OH36" s="155"/>
      <c r="OI36" s="162">
        <f t="shared" ref="OI36:OV36" si="139">SUM(OI37)</f>
        <v>0</v>
      </c>
      <c r="OJ36" s="162">
        <f t="shared" si="139"/>
        <v>0</v>
      </c>
      <c r="OK36" s="162">
        <f t="shared" si="139"/>
        <v>0</v>
      </c>
      <c r="OL36" s="162">
        <f t="shared" si="139"/>
        <v>0</v>
      </c>
      <c r="OM36" s="162">
        <f t="shared" si="139"/>
        <v>0</v>
      </c>
      <c r="ON36" s="162">
        <f t="shared" si="139"/>
        <v>0</v>
      </c>
      <c r="OO36" s="162">
        <f t="shared" si="139"/>
        <v>0</v>
      </c>
      <c r="OP36" s="162">
        <f t="shared" si="139"/>
        <v>0</v>
      </c>
      <c r="OQ36" s="162">
        <f t="shared" si="139"/>
        <v>0</v>
      </c>
      <c r="OR36" s="162">
        <f t="shared" si="139"/>
        <v>0</v>
      </c>
      <c r="OS36" s="162">
        <f t="shared" si="139"/>
        <v>0</v>
      </c>
      <c r="OT36" s="162">
        <f t="shared" si="139"/>
        <v>0</v>
      </c>
      <c r="OU36" s="155"/>
      <c r="OV36" s="162">
        <f t="shared" si="139"/>
        <v>0</v>
      </c>
    </row>
    <row r="37" spans="2:412" s="134" customFormat="1" outlineLevel="1">
      <c r="B37" s="139" t="s">
        <v>57</v>
      </c>
      <c r="C37" s="140" t="s">
        <v>58</v>
      </c>
      <c r="D37" s="10"/>
      <c r="E37" s="141">
        <f>SUMIFS([1]Movimento!$R:$R,[1]Movimento!$B:$B,$C$3,[1]Movimento!$M:$M,$B37,[1]Movimento!$A:$A,E$3)</f>
        <v>0</v>
      </c>
      <c r="F37" s="141">
        <f>SUMIFS([1]Movimento!$R:$R,[1]Movimento!$B:$B,$C$3,[1]Movimento!$M:$M,$B37,[1]Movimento!$A:$A,F$3)</f>
        <v>0</v>
      </c>
      <c r="G37" s="141">
        <f>SUMIFS([1]Movimento!$R:$R,[1]Movimento!$B:$B,$C$3,[1]Movimento!$M:$M,$B37,[1]Movimento!$A:$A,G$3)</f>
        <v>0</v>
      </c>
      <c r="H37" s="141">
        <f>SUMIFS([1]Movimento!$R:$R,[1]Movimento!$B:$B,$C$3,[1]Movimento!$M:$M,$B37,[1]Movimento!$A:$A,H$3)</f>
        <v>0</v>
      </c>
      <c r="I37" s="141">
        <f>SUMIFS([1]Movimento!$R:$R,[1]Movimento!$B:$B,$C$3,[1]Movimento!$M:$M,$B37,[1]Movimento!$A:$A,I$3)</f>
        <v>0</v>
      </c>
      <c r="J37" s="141">
        <f>SUMIFS([1]Movimento!$R:$R,[1]Movimento!$B:$B,$C$3,[1]Movimento!$M:$M,$B37,[1]Movimento!$A:$A,J$3)</f>
        <v>0</v>
      </c>
      <c r="K37" s="141">
        <f>SUMIFS([1]Movimento!$R:$R,[1]Movimento!$B:$B,$C$3,[1]Movimento!$M:$M,$B37,[1]Movimento!$A:$A,K$3)</f>
        <v>0</v>
      </c>
      <c r="L37" s="141">
        <f>SUMIFS([1]Movimento!$R:$R,[1]Movimento!$B:$B,$C$3,[1]Movimento!$M:$M,$B37,[1]Movimento!$A:$A,L$3)</f>
        <v>0</v>
      </c>
      <c r="M37" s="141">
        <f>SUMIFS([1]Movimento!$R:$R,[1]Movimento!$B:$B,$C$3,[1]Movimento!$M:$M,$B37,[1]Movimento!$A:$A,M$3)</f>
        <v>0</v>
      </c>
      <c r="N37" s="141">
        <f>SUMIFS([1]Movimento!$R:$R,[1]Movimento!$B:$B,$C$3,[1]Movimento!$M:$M,$B37,[1]Movimento!$A:$A,N$3)</f>
        <v>0</v>
      </c>
      <c r="O37" s="141">
        <f>SUMIFS([1]Movimento!$R:$R,[1]Movimento!$B:$B,$C$3,[1]Movimento!$M:$M,$B37,[1]Movimento!$A:$A,O$3)</f>
        <v>0</v>
      </c>
      <c r="P37" s="141">
        <f>SUMIFS([1]Movimento!$R:$R,[1]Movimento!$B:$B,$C$3,[1]Movimento!$M:$M,$B37,[1]Movimento!$A:$A,P$3)</f>
        <v>0</v>
      </c>
      <c r="Q37" s="141">
        <f>SUMIFS([1]Movimento!$R:$R,[1]Movimento!$B:$B,$C$3,[1]Movimento!$M:$M,$B37,[1]Movimento!$A:$A,Q$3)</f>
        <v>0</v>
      </c>
      <c r="R37" s="141">
        <f>SUMIFS([1]Movimento!$R:$R,[1]Movimento!$B:$B,$C$3,[1]Movimento!$M:$M,$B37,[1]Movimento!$A:$A,R$3)</f>
        <v>0</v>
      </c>
      <c r="S37" s="141">
        <f>SUMIFS([1]Movimento!$R:$R,[1]Movimento!$B:$B,$C$3,[1]Movimento!$M:$M,$B37,[1]Movimento!$A:$A,S$3)</f>
        <v>0</v>
      </c>
      <c r="T37" s="141">
        <f>SUMIFS([1]Movimento!$R:$R,[1]Movimento!$B:$B,$C$3,[1]Movimento!$M:$M,$B37,[1]Movimento!$A:$A,T$3)</f>
        <v>0</v>
      </c>
      <c r="U37" s="141">
        <f>SUMIFS([1]Movimento!$R:$R,[1]Movimento!$B:$B,$C$3,[1]Movimento!$M:$M,$B37,[1]Movimento!$A:$A,U$3)</f>
        <v>0</v>
      </c>
      <c r="V37" s="141">
        <f>SUMIFS([1]Movimento!$R:$R,[1]Movimento!$B:$B,$C$3,[1]Movimento!$M:$M,$B37,[1]Movimento!$A:$A,V$3)</f>
        <v>0</v>
      </c>
      <c r="W37" s="141">
        <f>SUMIFS([1]Movimento!$R:$R,[1]Movimento!$B:$B,$C$3,[1]Movimento!$M:$M,$B37,[1]Movimento!$A:$A,W$3)</f>
        <v>0</v>
      </c>
      <c r="X37" s="141">
        <f>SUMIFS([1]Movimento!$R:$R,[1]Movimento!$B:$B,$C$3,[1]Movimento!$M:$M,$B37,[1]Movimento!$A:$A,X$3)</f>
        <v>0</v>
      </c>
      <c r="Y37" s="141">
        <f>SUMIFS([1]Movimento!$R:$R,[1]Movimento!$B:$B,$C$3,[1]Movimento!$M:$M,$B37,[1]Movimento!$A:$A,Y$3)</f>
        <v>0</v>
      </c>
      <c r="Z37" s="141">
        <f>SUMIFS([1]Movimento!$R:$R,[1]Movimento!$B:$B,$C$3,[1]Movimento!$M:$M,$B37,[1]Movimento!$A:$A,Z$3)</f>
        <v>0</v>
      </c>
      <c r="AA37" s="141">
        <f>SUMIFS([1]Movimento!$R:$R,[1]Movimento!$B:$B,$C$3,[1]Movimento!$M:$M,$B37,[1]Movimento!$A:$A,AA$3)</f>
        <v>0</v>
      </c>
      <c r="AB37" s="141">
        <f>SUMIFS([1]Movimento!$R:$R,[1]Movimento!$B:$B,$C$3,[1]Movimento!$M:$M,$B37,[1]Movimento!$A:$A,AB$3)</f>
        <v>0</v>
      </c>
      <c r="AC37" s="141">
        <f>SUMIFS([1]Movimento!$R:$R,[1]Movimento!$B:$B,$C$3,[1]Movimento!$M:$M,$B37,[1]Movimento!$A:$A,AC$3)</f>
        <v>0</v>
      </c>
      <c r="AD37" s="141">
        <f>SUMIFS([1]Movimento!$R:$R,[1]Movimento!$B:$B,$C$3,[1]Movimento!$M:$M,$B37,[1]Movimento!$A:$A,AD$3)</f>
        <v>0</v>
      </c>
      <c r="AE37" s="141">
        <f>SUMIFS([1]Movimento!$R:$R,[1]Movimento!$B:$B,$C$3,[1]Movimento!$M:$M,$B37,[1]Movimento!$A:$A,AE$3)</f>
        <v>0</v>
      </c>
      <c r="AF37" s="141">
        <f>SUMIFS([1]Movimento!$R:$R,[1]Movimento!$B:$B,$C$3,[1]Movimento!$M:$M,$B37,[1]Movimento!$A:$A,AF$3)</f>
        <v>0</v>
      </c>
      <c r="AG37" s="141">
        <f>SUMIFS([1]Movimento!$R:$R,[1]Movimento!$B:$B,$C$3,[1]Movimento!$M:$M,$B37,[1]Movimento!$A:$A,AG$3)</f>
        <v>0</v>
      </c>
      <c r="AH37" s="141">
        <f>SUMIFS([1]Movimento!$R:$R,[1]Movimento!$B:$B,$C$3,[1]Movimento!$M:$M,$B37,[1]Movimento!$A:$A,AH$3)</f>
        <v>0</v>
      </c>
      <c r="AI37" s="141">
        <f>SUMIFS([1]Movimento!$R:$R,[1]Movimento!$B:$B,$C$3,[1]Movimento!$M:$M,$B37,[1]Movimento!$A:$A,AI$3)</f>
        <v>0</v>
      </c>
      <c r="AJ37" s="141">
        <f>SUM(E37:AI37)</f>
        <v>0</v>
      </c>
      <c r="AK37" s="141">
        <f>SUMIFS([1]Movimento!$R:$R,[1]Movimento!$B:$B,$C$3,[1]Movimento!$M:$M,$B37,[1]Movimento!$A:$A,AK$3)</f>
        <v>0</v>
      </c>
      <c r="AL37" s="141">
        <f>SUMIFS([1]Movimento!$R:$R,[1]Movimento!$B:$B,$C$3,[1]Movimento!$M:$M,$B37,[1]Movimento!$A:$A,AL$3)</f>
        <v>0</v>
      </c>
      <c r="AM37" s="141">
        <f>SUMIFS([1]Movimento!$R:$R,[1]Movimento!$B:$B,$C$3,[1]Movimento!$M:$M,$B37,[1]Movimento!$A:$A,AM$3)</f>
        <v>0</v>
      </c>
      <c r="AN37" s="141">
        <f>SUMIFS([1]Movimento!$R:$R,[1]Movimento!$B:$B,$C$3,[1]Movimento!$M:$M,$B37,[1]Movimento!$A:$A,AN$3)</f>
        <v>0</v>
      </c>
      <c r="AO37" s="141">
        <f>SUMIFS([1]Movimento!$R:$R,[1]Movimento!$B:$B,$C$3,[1]Movimento!$M:$M,$B37,[1]Movimento!$A:$A,AO$3)</f>
        <v>0</v>
      </c>
      <c r="AP37" s="141">
        <f>SUMIFS([1]Movimento!$R:$R,[1]Movimento!$B:$B,$C$3,[1]Movimento!$M:$M,$B37,[1]Movimento!$A:$A,AP$3)</f>
        <v>0</v>
      </c>
      <c r="AQ37" s="141">
        <f>SUMIFS([1]Movimento!$R:$R,[1]Movimento!$B:$B,$C$3,[1]Movimento!$M:$M,$B37,[1]Movimento!$A:$A,AQ$3)</f>
        <v>0</v>
      </c>
      <c r="AR37" s="141">
        <f>SUMIFS([1]Movimento!$R:$R,[1]Movimento!$B:$B,$C$3,[1]Movimento!$M:$M,$B37,[1]Movimento!$A:$A,AR$3)</f>
        <v>0</v>
      </c>
      <c r="AS37" s="141">
        <f>SUMIFS([1]Movimento!$R:$R,[1]Movimento!$B:$B,$C$3,[1]Movimento!$M:$M,$B37,[1]Movimento!$A:$A,AS$3)</f>
        <v>0</v>
      </c>
      <c r="AT37" s="141">
        <f>SUMIFS([1]Movimento!$R:$R,[1]Movimento!$B:$B,$C$3,[1]Movimento!$M:$M,$B37,[1]Movimento!$A:$A,AT$3)</f>
        <v>0</v>
      </c>
      <c r="AU37" s="141">
        <f>SUMIFS([1]Movimento!$R:$R,[1]Movimento!$B:$B,$C$3,[1]Movimento!$M:$M,$B37,[1]Movimento!$A:$A,AU$3)</f>
        <v>0</v>
      </c>
      <c r="AV37" s="141">
        <f>SUMIFS([1]Movimento!$R:$R,[1]Movimento!$B:$B,$C$3,[1]Movimento!$M:$M,$B37,[1]Movimento!$A:$A,AV$3)</f>
        <v>0</v>
      </c>
      <c r="AW37" s="141">
        <f>SUMIFS([1]Movimento!$R:$R,[1]Movimento!$B:$B,$C$3,[1]Movimento!$M:$M,$B37,[1]Movimento!$A:$A,AW$3)</f>
        <v>0</v>
      </c>
      <c r="AX37" s="141">
        <f>SUMIFS([1]Movimento!$R:$R,[1]Movimento!$B:$B,$C$3,[1]Movimento!$M:$M,$B37,[1]Movimento!$A:$A,AX$3)</f>
        <v>0</v>
      </c>
      <c r="AY37" s="141">
        <f>SUMIFS([1]Movimento!$R:$R,[1]Movimento!$B:$B,$C$3,[1]Movimento!$M:$M,$B37,[1]Movimento!$A:$A,AY$3)</f>
        <v>0</v>
      </c>
      <c r="AZ37" s="141">
        <f>SUMIFS([1]Movimento!$R:$R,[1]Movimento!$B:$B,$C$3,[1]Movimento!$M:$M,$B37,[1]Movimento!$A:$A,AZ$3)</f>
        <v>0</v>
      </c>
      <c r="BA37" s="141">
        <f>SUMIFS([1]Movimento!$R:$R,[1]Movimento!$B:$B,$C$3,[1]Movimento!$M:$M,$B37,[1]Movimento!$A:$A,BA$3)</f>
        <v>0</v>
      </c>
      <c r="BB37" s="141">
        <f>SUMIFS([1]Movimento!$R:$R,[1]Movimento!$B:$B,$C$3,[1]Movimento!$M:$M,$B37,[1]Movimento!$A:$A,BB$3)</f>
        <v>0</v>
      </c>
      <c r="BC37" s="141">
        <f>SUMIFS([1]Movimento!$R:$R,[1]Movimento!$B:$B,$C$3,[1]Movimento!$M:$M,$B37,[1]Movimento!$A:$A,BC$3)</f>
        <v>0</v>
      </c>
      <c r="BD37" s="141">
        <f>SUMIFS([1]Movimento!$R:$R,[1]Movimento!$B:$B,$C$3,[1]Movimento!$M:$M,$B37,[1]Movimento!$A:$A,BD$3)</f>
        <v>0</v>
      </c>
      <c r="BE37" s="141">
        <f>SUMIFS([1]Movimento!$R:$R,[1]Movimento!$B:$B,$C$3,[1]Movimento!$M:$M,$B37,[1]Movimento!$A:$A,BE$3)</f>
        <v>0</v>
      </c>
      <c r="BF37" s="141">
        <f>SUMIFS([1]Movimento!$R:$R,[1]Movimento!$B:$B,$C$3,[1]Movimento!$M:$M,$B37,[1]Movimento!$A:$A,BF$3)</f>
        <v>0</v>
      </c>
      <c r="BG37" s="141">
        <f>SUMIFS([1]Movimento!$R:$R,[1]Movimento!$B:$B,$C$3,[1]Movimento!$M:$M,$B37,[1]Movimento!$A:$A,BG$3)</f>
        <v>0</v>
      </c>
      <c r="BH37" s="141">
        <f>SUMIFS([1]Movimento!$R:$R,[1]Movimento!$B:$B,$C$3,[1]Movimento!$M:$M,$B37,[1]Movimento!$A:$A,BH$3)</f>
        <v>0</v>
      </c>
      <c r="BI37" s="141">
        <f>SUMIFS([1]Movimento!$R:$R,[1]Movimento!$B:$B,$C$3,[1]Movimento!$M:$M,$B37,[1]Movimento!$A:$A,BI$3)</f>
        <v>0</v>
      </c>
      <c r="BJ37" s="141">
        <f>SUMIFS([1]Movimento!$R:$R,[1]Movimento!$B:$B,$C$3,[1]Movimento!$M:$M,$B37,[1]Movimento!$A:$A,BJ$3)</f>
        <v>0</v>
      </c>
      <c r="BK37" s="141">
        <f>SUMIFS([1]Movimento!$R:$R,[1]Movimento!$B:$B,$C$3,[1]Movimento!$M:$M,$B37,[1]Movimento!$A:$A,BK$3)</f>
        <v>0</v>
      </c>
      <c r="BL37" s="141">
        <f>SUMIFS([1]Movimento!$R:$R,[1]Movimento!$B:$B,$C$3,[1]Movimento!$M:$M,$B37,[1]Movimento!$A:$A,BL$3)</f>
        <v>0</v>
      </c>
      <c r="BM37" s="141">
        <f>SUMIFS([1]Movimento!$R:$R,[1]Movimento!$B:$B,$C$3,[1]Movimento!$M:$M,$B37,[1]Movimento!$A:$A,BM$3)</f>
        <v>0</v>
      </c>
      <c r="BN37" s="141">
        <f>SUMIFS([1]Movimento!$R:$R,[1]Movimento!$B:$B,$C$3,[1]Movimento!$M:$M,$B37,[1]Movimento!$A:$A,BN$3)</f>
        <v>0</v>
      </c>
      <c r="BO37" s="141">
        <f>SUMIFS([1]Movimento!$R:$R,[1]Movimento!$B:$B,$C$3,[1]Movimento!$M:$M,$B37,[1]Movimento!$A:$A,BO$3)</f>
        <v>0</v>
      </c>
      <c r="BP37" s="141">
        <f>SUM(AK37:BO37)</f>
        <v>0</v>
      </c>
      <c r="BQ37" s="141">
        <f>SUMIFS([1]Movimento!$R:$R,[1]Movimento!$B:$B,$C$3,[1]Movimento!$M:$M,$B37,[1]Movimento!$A:$A,BQ$3)</f>
        <v>0</v>
      </c>
      <c r="BR37" s="141">
        <f>SUMIFS([1]Movimento!$R:$R,[1]Movimento!$B:$B,$C$3,[1]Movimento!$M:$M,$B37,[1]Movimento!$A:$A,BR$3)</f>
        <v>0</v>
      </c>
      <c r="BS37" s="141">
        <f>SUMIFS([1]Movimento!$R:$R,[1]Movimento!$B:$B,$C$3,[1]Movimento!$M:$M,$B37,[1]Movimento!$A:$A,BS$3)</f>
        <v>0</v>
      </c>
      <c r="BT37" s="141">
        <f>SUMIFS([1]Movimento!$R:$R,[1]Movimento!$B:$B,$C$3,[1]Movimento!$M:$M,$B37,[1]Movimento!$A:$A,BT$3)</f>
        <v>0</v>
      </c>
      <c r="BU37" s="141">
        <f>SUMIFS([1]Movimento!$R:$R,[1]Movimento!$B:$B,$C$3,[1]Movimento!$M:$M,$B37,[1]Movimento!$A:$A,BU$3)</f>
        <v>0</v>
      </c>
      <c r="BV37" s="141">
        <f>SUMIFS([1]Movimento!$R:$R,[1]Movimento!$B:$B,$C$3,[1]Movimento!$M:$M,$B37,[1]Movimento!$A:$A,BV$3)</f>
        <v>0</v>
      </c>
      <c r="BW37" s="141">
        <f>SUMIFS([1]Movimento!$R:$R,[1]Movimento!$B:$B,$C$3,[1]Movimento!$M:$M,$B37,[1]Movimento!$A:$A,BW$3)</f>
        <v>0</v>
      </c>
      <c r="BX37" s="141">
        <f>SUMIFS([1]Movimento!$R:$R,[1]Movimento!$B:$B,$C$3,[1]Movimento!$M:$M,$B37,[1]Movimento!$A:$A,BX$3)</f>
        <v>0</v>
      </c>
      <c r="BY37" s="141">
        <f>SUMIFS([1]Movimento!$R:$R,[1]Movimento!$B:$B,$C$3,[1]Movimento!$M:$M,$B37,[1]Movimento!$A:$A,BY$3)</f>
        <v>0</v>
      </c>
      <c r="BZ37" s="141">
        <f>SUMIFS([1]Movimento!$R:$R,[1]Movimento!$B:$B,$C$3,[1]Movimento!$M:$M,$B37,[1]Movimento!$A:$A,BZ$3)</f>
        <v>0</v>
      </c>
      <c r="CA37" s="141">
        <f>SUMIFS([1]Movimento!$R:$R,[1]Movimento!$B:$B,$C$3,[1]Movimento!$M:$M,$B37,[1]Movimento!$A:$A,CA$3)</f>
        <v>0</v>
      </c>
      <c r="CB37" s="141">
        <f>SUMIFS([1]Movimento!$R:$R,[1]Movimento!$B:$B,$C$3,[1]Movimento!$M:$M,$B37,[1]Movimento!$A:$A,CB$3)</f>
        <v>0</v>
      </c>
      <c r="CC37" s="141">
        <f>SUMIFS([1]Movimento!$R:$R,[1]Movimento!$B:$B,$C$3,[1]Movimento!$M:$M,$B37,[1]Movimento!$A:$A,CC$3)</f>
        <v>0</v>
      </c>
      <c r="CD37" s="141">
        <f>SUMIFS([1]Movimento!$R:$R,[1]Movimento!$B:$B,$C$3,[1]Movimento!$M:$M,$B37,[1]Movimento!$A:$A,CD$3)</f>
        <v>0</v>
      </c>
      <c r="CE37" s="141">
        <f>SUMIFS([1]Movimento!$R:$R,[1]Movimento!$B:$B,$C$3,[1]Movimento!$M:$M,$B37,[1]Movimento!$A:$A,CE$3)</f>
        <v>0</v>
      </c>
      <c r="CF37" s="141">
        <f>SUMIFS([1]Movimento!$R:$R,[1]Movimento!$B:$B,$C$3,[1]Movimento!$M:$M,$B37,[1]Movimento!$A:$A,CF$3)</f>
        <v>0</v>
      </c>
      <c r="CG37" s="141">
        <f>SUMIFS([1]Movimento!$R:$R,[1]Movimento!$B:$B,$C$3,[1]Movimento!$M:$M,$B37,[1]Movimento!$A:$A,CG$3)</f>
        <v>0</v>
      </c>
      <c r="CH37" s="141">
        <f>SUMIFS([1]Movimento!$R:$R,[1]Movimento!$B:$B,$C$3,[1]Movimento!$M:$M,$B37,[1]Movimento!$A:$A,CH$3)</f>
        <v>0</v>
      </c>
      <c r="CI37" s="141">
        <f>SUMIFS([1]Movimento!$R:$R,[1]Movimento!$B:$B,$C$3,[1]Movimento!$M:$M,$B37,[1]Movimento!$A:$A,CI$3)</f>
        <v>0</v>
      </c>
      <c r="CJ37" s="141">
        <f>SUMIFS([1]Movimento!$R:$R,[1]Movimento!$B:$B,$C$3,[1]Movimento!$M:$M,$B37,[1]Movimento!$A:$A,CJ$3)</f>
        <v>0</v>
      </c>
      <c r="CK37" s="141">
        <f>SUMIFS([1]Movimento!$R:$R,[1]Movimento!$B:$B,$C$3,[1]Movimento!$M:$M,$B37,[1]Movimento!$A:$A,CK$3)</f>
        <v>0</v>
      </c>
      <c r="CL37" s="141">
        <f>SUMIFS([1]Movimento!$R:$R,[1]Movimento!$B:$B,$C$3,[1]Movimento!$M:$M,$B37,[1]Movimento!$A:$A,CL$3)</f>
        <v>0</v>
      </c>
      <c r="CM37" s="141">
        <f>SUMIFS([1]Movimento!$R:$R,[1]Movimento!$B:$B,$C$3,[1]Movimento!$M:$M,$B37,[1]Movimento!$A:$A,CM$3)</f>
        <v>0</v>
      </c>
      <c r="CN37" s="141">
        <f>SUMIFS([1]Movimento!$R:$R,[1]Movimento!$B:$B,$C$3,[1]Movimento!$M:$M,$B37,[1]Movimento!$A:$A,CN$3)</f>
        <v>0</v>
      </c>
      <c r="CO37" s="141">
        <f>SUMIFS([1]Movimento!$R:$R,[1]Movimento!$B:$B,$C$3,[1]Movimento!$M:$M,$B37,[1]Movimento!$A:$A,CO$3)</f>
        <v>0</v>
      </c>
      <c r="CP37" s="141">
        <f>SUMIFS([1]Movimento!$R:$R,[1]Movimento!$B:$B,$C$3,[1]Movimento!$M:$M,$B37,[1]Movimento!$A:$A,CP$3)</f>
        <v>0</v>
      </c>
      <c r="CQ37" s="141">
        <f>SUMIFS([1]Movimento!$R:$R,[1]Movimento!$B:$B,$C$3,[1]Movimento!$M:$M,$B37,[1]Movimento!$A:$A,CQ$3)</f>
        <v>0</v>
      </c>
      <c r="CR37" s="141">
        <f>SUMIFS([1]Movimento!$R:$R,[1]Movimento!$B:$B,$C$3,[1]Movimento!$M:$M,$B37,[1]Movimento!$A:$A,CR$3)</f>
        <v>0</v>
      </c>
      <c r="CS37" s="141">
        <f>SUMIFS([1]Movimento!$R:$R,[1]Movimento!$B:$B,$C$3,[1]Movimento!$M:$M,$B37,[1]Movimento!$A:$A,CS$3)</f>
        <v>0</v>
      </c>
      <c r="CT37" s="141">
        <f>SUMIFS([1]Movimento!$R:$R,[1]Movimento!$B:$B,$C$3,[1]Movimento!$M:$M,$B37,[1]Movimento!$A:$A,CT$3)</f>
        <v>0</v>
      </c>
      <c r="CU37" s="141">
        <f>SUMIFS([1]Movimento!$R:$R,[1]Movimento!$B:$B,$C$3,[1]Movimento!$M:$M,$B37,[1]Movimento!$A:$A,CU$3)</f>
        <v>0</v>
      </c>
      <c r="CV37" s="141">
        <f>SUM(BQ37:CU37)</f>
        <v>0</v>
      </c>
      <c r="CW37" s="141">
        <f>SUMIFS([1]Movimento!$R:$R,[1]Movimento!$B:$B,$C$3,[1]Movimento!$M:$M,$B37,[1]Movimento!$A:$A,CW$3)</f>
        <v>0</v>
      </c>
      <c r="CX37" s="141">
        <f>SUMIFS([1]Movimento!$R:$R,[1]Movimento!$B:$B,$C$3,[1]Movimento!$M:$M,$B37,[1]Movimento!$A:$A,CX$3)</f>
        <v>0</v>
      </c>
      <c r="CY37" s="141">
        <f>SUMIFS([1]Movimento!$R:$R,[1]Movimento!$B:$B,$C$3,[1]Movimento!$M:$M,$B37,[1]Movimento!$A:$A,CY$3)</f>
        <v>0</v>
      </c>
      <c r="CZ37" s="141">
        <f>SUMIFS([1]Movimento!$R:$R,[1]Movimento!$B:$B,$C$3,[1]Movimento!$M:$M,$B37,[1]Movimento!$A:$A,CZ$3)</f>
        <v>0</v>
      </c>
      <c r="DA37" s="141">
        <f>SUMIFS([1]Movimento!$R:$R,[1]Movimento!$B:$B,$C$3,[1]Movimento!$M:$M,$B37,[1]Movimento!$A:$A,DA$3)</f>
        <v>0</v>
      </c>
      <c r="DB37" s="141">
        <f>SUMIFS([1]Movimento!$R:$R,[1]Movimento!$B:$B,$C$3,[1]Movimento!$M:$M,$B37,[1]Movimento!$A:$A,DB$3)</f>
        <v>0</v>
      </c>
      <c r="DC37" s="141">
        <f>SUMIFS([1]Movimento!$R:$R,[1]Movimento!$B:$B,$C$3,[1]Movimento!$M:$M,$B37,[1]Movimento!$A:$A,DC$3)</f>
        <v>0</v>
      </c>
      <c r="DD37" s="141">
        <f>SUMIFS([1]Movimento!$R:$R,[1]Movimento!$B:$B,$C$3,[1]Movimento!$M:$M,$B37,[1]Movimento!$A:$A,DD$3)</f>
        <v>0</v>
      </c>
      <c r="DE37" s="141">
        <f>SUMIFS([1]Movimento!$R:$R,[1]Movimento!$B:$B,$C$3,[1]Movimento!$M:$M,$B37,[1]Movimento!$A:$A,DE$3)</f>
        <v>0</v>
      </c>
      <c r="DF37" s="141">
        <f>SUMIFS([1]Movimento!$R:$R,[1]Movimento!$B:$B,$C$3,[1]Movimento!$M:$M,$B37,[1]Movimento!$A:$A,DF$3)</f>
        <v>0</v>
      </c>
      <c r="DG37" s="141">
        <f>SUMIFS([1]Movimento!$R:$R,[1]Movimento!$B:$B,$C$3,[1]Movimento!$M:$M,$B37,[1]Movimento!$A:$A,DG$3)</f>
        <v>0</v>
      </c>
      <c r="DH37" s="141">
        <f>SUMIFS([1]Movimento!$R:$R,[1]Movimento!$B:$B,$C$3,[1]Movimento!$M:$M,$B37,[1]Movimento!$A:$A,DH$3)</f>
        <v>0</v>
      </c>
      <c r="DI37" s="141">
        <f>SUMIFS([1]Movimento!$R:$R,[1]Movimento!$B:$B,$C$3,[1]Movimento!$M:$M,$B37,[1]Movimento!$A:$A,DI$3)</f>
        <v>0</v>
      </c>
      <c r="DJ37" s="141">
        <f>SUMIFS([1]Movimento!$R:$R,[1]Movimento!$B:$B,$C$3,[1]Movimento!$M:$M,$B37,[1]Movimento!$A:$A,DJ$3)</f>
        <v>0</v>
      </c>
      <c r="DK37" s="141">
        <f>SUMIFS([1]Movimento!$R:$R,[1]Movimento!$B:$B,$C$3,[1]Movimento!$M:$M,$B37,[1]Movimento!$A:$A,DK$3)</f>
        <v>0</v>
      </c>
      <c r="DL37" s="141">
        <f>SUMIFS([1]Movimento!$R:$R,[1]Movimento!$B:$B,$C$3,[1]Movimento!$M:$M,$B37,[1]Movimento!$A:$A,DL$3)</f>
        <v>0</v>
      </c>
      <c r="DM37" s="141">
        <f>SUMIFS([1]Movimento!$R:$R,[1]Movimento!$B:$B,$C$3,[1]Movimento!$M:$M,$B37,[1]Movimento!$A:$A,DM$3)</f>
        <v>0</v>
      </c>
      <c r="DN37" s="141">
        <f>SUMIFS([1]Movimento!$R:$R,[1]Movimento!$B:$B,$C$3,[1]Movimento!$M:$M,$B37,[1]Movimento!$A:$A,DN$3)</f>
        <v>0</v>
      </c>
      <c r="DO37" s="141">
        <f>SUMIFS([1]Movimento!$R:$R,[1]Movimento!$B:$B,$C$3,[1]Movimento!$M:$M,$B37,[1]Movimento!$A:$A,DO$3)</f>
        <v>0</v>
      </c>
      <c r="DP37" s="141">
        <f>SUMIFS([1]Movimento!$R:$R,[1]Movimento!$B:$B,$C$3,[1]Movimento!$M:$M,$B37,[1]Movimento!$A:$A,DP$3)</f>
        <v>0</v>
      </c>
      <c r="DQ37" s="141">
        <f>SUMIFS([1]Movimento!$R:$R,[1]Movimento!$B:$B,$C$3,[1]Movimento!$M:$M,$B37,[1]Movimento!$A:$A,DQ$3)</f>
        <v>0</v>
      </c>
      <c r="DR37" s="141">
        <f>SUMIFS([1]Movimento!$R:$R,[1]Movimento!$B:$B,$C$3,[1]Movimento!$M:$M,$B37,[1]Movimento!$A:$A,DR$3)</f>
        <v>0</v>
      </c>
      <c r="DS37" s="141">
        <f>SUMIFS([1]Movimento!$R:$R,[1]Movimento!$B:$B,$C$3,[1]Movimento!$M:$M,$B37,[1]Movimento!$A:$A,DS$3)</f>
        <v>0</v>
      </c>
      <c r="DT37" s="141">
        <f>SUMIFS([1]Movimento!$R:$R,[1]Movimento!$B:$B,$C$3,[1]Movimento!$M:$M,$B37,[1]Movimento!$A:$A,DT$3)</f>
        <v>0</v>
      </c>
      <c r="DU37" s="141">
        <f>SUMIFS([1]Movimento!$R:$R,[1]Movimento!$B:$B,$C$3,[1]Movimento!$M:$M,$B37,[1]Movimento!$A:$A,DU$3)</f>
        <v>0</v>
      </c>
      <c r="DV37" s="141">
        <f>SUMIFS([1]Movimento!$R:$R,[1]Movimento!$B:$B,$C$3,[1]Movimento!$M:$M,$B37,[1]Movimento!$A:$A,DV$3)</f>
        <v>0</v>
      </c>
      <c r="DW37" s="141">
        <f>SUMIFS([1]Movimento!$R:$R,[1]Movimento!$B:$B,$C$3,[1]Movimento!$M:$M,$B37,[1]Movimento!$A:$A,DW$3)</f>
        <v>0</v>
      </c>
      <c r="DX37" s="141">
        <f>SUMIFS([1]Movimento!$R:$R,[1]Movimento!$B:$B,$C$3,[1]Movimento!$M:$M,$B37,[1]Movimento!$A:$A,DX$3)</f>
        <v>0</v>
      </c>
      <c r="DY37" s="141">
        <f>SUMIFS([1]Movimento!$R:$R,[1]Movimento!$B:$B,$C$3,[1]Movimento!$M:$M,$B37,[1]Movimento!$A:$A,DY$3)</f>
        <v>0</v>
      </c>
      <c r="DZ37" s="141">
        <f>SUMIFS([1]Movimento!$R:$R,[1]Movimento!$B:$B,$C$3,[1]Movimento!$M:$M,$B37,[1]Movimento!$A:$A,DZ$3)</f>
        <v>0</v>
      </c>
      <c r="EA37" s="141">
        <f>SUMIFS([1]Movimento!$R:$R,[1]Movimento!$B:$B,$C$3,[1]Movimento!$M:$M,$B37,[1]Movimento!$A:$A,EA$3)</f>
        <v>0</v>
      </c>
      <c r="EB37" s="141">
        <f>SUM(CW37:EA37)</f>
        <v>0</v>
      </c>
      <c r="EC37" s="141">
        <f>SUMIFS([1]Movimento!$R:$R,[1]Movimento!$B:$B,$C$3,[1]Movimento!$M:$M,$B37,[1]Movimento!$A:$A,EC$3)</f>
        <v>0</v>
      </c>
      <c r="ED37" s="141">
        <f>SUMIFS([1]Movimento!$R:$R,[1]Movimento!$B:$B,$C$3,[1]Movimento!$M:$M,$B37,[1]Movimento!$A:$A,ED$3)</f>
        <v>0</v>
      </c>
      <c r="EE37" s="141">
        <f>SUMIFS([1]Movimento!$R:$R,[1]Movimento!$B:$B,$C$3,[1]Movimento!$M:$M,$B37,[1]Movimento!$A:$A,EE$3)</f>
        <v>0</v>
      </c>
      <c r="EF37" s="141">
        <f>SUMIFS([1]Movimento!$R:$R,[1]Movimento!$B:$B,$C$3,[1]Movimento!$M:$M,$B37,[1]Movimento!$A:$A,EF$3)</f>
        <v>0</v>
      </c>
      <c r="EG37" s="141">
        <f>SUMIFS([1]Movimento!$R:$R,[1]Movimento!$B:$B,$C$3,[1]Movimento!$M:$M,$B37,[1]Movimento!$A:$A,EG$3)</f>
        <v>0</v>
      </c>
      <c r="EH37" s="141">
        <f>SUMIFS([1]Movimento!$R:$R,[1]Movimento!$B:$B,$C$3,[1]Movimento!$M:$M,$B37,[1]Movimento!$A:$A,EH$3)</f>
        <v>0</v>
      </c>
      <c r="EI37" s="141">
        <f>SUMIFS([1]Movimento!$R:$R,[1]Movimento!$B:$B,$C$3,[1]Movimento!$M:$M,$B37,[1]Movimento!$A:$A,EI$3)</f>
        <v>0</v>
      </c>
      <c r="EJ37" s="141">
        <f>SUMIFS([1]Movimento!$R:$R,[1]Movimento!$B:$B,$C$3,[1]Movimento!$M:$M,$B37,[1]Movimento!$A:$A,EJ$3)</f>
        <v>0</v>
      </c>
      <c r="EK37" s="141">
        <f>SUMIFS([1]Movimento!$R:$R,[1]Movimento!$B:$B,$C$3,[1]Movimento!$M:$M,$B37,[1]Movimento!$A:$A,EK$3)</f>
        <v>0</v>
      </c>
      <c r="EL37" s="141">
        <f>SUMIFS([1]Movimento!$R:$R,[1]Movimento!$B:$B,$C$3,[1]Movimento!$M:$M,$B37,[1]Movimento!$A:$A,EL$3)</f>
        <v>0</v>
      </c>
      <c r="EM37" s="141">
        <f>SUMIFS([1]Movimento!$R:$R,[1]Movimento!$B:$B,$C$3,[1]Movimento!$M:$M,$B37,[1]Movimento!$A:$A,EM$3)</f>
        <v>0</v>
      </c>
      <c r="EN37" s="141">
        <f>SUMIFS([1]Movimento!$R:$R,[1]Movimento!$B:$B,$C$3,[1]Movimento!$M:$M,$B37,[1]Movimento!$A:$A,EN$3)</f>
        <v>0</v>
      </c>
      <c r="EO37" s="141">
        <f>SUMIFS([1]Movimento!$R:$R,[1]Movimento!$B:$B,$C$3,[1]Movimento!$M:$M,$B37,[1]Movimento!$A:$A,EO$3)</f>
        <v>0</v>
      </c>
      <c r="EP37" s="141">
        <f>SUMIFS([1]Movimento!$R:$R,[1]Movimento!$B:$B,$C$3,[1]Movimento!$M:$M,$B37,[1]Movimento!$A:$A,EP$3)</f>
        <v>0</v>
      </c>
      <c r="EQ37" s="141">
        <f>SUMIFS([1]Movimento!$R:$R,[1]Movimento!$B:$B,$C$3,[1]Movimento!$M:$M,$B37,[1]Movimento!$A:$A,EQ$3)</f>
        <v>0</v>
      </c>
      <c r="ER37" s="141">
        <f>SUMIFS([1]Movimento!$R:$R,[1]Movimento!$B:$B,$C$3,[1]Movimento!$M:$M,$B37,[1]Movimento!$A:$A,ER$3)</f>
        <v>0</v>
      </c>
      <c r="ES37" s="141">
        <f>SUMIFS([1]Movimento!$R:$R,[1]Movimento!$B:$B,$C$3,[1]Movimento!$M:$M,$B37,[1]Movimento!$A:$A,ES$3)</f>
        <v>0</v>
      </c>
      <c r="ET37" s="141">
        <f>SUMIFS([1]Movimento!$R:$R,[1]Movimento!$B:$B,$C$3,[1]Movimento!$M:$M,$B37,[1]Movimento!$A:$A,ET$3)</f>
        <v>0</v>
      </c>
      <c r="EU37" s="141">
        <f>SUMIFS([1]Movimento!$R:$R,[1]Movimento!$B:$B,$C$3,[1]Movimento!$M:$M,$B37,[1]Movimento!$A:$A,EU$3)</f>
        <v>0</v>
      </c>
      <c r="EV37" s="141">
        <f>SUMIFS([1]Movimento!$R:$R,[1]Movimento!$B:$B,$C$3,[1]Movimento!$M:$M,$B37,[1]Movimento!$A:$A,EV$3)</f>
        <v>0</v>
      </c>
      <c r="EW37" s="141">
        <f>SUMIFS([1]Movimento!$R:$R,[1]Movimento!$B:$B,$C$3,[1]Movimento!$M:$M,$B37,[1]Movimento!$A:$A,EW$3)</f>
        <v>0</v>
      </c>
      <c r="EX37" s="141">
        <f>SUMIFS([1]Movimento!$R:$R,[1]Movimento!$B:$B,$C$3,[1]Movimento!$M:$M,$B37,[1]Movimento!$A:$A,EX$3)</f>
        <v>0</v>
      </c>
      <c r="EY37" s="141">
        <f>SUMIFS([1]Movimento!$R:$R,[1]Movimento!$B:$B,$C$3,[1]Movimento!$M:$M,$B37,[1]Movimento!$A:$A,EY$3)</f>
        <v>0</v>
      </c>
      <c r="EZ37" s="141">
        <f>SUMIFS([1]Movimento!$R:$R,[1]Movimento!$B:$B,$C$3,[1]Movimento!$M:$M,$B37,[1]Movimento!$A:$A,EZ$3)</f>
        <v>0</v>
      </c>
      <c r="FA37" s="141">
        <f>SUMIFS([1]Movimento!$R:$R,[1]Movimento!$B:$B,$C$3,[1]Movimento!$M:$M,$B37,[1]Movimento!$A:$A,FA$3)</f>
        <v>0</v>
      </c>
      <c r="FB37" s="141">
        <f>SUMIFS([1]Movimento!$R:$R,[1]Movimento!$B:$B,$C$3,[1]Movimento!$M:$M,$B37,[1]Movimento!$A:$A,FB$3)</f>
        <v>0</v>
      </c>
      <c r="FC37" s="141">
        <f>SUMIFS([1]Movimento!$R:$R,[1]Movimento!$B:$B,$C$3,[1]Movimento!$M:$M,$B37,[1]Movimento!$A:$A,FC$3)</f>
        <v>0</v>
      </c>
      <c r="FD37" s="141">
        <f>SUMIFS([1]Movimento!$R:$R,[1]Movimento!$B:$B,$C$3,[1]Movimento!$M:$M,$B37,[1]Movimento!$A:$A,FD$3)</f>
        <v>0</v>
      </c>
      <c r="FE37" s="141">
        <f>SUMIFS([1]Movimento!$R:$R,[1]Movimento!$B:$B,$C$3,[1]Movimento!$M:$M,$B37,[1]Movimento!$A:$A,FE$3)</f>
        <v>0</v>
      </c>
      <c r="FF37" s="141">
        <f>SUMIFS([1]Movimento!$R:$R,[1]Movimento!$B:$B,$C$3,[1]Movimento!$M:$M,$B37,[1]Movimento!$A:$A,FF$3)</f>
        <v>0</v>
      </c>
      <c r="FG37" s="141">
        <f>SUMIFS([1]Movimento!$R:$R,[1]Movimento!$B:$B,$C$3,[1]Movimento!$M:$M,$B37,[1]Movimento!$A:$A,FG$3)</f>
        <v>0</v>
      </c>
      <c r="FH37" s="141">
        <f>SUM(EC37:FG37)</f>
        <v>0</v>
      </c>
      <c r="FI37" s="141">
        <f>SUMIFS([1]Movimento!$R:$R,[1]Movimento!$B:$B,$C$3,[1]Movimento!$M:$M,$B37,[1]Movimento!$A:$A,FI$3)</f>
        <v>0</v>
      </c>
      <c r="FJ37" s="141">
        <f>SUMIFS([1]Movimento!$R:$R,[1]Movimento!$B:$B,$C$3,[1]Movimento!$M:$M,$B37,[1]Movimento!$A:$A,FJ$3)</f>
        <v>0</v>
      </c>
      <c r="FK37" s="141">
        <f>SUMIFS([1]Movimento!$R:$R,[1]Movimento!$B:$B,$C$3,[1]Movimento!$M:$M,$B37,[1]Movimento!$A:$A,FK$3)</f>
        <v>0</v>
      </c>
      <c r="FL37" s="141">
        <f>SUMIFS([1]Movimento!$R:$R,[1]Movimento!$B:$B,$C$3,[1]Movimento!$M:$M,$B37,[1]Movimento!$A:$A,FL$3)</f>
        <v>0</v>
      </c>
      <c r="FM37" s="141">
        <f>SUMIFS([1]Movimento!$R:$R,[1]Movimento!$B:$B,$C$3,[1]Movimento!$M:$M,$B37,[1]Movimento!$A:$A,FM$3)</f>
        <v>0</v>
      </c>
      <c r="FN37" s="141">
        <f>SUMIFS([1]Movimento!$R:$R,[1]Movimento!$B:$B,$C$3,[1]Movimento!$M:$M,$B37,[1]Movimento!$A:$A,FN$3)</f>
        <v>0</v>
      </c>
      <c r="FO37" s="141">
        <f>SUMIFS([1]Movimento!$R:$R,[1]Movimento!$B:$B,$C$3,[1]Movimento!$M:$M,$B37,[1]Movimento!$A:$A,FO$3)</f>
        <v>0</v>
      </c>
      <c r="FP37" s="141">
        <f>SUMIFS([1]Movimento!$R:$R,[1]Movimento!$B:$B,$C$3,[1]Movimento!$M:$M,$B37,[1]Movimento!$A:$A,FP$3)</f>
        <v>0</v>
      </c>
      <c r="FQ37" s="141">
        <f>SUMIFS([1]Movimento!$R:$R,[1]Movimento!$B:$B,$C$3,[1]Movimento!$M:$M,$B37,[1]Movimento!$A:$A,FQ$3)</f>
        <v>0</v>
      </c>
      <c r="FR37" s="141">
        <f>SUMIFS([1]Movimento!$R:$R,[1]Movimento!$B:$B,$C$3,[1]Movimento!$M:$M,$B37,[1]Movimento!$A:$A,FR$3)</f>
        <v>0</v>
      </c>
      <c r="FS37" s="141">
        <f>SUMIFS([1]Movimento!$R:$R,[1]Movimento!$B:$B,$C$3,[1]Movimento!$M:$M,$B37,[1]Movimento!$A:$A,FS$3)</f>
        <v>0</v>
      </c>
      <c r="FT37" s="141">
        <f>SUMIFS([1]Movimento!$R:$R,[1]Movimento!$B:$B,$C$3,[1]Movimento!$M:$M,$B37,[1]Movimento!$A:$A,FT$3)</f>
        <v>0</v>
      </c>
      <c r="FU37" s="141">
        <f>SUMIFS([1]Movimento!$R:$R,[1]Movimento!$B:$B,$C$3,[1]Movimento!$M:$M,$B37,[1]Movimento!$A:$A,FU$3)</f>
        <v>0</v>
      </c>
      <c r="FV37" s="141">
        <f>SUMIFS([1]Movimento!$R:$R,[1]Movimento!$B:$B,$C$3,[1]Movimento!$M:$M,$B37,[1]Movimento!$A:$A,FV$3)</f>
        <v>0</v>
      </c>
      <c r="FW37" s="141">
        <f>SUMIFS([1]Movimento!$R:$R,[1]Movimento!$B:$B,$C$3,[1]Movimento!$M:$M,$B37,[1]Movimento!$A:$A,FW$3)</f>
        <v>0</v>
      </c>
      <c r="FX37" s="141">
        <f>SUMIFS([1]Movimento!$R:$R,[1]Movimento!$B:$B,$C$3,[1]Movimento!$M:$M,$B37,[1]Movimento!$A:$A,FX$3)</f>
        <v>0</v>
      </c>
      <c r="FY37" s="141">
        <f>SUMIFS([1]Movimento!$R:$R,[1]Movimento!$B:$B,$C$3,[1]Movimento!$M:$M,$B37,[1]Movimento!$A:$A,FY$3)</f>
        <v>0</v>
      </c>
      <c r="FZ37" s="141">
        <f>SUMIFS([1]Movimento!$R:$R,[1]Movimento!$B:$B,$C$3,[1]Movimento!$M:$M,$B37,[1]Movimento!$A:$A,FZ$3)</f>
        <v>0</v>
      </c>
      <c r="GA37" s="141">
        <f>SUMIFS([1]Movimento!$R:$R,[1]Movimento!$B:$B,$C$3,[1]Movimento!$M:$M,$B37,[1]Movimento!$A:$A,GA$3)</f>
        <v>0</v>
      </c>
      <c r="GB37" s="141">
        <f>SUMIFS([1]Movimento!$R:$R,[1]Movimento!$B:$B,$C$3,[1]Movimento!$M:$M,$B37,[1]Movimento!$A:$A,GB$3)</f>
        <v>0</v>
      </c>
      <c r="GC37" s="141">
        <f>SUMIFS([1]Movimento!$R:$R,[1]Movimento!$B:$B,$C$3,[1]Movimento!$M:$M,$B37,[1]Movimento!$A:$A,GC$3)</f>
        <v>0</v>
      </c>
      <c r="GD37" s="141">
        <f>SUMIFS([1]Movimento!$R:$R,[1]Movimento!$B:$B,$C$3,[1]Movimento!$M:$M,$B37,[1]Movimento!$A:$A,GD$3)</f>
        <v>0</v>
      </c>
      <c r="GE37" s="141">
        <f>SUMIFS([1]Movimento!$R:$R,[1]Movimento!$B:$B,$C$3,[1]Movimento!$M:$M,$B37,[1]Movimento!$A:$A,GE$3)</f>
        <v>0</v>
      </c>
      <c r="GF37" s="141">
        <f>SUMIFS([1]Movimento!$R:$R,[1]Movimento!$B:$B,$C$3,[1]Movimento!$M:$M,$B37,[1]Movimento!$A:$A,GF$3)</f>
        <v>0</v>
      </c>
      <c r="GG37" s="141">
        <f>SUMIFS([1]Movimento!$R:$R,[1]Movimento!$B:$B,$C$3,[1]Movimento!$M:$M,$B37,[1]Movimento!$A:$A,GG$3)</f>
        <v>0</v>
      </c>
      <c r="GH37" s="141">
        <f>SUMIFS([1]Movimento!$R:$R,[1]Movimento!$B:$B,$C$3,[1]Movimento!$M:$M,$B37,[1]Movimento!$A:$A,GH$3)</f>
        <v>0</v>
      </c>
      <c r="GI37" s="141">
        <f>SUMIFS([1]Movimento!$R:$R,[1]Movimento!$B:$B,$C$3,[1]Movimento!$M:$M,$B37,[1]Movimento!$A:$A,GI$3)</f>
        <v>0</v>
      </c>
      <c r="GJ37" s="141">
        <f>SUMIFS([1]Movimento!$R:$R,[1]Movimento!$B:$B,$C$3,[1]Movimento!$M:$M,$B37,[1]Movimento!$A:$A,GJ$3)</f>
        <v>0</v>
      </c>
      <c r="GK37" s="141">
        <f>SUMIFS([1]Movimento!$R:$R,[1]Movimento!$B:$B,$C$3,[1]Movimento!$M:$M,$B37,[1]Movimento!$A:$A,GK$3)</f>
        <v>0</v>
      </c>
      <c r="GL37" s="141">
        <f>SUMIFS([1]Movimento!$R:$R,[1]Movimento!$B:$B,$C$3,[1]Movimento!$M:$M,$B37,[1]Movimento!$A:$A,GL$3)</f>
        <v>0</v>
      </c>
      <c r="GM37" s="141">
        <f>SUMIFS([1]Movimento!$R:$R,[1]Movimento!$B:$B,$C$3,[1]Movimento!$M:$M,$B37,[1]Movimento!$A:$A,GM$3)</f>
        <v>0</v>
      </c>
      <c r="GN37" s="141">
        <f>SUM(FI37:GM37)</f>
        <v>0</v>
      </c>
      <c r="GO37" s="141">
        <f>SUMIFS([1]Movimento!$R:$R,[1]Movimento!$B:$B,$C$3,[1]Movimento!$M:$M,$B37,[1]Movimento!$A:$A,GO$3)</f>
        <v>0</v>
      </c>
      <c r="GP37" s="141">
        <f>SUMIFS([1]Movimento!$R:$R,[1]Movimento!$B:$B,$C$3,[1]Movimento!$M:$M,$B37,[1]Movimento!$A:$A,GP$3)</f>
        <v>0</v>
      </c>
      <c r="GQ37" s="141">
        <f>SUMIFS([1]Movimento!$R:$R,[1]Movimento!$B:$B,$C$3,[1]Movimento!$M:$M,$B37,[1]Movimento!$A:$A,GQ$3)</f>
        <v>0</v>
      </c>
      <c r="GR37" s="141">
        <f>SUMIFS([1]Movimento!$R:$R,[1]Movimento!$B:$B,$C$3,[1]Movimento!$M:$M,$B37,[1]Movimento!$A:$A,GR$3)</f>
        <v>0</v>
      </c>
      <c r="GS37" s="141">
        <f>SUMIFS([1]Movimento!$R:$R,[1]Movimento!$B:$B,$C$3,[1]Movimento!$M:$M,$B37,[1]Movimento!$A:$A,GS$3)</f>
        <v>0</v>
      </c>
      <c r="GT37" s="141">
        <f>SUMIFS([1]Movimento!$R:$R,[1]Movimento!$B:$B,$C$3,[1]Movimento!$M:$M,$B37,[1]Movimento!$A:$A,GT$3)</f>
        <v>0</v>
      </c>
      <c r="GU37" s="141">
        <f>SUMIFS([1]Movimento!$R:$R,[1]Movimento!$B:$B,$C$3,[1]Movimento!$M:$M,$B37,[1]Movimento!$A:$A,GU$3)</f>
        <v>0</v>
      </c>
      <c r="GV37" s="141">
        <f>SUMIFS([1]Movimento!$R:$R,[1]Movimento!$B:$B,$C$3,[1]Movimento!$M:$M,$B37,[1]Movimento!$A:$A,GV$3)</f>
        <v>0</v>
      </c>
      <c r="GW37" s="141">
        <f>SUMIFS([1]Movimento!$R:$R,[1]Movimento!$B:$B,$C$3,[1]Movimento!$M:$M,$B37,[1]Movimento!$A:$A,GW$3)</f>
        <v>0</v>
      </c>
      <c r="GX37" s="141">
        <f>SUMIFS([1]Movimento!$R:$R,[1]Movimento!$B:$B,$C$3,[1]Movimento!$M:$M,$B37,[1]Movimento!$A:$A,GX$3)</f>
        <v>0</v>
      </c>
      <c r="GY37" s="141">
        <f>SUMIFS([1]Movimento!$R:$R,[1]Movimento!$B:$B,$C$3,[1]Movimento!$M:$M,$B37,[1]Movimento!$A:$A,GY$3)</f>
        <v>0</v>
      </c>
      <c r="GZ37" s="141">
        <f>SUMIFS([1]Movimento!$R:$R,[1]Movimento!$B:$B,$C$3,[1]Movimento!$M:$M,$B37,[1]Movimento!$A:$A,GZ$3)</f>
        <v>0</v>
      </c>
      <c r="HA37" s="141">
        <f>SUMIFS([1]Movimento!$R:$R,[1]Movimento!$B:$B,$C$3,[1]Movimento!$M:$M,$B37,[1]Movimento!$A:$A,HA$3)</f>
        <v>0</v>
      </c>
      <c r="HB37" s="141">
        <f>SUMIFS([1]Movimento!$R:$R,[1]Movimento!$B:$B,$C$3,[1]Movimento!$M:$M,$B37,[1]Movimento!$A:$A,HB$3)</f>
        <v>0</v>
      </c>
      <c r="HC37" s="141">
        <f>SUMIFS([1]Movimento!$R:$R,[1]Movimento!$B:$B,$C$3,[1]Movimento!$M:$M,$B37,[1]Movimento!$A:$A,HC$3)</f>
        <v>0</v>
      </c>
      <c r="HD37" s="141">
        <f>SUMIFS([1]Movimento!$R:$R,[1]Movimento!$B:$B,$C$3,[1]Movimento!$M:$M,$B37,[1]Movimento!$A:$A,HD$3)</f>
        <v>0</v>
      </c>
      <c r="HE37" s="141">
        <f>SUMIFS([1]Movimento!$R:$R,[1]Movimento!$B:$B,$C$3,[1]Movimento!$M:$M,$B37,[1]Movimento!$A:$A,HE$3)</f>
        <v>0</v>
      </c>
      <c r="HF37" s="141">
        <f>SUMIFS([1]Movimento!$R:$R,[1]Movimento!$B:$B,$C$3,[1]Movimento!$M:$M,$B37,[1]Movimento!$A:$A,HF$3)</f>
        <v>0</v>
      </c>
      <c r="HG37" s="141">
        <f>SUMIFS([1]Movimento!$R:$R,[1]Movimento!$B:$B,$C$3,[1]Movimento!$M:$M,$B37,[1]Movimento!$A:$A,HG$3)</f>
        <v>0</v>
      </c>
      <c r="HH37" s="141">
        <f>SUMIFS([1]Movimento!$R:$R,[1]Movimento!$B:$B,$C$3,[1]Movimento!$M:$M,$B37,[1]Movimento!$A:$A,HH$3)</f>
        <v>0</v>
      </c>
      <c r="HI37" s="141">
        <f>SUMIFS([1]Movimento!$R:$R,[1]Movimento!$B:$B,$C$3,[1]Movimento!$M:$M,$B37,[1]Movimento!$A:$A,HI$3)</f>
        <v>0</v>
      </c>
      <c r="HJ37" s="141">
        <f>SUMIFS([1]Movimento!$R:$R,[1]Movimento!$B:$B,$C$3,[1]Movimento!$M:$M,$B37,[1]Movimento!$A:$A,HJ$3)</f>
        <v>0</v>
      </c>
      <c r="HK37" s="141">
        <f>SUMIFS([1]Movimento!$R:$R,[1]Movimento!$B:$B,$C$3,[1]Movimento!$M:$M,$B37,[1]Movimento!$A:$A,HK$3)</f>
        <v>0</v>
      </c>
      <c r="HL37" s="141">
        <f>SUMIFS([1]Movimento!$R:$R,[1]Movimento!$B:$B,$C$3,[1]Movimento!$M:$M,$B37,[1]Movimento!$A:$A,HL$3)</f>
        <v>0</v>
      </c>
      <c r="HM37" s="141">
        <f>SUMIFS([1]Movimento!$R:$R,[1]Movimento!$B:$B,$C$3,[1]Movimento!$M:$M,$B37,[1]Movimento!$A:$A,HM$3)</f>
        <v>0</v>
      </c>
      <c r="HN37" s="141">
        <f>SUMIFS([1]Movimento!$R:$R,[1]Movimento!$B:$B,$C$3,[1]Movimento!$M:$M,$B37,[1]Movimento!$A:$A,HN$3)</f>
        <v>0</v>
      </c>
      <c r="HO37" s="141">
        <f>SUMIFS([1]Movimento!$R:$R,[1]Movimento!$B:$B,$C$3,[1]Movimento!$M:$M,$B37,[1]Movimento!$A:$A,HO$3)</f>
        <v>0</v>
      </c>
      <c r="HP37" s="141">
        <f>SUMIFS([1]Movimento!$R:$R,[1]Movimento!$B:$B,$C$3,[1]Movimento!$M:$M,$B37,[1]Movimento!$A:$A,HP$3)</f>
        <v>0</v>
      </c>
      <c r="HQ37" s="141">
        <f>SUMIFS([1]Movimento!$R:$R,[1]Movimento!$B:$B,$C$3,[1]Movimento!$M:$M,$B37,[1]Movimento!$A:$A,HQ$3)</f>
        <v>0</v>
      </c>
      <c r="HR37" s="141">
        <f>SUMIFS([1]Movimento!$R:$R,[1]Movimento!$B:$B,$C$3,[1]Movimento!$M:$M,$B37,[1]Movimento!$A:$A,HR$3)</f>
        <v>0</v>
      </c>
      <c r="HS37" s="141">
        <f>SUMIFS([1]Movimento!$R:$R,[1]Movimento!$B:$B,$C$3,[1]Movimento!$M:$M,$B37,[1]Movimento!$A:$A,HS$3)</f>
        <v>0</v>
      </c>
      <c r="HT37" s="141">
        <f>SUM(GO37:HS37)</f>
        <v>0</v>
      </c>
      <c r="HU37" s="141">
        <f>SUMIFS([1]Movimento!$R:$R,[1]Movimento!$B:$B,$C$3,[1]Movimento!$M:$M,$B37,[1]Movimento!$A:$A,HU$3)</f>
        <v>0</v>
      </c>
      <c r="HV37" s="141">
        <f>SUMIFS([1]Movimento!$R:$R,[1]Movimento!$B:$B,$C$3,[1]Movimento!$M:$M,$B37,[1]Movimento!$A:$A,HV$3)</f>
        <v>0</v>
      </c>
      <c r="HW37" s="141">
        <f>SUMIFS([1]Movimento!$R:$R,[1]Movimento!$B:$B,$C$3,[1]Movimento!$M:$M,$B37,[1]Movimento!$A:$A,HW$3)</f>
        <v>0</v>
      </c>
      <c r="HX37" s="141">
        <f>SUMIFS([1]Movimento!$R:$R,[1]Movimento!$B:$B,$C$3,[1]Movimento!$M:$M,$B37,[1]Movimento!$A:$A,HX$3)</f>
        <v>0</v>
      </c>
      <c r="HY37" s="141">
        <f>SUMIFS([1]Movimento!$R:$R,[1]Movimento!$B:$B,$C$3,[1]Movimento!$M:$M,$B37,[1]Movimento!$A:$A,HY$3)</f>
        <v>0</v>
      </c>
      <c r="HZ37" s="141">
        <f>SUMIFS([1]Movimento!$R:$R,[1]Movimento!$B:$B,$C$3,[1]Movimento!$M:$M,$B37,[1]Movimento!$A:$A,HZ$3)</f>
        <v>0</v>
      </c>
      <c r="IA37" s="141">
        <f>SUMIFS([1]Movimento!$R:$R,[1]Movimento!$B:$B,$C$3,[1]Movimento!$M:$M,$B37,[1]Movimento!$A:$A,IA$3)</f>
        <v>0</v>
      </c>
      <c r="IB37" s="141">
        <f>SUMIFS([1]Movimento!$R:$R,[1]Movimento!$B:$B,$C$3,[1]Movimento!$M:$M,$B37,[1]Movimento!$A:$A,IB$3)</f>
        <v>0</v>
      </c>
      <c r="IC37" s="141">
        <f>SUMIFS([1]Movimento!$R:$R,[1]Movimento!$B:$B,$C$3,[1]Movimento!$M:$M,$B37,[1]Movimento!$A:$A,IC$3)</f>
        <v>0</v>
      </c>
      <c r="ID37" s="141">
        <f>SUMIFS([1]Movimento!$R:$R,[1]Movimento!$B:$B,$C$3,[1]Movimento!$M:$M,$B37,[1]Movimento!$A:$A,ID$3)</f>
        <v>0</v>
      </c>
      <c r="IE37" s="141">
        <f>SUMIFS([1]Movimento!$R:$R,[1]Movimento!$B:$B,$C$3,[1]Movimento!$M:$M,$B37,[1]Movimento!$A:$A,IE$3)</f>
        <v>0</v>
      </c>
      <c r="IF37" s="141">
        <f>SUMIFS([1]Movimento!$R:$R,[1]Movimento!$B:$B,$C$3,[1]Movimento!$M:$M,$B37,[1]Movimento!$A:$A,IF$3)</f>
        <v>0</v>
      </c>
      <c r="IG37" s="141">
        <f>SUMIFS([1]Movimento!$R:$R,[1]Movimento!$B:$B,$C$3,[1]Movimento!$M:$M,$B37,[1]Movimento!$A:$A,IG$3)</f>
        <v>0</v>
      </c>
      <c r="IH37" s="141">
        <f>SUMIFS([1]Movimento!$R:$R,[1]Movimento!$B:$B,$C$3,[1]Movimento!$M:$M,$B37,[1]Movimento!$A:$A,IH$3)</f>
        <v>0</v>
      </c>
      <c r="II37" s="141">
        <f>SUMIFS([1]Movimento!$R:$R,[1]Movimento!$B:$B,$C$3,[1]Movimento!$M:$M,$B37,[1]Movimento!$A:$A,II$3)</f>
        <v>0</v>
      </c>
      <c r="IJ37" s="141">
        <f>SUMIFS([1]Movimento!$R:$R,[1]Movimento!$B:$B,$C$3,[1]Movimento!$M:$M,$B37,[1]Movimento!$A:$A,IJ$3)</f>
        <v>0</v>
      </c>
      <c r="IK37" s="141">
        <f>SUMIFS([1]Movimento!$R:$R,[1]Movimento!$B:$B,$C$3,[1]Movimento!$M:$M,$B37,[1]Movimento!$A:$A,IK$3)</f>
        <v>0</v>
      </c>
      <c r="IL37" s="141">
        <f>SUMIFS([1]Movimento!$R:$R,[1]Movimento!$B:$B,$C$3,[1]Movimento!$M:$M,$B37,[1]Movimento!$A:$A,IL$3)</f>
        <v>0</v>
      </c>
      <c r="IM37" s="141">
        <f>SUMIFS([1]Movimento!$R:$R,[1]Movimento!$B:$B,$C$3,[1]Movimento!$M:$M,$B37,[1]Movimento!$A:$A,IM$3)</f>
        <v>0</v>
      </c>
      <c r="IN37" s="141">
        <f>SUMIFS([1]Movimento!$R:$R,[1]Movimento!$B:$B,$C$3,[1]Movimento!$M:$M,$B37,[1]Movimento!$A:$A,IN$3)</f>
        <v>0</v>
      </c>
      <c r="IO37" s="141">
        <f>SUMIFS([1]Movimento!$R:$R,[1]Movimento!$B:$B,$C$3,[1]Movimento!$M:$M,$B37,[1]Movimento!$A:$A,IO$3)</f>
        <v>0</v>
      </c>
      <c r="IP37" s="141">
        <f>SUMIFS([1]Movimento!$R:$R,[1]Movimento!$B:$B,$C$3,[1]Movimento!$M:$M,$B37,[1]Movimento!$A:$A,IP$3)</f>
        <v>0</v>
      </c>
      <c r="IQ37" s="141">
        <f>SUMIFS([1]Movimento!$R:$R,[1]Movimento!$B:$B,$C$3,[1]Movimento!$M:$M,$B37,[1]Movimento!$A:$A,IQ$3)</f>
        <v>0</v>
      </c>
      <c r="IR37" s="141">
        <f>SUMIFS([1]Movimento!$R:$R,[1]Movimento!$B:$B,$C$3,[1]Movimento!$M:$M,$B37,[1]Movimento!$A:$A,IR$3)</f>
        <v>0</v>
      </c>
      <c r="IS37" s="141">
        <f>SUMIFS([1]Movimento!$R:$R,[1]Movimento!$B:$B,$C$3,[1]Movimento!$M:$M,$B37,[1]Movimento!$A:$A,IS$3)</f>
        <v>0</v>
      </c>
      <c r="IT37" s="141">
        <f>SUMIFS([1]Movimento!$R:$R,[1]Movimento!$B:$B,$C$3,[1]Movimento!$M:$M,$B37,[1]Movimento!$A:$A,IT$3)</f>
        <v>0</v>
      </c>
      <c r="IU37" s="141">
        <f>SUMIFS([1]Movimento!$R:$R,[1]Movimento!$B:$B,$C$3,[1]Movimento!$M:$M,$B37,[1]Movimento!$A:$A,IU$3)</f>
        <v>0</v>
      </c>
      <c r="IV37" s="141">
        <f>SUMIFS([1]Movimento!$R:$R,[1]Movimento!$B:$B,$C$3,[1]Movimento!$M:$M,$B37,[1]Movimento!$A:$A,IV$3)</f>
        <v>0</v>
      </c>
      <c r="IW37" s="141">
        <f>SUMIFS([1]Movimento!$R:$R,[1]Movimento!$B:$B,$C$3,[1]Movimento!$M:$M,$B37,[1]Movimento!$A:$A,IW$3)</f>
        <v>0</v>
      </c>
      <c r="IX37" s="141">
        <f>SUMIFS([1]Movimento!$R:$R,[1]Movimento!$B:$B,$C$3,[1]Movimento!$M:$M,$B37,[1]Movimento!$A:$A,IX$3)</f>
        <v>0</v>
      </c>
      <c r="IY37" s="141">
        <f>SUMIFS([1]Movimento!$R:$R,[1]Movimento!$B:$B,$C$3,[1]Movimento!$M:$M,$B37,[1]Movimento!$A:$A,IY$3)</f>
        <v>0</v>
      </c>
      <c r="IZ37" s="141">
        <f>SUM(HU37:IY37)</f>
        <v>0</v>
      </c>
      <c r="JA37" s="141">
        <f>SUMIFS([1]Movimento!$R:$R,[1]Movimento!$B:$B,$C$3,[1]Movimento!$M:$M,$B37,[1]Movimento!$A:$A,JA$3)</f>
        <v>0</v>
      </c>
      <c r="JB37" s="141">
        <f>SUMIFS([1]Movimento!$R:$R,[1]Movimento!$B:$B,$C$3,[1]Movimento!$M:$M,$B37,[1]Movimento!$A:$A,JB$3)</f>
        <v>0</v>
      </c>
      <c r="JC37" s="141">
        <f>SUMIFS([1]Movimento!$R:$R,[1]Movimento!$B:$B,$C$3,[1]Movimento!$M:$M,$B37,[1]Movimento!$A:$A,JC$3)</f>
        <v>0</v>
      </c>
      <c r="JD37" s="141">
        <f>SUMIFS([1]Movimento!$R:$R,[1]Movimento!$B:$B,$C$3,[1]Movimento!$M:$M,$B37,[1]Movimento!$A:$A,JD$3)</f>
        <v>0</v>
      </c>
      <c r="JE37" s="141">
        <f>SUMIFS([1]Movimento!$R:$R,[1]Movimento!$B:$B,$C$3,[1]Movimento!$M:$M,$B37,[1]Movimento!$A:$A,JE$3)</f>
        <v>0</v>
      </c>
      <c r="JF37" s="141">
        <f>SUMIFS([1]Movimento!$R:$R,[1]Movimento!$B:$B,$C$3,[1]Movimento!$M:$M,$B37,[1]Movimento!$A:$A,JF$3)</f>
        <v>0</v>
      </c>
      <c r="JG37" s="141">
        <f>SUMIFS([1]Movimento!$R:$R,[1]Movimento!$B:$B,$C$3,[1]Movimento!$M:$M,$B37,[1]Movimento!$A:$A,JG$3)</f>
        <v>0</v>
      </c>
      <c r="JH37" s="141">
        <f>SUMIFS([1]Movimento!$R:$R,[1]Movimento!$B:$B,$C$3,[1]Movimento!$M:$M,$B37,[1]Movimento!$A:$A,JH$3)</f>
        <v>0</v>
      </c>
      <c r="JI37" s="141">
        <f>SUMIFS([1]Movimento!$R:$R,[1]Movimento!$B:$B,$C$3,[1]Movimento!$M:$M,$B37,[1]Movimento!$A:$A,JI$3)</f>
        <v>0</v>
      </c>
      <c r="JJ37" s="141">
        <f>SUMIFS([1]Movimento!$R:$R,[1]Movimento!$B:$B,$C$3,[1]Movimento!$M:$M,$B37,[1]Movimento!$A:$A,JJ$3)</f>
        <v>0</v>
      </c>
      <c r="JK37" s="141">
        <f>SUMIFS([1]Movimento!$R:$R,[1]Movimento!$B:$B,$C$3,[1]Movimento!$M:$M,$B37,[1]Movimento!$A:$A,JK$3)</f>
        <v>0</v>
      </c>
      <c r="JL37" s="141">
        <f>SUMIFS([1]Movimento!$R:$R,[1]Movimento!$B:$B,$C$3,[1]Movimento!$M:$M,$B37,[1]Movimento!$A:$A,JL$3)</f>
        <v>0</v>
      </c>
      <c r="JM37" s="141">
        <f>SUMIFS([1]Movimento!$R:$R,[1]Movimento!$B:$B,$C$3,[1]Movimento!$M:$M,$B37,[1]Movimento!$A:$A,JM$3)</f>
        <v>0</v>
      </c>
      <c r="JN37" s="141">
        <f>SUMIFS([1]Movimento!$R:$R,[1]Movimento!$B:$B,$C$3,[1]Movimento!$M:$M,$B37,[1]Movimento!$A:$A,JN$3)</f>
        <v>0</v>
      </c>
      <c r="JO37" s="141">
        <f>SUMIFS([1]Movimento!$R:$R,[1]Movimento!$B:$B,$C$3,[1]Movimento!$M:$M,$B37,[1]Movimento!$A:$A,JO$3)</f>
        <v>0</v>
      </c>
      <c r="JP37" s="141">
        <f>SUMIFS([1]Movimento!$R:$R,[1]Movimento!$B:$B,$C$3,[1]Movimento!$M:$M,$B37,[1]Movimento!$A:$A,JP$3)</f>
        <v>0</v>
      </c>
      <c r="JQ37" s="141">
        <f>SUMIFS([1]Movimento!$R:$R,[1]Movimento!$B:$B,$C$3,[1]Movimento!$M:$M,$B37,[1]Movimento!$A:$A,JQ$3)</f>
        <v>0</v>
      </c>
      <c r="JR37" s="141">
        <f>SUMIFS([1]Movimento!$R:$R,[1]Movimento!$B:$B,$C$3,[1]Movimento!$M:$M,$B37,[1]Movimento!$A:$A,JR$3)</f>
        <v>0</v>
      </c>
      <c r="JS37" s="141">
        <f>SUMIFS([1]Movimento!$R:$R,[1]Movimento!$B:$B,$C$3,[1]Movimento!$M:$M,$B37,[1]Movimento!$A:$A,JS$3)</f>
        <v>0</v>
      </c>
      <c r="JT37" s="141">
        <f>SUMIFS([1]Movimento!$R:$R,[1]Movimento!$B:$B,$C$3,[1]Movimento!$M:$M,$B37,[1]Movimento!$A:$A,JT$3)</f>
        <v>0</v>
      </c>
      <c r="JU37" s="141">
        <f>SUMIFS([1]Movimento!$R:$R,[1]Movimento!$B:$B,$C$3,[1]Movimento!$M:$M,$B37,[1]Movimento!$A:$A,JU$3)</f>
        <v>0</v>
      </c>
      <c r="JV37" s="141">
        <f>SUMIFS([1]Movimento!$R:$R,[1]Movimento!$B:$B,$C$3,[1]Movimento!$M:$M,$B37,[1]Movimento!$A:$A,JV$3)</f>
        <v>0</v>
      </c>
      <c r="JW37" s="141">
        <f>SUMIFS([1]Movimento!$R:$R,[1]Movimento!$B:$B,$C$3,[1]Movimento!$M:$M,$B37,[1]Movimento!$A:$A,JW$3)</f>
        <v>0</v>
      </c>
      <c r="JX37" s="141">
        <f>SUMIFS([1]Movimento!$R:$R,[1]Movimento!$B:$B,$C$3,[1]Movimento!$M:$M,$B37,[1]Movimento!$A:$A,JX$3)</f>
        <v>0</v>
      </c>
      <c r="JY37" s="141">
        <f>SUMIFS([1]Movimento!$R:$R,[1]Movimento!$B:$B,$C$3,[1]Movimento!$M:$M,$B37,[1]Movimento!$A:$A,JY$3)</f>
        <v>0</v>
      </c>
      <c r="JZ37" s="141">
        <f>SUMIFS([1]Movimento!$R:$R,[1]Movimento!$B:$B,$C$3,[1]Movimento!$M:$M,$B37,[1]Movimento!$A:$A,JZ$3)</f>
        <v>0</v>
      </c>
      <c r="KA37" s="141">
        <f>SUMIFS([1]Movimento!$R:$R,[1]Movimento!$B:$B,$C$3,[1]Movimento!$M:$M,$B37,[1]Movimento!$A:$A,KA$3)</f>
        <v>0</v>
      </c>
      <c r="KB37" s="141">
        <f>SUMIFS([1]Movimento!$R:$R,[1]Movimento!$B:$B,$C$3,[1]Movimento!$M:$M,$B37,[1]Movimento!$A:$A,KB$3)</f>
        <v>0</v>
      </c>
      <c r="KC37" s="141">
        <f>SUMIFS([1]Movimento!$R:$R,[1]Movimento!$B:$B,$C$3,[1]Movimento!$M:$M,$B37,[1]Movimento!$A:$A,KC$3)</f>
        <v>0</v>
      </c>
      <c r="KD37" s="141">
        <f>SUMIFS([1]Movimento!$R:$R,[1]Movimento!$B:$B,$C$3,[1]Movimento!$M:$M,$B37,[1]Movimento!$A:$A,KD$3)</f>
        <v>0</v>
      </c>
      <c r="KE37" s="141">
        <f>SUMIFS([1]Movimento!$R:$R,[1]Movimento!$B:$B,$C$3,[1]Movimento!$M:$M,$B37,[1]Movimento!$A:$A,KE$3)</f>
        <v>0</v>
      </c>
      <c r="KF37" s="141">
        <f>SUM(JA37:KE37)</f>
        <v>0</v>
      </c>
      <c r="KG37" s="141">
        <f>SUMIFS([1]Movimento!$R:$R,[1]Movimento!$B:$B,$C$3,[1]Movimento!$M:$M,$B37,[1]Movimento!$A:$A,KG$3)</f>
        <v>0</v>
      </c>
      <c r="KH37" s="141">
        <f>SUMIFS([1]Movimento!$R:$R,[1]Movimento!$B:$B,$C$3,[1]Movimento!$M:$M,$B37,[1]Movimento!$A:$A,KH$3)</f>
        <v>0</v>
      </c>
      <c r="KI37" s="141">
        <f>SUMIFS([1]Movimento!$R:$R,[1]Movimento!$B:$B,$C$3,[1]Movimento!$M:$M,$B37,[1]Movimento!$A:$A,KI$3)</f>
        <v>0</v>
      </c>
      <c r="KJ37" s="141">
        <f>SUMIFS([1]Movimento!$R:$R,[1]Movimento!$B:$B,$C$3,[1]Movimento!$M:$M,$B37,[1]Movimento!$A:$A,KJ$3)</f>
        <v>0</v>
      </c>
      <c r="KK37" s="141">
        <f>SUMIFS([1]Movimento!$R:$R,[1]Movimento!$B:$B,$C$3,[1]Movimento!$M:$M,$B37,[1]Movimento!$A:$A,KK$3)</f>
        <v>0</v>
      </c>
      <c r="KL37" s="141">
        <f>SUMIFS([1]Movimento!$R:$R,[1]Movimento!$B:$B,$C$3,[1]Movimento!$M:$M,$B37,[1]Movimento!$A:$A,KL$3)</f>
        <v>0</v>
      </c>
      <c r="KM37" s="141">
        <f>SUMIFS([1]Movimento!$R:$R,[1]Movimento!$B:$B,$C$3,[1]Movimento!$M:$M,$B37,[1]Movimento!$A:$A,KM$3)</f>
        <v>0</v>
      </c>
      <c r="KN37" s="141">
        <f>SUMIFS([1]Movimento!$R:$R,[1]Movimento!$B:$B,$C$3,[1]Movimento!$M:$M,$B37,[1]Movimento!$A:$A,KN$3)</f>
        <v>0</v>
      </c>
      <c r="KO37" s="141">
        <f>SUMIFS([1]Movimento!$R:$R,[1]Movimento!$B:$B,$C$3,[1]Movimento!$M:$M,$B37,[1]Movimento!$A:$A,KO$3)</f>
        <v>0</v>
      </c>
      <c r="KP37" s="141">
        <f>SUMIFS([1]Movimento!$R:$R,[1]Movimento!$B:$B,$C$3,[1]Movimento!$M:$M,$B37,[1]Movimento!$A:$A,KP$3)</f>
        <v>0</v>
      </c>
      <c r="KQ37" s="141">
        <f>SUMIFS([1]Movimento!$R:$R,[1]Movimento!$B:$B,$C$3,[1]Movimento!$M:$M,$B37,[1]Movimento!$A:$A,KQ$3)</f>
        <v>0</v>
      </c>
      <c r="KR37" s="141">
        <f>SUMIFS([1]Movimento!$R:$R,[1]Movimento!$B:$B,$C$3,[1]Movimento!$M:$M,$B37,[1]Movimento!$A:$A,KR$3)</f>
        <v>0</v>
      </c>
      <c r="KS37" s="141">
        <f>SUMIFS([1]Movimento!$R:$R,[1]Movimento!$B:$B,$C$3,[1]Movimento!$M:$M,$B37,[1]Movimento!$A:$A,KS$3)</f>
        <v>0</v>
      </c>
      <c r="KT37" s="141">
        <f>SUMIFS([1]Movimento!$R:$R,[1]Movimento!$B:$B,$C$3,[1]Movimento!$M:$M,$B37,[1]Movimento!$A:$A,KT$3)</f>
        <v>0</v>
      </c>
      <c r="KU37" s="141">
        <f>SUMIFS([1]Movimento!$R:$R,[1]Movimento!$B:$B,$C$3,[1]Movimento!$M:$M,$B37,[1]Movimento!$A:$A,KU$3)</f>
        <v>0</v>
      </c>
      <c r="KV37" s="141">
        <f>SUMIFS([1]Movimento!$R:$R,[1]Movimento!$B:$B,$C$3,[1]Movimento!$M:$M,$B37,[1]Movimento!$A:$A,KV$3)</f>
        <v>0</v>
      </c>
      <c r="KW37" s="141">
        <f>SUMIFS([1]Movimento!$R:$R,[1]Movimento!$B:$B,$C$3,[1]Movimento!$M:$M,$B37,[1]Movimento!$A:$A,KW$3)</f>
        <v>0</v>
      </c>
      <c r="KX37" s="141">
        <f>SUMIFS([1]Movimento!$R:$R,[1]Movimento!$B:$B,$C$3,[1]Movimento!$M:$M,$B37,[1]Movimento!$A:$A,KX$3)</f>
        <v>0</v>
      </c>
      <c r="KY37" s="141">
        <f>SUMIFS([1]Movimento!$R:$R,[1]Movimento!$B:$B,$C$3,[1]Movimento!$M:$M,$B37,[1]Movimento!$A:$A,KY$3)</f>
        <v>0</v>
      </c>
      <c r="KZ37" s="141">
        <f>SUMIFS([1]Movimento!$R:$R,[1]Movimento!$B:$B,$C$3,[1]Movimento!$M:$M,$B37,[1]Movimento!$A:$A,KZ$3)</f>
        <v>0</v>
      </c>
      <c r="LA37" s="141">
        <f>SUMIFS([1]Movimento!$R:$R,[1]Movimento!$B:$B,$C$3,[1]Movimento!$M:$M,$B37,[1]Movimento!$A:$A,LA$3)</f>
        <v>0</v>
      </c>
      <c r="LB37" s="141">
        <f>SUMIFS([1]Movimento!$R:$R,[1]Movimento!$B:$B,$C$3,[1]Movimento!$M:$M,$B37,[1]Movimento!$A:$A,LB$3)</f>
        <v>0</v>
      </c>
      <c r="LC37" s="141">
        <f>SUMIFS([1]Movimento!$R:$R,[1]Movimento!$B:$B,$C$3,[1]Movimento!$M:$M,$B37,[1]Movimento!$A:$A,LC$3)</f>
        <v>0</v>
      </c>
      <c r="LD37" s="141">
        <f>SUMIFS([1]Movimento!$R:$R,[1]Movimento!$B:$B,$C$3,[1]Movimento!$M:$M,$B37,[1]Movimento!$A:$A,LD$3)</f>
        <v>0</v>
      </c>
      <c r="LE37" s="141">
        <f>SUMIFS([1]Movimento!$R:$R,[1]Movimento!$B:$B,$C$3,[1]Movimento!$M:$M,$B37,[1]Movimento!$A:$A,LE$3)</f>
        <v>0</v>
      </c>
      <c r="LF37" s="141">
        <f>SUMIFS([1]Movimento!$R:$R,[1]Movimento!$B:$B,$C$3,[1]Movimento!$M:$M,$B37,[1]Movimento!$A:$A,LF$3)</f>
        <v>0</v>
      </c>
      <c r="LG37" s="141">
        <f>SUMIFS([1]Movimento!$R:$R,[1]Movimento!$B:$B,$C$3,[1]Movimento!$M:$M,$B37,[1]Movimento!$A:$A,LG$3)</f>
        <v>0</v>
      </c>
      <c r="LH37" s="141">
        <f>SUMIFS([1]Movimento!$R:$R,[1]Movimento!$B:$B,$C$3,[1]Movimento!$M:$M,$B37,[1]Movimento!$A:$A,LH$3)</f>
        <v>0</v>
      </c>
      <c r="LI37" s="141">
        <f>SUMIFS([1]Movimento!$R:$R,[1]Movimento!$B:$B,$C$3,[1]Movimento!$M:$M,$B37,[1]Movimento!$A:$A,LI$3)</f>
        <v>0</v>
      </c>
      <c r="LJ37" s="141">
        <f>SUMIFS([1]Movimento!$R:$R,[1]Movimento!$B:$B,$C$3,[1]Movimento!$M:$M,$B37,[1]Movimento!$A:$A,LJ$3)</f>
        <v>0</v>
      </c>
      <c r="LK37" s="141">
        <f>SUMIFS([1]Movimento!$R:$R,[1]Movimento!$B:$B,$C$3,[1]Movimento!$M:$M,$B37,[1]Movimento!$A:$A,LK$3)</f>
        <v>0</v>
      </c>
      <c r="LL37" s="141">
        <f>SUM(KG37:LK37)</f>
        <v>0</v>
      </c>
      <c r="LM37" s="141">
        <f>SUMIFS([1]Movimento!$R:$R,[1]Movimento!$B:$B,$C$3,[1]Movimento!$M:$M,$B37,[1]Movimento!$A:$A,LM$3)</f>
        <v>0</v>
      </c>
      <c r="LN37" s="141">
        <f>SUMIFS([1]Movimento!$R:$R,[1]Movimento!$B:$B,$C$3,[1]Movimento!$M:$M,$B37,[1]Movimento!$A:$A,LN$3)</f>
        <v>0</v>
      </c>
      <c r="LO37" s="141">
        <f>SUMIFS([1]Movimento!$R:$R,[1]Movimento!$B:$B,$C$3,[1]Movimento!$M:$M,$B37,[1]Movimento!$A:$A,LO$3)</f>
        <v>0</v>
      </c>
      <c r="LP37" s="141">
        <f>SUMIFS([1]Movimento!$R:$R,[1]Movimento!$B:$B,$C$3,[1]Movimento!$M:$M,$B37,[1]Movimento!$A:$A,LP$3)</f>
        <v>0</v>
      </c>
      <c r="LQ37" s="141">
        <f>SUMIFS([1]Movimento!$R:$R,[1]Movimento!$B:$B,$C$3,[1]Movimento!$M:$M,$B37,[1]Movimento!$A:$A,LQ$3)</f>
        <v>0</v>
      </c>
      <c r="LR37" s="141">
        <f>SUMIFS([1]Movimento!$R:$R,[1]Movimento!$B:$B,$C$3,[1]Movimento!$M:$M,$B37,[1]Movimento!$A:$A,LR$3)</f>
        <v>0</v>
      </c>
      <c r="LS37" s="141">
        <f>SUMIFS([1]Movimento!$R:$R,[1]Movimento!$B:$B,$C$3,[1]Movimento!$M:$M,$B37,[1]Movimento!$A:$A,LS$3)</f>
        <v>0</v>
      </c>
      <c r="LT37" s="141">
        <f>SUMIFS([1]Movimento!$R:$R,[1]Movimento!$B:$B,$C$3,[1]Movimento!$M:$M,$B37,[1]Movimento!$A:$A,LT$3)</f>
        <v>0</v>
      </c>
      <c r="LU37" s="141">
        <f>SUMIFS([1]Movimento!$R:$R,[1]Movimento!$B:$B,$C$3,[1]Movimento!$M:$M,$B37,[1]Movimento!$A:$A,LU$3)</f>
        <v>0</v>
      </c>
      <c r="LV37" s="141">
        <f>SUMIFS([1]Movimento!$R:$R,[1]Movimento!$B:$B,$C$3,[1]Movimento!$M:$M,$B37,[1]Movimento!$A:$A,LV$3)</f>
        <v>0</v>
      </c>
      <c r="LW37" s="141">
        <f>SUMIFS([1]Movimento!$R:$R,[1]Movimento!$B:$B,$C$3,[1]Movimento!$M:$M,$B37,[1]Movimento!$A:$A,LW$3)</f>
        <v>0</v>
      </c>
      <c r="LX37" s="141">
        <f>SUMIFS([1]Movimento!$R:$R,[1]Movimento!$B:$B,$C$3,[1]Movimento!$M:$M,$B37,[1]Movimento!$A:$A,LX$3)</f>
        <v>0</v>
      </c>
      <c r="LY37" s="141">
        <f>SUMIFS([1]Movimento!$R:$R,[1]Movimento!$B:$B,$C$3,[1]Movimento!$M:$M,$B37,[1]Movimento!$A:$A,LY$3)</f>
        <v>0</v>
      </c>
      <c r="LZ37" s="141">
        <f>SUMIFS([1]Movimento!$R:$R,[1]Movimento!$B:$B,$C$3,[1]Movimento!$M:$M,$B37,[1]Movimento!$A:$A,LZ$3)</f>
        <v>0</v>
      </c>
      <c r="MA37" s="141">
        <f>SUMIFS([1]Movimento!$R:$R,[1]Movimento!$B:$B,$C$3,[1]Movimento!$M:$M,$B37,[1]Movimento!$A:$A,MA$3)</f>
        <v>0</v>
      </c>
      <c r="MB37" s="141">
        <f>SUMIFS([1]Movimento!$R:$R,[1]Movimento!$B:$B,$C$3,[1]Movimento!$M:$M,$B37,[1]Movimento!$A:$A,MB$3)</f>
        <v>0</v>
      </c>
      <c r="MC37" s="141">
        <f>SUMIFS([1]Movimento!$R:$R,[1]Movimento!$B:$B,$C$3,[1]Movimento!$M:$M,$B37,[1]Movimento!$A:$A,MC$3)</f>
        <v>0</v>
      </c>
      <c r="MD37" s="141">
        <f>SUMIFS([1]Movimento!$R:$R,[1]Movimento!$B:$B,$C$3,[1]Movimento!$M:$M,$B37,[1]Movimento!$A:$A,MD$3)</f>
        <v>0</v>
      </c>
      <c r="ME37" s="141">
        <f>SUMIFS([1]Movimento!$R:$R,[1]Movimento!$B:$B,$C$3,[1]Movimento!$M:$M,$B37,[1]Movimento!$A:$A,ME$3)</f>
        <v>0</v>
      </c>
      <c r="MF37" s="141">
        <f>SUMIFS([1]Movimento!$R:$R,[1]Movimento!$B:$B,$C$3,[1]Movimento!$M:$M,$B37,[1]Movimento!$A:$A,MF$3)</f>
        <v>0</v>
      </c>
      <c r="MG37" s="141">
        <f>SUMIFS([1]Movimento!$R:$R,[1]Movimento!$B:$B,$C$3,[1]Movimento!$M:$M,$B37,[1]Movimento!$A:$A,MG$3)</f>
        <v>0</v>
      </c>
      <c r="MH37" s="141">
        <f>SUMIFS([1]Movimento!$R:$R,[1]Movimento!$B:$B,$C$3,[1]Movimento!$M:$M,$B37,[1]Movimento!$A:$A,MH$3)</f>
        <v>0</v>
      </c>
      <c r="MI37" s="141">
        <f>SUMIFS([1]Movimento!$R:$R,[1]Movimento!$B:$B,$C$3,[1]Movimento!$M:$M,$B37,[1]Movimento!$A:$A,MI$3)</f>
        <v>0</v>
      </c>
      <c r="MJ37" s="141">
        <f>SUMIFS([1]Movimento!$R:$R,[1]Movimento!$B:$B,$C$3,[1]Movimento!$M:$M,$B37,[1]Movimento!$A:$A,MJ$3)</f>
        <v>0</v>
      </c>
      <c r="MK37" s="141">
        <f>SUMIFS([1]Movimento!$R:$R,[1]Movimento!$B:$B,$C$3,[1]Movimento!$M:$M,$B37,[1]Movimento!$A:$A,MK$3)</f>
        <v>0</v>
      </c>
      <c r="ML37" s="141">
        <f>SUMIFS([1]Movimento!$R:$R,[1]Movimento!$B:$B,$C$3,[1]Movimento!$M:$M,$B37,[1]Movimento!$A:$A,ML$3)</f>
        <v>0</v>
      </c>
      <c r="MM37" s="141">
        <f>SUMIFS([1]Movimento!$R:$R,[1]Movimento!$B:$B,$C$3,[1]Movimento!$M:$M,$B37,[1]Movimento!$A:$A,MM$3)</f>
        <v>0</v>
      </c>
      <c r="MN37" s="141">
        <f>SUMIFS([1]Movimento!$R:$R,[1]Movimento!$B:$B,$C$3,[1]Movimento!$M:$M,$B37,[1]Movimento!$A:$A,MN$3)</f>
        <v>0</v>
      </c>
      <c r="MO37" s="141">
        <f>SUMIFS([1]Movimento!$R:$R,[1]Movimento!$B:$B,$C$3,[1]Movimento!$M:$M,$B37,[1]Movimento!$A:$A,MO$3)</f>
        <v>0</v>
      </c>
      <c r="MP37" s="141">
        <f>SUMIFS([1]Movimento!$R:$R,[1]Movimento!$B:$B,$C$3,[1]Movimento!$M:$M,$B37,[1]Movimento!$A:$A,MP$3)</f>
        <v>0</v>
      </c>
      <c r="MQ37" s="141">
        <f>SUMIFS([1]Movimento!$R:$R,[1]Movimento!$B:$B,$C$3,[1]Movimento!$M:$M,$B37,[1]Movimento!$A:$A,MQ$3)</f>
        <v>0</v>
      </c>
      <c r="MR37" s="141">
        <f>SUM(LM37:MQ37)</f>
        <v>0</v>
      </c>
      <c r="MS37" s="141">
        <f>SUMIFS([1]Movimento!$R:$R,[1]Movimento!$B:$B,$C$3,[1]Movimento!$M:$M,$B37,[1]Movimento!$A:$A,MS$3)</f>
        <v>0</v>
      </c>
      <c r="MT37" s="141">
        <f>SUMIFS([1]Movimento!$R:$R,[1]Movimento!$B:$B,$C$3,[1]Movimento!$M:$M,$B37,[1]Movimento!$A:$A,MT$3)</f>
        <v>0</v>
      </c>
      <c r="MU37" s="141">
        <f>SUMIFS([1]Movimento!$R:$R,[1]Movimento!$B:$B,$C$3,[1]Movimento!$M:$M,$B37,[1]Movimento!$A:$A,MU$3)</f>
        <v>0</v>
      </c>
      <c r="MV37" s="141">
        <f>SUMIFS([1]Movimento!$R:$R,[1]Movimento!$B:$B,$C$3,[1]Movimento!$M:$M,$B37,[1]Movimento!$A:$A,MV$3)</f>
        <v>0</v>
      </c>
      <c r="MW37" s="141">
        <f>SUMIFS([1]Movimento!$R:$R,[1]Movimento!$B:$B,$C$3,[1]Movimento!$M:$M,$B37,[1]Movimento!$A:$A,MW$3)</f>
        <v>0</v>
      </c>
      <c r="MX37" s="141">
        <f>SUMIFS([1]Movimento!$R:$R,[1]Movimento!$B:$B,$C$3,[1]Movimento!$M:$M,$B37,[1]Movimento!$A:$A,MX$3)</f>
        <v>0</v>
      </c>
      <c r="MY37" s="141">
        <f>SUMIFS([1]Movimento!$R:$R,[1]Movimento!$B:$B,$C$3,[1]Movimento!$M:$M,$B37,[1]Movimento!$A:$A,MY$3)</f>
        <v>0</v>
      </c>
      <c r="MZ37" s="141">
        <f>SUMIFS([1]Movimento!$R:$R,[1]Movimento!$B:$B,$C$3,[1]Movimento!$M:$M,$B37,[1]Movimento!$A:$A,MZ$3)</f>
        <v>0</v>
      </c>
      <c r="NA37" s="141">
        <f>SUMIFS([1]Movimento!$R:$R,[1]Movimento!$B:$B,$C$3,[1]Movimento!$M:$M,$B37,[1]Movimento!$A:$A,NA$3)</f>
        <v>0</v>
      </c>
      <c r="NB37" s="141">
        <f>SUMIFS([1]Movimento!$R:$R,[1]Movimento!$B:$B,$C$3,[1]Movimento!$M:$M,$B37,[1]Movimento!$A:$A,NB$3)</f>
        <v>0</v>
      </c>
      <c r="NC37" s="141">
        <f>SUMIFS([1]Movimento!$R:$R,[1]Movimento!$B:$B,$C$3,[1]Movimento!$M:$M,$B37,[1]Movimento!$A:$A,NC$3)</f>
        <v>0</v>
      </c>
      <c r="ND37" s="141">
        <f>SUMIFS([1]Movimento!$R:$R,[1]Movimento!$B:$B,$C$3,[1]Movimento!$M:$M,$B37,[1]Movimento!$A:$A,ND$3)</f>
        <v>0</v>
      </c>
      <c r="NE37" s="141">
        <f>SUMIFS([1]Movimento!$R:$R,[1]Movimento!$B:$B,$C$3,[1]Movimento!$M:$M,$B37,[1]Movimento!$A:$A,NE$3)</f>
        <v>0</v>
      </c>
      <c r="NF37" s="141">
        <f>SUMIFS([1]Movimento!$R:$R,[1]Movimento!$B:$B,$C$3,[1]Movimento!$M:$M,$B37,[1]Movimento!$A:$A,NF$3)</f>
        <v>0</v>
      </c>
      <c r="NG37" s="141">
        <f>SUMIFS([1]Movimento!$R:$R,[1]Movimento!$B:$B,$C$3,[1]Movimento!$M:$M,$B37,[1]Movimento!$A:$A,NG$3)</f>
        <v>0</v>
      </c>
      <c r="NH37" s="141">
        <f>SUMIFS([1]Movimento!$R:$R,[1]Movimento!$B:$B,$C$3,[1]Movimento!$M:$M,$B37,[1]Movimento!$A:$A,NH$3)</f>
        <v>0</v>
      </c>
      <c r="NI37" s="141">
        <f>SUMIFS([1]Movimento!$R:$R,[1]Movimento!$B:$B,$C$3,[1]Movimento!$M:$M,$B37,[1]Movimento!$A:$A,NI$3)</f>
        <v>0</v>
      </c>
      <c r="NJ37" s="141">
        <f>SUMIFS([1]Movimento!$R:$R,[1]Movimento!$B:$B,$C$3,[1]Movimento!$M:$M,$B37,[1]Movimento!$A:$A,NJ$3)</f>
        <v>0</v>
      </c>
      <c r="NK37" s="141">
        <f>SUMIFS([1]Movimento!$R:$R,[1]Movimento!$B:$B,$C$3,[1]Movimento!$M:$M,$B37,[1]Movimento!$A:$A,NK$3)</f>
        <v>0</v>
      </c>
      <c r="NL37" s="141">
        <f>SUMIFS([1]Movimento!$R:$R,[1]Movimento!$B:$B,$C$3,[1]Movimento!$M:$M,$B37,[1]Movimento!$A:$A,NL$3)</f>
        <v>0</v>
      </c>
      <c r="NM37" s="141">
        <f>SUMIFS([1]Movimento!$R:$R,[1]Movimento!$B:$B,$C$3,[1]Movimento!$M:$M,$B37,[1]Movimento!$A:$A,NM$3)</f>
        <v>0</v>
      </c>
      <c r="NN37" s="141">
        <f>SUMIFS([1]Movimento!$R:$R,[1]Movimento!$B:$B,$C$3,[1]Movimento!$M:$M,$B37,[1]Movimento!$A:$A,NN$3)</f>
        <v>0</v>
      </c>
      <c r="NO37" s="141">
        <f>SUMIFS([1]Movimento!$R:$R,[1]Movimento!$B:$B,$C$3,[1]Movimento!$M:$M,$B37,[1]Movimento!$A:$A,NO$3)</f>
        <v>0</v>
      </c>
      <c r="NP37" s="141">
        <f>SUMIFS([1]Movimento!$R:$R,[1]Movimento!$B:$B,$C$3,[1]Movimento!$M:$M,$B37,[1]Movimento!$A:$A,NP$3)</f>
        <v>0</v>
      </c>
      <c r="NQ37" s="141">
        <f>SUMIFS([1]Movimento!$R:$R,[1]Movimento!$B:$B,$C$3,[1]Movimento!$M:$M,$B37,[1]Movimento!$A:$A,NQ$3)</f>
        <v>0</v>
      </c>
      <c r="NR37" s="141">
        <f>SUMIFS([1]Movimento!$R:$R,[1]Movimento!$B:$B,$C$3,[1]Movimento!$M:$M,$B37,[1]Movimento!$A:$A,NR$3)</f>
        <v>0</v>
      </c>
      <c r="NS37" s="141">
        <f>SUMIFS([1]Movimento!$R:$R,[1]Movimento!$B:$B,$C$3,[1]Movimento!$M:$M,$B37,[1]Movimento!$A:$A,NS$3)</f>
        <v>0</v>
      </c>
      <c r="NT37" s="141">
        <f>SUMIFS([1]Movimento!$R:$R,[1]Movimento!$B:$B,$C$3,[1]Movimento!$M:$M,$B37,[1]Movimento!$A:$A,NT$3)</f>
        <v>0</v>
      </c>
      <c r="NU37" s="141">
        <f>SUMIFS([1]Movimento!$R:$R,[1]Movimento!$B:$B,$C$3,[1]Movimento!$M:$M,$B37,[1]Movimento!$A:$A,NU$3)</f>
        <v>0</v>
      </c>
      <c r="NV37" s="141">
        <f>SUMIFS([1]Movimento!$R:$R,[1]Movimento!$B:$B,$C$3,[1]Movimento!$M:$M,$B37,[1]Movimento!$A:$A,NV$3)</f>
        <v>0</v>
      </c>
      <c r="NW37" s="141">
        <f>SUMIFS([1]Movimento!$R:$R,[1]Movimento!$B:$B,$C$3,[1]Movimento!$M:$M,$B37,[1]Movimento!$A:$A,NW$3)</f>
        <v>0</v>
      </c>
      <c r="NX37" s="141">
        <f>SUM(MS37:NW37)</f>
        <v>0</v>
      </c>
      <c r="NY37" s="10"/>
      <c r="NZ37" s="141">
        <f>AJ37+BP37+CV37+EB37+FH37+GN37+HT37+IZ37+KF37+LL37+MR37+NX37</f>
        <v>0</v>
      </c>
      <c r="OA37" s="143">
        <f>SUM(OI37:OP37)</f>
        <v>0</v>
      </c>
      <c r="OB37" s="145" t="str">
        <f>IF(OA37=0,"",((NZ37/OA37)-1)*-1)</f>
        <v/>
      </c>
      <c r="OD37" s="181"/>
      <c r="OG37" s="163" t="s">
        <v>58</v>
      </c>
      <c r="OH37" s="10"/>
      <c r="OI37" s="164"/>
      <c r="OJ37" s="164"/>
      <c r="OK37" s="164"/>
      <c r="OL37" s="164"/>
      <c r="OM37" s="164"/>
      <c r="ON37" s="164"/>
      <c r="OO37" s="164"/>
      <c r="OP37" s="164"/>
      <c r="OQ37" s="164"/>
      <c r="OR37" s="164"/>
      <c r="OS37" s="164"/>
      <c r="OT37" s="164"/>
      <c r="OU37" s="10"/>
      <c r="OV37" s="164">
        <f t="shared" ref="OV37" si="140">SUM(OI37:OU37)</f>
        <v>0</v>
      </c>
    </row>
    <row r="38" spans="2:412" s="17" customFormat="1" ht="15.75" customHeight="1" outlineLevel="1">
      <c r="B38" s="39"/>
      <c r="C38" s="121" t="s">
        <v>97</v>
      </c>
      <c r="D38" s="10"/>
      <c r="E38" s="81">
        <f t="shared" ref="E38:BP38" si="141">SUM(E39:E40)</f>
        <v>0</v>
      </c>
      <c r="F38" s="81">
        <f t="shared" si="141"/>
        <v>0</v>
      </c>
      <c r="G38" s="81">
        <f t="shared" si="141"/>
        <v>0</v>
      </c>
      <c r="H38" s="81">
        <f t="shared" si="141"/>
        <v>0</v>
      </c>
      <c r="I38" s="81">
        <f t="shared" si="141"/>
        <v>0</v>
      </c>
      <c r="J38" s="81">
        <f t="shared" si="141"/>
        <v>0</v>
      </c>
      <c r="K38" s="81">
        <f t="shared" si="141"/>
        <v>0</v>
      </c>
      <c r="L38" s="81">
        <f t="shared" si="141"/>
        <v>0</v>
      </c>
      <c r="M38" s="81">
        <f t="shared" si="141"/>
        <v>0</v>
      </c>
      <c r="N38" s="81">
        <f t="shared" si="141"/>
        <v>0</v>
      </c>
      <c r="O38" s="81">
        <f t="shared" si="141"/>
        <v>0</v>
      </c>
      <c r="P38" s="81">
        <f t="shared" si="141"/>
        <v>0</v>
      </c>
      <c r="Q38" s="81">
        <f t="shared" si="141"/>
        <v>0</v>
      </c>
      <c r="R38" s="81">
        <f t="shared" si="141"/>
        <v>0</v>
      </c>
      <c r="S38" s="81">
        <f t="shared" si="141"/>
        <v>0</v>
      </c>
      <c r="T38" s="81">
        <f t="shared" si="141"/>
        <v>0</v>
      </c>
      <c r="U38" s="81">
        <f t="shared" si="141"/>
        <v>0</v>
      </c>
      <c r="V38" s="81">
        <f t="shared" si="141"/>
        <v>0</v>
      </c>
      <c r="W38" s="81">
        <f t="shared" si="141"/>
        <v>0</v>
      </c>
      <c r="X38" s="81">
        <f t="shared" si="141"/>
        <v>0</v>
      </c>
      <c r="Y38" s="81">
        <f t="shared" si="141"/>
        <v>0</v>
      </c>
      <c r="Z38" s="81">
        <f t="shared" si="141"/>
        <v>0</v>
      </c>
      <c r="AA38" s="81">
        <f t="shared" si="141"/>
        <v>0</v>
      </c>
      <c r="AB38" s="81">
        <f t="shared" si="141"/>
        <v>0</v>
      </c>
      <c r="AC38" s="81">
        <f t="shared" si="141"/>
        <v>0</v>
      </c>
      <c r="AD38" s="81">
        <f t="shared" si="141"/>
        <v>0</v>
      </c>
      <c r="AE38" s="81">
        <f t="shared" si="141"/>
        <v>0</v>
      </c>
      <c r="AF38" s="81">
        <f t="shared" si="141"/>
        <v>0</v>
      </c>
      <c r="AG38" s="81">
        <f t="shared" si="141"/>
        <v>0</v>
      </c>
      <c r="AH38" s="81">
        <f t="shared" si="141"/>
        <v>0</v>
      </c>
      <c r="AI38" s="81">
        <f t="shared" si="141"/>
        <v>0</v>
      </c>
      <c r="AJ38" s="81">
        <f t="shared" si="141"/>
        <v>0</v>
      </c>
      <c r="AK38" s="81">
        <f t="shared" si="141"/>
        <v>0</v>
      </c>
      <c r="AL38" s="81">
        <f t="shared" si="141"/>
        <v>0</v>
      </c>
      <c r="AM38" s="81">
        <f t="shared" si="141"/>
        <v>0</v>
      </c>
      <c r="AN38" s="81">
        <f t="shared" si="141"/>
        <v>0</v>
      </c>
      <c r="AO38" s="81">
        <f t="shared" si="141"/>
        <v>0</v>
      </c>
      <c r="AP38" s="81">
        <f t="shared" si="141"/>
        <v>0</v>
      </c>
      <c r="AQ38" s="81">
        <f t="shared" si="141"/>
        <v>0</v>
      </c>
      <c r="AR38" s="81">
        <f t="shared" si="141"/>
        <v>0</v>
      </c>
      <c r="AS38" s="81">
        <f t="shared" si="141"/>
        <v>0</v>
      </c>
      <c r="AT38" s="81">
        <f t="shared" si="141"/>
        <v>0</v>
      </c>
      <c r="AU38" s="81">
        <f t="shared" si="141"/>
        <v>0</v>
      </c>
      <c r="AV38" s="81">
        <f t="shared" si="141"/>
        <v>0</v>
      </c>
      <c r="AW38" s="81">
        <f t="shared" si="141"/>
        <v>0</v>
      </c>
      <c r="AX38" s="81">
        <f t="shared" si="141"/>
        <v>0</v>
      </c>
      <c r="AY38" s="81">
        <f t="shared" si="141"/>
        <v>0</v>
      </c>
      <c r="AZ38" s="81">
        <f t="shared" si="141"/>
        <v>0</v>
      </c>
      <c r="BA38" s="81">
        <f t="shared" si="141"/>
        <v>0</v>
      </c>
      <c r="BB38" s="81">
        <f t="shared" si="141"/>
        <v>0</v>
      </c>
      <c r="BC38" s="81">
        <f t="shared" si="141"/>
        <v>0</v>
      </c>
      <c r="BD38" s="81">
        <f t="shared" si="141"/>
        <v>0</v>
      </c>
      <c r="BE38" s="81">
        <f t="shared" si="141"/>
        <v>0</v>
      </c>
      <c r="BF38" s="81">
        <f t="shared" si="141"/>
        <v>0</v>
      </c>
      <c r="BG38" s="81">
        <f t="shared" si="141"/>
        <v>0</v>
      </c>
      <c r="BH38" s="81">
        <f t="shared" si="141"/>
        <v>0</v>
      </c>
      <c r="BI38" s="81">
        <f t="shared" si="141"/>
        <v>0</v>
      </c>
      <c r="BJ38" s="81">
        <f t="shared" si="141"/>
        <v>0</v>
      </c>
      <c r="BK38" s="81">
        <f t="shared" si="141"/>
        <v>0</v>
      </c>
      <c r="BL38" s="81">
        <f t="shared" si="141"/>
        <v>0</v>
      </c>
      <c r="BM38" s="81">
        <f t="shared" si="141"/>
        <v>0</v>
      </c>
      <c r="BN38" s="81">
        <f t="shared" si="141"/>
        <v>0</v>
      </c>
      <c r="BO38" s="81">
        <f t="shared" si="141"/>
        <v>0</v>
      </c>
      <c r="BP38" s="81">
        <f t="shared" si="141"/>
        <v>0</v>
      </c>
      <c r="BQ38" s="81">
        <f t="shared" ref="BQ38:EB38" si="142">SUM(BQ39:BQ40)</f>
        <v>0</v>
      </c>
      <c r="BR38" s="81">
        <f t="shared" si="142"/>
        <v>-400000</v>
      </c>
      <c r="BS38" s="81">
        <f t="shared" si="142"/>
        <v>0</v>
      </c>
      <c r="BT38" s="81">
        <f t="shared" si="142"/>
        <v>0</v>
      </c>
      <c r="BU38" s="81">
        <f t="shared" si="142"/>
        <v>0</v>
      </c>
      <c r="BV38" s="81">
        <f t="shared" si="142"/>
        <v>0</v>
      </c>
      <c r="BW38" s="81">
        <f t="shared" si="142"/>
        <v>0</v>
      </c>
      <c r="BX38" s="81">
        <f t="shared" si="142"/>
        <v>0</v>
      </c>
      <c r="BY38" s="81">
        <f t="shared" si="142"/>
        <v>0</v>
      </c>
      <c r="BZ38" s="81">
        <f t="shared" si="142"/>
        <v>0</v>
      </c>
      <c r="CA38" s="81">
        <f t="shared" si="142"/>
        <v>0</v>
      </c>
      <c r="CB38" s="81">
        <f t="shared" si="142"/>
        <v>0</v>
      </c>
      <c r="CC38" s="81">
        <f t="shared" si="142"/>
        <v>0</v>
      </c>
      <c r="CD38" s="81">
        <f t="shared" si="142"/>
        <v>0</v>
      </c>
      <c r="CE38" s="81">
        <f t="shared" si="142"/>
        <v>0</v>
      </c>
      <c r="CF38" s="81">
        <f t="shared" si="142"/>
        <v>0</v>
      </c>
      <c r="CG38" s="81">
        <f t="shared" si="142"/>
        <v>0</v>
      </c>
      <c r="CH38" s="81">
        <f t="shared" si="142"/>
        <v>0</v>
      </c>
      <c r="CI38" s="81">
        <f t="shared" si="142"/>
        <v>0</v>
      </c>
      <c r="CJ38" s="81">
        <f t="shared" si="142"/>
        <v>0</v>
      </c>
      <c r="CK38" s="81">
        <f t="shared" si="142"/>
        <v>0</v>
      </c>
      <c r="CL38" s="81">
        <f t="shared" si="142"/>
        <v>0</v>
      </c>
      <c r="CM38" s="81">
        <f t="shared" si="142"/>
        <v>0</v>
      </c>
      <c r="CN38" s="81">
        <f t="shared" si="142"/>
        <v>0</v>
      </c>
      <c r="CO38" s="81">
        <f t="shared" si="142"/>
        <v>0</v>
      </c>
      <c r="CP38" s="81">
        <f t="shared" si="142"/>
        <v>0</v>
      </c>
      <c r="CQ38" s="81">
        <f t="shared" si="142"/>
        <v>0</v>
      </c>
      <c r="CR38" s="81">
        <f t="shared" si="142"/>
        <v>0</v>
      </c>
      <c r="CS38" s="81">
        <f t="shared" si="142"/>
        <v>0</v>
      </c>
      <c r="CT38" s="81">
        <f t="shared" si="142"/>
        <v>0</v>
      </c>
      <c r="CU38" s="81">
        <f t="shared" si="142"/>
        <v>0</v>
      </c>
      <c r="CV38" s="81">
        <f t="shared" si="142"/>
        <v>-400000</v>
      </c>
      <c r="CW38" s="81">
        <f t="shared" si="142"/>
        <v>0</v>
      </c>
      <c r="CX38" s="81">
        <f t="shared" si="142"/>
        <v>0</v>
      </c>
      <c r="CY38" s="81">
        <f t="shared" si="142"/>
        <v>0</v>
      </c>
      <c r="CZ38" s="81">
        <f t="shared" si="142"/>
        <v>0</v>
      </c>
      <c r="DA38" s="81">
        <f t="shared" si="142"/>
        <v>0</v>
      </c>
      <c r="DB38" s="81">
        <f t="shared" si="142"/>
        <v>0</v>
      </c>
      <c r="DC38" s="81">
        <f t="shared" si="142"/>
        <v>0</v>
      </c>
      <c r="DD38" s="81">
        <f t="shared" si="142"/>
        <v>0</v>
      </c>
      <c r="DE38" s="81">
        <f t="shared" si="142"/>
        <v>0</v>
      </c>
      <c r="DF38" s="81">
        <f t="shared" si="142"/>
        <v>0</v>
      </c>
      <c r="DG38" s="81">
        <f t="shared" si="142"/>
        <v>0</v>
      </c>
      <c r="DH38" s="81">
        <f t="shared" si="142"/>
        <v>0</v>
      </c>
      <c r="DI38" s="81">
        <f t="shared" si="142"/>
        <v>0</v>
      </c>
      <c r="DJ38" s="81">
        <f t="shared" si="142"/>
        <v>0</v>
      </c>
      <c r="DK38" s="81">
        <f t="shared" si="142"/>
        <v>0</v>
      </c>
      <c r="DL38" s="81">
        <f t="shared" si="142"/>
        <v>0</v>
      </c>
      <c r="DM38" s="81">
        <f t="shared" si="142"/>
        <v>0</v>
      </c>
      <c r="DN38" s="81">
        <f t="shared" si="142"/>
        <v>0</v>
      </c>
      <c r="DO38" s="81">
        <f t="shared" si="142"/>
        <v>0</v>
      </c>
      <c r="DP38" s="81">
        <f t="shared" si="142"/>
        <v>0</v>
      </c>
      <c r="DQ38" s="81">
        <f t="shared" si="142"/>
        <v>0</v>
      </c>
      <c r="DR38" s="81">
        <f t="shared" si="142"/>
        <v>0</v>
      </c>
      <c r="DS38" s="81">
        <f t="shared" si="142"/>
        <v>0</v>
      </c>
      <c r="DT38" s="81">
        <f t="shared" si="142"/>
        <v>0</v>
      </c>
      <c r="DU38" s="81">
        <f t="shared" si="142"/>
        <v>0</v>
      </c>
      <c r="DV38" s="81">
        <f t="shared" si="142"/>
        <v>0</v>
      </c>
      <c r="DW38" s="81">
        <f t="shared" si="142"/>
        <v>0</v>
      </c>
      <c r="DX38" s="81">
        <f t="shared" si="142"/>
        <v>0</v>
      </c>
      <c r="DY38" s="81">
        <f t="shared" si="142"/>
        <v>0</v>
      </c>
      <c r="DZ38" s="81">
        <f t="shared" si="142"/>
        <v>0</v>
      </c>
      <c r="EA38" s="81">
        <f t="shared" si="142"/>
        <v>0</v>
      </c>
      <c r="EB38" s="81">
        <f t="shared" si="142"/>
        <v>0</v>
      </c>
      <c r="EC38" s="81">
        <f t="shared" ref="EC38:GN38" si="143">SUM(EC39:EC40)</f>
        <v>0</v>
      </c>
      <c r="ED38" s="81">
        <f t="shared" si="143"/>
        <v>0</v>
      </c>
      <c r="EE38" s="81">
        <f t="shared" si="143"/>
        <v>0</v>
      </c>
      <c r="EF38" s="81">
        <f t="shared" si="143"/>
        <v>0</v>
      </c>
      <c r="EG38" s="81">
        <f t="shared" si="143"/>
        <v>0</v>
      </c>
      <c r="EH38" s="81">
        <f t="shared" si="143"/>
        <v>0</v>
      </c>
      <c r="EI38" s="81">
        <f t="shared" si="143"/>
        <v>0</v>
      </c>
      <c r="EJ38" s="81">
        <f t="shared" si="143"/>
        <v>0</v>
      </c>
      <c r="EK38" s="81">
        <f t="shared" si="143"/>
        <v>0</v>
      </c>
      <c r="EL38" s="81">
        <f t="shared" si="143"/>
        <v>0</v>
      </c>
      <c r="EM38" s="81">
        <f t="shared" si="143"/>
        <v>0</v>
      </c>
      <c r="EN38" s="81">
        <f t="shared" si="143"/>
        <v>0</v>
      </c>
      <c r="EO38" s="81">
        <f t="shared" si="143"/>
        <v>0</v>
      </c>
      <c r="EP38" s="81">
        <f t="shared" si="143"/>
        <v>0</v>
      </c>
      <c r="EQ38" s="81">
        <f t="shared" si="143"/>
        <v>0</v>
      </c>
      <c r="ER38" s="81">
        <f t="shared" si="143"/>
        <v>0</v>
      </c>
      <c r="ES38" s="81">
        <f t="shared" si="143"/>
        <v>0</v>
      </c>
      <c r="ET38" s="81">
        <f t="shared" si="143"/>
        <v>0</v>
      </c>
      <c r="EU38" s="81">
        <f t="shared" si="143"/>
        <v>0</v>
      </c>
      <c r="EV38" s="81">
        <f t="shared" si="143"/>
        <v>0</v>
      </c>
      <c r="EW38" s="81">
        <f t="shared" si="143"/>
        <v>0</v>
      </c>
      <c r="EX38" s="81">
        <f t="shared" si="143"/>
        <v>0</v>
      </c>
      <c r="EY38" s="81">
        <f t="shared" si="143"/>
        <v>0</v>
      </c>
      <c r="EZ38" s="81">
        <f t="shared" si="143"/>
        <v>0</v>
      </c>
      <c r="FA38" s="81">
        <f t="shared" si="143"/>
        <v>0</v>
      </c>
      <c r="FB38" s="81">
        <f t="shared" si="143"/>
        <v>0</v>
      </c>
      <c r="FC38" s="81">
        <f t="shared" si="143"/>
        <v>0</v>
      </c>
      <c r="FD38" s="81">
        <f t="shared" si="143"/>
        <v>0</v>
      </c>
      <c r="FE38" s="81">
        <f t="shared" si="143"/>
        <v>0</v>
      </c>
      <c r="FF38" s="81">
        <f t="shared" si="143"/>
        <v>0</v>
      </c>
      <c r="FG38" s="81">
        <f t="shared" si="143"/>
        <v>0</v>
      </c>
      <c r="FH38" s="81">
        <f t="shared" si="143"/>
        <v>0</v>
      </c>
      <c r="FI38" s="81">
        <f t="shared" si="143"/>
        <v>0</v>
      </c>
      <c r="FJ38" s="81">
        <f t="shared" si="143"/>
        <v>0</v>
      </c>
      <c r="FK38" s="81">
        <f t="shared" si="143"/>
        <v>0</v>
      </c>
      <c r="FL38" s="81">
        <f t="shared" si="143"/>
        <v>0</v>
      </c>
      <c r="FM38" s="81">
        <f t="shared" si="143"/>
        <v>0</v>
      </c>
      <c r="FN38" s="81">
        <f t="shared" si="143"/>
        <v>0</v>
      </c>
      <c r="FO38" s="81">
        <f t="shared" si="143"/>
        <v>0</v>
      </c>
      <c r="FP38" s="81">
        <f t="shared" si="143"/>
        <v>0</v>
      </c>
      <c r="FQ38" s="81">
        <f t="shared" si="143"/>
        <v>0</v>
      </c>
      <c r="FR38" s="81">
        <f t="shared" si="143"/>
        <v>0</v>
      </c>
      <c r="FS38" s="81">
        <f t="shared" si="143"/>
        <v>0</v>
      </c>
      <c r="FT38" s="81">
        <f t="shared" si="143"/>
        <v>0</v>
      </c>
      <c r="FU38" s="81">
        <f t="shared" si="143"/>
        <v>0</v>
      </c>
      <c r="FV38" s="81">
        <f t="shared" si="143"/>
        <v>0</v>
      </c>
      <c r="FW38" s="81">
        <f t="shared" si="143"/>
        <v>0</v>
      </c>
      <c r="FX38" s="81">
        <f t="shared" si="143"/>
        <v>0</v>
      </c>
      <c r="FY38" s="81">
        <f t="shared" si="143"/>
        <v>0</v>
      </c>
      <c r="FZ38" s="81">
        <f t="shared" si="143"/>
        <v>0</v>
      </c>
      <c r="GA38" s="81">
        <f t="shared" si="143"/>
        <v>0</v>
      </c>
      <c r="GB38" s="81">
        <f t="shared" si="143"/>
        <v>0</v>
      </c>
      <c r="GC38" s="81">
        <f t="shared" si="143"/>
        <v>0</v>
      </c>
      <c r="GD38" s="81">
        <f t="shared" si="143"/>
        <v>0</v>
      </c>
      <c r="GE38" s="81">
        <f t="shared" si="143"/>
        <v>0</v>
      </c>
      <c r="GF38" s="81">
        <f t="shared" si="143"/>
        <v>0</v>
      </c>
      <c r="GG38" s="81">
        <f t="shared" si="143"/>
        <v>0</v>
      </c>
      <c r="GH38" s="81">
        <f t="shared" si="143"/>
        <v>0</v>
      </c>
      <c r="GI38" s="81">
        <f t="shared" si="143"/>
        <v>0</v>
      </c>
      <c r="GJ38" s="81">
        <f t="shared" si="143"/>
        <v>0</v>
      </c>
      <c r="GK38" s="81">
        <f t="shared" si="143"/>
        <v>0</v>
      </c>
      <c r="GL38" s="81">
        <f t="shared" si="143"/>
        <v>0</v>
      </c>
      <c r="GM38" s="81">
        <f t="shared" si="143"/>
        <v>0</v>
      </c>
      <c r="GN38" s="81">
        <f t="shared" si="143"/>
        <v>0</v>
      </c>
      <c r="GO38" s="81">
        <f t="shared" ref="GO38:IZ38" si="144">SUM(GO39:GO40)</f>
        <v>0</v>
      </c>
      <c r="GP38" s="81">
        <f t="shared" si="144"/>
        <v>0</v>
      </c>
      <c r="GQ38" s="81">
        <f t="shared" si="144"/>
        <v>0</v>
      </c>
      <c r="GR38" s="81">
        <f t="shared" si="144"/>
        <v>0</v>
      </c>
      <c r="GS38" s="81">
        <f t="shared" si="144"/>
        <v>0</v>
      </c>
      <c r="GT38" s="81">
        <f t="shared" si="144"/>
        <v>0</v>
      </c>
      <c r="GU38" s="81">
        <f t="shared" si="144"/>
        <v>0</v>
      </c>
      <c r="GV38" s="81">
        <f t="shared" si="144"/>
        <v>0</v>
      </c>
      <c r="GW38" s="81">
        <f t="shared" si="144"/>
        <v>0</v>
      </c>
      <c r="GX38" s="81">
        <f t="shared" si="144"/>
        <v>0</v>
      </c>
      <c r="GY38" s="81">
        <f t="shared" si="144"/>
        <v>0</v>
      </c>
      <c r="GZ38" s="81">
        <f t="shared" si="144"/>
        <v>0</v>
      </c>
      <c r="HA38" s="81">
        <f t="shared" si="144"/>
        <v>0</v>
      </c>
      <c r="HB38" s="81">
        <f t="shared" si="144"/>
        <v>0</v>
      </c>
      <c r="HC38" s="81">
        <f t="shared" si="144"/>
        <v>0</v>
      </c>
      <c r="HD38" s="81">
        <f t="shared" si="144"/>
        <v>0</v>
      </c>
      <c r="HE38" s="81">
        <f t="shared" si="144"/>
        <v>0</v>
      </c>
      <c r="HF38" s="81">
        <f t="shared" si="144"/>
        <v>0</v>
      </c>
      <c r="HG38" s="81">
        <f t="shared" si="144"/>
        <v>0</v>
      </c>
      <c r="HH38" s="81">
        <f t="shared" si="144"/>
        <v>0</v>
      </c>
      <c r="HI38" s="81">
        <f t="shared" si="144"/>
        <v>0</v>
      </c>
      <c r="HJ38" s="81">
        <f t="shared" si="144"/>
        <v>0</v>
      </c>
      <c r="HK38" s="81">
        <f t="shared" si="144"/>
        <v>0</v>
      </c>
      <c r="HL38" s="81">
        <f t="shared" si="144"/>
        <v>0</v>
      </c>
      <c r="HM38" s="81">
        <f t="shared" si="144"/>
        <v>0</v>
      </c>
      <c r="HN38" s="81">
        <f t="shared" si="144"/>
        <v>0</v>
      </c>
      <c r="HO38" s="81">
        <f t="shared" si="144"/>
        <v>0</v>
      </c>
      <c r="HP38" s="81">
        <f t="shared" si="144"/>
        <v>0</v>
      </c>
      <c r="HQ38" s="81">
        <f t="shared" si="144"/>
        <v>0</v>
      </c>
      <c r="HR38" s="81">
        <f t="shared" si="144"/>
        <v>0</v>
      </c>
      <c r="HS38" s="81">
        <f t="shared" si="144"/>
        <v>0</v>
      </c>
      <c r="HT38" s="81">
        <f t="shared" si="144"/>
        <v>0</v>
      </c>
      <c r="HU38" s="81">
        <f t="shared" si="144"/>
        <v>0</v>
      </c>
      <c r="HV38" s="81">
        <f t="shared" si="144"/>
        <v>0</v>
      </c>
      <c r="HW38" s="81">
        <f t="shared" si="144"/>
        <v>0</v>
      </c>
      <c r="HX38" s="81">
        <f t="shared" si="144"/>
        <v>0</v>
      </c>
      <c r="HY38" s="81">
        <f t="shared" si="144"/>
        <v>0</v>
      </c>
      <c r="HZ38" s="81">
        <f t="shared" si="144"/>
        <v>0</v>
      </c>
      <c r="IA38" s="81">
        <f t="shared" si="144"/>
        <v>0</v>
      </c>
      <c r="IB38" s="81">
        <f t="shared" si="144"/>
        <v>0</v>
      </c>
      <c r="IC38" s="81">
        <f t="shared" si="144"/>
        <v>0</v>
      </c>
      <c r="ID38" s="81">
        <f t="shared" si="144"/>
        <v>0</v>
      </c>
      <c r="IE38" s="81">
        <f t="shared" si="144"/>
        <v>0</v>
      </c>
      <c r="IF38" s="81">
        <f t="shared" si="144"/>
        <v>0</v>
      </c>
      <c r="IG38" s="81">
        <f t="shared" si="144"/>
        <v>0</v>
      </c>
      <c r="IH38" s="81">
        <f t="shared" si="144"/>
        <v>0</v>
      </c>
      <c r="II38" s="81">
        <f t="shared" si="144"/>
        <v>0</v>
      </c>
      <c r="IJ38" s="81">
        <f t="shared" si="144"/>
        <v>0</v>
      </c>
      <c r="IK38" s="81">
        <f t="shared" si="144"/>
        <v>0</v>
      </c>
      <c r="IL38" s="81">
        <f t="shared" si="144"/>
        <v>0</v>
      </c>
      <c r="IM38" s="81">
        <f t="shared" si="144"/>
        <v>0</v>
      </c>
      <c r="IN38" s="81">
        <f t="shared" si="144"/>
        <v>0</v>
      </c>
      <c r="IO38" s="81">
        <f t="shared" si="144"/>
        <v>0</v>
      </c>
      <c r="IP38" s="81">
        <f t="shared" si="144"/>
        <v>0</v>
      </c>
      <c r="IQ38" s="81">
        <f t="shared" si="144"/>
        <v>0</v>
      </c>
      <c r="IR38" s="81">
        <f t="shared" si="144"/>
        <v>0</v>
      </c>
      <c r="IS38" s="81">
        <f t="shared" si="144"/>
        <v>0</v>
      </c>
      <c r="IT38" s="81">
        <f t="shared" si="144"/>
        <v>0</v>
      </c>
      <c r="IU38" s="81">
        <f t="shared" si="144"/>
        <v>0</v>
      </c>
      <c r="IV38" s="81">
        <f t="shared" si="144"/>
        <v>0</v>
      </c>
      <c r="IW38" s="81">
        <f t="shared" si="144"/>
        <v>0</v>
      </c>
      <c r="IX38" s="81">
        <f t="shared" si="144"/>
        <v>0</v>
      </c>
      <c r="IY38" s="81">
        <f t="shared" si="144"/>
        <v>0</v>
      </c>
      <c r="IZ38" s="81">
        <f t="shared" si="144"/>
        <v>0</v>
      </c>
      <c r="JA38" s="81">
        <f t="shared" ref="JA38:LL38" si="145">SUM(JA39:JA40)</f>
        <v>0</v>
      </c>
      <c r="JB38" s="81">
        <f t="shared" si="145"/>
        <v>0</v>
      </c>
      <c r="JC38" s="81">
        <f t="shared" si="145"/>
        <v>0</v>
      </c>
      <c r="JD38" s="81">
        <f t="shared" si="145"/>
        <v>0</v>
      </c>
      <c r="JE38" s="81">
        <f t="shared" si="145"/>
        <v>0</v>
      </c>
      <c r="JF38" s="81">
        <f t="shared" si="145"/>
        <v>0</v>
      </c>
      <c r="JG38" s="81">
        <f t="shared" si="145"/>
        <v>0</v>
      </c>
      <c r="JH38" s="81">
        <f t="shared" si="145"/>
        <v>0</v>
      </c>
      <c r="JI38" s="81">
        <f t="shared" si="145"/>
        <v>0</v>
      </c>
      <c r="JJ38" s="81">
        <f t="shared" si="145"/>
        <v>0</v>
      </c>
      <c r="JK38" s="81">
        <f t="shared" si="145"/>
        <v>0</v>
      </c>
      <c r="JL38" s="81">
        <f t="shared" si="145"/>
        <v>0</v>
      </c>
      <c r="JM38" s="81">
        <f t="shared" si="145"/>
        <v>0</v>
      </c>
      <c r="JN38" s="81">
        <f t="shared" si="145"/>
        <v>0</v>
      </c>
      <c r="JO38" s="81">
        <f t="shared" si="145"/>
        <v>0</v>
      </c>
      <c r="JP38" s="81">
        <f t="shared" si="145"/>
        <v>0</v>
      </c>
      <c r="JQ38" s="81">
        <f t="shared" si="145"/>
        <v>0</v>
      </c>
      <c r="JR38" s="81">
        <f t="shared" si="145"/>
        <v>0</v>
      </c>
      <c r="JS38" s="81">
        <f t="shared" si="145"/>
        <v>0</v>
      </c>
      <c r="JT38" s="81">
        <f t="shared" si="145"/>
        <v>0</v>
      </c>
      <c r="JU38" s="81">
        <f t="shared" si="145"/>
        <v>0</v>
      </c>
      <c r="JV38" s="81">
        <f t="shared" si="145"/>
        <v>0</v>
      </c>
      <c r="JW38" s="81">
        <f t="shared" si="145"/>
        <v>0</v>
      </c>
      <c r="JX38" s="81">
        <f t="shared" si="145"/>
        <v>0</v>
      </c>
      <c r="JY38" s="81">
        <f t="shared" si="145"/>
        <v>0</v>
      </c>
      <c r="JZ38" s="81">
        <f t="shared" si="145"/>
        <v>0</v>
      </c>
      <c r="KA38" s="81">
        <f t="shared" si="145"/>
        <v>0</v>
      </c>
      <c r="KB38" s="81">
        <f t="shared" si="145"/>
        <v>0</v>
      </c>
      <c r="KC38" s="81">
        <f t="shared" si="145"/>
        <v>0</v>
      </c>
      <c r="KD38" s="81">
        <f t="shared" si="145"/>
        <v>0</v>
      </c>
      <c r="KE38" s="81">
        <f t="shared" si="145"/>
        <v>0</v>
      </c>
      <c r="KF38" s="81">
        <f t="shared" si="145"/>
        <v>0</v>
      </c>
      <c r="KG38" s="81">
        <f t="shared" si="145"/>
        <v>0</v>
      </c>
      <c r="KH38" s="81">
        <f t="shared" si="145"/>
        <v>0</v>
      </c>
      <c r="KI38" s="81">
        <f t="shared" si="145"/>
        <v>0</v>
      </c>
      <c r="KJ38" s="81">
        <f t="shared" si="145"/>
        <v>0</v>
      </c>
      <c r="KK38" s="81">
        <f t="shared" si="145"/>
        <v>0</v>
      </c>
      <c r="KL38" s="81">
        <f t="shared" si="145"/>
        <v>0</v>
      </c>
      <c r="KM38" s="81">
        <f t="shared" si="145"/>
        <v>0</v>
      </c>
      <c r="KN38" s="81">
        <f t="shared" si="145"/>
        <v>0</v>
      </c>
      <c r="KO38" s="81">
        <f t="shared" si="145"/>
        <v>0</v>
      </c>
      <c r="KP38" s="81">
        <f t="shared" si="145"/>
        <v>0</v>
      </c>
      <c r="KQ38" s="81">
        <f t="shared" si="145"/>
        <v>0</v>
      </c>
      <c r="KR38" s="81">
        <f t="shared" si="145"/>
        <v>0</v>
      </c>
      <c r="KS38" s="81">
        <f t="shared" si="145"/>
        <v>0</v>
      </c>
      <c r="KT38" s="81">
        <f t="shared" si="145"/>
        <v>0</v>
      </c>
      <c r="KU38" s="81">
        <f t="shared" si="145"/>
        <v>0</v>
      </c>
      <c r="KV38" s="81">
        <f t="shared" si="145"/>
        <v>0</v>
      </c>
      <c r="KW38" s="81">
        <f t="shared" si="145"/>
        <v>0</v>
      </c>
      <c r="KX38" s="81">
        <f t="shared" si="145"/>
        <v>0</v>
      </c>
      <c r="KY38" s="81">
        <f t="shared" si="145"/>
        <v>0</v>
      </c>
      <c r="KZ38" s="81">
        <f t="shared" si="145"/>
        <v>0</v>
      </c>
      <c r="LA38" s="81">
        <f t="shared" si="145"/>
        <v>0</v>
      </c>
      <c r="LB38" s="81">
        <f t="shared" si="145"/>
        <v>0</v>
      </c>
      <c r="LC38" s="81">
        <f t="shared" si="145"/>
        <v>0</v>
      </c>
      <c r="LD38" s="81">
        <f t="shared" si="145"/>
        <v>0</v>
      </c>
      <c r="LE38" s="81">
        <f t="shared" si="145"/>
        <v>0</v>
      </c>
      <c r="LF38" s="81">
        <f t="shared" si="145"/>
        <v>0</v>
      </c>
      <c r="LG38" s="81">
        <f t="shared" si="145"/>
        <v>0</v>
      </c>
      <c r="LH38" s="81">
        <f t="shared" si="145"/>
        <v>0</v>
      </c>
      <c r="LI38" s="81">
        <f t="shared" si="145"/>
        <v>0</v>
      </c>
      <c r="LJ38" s="81">
        <f t="shared" si="145"/>
        <v>0</v>
      </c>
      <c r="LK38" s="81">
        <f t="shared" si="145"/>
        <v>0</v>
      </c>
      <c r="LL38" s="81">
        <f t="shared" si="145"/>
        <v>0</v>
      </c>
      <c r="LM38" s="81">
        <f t="shared" ref="LM38:NX38" si="146">SUM(LM39:LM40)</f>
        <v>0</v>
      </c>
      <c r="LN38" s="81">
        <f t="shared" si="146"/>
        <v>0</v>
      </c>
      <c r="LO38" s="81">
        <f t="shared" si="146"/>
        <v>0</v>
      </c>
      <c r="LP38" s="81">
        <f t="shared" si="146"/>
        <v>0</v>
      </c>
      <c r="LQ38" s="81">
        <f t="shared" si="146"/>
        <v>0</v>
      </c>
      <c r="LR38" s="81">
        <f t="shared" si="146"/>
        <v>0</v>
      </c>
      <c r="LS38" s="81">
        <f t="shared" si="146"/>
        <v>0</v>
      </c>
      <c r="LT38" s="81">
        <f t="shared" si="146"/>
        <v>0</v>
      </c>
      <c r="LU38" s="81">
        <f t="shared" si="146"/>
        <v>0</v>
      </c>
      <c r="LV38" s="81">
        <f t="shared" si="146"/>
        <v>0</v>
      </c>
      <c r="LW38" s="81">
        <f t="shared" si="146"/>
        <v>0</v>
      </c>
      <c r="LX38" s="81">
        <f t="shared" si="146"/>
        <v>0</v>
      </c>
      <c r="LY38" s="81">
        <f t="shared" si="146"/>
        <v>0</v>
      </c>
      <c r="LZ38" s="81">
        <f t="shared" si="146"/>
        <v>0</v>
      </c>
      <c r="MA38" s="81">
        <f t="shared" si="146"/>
        <v>0</v>
      </c>
      <c r="MB38" s="81">
        <f t="shared" si="146"/>
        <v>0</v>
      </c>
      <c r="MC38" s="81">
        <f t="shared" si="146"/>
        <v>0</v>
      </c>
      <c r="MD38" s="81">
        <f t="shared" si="146"/>
        <v>0</v>
      </c>
      <c r="ME38" s="81">
        <f t="shared" si="146"/>
        <v>0</v>
      </c>
      <c r="MF38" s="81">
        <f t="shared" si="146"/>
        <v>0</v>
      </c>
      <c r="MG38" s="81">
        <f t="shared" si="146"/>
        <v>0</v>
      </c>
      <c r="MH38" s="81">
        <f t="shared" si="146"/>
        <v>0</v>
      </c>
      <c r="MI38" s="81">
        <f t="shared" si="146"/>
        <v>0</v>
      </c>
      <c r="MJ38" s="81">
        <f t="shared" si="146"/>
        <v>0</v>
      </c>
      <c r="MK38" s="81">
        <f t="shared" si="146"/>
        <v>0</v>
      </c>
      <c r="ML38" s="81">
        <f t="shared" si="146"/>
        <v>0</v>
      </c>
      <c r="MM38" s="81">
        <f t="shared" si="146"/>
        <v>0</v>
      </c>
      <c r="MN38" s="81">
        <f t="shared" si="146"/>
        <v>0</v>
      </c>
      <c r="MO38" s="81">
        <f t="shared" si="146"/>
        <v>0</v>
      </c>
      <c r="MP38" s="81">
        <f t="shared" si="146"/>
        <v>0</v>
      </c>
      <c r="MQ38" s="81">
        <f t="shared" si="146"/>
        <v>0</v>
      </c>
      <c r="MR38" s="81">
        <f t="shared" si="146"/>
        <v>0</v>
      </c>
      <c r="MS38" s="81">
        <f t="shared" si="146"/>
        <v>0</v>
      </c>
      <c r="MT38" s="81">
        <f t="shared" si="146"/>
        <v>0</v>
      </c>
      <c r="MU38" s="81">
        <f t="shared" si="146"/>
        <v>0</v>
      </c>
      <c r="MV38" s="81">
        <f t="shared" si="146"/>
        <v>0</v>
      </c>
      <c r="MW38" s="81">
        <f t="shared" si="146"/>
        <v>0</v>
      </c>
      <c r="MX38" s="81">
        <f t="shared" si="146"/>
        <v>0</v>
      </c>
      <c r="MY38" s="81">
        <f t="shared" si="146"/>
        <v>0</v>
      </c>
      <c r="MZ38" s="81">
        <f t="shared" si="146"/>
        <v>0</v>
      </c>
      <c r="NA38" s="81">
        <f t="shared" si="146"/>
        <v>0</v>
      </c>
      <c r="NB38" s="81">
        <f t="shared" si="146"/>
        <v>0</v>
      </c>
      <c r="NC38" s="81">
        <f t="shared" si="146"/>
        <v>0</v>
      </c>
      <c r="ND38" s="81">
        <f t="shared" si="146"/>
        <v>0</v>
      </c>
      <c r="NE38" s="81">
        <f t="shared" si="146"/>
        <v>0</v>
      </c>
      <c r="NF38" s="81">
        <f t="shared" si="146"/>
        <v>0</v>
      </c>
      <c r="NG38" s="81">
        <f t="shared" si="146"/>
        <v>0</v>
      </c>
      <c r="NH38" s="81">
        <f t="shared" si="146"/>
        <v>0</v>
      </c>
      <c r="NI38" s="81">
        <f t="shared" si="146"/>
        <v>0</v>
      </c>
      <c r="NJ38" s="81">
        <f t="shared" si="146"/>
        <v>0</v>
      </c>
      <c r="NK38" s="81">
        <f t="shared" si="146"/>
        <v>0</v>
      </c>
      <c r="NL38" s="81">
        <f t="shared" si="146"/>
        <v>0</v>
      </c>
      <c r="NM38" s="81">
        <f t="shared" si="146"/>
        <v>0</v>
      </c>
      <c r="NN38" s="81">
        <f t="shared" si="146"/>
        <v>0</v>
      </c>
      <c r="NO38" s="81">
        <f t="shared" si="146"/>
        <v>0</v>
      </c>
      <c r="NP38" s="81">
        <f t="shared" si="146"/>
        <v>0</v>
      </c>
      <c r="NQ38" s="81">
        <f t="shared" si="146"/>
        <v>0</v>
      </c>
      <c r="NR38" s="81">
        <f t="shared" si="146"/>
        <v>0</v>
      </c>
      <c r="NS38" s="81">
        <f t="shared" si="146"/>
        <v>0</v>
      </c>
      <c r="NT38" s="81">
        <f t="shared" si="146"/>
        <v>0</v>
      </c>
      <c r="NU38" s="81">
        <f t="shared" si="146"/>
        <v>0</v>
      </c>
      <c r="NV38" s="81">
        <f t="shared" si="146"/>
        <v>0</v>
      </c>
      <c r="NW38" s="81">
        <f t="shared" si="146"/>
        <v>0</v>
      </c>
      <c r="NX38" s="81">
        <f t="shared" si="146"/>
        <v>0</v>
      </c>
      <c r="NY38" s="10"/>
      <c r="NZ38" s="81">
        <f>SUM(NZ39:NZ40)</f>
        <v>-400000</v>
      </c>
      <c r="OA38" s="36">
        <f>SUM(OA39:OA40)</f>
        <v>0</v>
      </c>
      <c r="OB38" s="37" t="str">
        <f>IF(OA38=0,"",((NZ38/OA38)-1)*-1)</f>
        <v/>
      </c>
      <c r="OD38" s="181"/>
      <c r="OG38" s="171" t="s">
        <v>97</v>
      </c>
      <c r="OH38" s="10"/>
      <c r="OI38" s="180">
        <f t="shared" ref="OI38:OV38" si="147">SUM(OI39:OI40)</f>
        <v>0</v>
      </c>
      <c r="OJ38" s="180">
        <f t="shared" si="147"/>
        <v>0</v>
      </c>
      <c r="OK38" s="180">
        <f t="shared" si="147"/>
        <v>0</v>
      </c>
      <c r="OL38" s="180">
        <f t="shared" si="147"/>
        <v>0</v>
      </c>
      <c r="OM38" s="180">
        <f t="shared" si="147"/>
        <v>0</v>
      </c>
      <c r="ON38" s="180">
        <f t="shared" si="147"/>
        <v>0</v>
      </c>
      <c r="OO38" s="180">
        <f t="shared" si="147"/>
        <v>0</v>
      </c>
      <c r="OP38" s="180">
        <f t="shared" si="147"/>
        <v>0</v>
      </c>
      <c r="OQ38" s="180">
        <f t="shared" si="147"/>
        <v>0</v>
      </c>
      <c r="OR38" s="180">
        <f t="shared" si="147"/>
        <v>0</v>
      </c>
      <c r="OS38" s="180">
        <f t="shared" si="147"/>
        <v>0</v>
      </c>
      <c r="OT38" s="180">
        <f t="shared" si="147"/>
        <v>0</v>
      </c>
      <c r="OU38" s="10"/>
      <c r="OV38" s="180">
        <f t="shared" si="147"/>
        <v>0</v>
      </c>
    </row>
    <row r="39" spans="2:412" s="134" customFormat="1" outlineLevel="1">
      <c r="B39" s="139" t="s">
        <v>98</v>
      </c>
      <c r="C39" s="140" t="s">
        <v>97</v>
      </c>
      <c r="D39" s="10"/>
      <c r="E39" s="141">
        <f>SUMIFS([1]Movimento!$R:$R,[1]Movimento!$B:$B,$C$3,[1]Movimento!$M:$M,$B39,[1]Movimento!$A:$A,E$3)</f>
        <v>0</v>
      </c>
      <c r="F39" s="141">
        <f>SUMIFS([1]Movimento!$R:$R,[1]Movimento!$B:$B,$C$3,[1]Movimento!$M:$M,$B39,[1]Movimento!$A:$A,F$3)</f>
        <v>0</v>
      </c>
      <c r="G39" s="141">
        <f>SUMIFS([1]Movimento!$R:$R,[1]Movimento!$B:$B,$C$3,[1]Movimento!$M:$M,$B39,[1]Movimento!$A:$A,G$3)</f>
        <v>0</v>
      </c>
      <c r="H39" s="141">
        <f>SUMIFS([1]Movimento!$R:$R,[1]Movimento!$B:$B,$C$3,[1]Movimento!$M:$M,$B39,[1]Movimento!$A:$A,H$3)</f>
        <v>0</v>
      </c>
      <c r="I39" s="141">
        <f>SUMIFS([1]Movimento!$R:$R,[1]Movimento!$B:$B,$C$3,[1]Movimento!$M:$M,$B39,[1]Movimento!$A:$A,I$3)</f>
        <v>0</v>
      </c>
      <c r="J39" s="141">
        <f>SUMIFS([1]Movimento!$R:$R,[1]Movimento!$B:$B,$C$3,[1]Movimento!$M:$M,$B39,[1]Movimento!$A:$A,J$3)</f>
        <v>0</v>
      </c>
      <c r="K39" s="141">
        <f>SUMIFS([1]Movimento!$R:$R,[1]Movimento!$B:$B,$C$3,[1]Movimento!$M:$M,$B39,[1]Movimento!$A:$A,K$3)</f>
        <v>0</v>
      </c>
      <c r="L39" s="141">
        <f>SUMIFS([1]Movimento!$R:$R,[1]Movimento!$B:$B,$C$3,[1]Movimento!$M:$M,$B39,[1]Movimento!$A:$A,L$3)</f>
        <v>0</v>
      </c>
      <c r="M39" s="141">
        <f>SUMIFS([1]Movimento!$R:$R,[1]Movimento!$B:$B,$C$3,[1]Movimento!$M:$M,$B39,[1]Movimento!$A:$A,M$3)</f>
        <v>0</v>
      </c>
      <c r="N39" s="141">
        <f>SUMIFS([1]Movimento!$R:$R,[1]Movimento!$B:$B,$C$3,[1]Movimento!$M:$M,$B39,[1]Movimento!$A:$A,N$3)</f>
        <v>0</v>
      </c>
      <c r="O39" s="141">
        <f>SUMIFS([1]Movimento!$R:$R,[1]Movimento!$B:$B,$C$3,[1]Movimento!$M:$M,$B39,[1]Movimento!$A:$A,O$3)</f>
        <v>0</v>
      </c>
      <c r="P39" s="141">
        <f>SUMIFS([1]Movimento!$R:$R,[1]Movimento!$B:$B,$C$3,[1]Movimento!$M:$M,$B39,[1]Movimento!$A:$A,P$3)</f>
        <v>0</v>
      </c>
      <c r="Q39" s="141">
        <f>SUMIFS([1]Movimento!$R:$R,[1]Movimento!$B:$B,$C$3,[1]Movimento!$M:$M,$B39,[1]Movimento!$A:$A,Q$3)</f>
        <v>0</v>
      </c>
      <c r="R39" s="141">
        <f>SUMIFS([1]Movimento!$R:$R,[1]Movimento!$B:$B,$C$3,[1]Movimento!$M:$M,$B39,[1]Movimento!$A:$A,R$3)</f>
        <v>0</v>
      </c>
      <c r="S39" s="141">
        <f>SUMIFS([1]Movimento!$R:$R,[1]Movimento!$B:$B,$C$3,[1]Movimento!$M:$M,$B39,[1]Movimento!$A:$A,S$3)</f>
        <v>0</v>
      </c>
      <c r="T39" s="141">
        <f>SUMIFS([1]Movimento!$R:$R,[1]Movimento!$B:$B,$C$3,[1]Movimento!$M:$M,$B39,[1]Movimento!$A:$A,T$3)</f>
        <v>0</v>
      </c>
      <c r="U39" s="141">
        <f>SUMIFS([1]Movimento!$R:$R,[1]Movimento!$B:$B,$C$3,[1]Movimento!$M:$M,$B39,[1]Movimento!$A:$A,U$3)</f>
        <v>0</v>
      </c>
      <c r="V39" s="141">
        <f>SUMIFS([1]Movimento!$R:$R,[1]Movimento!$B:$B,$C$3,[1]Movimento!$M:$M,$B39,[1]Movimento!$A:$A,V$3)</f>
        <v>0</v>
      </c>
      <c r="W39" s="141">
        <f>SUMIFS([1]Movimento!$R:$R,[1]Movimento!$B:$B,$C$3,[1]Movimento!$M:$M,$B39,[1]Movimento!$A:$A,W$3)</f>
        <v>0</v>
      </c>
      <c r="X39" s="141">
        <f>SUMIFS([1]Movimento!$R:$R,[1]Movimento!$B:$B,$C$3,[1]Movimento!$M:$M,$B39,[1]Movimento!$A:$A,X$3)</f>
        <v>0</v>
      </c>
      <c r="Y39" s="141">
        <f>SUMIFS([1]Movimento!$R:$R,[1]Movimento!$B:$B,$C$3,[1]Movimento!$M:$M,$B39,[1]Movimento!$A:$A,Y$3)</f>
        <v>0</v>
      </c>
      <c r="Z39" s="141">
        <f>SUMIFS([1]Movimento!$R:$R,[1]Movimento!$B:$B,$C$3,[1]Movimento!$M:$M,$B39,[1]Movimento!$A:$A,Z$3)</f>
        <v>0</v>
      </c>
      <c r="AA39" s="141">
        <f>SUMIFS([1]Movimento!$R:$R,[1]Movimento!$B:$B,$C$3,[1]Movimento!$M:$M,$B39,[1]Movimento!$A:$A,AA$3)</f>
        <v>0</v>
      </c>
      <c r="AB39" s="141">
        <f>SUMIFS([1]Movimento!$R:$R,[1]Movimento!$B:$B,$C$3,[1]Movimento!$M:$M,$B39,[1]Movimento!$A:$A,AB$3)</f>
        <v>0</v>
      </c>
      <c r="AC39" s="141">
        <f>SUMIFS([1]Movimento!$R:$R,[1]Movimento!$B:$B,$C$3,[1]Movimento!$M:$M,$B39,[1]Movimento!$A:$A,AC$3)</f>
        <v>0</v>
      </c>
      <c r="AD39" s="141">
        <f>SUMIFS([1]Movimento!$R:$R,[1]Movimento!$B:$B,$C$3,[1]Movimento!$M:$M,$B39,[1]Movimento!$A:$A,AD$3)</f>
        <v>0</v>
      </c>
      <c r="AE39" s="141">
        <f>SUMIFS([1]Movimento!$R:$R,[1]Movimento!$B:$B,$C$3,[1]Movimento!$M:$M,$B39,[1]Movimento!$A:$A,AE$3)</f>
        <v>0</v>
      </c>
      <c r="AF39" s="141">
        <f>SUMIFS([1]Movimento!$R:$R,[1]Movimento!$B:$B,$C$3,[1]Movimento!$M:$M,$B39,[1]Movimento!$A:$A,AF$3)</f>
        <v>0</v>
      </c>
      <c r="AG39" s="141">
        <f>SUMIFS([1]Movimento!$R:$R,[1]Movimento!$B:$B,$C$3,[1]Movimento!$M:$M,$B39,[1]Movimento!$A:$A,AG$3)</f>
        <v>0</v>
      </c>
      <c r="AH39" s="141">
        <f>SUMIFS([1]Movimento!$R:$R,[1]Movimento!$B:$B,$C$3,[1]Movimento!$M:$M,$B39,[1]Movimento!$A:$A,AH$3)</f>
        <v>0</v>
      </c>
      <c r="AI39" s="141">
        <f>SUMIFS([1]Movimento!$R:$R,[1]Movimento!$B:$B,$C$3,[1]Movimento!$M:$M,$B39,[1]Movimento!$A:$A,AI$3)</f>
        <v>0</v>
      </c>
      <c r="AJ39" s="142">
        <f>SUM(E39:AI39)</f>
        <v>0</v>
      </c>
      <c r="AK39" s="141">
        <f>SUMIFS([1]Movimento!$R:$R,[1]Movimento!$B:$B,$C$3,[1]Movimento!$M:$M,$B39,[1]Movimento!$A:$A,AK$3)</f>
        <v>0</v>
      </c>
      <c r="AL39" s="141">
        <f>SUMIFS([1]Movimento!$R:$R,[1]Movimento!$B:$B,$C$3,[1]Movimento!$M:$M,$B39,[1]Movimento!$A:$A,AL$3)</f>
        <v>0</v>
      </c>
      <c r="AM39" s="141">
        <f>SUMIFS([1]Movimento!$R:$R,[1]Movimento!$B:$B,$C$3,[1]Movimento!$M:$M,$B39,[1]Movimento!$A:$A,AM$3)</f>
        <v>0</v>
      </c>
      <c r="AN39" s="141">
        <f>SUMIFS([1]Movimento!$R:$R,[1]Movimento!$B:$B,$C$3,[1]Movimento!$M:$M,$B39,[1]Movimento!$A:$A,AN$3)</f>
        <v>0</v>
      </c>
      <c r="AO39" s="141">
        <f>SUMIFS([1]Movimento!$R:$R,[1]Movimento!$B:$B,$C$3,[1]Movimento!$M:$M,$B39,[1]Movimento!$A:$A,AO$3)</f>
        <v>0</v>
      </c>
      <c r="AP39" s="141">
        <f>SUMIFS([1]Movimento!$R:$R,[1]Movimento!$B:$B,$C$3,[1]Movimento!$M:$M,$B39,[1]Movimento!$A:$A,AP$3)</f>
        <v>0</v>
      </c>
      <c r="AQ39" s="141">
        <f>SUMIFS([1]Movimento!$R:$R,[1]Movimento!$B:$B,$C$3,[1]Movimento!$M:$M,$B39,[1]Movimento!$A:$A,AQ$3)</f>
        <v>0</v>
      </c>
      <c r="AR39" s="141">
        <f>SUMIFS([1]Movimento!$R:$R,[1]Movimento!$B:$B,$C$3,[1]Movimento!$M:$M,$B39,[1]Movimento!$A:$A,AR$3)</f>
        <v>0</v>
      </c>
      <c r="AS39" s="141">
        <f>SUMIFS([1]Movimento!$R:$R,[1]Movimento!$B:$B,$C$3,[1]Movimento!$M:$M,$B39,[1]Movimento!$A:$A,AS$3)</f>
        <v>0</v>
      </c>
      <c r="AT39" s="141">
        <f>SUMIFS([1]Movimento!$R:$R,[1]Movimento!$B:$B,$C$3,[1]Movimento!$M:$M,$B39,[1]Movimento!$A:$A,AT$3)</f>
        <v>0</v>
      </c>
      <c r="AU39" s="141">
        <f>SUMIFS([1]Movimento!$R:$R,[1]Movimento!$B:$B,$C$3,[1]Movimento!$M:$M,$B39,[1]Movimento!$A:$A,AU$3)</f>
        <v>0</v>
      </c>
      <c r="AV39" s="141">
        <f>SUMIFS([1]Movimento!$R:$R,[1]Movimento!$B:$B,$C$3,[1]Movimento!$M:$M,$B39,[1]Movimento!$A:$A,AV$3)</f>
        <v>0</v>
      </c>
      <c r="AW39" s="141">
        <f>SUMIFS([1]Movimento!$R:$R,[1]Movimento!$B:$B,$C$3,[1]Movimento!$M:$M,$B39,[1]Movimento!$A:$A,AW$3)</f>
        <v>0</v>
      </c>
      <c r="AX39" s="141">
        <f>SUMIFS([1]Movimento!$R:$R,[1]Movimento!$B:$B,$C$3,[1]Movimento!$M:$M,$B39,[1]Movimento!$A:$A,AX$3)</f>
        <v>0</v>
      </c>
      <c r="AY39" s="141">
        <f>SUMIFS([1]Movimento!$R:$R,[1]Movimento!$B:$B,$C$3,[1]Movimento!$M:$M,$B39,[1]Movimento!$A:$A,AY$3)</f>
        <v>0</v>
      </c>
      <c r="AZ39" s="141">
        <f>SUMIFS([1]Movimento!$R:$R,[1]Movimento!$B:$B,$C$3,[1]Movimento!$M:$M,$B39,[1]Movimento!$A:$A,AZ$3)</f>
        <v>0</v>
      </c>
      <c r="BA39" s="141">
        <f>SUMIFS([1]Movimento!$R:$R,[1]Movimento!$B:$B,$C$3,[1]Movimento!$M:$M,$B39,[1]Movimento!$A:$A,BA$3)</f>
        <v>0</v>
      </c>
      <c r="BB39" s="141">
        <f>SUMIFS([1]Movimento!$R:$R,[1]Movimento!$B:$B,$C$3,[1]Movimento!$M:$M,$B39,[1]Movimento!$A:$A,BB$3)</f>
        <v>0</v>
      </c>
      <c r="BC39" s="141">
        <f>SUMIFS([1]Movimento!$R:$R,[1]Movimento!$B:$B,$C$3,[1]Movimento!$M:$M,$B39,[1]Movimento!$A:$A,BC$3)</f>
        <v>0</v>
      </c>
      <c r="BD39" s="141">
        <f>SUMIFS([1]Movimento!$R:$R,[1]Movimento!$B:$B,$C$3,[1]Movimento!$M:$M,$B39,[1]Movimento!$A:$A,BD$3)</f>
        <v>0</v>
      </c>
      <c r="BE39" s="141">
        <f>SUMIFS([1]Movimento!$R:$R,[1]Movimento!$B:$B,$C$3,[1]Movimento!$M:$M,$B39,[1]Movimento!$A:$A,BE$3)</f>
        <v>0</v>
      </c>
      <c r="BF39" s="141">
        <f>SUMIFS([1]Movimento!$R:$R,[1]Movimento!$B:$B,$C$3,[1]Movimento!$M:$M,$B39,[1]Movimento!$A:$A,BF$3)</f>
        <v>0</v>
      </c>
      <c r="BG39" s="141">
        <f>SUMIFS([1]Movimento!$R:$R,[1]Movimento!$B:$B,$C$3,[1]Movimento!$M:$M,$B39,[1]Movimento!$A:$A,BG$3)</f>
        <v>0</v>
      </c>
      <c r="BH39" s="141">
        <f>SUMIFS([1]Movimento!$R:$R,[1]Movimento!$B:$B,$C$3,[1]Movimento!$M:$M,$B39,[1]Movimento!$A:$A,BH$3)</f>
        <v>0</v>
      </c>
      <c r="BI39" s="141">
        <f>SUMIFS([1]Movimento!$R:$R,[1]Movimento!$B:$B,$C$3,[1]Movimento!$M:$M,$B39,[1]Movimento!$A:$A,BI$3)</f>
        <v>0</v>
      </c>
      <c r="BJ39" s="141">
        <f>SUMIFS([1]Movimento!$R:$R,[1]Movimento!$B:$B,$C$3,[1]Movimento!$M:$M,$B39,[1]Movimento!$A:$A,BJ$3)</f>
        <v>0</v>
      </c>
      <c r="BK39" s="141">
        <f>SUMIFS([1]Movimento!$R:$R,[1]Movimento!$B:$B,$C$3,[1]Movimento!$M:$M,$B39,[1]Movimento!$A:$A,BK$3)</f>
        <v>0</v>
      </c>
      <c r="BL39" s="141">
        <f>SUMIFS([1]Movimento!$R:$R,[1]Movimento!$B:$B,$C$3,[1]Movimento!$M:$M,$B39,[1]Movimento!$A:$A,BL$3)</f>
        <v>0</v>
      </c>
      <c r="BM39" s="141">
        <f>SUMIFS([1]Movimento!$R:$R,[1]Movimento!$B:$B,$C$3,[1]Movimento!$M:$M,$B39,[1]Movimento!$A:$A,BM$3)</f>
        <v>0</v>
      </c>
      <c r="BN39" s="141">
        <f>SUMIFS([1]Movimento!$R:$R,[1]Movimento!$B:$B,$C$3,[1]Movimento!$M:$M,$B39,[1]Movimento!$A:$A,BN$3)</f>
        <v>0</v>
      </c>
      <c r="BO39" s="141">
        <f>SUMIFS([1]Movimento!$R:$R,[1]Movimento!$B:$B,$C$3,[1]Movimento!$M:$M,$B39,[1]Movimento!$A:$A,BO$3)</f>
        <v>0</v>
      </c>
      <c r="BP39" s="142">
        <f>SUM(AK39:BO39)</f>
        <v>0</v>
      </c>
      <c r="BQ39" s="141">
        <f>SUMIFS([1]Movimento!$R:$R,[1]Movimento!$B:$B,$C$3,[1]Movimento!$M:$M,$B39,[1]Movimento!$A:$A,BQ$3)</f>
        <v>0</v>
      </c>
      <c r="BR39" s="141">
        <f>SUMIFS([1]Movimento!$R:$R,[1]Movimento!$B:$B,$C$3,[1]Movimento!$M:$M,$B39,[1]Movimento!$A:$A,BR$3)</f>
        <v>-400000</v>
      </c>
      <c r="BS39" s="141">
        <f>SUMIFS([1]Movimento!$R:$R,[1]Movimento!$B:$B,$C$3,[1]Movimento!$M:$M,$B39,[1]Movimento!$A:$A,BS$3)</f>
        <v>0</v>
      </c>
      <c r="BT39" s="141">
        <f>SUMIFS([1]Movimento!$R:$R,[1]Movimento!$B:$B,$C$3,[1]Movimento!$M:$M,$B39,[1]Movimento!$A:$A,BT$3)</f>
        <v>0</v>
      </c>
      <c r="BU39" s="141">
        <f>SUMIFS([1]Movimento!$R:$R,[1]Movimento!$B:$B,$C$3,[1]Movimento!$M:$M,$B39,[1]Movimento!$A:$A,BU$3)</f>
        <v>0</v>
      </c>
      <c r="BV39" s="141">
        <f>SUMIFS([1]Movimento!$R:$R,[1]Movimento!$B:$B,$C$3,[1]Movimento!$M:$M,$B39,[1]Movimento!$A:$A,BV$3)</f>
        <v>0</v>
      </c>
      <c r="BW39" s="141">
        <f>SUMIFS([1]Movimento!$R:$R,[1]Movimento!$B:$B,$C$3,[1]Movimento!$M:$M,$B39,[1]Movimento!$A:$A,BW$3)</f>
        <v>0</v>
      </c>
      <c r="BX39" s="141">
        <f>SUMIFS([1]Movimento!$R:$R,[1]Movimento!$B:$B,$C$3,[1]Movimento!$M:$M,$B39,[1]Movimento!$A:$A,BX$3)</f>
        <v>0</v>
      </c>
      <c r="BY39" s="141">
        <f>SUMIFS([1]Movimento!$R:$R,[1]Movimento!$B:$B,$C$3,[1]Movimento!$M:$M,$B39,[1]Movimento!$A:$A,BY$3)</f>
        <v>0</v>
      </c>
      <c r="BZ39" s="141">
        <f>SUMIFS([1]Movimento!$R:$R,[1]Movimento!$B:$B,$C$3,[1]Movimento!$M:$M,$B39,[1]Movimento!$A:$A,BZ$3)</f>
        <v>0</v>
      </c>
      <c r="CA39" s="141">
        <f>SUMIFS([1]Movimento!$R:$R,[1]Movimento!$B:$B,$C$3,[1]Movimento!$M:$M,$B39,[1]Movimento!$A:$A,CA$3)</f>
        <v>0</v>
      </c>
      <c r="CB39" s="141">
        <f>SUMIFS([1]Movimento!$R:$R,[1]Movimento!$B:$B,$C$3,[1]Movimento!$M:$M,$B39,[1]Movimento!$A:$A,CB$3)</f>
        <v>0</v>
      </c>
      <c r="CC39" s="141">
        <f>SUMIFS([1]Movimento!$R:$R,[1]Movimento!$B:$B,$C$3,[1]Movimento!$M:$M,$B39,[1]Movimento!$A:$A,CC$3)</f>
        <v>0</v>
      </c>
      <c r="CD39" s="141">
        <f>SUMIFS([1]Movimento!$R:$R,[1]Movimento!$B:$B,$C$3,[1]Movimento!$M:$M,$B39,[1]Movimento!$A:$A,CD$3)</f>
        <v>0</v>
      </c>
      <c r="CE39" s="141">
        <f>SUMIFS([1]Movimento!$R:$R,[1]Movimento!$B:$B,$C$3,[1]Movimento!$M:$M,$B39,[1]Movimento!$A:$A,CE$3)</f>
        <v>0</v>
      </c>
      <c r="CF39" s="141">
        <f>SUMIFS([1]Movimento!$R:$R,[1]Movimento!$B:$B,$C$3,[1]Movimento!$M:$M,$B39,[1]Movimento!$A:$A,CF$3)</f>
        <v>0</v>
      </c>
      <c r="CG39" s="141">
        <f>SUMIFS([1]Movimento!$R:$R,[1]Movimento!$B:$B,$C$3,[1]Movimento!$M:$M,$B39,[1]Movimento!$A:$A,CG$3)</f>
        <v>0</v>
      </c>
      <c r="CH39" s="141">
        <f>SUMIFS([1]Movimento!$R:$R,[1]Movimento!$B:$B,$C$3,[1]Movimento!$M:$M,$B39,[1]Movimento!$A:$A,CH$3)</f>
        <v>0</v>
      </c>
      <c r="CI39" s="141">
        <f>SUMIFS([1]Movimento!$R:$R,[1]Movimento!$B:$B,$C$3,[1]Movimento!$M:$M,$B39,[1]Movimento!$A:$A,CI$3)</f>
        <v>0</v>
      </c>
      <c r="CJ39" s="141">
        <f>SUMIFS([1]Movimento!$R:$R,[1]Movimento!$B:$B,$C$3,[1]Movimento!$M:$M,$B39,[1]Movimento!$A:$A,CJ$3)</f>
        <v>0</v>
      </c>
      <c r="CK39" s="141">
        <f>SUMIFS([1]Movimento!$R:$R,[1]Movimento!$B:$B,$C$3,[1]Movimento!$M:$M,$B39,[1]Movimento!$A:$A,CK$3)</f>
        <v>0</v>
      </c>
      <c r="CL39" s="141">
        <f>SUMIFS([1]Movimento!$R:$R,[1]Movimento!$B:$B,$C$3,[1]Movimento!$M:$M,$B39,[1]Movimento!$A:$A,CL$3)</f>
        <v>0</v>
      </c>
      <c r="CM39" s="141">
        <f>SUMIFS([1]Movimento!$R:$R,[1]Movimento!$B:$B,$C$3,[1]Movimento!$M:$M,$B39,[1]Movimento!$A:$A,CM$3)</f>
        <v>0</v>
      </c>
      <c r="CN39" s="141">
        <f>SUMIFS([1]Movimento!$R:$R,[1]Movimento!$B:$B,$C$3,[1]Movimento!$M:$M,$B39,[1]Movimento!$A:$A,CN$3)</f>
        <v>0</v>
      </c>
      <c r="CO39" s="141">
        <f>SUMIFS([1]Movimento!$R:$R,[1]Movimento!$B:$B,$C$3,[1]Movimento!$M:$M,$B39,[1]Movimento!$A:$A,CO$3)</f>
        <v>0</v>
      </c>
      <c r="CP39" s="141">
        <f>SUMIFS([1]Movimento!$R:$R,[1]Movimento!$B:$B,$C$3,[1]Movimento!$M:$M,$B39,[1]Movimento!$A:$A,CP$3)</f>
        <v>0</v>
      </c>
      <c r="CQ39" s="141">
        <f>SUMIFS([1]Movimento!$R:$R,[1]Movimento!$B:$B,$C$3,[1]Movimento!$M:$M,$B39,[1]Movimento!$A:$A,CQ$3)</f>
        <v>0</v>
      </c>
      <c r="CR39" s="141">
        <f>SUMIFS([1]Movimento!$R:$R,[1]Movimento!$B:$B,$C$3,[1]Movimento!$M:$M,$B39,[1]Movimento!$A:$A,CR$3)</f>
        <v>0</v>
      </c>
      <c r="CS39" s="141">
        <f>SUMIFS([1]Movimento!$R:$R,[1]Movimento!$B:$B,$C$3,[1]Movimento!$M:$M,$B39,[1]Movimento!$A:$A,CS$3)</f>
        <v>0</v>
      </c>
      <c r="CT39" s="141">
        <f>SUMIFS([1]Movimento!$R:$R,[1]Movimento!$B:$B,$C$3,[1]Movimento!$M:$M,$B39,[1]Movimento!$A:$A,CT$3)</f>
        <v>0</v>
      </c>
      <c r="CU39" s="141">
        <f>SUMIFS([1]Movimento!$R:$R,[1]Movimento!$B:$B,$C$3,[1]Movimento!$M:$M,$B39,[1]Movimento!$A:$A,CU$3)</f>
        <v>0</v>
      </c>
      <c r="CV39" s="142">
        <f>SUM(BQ39:CU39)</f>
        <v>-400000</v>
      </c>
      <c r="CW39" s="141">
        <f>SUMIFS([1]Movimento!$R:$R,[1]Movimento!$B:$B,$C$3,[1]Movimento!$M:$M,$B39,[1]Movimento!$A:$A,CW$3)</f>
        <v>0</v>
      </c>
      <c r="CX39" s="141">
        <f>SUMIFS([1]Movimento!$R:$R,[1]Movimento!$B:$B,$C$3,[1]Movimento!$M:$M,$B39,[1]Movimento!$A:$A,CX$3)</f>
        <v>0</v>
      </c>
      <c r="CY39" s="141">
        <f>SUMIFS([1]Movimento!$R:$R,[1]Movimento!$B:$B,$C$3,[1]Movimento!$M:$M,$B39,[1]Movimento!$A:$A,CY$3)</f>
        <v>0</v>
      </c>
      <c r="CZ39" s="141">
        <f>SUMIFS([1]Movimento!$R:$R,[1]Movimento!$B:$B,$C$3,[1]Movimento!$M:$M,$B39,[1]Movimento!$A:$A,CZ$3)</f>
        <v>0</v>
      </c>
      <c r="DA39" s="141">
        <f>SUMIFS([1]Movimento!$R:$R,[1]Movimento!$B:$B,$C$3,[1]Movimento!$M:$M,$B39,[1]Movimento!$A:$A,DA$3)</f>
        <v>0</v>
      </c>
      <c r="DB39" s="141">
        <f>SUMIFS([1]Movimento!$R:$R,[1]Movimento!$B:$B,$C$3,[1]Movimento!$M:$M,$B39,[1]Movimento!$A:$A,DB$3)</f>
        <v>0</v>
      </c>
      <c r="DC39" s="141">
        <f>SUMIFS([1]Movimento!$R:$R,[1]Movimento!$B:$B,$C$3,[1]Movimento!$M:$M,$B39,[1]Movimento!$A:$A,DC$3)</f>
        <v>0</v>
      </c>
      <c r="DD39" s="141">
        <f>SUMIFS([1]Movimento!$R:$R,[1]Movimento!$B:$B,$C$3,[1]Movimento!$M:$M,$B39,[1]Movimento!$A:$A,DD$3)</f>
        <v>0</v>
      </c>
      <c r="DE39" s="141">
        <f>SUMIFS([1]Movimento!$R:$R,[1]Movimento!$B:$B,$C$3,[1]Movimento!$M:$M,$B39,[1]Movimento!$A:$A,DE$3)</f>
        <v>0</v>
      </c>
      <c r="DF39" s="141">
        <f>SUMIFS([1]Movimento!$R:$R,[1]Movimento!$B:$B,$C$3,[1]Movimento!$M:$M,$B39,[1]Movimento!$A:$A,DF$3)</f>
        <v>0</v>
      </c>
      <c r="DG39" s="141">
        <f>SUMIFS([1]Movimento!$R:$R,[1]Movimento!$B:$B,$C$3,[1]Movimento!$M:$M,$B39,[1]Movimento!$A:$A,DG$3)</f>
        <v>0</v>
      </c>
      <c r="DH39" s="141">
        <f>SUMIFS([1]Movimento!$R:$R,[1]Movimento!$B:$B,$C$3,[1]Movimento!$M:$M,$B39,[1]Movimento!$A:$A,DH$3)</f>
        <v>0</v>
      </c>
      <c r="DI39" s="141">
        <f>SUMIFS([1]Movimento!$R:$R,[1]Movimento!$B:$B,$C$3,[1]Movimento!$M:$M,$B39,[1]Movimento!$A:$A,DI$3)</f>
        <v>0</v>
      </c>
      <c r="DJ39" s="141">
        <f>SUMIFS([1]Movimento!$R:$R,[1]Movimento!$B:$B,$C$3,[1]Movimento!$M:$M,$B39,[1]Movimento!$A:$A,DJ$3)</f>
        <v>0</v>
      </c>
      <c r="DK39" s="141">
        <f>SUMIFS([1]Movimento!$R:$R,[1]Movimento!$B:$B,$C$3,[1]Movimento!$M:$M,$B39,[1]Movimento!$A:$A,DK$3)</f>
        <v>0</v>
      </c>
      <c r="DL39" s="141">
        <f>SUMIFS([1]Movimento!$R:$R,[1]Movimento!$B:$B,$C$3,[1]Movimento!$M:$M,$B39,[1]Movimento!$A:$A,DL$3)</f>
        <v>0</v>
      </c>
      <c r="DM39" s="141">
        <f>SUMIFS([1]Movimento!$R:$R,[1]Movimento!$B:$B,$C$3,[1]Movimento!$M:$M,$B39,[1]Movimento!$A:$A,DM$3)</f>
        <v>0</v>
      </c>
      <c r="DN39" s="141">
        <f>SUMIFS([1]Movimento!$R:$R,[1]Movimento!$B:$B,$C$3,[1]Movimento!$M:$M,$B39,[1]Movimento!$A:$A,DN$3)</f>
        <v>0</v>
      </c>
      <c r="DO39" s="141">
        <f>SUMIFS([1]Movimento!$R:$R,[1]Movimento!$B:$B,$C$3,[1]Movimento!$M:$M,$B39,[1]Movimento!$A:$A,DO$3)</f>
        <v>0</v>
      </c>
      <c r="DP39" s="141">
        <f>SUMIFS([1]Movimento!$R:$R,[1]Movimento!$B:$B,$C$3,[1]Movimento!$M:$M,$B39,[1]Movimento!$A:$A,DP$3)</f>
        <v>0</v>
      </c>
      <c r="DQ39" s="141">
        <f>SUMIFS([1]Movimento!$R:$R,[1]Movimento!$B:$B,$C$3,[1]Movimento!$M:$M,$B39,[1]Movimento!$A:$A,DQ$3)</f>
        <v>0</v>
      </c>
      <c r="DR39" s="141">
        <f>SUMIFS([1]Movimento!$R:$R,[1]Movimento!$B:$B,$C$3,[1]Movimento!$M:$M,$B39,[1]Movimento!$A:$A,DR$3)</f>
        <v>0</v>
      </c>
      <c r="DS39" s="141">
        <f>SUMIFS([1]Movimento!$R:$R,[1]Movimento!$B:$B,$C$3,[1]Movimento!$M:$M,$B39,[1]Movimento!$A:$A,DS$3)</f>
        <v>0</v>
      </c>
      <c r="DT39" s="141">
        <f>SUMIFS([1]Movimento!$R:$R,[1]Movimento!$B:$B,$C$3,[1]Movimento!$M:$M,$B39,[1]Movimento!$A:$A,DT$3)</f>
        <v>0</v>
      </c>
      <c r="DU39" s="141">
        <f>SUMIFS([1]Movimento!$R:$R,[1]Movimento!$B:$B,$C$3,[1]Movimento!$M:$M,$B39,[1]Movimento!$A:$A,DU$3)</f>
        <v>0</v>
      </c>
      <c r="DV39" s="141">
        <f>SUMIFS([1]Movimento!$R:$R,[1]Movimento!$B:$B,$C$3,[1]Movimento!$M:$M,$B39,[1]Movimento!$A:$A,DV$3)</f>
        <v>0</v>
      </c>
      <c r="DW39" s="141">
        <f>SUMIFS([1]Movimento!$R:$R,[1]Movimento!$B:$B,$C$3,[1]Movimento!$M:$M,$B39,[1]Movimento!$A:$A,DW$3)</f>
        <v>0</v>
      </c>
      <c r="DX39" s="141">
        <f>SUMIFS([1]Movimento!$R:$R,[1]Movimento!$B:$B,$C$3,[1]Movimento!$M:$M,$B39,[1]Movimento!$A:$A,DX$3)</f>
        <v>0</v>
      </c>
      <c r="DY39" s="141">
        <f>SUMIFS([1]Movimento!$R:$R,[1]Movimento!$B:$B,$C$3,[1]Movimento!$M:$M,$B39,[1]Movimento!$A:$A,DY$3)</f>
        <v>0</v>
      </c>
      <c r="DZ39" s="141">
        <f>SUMIFS([1]Movimento!$R:$R,[1]Movimento!$B:$B,$C$3,[1]Movimento!$M:$M,$B39,[1]Movimento!$A:$A,DZ$3)</f>
        <v>0</v>
      </c>
      <c r="EA39" s="141">
        <f>SUMIFS([1]Movimento!$R:$R,[1]Movimento!$B:$B,$C$3,[1]Movimento!$M:$M,$B39,[1]Movimento!$A:$A,EA$3)</f>
        <v>0</v>
      </c>
      <c r="EB39" s="142">
        <f>SUM(CW39:EA39)</f>
        <v>0</v>
      </c>
      <c r="EC39" s="141">
        <f>SUMIFS([1]Movimento!$R:$R,[1]Movimento!$B:$B,$C$3,[1]Movimento!$M:$M,$B39,[1]Movimento!$A:$A,EC$3)</f>
        <v>0</v>
      </c>
      <c r="ED39" s="141">
        <f>SUMIFS([1]Movimento!$R:$R,[1]Movimento!$B:$B,$C$3,[1]Movimento!$M:$M,$B39,[1]Movimento!$A:$A,ED$3)</f>
        <v>0</v>
      </c>
      <c r="EE39" s="141">
        <f>SUMIFS([1]Movimento!$R:$R,[1]Movimento!$B:$B,$C$3,[1]Movimento!$M:$M,$B39,[1]Movimento!$A:$A,EE$3)</f>
        <v>0</v>
      </c>
      <c r="EF39" s="141">
        <f>SUMIFS([1]Movimento!$R:$R,[1]Movimento!$B:$B,$C$3,[1]Movimento!$M:$M,$B39,[1]Movimento!$A:$A,EF$3)</f>
        <v>0</v>
      </c>
      <c r="EG39" s="141">
        <f>SUMIFS([1]Movimento!$R:$R,[1]Movimento!$B:$B,$C$3,[1]Movimento!$M:$M,$B39,[1]Movimento!$A:$A,EG$3)</f>
        <v>0</v>
      </c>
      <c r="EH39" s="141">
        <f>SUMIFS([1]Movimento!$R:$R,[1]Movimento!$B:$B,$C$3,[1]Movimento!$M:$M,$B39,[1]Movimento!$A:$A,EH$3)</f>
        <v>0</v>
      </c>
      <c r="EI39" s="141">
        <f>SUMIFS([1]Movimento!$R:$R,[1]Movimento!$B:$B,$C$3,[1]Movimento!$M:$M,$B39,[1]Movimento!$A:$A,EI$3)</f>
        <v>0</v>
      </c>
      <c r="EJ39" s="141">
        <f>SUMIFS([1]Movimento!$R:$R,[1]Movimento!$B:$B,$C$3,[1]Movimento!$M:$M,$B39,[1]Movimento!$A:$A,EJ$3)</f>
        <v>0</v>
      </c>
      <c r="EK39" s="141">
        <f>SUMIFS([1]Movimento!$R:$R,[1]Movimento!$B:$B,$C$3,[1]Movimento!$M:$M,$B39,[1]Movimento!$A:$A,EK$3)</f>
        <v>0</v>
      </c>
      <c r="EL39" s="141">
        <f>SUMIFS([1]Movimento!$R:$R,[1]Movimento!$B:$B,$C$3,[1]Movimento!$M:$M,$B39,[1]Movimento!$A:$A,EL$3)</f>
        <v>0</v>
      </c>
      <c r="EM39" s="141">
        <f>SUMIFS([1]Movimento!$R:$R,[1]Movimento!$B:$B,$C$3,[1]Movimento!$M:$M,$B39,[1]Movimento!$A:$A,EM$3)</f>
        <v>0</v>
      </c>
      <c r="EN39" s="141">
        <f>SUMIFS([1]Movimento!$R:$R,[1]Movimento!$B:$B,$C$3,[1]Movimento!$M:$M,$B39,[1]Movimento!$A:$A,EN$3)</f>
        <v>0</v>
      </c>
      <c r="EO39" s="141">
        <f>SUMIFS([1]Movimento!$R:$R,[1]Movimento!$B:$B,$C$3,[1]Movimento!$M:$M,$B39,[1]Movimento!$A:$A,EO$3)</f>
        <v>0</v>
      </c>
      <c r="EP39" s="141">
        <f>SUMIFS([1]Movimento!$R:$R,[1]Movimento!$B:$B,$C$3,[1]Movimento!$M:$M,$B39,[1]Movimento!$A:$A,EP$3)</f>
        <v>0</v>
      </c>
      <c r="EQ39" s="141">
        <f>SUMIFS([1]Movimento!$R:$R,[1]Movimento!$B:$B,$C$3,[1]Movimento!$M:$M,$B39,[1]Movimento!$A:$A,EQ$3)</f>
        <v>0</v>
      </c>
      <c r="ER39" s="141">
        <f>SUMIFS([1]Movimento!$R:$R,[1]Movimento!$B:$B,$C$3,[1]Movimento!$M:$M,$B39,[1]Movimento!$A:$A,ER$3)</f>
        <v>0</v>
      </c>
      <c r="ES39" s="141">
        <f>SUMIFS([1]Movimento!$R:$R,[1]Movimento!$B:$B,$C$3,[1]Movimento!$M:$M,$B39,[1]Movimento!$A:$A,ES$3)</f>
        <v>0</v>
      </c>
      <c r="ET39" s="141">
        <f>SUMIFS([1]Movimento!$R:$R,[1]Movimento!$B:$B,$C$3,[1]Movimento!$M:$M,$B39,[1]Movimento!$A:$A,ET$3)</f>
        <v>0</v>
      </c>
      <c r="EU39" s="141">
        <f>SUMIFS([1]Movimento!$R:$R,[1]Movimento!$B:$B,$C$3,[1]Movimento!$M:$M,$B39,[1]Movimento!$A:$A,EU$3)</f>
        <v>0</v>
      </c>
      <c r="EV39" s="141">
        <f>SUMIFS([1]Movimento!$R:$R,[1]Movimento!$B:$B,$C$3,[1]Movimento!$M:$M,$B39,[1]Movimento!$A:$A,EV$3)</f>
        <v>0</v>
      </c>
      <c r="EW39" s="141">
        <f>SUMIFS([1]Movimento!$R:$R,[1]Movimento!$B:$B,$C$3,[1]Movimento!$M:$M,$B39,[1]Movimento!$A:$A,EW$3)</f>
        <v>0</v>
      </c>
      <c r="EX39" s="141">
        <f>SUMIFS([1]Movimento!$R:$R,[1]Movimento!$B:$B,$C$3,[1]Movimento!$M:$M,$B39,[1]Movimento!$A:$A,EX$3)</f>
        <v>0</v>
      </c>
      <c r="EY39" s="141">
        <f>SUMIFS([1]Movimento!$R:$R,[1]Movimento!$B:$B,$C$3,[1]Movimento!$M:$M,$B39,[1]Movimento!$A:$A,EY$3)</f>
        <v>0</v>
      </c>
      <c r="EZ39" s="141">
        <f>SUMIFS([1]Movimento!$R:$R,[1]Movimento!$B:$B,$C$3,[1]Movimento!$M:$M,$B39,[1]Movimento!$A:$A,EZ$3)</f>
        <v>0</v>
      </c>
      <c r="FA39" s="141">
        <f>SUMIFS([1]Movimento!$R:$R,[1]Movimento!$B:$B,$C$3,[1]Movimento!$M:$M,$B39,[1]Movimento!$A:$A,FA$3)</f>
        <v>0</v>
      </c>
      <c r="FB39" s="141">
        <f>SUMIFS([1]Movimento!$R:$R,[1]Movimento!$B:$B,$C$3,[1]Movimento!$M:$M,$B39,[1]Movimento!$A:$A,FB$3)</f>
        <v>0</v>
      </c>
      <c r="FC39" s="141">
        <f>SUMIFS([1]Movimento!$R:$R,[1]Movimento!$B:$B,$C$3,[1]Movimento!$M:$M,$B39,[1]Movimento!$A:$A,FC$3)</f>
        <v>0</v>
      </c>
      <c r="FD39" s="141">
        <f>SUMIFS([1]Movimento!$R:$R,[1]Movimento!$B:$B,$C$3,[1]Movimento!$M:$M,$B39,[1]Movimento!$A:$A,FD$3)</f>
        <v>0</v>
      </c>
      <c r="FE39" s="141">
        <f>SUMIFS([1]Movimento!$R:$R,[1]Movimento!$B:$B,$C$3,[1]Movimento!$M:$M,$B39,[1]Movimento!$A:$A,FE$3)</f>
        <v>0</v>
      </c>
      <c r="FF39" s="141">
        <f>SUMIFS([1]Movimento!$R:$R,[1]Movimento!$B:$B,$C$3,[1]Movimento!$M:$M,$B39,[1]Movimento!$A:$A,FF$3)</f>
        <v>0</v>
      </c>
      <c r="FG39" s="141">
        <f>SUMIFS([1]Movimento!$R:$R,[1]Movimento!$B:$B,$C$3,[1]Movimento!$M:$M,$B39,[1]Movimento!$A:$A,FG$3)</f>
        <v>0</v>
      </c>
      <c r="FH39" s="142">
        <f>SUM(EC39:FG39)</f>
        <v>0</v>
      </c>
      <c r="FI39" s="141">
        <f>SUMIFS([1]Movimento!$R:$R,[1]Movimento!$B:$B,$C$3,[1]Movimento!$M:$M,$B39,[1]Movimento!$A:$A,FI$3)</f>
        <v>0</v>
      </c>
      <c r="FJ39" s="141">
        <f>SUMIFS([1]Movimento!$R:$R,[1]Movimento!$B:$B,$C$3,[1]Movimento!$M:$M,$B39,[1]Movimento!$A:$A,FJ$3)</f>
        <v>0</v>
      </c>
      <c r="FK39" s="141">
        <f>SUMIFS([1]Movimento!$R:$R,[1]Movimento!$B:$B,$C$3,[1]Movimento!$M:$M,$B39,[1]Movimento!$A:$A,FK$3)</f>
        <v>0</v>
      </c>
      <c r="FL39" s="141">
        <f>SUMIFS([1]Movimento!$R:$R,[1]Movimento!$B:$B,$C$3,[1]Movimento!$M:$M,$B39,[1]Movimento!$A:$A,FL$3)</f>
        <v>0</v>
      </c>
      <c r="FM39" s="141">
        <f>SUMIFS([1]Movimento!$R:$R,[1]Movimento!$B:$B,$C$3,[1]Movimento!$M:$M,$B39,[1]Movimento!$A:$A,FM$3)</f>
        <v>0</v>
      </c>
      <c r="FN39" s="141">
        <f>SUMIFS([1]Movimento!$R:$R,[1]Movimento!$B:$B,$C$3,[1]Movimento!$M:$M,$B39,[1]Movimento!$A:$A,FN$3)</f>
        <v>0</v>
      </c>
      <c r="FO39" s="141">
        <f>SUMIFS([1]Movimento!$R:$R,[1]Movimento!$B:$B,$C$3,[1]Movimento!$M:$M,$B39,[1]Movimento!$A:$A,FO$3)</f>
        <v>0</v>
      </c>
      <c r="FP39" s="141">
        <f>SUMIFS([1]Movimento!$R:$R,[1]Movimento!$B:$B,$C$3,[1]Movimento!$M:$M,$B39,[1]Movimento!$A:$A,FP$3)</f>
        <v>0</v>
      </c>
      <c r="FQ39" s="141">
        <f>SUMIFS([1]Movimento!$R:$R,[1]Movimento!$B:$B,$C$3,[1]Movimento!$M:$M,$B39,[1]Movimento!$A:$A,FQ$3)</f>
        <v>0</v>
      </c>
      <c r="FR39" s="141">
        <f>SUMIFS([1]Movimento!$R:$R,[1]Movimento!$B:$B,$C$3,[1]Movimento!$M:$M,$B39,[1]Movimento!$A:$A,FR$3)</f>
        <v>0</v>
      </c>
      <c r="FS39" s="141">
        <f>SUMIFS([1]Movimento!$R:$R,[1]Movimento!$B:$B,$C$3,[1]Movimento!$M:$M,$B39,[1]Movimento!$A:$A,FS$3)</f>
        <v>0</v>
      </c>
      <c r="FT39" s="141">
        <f>SUMIFS([1]Movimento!$R:$R,[1]Movimento!$B:$B,$C$3,[1]Movimento!$M:$M,$B39,[1]Movimento!$A:$A,FT$3)</f>
        <v>0</v>
      </c>
      <c r="FU39" s="141">
        <f>SUMIFS([1]Movimento!$R:$R,[1]Movimento!$B:$B,$C$3,[1]Movimento!$M:$M,$B39,[1]Movimento!$A:$A,FU$3)</f>
        <v>0</v>
      </c>
      <c r="FV39" s="141">
        <f>SUMIFS([1]Movimento!$R:$R,[1]Movimento!$B:$B,$C$3,[1]Movimento!$M:$M,$B39,[1]Movimento!$A:$A,FV$3)</f>
        <v>0</v>
      </c>
      <c r="FW39" s="141">
        <f>SUMIFS([1]Movimento!$R:$R,[1]Movimento!$B:$B,$C$3,[1]Movimento!$M:$M,$B39,[1]Movimento!$A:$A,FW$3)</f>
        <v>0</v>
      </c>
      <c r="FX39" s="141">
        <f>SUMIFS([1]Movimento!$R:$R,[1]Movimento!$B:$B,$C$3,[1]Movimento!$M:$M,$B39,[1]Movimento!$A:$A,FX$3)</f>
        <v>0</v>
      </c>
      <c r="FY39" s="141">
        <f>SUMIFS([1]Movimento!$R:$R,[1]Movimento!$B:$B,$C$3,[1]Movimento!$M:$M,$B39,[1]Movimento!$A:$A,FY$3)</f>
        <v>0</v>
      </c>
      <c r="FZ39" s="141">
        <f>SUMIFS([1]Movimento!$R:$R,[1]Movimento!$B:$B,$C$3,[1]Movimento!$M:$M,$B39,[1]Movimento!$A:$A,FZ$3)</f>
        <v>0</v>
      </c>
      <c r="GA39" s="141">
        <f>SUMIFS([1]Movimento!$R:$R,[1]Movimento!$B:$B,$C$3,[1]Movimento!$M:$M,$B39,[1]Movimento!$A:$A,GA$3)</f>
        <v>0</v>
      </c>
      <c r="GB39" s="141">
        <f>SUMIFS([1]Movimento!$R:$R,[1]Movimento!$B:$B,$C$3,[1]Movimento!$M:$M,$B39,[1]Movimento!$A:$A,GB$3)</f>
        <v>0</v>
      </c>
      <c r="GC39" s="141">
        <f>SUMIFS([1]Movimento!$R:$R,[1]Movimento!$B:$B,$C$3,[1]Movimento!$M:$M,$B39,[1]Movimento!$A:$A,GC$3)</f>
        <v>0</v>
      </c>
      <c r="GD39" s="141">
        <f>SUMIFS([1]Movimento!$R:$R,[1]Movimento!$B:$B,$C$3,[1]Movimento!$M:$M,$B39,[1]Movimento!$A:$A,GD$3)</f>
        <v>0</v>
      </c>
      <c r="GE39" s="141">
        <f>SUMIFS([1]Movimento!$R:$R,[1]Movimento!$B:$B,$C$3,[1]Movimento!$M:$M,$B39,[1]Movimento!$A:$A,GE$3)</f>
        <v>0</v>
      </c>
      <c r="GF39" s="141">
        <f>SUMIFS([1]Movimento!$R:$R,[1]Movimento!$B:$B,$C$3,[1]Movimento!$M:$M,$B39,[1]Movimento!$A:$A,GF$3)</f>
        <v>0</v>
      </c>
      <c r="GG39" s="141">
        <f>SUMIFS([1]Movimento!$R:$R,[1]Movimento!$B:$B,$C$3,[1]Movimento!$M:$M,$B39,[1]Movimento!$A:$A,GG$3)</f>
        <v>0</v>
      </c>
      <c r="GH39" s="141">
        <f>SUMIFS([1]Movimento!$R:$R,[1]Movimento!$B:$B,$C$3,[1]Movimento!$M:$M,$B39,[1]Movimento!$A:$A,GH$3)</f>
        <v>0</v>
      </c>
      <c r="GI39" s="141">
        <f>SUMIFS([1]Movimento!$R:$R,[1]Movimento!$B:$B,$C$3,[1]Movimento!$M:$M,$B39,[1]Movimento!$A:$A,GI$3)</f>
        <v>0</v>
      </c>
      <c r="GJ39" s="141">
        <f>SUMIFS([1]Movimento!$R:$R,[1]Movimento!$B:$B,$C$3,[1]Movimento!$M:$M,$B39,[1]Movimento!$A:$A,GJ$3)</f>
        <v>0</v>
      </c>
      <c r="GK39" s="141">
        <f>SUMIFS([1]Movimento!$R:$R,[1]Movimento!$B:$B,$C$3,[1]Movimento!$M:$M,$B39,[1]Movimento!$A:$A,GK$3)</f>
        <v>0</v>
      </c>
      <c r="GL39" s="141">
        <f>SUMIFS([1]Movimento!$R:$R,[1]Movimento!$B:$B,$C$3,[1]Movimento!$M:$M,$B39,[1]Movimento!$A:$A,GL$3)</f>
        <v>0</v>
      </c>
      <c r="GM39" s="141">
        <f>SUMIFS([1]Movimento!$R:$R,[1]Movimento!$B:$B,$C$3,[1]Movimento!$M:$M,$B39,[1]Movimento!$A:$A,GM$3)</f>
        <v>0</v>
      </c>
      <c r="GN39" s="142">
        <f>SUM(FI39:GM39)</f>
        <v>0</v>
      </c>
      <c r="GO39" s="141">
        <f>SUMIFS([1]Movimento!$R:$R,[1]Movimento!$B:$B,$C$3,[1]Movimento!$M:$M,$B39,[1]Movimento!$A:$A,GO$3)</f>
        <v>0</v>
      </c>
      <c r="GP39" s="141">
        <f>SUMIFS([1]Movimento!$R:$R,[1]Movimento!$B:$B,$C$3,[1]Movimento!$M:$M,$B39,[1]Movimento!$A:$A,GP$3)</f>
        <v>0</v>
      </c>
      <c r="GQ39" s="141">
        <f>SUMIFS([1]Movimento!$R:$R,[1]Movimento!$B:$B,$C$3,[1]Movimento!$M:$M,$B39,[1]Movimento!$A:$A,GQ$3)</f>
        <v>0</v>
      </c>
      <c r="GR39" s="141">
        <f>SUMIFS([1]Movimento!$R:$R,[1]Movimento!$B:$B,$C$3,[1]Movimento!$M:$M,$B39,[1]Movimento!$A:$A,GR$3)</f>
        <v>0</v>
      </c>
      <c r="GS39" s="141">
        <f>SUMIFS([1]Movimento!$R:$R,[1]Movimento!$B:$B,$C$3,[1]Movimento!$M:$M,$B39,[1]Movimento!$A:$A,GS$3)</f>
        <v>0</v>
      </c>
      <c r="GT39" s="141">
        <f>SUMIFS([1]Movimento!$R:$R,[1]Movimento!$B:$B,$C$3,[1]Movimento!$M:$M,$B39,[1]Movimento!$A:$A,GT$3)</f>
        <v>0</v>
      </c>
      <c r="GU39" s="141">
        <f>SUMIFS([1]Movimento!$R:$R,[1]Movimento!$B:$B,$C$3,[1]Movimento!$M:$M,$B39,[1]Movimento!$A:$A,GU$3)</f>
        <v>0</v>
      </c>
      <c r="GV39" s="141">
        <f>SUMIFS([1]Movimento!$R:$R,[1]Movimento!$B:$B,$C$3,[1]Movimento!$M:$M,$B39,[1]Movimento!$A:$A,GV$3)</f>
        <v>0</v>
      </c>
      <c r="GW39" s="141">
        <f>SUMIFS([1]Movimento!$R:$R,[1]Movimento!$B:$B,$C$3,[1]Movimento!$M:$M,$B39,[1]Movimento!$A:$A,GW$3)</f>
        <v>0</v>
      </c>
      <c r="GX39" s="141">
        <f>SUMIFS([1]Movimento!$R:$R,[1]Movimento!$B:$B,$C$3,[1]Movimento!$M:$M,$B39,[1]Movimento!$A:$A,GX$3)</f>
        <v>0</v>
      </c>
      <c r="GY39" s="141">
        <f>SUMIFS([1]Movimento!$R:$R,[1]Movimento!$B:$B,$C$3,[1]Movimento!$M:$M,$B39,[1]Movimento!$A:$A,GY$3)</f>
        <v>0</v>
      </c>
      <c r="GZ39" s="141">
        <f>SUMIFS([1]Movimento!$R:$R,[1]Movimento!$B:$B,$C$3,[1]Movimento!$M:$M,$B39,[1]Movimento!$A:$A,GZ$3)</f>
        <v>0</v>
      </c>
      <c r="HA39" s="141">
        <f>SUMIFS([1]Movimento!$R:$R,[1]Movimento!$B:$B,$C$3,[1]Movimento!$M:$M,$B39,[1]Movimento!$A:$A,HA$3)</f>
        <v>0</v>
      </c>
      <c r="HB39" s="141">
        <f>SUMIFS([1]Movimento!$R:$R,[1]Movimento!$B:$B,$C$3,[1]Movimento!$M:$M,$B39,[1]Movimento!$A:$A,HB$3)</f>
        <v>0</v>
      </c>
      <c r="HC39" s="141">
        <f>SUMIFS([1]Movimento!$R:$R,[1]Movimento!$B:$B,$C$3,[1]Movimento!$M:$M,$B39,[1]Movimento!$A:$A,HC$3)</f>
        <v>0</v>
      </c>
      <c r="HD39" s="141">
        <f>SUMIFS([1]Movimento!$R:$R,[1]Movimento!$B:$B,$C$3,[1]Movimento!$M:$M,$B39,[1]Movimento!$A:$A,HD$3)</f>
        <v>0</v>
      </c>
      <c r="HE39" s="141">
        <f>SUMIFS([1]Movimento!$R:$R,[1]Movimento!$B:$B,$C$3,[1]Movimento!$M:$M,$B39,[1]Movimento!$A:$A,HE$3)</f>
        <v>0</v>
      </c>
      <c r="HF39" s="141">
        <f>SUMIFS([1]Movimento!$R:$R,[1]Movimento!$B:$B,$C$3,[1]Movimento!$M:$M,$B39,[1]Movimento!$A:$A,HF$3)</f>
        <v>0</v>
      </c>
      <c r="HG39" s="141">
        <f>SUMIFS([1]Movimento!$R:$R,[1]Movimento!$B:$B,$C$3,[1]Movimento!$M:$M,$B39,[1]Movimento!$A:$A,HG$3)</f>
        <v>0</v>
      </c>
      <c r="HH39" s="141">
        <f>SUMIFS([1]Movimento!$R:$R,[1]Movimento!$B:$B,$C$3,[1]Movimento!$M:$M,$B39,[1]Movimento!$A:$A,HH$3)</f>
        <v>0</v>
      </c>
      <c r="HI39" s="141">
        <f>SUMIFS([1]Movimento!$R:$R,[1]Movimento!$B:$B,$C$3,[1]Movimento!$M:$M,$B39,[1]Movimento!$A:$A,HI$3)</f>
        <v>0</v>
      </c>
      <c r="HJ39" s="141">
        <f>SUMIFS([1]Movimento!$R:$R,[1]Movimento!$B:$B,$C$3,[1]Movimento!$M:$M,$B39,[1]Movimento!$A:$A,HJ$3)</f>
        <v>0</v>
      </c>
      <c r="HK39" s="141">
        <f>SUMIFS([1]Movimento!$R:$R,[1]Movimento!$B:$B,$C$3,[1]Movimento!$M:$M,$B39,[1]Movimento!$A:$A,HK$3)</f>
        <v>0</v>
      </c>
      <c r="HL39" s="141">
        <f>SUMIFS([1]Movimento!$R:$R,[1]Movimento!$B:$B,$C$3,[1]Movimento!$M:$M,$B39,[1]Movimento!$A:$A,HL$3)</f>
        <v>0</v>
      </c>
      <c r="HM39" s="141">
        <f>SUMIFS([1]Movimento!$R:$R,[1]Movimento!$B:$B,$C$3,[1]Movimento!$M:$M,$B39,[1]Movimento!$A:$A,HM$3)</f>
        <v>0</v>
      </c>
      <c r="HN39" s="141">
        <f>SUMIFS([1]Movimento!$R:$R,[1]Movimento!$B:$B,$C$3,[1]Movimento!$M:$M,$B39,[1]Movimento!$A:$A,HN$3)</f>
        <v>0</v>
      </c>
      <c r="HO39" s="141">
        <f>SUMIFS([1]Movimento!$R:$R,[1]Movimento!$B:$B,$C$3,[1]Movimento!$M:$M,$B39,[1]Movimento!$A:$A,HO$3)</f>
        <v>0</v>
      </c>
      <c r="HP39" s="141">
        <f>SUMIFS([1]Movimento!$R:$R,[1]Movimento!$B:$B,$C$3,[1]Movimento!$M:$M,$B39,[1]Movimento!$A:$A,HP$3)</f>
        <v>0</v>
      </c>
      <c r="HQ39" s="141">
        <f>SUMIFS([1]Movimento!$R:$R,[1]Movimento!$B:$B,$C$3,[1]Movimento!$M:$M,$B39,[1]Movimento!$A:$A,HQ$3)</f>
        <v>0</v>
      </c>
      <c r="HR39" s="141">
        <f>SUMIFS([1]Movimento!$R:$R,[1]Movimento!$B:$B,$C$3,[1]Movimento!$M:$M,$B39,[1]Movimento!$A:$A,HR$3)</f>
        <v>0</v>
      </c>
      <c r="HS39" s="141">
        <f>SUMIFS([1]Movimento!$R:$R,[1]Movimento!$B:$B,$C$3,[1]Movimento!$M:$M,$B39,[1]Movimento!$A:$A,HS$3)</f>
        <v>0</v>
      </c>
      <c r="HT39" s="142">
        <f>SUM(GO39:HS39)</f>
        <v>0</v>
      </c>
      <c r="HU39" s="141">
        <f>SUMIFS([1]Movimento!$R:$R,[1]Movimento!$B:$B,$C$3,[1]Movimento!$M:$M,$B39,[1]Movimento!$A:$A,HU$3)</f>
        <v>0</v>
      </c>
      <c r="HV39" s="141">
        <f>SUMIFS([1]Movimento!$R:$R,[1]Movimento!$B:$B,$C$3,[1]Movimento!$M:$M,$B39,[1]Movimento!$A:$A,HV$3)</f>
        <v>0</v>
      </c>
      <c r="HW39" s="141">
        <f>SUMIFS([1]Movimento!$R:$R,[1]Movimento!$B:$B,$C$3,[1]Movimento!$M:$M,$B39,[1]Movimento!$A:$A,HW$3)</f>
        <v>0</v>
      </c>
      <c r="HX39" s="141">
        <f>SUMIFS([1]Movimento!$R:$R,[1]Movimento!$B:$B,$C$3,[1]Movimento!$M:$M,$B39,[1]Movimento!$A:$A,HX$3)</f>
        <v>0</v>
      </c>
      <c r="HY39" s="141">
        <f>SUMIFS([1]Movimento!$R:$R,[1]Movimento!$B:$B,$C$3,[1]Movimento!$M:$M,$B39,[1]Movimento!$A:$A,HY$3)</f>
        <v>0</v>
      </c>
      <c r="HZ39" s="141">
        <f>SUMIFS([1]Movimento!$R:$R,[1]Movimento!$B:$B,$C$3,[1]Movimento!$M:$M,$B39,[1]Movimento!$A:$A,HZ$3)</f>
        <v>0</v>
      </c>
      <c r="IA39" s="141">
        <f>SUMIFS([1]Movimento!$R:$R,[1]Movimento!$B:$B,$C$3,[1]Movimento!$M:$M,$B39,[1]Movimento!$A:$A,IA$3)</f>
        <v>0</v>
      </c>
      <c r="IB39" s="141">
        <f>SUMIFS([1]Movimento!$R:$R,[1]Movimento!$B:$B,$C$3,[1]Movimento!$M:$M,$B39,[1]Movimento!$A:$A,IB$3)</f>
        <v>0</v>
      </c>
      <c r="IC39" s="141">
        <f>SUMIFS([1]Movimento!$R:$R,[1]Movimento!$B:$B,$C$3,[1]Movimento!$M:$M,$B39,[1]Movimento!$A:$A,IC$3)</f>
        <v>0</v>
      </c>
      <c r="ID39" s="141">
        <f>SUMIFS([1]Movimento!$R:$R,[1]Movimento!$B:$B,$C$3,[1]Movimento!$M:$M,$B39,[1]Movimento!$A:$A,ID$3)</f>
        <v>0</v>
      </c>
      <c r="IE39" s="141">
        <f>SUMIFS([1]Movimento!$R:$R,[1]Movimento!$B:$B,$C$3,[1]Movimento!$M:$M,$B39,[1]Movimento!$A:$A,IE$3)</f>
        <v>0</v>
      </c>
      <c r="IF39" s="141">
        <f>SUMIFS([1]Movimento!$R:$R,[1]Movimento!$B:$B,$C$3,[1]Movimento!$M:$M,$B39,[1]Movimento!$A:$A,IF$3)</f>
        <v>0</v>
      </c>
      <c r="IG39" s="141">
        <f>SUMIFS([1]Movimento!$R:$R,[1]Movimento!$B:$B,$C$3,[1]Movimento!$M:$M,$B39,[1]Movimento!$A:$A,IG$3)</f>
        <v>0</v>
      </c>
      <c r="IH39" s="141">
        <f>SUMIFS([1]Movimento!$R:$R,[1]Movimento!$B:$B,$C$3,[1]Movimento!$M:$M,$B39,[1]Movimento!$A:$A,IH$3)</f>
        <v>0</v>
      </c>
      <c r="II39" s="141">
        <f>SUMIFS([1]Movimento!$R:$R,[1]Movimento!$B:$B,$C$3,[1]Movimento!$M:$M,$B39,[1]Movimento!$A:$A,II$3)</f>
        <v>0</v>
      </c>
      <c r="IJ39" s="141">
        <f>SUMIFS([1]Movimento!$R:$R,[1]Movimento!$B:$B,$C$3,[1]Movimento!$M:$M,$B39,[1]Movimento!$A:$A,IJ$3)</f>
        <v>0</v>
      </c>
      <c r="IK39" s="141">
        <f>SUMIFS([1]Movimento!$R:$R,[1]Movimento!$B:$B,$C$3,[1]Movimento!$M:$M,$B39,[1]Movimento!$A:$A,IK$3)</f>
        <v>0</v>
      </c>
      <c r="IL39" s="141">
        <f>SUMIFS([1]Movimento!$R:$R,[1]Movimento!$B:$B,$C$3,[1]Movimento!$M:$M,$B39,[1]Movimento!$A:$A,IL$3)</f>
        <v>0</v>
      </c>
      <c r="IM39" s="141">
        <f>SUMIFS([1]Movimento!$R:$R,[1]Movimento!$B:$B,$C$3,[1]Movimento!$M:$M,$B39,[1]Movimento!$A:$A,IM$3)</f>
        <v>0</v>
      </c>
      <c r="IN39" s="141">
        <f>SUMIFS([1]Movimento!$R:$R,[1]Movimento!$B:$B,$C$3,[1]Movimento!$M:$M,$B39,[1]Movimento!$A:$A,IN$3)</f>
        <v>0</v>
      </c>
      <c r="IO39" s="141">
        <f>SUMIFS([1]Movimento!$R:$R,[1]Movimento!$B:$B,$C$3,[1]Movimento!$M:$M,$B39,[1]Movimento!$A:$A,IO$3)</f>
        <v>0</v>
      </c>
      <c r="IP39" s="141">
        <f>SUMIFS([1]Movimento!$R:$R,[1]Movimento!$B:$B,$C$3,[1]Movimento!$M:$M,$B39,[1]Movimento!$A:$A,IP$3)</f>
        <v>0</v>
      </c>
      <c r="IQ39" s="141">
        <f>SUMIFS([1]Movimento!$R:$R,[1]Movimento!$B:$B,$C$3,[1]Movimento!$M:$M,$B39,[1]Movimento!$A:$A,IQ$3)</f>
        <v>0</v>
      </c>
      <c r="IR39" s="141">
        <f>SUMIFS([1]Movimento!$R:$R,[1]Movimento!$B:$B,$C$3,[1]Movimento!$M:$M,$B39,[1]Movimento!$A:$A,IR$3)</f>
        <v>0</v>
      </c>
      <c r="IS39" s="141">
        <f>SUMIFS([1]Movimento!$R:$R,[1]Movimento!$B:$B,$C$3,[1]Movimento!$M:$M,$B39,[1]Movimento!$A:$A,IS$3)</f>
        <v>0</v>
      </c>
      <c r="IT39" s="141">
        <f>SUMIFS([1]Movimento!$R:$R,[1]Movimento!$B:$B,$C$3,[1]Movimento!$M:$M,$B39,[1]Movimento!$A:$A,IT$3)</f>
        <v>0</v>
      </c>
      <c r="IU39" s="141">
        <f>SUMIFS([1]Movimento!$R:$R,[1]Movimento!$B:$B,$C$3,[1]Movimento!$M:$M,$B39,[1]Movimento!$A:$A,IU$3)</f>
        <v>0</v>
      </c>
      <c r="IV39" s="141">
        <f>SUMIFS([1]Movimento!$R:$R,[1]Movimento!$B:$B,$C$3,[1]Movimento!$M:$M,$B39,[1]Movimento!$A:$A,IV$3)</f>
        <v>0</v>
      </c>
      <c r="IW39" s="141">
        <f>SUMIFS([1]Movimento!$R:$R,[1]Movimento!$B:$B,$C$3,[1]Movimento!$M:$M,$B39,[1]Movimento!$A:$A,IW$3)</f>
        <v>0</v>
      </c>
      <c r="IX39" s="141">
        <f>SUMIFS([1]Movimento!$R:$R,[1]Movimento!$B:$B,$C$3,[1]Movimento!$M:$M,$B39,[1]Movimento!$A:$A,IX$3)</f>
        <v>0</v>
      </c>
      <c r="IY39" s="141">
        <f>SUMIFS([1]Movimento!$R:$R,[1]Movimento!$B:$B,$C$3,[1]Movimento!$M:$M,$B39,[1]Movimento!$A:$A,IY$3)</f>
        <v>0</v>
      </c>
      <c r="IZ39" s="142">
        <f>SUM(HU39:IY39)</f>
        <v>0</v>
      </c>
      <c r="JA39" s="141">
        <f>SUMIFS([1]Movimento!$R:$R,[1]Movimento!$B:$B,$C$3,[1]Movimento!$M:$M,$B39,[1]Movimento!$A:$A,JA$3)</f>
        <v>0</v>
      </c>
      <c r="JB39" s="141">
        <f>SUMIFS([1]Movimento!$R:$R,[1]Movimento!$B:$B,$C$3,[1]Movimento!$M:$M,$B39,[1]Movimento!$A:$A,JB$3)</f>
        <v>0</v>
      </c>
      <c r="JC39" s="141">
        <f>SUMIFS([1]Movimento!$R:$R,[1]Movimento!$B:$B,$C$3,[1]Movimento!$M:$M,$B39,[1]Movimento!$A:$A,JC$3)</f>
        <v>0</v>
      </c>
      <c r="JD39" s="141">
        <f>SUMIFS([1]Movimento!$R:$R,[1]Movimento!$B:$B,$C$3,[1]Movimento!$M:$M,$B39,[1]Movimento!$A:$A,JD$3)</f>
        <v>0</v>
      </c>
      <c r="JE39" s="141">
        <f>SUMIFS([1]Movimento!$R:$R,[1]Movimento!$B:$B,$C$3,[1]Movimento!$M:$M,$B39,[1]Movimento!$A:$A,JE$3)</f>
        <v>0</v>
      </c>
      <c r="JF39" s="141">
        <f>SUMIFS([1]Movimento!$R:$R,[1]Movimento!$B:$B,$C$3,[1]Movimento!$M:$M,$B39,[1]Movimento!$A:$A,JF$3)</f>
        <v>0</v>
      </c>
      <c r="JG39" s="141">
        <f>SUMIFS([1]Movimento!$R:$R,[1]Movimento!$B:$B,$C$3,[1]Movimento!$M:$M,$B39,[1]Movimento!$A:$A,JG$3)</f>
        <v>0</v>
      </c>
      <c r="JH39" s="141">
        <f>SUMIFS([1]Movimento!$R:$R,[1]Movimento!$B:$B,$C$3,[1]Movimento!$M:$M,$B39,[1]Movimento!$A:$A,JH$3)</f>
        <v>0</v>
      </c>
      <c r="JI39" s="141">
        <f>SUMIFS([1]Movimento!$R:$R,[1]Movimento!$B:$B,$C$3,[1]Movimento!$M:$M,$B39,[1]Movimento!$A:$A,JI$3)</f>
        <v>0</v>
      </c>
      <c r="JJ39" s="141">
        <f>SUMIFS([1]Movimento!$R:$R,[1]Movimento!$B:$B,$C$3,[1]Movimento!$M:$M,$B39,[1]Movimento!$A:$A,JJ$3)</f>
        <v>0</v>
      </c>
      <c r="JK39" s="141">
        <f>SUMIFS([1]Movimento!$R:$R,[1]Movimento!$B:$B,$C$3,[1]Movimento!$M:$M,$B39,[1]Movimento!$A:$A,JK$3)</f>
        <v>0</v>
      </c>
      <c r="JL39" s="141">
        <f>SUMIFS([1]Movimento!$R:$R,[1]Movimento!$B:$B,$C$3,[1]Movimento!$M:$M,$B39,[1]Movimento!$A:$A,JL$3)</f>
        <v>0</v>
      </c>
      <c r="JM39" s="141">
        <f>SUMIFS([1]Movimento!$R:$R,[1]Movimento!$B:$B,$C$3,[1]Movimento!$M:$M,$B39,[1]Movimento!$A:$A,JM$3)</f>
        <v>0</v>
      </c>
      <c r="JN39" s="141">
        <f>SUMIFS([1]Movimento!$R:$R,[1]Movimento!$B:$B,$C$3,[1]Movimento!$M:$M,$B39,[1]Movimento!$A:$A,JN$3)</f>
        <v>0</v>
      </c>
      <c r="JO39" s="141">
        <f>SUMIFS([1]Movimento!$R:$R,[1]Movimento!$B:$B,$C$3,[1]Movimento!$M:$M,$B39,[1]Movimento!$A:$A,JO$3)</f>
        <v>0</v>
      </c>
      <c r="JP39" s="141">
        <f>SUMIFS([1]Movimento!$R:$R,[1]Movimento!$B:$B,$C$3,[1]Movimento!$M:$M,$B39,[1]Movimento!$A:$A,JP$3)</f>
        <v>0</v>
      </c>
      <c r="JQ39" s="141">
        <f>SUMIFS([1]Movimento!$R:$R,[1]Movimento!$B:$B,$C$3,[1]Movimento!$M:$M,$B39,[1]Movimento!$A:$A,JQ$3)</f>
        <v>0</v>
      </c>
      <c r="JR39" s="141">
        <f>SUMIFS([1]Movimento!$R:$R,[1]Movimento!$B:$B,$C$3,[1]Movimento!$M:$M,$B39,[1]Movimento!$A:$A,JR$3)</f>
        <v>0</v>
      </c>
      <c r="JS39" s="141">
        <f>SUMIFS([1]Movimento!$R:$R,[1]Movimento!$B:$B,$C$3,[1]Movimento!$M:$M,$B39,[1]Movimento!$A:$A,JS$3)</f>
        <v>0</v>
      </c>
      <c r="JT39" s="141">
        <f>SUMIFS([1]Movimento!$R:$R,[1]Movimento!$B:$B,$C$3,[1]Movimento!$M:$M,$B39,[1]Movimento!$A:$A,JT$3)</f>
        <v>0</v>
      </c>
      <c r="JU39" s="141">
        <f>SUMIFS([1]Movimento!$R:$R,[1]Movimento!$B:$B,$C$3,[1]Movimento!$M:$M,$B39,[1]Movimento!$A:$A,JU$3)</f>
        <v>0</v>
      </c>
      <c r="JV39" s="141">
        <f>SUMIFS([1]Movimento!$R:$R,[1]Movimento!$B:$B,$C$3,[1]Movimento!$M:$M,$B39,[1]Movimento!$A:$A,JV$3)</f>
        <v>0</v>
      </c>
      <c r="JW39" s="141">
        <f>SUMIFS([1]Movimento!$R:$R,[1]Movimento!$B:$B,$C$3,[1]Movimento!$M:$M,$B39,[1]Movimento!$A:$A,JW$3)</f>
        <v>0</v>
      </c>
      <c r="JX39" s="141">
        <f>SUMIFS([1]Movimento!$R:$R,[1]Movimento!$B:$B,$C$3,[1]Movimento!$M:$M,$B39,[1]Movimento!$A:$A,JX$3)</f>
        <v>0</v>
      </c>
      <c r="JY39" s="141">
        <f>SUMIFS([1]Movimento!$R:$R,[1]Movimento!$B:$B,$C$3,[1]Movimento!$M:$M,$B39,[1]Movimento!$A:$A,JY$3)</f>
        <v>0</v>
      </c>
      <c r="JZ39" s="141">
        <f>SUMIFS([1]Movimento!$R:$R,[1]Movimento!$B:$B,$C$3,[1]Movimento!$M:$M,$B39,[1]Movimento!$A:$A,JZ$3)</f>
        <v>0</v>
      </c>
      <c r="KA39" s="141">
        <f>SUMIFS([1]Movimento!$R:$R,[1]Movimento!$B:$B,$C$3,[1]Movimento!$M:$M,$B39,[1]Movimento!$A:$A,KA$3)</f>
        <v>0</v>
      </c>
      <c r="KB39" s="141">
        <f>SUMIFS([1]Movimento!$R:$R,[1]Movimento!$B:$B,$C$3,[1]Movimento!$M:$M,$B39,[1]Movimento!$A:$A,KB$3)</f>
        <v>0</v>
      </c>
      <c r="KC39" s="141">
        <f>SUMIFS([1]Movimento!$R:$R,[1]Movimento!$B:$B,$C$3,[1]Movimento!$M:$M,$B39,[1]Movimento!$A:$A,KC$3)</f>
        <v>0</v>
      </c>
      <c r="KD39" s="141">
        <f>SUMIFS([1]Movimento!$R:$R,[1]Movimento!$B:$B,$C$3,[1]Movimento!$M:$M,$B39,[1]Movimento!$A:$A,KD$3)</f>
        <v>0</v>
      </c>
      <c r="KE39" s="141">
        <f>SUMIFS([1]Movimento!$R:$R,[1]Movimento!$B:$B,$C$3,[1]Movimento!$M:$M,$B39,[1]Movimento!$A:$A,KE$3)</f>
        <v>0</v>
      </c>
      <c r="KF39" s="142">
        <f>SUM(JA39:KE39)</f>
        <v>0</v>
      </c>
      <c r="KG39" s="141">
        <f>SUMIFS([1]Movimento!$R:$R,[1]Movimento!$B:$B,$C$3,[1]Movimento!$M:$M,$B39,[1]Movimento!$A:$A,KG$3)</f>
        <v>0</v>
      </c>
      <c r="KH39" s="141">
        <f>SUMIFS([1]Movimento!$R:$R,[1]Movimento!$B:$B,$C$3,[1]Movimento!$M:$M,$B39,[1]Movimento!$A:$A,KH$3)</f>
        <v>0</v>
      </c>
      <c r="KI39" s="141">
        <f>SUMIFS([1]Movimento!$R:$R,[1]Movimento!$B:$B,$C$3,[1]Movimento!$M:$M,$B39,[1]Movimento!$A:$A,KI$3)</f>
        <v>0</v>
      </c>
      <c r="KJ39" s="141">
        <f>SUMIFS([1]Movimento!$R:$R,[1]Movimento!$B:$B,$C$3,[1]Movimento!$M:$M,$B39,[1]Movimento!$A:$A,KJ$3)</f>
        <v>0</v>
      </c>
      <c r="KK39" s="141">
        <f>SUMIFS([1]Movimento!$R:$R,[1]Movimento!$B:$B,$C$3,[1]Movimento!$M:$M,$B39,[1]Movimento!$A:$A,KK$3)</f>
        <v>0</v>
      </c>
      <c r="KL39" s="141">
        <f>SUMIFS([1]Movimento!$R:$R,[1]Movimento!$B:$B,$C$3,[1]Movimento!$M:$M,$B39,[1]Movimento!$A:$A,KL$3)</f>
        <v>0</v>
      </c>
      <c r="KM39" s="141">
        <f>SUMIFS([1]Movimento!$R:$R,[1]Movimento!$B:$B,$C$3,[1]Movimento!$M:$M,$B39,[1]Movimento!$A:$A,KM$3)</f>
        <v>0</v>
      </c>
      <c r="KN39" s="141">
        <f>SUMIFS([1]Movimento!$R:$R,[1]Movimento!$B:$B,$C$3,[1]Movimento!$M:$M,$B39,[1]Movimento!$A:$A,KN$3)</f>
        <v>0</v>
      </c>
      <c r="KO39" s="141">
        <f>SUMIFS([1]Movimento!$R:$R,[1]Movimento!$B:$B,$C$3,[1]Movimento!$M:$M,$B39,[1]Movimento!$A:$A,KO$3)</f>
        <v>0</v>
      </c>
      <c r="KP39" s="141">
        <f>SUMIFS([1]Movimento!$R:$R,[1]Movimento!$B:$B,$C$3,[1]Movimento!$M:$M,$B39,[1]Movimento!$A:$A,KP$3)</f>
        <v>0</v>
      </c>
      <c r="KQ39" s="141">
        <f>SUMIFS([1]Movimento!$R:$R,[1]Movimento!$B:$B,$C$3,[1]Movimento!$M:$M,$B39,[1]Movimento!$A:$A,KQ$3)</f>
        <v>0</v>
      </c>
      <c r="KR39" s="141">
        <f>SUMIFS([1]Movimento!$R:$R,[1]Movimento!$B:$B,$C$3,[1]Movimento!$M:$M,$B39,[1]Movimento!$A:$A,KR$3)</f>
        <v>0</v>
      </c>
      <c r="KS39" s="141">
        <f>SUMIFS([1]Movimento!$R:$R,[1]Movimento!$B:$B,$C$3,[1]Movimento!$M:$M,$B39,[1]Movimento!$A:$A,KS$3)</f>
        <v>0</v>
      </c>
      <c r="KT39" s="141">
        <f>SUMIFS([1]Movimento!$R:$R,[1]Movimento!$B:$B,$C$3,[1]Movimento!$M:$M,$B39,[1]Movimento!$A:$A,KT$3)</f>
        <v>0</v>
      </c>
      <c r="KU39" s="141">
        <f>SUMIFS([1]Movimento!$R:$R,[1]Movimento!$B:$B,$C$3,[1]Movimento!$M:$M,$B39,[1]Movimento!$A:$A,KU$3)</f>
        <v>0</v>
      </c>
      <c r="KV39" s="141">
        <f>SUMIFS([1]Movimento!$R:$R,[1]Movimento!$B:$B,$C$3,[1]Movimento!$M:$M,$B39,[1]Movimento!$A:$A,KV$3)</f>
        <v>0</v>
      </c>
      <c r="KW39" s="141">
        <f>SUMIFS([1]Movimento!$R:$R,[1]Movimento!$B:$B,$C$3,[1]Movimento!$M:$M,$B39,[1]Movimento!$A:$A,KW$3)</f>
        <v>0</v>
      </c>
      <c r="KX39" s="141">
        <f>SUMIFS([1]Movimento!$R:$R,[1]Movimento!$B:$B,$C$3,[1]Movimento!$M:$M,$B39,[1]Movimento!$A:$A,KX$3)</f>
        <v>0</v>
      </c>
      <c r="KY39" s="141">
        <f>SUMIFS([1]Movimento!$R:$R,[1]Movimento!$B:$B,$C$3,[1]Movimento!$M:$M,$B39,[1]Movimento!$A:$A,KY$3)</f>
        <v>0</v>
      </c>
      <c r="KZ39" s="141">
        <f>SUMIFS([1]Movimento!$R:$R,[1]Movimento!$B:$B,$C$3,[1]Movimento!$M:$M,$B39,[1]Movimento!$A:$A,KZ$3)</f>
        <v>0</v>
      </c>
      <c r="LA39" s="141">
        <f>SUMIFS([1]Movimento!$R:$R,[1]Movimento!$B:$B,$C$3,[1]Movimento!$M:$M,$B39,[1]Movimento!$A:$A,LA$3)</f>
        <v>0</v>
      </c>
      <c r="LB39" s="141">
        <f>SUMIFS([1]Movimento!$R:$R,[1]Movimento!$B:$B,$C$3,[1]Movimento!$M:$M,$B39,[1]Movimento!$A:$A,LB$3)</f>
        <v>0</v>
      </c>
      <c r="LC39" s="141">
        <f>SUMIFS([1]Movimento!$R:$R,[1]Movimento!$B:$B,$C$3,[1]Movimento!$M:$M,$B39,[1]Movimento!$A:$A,LC$3)</f>
        <v>0</v>
      </c>
      <c r="LD39" s="141">
        <f>SUMIFS([1]Movimento!$R:$R,[1]Movimento!$B:$B,$C$3,[1]Movimento!$M:$M,$B39,[1]Movimento!$A:$A,LD$3)</f>
        <v>0</v>
      </c>
      <c r="LE39" s="141">
        <f>SUMIFS([1]Movimento!$R:$R,[1]Movimento!$B:$B,$C$3,[1]Movimento!$M:$M,$B39,[1]Movimento!$A:$A,LE$3)</f>
        <v>0</v>
      </c>
      <c r="LF39" s="141">
        <f>SUMIFS([1]Movimento!$R:$R,[1]Movimento!$B:$B,$C$3,[1]Movimento!$M:$M,$B39,[1]Movimento!$A:$A,LF$3)</f>
        <v>0</v>
      </c>
      <c r="LG39" s="141">
        <f>SUMIFS([1]Movimento!$R:$R,[1]Movimento!$B:$B,$C$3,[1]Movimento!$M:$M,$B39,[1]Movimento!$A:$A,LG$3)</f>
        <v>0</v>
      </c>
      <c r="LH39" s="141">
        <f>SUMIFS([1]Movimento!$R:$R,[1]Movimento!$B:$B,$C$3,[1]Movimento!$M:$M,$B39,[1]Movimento!$A:$A,LH$3)</f>
        <v>0</v>
      </c>
      <c r="LI39" s="141">
        <f>SUMIFS([1]Movimento!$R:$R,[1]Movimento!$B:$B,$C$3,[1]Movimento!$M:$M,$B39,[1]Movimento!$A:$A,LI$3)</f>
        <v>0</v>
      </c>
      <c r="LJ39" s="141">
        <f>SUMIFS([1]Movimento!$R:$R,[1]Movimento!$B:$B,$C$3,[1]Movimento!$M:$M,$B39,[1]Movimento!$A:$A,LJ$3)</f>
        <v>0</v>
      </c>
      <c r="LK39" s="141">
        <f>SUMIFS([1]Movimento!$R:$R,[1]Movimento!$B:$B,$C$3,[1]Movimento!$M:$M,$B39,[1]Movimento!$A:$A,LK$3)</f>
        <v>0</v>
      </c>
      <c r="LL39" s="142">
        <f>SUM(KG39:LK39)</f>
        <v>0</v>
      </c>
      <c r="LM39" s="141">
        <f>SUMIFS([1]Movimento!$R:$R,[1]Movimento!$B:$B,$C$3,[1]Movimento!$M:$M,$B39,[1]Movimento!$A:$A,LM$3)</f>
        <v>0</v>
      </c>
      <c r="LN39" s="141">
        <f>SUMIFS([1]Movimento!$R:$R,[1]Movimento!$B:$B,$C$3,[1]Movimento!$M:$M,$B39,[1]Movimento!$A:$A,LN$3)</f>
        <v>0</v>
      </c>
      <c r="LO39" s="141">
        <f>SUMIFS([1]Movimento!$R:$R,[1]Movimento!$B:$B,$C$3,[1]Movimento!$M:$M,$B39,[1]Movimento!$A:$A,LO$3)</f>
        <v>0</v>
      </c>
      <c r="LP39" s="141">
        <f>SUMIFS([1]Movimento!$R:$R,[1]Movimento!$B:$B,$C$3,[1]Movimento!$M:$M,$B39,[1]Movimento!$A:$A,LP$3)</f>
        <v>0</v>
      </c>
      <c r="LQ39" s="141">
        <f>SUMIFS([1]Movimento!$R:$R,[1]Movimento!$B:$B,$C$3,[1]Movimento!$M:$M,$B39,[1]Movimento!$A:$A,LQ$3)</f>
        <v>0</v>
      </c>
      <c r="LR39" s="141">
        <f>SUMIFS([1]Movimento!$R:$R,[1]Movimento!$B:$B,$C$3,[1]Movimento!$M:$M,$B39,[1]Movimento!$A:$A,LR$3)</f>
        <v>0</v>
      </c>
      <c r="LS39" s="141">
        <f>SUMIFS([1]Movimento!$R:$R,[1]Movimento!$B:$B,$C$3,[1]Movimento!$M:$M,$B39,[1]Movimento!$A:$A,LS$3)</f>
        <v>0</v>
      </c>
      <c r="LT39" s="141">
        <f>SUMIFS([1]Movimento!$R:$R,[1]Movimento!$B:$B,$C$3,[1]Movimento!$M:$M,$B39,[1]Movimento!$A:$A,LT$3)</f>
        <v>0</v>
      </c>
      <c r="LU39" s="141">
        <f>SUMIFS([1]Movimento!$R:$R,[1]Movimento!$B:$B,$C$3,[1]Movimento!$M:$M,$B39,[1]Movimento!$A:$A,LU$3)</f>
        <v>0</v>
      </c>
      <c r="LV39" s="141">
        <f>SUMIFS([1]Movimento!$R:$R,[1]Movimento!$B:$B,$C$3,[1]Movimento!$M:$M,$B39,[1]Movimento!$A:$A,LV$3)</f>
        <v>0</v>
      </c>
      <c r="LW39" s="141">
        <f>SUMIFS([1]Movimento!$R:$R,[1]Movimento!$B:$B,$C$3,[1]Movimento!$M:$M,$B39,[1]Movimento!$A:$A,LW$3)</f>
        <v>0</v>
      </c>
      <c r="LX39" s="141">
        <f>SUMIFS([1]Movimento!$R:$R,[1]Movimento!$B:$B,$C$3,[1]Movimento!$M:$M,$B39,[1]Movimento!$A:$A,LX$3)</f>
        <v>0</v>
      </c>
      <c r="LY39" s="141">
        <f>SUMIFS([1]Movimento!$R:$R,[1]Movimento!$B:$B,$C$3,[1]Movimento!$M:$M,$B39,[1]Movimento!$A:$A,LY$3)</f>
        <v>0</v>
      </c>
      <c r="LZ39" s="141">
        <f>SUMIFS([1]Movimento!$R:$R,[1]Movimento!$B:$B,$C$3,[1]Movimento!$M:$M,$B39,[1]Movimento!$A:$A,LZ$3)</f>
        <v>0</v>
      </c>
      <c r="MA39" s="141">
        <f>SUMIFS([1]Movimento!$R:$R,[1]Movimento!$B:$B,$C$3,[1]Movimento!$M:$M,$B39,[1]Movimento!$A:$A,MA$3)</f>
        <v>0</v>
      </c>
      <c r="MB39" s="141">
        <f>SUMIFS([1]Movimento!$R:$R,[1]Movimento!$B:$B,$C$3,[1]Movimento!$M:$M,$B39,[1]Movimento!$A:$A,MB$3)</f>
        <v>0</v>
      </c>
      <c r="MC39" s="141">
        <f>SUMIFS([1]Movimento!$R:$R,[1]Movimento!$B:$B,$C$3,[1]Movimento!$M:$M,$B39,[1]Movimento!$A:$A,MC$3)</f>
        <v>0</v>
      </c>
      <c r="MD39" s="141">
        <f>SUMIFS([1]Movimento!$R:$R,[1]Movimento!$B:$B,$C$3,[1]Movimento!$M:$M,$B39,[1]Movimento!$A:$A,MD$3)</f>
        <v>0</v>
      </c>
      <c r="ME39" s="141">
        <f>SUMIFS([1]Movimento!$R:$R,[1]Movimento!$B:$B,$C$3,[1]Movimento!$M:$M,$B39,[1]Movimento!$A:$A,ME$3)</f>
        <v>0</v>
      </c>
      <c r="MF39" s="141">
        <f>SUMIFS([1]Movimento!$R:$R,[1]Movimento!$B:$B,$C$3,[1]Movimento!$M:$M,$B39,[1]Movimento!$A:$A,MF$3)</f>
        <v>0</v>
      </c>
      <c r="MG39" s="141">
        <f>SUMIFS([1]Movimento!$R:$R,[1]Movimento!$B:$B,$C$3,[1]Movimento!$M:$M,$B39,[1]Movimento!$A:$A,MG$3)</f>
        <v>0</v>
      </c>
      <c r="MH39" s="141">
        <f>SUMIFS([1]Movimento!$R:$R,[1]Movimento!$B:$B,$C$3,[1]Movimento!$M:$M,$B39,[1]Movimento!$A:$A,MH$3)</f>
        <v>0</v>
      </c>
      <c r="MI39" s="141">
        <f>SUMIFS([1]Movimento!$R:$R,[1]Movimento!$B:$B,$C$3,[1]Movimento!$M:$M,$B39,[1]Movimento!$A:$A,MI$3)</f>
        <v>0</v>
      </c>
      <c r="MJ39" s="141">
        <f>SUMIFS([1]Movimento!$R:$R,[1]Movimento!$B:$B,$C$3,[1]Movimento!$M:$M,$B39,[1]Movimento!$A:$A,MJ$3)</f>
        <v>0</v>
      </c>
      <c r="MK39" s="141">
        <f>SUMIFS([1]Movimento!$R:$R,[1]Movimento!$B:$B,$C$3,[1]Movimento!$M:$M,$B39,[1]Movimento!$A:$A,MK$3)</f>
        <v>0</v>
      </c>
      <c r="ML39" s="141">
        <f>SUMIFS([1]Movimento!$R:$R,[1]Movimento!$B:$B,$C$3,[1]Movimento!$M:$M,$B39,[1]Movimento!$A:$A,ML$3)</f>
        <v>0</v>
      </c>
      <c r="MM39" s="141">
        <f>SUMIFS([1]Movimento!$R:$R,[1]Movimento!$B:$B,$C$3,[1]Movimento!$M:$M,$B39,[1]Movimento!$A:$A,MM$3)</f>
        <v>0</v>
      </c>
      <c r="MN39" s="141">
        <f>SUMIFS([1]Movimento!$R:$R,[1]Movimento!$B:$B,$C$3,[1]Movimento!$M:$M,$B39,[1]Movimento!$A:$A,MN$3)</f>
        <v>0</v>
      </c>
      <c r="MO39" s="141">
        <f>SUMIFS([1]Movimento!$R:$R,[1]Movimento!$B:$B,$C$3,[1]Movimento!$M:$M,$B39,[1]Movimento!$A:$A,MO$3)</f>
        <v>0</v>
      </c>
      <c r="MP39" s="141">
        <f>SUMIFS([1]Movimento!$R:$R,[1]Movimento!$B:$B,$C$3,[1]Movimento!$M:$M,$B39,[1]Movimento!$A:$A,MP$3)</f>
        <v>0</v>
      </c>
      <c r="MQ39" s="141">
        <f>SUMIFS([1]Movimento!$R:$R,[1]Movimento!$B:$B,$C$3,[1]Movimento!$M:$M,$B39,[1]Movimento!$A:$A,MQ$3)</f>
        <v>0</v>
      </c>
      <c r="MR39" s="142">
        <f>SUM(LM39:MQ39)</f>
        <v>0</v>
      </c>
      <c r="MS39" s="141">
        <f>SUMIFS([1]Movimento!$R:$R,[1]Movimento!$B:$B,$C$3,[1]Movimento!$M:$M,$B39,[1]Movimento!$A:$A,MS$3)</f>
        <v>0</v>
      </c>
      <c r="MT39" s="141">
        <f>SUMIFS([1]Movimento!$R:$R,[1]Movimento!$B:$B,$C$3,[1]Movimento!$M:$M,$B39,[1]Movimento!$A:$A,MT$3)</f>
        <v>0</v>
      </c>
      <c r="MU39" s="141">
        <f>SUMIFS([1]Movimento!$R:$R,[1]Movimento!$B:$B,$C$3,[1]Movimento!$M:$M,$B39,[1]Movimento!$A:$A,MU$3)</f>
        <v>0</v>
      </c>
      <c r="MV39" s="141">
        <f>SUMIFS([1]Movimento!$R:$R,[1]Movimento!$B:$B,$C$3,[1]Movimento!$M:$M,$B39,[1]Movimento!$A:$A,MV$3)</f>
        <v>0</v>
      </c>
      <c r="MW39" s="141">
        <f>SUMIFS([1]Movimento!$R:$R,[1]Movimento!$B:$B,$C$3,[1]Movimento!$M:$M,$B39,[1]Movimento!$A:$A,MW$3)</f>
        <v>0</v>
      </c>
      <c r="MX39" s="141">
        <f>SUMIFS([1]Movimento!$R:$R,[1]Movimento!$B:$B,$C$3,[1]Movimento!$M:$M,$B39,[1]Movimento!$A:$A,MX$3)</f>
        <v>0</v>
      </c>
      <c r="MY39" s="141">
        <f>SUMIFS([1]Movimento!$R:$R,[1]Movimento!$B:$B,$C$3,[1]Movimento!$M:$M,$B39,[1]Movimento!$A:$A,MY$3)</f>
        <v>0</v>
      </c>
      <c r="MZ39" s="141">
        <f>SUMIFS([1]Movimento!$R:$R,[1]Movimento!$B:$B,$C$3,[1]Movimento!$M:$M,$B39,[1]Movimento!$A:$A,MZ$3)</f>
        <v>0</v>
      </c>
      <c r="NA39" s="141">
        <f>SUMIFS([1]Movimento!$R:$R,[1]Movimento!$B:$B,$C$3,[1]Movimento!$M:$M,$B39,[1]Movimento!$A:$A,NA$3)</f>
        <v>0</v>
      </c>
      <c r="NB39" s="141">
        <f>SUMIFS([1]Movimento!$R:$R,[1]Movimento!$B:$B,$C$3,[1]Movimento!$M:$M,$B39,[1]Movimento!$A:$A,NB$3)</f>
        <v>0</v>
      </c>
      <c r="NC39" s="141">
        <f>SUMIFS([1]Movimento!$R:$R,[1]Movimento!$B:$B,$C$3,[1]Movimento!$M:$M,$B39,[1]Movimento!$A:$A,NC$3)</f>
        <v>0</v>
      </c>
      <c r="ND39" s="141">
        <f>SUMIFS([1]Movimento!$R:$R,[1]Movimento!$B:$B,$C$3,[1]Movimento!$M:$M,$B39,[1]Movimento!$A:$A,ND$3)</f>
        <v>0</v>
      </c>
      <c r="NE39" s="141">
        <f>SUMIFS([1]Movimento!$R:$R,[1]Movimento!$B:$B,$C$3,[1]Movimento!$M:$M,$B39,[1]Movimento!$A:$A,NE$3)</f>
        <v>0</v>
      </c>
      <c r="NF39" s="141">
        <f>SUMIFS([1]Movimento!$R:$R,[1]Movimento!$B:$B,$C$3,[1]Movimento!$M:$M,$B39,[1]Movimento!$A:$A,NF$3)</f>
        <v>0</v>
      </c>
      <c r="NG39" s="141">
        <f>SUMIFS([1]Movimento!$R:$R,[1]Movimento!$B:$B,$C$3,[1]Movimento!$M:$M,$B39,[1]Movimento!$A:$A,NG$3)</f>
        <v>0</v>
      </c>
      <c r="NH39" s="141">
        <f>SUMIFS([1]Movimento!$R:$R,[1]Movimento!$B:$B,$C$3,[1]Movimento!$M:$M,$B39,[1]Movimento!$A:$A,NH$3)</f>
        <v>0</v>
      </c>
      <c r="NI39" s="141">
        <f>SUMIFS([1]Movimento!$R:$R,[1]Movimento!$B:$B,$C$3,[1]Movimento!$M:$M,$B39,[1]Movimento!$A:$A,NI$3)</f>
        <v>0</v>
      </c>
      <c r="NJ39" s="141">
        <f>SUMIFS([1]Movimento!$R:$R,[1]Movimento!$B:$B,$C$3,[1]Movimento!$M:$M,$B39,[1]Movimento!$A:$A,NJ$3)</f>
        <v>0</v>
      </c>
      <c r="NK39" s="141">
        <f>SUMIFS([1]Movimento!$R:$R,[1]Movimento!$B:$B,$C$3,[1]Movimento!$M:$M,$B39,[1]Movimento!$A:$A,NK$3)</f>
        <v>0</v>
      </c>
      <c r="NL39" s="141">
        <f>SUMIFS([1]Movimento!$R:$R,[1]Movimento!$B:$B,$C$3,[1]Movimento!$M:$M,$B39,[1]Movimento!$A:$A,NL$3)</f>
        <v>0</v>
      </c>
      <c r="NM39" s="141">
        <f>SUMIFS([1]Movimento!$R:$R,[1]Movimento!$B:$B,$C$3,[1]Movimento!$M:$M,$B39,[1]Movimento!$A:$A,NM$3)</f>
        <v>0</v>
      </c>
      <c r="NN39" s="141">
        <f>SUMIFS([1]Movimento!$R:$R,[1]Movimento!$B:$B,$C$3,[1]Movimento!$M:$M,$B39,[1]Movimento!$A:$A,NN$3)</f>
        <v>0</v>
      </c>
      <c r="NO39" s="141">
        <f>SUMIFS([1]Movimento!$R:$R,[1]Movimento!$B:$B,$C$3,[1]Movimento!$M:$M,$B39,[1]Movimento!$A:$A,NO$3)</f>
        <v>0</v>
      </c>
      <c r="NP39" s="141">
        <f>SUMIFS([1]Movimento!$R:$R,[1]Movimento!$B:$B,$C$3,[1]Movimento!$M:$M,$B39,[1]Movimento!$A:$A,NP$3)</f>
        <v>0</v>
      </c>
      <c r="NQ39" s="141">
        <f>SUMIFS([1]Movimento!$R:$R,[1]Movimento!$B:$B,$C$3,[1]Movimento!$M:$M,$B39,[1]Movimento!$A:$A,NQ$3)</f>
        <v>0</v>
      </c>
      <c r="NR39" s="141">
        <f>SUMIFS([1]Movimento!$R:$R,[1]Movimento!$B:$B,$C$3,[1]Movimento!$M:$M,$B39,[1]Movimento!$A:$A,NR$3)</f>
        <v>0</v>
      </c>
      <c r="NS39" s="141">
        <f>SUMIFS([1]Movimento!$R:$R,[1]Movimento!$B:$B,$C$3,[1]Movimento!$M:$M,$B39,[1]Movimento!$A:$A,NS$3)</f>
        <v>0</v>
      </c>
      <c r="NT39" s="141">
        <f>SUMIFS([1]Movimento!$R:$R,[1]Movimento!$B:$B,$C$3,[1]Movimento!$M:$M,$B39,[1]Movimento!$A:$A,NT$3)</f>
        <v>0</v>
      </c>
      <c r="NU39" s="141">
        <f>SUMIFS([1]Movimento!$R:$R,[1]Movimento!$B:$B,$C$3,[1]Movimento!$M:$M,$B39,[1]Movimento!$A:$A,NU$3)</f>
        <v>0</v>
      </c>
      <c r="NV39" s="141">
        <f>SUMIFS([1]Movimento!$R:$R,[1]Movimento!$B:$B,$C$3,[1]Movimento!$M:$M,$B39,[1]Movimento!$A:$A,NV$3)</f>
        <v>0</v>
      </c>
      <c r="NW39" s="141">
        <f>SUMIFS([1]Movimento!$R:$R,[1]Movimento!$B:$B,$C$3,[1]Movimento!$M:$M,$B39,[1]Movimento!$A:$A,NW$3)</f>
        <v>0</v>
      </c>
      <c r="NX39" s="142">
        <f>SUM(MS39:NW39)</f>
        <v>0</v>
      </c>
      <c r="NY39" s="10"/>
      <c r="NZ39" s="142">
        <f>AJ39+BP39+CV39+EB39+FH39+GN39+HT39+IZ39+KF39+LL39+MR39+NX39</f>
        <v>-400000</v>
      </c>
      <c r="OA39" s="143">
        <f>SUM(OI39:OP39)</f>
        <v>0</v>
      </c>
      <c r="OB39" s="144" t="str">
        <f>IF(OA39=0,"",((NZ39/OA39)-1)*-1)</f>
        <v/>
      </c>
      <c r="OD39" s="181"/>
      <c r="OG39" s="163" t="s">
        <v>97</v>
      </c>
      <c r="OH39" s="10"/>
      <c r="OI39" s="165">
        <v>0</v>
      </c>
      <c r="OJ39" s="165">
        <v>0</v>
      </c>
      <c r="OK39" s="165">
        <v>0</v>
      </c>
      <c r="OL39" s="165">
        <v>0</v>
      </c>
      <c r="OM39" s="165">
        <v>0</v>
      </c>
      <c r="ON39" s="165">
        <v>0</v>
      </c>
      <c r="OO39" s="165">
        <v>0</v>
      </c>
      <c r="OP39" s="165">
        <v>0</v>
      </c>
      <c r="OQ39" s="165">
        <v>0</v>
      </c>
      <c r="OR39" s="165">
        <v>0</v>
      </c>
      <c r="OS39" s="165">
        <v>0</v>
      </c>
      <c r="OT39" s="165">
        <v>0</v>
      </c>
      <c r="OU39" s="10"/>
      <c r="OV39" s="164">
        <f t="shared" ref="OV39" si="148">SUM(OI39:OU39)</f>
        <v>0</v>
      </c>
    </row>
    <row r="40" spans="2:412" outlineLevel="1">
      <c r="B40" s="38"/>
      <c r="C40" s="122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5"/>
      <c r="AC40" s="75"/>
      <c r="AD40" s="75"/>
      <c r="AE40" s="75"/>
      <c r="AF40" s="75"/>
      <c r="AG40" s="75"/>
      <c r="AH40" s="75"/>
      <c r="AI40" s="75"/>
      <c r="AJ40" s="81"/>
      <c r="AK40" s="75"/>
      <c r="AL40" s="75"/>
      <c r="AM40" s="75"/>
      <c r="AN40" s="75"/>
      <c r="AO40" s="75"/>
      <c r="AP40" s="75"/>
      <c r="AQ40" s="75"/>
      <c r="AR40" s="75"/>
      <c r="AS40" s="75"/>
      <c r="AT40" s="75"/>
      <c r="AU40" s="75"/>
      <c r="AV40" s="75"/>
      <c r="AW40" s="75"/>
      <c r="AX40" s="75"/>
      <c r="AY40" s="75"/>
      <c r="AZ40" s="75"/>
      <c r="BA40" s="75"/>
      <c r="BB40" s="75"/>
      <c r="BC40" s="75"/>
      <c r="BD40" s="75"/>
      <c r="BE40" s="75"/>
      <c r="BF40" s="75"/>
      <c r="BG40" s="75"/>
      <c r="BH40" s="75"/>
      <c r="BI40" s="75"/>
      <c r="BJ40" s="75"/>
      <c r="BK40" s="75"/>
      <c r="BL40" s="75"/>
      <c r="BM40" s="75"/>
      <c r="BN40" s="75"/>
      <c r="BO40" s="75"/>
      <c r="BP40" s="81"/>
      <c r="BQ40" s="75"/>
      <c r="BR40" s="75"/>
      <c r="BS40" s="75"/>
      <c r="BT40" s="75"/>
      <c r="BU40" s="75"/>
      <c r="BV40" s="75"/>
      <c r="BW40" s="75"/>
      <c r="BX40" s="75"/>
      <c r="BY40" s="75"/>
      <c r="BZ40" s="75"/>
      <c r="CA40" s="75"/>
      <c r="CB40" s="75"/>
      <c r="CC40" s="75"/>
      <c r="CD40" s="75"/>
      <c r="CE40" s="75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81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5"/>
      <c r="DH40" s="75"/>
      <c r="DI40" s="75"/>
      <c r="DJ40" s="75"/>
      <c r="DK40" s="75"/>
      <c r="DL40" s="75"/>
      <c r="DM40" s="75"/>
      <c r="DN40" s="75"/>
      <c r="DO40" s="75"/>
      <c r="DP40" s="75"/>
      <c r="DQ40" s="75"/>
      <c r="DR40" s="75"/>
      <c r="DS40" s="75"/>
      <c r="DT40" s="75"/>
      <c r="DU40" s="75"/>
      <c r="DV40" s="75"/>
      <c r="DW40" s="75"/>
      <c r="DX40" s="75"/>
      <c r="DY40" s="75"/>
      <c r="DZ40" s="75"/>
      <c r="EA40" s="75"/>
      <c r="EB40" s="81"/>
      <c r="EC40" s="75"/>
      <c r="ED40" s="75"/>
      <c r="EE40" s="75"/>
      <c r="EF40" s="75"/>
      <c r="EG40" s="75"/>
      <c r="EH40" s="75"/>
      <c r="EI40" s="75"/>
      <c r="EJ40" s="75"/>
      <c r="EK40" s="75"/>
      <c r="EL40" s="75"/>
      <c r="EM40" s="75"/>
      <c r="EN40" s="75"/>
      <c r="EO40" s="75"/>
      <c r="EP40" s="75"/>
      <c r="EQ40" s="75"/>
      <c r="ER40" s="75"/>
      <c r="ES40" s="75"/>
      <c r="ET40" s="75"/>
      <c r="EU40" s="75"/>
      <c r="EV40" s="75"/>
      <c r="EW40" s="75"/>
      <c r="EX40" s="75"/>
      <c r="EY40" s="75"/>
      <c r="EZ40" s="75"/>
      <c r="FA40" s="75"/>
      <c r="FB40" s="75"/>
      <c r="FC40" s="75"/>
      <c r="FD40" s="75"/>
      <c r="FE40" s="75"/>
      <c r="FF40" s="75"/>
      <c r="FG40" s="75"/>
      <c r="FH40" s="81"/>
      <c r="FI40" s="75"/>
      <c r="FJ40" s="75"/>
      <c r="FK40" s="75"/>
      <c r="FL40" s="75"/>
      <c r="FM40" s="75"/>
      <c r="FN40" s="75"/>
      <c r="FO40" s="75"/>
      <c r="FP40" s="75"/>
      <c r="FQ40" s="75"/>
      <c r="FR40" s="75"/>
      <c r="FS40" s="75"/>
      <c r="FT40" s="75"/>
      <c r="FU40" s="75"/>
      <c r="FV40" s="75"/>
      <c r="FW40" s="75"/>
      <c r="FX40" s="75"/>
      <c r="FY40" s="75"/>
      <c r="FZ40" s="75"/>
      <c r="GA40" s="75"/>
      <c r="GB40" s="75"/>
      <c r="GC40" s="75"/>
      <c r="GD40" s="75"/>
      <c r="GE40" s="75"/>
      <c r="GF40" s="75"/>
      <c r="GG40" s="75"/>
      <c r="GH40" s="75"/>
      <c r="GI40" s="75"/>
      <c r="GJ40" s="75"/>
      <c r="GK40" s="75"/>
      <c r="GL40" s="75"/>
      <c r="GM40" s="75"/>
      <c r="GN40" s="81"/>
      <c r="GO40" s="75"/>
      <c r="GP40" s="75"/>
      <c r="GQ40" s="75"/>
      <c r="GR40" s="75"/>
      <c r="GS40" s="75"/>
      <c r="GT40" s="75"/>
      <c r="GU40" s="75"/>
      <c r="GV40" s="75"/>
      <c r="GW40" s="75"/>
      <c r="GX40" s="75"/>
      <c r="GY40" s="75"/>
      <c r="GZ40" s="75"/>
      <c r="HA40" s="75"/>
      <c r="HB40" s="75"/>
      <c r="HC40" s="75"/>
      <c r="HD40" s="75"/>
      <c r="HE40" s="75"/>
      <c r="HF40" s="75"/>
      <c r="HG40" s="75"/>
      <c r="HH40" s="75"/>
      <c r="HI40" s="75"/>
      <c r="HJ40" s="75"/>
      <c r="HK40" s="75"/>
      <c r="HL40" s="75"/>
      <c r="HM40" s="75"/>
      <c r="HN40" s="75"/>
      <c r="HO40" s="75"/>
      <c r="HP40" s="75"/>
      <c r="HQ40" s="75"/>
      <c r="HR40" s="75"/>
      <c r="HS40" s="75"/>
      <c r="HT40" s="81"/>
      <c r="HU40" s="75"/>
      <c r="HV40" s="75"/>
      <c r="HW40" s="75"/>
      <c r="HX40" s="75"/>
      <c r="HY40" s="75"/>
      <c r="HZ40" s="75"/>
      <c r="IA40" s="75"/>
      <c r="IB40" s="75"/>
      <c r="IC40" s="75"/>
      <c r="ID40" s="75"/>
      <c r="IE40" s="75"/>
      <c r="IF40" s="75"/>
      <c r="IG40" s="75"/>
      <c r="IH40" s="75"/>
      <c r="II40" s="75"/>
      <c r="IJ40" s="75"/>
      <c r="IK40" s="75"/>
      <c r="IL40" s="75"/>
      <c r="IM40" s="75"/>
      <c r="IN40" s="75"/>
      <c r="IO40" s="75"/>
      <c r="IP40" s="75"/>
      <c r="IQ40" s="75"/>
      <c r="IR40" s="75"/>
      <c r="IS40" s="75"/>
      <c r="IT40" s="75"/>
      <c r="IU40" s="75"/>
      <c r="IV40" s="75"/>
      <c r="IW40" s="75"/>
      <c r="IX40" s="75"/>
      <c r="IY40" s="75"/>
      <c r="IZ40" s="81"/>
      <c r="JA40" s="75"/>
      <c r="JB40" s="75"/>
      <c r="JC40" s="75"/>
      <c r="JD40" s="75"/>
      <c r="JE40" s="75"/>
      <c r="JF40" s="75"/>
      <c r="JG40" s="75"/>
      <c r="JH40" s="75"/>
      <c r="JI40" s="75"/>
      <c r="JJ40" s="75"/>
      <c r="JK40" s="75"/>
      <c r="JL40" s="75"/>
      <c r="JM40" s="75"/>
      <c r="JN40" s="75"/>
      <c r="JO40" s="75"/>
      <c r="JP40" s="75"/>
      <c r="JQ40" s="75"/>
      <c r="JR40" s="75"/>
      <c r="JS40" s="75"/>
      <c r="JT40" s="75"/>
      <c r="JU40" s="75"/>
      <c r="JV40" s="75"/>
      <c r="JW40" s="75"/>
      <c r="JX40" s="75"/>
      <c r="JY40" s="75"/>
      <c r="JZ40" s="75"/>
      <c r="KA40" s="75"/>
      <c r="KB40" s="75"/>
      <c r="KC40" s="75"/>
      <c r="KD40" s="75"/>
      <c r="KE40" s="75"/>
      <c r="KF40" s="81"/>
      <c r="KG40" s="75"/>
      <c r="KH40" s="75"/>
      <c r="KI40" s="75"/>
      <c r="KJ40" s="75"/>
      <c r="KK40" s="75"/>
      <c r="KL40" s="75"/>
      <c r="KM40" s="75"/>
      <c r="KN40" s="75"/>
      <c r="KO40" s="75"/>
      <c r="KP40" s="75"/>
      <c r="KQ40" s="75"/>
      <c r="KR40" s="75"/>
      <c r="KS40" s="75"/>
      <c r="KT40" s="75"/>
      <c r="KU40" s="75"/>
      <c r="KV40" s="75"/>
      <c r="KW40" s="75"/>
      <c r="KX40" s="75"/>
      <c r="KY40" s="75"/>
      <c r="KZ40" s="75"/>
      <c r="LA40" s="75"/>
      <c r="LB40" s="75"/>
      <c r="LC40" s="75"/>
      <c r="LD40" s="75"/>
      <c r="LE40" s="75"/>
      <c r="LF40" s="75"/>
      <c r="LG40" s="75"/>
      <c r="LH40" s="75"/>
      <c r="LI40" s="75"/>
      <c r="LJ40" s="75"/>
      <c r="LK40" s="75"/>
      <c r="LL40" s="81"/>
      <c r="LM40" s="75"/>
      <c r="LN40" s="75"/>
      <c r="LO40" s="75"/>
      <c r="LP40" s="75"/>
      <c r="LQ40" s="75"/>
      <c r="LR40" s="75"/>
      <c r="LS40" s="75"/>
      <c r="LT40" s="75"/>
      <c r="LU40" s="75"/>
      <c r="LV40" s="75"/>
      <c r="LW40" s="75"/>
      <c r="LX40" s="75"/>
      <c r="LY40" s="75"/>
      <c r="LZ40" s="75"/>
      <c r="MA40" s="75"/>
      <c r="MB40" s="75"/>
      <c r="MC40" s="75"/>
      <c r="MD40" s="75"/>
      <c r="ME40" s="75"/>
      <c r="MF40" s="75"/>
      <c r="MG40" s="75"/>
      <c r="MH40" s="75"/>
      <c r="MI40" s="75"/>
      <c r="MJ40" s="75"/>
      <c r="MK40" s="75"/>
      <c r="ML40" s="75"/>
      <c r="MM40" s="75"/>
      <c r="MN40" s="75"/>
      <c r="MO40" s="75"/>
      <c r="MP40" s="75"/>
      <c r="MQ40" s="75"/>
      <c r="MR40" s="81"/>
      <c r="MS40" s="75"/>
      <c r="MT40" s="75"/>
      <c r="MU40" s="75"/>
      <c r="MV40" s="75"/>
      <c r="MW40" s="75"/>
      <c r="MX40" s="75"/>
      <c r="MY40" s="75"/>
      <c r="MZ40" s="75"/>
      <c r="NA40" s="75"/>
      <c r="NB40" s="75"/>
      <c r="NC40" s="75"/>
      <c r="ND40" s="75"/>
      <c r="NE40" s="75"/>
      <c r="NF40" s="75"/>
      <c r="NG40" s="75"/>
      <c r="NH40" s="75"/>
      <c r="NI40" s="75"/>
      <c r="NJ40" s="75"/>
      <c r="NK40" s="75"/>
      <c r="NL40" s="75"/>
      <c r="NM40" s="75"/>
      <c r="NN40" s="75"/>
      <c r="NO40" s="75"/>
      <c r="NP40" s="75"/>
      <c r="NQ40" s="75"/>
      <c r="NR40" s="75"/>
      <c r="NS40" s="75"/>
      <c r="NT40" s="75"/>
      <c r="NU40" s="75"/>
      <c r="NV40" s="75"/>
      <c r="NW40" s="75"/>
      <c r="NX40" s="81"/>
      <c r="NZ40" s="81"/>
      <c r="OA40" s="36"/>
      <c r="OB40" s="37"/>
      <c r="OC40" s="20"/>
      <c r="OD40" s="181"/>
      <c r="OG40" s="173"/>
      <c r="OI40" s="172"/>
      <c r="OJ40" s="172"/>
      <c r="OK40" s="172"/>
      <c r="OL40" s="172"/>
      <c r="OM40" s="172"/>
      <c r="ON40" s="172"/>
      <c r="OO40" s="172"/>
      <c r="OP40" s="172"/>
      <c r="OQ40" s="172"/>
      <c r="OR40" s="172"/>
      <c r="OS40" s="172"/>
      <c r="OT40" s="172"/>
      <c r="OV40" s="172"/>
    </row>
    <row r="41" spans="2:412" ht="6.75" customHeight="1" thickBot="1">
      <c r="C41" s="6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  <c r="AH41" s="82"/>
      <c r="AI41" s="82"/>
      <c r="AJ41" s="70"/>
      <c r="AK41" s="82"/>
      <c r="AL41" s="82"/>
      <c r="AM41" s="82"/>
      <c r="AN41" s="82"/>
      <c r="AO41" s="82"/>
      <c r="AP41" s="82"/>
      <c r="AQ41" s="82"/>
      <c r="AR41" s="82"/>
      <c r="AS41" s="82"/>
      <c r="AT41" s="82"/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82"/>
      <c r="BF41" s="82"/>
      <c r="BG41" s="82"/>
      <c r="BH41" s="82"/>
      <c r="BI41" s="82"/>
      <c r="BJ41" s="82"/>
      <c r="BK41" s="82"/>
      <c r="BL41" s="82"/>
      <c r="BM41" s="82"/>
      <c r="BN41" s="82"/>
      <c r="BO41" s="82"/>
      <c r="BP41" s="70"/>
      <c r="BQ41" s="82"/>
      <c r="BR41" s="82"/>
      <c r="BS41" s="82"/>
      <c r="BT41" s="82"/>
      <c r="BU41" s="82"/>
      <c r="BV41" s="82"/>
      <c r="BW41" s="82"/>
      <c r="BX41" s="82"/>
      <c r="BY41" s="82"/>
      <c r="BZ41" s="82"/>
      <c r="CA41" s="82"/>
      <c r="CB41" s="82"/>
      <c r="CC41" s="82"/>
      <c r="CD41" s="82"/>
      <c r="CE41" s="82"/>
      <c r="CF41" s="82"/>
      <c r="CG41" s="82"/>
      <c r="CH41" s="82"/>
      <c r="CI41" s="82"/>
      <c r="CJ41" s="82"/>
      <c r="CK41" s="82"/>
      <c r="CL41" s="82"/>
      <c r="CM41" s="82"/>
      <c r="CN41" s="82"/>
      <c r="CO41" s="82"/>
      <c r="CP41" s="82"/>
      <c r="CQ41" s="82"/>
      <c r="CR41" s="82"/>
      <c r="CS41" s="82"/>
      <c r="CT41" s="82"/>
      <c r="CU41" s="82"/>
      <c r="CV41" s="70"/>
      <c r="CW41" s="82"/>
      <c r="CX41" s="82"/>
      <c r="CY41" s="82"/>
      <c r="CZ41" s="82"/>
      <c r="DA41" s="82"/>
      <c r="DB41" s="82"/>
      <c r="DC41" s="82"/>
      <c r="DD41" s="82"/>
      <c r="DE41" s="82"/>
      <c r="DF41" s="82"/>
      <c r="DG41" s="82"/>
      <c r="DH41" s="82"/>
      <c r="DI41" s="82"/>
      <c r="DJ41" s="82"/>
      <c r="DK41" s="82"/>
      <c r="DL41" s="82"/>
      <c r="DM41" s="82"/>
      <c r="DN41" s="82"/>
      <c r="DO41" s="82"/>
      <c r="DP41" s="82"/>
      <c r="DQ41" s="82"/>
      <c r="DR41" s="82"/>
      <c r="DS41" s="82"/>
      <c r="DT41" s="82"/>
      <c r="DU41" s="82"/>
      <c r="DV41" s="82"/>
      <c r="DW41" s="82"/>
      <c r="DX41" s="82"/>
      <c r="DY41" s="82"/>
      <c r="DZ41" s="82"/>
      <c r="EA41" s="82"/>
      <c r="EB41" s="70"/>
      <c r="EC41" s="82"/>
      <c r="ED41" s="82"/>
      <c r="EE41" s="82"/>
      <c r="EF41" s="82"/>
      <c r="EG41" s="82"/>
      <c r="EH41" s="82"/>
      <c r="EI41" s="82"/>
      <c r="EJ41" s="82"/>
      <c r="EK41" s="82"/>
      <c r="EL41" s="82"/>
      <c r="EM41" s="82"/>
      <c r="EN41" s="82"/>
      <c r="EO41" s="82"/>
      <c r="EP41" s="82"/>
      <c r="EQ41" s="82"/>
      <c r="ER41" s="82"/>
      <c r="ES41" s="82"/>
      <c r="ET41" s="82"/>
      <c r="EU41" s="82"/>
      <c r="EV41" s="82"/>
      <c r="EW41" s="82"/>
      <c r="EX41" s="82"/>
      <c r="EY41" s="82"/>
      <c r="EZ41" s="82"/>
      <c r="FA41" s="82"/>
      <c r="FB41" s="82"/>
      <c r="FC41" s="82"/>
      <c r="FD41" s="82"/>
      <c r="FE41" s="82"/>
      <c r="FF41" s="82"/>
      <c r="FG41" s="82"/>
      <c r="FH41" s="70"/>
      <c r="FI41" s="82"/>
      <c r="FJ41" s="82"/>
      <c r="FK41" s="82"/>
      <c r="FL41" s="82"/>
      <c r="FM41" s="82"/>
      <c r="FN41" s="82"/>
      <c r="FO41" s="82"/>
      <c r="FP41" s="82"/>
      <c r="FQ41" s="82"/>
      <c r="FR41" s="82"/>
      <c r="FS41" s="82"/>
      <c r="FT41" s="82"/>
      <c r="FU41" s="82"/>
      <c r="FV41" s="82"/>
      <c r="FW41" s="82"/>
      <c r="FX41" s="82"/>
      <c r="FY41" s="82"/>
      <c r="FZ41" s="82"/>
      <c r="GA41" s="82"/>
      <c r="GB41" s="82"/>
      <c r="GC41" s="82"/>
      <c r="GD41" s="82"/>
      <c r="GE41" s="82"/>
      <c r="GF41" s="82"/>
      <c r="GG41" s="82"/>
      <c r="GH41" s="82"/>
      <c r="GI41" s="82"/>
      <c r="GJ41" s="82"/>
      <c r="GK41" s="82"/>
      <c r="GL41" s="82"/>
      <c r="GM41" s="82"/>
      <c r="GN41" s="70"/>
      <c r="GO41" s="82"/>
      <c r="GP41" s="82"/>
      <c r="GQ41" s="82"/>
      <c r="GR41" s="82"/>
      <c r="GS41" s="82"/>
      <c r="GT41" s="82"/>
      <c r="GU41" s="82"/>
      <c r="GV41" s="82"/>
      <c r="GW41" s="82"/>
      <c r="GX41" s="82"/>
      <c r="GY41" s="82"/>
      <c r="GZ41" s="82"/>
      <c r="HA41" s="82"/>
      <c r="HB41" s="82"/>
      <c r="HC41" s="82"/>
      <c r="HD41" s="82"/>
      <c r="HE41" s="82"/>
      <c r="HF41" s="82"/>
      <c r="HG41" s="82"/>
      <c r="HH41" s="82"/>
      <c r="HI41" s="82"/>
      <c r="HJ41" s="82"/>
      <c r="HK41" s="82"/>
      <c r="HL41" s="82"/>
      <c r="HM41" s="82"/>
      <c r="HN41" s="82"/>
      <c r="HO41" s="82"/>
      <c r="HP41" s="82"/>
      <c r="HQ41" s="82"/>
      <c r="HR41" s="82"/>
      <c r="HS41" s="82"/>
      <c r="HT41" s="70"/>
      <c r="HU41" s="82"/>
      <c r="HV41" s="82"/>
      <c r="HW41" s="82"/>
      <c r="HX41" s="82"/>
      <c r="HY41" s="82"/>
      <c r="HZ41" s="82"/>
      <c r="IA41" s="82"/>
      <c r="IB41" s="82"/>
      <c r="IC41" s="82"/>
      <c r="ID41" s="82"/>
      <c r="IE41" s="82"/>
      <c r="IF41" s="82"/>
      <c r="IG41" s="82"/>
      <c r="IH41" s="82"/>
      <c r="II41" s="82"/>
      <c r="IJ41" s="82"/>
      <c r="IK41" s="82"/>
      <c r="IL41" s="82"/>
      <c r="IM41" s="82"/>
      <c r="IN41" s="82"/>
      <c r="IO41" s="82"/>
      <c r="IP41" s="82"/>
      <c r="IQ41" s="82"/>
      <c r="IR41" s="82"/>
      <c r="IS41" s="82"/>
      <c r="IT41" s="82"/>
      <c r="IU41" s="82"/>
      <c r="IV41" s="82"/>
      <c r="IW41" s="82"/>
      <c r="IX41" s="82"/>
      <c r="IY41" s="82"/>
      <c r="IZ41" s="70"/>
      <c r="JA41" s="82"/>
      <c r="JB41" s="82"/>
      <c r="JC41" s="82"/>
      <c r="JD41" s="82"/>
      <c r="JE41" s="82"/>
      <c r="JF41" s="82"/>
      <c r="JG41" s="82"/>
      <c r="JH41" s="82"/>
      <c r="JI41" s="82"/>
      <c r="JJ41" s="82"/>
      <c r="JK41" s="82"/>
      <c r="JL41" s="82"/>
      <c r="JM41" s="82"/>
      <c r="JN41" s="82"/>
      <c r="JO41" s="82"/>
      <c r="JP41" s="82"/>
      <c r="JQ41" s="82"/>
      <c r="JR41" s="82"/>
      <c r="JS41" s="82"/>
      <c r="JT41" s="82"/>
      <c r="JU41" s="82"/>
      <c r="JV41" s="82"/>
      <c r="JW41" s="82"/>
      <c r="JX41" s="82"/>
      <c r="JY41" s="82"/>
      <c r="JZ41" s="82"/>
      <c r="KA41" s="82"/>
      <c r="KB41" s="82"/>
      <c r="KC41" s="82"/>
      <c r="KD41" s="82"/>
      <c r="KE41" s="82"/>
      <c r="KF41" s="70"/>
      <c r="KG41" s="82"/>
      <c r="KH41" s="82"/>
      <c r="KI41" s="82"/>
      <c r="KJ41" s="82"/>
      <c r="KK41" s="82"/>
      <c r="KL41" s="82"/>
      <c r="KM41" s="82"/>
      <c r="KN41" s="82"/>
      <c r="KO41" s="82"/>
      <c r="KP41" s="82"/>
      <c r="KQ41" s="82"/>
      <c r="KR41" s="82"/>
      <c r="KS41" s="82"/>
      <c r="KT41" s="82"/>
      <c r="KU41" s="82"/>
      <c r="KV41" s="82"/>
      <c r="KW41" s="82"/>
      <c r="KX41" s="82"/>
      <c r="KY41" s="82"/>
      <c r="KZ41" s="82"/>
      <c r="LA41" s="82"/>
      <c r="LB41" s="82"/>
      <c r="LC41" s="82"/>
      <c r="LD41" s="82"/>
      <c r="LE41" s="82"/>
      <c r="LF41" s="82"/>
      <c r="LG41" s="82"/>
      <c r="LH41" s="82"/>
      <c r="LI41" s="82"/>
      <c r="LJ41" s="82"/>
      <c r="LK41" s="82"/>
      <c r="LL41" s="70"/>
      <c r="LM41" s="82"/>
      <c r="LN41" s="82"/>
      <c r="LO41" s="82"/>
      <c r="LP41" s="82"/>
      <c r="LQ41" s="82"/>
      <c r="LR41" s="82"/>
      <c r="LS41" s="82"/>
      <c r="LT41" s="82"/>
      <c r="LU41" s="82"/>
      <c r="LV41" s="82"/>
      <c r="LW41" s="82"/>
      <c r="LX41" s="82"/>
      <c r="LY41" s="82"/>
      <c r="LZ41" s="82"/>
      <c r="MA41" s="82"/>
      <c r="MB41" s="82"/>
      <c r="MC41" s="82"/>
      <c r="MD41" s="82"/>
      <c r="ME41" s="82"/>
      <c r="MF41" s="82"/>
      <c r="MG41" s="82"/>
      <c r="MH41" s="82"/>
      <c r="MI41" s="82"/>
      <c r="MJ41" s="82"/>
      <c r="MK41" s="82"/>
      <c r="ML41" s="82"/>
      <c r="MM41" s="82"/>
      <c r="MN41" s="82"/>
      <c r="MO41" s="82"/>
      <c r="MP41" s="82"/>
      <c r="MQ41" s="82"/>
      <c r="MR41" s="70"/>
      <c r="MS41" s="82"/>
      <c r="MT41" s="82"/>
      <c r="MU41" s="82"/>
      <c r="MV41" s="82"/>
      <c r="MW41" s="82"/>
      <c r="MX41" s="82"/>
      <c r="MY41" s="82"/>
      <c r="MZ41" s="82"/>
      <c r="NA41" s="82"/>
      <c r="NB41" s="82"/>
      <c r="NC41" s="82"/>
      <c r="ND41" s="82"/>
      <c r="NE41" s="82"/>
      <c r="NF41" s="82"/>
      <c r="NG41" s="82"/>
      <c r="NH41" s="82"/>
      <c r="NI41" s="82"/>
      <c r="NJ41" s="82"/>
      <c r="NK41" s="82"/>
      <c r="NL41" s="82"/>
      <c r="NM41" s="82"/>
      <c r="NN41" s="82"/>
      <c r="NO41" s="82"/>
      <c r="NP41" s="82"/>
      <c r="NQ41" s="82"/>
      <c r="NR41" s="82"/>
      <c r="NS41" s="82"/>
      <c r="NT41" s="82"/>
      <c r="NU41" s="82"/>
      <c r="NV41" s="82"/>
      <c r="NW41" s="82"/>
      <c r="NX41" s="70"/>
      <c r="NZ41" s="70"/>
      <c r="OA41" s="43"/>
      <c r="OB41" s="44"/>
      <c r="OC41" s="20"/>
      <c r="OD41" s="181"/>
      <c r="OG41" s="62"/>
      <c r="OI41" s="70"/>
      <c r="OJ41" s="70"/>
      <c r="OK41" s="70"/>
      <c r="OL41" s="70"/>
      <c r="OM41" s="70"/>
      <c r="ON41" s="70"/>
      <c r="OO41" s="70"/>
      <c r="OP41" s="70"/>
      <c r="OQ41" s="70"/>
      <c r="OR41" s="70"/>
      <c r="OS41" s="70"/>
      <c r="OT41" s="70"/>
      <c r="OV41" s="70"/>
    </row>
    <row r="42" spans="2:412" s="17" customFormat="1" ht="15.75" customHeight="1" thickBot="1">
      <c r="B42" s="14"/>
      <c r="C42" s="71" t="s">
        <v>93</v>
      </c>
      <c r="D42" s="10"/>
      <c r="E42" s="72">
        <f t="shared" ref="E42:BP42" si="149">E16+E18+E33</f>
        <v>0</v>
      </c>
      <c r="F42" s="72">
        <f t="shared" si="149"/>
        <v>0</v>
      </c>
      <c r="G42" s="72">
        <f t="shared" si="149"/>
        <v>0</v>
      </c>
      <c r="H42" s="72">
        <f t="shared" si="149"/>
        <v>0</v>
      </c>
      <c r="I42" s="72">
        <f t="shared" si="149"/>
        <v>0</v>
      </c>
      <c r="J42" s="72">
        <f t="shared" si="149"/>
        <v>0</v>
      </c>
      <c r="K42" s="72">
        <f t="shared" si="149"/>
        <v>0</v>
      </c>
      <c r="L42" s="72">
        <f t="shared" si="149"/>
        <v>0</v>
      </c>
      <c r="M42" s="72">
        <f t="shared" si="149"/>
        <v>0</v>
      </c>
      <c r="N42" s="72">
        <f t="shared" si="149"/>
        <v>0</v>
      </c>
      <c r="O42" s="72">
        <f t="shared" si="149"/>
        <v>0</v>
      </c>
      <c r="P42" s="72">
        <f t="shared" si="149"/>
        <v>0</v>
      </c>
      <c r="Q42" s="72">
        <f t="shared" si="149"/>
        <v>0</v>
      </c>
      <c r="R42" s="72">
        <f t="shared" si="149"/>
        <v>0</v>
      </c>
      <c r="S42" s="72">
        <f t="shared" si="149"/>
        <v>0</v>
      </c>
      <c r="T42" s="72">
        <f t="shared" si="149"/>
        <v>0</v>
      </c>
      <c r="U42" s="72">
        <f t="shared" si="149"/>
        <v>0</v>
      </c>
      <c r="V42" s="72">
        <f t="shared" si="149"/>
        <v>0</v>
      </c>
      <c r="W42" s="72">
        <f t="shared" si="149"/>
        <v>0</v>
      </c>
      <c r="X42" s="72">
        <f t="shared" si="149"/>
        <v>0</v>
      </c>
      <c r="Y42" s="72">
        <f t="shared" si="149"/>
        <v>0</v>
      </c>
      <c r="Z42" s="72">
        <f t="shared" si="149"/>
        <v>0</v>
      </c>
      <c r="AA42" s="72">
        <f t="shared" si="149"/>
        <v>0</v>
      </c>
      <c r="AB42" s="72">
        <f t="shared" si="149"/>
        <v>0</v>
      </c>
      <c r="AC42" s="72">
        <f t="shared" si="149"/>
        <v>0</v>
      </c>
      <c r="AD42" s="72">
        <f t="shared" si="149"/>
        <v>0</v>
      </c>
      <c r="AE42" s="72">
        <f t="shared" si="149"/>
        <v>0</v>
      </c>
      <c r="AF42" s="72">
        <f t="shared" si="149"/>
        <v>0</v>
      </c>
      <c r="AG42" s="72">
        <f t="shared" si="149"/>
        <v>0</v>
      </c>
      <c r="AH42" s="72">
        <f t="shared" si="149"/>
        <v>0</v>
      </c>
      <c r="AI42" s="72">
        <f t="shared" si="149"/>
        <v>0</v>
      </c>
      <c r="AJ42" s="72">
        <f t="shared" si="149"/>
        <v>0</v>
      </c>
      <c r="AK42" s="72">
        <f t="shared" si="149"/>
        <v>0</v>
      </c>
      <c r="AL42" s="72">
        <f t="shared" si="149"/>
        <v>0</v>
      </c>
      <c r="AM42" s="72">
        <f>AM16+AM18+AM33</f>
        <v>0</v>
      </c>
      <c r="AN42" s="72">
        <f t="shared" si="149"/>
        <v>0</v>
      </c>
      <c r="AO42" s="72">
        <f t="shared" si="149"/>
        <v>0</v>
      </c>
      <c r="AP42" s="72">
        <f t="shared" si="149"/>
        <v>0</v>
      </c>
      <c r="AQ42" s="72">
        <f t="shared" si="149"/>
        <v>0</v>
      </c>
      <c r="AR42" s="72">
        <f t="shared" si="149"/>
        <v>0</v>
      </c>
      <c r="AS42" s="72">
        <f t="shared" si="149"/>
        <v>0</v>
      </c>
      <c r="AT42" s="72">
        <f t="shared" si="149"/>
        <v>0</v>
      </c>
      <c r="AU42" s="72">
        <f t="shared" si="149"/>
        <v>0</v>
      </c>
      <c r="AV42" s="72">
        <f t="shared" si="149"/>
        <v>0</v>
      </c>
      <c r="AW42" s="72">
        <f t="shared" si="149"/>
        <v>0</v>
      </c>
      <c r="AX42" s="72">
        <f t="shared" si="149"/>
        <v>0</v>
      </c>
      <c r="AY42" s="72">
        <f t="shared" si="149"/>
        <v>0</v>
      </c>
      <c r="AZ42" s="72">
        <f t="shared" si="149"/>
        <v>0</v>
      </c>
      <c r="BA42" s="72">
        <f t="shared" si="149"/>
        <v>0</v>
      </c>
      <c r="BB42" s="72">
        <f t="shared" si="149"/>
        <v>0</v>
      </c>
      <c r="BC42" s="72">
        <f t="shared" si="149"/>
        <v>0</v>
      </c>
      <c r="BD42" s="72">
        <f t="shared" si="149"/>
        <v>0</v>
      </c>
      <c r="BE42" s="72">
        <f t="shared" si="149"/>
        <v>0</v>
      </c>
      <c r="BF42" s="72">
        <f t="shared" si="149"/>
        <v>0</v>
      </c>
      <c r="BG42" s="72">
        <f t="shared" si="149"/>
        <v>0</v>
      </c>
      <c r="BH42" s="72">
        <f t="shared" si="149"/>
        <v>0</v>
      </c>
      <c r="BI42" s="72">
        <f t="shared" si="149"/>
        <v>0</v>
      </c>
      <c r="BJ42" s="72">
        <f t="shared" si="149"/>
        <v>0</v>
      </c>
      <c r="BK42" s="72">
        <f t="shared" si="149"/>
        <v>20819.659999999916</v>
      </c>
      <c r="BL42" s="72">
        <f t="shared" si="149"/>
        <v>0</v>
      </c>
      <c r="BM42" s="72">
        <f t="shared" si="149"/>
        <v>0</v>
      </c>
      <c r="BN42" s="72">
        <f t="shared" si="149"/>
        <v>0</v>
      </c>
      <c r="BO42" s="72">
        <f t="shared" si="149"/>
        <v>0</v>
      </c>
      <c r="BP42" s="72">
        <f t="shared" si="149"/>
        <v>20819.659999999916</v>
      </c>
      <c r="BQ42" s="72">
        <f t="shared" ref="BQ42:EB42" si="150">BQ16+BQ18+BQ33</f>
        <v>0</v>
      </c>
      <c r="BR42" s="72">
        <f t="shared" si="150"/>
        <v>-400000</v>
      </c>
      <c r="BS42" s="72">
        <f t="shared" si="150"/>
        <v>0</v>
      </c>
      <c r="BT42" s="72">
        <f t="shared" si="150"/>
        <v>0</v>
      </c>
      <c r="BU42" s="72">
        <f t="shared" si="150"/>
        <v>0</v>
      </c>
      <c r="BV42" s="72">
        <f t="shared" si="150"/>
        <v>0</v>
      </c>
      <c r="BW42" s="72">
        <f t="shared" si="150"/>
        <v>0</v>
      </c>
      <c r="BX42" s="72">
        <f t="shared" si="150"/>
        <v>0</v>
      </c>
      <c r="BY42" s="72">
        <f t="shared" si="150"/>
        <v>0</v>
      </c>
      <c r="BZ42" s="72">
        <f t="shared" si="150"/>
        <v>0</v>
      </c>
      <c r="CA42" s="72">
        <f t="shared" si="150"/>
        <v>0</v>
      </c>
      <c r="CB42" s="72">
        <f t="shared" si="150"/>
        <v>0</v>
      </c>
      <c r="CC42" s="72">
        <f t="shared" si="150"/>
        <v>0</v>
      </c>
      <c r="CD42" s="72">
        <f t="shared" si="150"/>
        <v>0</v>
      </c>
      <c r="CE42" s="72">
        <f t="shared" si="150"/>
        <v>0</v>
      </c>
      <c r="CF42" s="72">
        <f t="shared" si="150"/>
        <v>0</v>
      </c>
      <c r="CG42" s="72">
        <f t="shared" si="150"/>
        <v>0</v>
      </c>
      <c r="CH42" s="72">
        <f t="shared" si="150"/>
        <v>0</v>
      </c>
      <c r="CI42" s="72">
        <f t="shared" si="150"/>
        <v>0</v>
      </c>
      <c r="CJ42" s="72">
        <f t="shared" si="150"/>
        <v>0</v>
      </c>
      <c r="CK42" s="72">
        <f t="shared" si="150"/>
        <v>0</v>
      </c>
      <c r="CL42" s="72">
        <f t="shared" si="150"/>
        <v>0</v>
      </c>
      <c r="CM42" s="72">
        <f t="shared" si="150"/>
        <v>5023.84</v>
      </c>
      <c r="CN42" s="72">
        <f t="shared" si="150"/>
        <v>0</v>
      </c>
      <c r="CO42" s="72">
        <f t="shared" si="150"/>
        <v>0</v>
      </c>
      <c r="CP42" s="72">
        <f t="shared" si="150"/>
        <v>0</v>
      </c>
      <c r="CQ42" s="72">
        <f t="shared" si="150"/>
        <v>0</v>
      </c>
      <c r="CR42" s="72">
        <f t="shared" si="150"/>
        <v>0</v>
      </c>
      <c r="CS42" s="72">
        <f t="shared" si="150"/>
        <v>0</v>
      </c>
      <c r="CT42" s="72">
        <f t="shared" si="150"/>
        <v>0</v>
      </c>
      <c r="CU42" s="72">
        <f t="shared" si="150"/>
        <v>1861.8799999998882</v>
      </c>
      <c r="CV42" s="72">
        <f t="shared" si="150"/>
        <v>-393114.28000000009</v>
      </c>
      <c r="CW42" s="72">
        <f t="shared" si="150"/>
        <v>0</v>
      </c>
      <c r="CX42" s="72">
        <f t="shared" si="150"/>
        <v>0</v>
      </c>
      <c r="CY42" s="72">
        <f t="shared" si="150"/>
        <v>0</v>
      </c>
      <c r="CZ42" s="72">
        <f t="shared" si="150"/>
        <v>0</v>
      </c>
      <c r="DA42" s="72">
        <f t="shared" si="150"/>
        <v>0</v>
      </c>
      <c r="DB42" s="72">
        <f t="shared" si="150"/>
        <v>0</v>
      </c>
      <c r="DC42" s="72">
        <f t="shared" si="150"/>
        <v>0</v>
      </c>
      <c r="DD42" s="72">
        <f t="shared" si="150"/>
        <v>0</v>
      </c>
      <c r="DE42" s="72">
        <f t="shared" si="150"/>
        <v>0</v>
      </c>
      <c r="DF42" s="72">
        <f t="shared" si="150"/>
        <v>0</v>
      </c>
      <c r="DG42" s="72">
        <f t="shared" si="150"/>
        <v>0</v>
      </c>
      <c r="DH42" s="72">
        <f t="shared" si="150"/>
        <v>0</v>
      </c>
      <c r="DI42" s="72">
        <f t="shared" si="150"/>
        <v>0</v>
      </c>
      <c r="DJ42" s="72">
        <f t="shared" si="150"/>
        <v>0</v>
      </c>
      <c r="DK42" s="72">
        <f t="shared" si="150"/>
        <v>0</v>
      </c>
      <c r="DL42" s="72">
        <f t="shared" si="150"/>
        <v>0</v>
      </c>
      <c r="DM42" s="72">
        <f t="shared" si="150"/>
        <v>0</v>
      </c>
      <c r="DN42" s="72">
        <f t="shared" si="150"/>
        <v>0</v>
      </c>
      <c r="DO42" s="72">
        <f t="shared" si="150"/>
        <v>0</v>
      </c>
      <c r="DP42" s="72">
        <f t="shared" si="150"/>
        <v>0</v>
      </c>
      <c r="DQ42" s="72">
        <f t="shared" si="150"/>
        <v>0</v>
      </c>
      <c r="DR42" s="72">
        <f t="shared" si="150"/>
        <v>0</v>
      </c>
      <c r="DS42" s="72">
        <f t="shared" si="150"/>
        <v>0</v>
      </c>
      <c r="DT42" s="72">
        <f t="shared" si="150"/>
        <v>0</v>
      </c>
      <c r="DU42" s="72">
        <f t="shared" si="150"/>
        <v>0</v>
      </c>
      <c r="DV42" s="72">
        <f t="shared" si="150"/>
        <v>0</v>
      </c>
      <c r="DW42" s="72">
        <f t="shared" si="150"/>
        <v>0</v>
      </c>
      <c r="DX42" s="72">
        <f t="shared" si="150"/>
        <v>0</v>
      </c>
      <c r="DY42" s="72">
        <f t="shared" si="150"/>
        <v>0</v>
      </c>
      <c r="DZ42" s="72">
        <f t="shared" si="150"/>
        <v>7181.359999999986</v>
      </c>
      <c r="EA42" s="72">
        <f t="shared" si="150"/>
        <v>0</v>
      </c>
      <c r="EB42" s="72">
        <f t="shared" si="150"/>
        <v>7181.359999999986</v>
      </c>
      <c r="EC42" s="72">
        <f t="shared" ref="EC42:GN42" si="151">EC16+EC18+EC33</f>
        <v>0</v>
      </c>
      <c r="ED42" s="72">
        <f t="shared" si="151"/>
        <v>0</v>
      </c>
      <c r="EE42" s="72">
        <f t="shared" si="151"/>
        <v>0</v>
      </c>
      <c r="EF42" s="72">
        <f t="shared" si="151"/>
        <v>0</v>
      </c>
      <c r="EG42" s="72">
        <f t="shared" si="151"/>
        <v>0</v>
      </c>
      <c r="EH42" s="72">
        <f t="shared" si="151"/>
        <v>0</v>
      </c>
      <c r="EI42" s="72">
        <f t="shared" si="151"/>
        <v>0</v>
      </c>
      <c r="EJ42" s="72">
        <f t="shared" si="151"/>
        <v>0</v>
      </c>
      <c r="EK42" s="72">
        <f t="shared" si="151"/>
        <v>0</v>
      </c>
      <c r="EL42" s="72">
        <f t="shared" si="151"/>
        <v>0</v>
      </c>
      <c r="EM42" s="72">
        <f t="shared" si="151"/>
        <v>0</v>
      </c>
      <c r="EN42" s="72">
        <f t="shared" si="151"/>
        <v>0</v>
      </c>
      <c r="EO42" s="72">
        <f t="shared" si="151"/>
        <v>0</v>
      </c>
      <c r="EP42" s="72">
        <f t="shared" si="151"/>
        <v>0</v>
      </c>
      <c r="EQ42" s="72">
        <f t="shared" si="151"/>
        <v>0</v>
      </c>
      <c r="ER42" s="72">
        <f t="shared" si="151"/>
        <v>0</v>
      </c>
      <c r="ES42" s="72">
        <f t="shared" si="151"/>
        <v>0</v>
      </c>
      <c r="ET42" s="72">
        <f t="shared" si="151"/>
        <v>0</v>
      </c>
      <c r="EU42" s="72">
        <f t="shared" si="151"/>
        <v>0</v>
      </c>
      <c r="EV42" s="72">
        <f t="shared" si="151"/>
        <v>0</v>
      </c>
      <c r="EW42" s="72">
        <f t="shared" si="151"/>
        <v>0</v>
      </c>
      <c r="EX42" s="72">
        <f t="shared" si="151"/>
        <v>0</v>
      </c>
      <c r="EY42" s="72">
        <f t="shared" si="151"/>
        <v>0</v>
      </c>
      <c r="EZ42" s="72">
        <f t="shared" si="151"/>
        <v>0</v>
      </c>
      <c r="FA42" s="72">
        <f t="shared" si="151"/>
        <v>0</v>
      </c>
      <c r="FB42" s="72">
        <f t="shared" si="151"/>
        <v>0</v>
      </c>
      <c r="FC42" s="72">
        <f t="shared" si="151"/>
        <v>0</v>
      </c>
      <c r="FD42" s="72">
        <f t="shared" si="151"/>
        <v>0</v>
      </c>
      <c r="FE42" s="72">
        <f t="shared" si="151"/>
        <v>0</v>
      </c>
      <c r="FF42" s="72">
        <f t="shared" si="151"/>
        <v>0</v>
      </c>
      <c r="FG42" s="72">
        <f t="shared" si="151"/>
        <v>7181.359999999986</v>
      </c>
      <c r="FH42" s="72">
        <f t="shared" si="151"/>
        <v>7181.359999999986</v>
      </c>
      <c r="FI42" s="72">
        <f t="shared" si="151"/>
        <v>0</v>
      </c>
      <c r="FJ42" s="72">
        <f t="shared" si="151"/>
        <v>0</v>
      </c>
      <c r="FK42" s="72">
        <f t="shared" si="151"/>
        <v>0</v>
      </c>
      <c r="FL42" s="72">
        <f t="shared" si="151"/>
        <v>0</v>
      </c>
      <c r="FM42" s="72">
        <f t="shared" si="151"/>
        <v>0</v>
      </c>
      <c r="FN42" s="72">
        <f t="shared" si="151"/>
        <v>0</v>
      </c>
      <c r="FO42" s="72">
        <f t="shared" si="151"/>
        <v>0</v>
      </c>
      <c r="FP42" s="72">
        <f t="shared" si="151"/>
        <v>0</v>
      </c>
      <c r="FQ42" s="72">
        <f t="shared" si="151"/>
        <v>0</v>
      </c>
      <c r="FR42" s="72">
        <f t="shared" si="151"/>
        <v>0</v>
      </c>
      <c r="FS42" s="72">
        <f t="shared" si="151"/>
        <v>0</v>
      </c>
      <c r="FT42" s="72">
        <f t="shared" si="151"/>
        <v>0</v>
      </c>
      <c r="FU42" s="72">
        <f t="shared" si="151"/>
        <v>0</v>
      </c>
      <c r="FV42" s="72">
        <f t="shared" si="151"/>
        <v>0</v>
      </c>
      <c r="FW42" s="72">
        <f t="shared" si="151"/>
        <v>0</v>
      </c>
      <c r="FX42" s="72">
        <f t="shared" si="151"/>
        <v>0</v>
      </c>
      <c r="FY42" s="72">
        <f t="shared" si="151"/>
        <v>0</v>
      </c>
      <c r="FZ42" s="72">
        <f t="shared" si="151"/>
        <v>0</v>
      </c>
      <c r="GA42" s="72">
        <f t="shared" si="151"/>
        <v>0</v>
      </c>
      <c r="GB42" s="72">
        <f t="shared" si="151"/>
        <v>0</v>
      </c>
      <c r="GC42" s="72">
        <f t="shared" si="151"/>
        <v>0</v>
      </c>
      <c r="GD42" s="72">
        <f t="shared" si="151"/>
        <v>0</v>
      </c>
      <c r="GE42" s="72">
        <f t="shared" si="151"/>
        <v>0</v>
      </c>
      <c r="GF42" s="72">
        <f t="shared" si="151"/>
        <v>0</v>
      </c>
      <c r="GG42" s="72">
        <f t="shared" si="151"/>
        <v>0</v>
      </c>
      <c r="GH42" s="72">
        <f t="shared" si="151"/>
        <v>0</v>
      </c>
      <c r="GI42" s="72">
        <f t="shared" si="151"/>
        <v>0</v>
      </c>
      <c r="GJ42" s="72">
        <f t="shared" si="151"/>
        <v>0</v>
      </c>
      <c r="GK42" s="72">
        <f t="shared" si="151"/>
        <v>0</v>
      </c>
      <c r="GL42" s="72">
        <f t="shared" si="151"/>
        <v>7181.359999999986</v>
      </c>
      <c r="GM42" s="72">
        <f t="shared" si="151"/>
        <v>0</v>
      </c>
      <c r="GN42" s="72">
        <f t="shared" si="151"/>
        <v>7181.359999999986</v>
      </c>
      <c r="GO42" s="72">
        <f t="shared" ref="GO42:IZ42" si="152">GO16+GO18+GO33</f>
        <v>0</v>
      </c>
      <c r="GP42" s="72">
        <f t="shared" si="152"/>
        <v>0</v>
      </c>
      <c r="GQ42" s="72">
        <f t="shared" si="152"/>
        <v>0</v>
      </c>
      <c r="GR42" s="72">
        <f t="shared" si="152"/>
        <v>0</v>
      </c>
      <c r="GS42" s="72">
        <f t="shared" si="152"/>
        <v>0</v>
      </c>
      <c r="GT42" s="72">
        <f t="shared" si="152"/>
        <v>0</v>
      </c>
      <c r="GU42" s="72">
        <f t="shared" si="152"/>
        <v>0</v>
      </c>
      <c r="GV42" s="72">
        <f t="shared" si="152"/>
        <v>0</v>
      </c>
      <c r="GW42" s="72">
        <f t="shared" si="152"/>
        <v>0</v>
      </c>
      <c r="GX42" s="72">
        <f t="shared" si="152"/>
        <v>0</v>
      </c>
      <c r="GY42" s="72">
        <f t="shared" si="152"/>
        <v>0</v>
      </c>
      <c r="GZ42" s="72">
        <f t="shared" si="152"/>
        <v>0</v>
      </c>
      <c r="HA42" s="72">
        <f t="shared" si="152"/>
        <v>0</v>
      </c>
      <c r="HB42" s="72">
        <f t="shared" si="152"/>
        <v>0</v>
      </c>
      <c r="HC42" s="72">
        <f t="shared" si="152"/>
        <v>0</v>
      </c>
      <c r="HD42" s="72">
        <f t="shared" si="152"/>
        <v>0</v>
      </c>
      <c r="HE42" s="72">
        <f t="shared" si="152"/>
        <v>0</v>
      </c>
      <c r="HF42" s="72">
        <f t="shared" si="152"/>
        <v>0</v>
      </c>
      <c r="HG42" s="72">
        <f t="shared" si="152"/>
        <v>0</v>
      </c>
      <c r="HH42" s="72">
        <f t="shared" si="152"/>
        <v>0</v>
      </c>
      <c r="HI42" s="72">
        <f t="shared" si="152"/>
        <v>0</v>
      </c>
      <c r="HJ42" s="72">
        <f t="shared" si="152"/>
        <v>0</v>
      </c>
      <c r="HK42" s="72">
        <f t="shared" si="152"/>
        <v>0</v>
      </c>
      <c r="HL42" s="72">
        <f t="shared" si="152"/>
        <v>0</v>
      </c>
      <c r="HM42" s="72">
        <f t="shared" si="152"/>
        <v>0</v>
      </c>
      <c r="HN42" s="72">
        <f t="shared" si="152"/>
        <v>0</v>
      </c>
      <c r="HO42" s="72">
        <f t="shared" si="152"/>
        <v>0</v>
      </c>
      <c r="HP42" s="72">
        <f t="shared" si="152"/>
        <v>0</v>
      </c>
      <c r="HQ42" s="72">
        <f t="shared" si="152"/>
        <v>0</v>
      </c>
      <c r="HR42" s="72">
        <f t="shared" si="152"/>
        <v>0</v>
      </c>
      <c r="HS42" s="72">
        <f t="shared" si="152"/>
        <v>7181.359999999986</v>
      </c>
      <c r="HT42" s="72">
        <f t="shared" si="152"/>
        <v>7181.359999999986</v>
      </c>
      <c r="HU42" s="72">
        <f t="shared" si="152"/>
        <v>0</v>
      </c>
      <c r="HV42" s="72">
        <f t="shared" si="152"/>
        <v>0</v>
      </c>
      <c r="HW42" s="72">
        <f t="shared" si="152"/>
        <v>0</v>
      </c>
      <c r="HX42" s="72">
        <f t="shared" si="152"/>
        <v>0</v>
      </c>
      <c r="HY42" s="72">
        <f t="shared" si="152"/>
        <v>0</v>
      </c>
      <c r="HZ42" s="72">
        <f t="shared" si="152"/>
        <v>0</v>
      </c>
      <c r="IA42" s="72">
        <f t="shared" si="152"/>
        <v>0</v>
      </c>
      <c r="IB42" s="72">
        <f t="shared" si="152"/>
        <v>0</v>
      </c>
      <c r="IC42" s="72">
        <f t="shared" si="152"/>
        <v>0</v>
      </c>
      <c r="ID42" s="72">
        <f t="shared" si="152"/>
        <v>0</v>
      </c>
      <c r="IE42" s="72">
        <f t="shared" si="152"/>
        <v>0</v>
      </c>
      <c r="IF42" s="72">
        <f t="shared" si="152"/>
        <v>0</v>
      </c>
      <c r="IG42" s="72">
        <f t="shared" si="152"/>
        <v>0</v>
      </c>
      <c r="IH42" s="72">
        <f t="shared" si="152"/>
        <v>0</v>
      </c>
      <c r="II42" s="72">
        <f t="shared" si="152"/>
        <v>0</v>
      </c>
      <c r="IJ42" s="72">
        <f t="shared" si="152"/>
        <v>0</v>
      </c>
      <c r="IK42" s="72">
        <f t="shared" si="152"/>
        <v>0</v>
      </c>
      <c r="IL42" s="72">
        <f t="shared" si="152"/>
        <v>0</v>
      </c>
      <c r="IM42" s="72">
        <f t="shared" si="152"/>
        <v>0</v>
      </c>
      <c r="IN42" s="72">
        <f t="shared" si="152"/>
        <v>0</v>
      </c>
      <c r="IO42" s="72">
        <f t="shared" si="152"/>
        <v>0</v>
      </c>
      <c r="IP42" s="72">
        <f t="shared" si="152"/>
        <v>0</v>
      </c>
      <c r="IQ42" s="72">
        <f t="shared" si="152"/>
        <v>0</v>
      </c>
      <c r="IR42" s="72">
        <f t="shared" si="152"/>
        <v>0</v>
      </c>
      <c r="IS42" s="72">
        <f t="shared" si="152"/>
        <v>0</v>
      </c>
      <c r="IT42" s="72">
        <f t="shared" si="152"/>
        <v>0</v>
      </c>
      <c r="IU42" s="72">
        <f t="shared" si="152"/>
        <v>0</v>
      </c>
      <c r="IV42" s="72">
        <f t="shared" si="152"/>
        <v>0</v>
      </c>
      <c r="IW42" s="72">
        <f t="shared" si="152"/>
        <v>0</v>
      </c>
      <c r="IX42" s="72">
        <f t="shared" si="152"/>
        <v>0</v>
      </c>
      <c r="IY42" s="72">
        <f t="shared" si="152"/>
        <v>7181.359999999986</v>
      </c>
      <c r="IZ42" s="72">
        <f t="shared" si="152"/>
        <v>7181.359999999986</v>
      </c>
      <c r="JA42" s="72">
        <f t="shared" ref="JA42:LL42" si="153">JA16+JA18+JA33</f>
        <v>0</v>
      </c>
      <c r="JB42" s="72">
        <f t="shared" si="153"/>
        <v>0</v>
      </c>
      <c r="JC42" s="72">
        <f t="shared" si="153"/>
        <v>0</v>
      </c>
      <c r="JD42" s="72">
        <f t="shared" si="153"/>
        <v>0</v>
      </c>
      <c r="JE42" s="72">
        <f t="shared" si="153"/>
        <v>0</v>
      </c>
      <c r="JF42" s="72">
        <f t="shared" si="153"/>
        <v>0</v>
      </c>
      <c r="JG42" s="72">
        <f t="shared" si="153"/>
        <v>0</v>
      </c>
      <c r="JH42" s="72">
        <f t="shared" si="153"/>
        <v>0</v>
      </c>
      <c r="JI42" s="72">
        <f t="shared" si="153"/>
        <v>0</v>
      </c>
      <c r="JJ42" s="72">
        <f t="shared" si="153"/>
        <v>0</v>
      </c>
      <c r="JK42" s="72">
        <f t="shared" si="153"/>
        <v>0</v>
      </c>
      <c r="JL42" s="72">
        <f t="shared" si="153"/>
        <v>0</v>
      </c>
      <c r="JM42" s="72">
        <f t="shared" si="153"/>
        <v>0</v>
      </c>
      <c r="JN42" s="72">
        <f t="shared" si="153"/>
        <v>0</v>
      </c>
      <c r="JO42" s="72">
        <f t="shared" si="153"/>
        <v>0</v>
      </c>
      <c r="JP42" s="72">
        <f t="shared" si="153"/>
        <v>0</v>
      </c>
      <c r="JQ42" s="72">
        <f t="shared" si="153"/>
        <v>0</v>
      </c>
      <c r="JR42" s="72">
        <f t="shared" si="153"/>
        <v>0</v>
      </c>
      <c r="JS42" s="72">
        <f t="shared" si="153"/>
        <v>0</v>
      </c>
      <c r="JT42" s="72">
        <f t="shared" si="153"/>
        <v>0</v>
      </c>
      <c r="JU42" s="72">
        <f t="shared" si="153"/>
        <v>0</v>
      </c>
      <c r="JV42" s="72">
        <f t="shared" si="153"/>
        <v>0</v>
      </c>
      <c r="JW42" s="72">
        <f t="shared" si="153"/>
        <v>0</v>
      </c>
      <c r="JX42" s="72">
        <f t="shared" si="153"/>
        <v>0</v>
      </c>
      <c r="JY42" s="72">
        <f t="shared" si="153"/>
        <v>0</v>
      </c>
      <c r="JZ42" s="72">
        <f t="shared" si="153"/>
        <v>0</v>
      </c>
      <c r="KA42" s="72">
        <f t="shared" si="153"/>
        <v>0</v>
      </c>
      <c r="KB42" s="72">
        <f t="shared" si="153"/>
        <v>0</v>
      </c>
      <c r="KC42" s="72">
        <f t="shared" si="153"/>
        <v>0</v>
      </c>
      <c r="KD42" s="72">
        <f t="shared" si="153"/>
        <v>7181.359999999986</v>
      </c>
      <c r="KE42" s="72">
        <f t="shared" si="153"/>
        <v>0</v>
      </c>
      <c r="KF42" s="72">
        <f t="shared" si="153"/>
        <v>7181.359999999986</v>
      </c>
      <c r="KG42" s="72">
        <f t="shared" si="153"/>
        <v>0</v>
      </c>
      <c r="KH42" s="72">
        <f t="shared" si="153"/>
        <v>0</v>
      </c>
      <c r="KI42" s="72">
        <f t="shared" si="153"/>
        <v>0</v>
      </c>
      <c r="KJ42" s="72">
        <f t="shared" si="153"/>
        <v>0</v>
      </c>
      <c r="KK42" s="72">
        <f t="shared" si="153"/>
        <v>0</v>
      </c>
      <c r="KL42" s="72">
        <f t="shared" si="153"/>
        <v>0</v>
      </c>
      <c r="KM42" s="72">
        <f t="shared" si="153"/>
        <v>0</v>
      </c>
      <c r="KN42" s="72">
        <f t="shared" si="153"/>
        <v>7181.359999999986</v>
      </c>
      <c r="KO42" s="72">
        <f t="shared" si="153"/>
        <v>0</v>
      </c>
      <c r="KP42" s="72">
        <f t="shared" si="153"/>
        <v>0</v>
      </c>
      <c r="KQ42" s="72">
        <f t="shared" si="153"/>
        <v>0</v>
      </c>
      <c r="KR42" s="72">
        <f t="shared" si="153"/>
        <v>0</v>
      </c>
      <c r="KS42" s="72">
        <f t="shared" si="153"/>
        <v>0</v>
      </c>
      <c r="KT42" s="72">
        <f t="shared" si="153"/>
        <v>0</v>
      </c>
      <c r="KU42" s="72">
        <f t="shared" si="153"/>
        <v>0</v>
      </c>
      <c r="KV42" s="72">
        <f t="shared" si="153"/>
        <v>0</v>
      </c>
      <c r="KW42" s="72">
        <f t="shared" si="153"/>
        <v>0</v>
      </c>
      <c r="KX42" s="72">
        <f t="shared" si="153"/>
        <v>0</v>
      </c>
      <c r="KY42" s="72">
        <f t="shared" si="153"/>
        <v>0</v>
      </c>
      <c r="KZ42" s="72">
        <f t="shared" si="153"/>
        <v>0</v>
      </c>
      <c r="LA42" s="72">
        <f t="shared" si="153"/>
        <v>0</v>
      </c>
      <c r="LB42" s="72">
        <f t="shared" si="153"/>
        <v>0</v>
      </c>
      <c r="LC42" s="72">
        <f t="shared" si="153"/>
        <v>0</v>
      </c>
      <c r="LD42" s="72">
        <f t="shared" si="153"/>
        <v>0</v>
      </c>
      <c r="LE42" s="72">
        <f t="shared" si="153"/>
        <v>0</v>
      </c>
      <c r="LF42" s="72">
        <f t="shared" si="153"/>
        <v>0</v>
      </c>
      <c r="LG42" s="72">
        <f t="shared" si="153"/>
        <v>0</v>
      </c>
      <c r="LH42" s="72">
        <f t="shared" si="153"/>
        <v>0</v>
      </c>
      <c r="LI42" s="72">
        <f t="shared" si="153"/>
        <v>0</v>
      </c>
      <c r="LJ42" s="72">
        <f t="shared" si="153"/>
        <v>0</v>
      </c>
      <c r="LK42" s="72">
        <f t="shared" si="153"/>
        <v>0</v>
      </c>
      <c r="LL42" s="72">
        <f t="shared" si="153"/>
        <v>7181.359999999986</v>
      </c>
      <c r="LM42" s="72">
        <f t="shared" ref="LM42:NX42" si="154">LM16+LM18+LM33</f>
        <v>0</v>
      </c>
      <c r="LN42" s="72">
        <f t="shared" si="154"/>
        <v>0</v>
      </c>
      <c r="LO42" s="72">
        <f t="shared" si="154"/>
        <v>0</v>
      </c>
      <c r="LP42" s="72">
        <f t="shared" si="154"/>
        <v>0</v>
      </c>
      <c r="LQ42" s="72">
        <f t="shared" si="154"/>
        <v>0</v>
      </c>
      <c r="LR42" s="72">
        <f t="shared" si="154"/>
        <v>0</v>
      </c>
      <c r="LS42" s="72">
        <f t="shared" si="154"/>
        <v>0</v>
      </c>
      <c r="LT42" s="72">
        <f t="shared" si="154"/>
        <v>0</v>
      </c>
      <c r="LU42" s="72">
        <f t="shared" si="154"/>
        <v>0</v>
      </c>
      <c r="LV42" s="72">
        <f t="shared" si="154"/>
        <v>0</v>
      </c>
      <c r="LW42" s="72">
        <f t="shared" si="154"/>
        <v>0</v>
      </c>
      <c r="LX42" s="72">
        <f t="shared" si="154"/>
        <v>0</v>
      </c>
      <c r="LY42" s="72">
        <f t="shared" si="154"/>
        <v>0</v>
      </c>
      <c r="LZ42" s="72">
        <f t="shared" si="154"/>
        <v>0</v>
      </c>
      <c r="MA42" s="72">
        <f t="shared" si="154"/>
        <v>0</v>
      </c>
      <c r="MB42" s="72">
        <f t="shared" si="154"/>
        <v>0</v>
      </c>
      <c r="MC42" s="72">
        <f t="shared" si="154"/>
        <v>0</v>
      </c>
      <c r="MD42" s="72">
        <f t="shared" si="154"/>
        <v>0</v>
      </c>
      <c r="ME42" s="72">
        <f t="shared" si="154"/>
        <v>0</v>
      </c>
      <c r="MF42" s="72">
        <f t="shared" si="154"/>
        <v>0</v>
      </c>
      <c r="MG42" s="72">
        <f t="shared" si="154"/>
        <v>0</v>
      </c>
      <c r="MH42" s="72">
        <f t="shared" si="154"/>
        <v>0</v>
      </c>
      <c r="MI42" s="72">
        <f t="shared" si="154"/>
        <v>0</v>
      </c>
      <c r="MJ42" s="72">
        <f t="shared" si="154"/>
        <v>0</v>
      </c>
      <c r="MK42" s="72">
        <f t="shared" si="154"/>
        <v>0</v>
      </c>
      <c r="ML42" s="72">
        <f t="shared" si="154"/>
        <v>0</v>
      </c>
      <c r="MM42" s="72">
        <f t="shared" si="154"/>
        <v>0</v>
      </c>
      <c r="MN42" s="72">
        <f t="shared" si="154"/>
        <v>0</v>
      </c>
      <c r="MO42" s="72">
        <f t="shared" si="154"/>
        <v>0</v>
      </c>
      <c r="MP42" s="72">
        <f t="shared" si="154"/>
        <v>7181.359999999986</v>
      </c>
      <c r="MQ42" s="72">
        <f t="shared" si="154"/>
        <v>0</v>
      </c>
      <c r="MR42" s="72">
        <f t="shared" si="154"/>
        <v>7181.359999999986</v>
      </c>
      <c r="MS42" s="72">
        <f t="shared" si="154"/>
        <v>0</v>
      </c>
      <c r="MT42" s="72">
        <f t="shared" si="154"/>
        <v>0</v>
      </c>
      <c r="MU42" s="72">
        <f t="shared" si="154"/>
        <v>0</v>
      </c>
      <c r="MV42" s="72">
        <f t="shared" si="154"/>
        <v>0</v>
      </c>
      <c r="MW42" s="72">
        <f t="shared" si="154"/>
        <v>0</v>
      </c>
      <c r="MX42" s="72">
        <f t="shared" si="154"/>
        <v>0</v>
      </c>
      <c r="MY42" s="72">
        <f t="shared" si="154"/>
        <v>0</v>
      </c>
      <c r="MZ42" s="72">
        <f t="shared" si="154"/>
        <v>0</v>
      </c>
      <c r="NA42" s="72">
        <f t="shared" si="154"/>
        <v>0</v>
      </c>
      <c r="NB42" s="72">
        <f t="shared" si="154"/>
        <v>0</v>
      </c>
      <c r="NC42" s="72">
        <f t="shared" si="154"/>
        <v>0</v>
      </c>
      <c r="ND42" s="72">
        <f t="shared" si="154"/>
        <v>0</v>
      </c>
      <c r="NE42" s="72">
        <f t="shared" si="154"/>
        <v>0</v>
      </c>
      <c r="NF42" s="72">
        <f t="shared" si="154"/>
        <v>0</v>
      </c>
      <c r="NG42" s="72">
        <f t="shared" si="154"/>
        <v>0</v>
      </c>
      <c r="NH42" s="72">
        <f t="shared" si="154"/>
        <v>0</v>
      </c>
      <c r="NI42" s="72">
        <f t="shared" si="154"/>
        <v>0</v>
      </c>
      <c r="NJ42" s="72">
        <f t="shared" si="154"/>
        <v>0</v>
      </c>
      <c r="NK42" s="72">
        <f t="shared" si="154"/>
        <v>0</v>
      </c>
      <c r="NL42" s="72">
        <f t="shared" si="154"/>
        <v>0</v>
      </c>
      <c r="NM42" s="72">
        <f t="shared" si="154"/>
        <v>0</v>
      </c>
      <c r="NN42" s="72">
        <f t="shared" si="154"/>
        <v>0</v>
      </c>
      <c r="NO42" s="72">
        <f t="shared" si="154"/>
        <v>0</v>
      </c>
      <c r="NP42" s="72">
        <f t="shared" si="154"/>
        <v>0</v>
      </c>
      <c r="NQ42" s="72">
        <f t="shared" si="154"/>
        <v>0</v>
      </c>
      <c r="NR42" s="72">
        <f t="shared" si="154"/>
        <v>0</v>
      </c>
      <c r="NS42" s="72">
        <f t="shared" si="154"/>
        <v>0</v>
      </c>
      <c r="NT42" s="72">
        <f t="shared" si="154"/>
        <v>0</v>
      </c>
      <c r="NU42" s="72">
        <f t="shared" si="154"/>
        <v>0</v>
      </c>
      <c r="NV42" s="72">
        <f t="shared" si="154"/>
        <v>0</v>
      </c>
      <c r="NW42" s="72">
        <f t="shared" si="154"/>
        <v>7181.359999999986</v>
      </c>
      <c r="NX42" s="72">
        <f t="shared" si="154"/>
        <v>7181.359999999986</v>
      </c>
      <c r="NY42" s="10"/>
      <c r="NZ42" s="72">
        <f>NZ16+NZ18+NZ33</f>
        <v>-307662.38000000035</v>
      </c>
      <c r="OA42" s="72">
        <f>OA16+OA18+OA33</f>
        <v>77099.070000000065</v>
      </c>
      <c r="OB42" s="71">
        <f>IF(OA42=0,"",((NZ42/OA42)-1)*-1)</f>
        <v>4.9904810784358364</v>
      </c>
      <c r="OC42" s="20"/>
      <c r="OD42" s="181"/>
      <c r="OG42" s="71" t="s">
        <v>93</v>
      </c>
      <c r="OH42" s="10"/>
      <c r="OI42" s="72">
        <f t="shared" ref="OI42:OV42" si="155">OI16+OI18+OI33</f>
        <v>8676.0999999999767</v>
      </c>
      <c r="OJ42" s="72">
        <f t="shared" si="155"/>
        <v>8553.4300000000512</v>
      </c>
      <c r="OK42" s="72">
        <f t="shared" si="155"/>
        <v>8420.9699999999721</v>
      </c>
      <c r="OL42" s="72">
        <f t="shared" si="155"/>
        <v>9347</v>
      </c>
      <c r="OM42" s="72">
        <f t="shared" si="155"/>
        <v>10336.340000000084</v>
      </c>
      <c r="ON42" s="72">
        <f t="shared" si="155"/>
        <v>10714.444999999949</v>
      </c>
      <c r="OO42" s="72">
        <f t="shared" si="155"/>
        <v>10714.444999999949</v>
      </c>
      <c r="OP42" s="72">
        <f t="shared" si="155"/>
        <v>10336.340000000084</v>
      </c>
      <c r="OQ42" s="72">
        <f t="shared" si="155"/>
        <v>10336.340000000084</v>
      </c>
      <c r="OR42" s="72">
        <f t="shared" si="155"/>
        <v>10336.340000000084</v>
      </c>
      <c r="OS42" s="72">
        <f t="shared" si="155"/>
        <v>10336.340000000084</v>
      </c>
      <c r="OT42" s="72">
        <f t="shared" si="155"/>
        <v>10336.340000000084</v>
      </c>
      <c r="OU42" s="10"/>
      <c r="OV42" s="72">
        <f t="shared" si="155"/>
        <v>118444.4300000004</v>
      </c>
    </row>
    <row r="43" spans="2:412" ht="10.5" customHeight="1" thickTop="1">
      <c r="C43" s="67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9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68"/>
      <c r="AZ43" s="68"/>
      <c r="BA43" s="68"/>
      <c r="BB43" s="68"/>
      <c r="BC43" s="68"/>
      <c r="BD43" s="68"/>
      <c r="BE43" s="68"/>
      <c r="BF43" s="68"/>
      <c r="BG43" s="68"/>
      <c r="BH43" s="68"/>
      <c r="BI43" s="68"/>
      <c r="BJ43" s="68"/>
      <c r="BK43" s="68"/>
      <c r="BL43" s="68"/>
      <c r="BM43" s="68"/>
      <c r="BN43" s="68"/>
      <c r="BO43" s="68"/>
      <c r="BP43" s="69"/>
      <c r="BQ43" s="68"/>
      <c r="BR43" s="68"/>
      <c r="BS43" s="68"/>
      <c r="BT43" s="68"/>
      <c r="BU43" s="68"/>
      <c r="BV43" s="68"/>
      <c r="BW43" s="68"/>
      <c r="BX43" s="68"/>
      <c r="BY43" s="68"/>
      <c r="BZ43" s="68"/>
      <c r="CA43" s="68"/>
      <c r="CB43" s="68"/>
      <c r="CC43" s="68"/>
      <c r="CD43" s="68"/>
      <c r="CE43" s="68"/>
      <c r="CF43" s="68"/>
      <c r="CG43" s="68"/>
      <c r="CH43" s="68"/>
      <c r="CI43" s="68"/>
      <c r="CJ43" s="68"/>
      <c r="CK43" s="68"/>
      <c r="CL43" s="68"/>
      <c r="CM43" s="68"/>
      <c r="CN43" s="68"/>
      <c r="CO43" s="68"/>
      <c r="CP43" s="68"/>
      <c r="CQ43" s="68"/>
      <c r="CR43" s="68"/>
      <c r="CS43" s="68"/>
      <c r="CT43" s="68"/>
      <c r="CU43" s="68"/>
      <c r="CV43" s="69"/>
      <c r="CW43" s="68"/>
      <c r="CX43" s="68"/>
      <c r="CY43" s="68"/>
      <c r="CZ43" s="68"/>
      <c r="DA43" s="68"/>
      <c r="DB43" s="68"/>
      <c r="DC43" s="68"/>
      <c r="DD43" s="68"/>
      <c r="DE43" s="68"/>
      <c r="DF43" s="68"/>
      <c r="DG43" s="68"/>
      <c r="DH43" s="68"/>
      <c r="DI43" s="68"/>
      <c r="DJ43" s="68"/>
      <c r="DK43" s="68"/>
      <c r="DL43" s="68"/>
      <c r="DM43" s="68"/>
      <c r="DN43" s="68"/>
      <c r="DO43" s="68"/>
      <c r="DP43" s="68"/>
      <c r="DQ43" s="68"/>
      <c r="DR43" s="68"/>
      <c r="DS43" s="68"/>
      <c r="DT43" s="68"/>
      <c r="DU43" s="68"/>
      <c r="DV43" s="68"/>
      <c r="DW43" s="68"/>
      <c r="DX43" s="68"/>
      <c r="DY43" s="68"/>
      <c r="DZ43" s="68"/>
      <c r="EA43" s="68"/>
      <c r="EB43" s="69"/>
      <c r="EC43" s="68"/>
      <c r="ED43" s="68"/>
      <c r="EE43" s="68"/>
      <c r="EF43" s="68"/>
      <c r="EG43" s="68"/>
      <c r="EH43" s="68"/>
      <c r="EI43" s="68"/>
      <c r="EJ43" s="68"/>
      <c r="EK43" s="68"/>
      <c r="EL43" s="68"/>
      <c r="EM43" s="68"/>
      <c r="EN43" s="68"/>
      <c r="EO43" s="68"/>
      <c r="EP43" s="68"/>
      <c r="EQ43" s="68"/>
      <c r="ER43" s="68"/>
      <c r="ES43" s="68"/>
      <c r="ET43" s="68"/>
      <c r="EU43" s="68"/>
      <c r="EV43" s="68"/>
      <c r="EW43" s="68"/>
      <c r="EX43" s="68"/>
      <c r="EY43" s="68"/>
      <c r="EZ43" s="68"/>
      <c r="FA43" s="68"/>
      <c r="FB43" s="68"/>
      <c r="FC43" s="68"/>
      <c r="FD43" s="68"/>
      <c r="FE43" s="68"/>
      <c r="FF43" s="68"/>
      <c r="FG43" s="68"/>
      <c r="FH43" s="69"/>
      <c r="FI43" s="68"/>
      <c r="FJ43" s="68"/>
      <c r="FK43" s="68"/>
      <c r="FL43" s="68"/>
      <c r="FM43" s="68"/>
      <c r="FN43" s="68"/>
      <c r="FO43" s="68"/>
      <c r="FP43" s="68"/>
      <c r="FQ43" s="68"/>
      <c r="FR43" s="68"/>
      <c r="FS43" s="68"/>
      <c r="FT43" s="68"/>
      <c r="FU43" s="68"/>
      <c r="FV43" s="68"/>
      <c r="FW43" s="68"/>
      <c r="FX43" s="68"/>
      <c r="FY43" s="68"/>
      <c r="FZ43" s="68"/>
      <c r="GA43" s="68"/>
      <c r="GB43" s="68"/>
      <c r="GC43" s="68"/>
      <c r="GD43" s="68"/>
      <c r="GE43" s="68"/>
      <c r="GF43" s="68"/>
      <c r="GG43" s="68"/>
      <c r="GH43" s="68"/>
      <c r="GI43" s="68"/>
      <c r="GJ43" s="68"/>
      <c r="GK43" s="68"/>
      <c r="GL43" s="68"/>
      <c r="GM43" s="68"/>
      <c r="GN43" s="69"/>
      <c r="GO43" s="68"/>
      <c r="GP43" s="68"/>
      <c r="GQ43" s="68"/>
      <c r="GR43" s="68"/>
      <c r="GS43" s="68"/>
      <c r="GT43" s="68"/>
      <c r="GU43" s="68"/>
      <c r="GV43" s="68"/>
      <c r="GW43" s="68"/>
      <c r="GX43" s="68"/>
      <c r="GY43" s="68"/>
      <c r="GZ43" s="68"/>
      <c r="HA43" s="68"/>
      <c r="HB43" s="68"/>
      <c r="HC43" s="68"/>
      <c r="HD43" s="68"/>
      <c r="HE43" s="68"/>
      <c r="HF43" s="68"/>
      <c r="HG43" s="68"/>
      <c r="HH43" s="68"/>
      <c r="HI43" s="68"/>
      <c r="HJ43" s="68"/>
      <c r="HK43" s="68"/>
      <c r="HL43" s="68"/>
      <c r="HM43" s="68"/>
      <c r="HN43" s="68"/>
      <c r="HO43" s="68"/>
      <c r="HP43" s="68"/>
      <c r="HQ43" s="68"/>
      <c r="HR43" s="68"/>
      <c r="HS43" s="68"/>
      <c r="HT43" s="69"/>
      <c r="HU43" s="68"/>
      <c r="HV43" s="68"/>
      <c r="HW43" s="68"/>
      <c r="HX43" s="68"/>
      <c r="HY43" s="68"/>
      <c r="HZ43" s="68"/>
      <c r="IA43" s="68"/>
      <c r="IB43" s="68"/>
      <c r="IC43" s="68"/>
      <c r="ID43" s="68"/>
      <c r="IE43" s="68"/>
      <c r="IF43" s="68"/>
      <c r="IG43" s="68"/>
      <c r="IH43" s="68"/>
      <c r="II43" s="68"/>
      <c r="IJ43" s="68"/>
      <c r="IK43" s="68"/>
      <c r="IL43" s="68"/>
      <c r="IM43" s="68"/>
      <c r="IN43" s="68"/>
      <c r="IO43" s="68"/>
      <c r="IP43" s="68"/>
      <c r="IQ43" s="68"/>
      <c r="IR43" s="68"/>
      <c r="IS43" s="68"/>
      <c r="IT43" s="68"/>
      <c r="IU43" s="68"/>
      <c r="IV43" s="68"/>
      <c r="IW43" s="68"/>
      <c r="IX43" s="68"/>
      <c r="IY43" s="68"/>
      <c r="IZ43" s="69"/>
      <c r="JA43" s="68"/>
      <c r="JB43" s="68"/>
      <c r="JC43" s="68"/>
      <c r="JD43" s="68"/>
      <c r="JE43" s="68"/>
      <c r="JF43" s="68"/>
      <c r="JG43" s="68"/>
      <c r="JH43" s="68"/>
      <c r="JI43" s="68"/>
      <c r="JJ43" s="68"/>
      <c r="JK43" s="68"/>
      <c r="JL43" s="68"/>
      <c r="JM43" s="68"/>
      <c r="JN43" s="68"/>
      <c r="JO43" s="68"/>
      <c r="JP43" s="68"/>
      <c r="JQ43" s="68"/>
      <c r="JR43" s="68"/>
      <c r="JS43" s="68"/>
      <c r="JT43" s="68"/>
      <c r="JU43" s="68"/>
      <c r="JV43" s="68"/>
      <c r="JW43" s="68"/>
      <c r="JX43" s="68"/>
      <c r="JY43" s="68"/>
      <c r="JZ43" s="68"/>
      <c r="KA43" s="68"/>
      <c r="KB43" s="68"/>
      <c r="KC43" s="68"/>
      <c r="KD43" s="68"/>
      <c r="KE43" s="68"/>
      <c r="KF43" s="69"/>
      <c r="KG43" s="68"/>
      <c r="KH43" s="68"/>
      <c r="KI43" s="68"/>
      <c r="KJ43" s="68"/>
      <c r="KK43" s="68"/>
      <c r="KL43" s="68"/>
      <c r="KM43" s="68"/>
      <c r="KN43" s="68"/>
      <c r="KO43" s="68"/>
      <c r="KP43" s="68"/>
      <c r="KQ43" s="68"/>
      <c r="KR43" s="68"/>
      <c r="KS43" s="68"/>
      <c r="KT43" s="68"/>
      <c r="KU43" s="68"/>
      <c r="KV43" s="68"/>
      <c r="KW43" s="68"/>
      <c r="KX43" s="68"/>
      <c r="KY43" s="68"/>
      <c r="KZ43" s="68"/>
      <c r="LA43" s="68"/>
      <c r="LB43" s="68"/>
      <c r="LC43" s="68"/>
      <c r="LD43" s="68"/>
      <c r="LE43" s="68"/>
      <c r="LF43" s="68"/>
      <c r="LG43" s="68"/>
      <c r="LH43" s="68"/>
      <c r="LI43" s="68"/>
      <c r="LJ43" s="68"/>
      <c r="LK43" s="68"/>
      <c r="LL43" s="69"/>
      <c r="LM43" s="68"/>
      <c r="LN43" s="68"/>
      <c r="LO43" s="68"/>
      <c r="LP43" s="68"/>
      <c r="LQ43" s="68"/>
      <c r="LR43" s="68"/>
      <c r="LS43" s="68"/>
      <c r="LT43" s="68"/>
      <c r="LU43" s="68"/>
      <c r="LV43" s="68"/>
      <c r="LW43" s="68"/>
      <c r="LX43" s="68"/>
      <c r="LY43" s="68"/>
      <c r="LZ43" s="68"/>
      <c r="MA43" s="68"/>
      <c r="MB43" s="68"/>
      <c r="MC43" s="68"/>
      <c r="MD43" s="68"/>
      <c r="ME43" s="68"/>
      <c r="MF43" s="68"/>
      <c r="MG43" s="68"/>
      <c r="MH43" s="68"/>
      <c r="MI43" s="68"/>
      <c r="MJ43" s="68"/>
      <c r="MK43" s="68"/>
      <c r="ML43" s="68"/>
      <c r="MM43" s="68"/>
      <c r="MN43" s="68"/>
      <c r="MO43" s="68"/>
      <c r="MP43" s="68"/>
      <c r="MQ43" s="68"/>
      <c r="MR43" s="69"/>
      <c r="MS43" s="68"/>
      <c r="MT43" s="68"/>
      <c r="MU43" s="68"/>
      <c r="MV43" s="68"/>
      <c r="MW43" s="68"/>
      <c r="MX43" s="68"/>
      <c r="MY43" s="68"/>
      <c r="MZ43" s="68"/>
      <c r="NA43" s="68"/>
      <c r="NB43" s="68"/>
      <c r="NC43" s="68"/>
      <c r="ND43" s="68"/>
      <c r="NE43" s="68"/>
      <c r="NF43" s="68"/>
      <c r="NG43" s="68"/>
      <c r="NH43" s="68"/>
      <c r="NI43" s="68"/>
      <c r="NJ43" s="68"/>
      <c r="NK43" s="68"/>
      <c r="NL43" s="68"/>
      <c r="NM43" s="68"/>
      <c r="NN43" s="68"/>
      <c r="NO43" s="68"/>
      <c r="NP43" s="68"/>
      <c r="NQ43" s="68"/>
      <c r="NR43" s="68"/>
      <c r="NS43" s="68"/>
      <c r="NT43" s="68"/>
      <c r="NU43" s="68"/>
      <c r="NV43" s="68"/>
      <c r="NW43" s="68"/>
      <c r="NX43" s="69"/>
      <c r="NZ43" s="69"/>
      <c r="OA43" s="43"/>
      <c r="OB43" s="44"/>
      <c r="OC43" s="20"/>
      <c r="OD43" s="181"/>
      <c r="OG43" s="67"/>
      <c r="OI43" s="69"/>
      <c r="OJ43" s="69"/>
      <c r="OK43" s="69"/>
      <c r="OL43" s="69"/>
      <c r="OM43" s="69"/>
      <c r="ON43" s="69"/>
      <c r="OO43" s="69"/>
      <c r="OP43" s="69"/>
      <c r="OQ43" s="69"/>
      <c r="OR43" s="69"/>
      <c r="OS43" s="69"/>
      <c r="OT43" s="69"/>
      <c r="OV43" s="69"/>
    </row>
    <row r="44" spans="2:412" s="146" customFormat="1" ht="15.75" customHeight="1">
      <c r="B44" s="156" t="s">
        <v>61</v>
      </c>
      <c r="C44" s="157" t="s">
        <v>14</v>
      </c>
      <c r="D44" s="155"/>
      <c r="E44" s="149">
        <f>SUM(E45:E57)</f>
        <v>0</v>
      </c>
      <c r="F44" s="149">
        <f t="shared" ref="F44:BQ44" si="156">SUM(F45:F57)</f>
        <v>0</v>
      </c>
      <c r="G44" s="149">
        <f t="shared" si="156"/>
        <v>0</v>
      </c>
      <c r="H44" s="149">
        <f t="shared" si="156"/>
        <v>0</v>
      </c>
      <c r="I44" s="149">
        <f t="shared" si="156"/>
        <v>0</v>
      </c>
      <c r="J44" s="149">
        <f t="shared" si="156"/>
        <v>0</v>
      </c>
      <c r="K44" s="149">
        <f t="shared" si="156"/>
        <v>0</v>
      </c>
      <c r="L44" s="149">
        <f t="shared" si="156"/>
        <v>0</v>
      </c>
      <c r="M44" s="149">
        <f t="shared" si="156"/>
        <v>0</v>
      </c>
      <c r="N44" s="149">
        <f t="shared" si="156"/>
        <v>0</v>
      </c>
      <c r="O44" s="149">
        <f t="shared" si="156"/>
        <v>0</v>
      </c>
      <c r="P44" s="149">
        <f t="shared" si="156"/>
        <v>0</v>
      </c>
      <c r="Q44" s="149">
        <f t="shared" si="156"/>
        <v>0</v>
      </c>
      <c r="R44" s="149">
        <f t="shared" si="156"/>
        <v>0</v>
      </c>
      <c r="S44" s="149">
        <f t="shared" si="156"/>
        <v>0</v>
      </c>
      <c r="T44" s="149">
        <f t="shared" si="156"/>
        <v>0</v>
      </c>
      <c r="U44" s="149">
        <f t="shared" si="156"/>
        <v>0</v>
      </c>
      <c r="V44" s="149">
        <f t="shared" si="156"/>
        <v>0</v>
      </c>
      <c r="W44" s="149">
        <f t="shared" si="156"/>
        <v>0</v>
      </c>
      <c r="X44" s="149">
        <f t="shared" si="156"/>
        <v>0</v>
      </c>
      <c r="Y44" s="149">
        <f t="shared" si="156"/>
        <v>0</v>
      </c>
      <c r="Z44" s="149">
        <f t="shared" si="156"/>
        <v>0</v>
      </c>
      <c r="AA44" s="149">
        <f t="shared" si="156"/>
        <v>0</v>
      </c>
      <c r="AB44" s="149">
        <f t="shared" si="156"/>
        <v>0</v>
      </c>
      <c r="AC44" s="149">
        <f t="shared" si="156"/>
        <v>0</v>
      </c>
      <c r="AD44" s="149">
        <f t="shared" si="156"/>
        <v>0</v>
      </c>
      <c r="AE44" s="149">
        <f t="shared" si="156"/>
        <v>0</v>
      </c>
      <c r="AF44" s="149">
        <f t="shared" si="156"/>
        <v>0</v>
      </c>
      <c r="AG44" s="149">
        <f t="shared" si="156"/>
        <v>0</v>
      </c>
      <c r="AH44" s="149">
        <f t="shared" si="156"/>
        <v>0</v>
      </c>
      <c r="AI44" s="149">
        <f t="shared" si="156"/>
        <v>0</v>
      </c>
      <c r="AJ44" s="149">
        <f t="shared" si="156"/>
        <v>0</v>
      </c>
      <c r="AK44" s="149">
        <f t="shared" si="156"/>
        <v>0</v>
      </c>
      <c r="AL44" s="149">
        <f t="shared" si="156"/>
        <v>0</v>
      </c>
      <c r="AM44" s="149">
        <f t="shared" si="156"/>
        <v>0</v>
      </c>
      <c r="AN44" s="149">
        <f t="shared" si="156"/>
        <v>0</v>
      </c>
      <c r="AO44" s="149">
        <f t="shared" si="156"/>
        <v>0</v>
      </c>
      <c r="AP44" s="149">
        <f t="shared" si="156"/>
        <v>0</v>
      </c>
      <c r="AQ44" s="149">
        <f t="shared" si="156"/>
        <v>0</v>
      </c>
      <c r="AR44" s="149">
        <f t="shared" si="156"/>
        <v>0</v>
      </c>
      <c r="AS44" s="149">
        <f t="shared" si="156"/>
        <v>0</v>
      </c>
      <c r="AT44" s="149">
        <f t="shared" si="156"/>
        <v>0</v>
      </c>
      <c r="AU44" s="149">
        <f t="shared" si="156"/>
        <v>0</v>
      </c>
      <c r="AV44" s="149">
        <f t="shared" si="156"/>
        <v>0</v>
      </c>
      <c r="AW44" s="149">
        <f t="shared" si="156"/>
        <v>0</v>
      </c>
      <c r="AX44" s="149">
        <f t="shared" si="156"/>
        <v>0</v>
      </c>
      <c r="AY44" s="149">
        <f t="shared" si="156"/>
        <v>0</v>
      </c>
      <c r="AZ44" s="149">
        <f t="shared" si="156"/>
        <v>0</v>
      </c>
      <c r="BA44" s="149">
        <f t="shared" si="156"/>
        <v>0</v>
      </c>
      <c r="BB44" s="149">
        <f t="shared" si="156"/>
        <v>0</v>
      </c>
      <c r="BC44" s="149">
        <f t="shared" si="156"/>
        <v>0</v>
      </c>
      <c r="BD44" s="149">
        <f t="shared" si="156"/>
        <v>0</v>
      </c>
      <c r="BE44" s="149">
        <f t="shared" si="156"/>
        <v>0</v>
      </c>
      <c r="BF44" s="149">
        <f t="shared" si="156"/>
        <v>0</v>
      </c>
      <c r="BG44" s="149">
        <f t="shared" si="156"/>
        <v>0</v>
      </c>
      <c r="BH44" s="149">
        <f t="shared" si="156"/>
        <v>0</v>
      </c>
      <c r="BI44" s="149">
        <f t="shared" si="156"/>
        <v>0</v>
      </c>
      <c r="BJ44" s="149">
        <f t="shared" si="156"/>
        <v>0</v>
      </c>
      <c r="BK44" s="149">
        <f t="shared" si="156"/>
        <v>0</v>
      </c>
      <c r="BL44" s="149">
        <f t="shared" si="156"/>
        <v>0</v>
      </c>
      <c r="BM44" s="149">
        <f t="shared" si="156"/>
        <v>0</v>
      </c>
      <c r="BN44" s="149">
        <f t="shared" si="156"/>
        <v>0</v>
      </c>
      <c r="BO44" s="149">
        <f t="shared" si="156"/>
        <v>0</v>
      </c>
      <c r="BP44" s="149">
        <f t="shared" si="156"/>
        <v>0</v>
      </c>
      <c r="BQ44" s="149">
        <f t="shared" si="156"/>
        <v>0</v>
      </c>
      <c r="BR44" s="149">
        <f t="shared" ref="BR44:EC44" si="157">SUM(BR45:BR57)</f>
        <v>0</v>
      </c>
      <c r="BS44" s="149">
        <f t="shared" si="157"/>
        <v>0</v>
      </c>
      <c r="BT44" s="149">
        <f t="shared" si="157"/>
        <v>0</v>
      </c>
      <c r="BU44" s="149">
        <f t="shared" si="157"/>
        <v>0</v>
      </c>
      <c r="BV44" s="149">
        <f t="shared" si="157"/>
        <v>0</v>
      </c>
      <c r="BW44" s="149">
        <f t="shared" si="157"/>
        <v>0</v>
      </c>
      <c r="BX44" s="149">
        <f t="shared" si="157"/>
        <v>0</v>
      </c>
      <c r="BY44" s="149">
        <f t="shared" si="157"/>
        <v>0</v>
      </c>
      <c r="BZ44" s="149">
        <f t="shared" si="157"/>
        <v>0</v>
      </c>
      <c r="CA44" s="149">
        <f t="shared" si="157"/>
        <v>0</v>
      </c>
      <c r="CB44" s="149">
        <f t="shared" si="157"/>
        <v>0</v>
      </c>
      <c r="CC44" s="149">
        <f t="shared" si="157"/>
        <v>0</v>
      </c>
      <c r="CD44" s="149">
        <f t="shared" si="157"/>
        <v>0</v>
      </c>
      <c r="CE44" s="149">
        <f t="shared" si="157"/>
        <v>0</v>
      </c>
      <c r="CF44" s="149">
        <f t="shared" si="157"/>
        <v>0</v>
      </c>
      <c r="CG44" s="149">
        <f t="shared" si="157"/>
        <v>0</v>
      </c>
      <c r="CH44" s="149">
        <f t="shared" si="157"/>
        <v>0</v>
      </c>
      <c r="CI44" s="149">
        <f t="shared" si="157"/>
        <v>0</v>
      </c>
      <c r="CJ44" s="149">
        <f t="shared" si="157"/>
        <v>0</v>
      </c>
      <c r="CK44" s="149">
        <f t="shared" si="157"/>
        <v>0</v>
      </c>
      <c r="CL44" s="149">
        <f t="shared" si="157"/>
        <v>0</v>
      </c>
      <c r="CM44" s="149">
        <f t="shared" si="157"/>
        <v>0</v>
      </c>
      <c r="CN44" s="149">
        <f t="shared" si="157"/>
        <v>0</v>
      </c>
      <c r="CO44" s="149">
        <f t="shared" si="157"/>
        <v>0</v>
      </c>
      <c r="CP44" s="149">
        <f t="shared" si="157"/>
        <v>0</v>
      </c>
      <c r="CQ44" s="149">
        <f t="shared" si="157"/>
        <v>0</v>
      </c>
      <c r="CR44" s="149">
        <f t="shared" si="157"/>
        <v>0</v>
      </c>
      <c r="CS44" s="149">
        <f t="shared" si="157"/>
        <v>0</v>
      </c>
      <c r="CT44" s="149">
        <f t="shared" si="157"/>
        <v>0</v>
      </c>
      <c r="CU44" s="149">
        <f t="shared" si="157"/>
        <v>0</v>
      </c>
      <c r="CV44" s="149">
        <f t="shared" si="157"/>
        <v>0</v>
      </c>
      <c r="CW44" s="149">
        <f t="shared" si="157"/>
        <v>0</v>
      </c>
      <c r="CX44" s="149">
        <f t="shared" si="157"/>
        <v>0</v>
      </c>
      <c r="CY44" s="149">
        <f t="shared" si="157"/>
        <v>0</v>
      </c>
      <c r="CZ44" s="149">
        <f t="shared" si="157"/>
        <v>0</v>
      </c>
      <c r="DA44" s="149">
        <f t="shared" si="157"/>
        <v>0</v>
      </c>
      <c r="DB44" s="149">
        <f t="shared" si="157"/>
        <v>0</v>
      </c>
      <c r="DC44" s="149">
        <f t="shared" si="157"/>
        <v>0</v>
      </c>
      <c r="DD44" s="149">
        <f t="shared" si="157"/>
        <v>0</v>
      </c>
      <c r="DE44" s="149">
        <f t="shared" si="157"/>
        <v>0</v>
      </c>
      <c r="DF44" s="149">
        <f t="shared" si="157"/>
        <v>0</v>
      </c>
      <c r="DG44" s="149">
        <f t="shared" si="157"/>
        <v>0</v>
      </c>
      <c r="DH44" s="149">
        <f t="shared" si="157"/>
        <v>0</v>
      </c>
      <c r="DI44" s="149">
        <f t="shared" si="157"/>
        <v>0</v>
      </c>
      <c r="DJ44" s="149">
        <f t="shared" si="157"/>
        <v>0</v>
      </c>
      <c r="DK44" s="149">
        <f t="shared" si="157"/>
        <v>0</v>
      </c>
      <c r="DL44" s="149">
        <f t="shared" si="157"/>
        <v>0</v>
      </c>
      <c r="DM44" s="149">
        <f t="shared" si="157"/>
        <v>0</v>
      </c>
      <c r="DN44" s="149">
        <f t="shared" si="157"/>
        <v>0</v>
      </c>
      <c r="DO44" s="149">
        <f t="shared" si="157"/>
        <v>0</v>
      </c>
      <c r="DP44" s="149">
        <f t="shared" si="157"/>
        <v>0</v>
      </c>
      <c r="DQ44" s="149">
        <f t="shared" si="157"/>
        <v>0</v>
      </c>
      <c r="DR44" s="149">
        <f t="shared" si="157"/>
        <v>0</v>
      </c>
      <c r="DS44" s="149">
        <f t="shared" si="157"/>
        <v>0</v>
      </c>
      <c r="DT44" s="149">
        <f t="shared" si="157"/>
        <v>0</v>
      </c>
      <c r="DU44" s="149">
        <f t="shared" si="157"/>
        <v>0</v>
      </c>
      <c r="DV44" s="149">
        <f t="shared" si="157"/>
        <v>0</v>
      </c>
      <c r="DW44" s="149">
        <f t="shared" si="157"/>
        <v>0</v>
      </c>
      <c r="DX44" s="149">
        <f t="shared" si="157"/>
        <v>0</v>
      </c>
      <c r="DY44" s="149">
        <f t="shared" si="157"/>
        <v>0</v>
      </c>
      <c r="DZ44" s="149">
        <f t="shared" si="157"/>
        <v>0</v>
      </c>
      <c r="EA44" s="149">
        <f t="shared" si="157"/>
        <v>0</v>
      </c>
      <c r="EB44" s="149">
        <f t="shared" si="157"/>
        <v>0</v>
      </c>
      <c r="EC44" s="149">
        <f t="shared" si="157"/>
        <v>0</v>
      </c>
      <c r="ED44" s="149">
        <f t="shared" ref="ED44:GO44" si="158">SUM(ED45:ED57)</f>
        <v>0</v>
      </c>
      <c r="EE44" s="149">
        <f t="shared" si="158"/>
        <v>0</v>
      </c>
      <c r="EF44" s="149">
        <f t="shared" si="158"/>
        <v>0</v>
      </c>
      <c r="EG44" s="149">
        <f t="shared" si="158"/>
        <v>0</v>
      </c>
      <c r="EH44" s="149">
        <f t="shared" si="158"/>
        <v>0</v>
      </c>
      <c r="EI44" s="149">
        <f t="shared" si="158"/>
        <v>0</v>
      </c>
      <c r="EJ44" s="149">
        <f t="shared" si="158"/>
        <v>0</v>
      </c>
      <c r="EK44" s="149">
        <f t="shared" si="158"/>
        <v>0</v>
      </c>
      <c r="EL44" s="149">
        <f t="shared" si="158"/>
        <v>0</v>
      </c>
      <c r="EM44" s="149">
        <f t="shared" si="158"/>
        <v>0</v>
      </c>
      <c r="EN44" s="149">
        <f t="shared" si="158"/>
        <v>0</v>
      </c>
      <c r="EO44" s="149">
        <f t="shared" si="158"/>
        <v>0</v>
      </c>
      <c r="EP44" s="149">
        <f t="shared" si="158"/>
        <v>0</v>
      </c>
      <c r="EQ44" s="149">
        <f t="shared" si="158"/>
        <v>0</v>
      </c>
      <c r="ER44" s="149">
        <f t="shared" si="158"/>
        <v>0</v>
      </c>
      <c r="ES44" s="149">
        <f t="shared" si="158"/>
        <v>0</v>
      </c>
      <c r="ET44" s="149">
        <f t="shared" si="158"/>
        <v>0</v>
      </c>
      <c r="EU44" s="149">
        <f t="shared" si="158"/>
        <v>0</v>
      </c>
      <c r="EV44" s="149">
        <f t="shared" si="158"/>
        <v>0</v>
      </c>
      <c r="EW44" s="149">
        <f t="shared" si="158"/>
        <v>0</v>
      </c>
      <c r="EX44" s="149">
        <f t="shared" si="158"/>
        <v>0</v>
      </c>
      <c r="EY44" s="149">
        <f t="shared" si="158"/>
        <v>0</v>
      </c>
      <c r="EZ44" s="149">
        <f t="shared" si="158"/>
        <v>0</v>
      </c>
      <c r="FA44" s="149">
        <f t="shared" si="158"/>
        <v>0</v>
      </c>
      <c r="FB44" s="149">
        <f t="shared" si="158"/>
        <v>0</v>
      </c>
      <c r="FC44" s="149">
        <f t="shared" si="158"/>
        <v>0</v>
      </c>
      <c r="FD44" s="149">
        <f t="shared" si="158"/>
        <v>0</v>
      </c>
      <c r="FE44" s="149">
        <f t="shared" si="158"/>
        <v>0</v>
      </c>
      <c r="FF44" s="149">
        <f t="shared" si="158"/>
        <v>0</v>
      </c>
      <c r="FG44" s="149">
        <f t="shared" si="158"/>
        <v>0</v>
      </c>
      <c r="FH44" s="149">
        <f t="shared" si="158"/>
        <v>0</v>
      </c>
      <c r="FI44" s="149">
        <f t="shared" si="158"/>
        <v>0</v>
      </c>
      <c r="FJ44" s="149">
        <f t="shared" si="158"/>
        <v>0</v>
      </c>
      <c r="FK44" s="149">
        <f t="shared" si="158"/>
        <v>0</v>
      </c>
      <c r="FL44" s="149">
        <f t="shared" si="158"/>
        <v>0</v>
      </c>
      <c r="FM44" s="149">
        <f t="shared" si="158"/>
        <v>0</v>
      </c>
      <c r="FN44" s="149">
        <f t="shared" si="158"/>
        <v>0</v>
      </c>
      <c r="FO44" s="149">
        <f t="shared" si="158"/>
        <v>0</v>
      </c>
      <c r="FP44" s="149">
        <f t="shared" si="158"/>
        <v>0</v>
      </c>
      <c r="FQ44" s="149">
        <f t="shared" si="158"/>
        <v>0</v>
      </c>
      <c r="FR44" s="149">
        <f t="shared" si="158"/>
        <v>0</v>
      </c>
      <c r="FS44" s="149">
        <f t="shared" si="158"/>
        <v>0</v>
      </c>
      <c r="FT44" s="149">
        <f t="shared" si="158"/>
        <v>0</v>
      </c>
      <c r="FU44" s="149">
        <f t="shared" si="158"/>
        <v>0</v>
      </c>
      <c r="FV44" s="149">
        <f t="shared" si="158"/>
        <v>0</v>
      </c>
      <c r="FW44" s="149">
        <f t="shared" si="158"/>
        <v>0</v>
      </c>
      <c r="FX44" s="149">
        <f t="shared" si="158"/>
        <v>0</v>
      </c>
      <c r="FY44" s="149">
        <f t="shared" si="158"/>
        <v>0</v>
      </c>
      <c r="FZ44" s="149">
        <f t="shared" si="158"/>
        <v>0</v>
      </c>
      <c r="GA44" s="149">
        <f t="shared" si="158"/>
        <v>0</v>
      </c>
      <c r="GB44" s="149">
        <f t="shared" si="158"/>
        <v>0</v>
      </c>
      <c r="GC44" s="149">
        <f t="shared" si="158"/>
        <v>0</v>
      </c>
      <c r="GD44" s="149">
        <f t="shared" si="158"/>
        <v>0</v>
      </c>
      <c r="GE44" s="149">
        <f t="shared" si="158"/>
        <v>0</v>
      </c>
      <c r="GF44" s="149">
        <f t="shared" si="158"/>
        <v>0</v>
      </c>
      <c r="GG44" s="149">
        <f t="shared" si="158"/>
        <v>0</v>
      </c>
      <c r="GH44" s="149">
        <f t="shared" si="158"/>
        <v>0</v>
      </c>
      <c r="GI44" s="149">
        <f t="shared" si="158"/>
        <v>0</v>
      </c>
      <c r="GJ44" s="149">
        <f t="shared" si="158"/>
        <v>0</v>
      </c>
      <c r="GK44" s="149">
        <f t="shared" si="158"/>
        <v>0</v>
      </c>
      <c r="GL44" s="149">
        <f t="shared" si="158"/>
        <v>0</v>
      </c>
      <c r="GM44" s="149">
        <f t="shared" si="158"/>
        <v>0</v>
      </c>
      <c r="GN44" s="149">
        <f t="shared" si="158"/>
        <v>0</v>
      </c>
      <c r="GO44" s="149">
        <f t="shared" si="158"/>
        <v>0</v>
      </c>
      <c r="GP44" s="149">
        <f t="shared" ref="GP44:JA44" si="159">SUM(GP45:GP57)</f>
        <v>0</v>
      </c>
      <c r="GQ44" s="149">
        <f t="shared" si="159"/>
        <v>0</v>
      </c>
      <c r="GR44" s="149">
        <f t="shared" si="159"/>
        <v>0</v>
      </c>
      <c r="GS44" s="149">
        <f t="shared" si="159"/>
        <v>0</v>
      </c>
      <c r="GT44" s="149">
        <f t="shared" si="159"/>
        <v>0</v>
      </c>
      <c r="GU44" s="149">
        <f t="shared" si="159"/>
        <v>0</v>
      </c>
      <c r="GV44" s="149">
        <f t="shared" si="159"/>
        <v>0</v>
      </c>
      <c r="GW44" s="149">
        <f t="shared" si="159"/>
        <v>0</v>
      </c>
      <c r="GX44" s="149">
        <f t="shared" si="159"/>
        <v>0</v>
      </c>
      <c r="GY44" s="149">
        <f t="shared" si="159"/>
        <v>0</v>
      </c>
      <c r="GZ44" s="149">
        <f t="shared" si="159"/>
        <v>0</v>
      </c>
      <c r="HA44" s="149">
        <f t="shared" si="159"/>
        <v>0</v>
      </c>
      <c r="HB44" s="149">
        <f t="shared" si="159"/>
        <v>0</v>
      </c>
      <c r="HC44" s="149">
        <f t="shared" si="159"/>
        <v>0</v>
      </c>
      <c r="HD44" s="149">
        <f t="shared" si="159"/>
        <v>0</v>
      </c>
      <c r="HE44" s="149">
        <f t="shared" si="159"/>
        <v>0</v>
      </c>
      <c r="HF44" s="149">
        <f t="shared" si="159"/>
        <v>0</v>
      </c>
      <c r="HG44" s="149">
        <f t="shared" si="159"/>
        <v>0</v>
      </c>
      <c r="HH44" s="149">
        <f t="shared" si="159"/>
        <v>0</v>
      </c>
      <c r="HI44" s="149">
        <f t="shared" si="159"/>
        <v>0</v>
      </c>
      <c r="HJ44" s="149">
        <f t="shared" si="159"/>
        <v>0</v>
      </c>
      <c r="HK44" s="149">
        <f t="shared" si="159"/>
        <v>0</v>
      </c>
      <c r="HL44" s="149">
        <f t="shared" si="159"/>
        <v>0</v>
      </c>
      <c r="HM44" s="149">
        <f t="shared" si="159"/>
        <v>0</v>
      </c>
      <c r="HN44" s="149">
        <f t="shared" si="159"/>
        <v>0</v>
      </c>
      <c r="HO44" s="149">
        <f t="shared" si="159"/>
        <v>0</v>
      </c>
      <c r="HP44" s="149">
        <f t="shared" si="159"/>
        <v>0</v>
      </c>
      <c r="HQ44" s="149">
        <f t="shared" si="159"/>
        <v>0</v>
      </c>
      <c r="HR44" s="149">
        <f t="shared" si="159"/>
        <v>0</v>
      </c>
      <c r="HS44" s="149">
        <f t="shared" si="159"/>
        <v>0</v>
      </c>
      <c r="HT44" s="149">
        <f t="shared" si="159"/>
        <v>0</v>
      </c>
      <c r="HU44" s="149">
        <f t="shared" si="159"/>
        <v>0</v>
      </c>
      <c r="HV44" s="149">
        <f t="shared" si="159"/>
        <v>0</v>
      </c>
      <c r="HW44" s="149">
        <f t="shared" si="159"/>
        <v>0</v>
      </c>
      <c r="HX44" s="149">
        <f t="shared" si="159"/>
        <v>0</v>
      </c>
      <c r="HY44" s="149">
        <f t="shared" si="159"/>
        <v>0</v>
      </c>
      <c r="HZ44" s="149">
        <f t="shared" si="159"/>
        <v>0</v>
      </c>
      <c r="IA44" s="149">
        <f t="shared" si="159"/>
        <v>0</v>
      </c>
      <c r="IB44" s="149">
        <f t="shared" si="159"/>
        <v>0</v>
      </c>
      <c r="IC44" s="149">
        <f t="shared" si="159"/>
        <v>0</v>
      </c>
      <c r="ID44" s="149">
        <f t="shared" si="159"/>
        <v>0</v>
      </c>
      <c r="IE44" s="149">
        <f t="shared" si="159"/>
        <v>0</v>
      </c>
      <c r="IF44" s="149">
        <f t="shared" si="159"/>
        <v>0</v>
      </c>
      <c r="IG44" s="149">
        <f t="shared" si="159"/>
        <v>0</v>
      </c>
      <c r="IH44" s="149">
        <f t="shared" si="159"/>
        <v>0</v>
      </c>
      <c r="II44" s="149">
        <f t="shared" si="159"/>
        <v>0</v>
      </c>
      <c r="IJ44" s="149">
        <f t="shared" si="159"/>
        <v>0</v>
      </c>
      <c r="IK44" s="149">
        <f t="shared" si="159"/>
        <v>0</v>
      </c>
      <c r="IL44" s="149">
        <f t="shared" si="159"/>
        <v>0</v>
      </c>
      <c r="IM44" s="149">
        <f t="shared" si="159"/>
        <v>0</v>
      </c>
      <c r="IN44" s="149">
        <f t="shared" si="159"/>
        <v>0</v>
      </c>
      <c r="IO44" s="149">
        <f t="shared" si="159"/>
        <v>0</v>
      </c>
      <c r="IP44" s="149">
        <f t="shared" si="159"/>
        <v>0</v>
      </c>
      <c r="IQ44" s="149">
        <f t="shared" si="159"/>
        <v>0</v>
      </c>
      <c r="IR44" s="149">
        <f t="shared" si="159"/>
        <v>0</v>
      </c>
      <c r="IS44" s="149">
        <f t="shared" si="159"/>
        <v>0</v>
      </c>
      <c r="IT44" s="149">
        <f t="shared" si="159"/>
        <v>0</v>
      </c>
      <c r="IU44" s="149">
        <f t="shared" si="159"/>
        <v>0</v>
      </c>
      <c r="IV44" s="149">
        <f t="shared" si="159"/>
        <v>0</v>
      </c>
      <c r="IW44" s="149">
        <f t="shared" si="159"/>
        <v>0</v>
      </c>
      <c r="IX44" s="149">
        <f t="shared" si="159"/>
        <v>0</v>
      </c>
      <c r="IY44" s="149">
        <f t="shared" si="159"/>
        <v>0</v>
      </c>
      <c r="IZ44" s="149">
        <f t="shared" si="159"/>
        <v>0</v>
      </c>
      <c r="JA44" s="149">
        <f t="shared" si="159"/>
        <v>0</v>
      </c>
      <c r="JB44" s="149">
        <f t="shared" ref="JB44:LM44" si="160">SUM(JB45:JB57)</f>
        <v>0</v>
      </c>
      <c r="JC44" s="149">
        <f t="shared" si="160"/>
        <v>0</v>
      </c>
      <c r="JD44" s="149">
        <f t="shared" si="160"/>
        <v>0</v>
      </c>
      <c r="JE44" s="149">
        <f t="shared" si="160"/>
        <v>0</v>
      </c>
      <c r="JF44" s="149">
        <f t="shared" si="160"/>
        <v>0</v>
      </c>
      <c r="JG44" s="149">
        <f t="shared" si="160"/>
        <v>0</v>
      </c>
      <c r="JH44" s="149">
        <f t="shared" si="160"/>
        <v>0</v>
      </c>
      <c r="JI44" s="149">
        <f t="shared" si="160"/>
        <v>0</v>
      </c>
      <c r="JJ44" s="149">
        <f t="shared" si="160"/>
        <v>0</v>
      </c>
      <c r="JK44" s="149">
        <f t="shared" si="160"/>
        <v>0</v>
      </c>
      <c r="JL44" s="149">
        <f t="shared" si="160"/>
        <v>0</v>
      </c>
      <c r="JM44" s="149">
        <f t="shared" si="160"/>
        <v>0</v>
      </c>
      <c r="JN44" s="149">
        <f t="shared" si="160"/>
        <v>0</v>
      </c>
      <c r="JO44" s="149">
        <f t="shared" si="160"/>
        <v>0</v>
      </c>
      <c r="JP44" s="149">
        <f t="shared" si="160"/>
        <v>0</v>
      </c>
      <c r="JQ44" s="149">
        <f t="shared" si="160"/>
        <v>0</v>
      </c>
      <c r="JR44" s="149">
        <f t="shared" si="160"/>
        <v>0</v>
      </c>
      <c r="JS44" s="149">
        <f t="shared" si="160"/>
        <v>0</v>
      </c>
      <c r="JT44" s="149">
        <f t="shared" si="160"/>
        <v>0</v>
      </c>
      <c r="JU44" s="149">
        <f t="shared" si="160"/>
        <v>0</v>
      </c>
      <c r="JV44" s="149">
        <f t="shared" si="160"/>
        <v>0</v>
      </c>
      <c r="JW44" s="149">
        <f t="shared" si="160"/>
        <v>0</v>
      </c>
      <c r="JX44" s="149">
        <f t="shared" si="160"/>
        <v>0</v>
      </c>
      <c r="JY44" s="149">
        <f t="shared" si="160"/>
        <v>0</v>
      </c>
      <c r="JZ44" s="149">
        <f t="shared" si="160"/>
        <v>0</v>
      </c>
      <c r="KA44" s="149">
        <f t="shared" si="160"/>
        <v>0</v>
      </c>
      <c r="KB44" s="149">
        <f t="shared" si="160"/>
        <v>0</v>
      </c>
      <c r="KC44" s="149">
        <f t="shared" si="160"/>
        <v>0</v>
      </c>
      <c r="KD44" s="149">
        <f t="shared" si="160"/>
        <v>0</v>
      </c>
      <c r="KE44" s="149">
        <f t="shared" si="160"/>
        <v>0</v>
      </c>
      <c r="KF44" s="149">
        <f t="shared" si="160"/>
        <v>0</v>
      </c>
      <c r="KG44" s="149">
        <f t="shared" si="160"/>
        <v>0</v>
      </c>
      <c r="KH44" s="149">
        <f t="shared" si="160"/>
        <v>0</v>
      </c>
      <c r="KI44" s="149">
        <f t="shared" si="160"/>
        <v>0</v>
      </c>
      <c r="KJ44" s="149">
        <f t="shared" si="160"/>
        <v>0</v>
      </c>
      <c r="KK44" s="149">
        <f t="shared" si="160"/>
        <v>0</v>
      </c>
      <c r="KL44" s="149">
        <f t="shared" si="160"/>
        <v>0</v>
      </c>
      <c r="KM44" s="149">
        <f t="shared" si="160"/>
        <v>0</v>
      </c>
      <c r="KN44" s="149">
        <f t="shared" si="160"/>
        <v>0</v>
      </c>
      <c r="KO44" s="149">
        <f t="shared" si="160"/>
        <v>0</v>
      </c>
      <c r="KP44" s="149">
        <f t="shared" si="160"/>
        <v>0</v>
      </c>
      <c r="KQ44" s="149">
        <f t="shared" si="160"/>
        <v>0</v>
      </c>
      <c r="KR44" s="149">
        <f t="shared" si="160"/>
        <v>0</v>
      </c>
      <c r="KS44" s="149">
        <f t="shared" si="160"/>
        <v>0</v>
      </c>
      <c r="KT44" s="149">
        <f t="shared" si="160"/>
        <v>0</v>
      </c>
      <c r="KU44" s="149">
        <f t="shared" si="160"/>
        <v>0</v>
      </c>
      <c r="KV44" s="149">
        <f t="shared" si="160"/>
        <v>0</v>
      </c>
      <c r="KW44" s="149">
        <f t="shared" si="160"/>
        <v>0</v>
      </c>
      <c r="KX44" s="149">
        <f t="shared" si="160"/>
        <v>0</v>
      </c>
      <c r="KY44" s="149">
        <f t="shared" si="160"/>
        <v>0</v>
      </c>
      <c r="KZ44" s="149">
        <f t="shared" si="160"/>
        <v>0</v>
      </c>
      <c r="LA44" s="149">
        <f t="shared" si="160"/>
        <v>0</v>
      </c>
      <c r="LB44" s="149">
        <f t="shared" si="160"/>
        <v>0</v>
      </c>
      <c r="LC44" s="149">
        <f t="shared" si="160"/>
        <v>0</v>
      </c>
      <c r="LD44" s="149">
        <f t="shared" si="160"/>
        <v>0</v>
      </c>
      <c r="LE44" s="149">
        <f t="shared" si="160"/>
        <v>0</v>
      </c>
      <c r="LF44" s="149">
        <f t="shared" si="160"/>
        <v>0</v>
      </c>
      <c r="LG44" s="149">
        <f t="shared" si="160"/>
        <v>0</v>
      </c>
      <c r="LH44" s="149">
        <f t="shared" si="160"/>
        <v>0</v>
      </c>
      <c r="LI44" s="149">
        <f t="shared" si="160"/>
        <v>0</v>
      </c>
      <c r="LJ44" s="149">
        <f t="shared" si="160"/>
        <v>0</v>
      </c>
      <c r="LK44" s="149">
        <f t="shared" si="160"/>
        <v>0</v>
      </c>
      <c r="LL44" s="149">
        <f t="shared" si="160"/>
        <v>0</v>
      </c>
      <c r="LM44" s="149">
        <f t="shared" si="160"/>
        <v>0</v>
      </c>
      <c r="LN44" s="149">
        <f t="shared" ref="LN44:NX44" si="161">SUM(LN45:LN57)</f>
        <v>0</v>
      </c>
      <c r="LO44" s="149">
        <f t="shared" si="161"/>
        <v>0</v>
      </c>
      <c r="LP44" s="149">
        <f t="shared" si="161"/>
        <v>0</v>
      </c>
      <c r="LQ44" s="149">
        <f t="shared" si="161"/>
        <v>0</v>
      </c>
      <c r="LR44" s="149">
        <f t="shared" si="161"/>
        <v>0</v>
      </c>
      <c r="LS44" s="149">
        <f t="shared" si="161"/>
        <v>0</v>
      </c>
      <c r="LT44" s="149">
        <f t="shared" si="161"/>
        <v>0</v>
      </c>
      <c r="LU44" s="149">
        <f t="shared" si="161"/>
        <v>0</v>
      </c>
      <c r="LV44" s="149">
        <f t="shared" si="161"/>
        <v>0</v>
      </c>
      <c r="LW44" s="149">
        <f t="shared" si="161"/>
        <v>0</v>
      </c>
      <c r="LX44" s="149">
        <f t="shared" si="161"/>
        <v>0</v>
      </c>
      <c r="LY44" s="149">
        <f t="shared" si="161"/>
        <v>0</v>
      </c>
      <c r="LZ44" s="149">
        <f t="shared" si="161"/>
        <v>0</v>
      </c>
      <c r="MA44" s="149">
        <f t="shared" si="161"/>
        <v>0</v>
      </c>
      <c r="MB44" s="149">
        <f t="shared" si="161"/>
        <v>0</v>
      </c>
      <c r="MC44" s="149">
        <f t="shared" si="161"/>
        <v>0</v>
      </c>
      <c r="MD44" s="149">
        <f t="shared" si="161"/>
        <v>0</v>
      </c>
      <c r="ME44" s="149">
        <f t="shared" si="161"/>
        <v>0</v>
      </c>
      <c r="MF44" s="149">
        <f t="shared" si="161"/>
        <v>0</v>
      </c>
      <c r="MG44" s="149">
        <f t="shared" si="161"/>
        <v>0</v>
      </c>
      <c r="MH44" s="149">
        <f t="shared" si="161"/>
        <v>0</v>
      </c>
      <c r="MI44" s="149">
        <f t="shared" si="161"/>
        <v>0</v>
      </c>
      <c r="MJ44" s="149">
        <f t="shared" si="161"/>
        <v>0</v>
      </c>
      <c r="MK44" s="149">
        <f t="shared" si="161"/>
        <v>0</v>
      </c>
      <c r="ML44" s="149">
        <f t="shared" si="161"/>
        <v>0</v>
      </c>
      <c r="MM44" s="149">
        <f t="shared" si="161"/>
        <v>0</v>
      </c>
      <c r="MN44" s="149">
        <f t="shared" si="161"/>
        <v>0</v>
      </c>
      <c r="MO44" s="149">
        <f t="shared" si="161"/>
        <v>0</v>
      </c>
      <c r="MP44" s="149">
        <f t="shared" si="161"/>
        <v>0</v>
      </c>
      <c r="MQ44" s="149">
        <f t="shared" si="161"/>
        <v>0</v>
      </c>
      <c r="MR44" s="149">
        <f t="shared" si="161"/>
        <v>0</v>
      </c>
      <c r="MS44" s="149">
        <f t="shared" si="161"/>
        <v>0</v>
      </c>
      <c r="MT44" s="149">
        <f t="shared" si="161"/>
        <v>0</v>
      </c>
      <c r="MU44" s="149">
        <f t="shared" si="161"/>
        <v>0</v>
      </c>
      <c r="MV44" s="149">
        <f t="shared" si="161"/>
        <v>0</v>
      </c>
      <c r="MW44" s="149">
        <f t="shared" si="161"/>
        <v>0</v>
      </c>
      <c r="MX44" s="149">
        <f t="shared" si="161"/>
        <v>0</v>
      </c>
      <c r="MY44" s="149">
        <f t="shared" si="161"/>
        <v>0</v>
      </c>
      <c r="MZ44" s="149">
        <f t="shared" si="161"/>
        <v>0</v>
      </c>
      <c r="NA44" s="149">
        <f t="shared" si="161"/>
        <v>0</v>
      </c>
      <c r="NB44" s="149">
        <f t="shared" si="161"/>
        <v>0</v>
      </c>
      <c r="NC44" s="149">
        <f t="shared" si="161"/>
        <v>0</v>
      </c>
      <c r="ND44" s="149">
        <f t="shared" si="161"/>
        <v>0</v>
      </c>
      <c r="NE44" s="149">
        <f t="shared" si="161"/>
        <v>0</v>
      </c>
      <c r="NF44" s="149">
        <f t="shared" si="161"/>
        <v>0</v>
      </c>
      <c r="NG44" s="149">
        <f t="shared" si="161"/>
        <v>0</v>
      </c>
      <c r="NH44" s="149">
        <f t="shared" si="161"/>
        <v>0</v>
      </c>
      <c r="NI44" s="149">
        <f t="shared" si="161"/>
        <v>0</v>
      </c>
      <c r="NJ44" s="149">
        <f t="shared" si="161"/>
        <v>0</v>
      </c>
      <c r="NK44" s="149">
        <f t="shared" si="161"/>
        <v>0</v>
      </c>
      <c r="NL44" s="149">
        <f t="shared" si="161"/>
        <v>0</v>
      </c>
      <c r="NM44" s="149">
        <f t="shared" si="161"/>
        <v>0</v>
      </c>
      <c r="NN44" s="149">
        <f t="shared" si="161"/>
        <v>0</v>
      </c>
      <c r="NO44" s="149">
        <f t="shared" si="161"/>
        <v>0</v>
      </c>
      <c r="NP44" s="149">
        <f t="shared" si="161"/>
        <v>0</v>
      </c>
      <c r="NQ44" s="149">
        <f t="shared" si="161"/>
        <v>0</v>
      </c>
      <c r="NR44" s="149">
        <f t="shared" si="161"/>
        <v>0</v>
      </c>
      <c r="NS44" s="149">
        <f t="shared" si="161"/>
        <v>0</v>
      </c>
      <c r="NT44" s="149">
        <f t="shared" si="161"/>
        <v>0</v>
      </c>
      <c r="NU44" s="149">
        <f t="shared" si="161"/>
        <v>0</v>
      </c>
      <c r="NV44" s="149">
        <f t="shared" si="161"/>
        <v>0</v>
      </c>
      <c r="NW44" s="149">
        <f t="shared" si="161"/>
        <v>0</v>
      </c>
      <c r="NX44" s="149">
        <f t="shared" si="161"/>
        <v>0</v>
      </c>
      <c r="NY44" s="155"/>
      <c r="NZ44" s="149">
        <f>SUM(NZ45:NZ57)</f>
        <v>0</v>
      </c>
      <c r="OA44" s="150">
        <f>SUM(OA45:OA57)</f>
        <v>0</v>
      </c>
      <c r="OB44" s="151" t="str">
        <f>IF(OA44=0,"",((NZ44/OA44)-1)*-1)</f>
        <v/>
      </c>
      <c r="OC44" s="158"/>
      <c r="OD44" s="181"/>
      <c r="OG44" s="174" t="s">
        <v>14</v>
      </c>
      <c r="OH44" s="155"/>
      <c r="OI44" s="162">
        <f t="shared" ref="OI44:OT44" si="162">SUM(OI45:OI57)</f>
        <v>0</v>
      </c>
      <c r="OJ44" s="162">
        <f t="shared" si="162"/>
        <v>0</v>
      </c>
      <c r="OK44" s="162">
        <f t="shared" si="162"/>
        <v>0</v>
      </c>
      <c r="OL44" s="162">
        <f t="shared" si="162"/>
        <v>0</v>
      </c>
      <c r="OM44" s="162">
        <f t="shared" si="162"/>
        <v>0</v>
      </c>
      <c r="ON44" s="162">
        <f t="shared" si="162"/>
        <v>0</v>
      </c>
      <c r="OO44" s="162">
        <f t="shared" si="162"/>
        <v>0</v>
      </c>
      <c r="OP44" s="162">
        <f t="shared" si="162"/>
        <v>0</v>
      </c>
      <c r="OQ44" s="162">
        <f t="shared" si="162"/>
        <v>0</v>
      </c>
      <c r="OR44" s="162">
        <f t="shared" si="162"/>
        <v>0</v>
      </c>
      <c r="OS44" s="162">
        <f t="shared" si="162"/>
        <v>0</v>
      </c>
      <c r="OT44" s="162">
        <f t="shared" si="162"/>
        <v>0</v>
      </c>
      <c r="OU44" s="155"/>
      <c r="OV44" s="162">
        <f>SUM(OV45:OV57)</f>
        <v>0</v>
      </c>
    </row>
    <row r="45" spans="2:412" s="134" customFormat="1" outlineLevel="1">
      <c r="B45" s="139" t="s">
        <v>62</v>
      </c>
      <c r="C45" s="140" t="s">
        <v>63</v>
      </c>
      <c r="D45" s="10"/>
      <c r="E45" s="141">
        <f>SUMIFS([1]Movimento!$R:$R,[1]Movimento!$B:$B,$C$3,[1]Movimento!$M:$M,$B45,[1]Movimento!$A:$A,E$3)</f>
        <v>0</v>
      </c>
      <c r="F45" s="141">
        <f>SUMIFS([1]Movimento!$R:$R,[1]Movimento!$B:$B,$C$3,[1]Movimento!$M:$M,$B45,[1]Movimento!$A:$A,F$3)</f>
        <v>0</v>
      </c>
      <c r="G45" s="141">
        <f>SUMIFS([1]Movimento!$R:$R,[1]Movimento!$B:$B,$C$3,[1]Movimento!$M:$M,$B45,[1]Movimento!$A:$A,G$3)</f>
        <v>0</v>
      </c>
      <c r="H45" s="141">
        <f>SUMIFS([1]Movimento!$R:$R,[1]Movimento!$B:$B,$C$3,[1]Movimento!$M:$M,$B45,[1]Movimento!$A:$A,H$3)</f>
        <v>0</v>
      </c>
      <c r="I45" s="141">
        <f>SUMIFS([1]Movimento!$R:$R,[1]Movimento!$B:$B,$C$3,[1]Movimento!$M:$M,$B45,[1]Movimento!$A:$A,I$3)</f>
        <v>0</v>
      </c>
      <c r="J45" s="141">
        <f>SUMIFS([1]Movimento!$R:$R,[1]Movimento!$B:$B,$C$3,[1]Movimento!$M:$M,$B45,[1]Movimento!$A:$A,J$3)</f>
        <v>0</v>
      </c>
      <c r="K45" s="141">
        <f>SUMIFS([1]Movimento!$R:$R,[1]Movimento!$B:$B,$C$3,[1]Movimento!$M:$M,$B45,[1]Movimento!$A:$A,K$3)</f>
        <v>0</v>
      </c>
      <c r="L45" s="141">
        <f>SUMIFS([1]Movimento!$R:$R,[1]Movimento!$B:$B,$C$3,[1]Movimento!$M:$M,$B45,[1]Movimento!$A:$A,L$3)</f>
        <v>0</v>
      </c>
      <c r="M45" s="141">
        <f>SUMIFS([1]Movimento!$R:$R,[1]Movimento!$B:$B,$C$3,[1]Movimento!$M:$M,$B45,[1]Movimento!$A:$A,M$3)</f>
        <v>0</v>
      </c>
      <c r="N45" s="141">
        <f>SUMIFS([1]Movimento!$R:$R,[1]Movimento!$B:$B,$C$3,[1]Movimento!$M:$M,$B45,[1]Movimento!$A:$A,N$3)</f>
        <v>0</v>
      </c>
      <c r="O45" s="141">
        <f>SUMIFS([1]Movimento!$R:$R,[1]Movimento!$B:$B,$C$3,[1]Movimento!$M:$M,$B45,[1]Movimento!$A:$A,O$3)</f>
        <v>0</v>
      </c>
      <c r="P45" s="141">
        <f>SUMIFS([1]Movimento!$R:$R,[1]Movimento!$B:$B,$C$3,[1]Movimento!$M:$M,$B45,[1]Movimento!$A:$A,P$3)</f>
        <v>0</v>
      </c>
      <c r="Q45" s="141">
        <f>SUMIFS([1]Movimento!$R:$R,[1]Movimento!$B:$B,$C$3,[1]Movimento!$M:$M,$B45,[1]Movimento!$A:$A,Q$3)</f>
        <v>0</v>
      </c>
      <c r="R45" s="141">
        <f>SUMIFS([1]Movimento!$R:$R,[1]Movimento!$B:$B,$C$3,[1]Movimento!$M:$M,$B45,[1]Movimento!$A:$A,R$3)</f>
        <v>0</v>
      </c>
      <c r="S45" s="141">
        <f>SUMIFS([1]Movimento!$R:$R,[1]Movimento!$B:$B,$C$3,[1]Movimento!$M:$M,$B45,[1]Movimento!$A:$A,S$3)</f>
        <v>0</v>
      </c>
      <c r="T45" s="141">
        <f>SUMIFS([1]Movimento!$R:$R,[1]Movimento!$B:$B,$C$3,[1]Movimento!$M:$M,$B45,[1]Movimento!$A:$A,T$3)</f>
        <v>0</v>
      </c>
      <c r="U45" s="141">
        <f>SUMIFS([1]Movimento!$R:$R,[1]Movimento!$B:$B,$C$3,[1]Movimento!$M:$M,$B45,[1]Movimento!$A:$A,U$3)</f>
        <v>0</v>
      </c>
      <c r="V45" s="141">
        <f>SUMIFS([1]Movimento!$R:$R,[1]Movimento!$B:$B,$C$3,[1]Movimento!$M:$M,$B45,[1]Movimento!$A:$A,V$3)</f>
        <v>0</v>
      </c>
      <c r="W45" s="141">
        <f>SUMIFS([1]Movimento!$R:$R,[1]Movimento!$B:$B,$C$3,[1]Movimento!$M:$M,$B45,[1]Movimento!$A:$A,W$3)</f>
        <v>0</v>
      </c>
      <c r="X45" s="141">
        <f>SUMIFS([1]Movimento!$R:$R,[1]Movimento!$B:$B,$C$3,[1]Movimento!$M:$M,$B45,[1]Movimento!$A:$A,X$3)</f>
        <v>0</v>
      </c>
      <c r="Y45" s="141">
        <f>SUMIFS([1]Movimento!$R:$R,[1]Movimento!$B:$B,$C$3,[1]Movimento!$M:$M,$B45,[1]Movimento!$A:$A,Y$3)</f>
        <v>0</v>
      </c>
      <c r="Z45" s="141">
        <f>SUMIFS([1]Movimento!$R:$R,[1]Movimento!$B:$B,$C$3,[1]Movimento!$M:$M,$B45,[1]Movimento!$A:$A,Z$3)</f>
        <v>0</v>
      </c>
      <c r="AA45" s="141">
        <f>SUMIFS([1]Movimento!$R:$R,[1]Movimento!$B:$B,$C$3,[1]Movimento!$M:$M,$B45,[1]Movimento!$A:$A,AA$3)</f>
        <v>0</v>
      </c>
      <c r="AB45" s="141">
        <f>SUMIFS([1]Movimento!$R:$R,[1]Movimento!$B:$B,$C$3,[1]Movimento!$M:$M,$B45,[1]Movimento!$A:$A,AB$3)</f>
        <v>0</v>
      </c>
      <c r="AC45" s="141">
        <f>SUMIFS([1]Movimento!$R:$R,[1]Movimento!$B:$B,$C$3,[1]Movimento!$M:$M,$B45,[1]Movimento!$A:$A,AC$3)</f>
        <v>0</v>
      </c>
      <c r="AD45" s="141">
        <f>SUMIFS([1]Movimento!$R:$R,[1]Movimento!$B:$B,$C$3,[1]Movimento!$M:$M,$B45,[1]Movimento!$A:$A,AD$3)</f>
        <v>0</v>
      </c>
      <c r="AE45" s="141">
        <f>SUMIFS([1]Movimento!$R:$R,[1]Movimento!$B:$B,$C$3,[1]Movimento!$M:$M,$B45,[1]Movimento!$A:$A,AE$3)</f>
        <v>0</v>
      </c>
      <c r="AF45" s="141">
        <f>SUMIFS([1]Movimento!$R:$R,[1]Movimento!$B:$B,$C$3,[1]Movimento!$M:$M,$B45,[1]Movimento!$A:$A,AF$3)</f>
        <v>0</v>
      </c>
      <c r="AG45" s="141">
        <f>SUMIFS([1]Movimento!$R:$R,[1]Movimento!$B:$B,$C$3,[1]Movimento!$M:$M,$B45,[1]Movimento!$A:$A,AG$3)</f>
        <v>0</v>
      </c>
      <c r="AH45" s="141">
        <f>SUMIFS([1]Movimento!$R:$R,[1]Movimento!$B:$B,$C$3,[1]Movimento!$M:$M,$B45,[1]Movimento!$A:$A,AH$3)</f>
        <v>0</v>
      </c>
      <c r="AI45" s="141">
        <f>SUMIFS([1]Movimento!$R:$R,[1]Movimento!$B:$B,$C$3,[1]Movimento!$M:$M,$B45,[1]Movimento!$A:$A,AI$3)</f>
        <v>0</v>
      </c>
      <c r="AJ45" s="141">
        <f t="shared" ref="AJ45:AJ57" si="163">SUM(E45:AI45)</f>
        <v>0</v>
      </c>
      <c r="AK45" s="141">
        <f>SUMIFS([1]Movimento!$R:$R,[1]Movimento!$B:$B,$C$3,[1]Movimento!$M:$M,$B45,[1]Movimento!$A:$A,AK$3)</f>
        <v>0</v>
      </c>
      <c r="AL45" s="141">
        <f>SUMIFS([1]Movimento!$R:$R,[1]Movimento!$B:$B,$C$3,[1]Movimento!$M:$M,$B45,[1]Movimento!$A:$A,AL$3)</f>
        <v>0</v>
      </c>
      <c r="AM45" s="141">
        <f>SUMIFS([1]Movimento!$R:$R,[1]Movimento!$B:$B,$C$3,[1]Movimento!$M:$M,$B45,[1]Movimento!$A:$A,AM$3)</f>
        <v>0</v>
      </c>
      <c r="AN45" s="141">
        <f>SUMIFS([1]Movimento!$R:$R,[1]Movimento!$B:$B,$C$3,[1]Movimento!$M:$M,$B45,[1]Movimento!$A:$A,AN$3)</f>
        <v>0</v>
      </c>
      <c r="AO45" s="141">
        <f>SUMIFS([1]Movimento!$R:$R,[1]Movimento!$B:$B,$C$3,[1]Movimento!$M:$M,$B45,[1]Movimento!$A:$A,AO$3)</f>
        <v>0</v>
      </c>
      <c r="AP45" s="141">
        <f>SUMIFS([1]Movimento!$R:$R,[1]Movimento!$B:$B,$C$3,[1]Movimento!$M:$M,$B45,[1]Movimento!$A:$A,AP$3)</f>
        <v>0</v>
      </c>
      <c r="AQ45" s="141">
        <f>SUMIFS([1]Movimento!$R:$R,[1]Movimento!$B:$B,$C$3,[1]Movimento!$M:$M,$B45,[1]Movimento!$A:$A,AQ$3)</f>
        <v>0</v>
      </c>
      <c r="AR45" s="141">
        <f>SUMIFS([1]Movimento!$R:$R,[1]Movimento!$B:$B,$C$3,[1]Movimento!$M:$M,$B45,[1]Movimento!$A:$A,AR$3)</f>
        <v>0</v>
      </c>
      <c r="AS45" s="141">
        <f>SUMIFS([1]Movimento!$R:$R,[1]Movimento!$B:$B,$C$3,[1]Movimento!$M:$M,$B45,[1]Movimento!$A:$A,AS$3)</f>
        <v>0</v>
      </c>
      <c r="AT45" s="141">
        <f>SUMIFS([1]Movimento!$R:$R,[1]Movimento!$B:$B,$C$3,[1]Movimento!$M:$M,$B45,[1]Movimento!$A:$A,AT$3)</f>
        <v>0</v>
      </c>
      <c r="AU45" s="141">
        <f>SUMIFS([1]Movimento!$R:$R,[1]Movimento!$B:$B,$C$3,[1]Movimento!$M:$M,$B45,[1]Movimento!$A:$A,AU$3)</f>
        <v>0</v>
      </c>
      <c r="AV45" s="141">
        <f>SUMIFS([1]Movimento!$R:$R,[1]Movimento!$B:$B,$C$3,[1]Movimento!$M:$M,$B45,[1]Movimento!$A:$A,AV$3)</f>
        <v>0</v>
      </c>
      <c r="AW45" s="141">
        <f>SUMIFS([1]Movimento!$R:$R,[1]Movimento!$B:$B,$C$3,[1]Movimento!$M:$M,$B45,[1]Movimento!$A:$A,AW$3)</f>
        <v>0</v>
      </c>
      <c r="AX45" s="141">
        <f>SUMIFS([1]Movimento!$R:$R,[1]Movimento!$B:$B,$C$3,[1]Movimento!$M:$M,$B45,[1]Movimento!$A:$A,AX$3)</f>
        <v>0</v>
      </c>
      <c r="AY45" s="141">
        <f>SUMIFS([1]Movimento!$R:$R,[1]Movimento!$B:$B,$C$3,[1]Movimento!$M:$M,$B45,[1]Movimento!$A:$A,AY$3)</f>
        <v>0</v>
      </c>
      <c r="AZ45" s="141">
        <f>SUMIFS([1]Movimento!$R:$R,[1]Movimento!$B:$B,$C$3,[1]Movimento!$M:$M,$B45,[1]Movimento!$A:$A,AZ$3)</f>
        <v>0</v>
      </c>
      <c r="BA45" s="141">
        <f>SUMIFS([1]Movimento!$R:$R,[1]Movimento!$B:$B,$C$3,[1]Movimento!$M:$M,$B45,[1]Movimento!$A:$A,BA$3)</f>
        <v>0</v>
      </c>
      <c r="BB45" s="141">
        <f>SUMIFS([1]Movimento!$R:$R,[1]Movimento!$B:$B,$C$3,[1]Movimento!$M:$M,$B45,[1]Movimento!$A:$A,BB$3)</f>
        <v>0</v>
      </c>
      <c r="BC45" s="141">
        <f>SUMIFS([1]Movimento!$R:$R,[1]Movimento!$B:$B,$C$3,[1]Movimento!$M:$M,$B45,[1]Movimento!$A:$A,BC$3)</f>
        <v>0</v>
      </c>
      <c r="BD45" s="141">
        <f>SUMIFS([1]Movimento!$R:$R,[1]Movimento!$B:$B,$C$3,[1]Movimento!$M:$M,$B45,[1]Movimento!$A:$A,BD$3)</f>
        <v>0</v>
      </c>
      <c r="BE45" s="141">
        <f>SUMIFS([1]Movimento!$R:$R,[1]Movimento!$B:$B,$C$3,[1]Movimento!$M:$M,$B45,[1]Movimento!$A:$A,BE$3)</f>
        <v>0</v>
      </c>
      <c r="BF45" s="141">
        <f>SUMIFS([1]Movimento!$R:$R,[1]Movimento!$B:$B,$C$3,[1]Movimento!$M:$M,$B45,[1]Movimento!$A:$A,BF$3)</f>
        <v>0</v>
      </c>
      <c r="BG45" s="141">
        <f>SUMIFS([1]Movimento!$R:$R,[1]Movimento!$B:$B,$C$3,[1]Movimento!$M:$M,$B45,[1]Movimento!$A:$A,BG$3)</f>
        <v>0</v>
      </c>
      <c r="BH45" s="141">
        <f>SUMIFS([1]Movimento!$R:$R,[1]Movimento!$B:$B,$C$3,[1]Movimento!$M:$M,$B45,[1]Movimento!$A:$A,BH$3)</f>
        <v>0</v>
      </c>
      <c r="BI45" s="141">
        <f>SUMIFS([1]Movimento!$R:$R,[1]Movimento!$B:$B,$C$3,[1]Movimento!$M:$M,$B45,[1]Movimento!$A:$A,BI$3)</f>
        <v>0</v>
      </c>
      <c r="BJ45" s="141">
        <f>SUMIFS([1]Movimento!$R:$R,[1]Movimento!$B:$B,$C$3,[1]Movimento!$M:$M,$B45,[1]Movimento!$A:$A,BJ$3)</f>
        <v>0</v>
      </c>
      <c r="BK45" s="141">
        <f>SUMIFS([1]Movimento!$R:$R,[1]Movimento!$B:$B,$C$3,[1]Movimento!$M:$M,$B45,[1]Movimento!$A:$A,BK$3)</f>
        <v>0</v>
      </c>
      <c r="BL45" s="141">
        <f>SUMIFS([1]Movimento!$R:$R,[1]Movimento!$B:$B,$C$3,[1]Movimento!$M:$M,$B45,[1]Movimento!$A:$A,BL$3)</f>
        <v>0</v>
      </c>
      <c r="BM45" s="141">
        <f>SUMIFS([1]Movimento!$R:$R,[1]Movimento!$B:$B,$C$3,[1]Movimento!$M:$M,$B45,[1]Movimento!$A:$A,BM$3)</f>
        <v>0</v>
      </c>
      <c r="BN45" s="141">
        <f>SUMIFS([1]Movimento!$R:$R,[1]Movimento!$B:$B,$C$3,[1]Movimento!$M:$M,$B45,[1]Movimento!$A:$A,BN$3)</f>
        <v>0</v>
      </c>
      <c r="BO45" s="141">
        <f>SUMIFS([1]Movimento!$R:$R,[1]Movimento!$B:$B,$C$3,[1]Movimento!$M:$M,$B45,[1]Movimento!$A:$A,BO$3)</f>
        <v>0</v>
      </c>
      <c r="BP45" s="141">
        <f t="shared" ref="BP45:BP57" si="164">SUM(AK45:BO45)</f>
        <v>0</v>
      </c>
      <c r="BQ45" s="141">
        <f>SUMIFS([1]Movimento!$R:$R,[1]Movimento!$B:$B,$C$3,[1]Movimento!$M:$M,$B45,[1]Movimento!$A:$A,BQ$3)</f>
        <v>0</v>
      </c>
      <c r="BR45" s="141">
        <f>SUMIFS([1]Movimento!$R:$R,[1]Movimento!$B:$B,$C$3,[1]Movimento!$M:$M,$B45,[1]Movimento!$A:$A,BR$3)</f>
        <v>0</v>
      </c>
      <c r="BS45" s="141">
        <f>SUMIFS([1]Movimento!$R:$R,[1]Movimento!$B:$B,$C$3,[1]Movimento!$M:$M,$B45,[1]Movimento!$A:$A,BS$3)</f>
        <v>0</v>
      </c>
      <c r="BT45" s="141">
        <f>SUMIFS([1]Movimento!$R:$R,[1]Movimento!$B:$B,$C$3,[1]Movimento!$M:$M,$B45,[1]Movimento!$A:$A,BT$3)</f>
        <v>0</v>
      </c>
      <c r="BU45" s="141">
        <f>SUMIFS([1]Movimento!$R:$R,[1]Movimento!$B:$B,$C$3,[1]Movimento!$M:$M,$B45,[1]Movimento!$A:$A,BU$3)</f>
        <v>0</v>
      </c>
      <c r="BV45" s="141">
        <f>SUMIFS([1]Movimento!$R:$R,[1]Movimento!$B:$B,$C$3,[1]Movimento!$M:$M,$B45,[1]Movimento!$A:$A,BV$3)</f>
        <v>0</v>
      </c>
      <c r="BW45" s="141">
        <f>SUMIFS([1]Movimento!$R:$R,[1]Movimento!$B:$B,$C$3,[1]Movimento!$M:$M,$B45,[1]Movimento!$A:$A,BW$3)</f>
        <v>0</v>
      </c>
      <c r="BX45" s="141">
        <f>SUMIFS([1]Movimento!$R:$R,[1]Movimento!$B:$B,$C$3,[1]Movimento!$M:$M,$B45,[1]Movimento!$A:$A,BX$3)</f>
        <v>0</v>
      </c>
      <c r="BY45" s="141">
        <f>SUMIFS([1]Movimento!$R:$R,[1]Movimento!$B:$B,$C$3,[1]Movimento!$M:$M,$B45,[1]Movimento!$A:$A,BY$3)</f>
        <v>0</v>
      </c>
      <c r="BZ45" s="141">
        <f>SUMIFS([1]Movimento!$R:$R,[1]Movimento!$B:$B,$C$3,[1]Movimento!$M:$M,$B45,[1]Movimento!$A:$A,BZ$3)</f>
        <v>0</v>
      </c>
      <c r="CA45" s="141">
        <f>SUMIFS([1]Movimento!$R:$R,[1]Movimento!$B:$B,$C$3,[1]Movimento!$M:$M,$B45,[1]Movimento!$A:$A,CA$3)</f>
        <v>0</v>
      </c>
      <c r="CB45" s="141">
        <f>SUMIFS([1]Movimento!$R:$R,[1]Movimento!$B:$B,$C$3,[1]Movimento!$M:$M,$B45,[1]Movimento!$A:$A,CB$3)</f>
        <v>0</v>
      </c>
      <c r="CC45" s="141">
        <f>SUMIFS([1]Movimento!$R:$R,[1]Movimento!$B:$B,$C$3,[1]Movimento!$M:$M,$B45,[1]Movimento!$A:$A,CC$3)</f>
        <v>0</v>
      </c>
      <c r="CD45" s="141">
        <f>SUMIFS([1]Movimento!$R:$R,[1]Movimento!$B:$B,$C$3,[1]Movimento!$M:$M,$B45,[1]Movimento!$A:$A,CD$3)</f>
        <v>0</v>
      </c>
      <c r="CE45" s="141">
        <f>SUMIFS([1]Movimento!$R:$R,[1]Movimento!$B:$B,$C$3,[1]Movimento!$M:$M,$B45,[1]Movimento!$A:$A,CE$3)</f>
        <v>0</v>
      </c>
      <c r="CF45" s="141">
        <f>SUMIFS([1]Movimento!$R:$R,[1]Movimento!$B:$B,$C$3,[1]Movimento!$M:$M,$B45,[1]Movimento!$A:$A,CF$3)</f>
        <v>0</v>
      </c>
      <c r="CG45" s="141">
        <f>SUMIFS([1]Movimento!$R:$R,[1]Movimento!$B:$B,$C$3,[1]Movimento!$M:$M,$B45,[1]Movimento!$A:$A,CG$3)</f>
        <v>0</v>
      </c>
      <c r="CH45" s="141">
        <f>SUMIFS([1]Movimento!$R:$R,[1]Movimento!$B:$B,$C$3,[1]Movimento!$M:$M,$B45,[1]Movimento!$A:$A,CH$3)</f>
        <v>0</v>
      </c>
      <c r="CI45" s="141">
        <f>SUMIFS([1]Movimento!$R:$R,[1]Movimento!$B:$B,$C$3,[1]Movimento!$M:$M,$B45,[1]Movimento!$A:$A,CI$3)</f>
        <v>0</v>
      </c>
      <c r="CJ45" s="141">
        <f>SUMIFS([1]Movimento!$R:$R,[1]Movimento!$B:$B,$C$3,[1]Movimento!$M:$M,$B45,[1]Movimento!$A:$A,CJ$3)</f>
        <v>0</v>
      </c>
      <c r="CK45" s="141">
        <f>SUMIFS([1]Movimento!$R:$R,[1]Movimento!$B:$B,$C$3,[1]Movimento!$M:$M,$B45,[1]Movimento!$A:$A,CK$3)</f>
        <v>0</v>
      </c>
      <c r="CL45" s="141">
        <f>SUMIFS([1]Movimento!$R:$R,[1]Movimento!$B:$B,$C$3,[1]Movimento!$M:$M,$B45,[1]Movimento!$A:$A,CL$3)</f>
        <v>0</v>
      </c>
      <c r="CM45" s="141">
        <f>SUMIFS([1]Movimento!$R:$R,[1]Movimento!$B:$B,$C$3,[1]Movimento!$M:$M,$B45,[1]Movimento!$A:$A,CM$3)</f>
        <v>0</v>
      </c>
      <c r="CN45" s="141">
        <f>SUMIFS([1]Movimento!$R:$R,[1]Movimento!$B:$B,$C$3,[1]Movimento!$M:$M,$B45,[1]Movimento!$A:$A,CN$3)</f>
        <v>0</v>
      </c>
      <c r="CO45" s="141">
        <f>SUMIFS([1]Movimento!$R:$R,[1]Movimento!$B:$B,$C$3,[1]Movimento!$M:$M,$B45,[1]Movimento!$A:$A,CO$3)</f>
        <v>0</v>
      </c>
      <c r="CP45" s="141">
        <f>SUMIFS([1]Movimento!$R:$R,[1]Movimento!$B:$B,$C$3,[1]Movimento!$M:$M,$B45,[1]Movimento!$A:$A,CP$3)</f>
        <v>0</v>
      </c>
      <c r="CQ45" s="141">
        <f>SUMIFS([1]Movimento!$R:$R,[1]Movimento!$B:$B,$C$3,[1]Movimento!$M:$M,$B45,[1]Movimento!$A:$A,CQ$3)</f>
        <v>0</v>
      </c>
      <c r="CR45" s="141">
        <f>SUMIFS([1]Movimento!$R:$R,[1]Movimento!$B:$B,$C$3,[1]Movimento!$M:$M,$B45,[1]Movimento!$A:$A,CR$3)</f>
        <v>0</v>
      </c>
      <c r="CS45" s="141">
        <f>SUMIFS([1]Movimento!$R:$R,[1]Movimento!$B:$B,$C$3,[1]Movimento!$M:$M,$B45,[1]Movimento!$A:$A,CS$3)</f>
        <v>0</v>
      </c>
      <c r="CT45" s="141">
        <f>SUMIFS([1]Movimento!$R:$R,[1]Movimento!$B:$B,$C$3,[1]Movimento!$M:$M,$B45,[1]Movimento!$A:$A,CT$3)</f>
        <v>0</v>
      </c>
      <c r="CU45" s="141">
        <f>SUMIFS([1]Movimento!$R:$R,[1]Movimento!$B:$B,$C$3,[1]Movimento!$M:$M,$B45,[1]Movimento!$A:$A,CU$3)</f>
        <v>0</v>
      </c>
      <c r="CV45" s="141">
        <f t="shared" ref="CV45:CV57" si="165">SUM(BQ45:CU45)</f>
        <v>0</v>
      </c>
      <c r="CW45" s="141">
        <f>SUMIFS([1]Movimento!$R:$R,[1]Movimento!$B:$B,$C$3,[1]Movimento!$M:$M,$B45,[1]Movimento!$A:$A,CW$3)</f>
        <v>0</v>
      </c>
      <c r="CX45" s="141">
        <f>SUMIFS([1]Movimento!$R:$R,[1]Movimento!$B:$B,$C$3,[1]Movimento!$M:$M,$B45,[1]Movimento!$A:$A,CX$3)</f>
        <v>0</v>
      </c>
      <c r="CY45" s="141">
        <f>SUMIFS([1]Movimento!$R:$R,[1]Movimento!$B:$B,$C$3,[1]Movimento!$M:$M,$B45,[1]Movimento!$A:$A,CY$3)</f>
        <v>0</v>
      </c>
      <c r="CZ45" s="141">
        <f>SUMIFS([1]Movimento!$R:$R,[1]Movimento!$B:$B,$C$3,[1]Movimento!$M:$M,$B45,[1]Movimento!$A:$A,CZ$3)</f>
        <v>0</v>
      </c>
      <c r="DA45" s="141">
        <f>SUMIFS([1]Movimento!$R:$R,[1]Movimento!$B:$B,$C$3,[1]Movimento!$M:$M,$B45,[1]Movimento!$A:$A,DA$3)</f>
        <v>0</v>
      </c>
      <c r="DB45" s="141">
        <f>SUMIFS([1]Movimento!$R:$R,[1]Movimento!$B:$B,$C$3,[1]Movimento!$M:$M,$B45,[1]Movimento!$A:$A,DB$3)</f>
        <v>0</v>
      </c>
      <c r="DC45" s="141">
        <f>SUMIFS([1]Movimento!$R:$R,[1]Movimento!$B:$B,$C$3,[1]Movimento!$M:$M,$B45,[1]Movimento!$A:$A,DC$3)</f>
        <v>0</v>
      </c>
      <c r="DD45" s="141">
        <f>SUMIFS([1]Movimento!$R:$R,[1]Movimento!$B:$B,$C$3,[1]Movimento!$M:$M,$B45,[1]Movimento!$A:$A,DD$3)</f>
        <v>0</v>
      </c>
      <c r="DE45" s="141">
        <f>SUMIFS([1]Movimento!$R:$R,[1]Movimento!$B:$B,$C$3,[1]Movimento!$M:$M,$B45,[1]Movimento!$A:$A,DE$3)</f>
        <v>0</v>
      </c>
      <c r="DF45" s="141">
        <f>SUMIFS([1]Movimento!$R:$R,[1]Movimento!$B:$B,$C$3,[1]Movimento!$M:$M,$B45,[1]Movimento!$A:$A,DF$3)</f>
        <v>0</v>
      </c>
      <c r="DG45" s="141">
        <f>SUMIFS([1]Movimento!$R:$R,[1]Movimento!$B:$B,$C$3,[1]Movimento!$M:$M,$B45,[1]Movimento!$A:$A,DG$3)</f>
        <v>0</v>
      </c>
      <c r="DH45" s="141">
        <f>SUMIFS([1]Movimento!$R:$R,[1]Movimento!$B:$B,$C$3,[1]Movimento!$M:$M,$B45,[1]Movimento!$A:$A,DH$3)</f>
        <v>0</v>
      </c>
      <c r="DI45" s="141">
        <f>SUMIFS([1]Movimento!$R:$R,[1]Movimento!$B:$B,$C$3,[1]Movimento!$M:$M,$B45,[1]Movimento!$A:$A,DI$3)</f>
        <v>0</v>
      </c>
      <c r="DJ45" s="141">
        <f>SUMIFS([1]Movimento!$R:$R,[1]Movimento!$B:$B,$C$3,[1]Movimento!$M:$M,$B45,[1]Movimento!$A:$A,DJ$3)</f>
        <v>0</v>
      </c>
      <c r="DK45" s="141">
        <f>SUMIFS([1]Movimento!$R:$R,[1]Movimento!$B:$B,$C$3,[1]Movimento!$M:$M,$B45,[1]Movimento!$A:$A,DK$3)</f>
        <v>0</v>
      </c>
      <c r="DL45" s="141">
        <f>SUMIFS([1]Movimento!$R:$R,[1]Movimento!$B:$B,$C$3,[1]Movimento!$M:$M,$B45,[1]Movimento!$A:$A,DL$3)</f>
        <v>0</v>
      </c>
      <c r="DM45" s="141">
        <f>SUMIFS([1]Movimento!$R:$R,[1]Movimento!$B:$B,$C$3,[1]Movimento!$M:$M,$B45,[1]Movimento!$A:$A,DM$3)</f>
        <v>0</v>
      </c>
      <c r="DN45" s="141">
        <f>SUMIFS([1]Movimento!$R:$R,[1]Movimento!$B:$B,$C$3,[1]Movimento!$M:$M,$B45,[1]Movimento!$A:$A,DN$3)</f>
        <v>0</v>
      </c>
      <c r="DO45" s="141">
        <f>SUMIFS([1]Movimento!$R:$R,[1]Movimento!$B:$B,$C$3,[1]Movimento!$M:$M,$B45,[1]Movimento!$A:$A,DO$3)</f>
        <v>0</v>
      </c>
      <c r="DP45" s="141">
        <f>SUMIFS([1]Movimento!$R:$R,[1]Movimento!$B:$B,$C$3,[1]Movimento!$M:$M,$B45,[1]Movimento!$A:$A,DP$3)</f>
        <v>0</v>
      </c>
      <c r="DQ45" s="141">
        <f>SUMIFS([1]Movimento!$R:$R,[1]Movimento!$B:$B,$C$3,[1]Movimento!$M:$M,$B45,[1]Movimento!$A:$A,DQ$3)</f>
        <v>0</v>
      </c>
      <c r="DR45" s="141">
        <f>SUMIFS([1]Movimento!$R:$R,[1]Movimento!$B:$B,$C$3,[1]Movimento!$M:$M,$B45,[1]Movimento!$A:$A,DR$3)</f>
        <v>0</v>
      </c>
      <c r="DS45" s="141">
        <f>SUMIFS([1]Movimento!$R:$R,[1]Movimento!$B:$B,$C$3,[1]Movimento!$M:$M,$B45,[1]Movimento!$A:$A,DS$3)</f>
        <v>0</v>
      </c>
      <c r="DT45" s="141">
        <f>SUMIFS([1]Movimento!$R:$R,[1]Movimento!$B:$B,$C$3,[1]Movimento!$M:$M,$B45,[1]Movimento!$A:$A,DT$3)</f>
        <v>0</v>
      </c>
      <c r="DU45" s="141">
        <f>SUMIFS([1]Movimento!$R:$R,[1]Movimento!$B:$B,$C$3,[1]Movimento!$M:$M,$B45,[1]Movimento!$A:$A,DU$3)</f>
        <v>0</v>
      </c>
      <c r="DV45" s="141">
        <f>SUMIFS([1]Movimento!$R:$R,[1]Movimento!$B:$B,$C$3,[1]Movimento!$M:$M,$B45,[1]Movimento!$A:$A,DV$3)</f>
        <v>0</v>
      </c>
      <c r="DW45" s="141">
        <f>SUMIFS([1]Movimento!$R:$R,[1]Movimento!$B:$B,$C$3,[1]Movimento!$M:$M,$B45,[1]Movimento!$A:$A,DW$3)</f>
        <v>0</v>
      </c>
      <c r="DX45" s="141">
        <f>SUMIFS([1]Movimento!$R:$R,[1]Movimento!$B:$B,$C$3,[1]Movimento!$M:$M,$B45,[1]Movimento!$A:$A,DX$3)</f>
        <v>0</v>
      </c>
      <c r="DY45" s="141">
        <f>SUMIFS([1]Movimento!$R:$R,[1]Movimento!$B:$B,$C$3,[1]Movimento!$M:$M,$B45,[1]Movimento!$A:$A,DY$3)</f>
        <v>0</v>
      </c>
      <c r="DZ45" s="141">
        <f>SUMIFS([1]Movimento!$R:$R,[1]Movimento!$B:$B,$C$3,[1]Movimento!$M:$M,$B45,[1]Movimento!$A:$A,DZ$3)</f>
        <v>0</v>
      </c>
      <c r="EA45" s="141">
        <f>SUMIFS([1]Movimento!$R:$R,[1]Movimento!$B:$B,$C$3,[1]Movimento!$M:$M,$B45,[1]Movimento!$A:$A,EA$3)</f>
        <v>0</v>
      </c>
      <c r="EB45" s="141">
        <f t="shared" ref="EB45:EB57" si="166">SUM(CW45:EA45)</f>
        <v>0</v>
      </c>
      <c r="EC45" s="141">
        <f>SUMIFS([1]Movimento!$R:$R,[1]Movimento!$B:$B,$C$3,[1]Movimento!$M:$M,$B45,[1]Movimento!$A:$A,EC$3)</f>
        <v>0</v>
      </c>
      <c r="ED45" s="141">
        <f>SUMIFS([1]Movimento!$R:$R,[1]Movimento!$B:$B,$C$3,[1]Movimento!$M:$M,$B45,[1]Movimento!$A:$A,ED$3)</f>
        <v>0</v>
      </c>
      <c r="EE45" s="141">
        <f>SUMIFS([1]Movimento!$R:$R,[1]Movimento!$B:$B,$C$3,[1]Movimento!$M:$M,$B45,[1]Movimento!$A:$A,EE$3)</f>
        <v>0</v>
      </c>
      <c r="EF45" s="141">
        <f>SUMIFS([1]Movimento!$R:$R,[1]Movimento!$B:$B,$C$3,[1]Movimento!$M:$M,$B45,[1]Movimento!$A:$A,EF$3)</f>
        <v>0</v>
      </c>
      <c r="EG45" s="141">
        <f>SUMIFS([1]Movimento!$R:$R,[1]Movimento!$B:$B,$C$3,[1]Movimento!$M:$M,$B45,[1]Movimento!$A:$A,EG$3)</f>
        <v>0</v>
      </c>
      <c r="EH45" s="141">
        <f>SUMIFS([1]Movimento!$R:$R,[1]Movimento!$B:$B,$C$3,[1]Movimento!$M:$M,$B45,[1]Movimento!$A:$A,EH$3)</f>
        <v>0</v>
      </c>
      <c r="EI45" s="141">
        <f>SUMIFS([1]Movimento!$R:$R,[1]Movimento!$B:$B,$C$3,[1]Movimento!$M:$M,$B45,[1]Movimento!$A:$A,EI$3)</f>
        <v>0</v>
      </c>
      <c r="EJ45" s="141">
        <f>SUMIFS([1]Movimento!$R:$R,[1]Movimento!$B:$B,$C$3,[1]Movimento!$M:$M,$B45,[1]Movimento!$A:$A,EJ$3)</f>
        <v>0</v>
      </c>
      <c r="EK45" s="141">
        <f>SUMIFS([1]Movimento!$R:$R,[1]Movimento!$B:$B,$C$3,[1]Movimento!$M:$M,$B45,[1]Movimento!$A:$A,EK$3)</f>
        <v>0</v>
      </c>
      <c r="EL45" s="141">
        <f>SUMIFS([1]Movimento!$R:$R,[1]Movimento!$B:$B,$C$3,[1]Movimento!$M:$M,$B45,[1]Movimento!$A:$A,EL$3)</f>
        <v>0</v>
      </c>
      <c r="EM45" s="141">
        <f>SUMIFS([1]Movimento!$R:$R,[1]Movimento!$B:$B,$C$3,[1]Movimento!$M:$M,$B45,[1]Movimento!$A:$A,EM$3)</f>
        <v>0</v>
      </c>
      <c r="EN45" s="141">
        <f>SUMIFS([1]Movimento!$R:$R,[1]Movimento!$B:$B,$C$3,[1]Movimento!$M:$M,$B45,[1]Movimento!$A:$A,EN$3)</f>
        <v>0</v>
      </c>
      <c r="EO45" s="141">
        <f>SUMIFS([1]Movimento!$R:$R,[1]Movimento!$B:$B,$C$3,[1]Movimento!$M:$M,$B45,[1]Movimento!$A:$A,EO$3)</f>
        <v>0</v>
      </c>
      <c r="EP45" s="141">
        <f>SUMIFS([1]Movimento!$R:$R,[1]Movimento!$B:$B,$C$3,[1]Movimento!$M:$M,$B45,[1]Movimento!$A:$A,EP$3)</f>
        <v>0</v>
      </c>
      <c r="EQ45" s="141">
        <f>SUMIFS([1]Movimento!$R:$R,[1]Movimento!$B:$B,$C$3,[1]Movimento!$M:$M,$B45,[1]Movimento!$A:$A,EQ$3)</f>
        <v>0</v>
      </c>
      <c r="ER45" s="141">
        <f>SUMIFS([1]Movimento!$R:$R,[1]Movimento!$B:$B,$C$3,[1]Movimento!$M:$M,$B45,[1]Movimento!$A:$A,ER$3)</f>
        <v>0</v>
      </c>
      <c r="ES45" s="141">
        <f>SUMIFS([1]Movimento!$R:$R,[1]Movimento!$B:$B,$C$3,[1]Movimento!$M:$M,$B45,[1]Movimento!$A:$A,ES$3)</f>
        <v>0</v>
      </c>
      <c r="ET45" s="141">
        <f>SUMIFS([1]Movimento!$R:$R,[1]Movimento!$B:$B,$C$3,[1]Movimento!$M:$M,$B45,[1]Movimento!$A:$A,ET$3)</f>
        <v>0</v>
      </c>
      <c r="EU45" s="141">
        <f>SUMIFS([1]Movimento!$R:$R,[1]Movimento!$B:$B,$C$3,[1]Movimento!$M:$M,$B45,[1]Movimento!$A:$A,EU$3)</f>
        <v>0</v>
      </c>
      <c r="EV45" s="141">
        <f>SUMIFS([1]Movimento!$R:$R,[1]Movimento!$B:$B,$C$3,[1]Movimento!$M:$M,$B45,[1]Movimento!$A:$A,EV$3)</f>
        <v>0</v>
      </c>
      <c r="EW45" s="141">
        <f>SUMIFS([1]Movimento!$R:$R,[1]Movimento!$B:$B,$C$3,[1]Movimento!$M:$M,$B45,[1]Movimento!$A:$A,EW$3)</f>
        <v>0</v>
      </c>
      <c r="EX45" s="141">
        <f>SUMIFS([1]Movimento!$R:$R,[1]Movimento!$B:$B,$C$3,[1]Movimento!$M:$M,$B45,[1]Movimento!$A:$A,EX$3)</f>
        <v>0</v>
      </c>
      <c r="EY45" s="141">
        <f>SUMIFS([1]Movimento!$R:$R,[1]Movimento!$B:$B,$C$3,[1]Movimento!$M:$M,$B45,[1]Movimento!$A:$A,EY$3)</f>
        <v>0</v>
      </c>
      <c r="EZ45" s="141">
        <f>SUMIFS([1]Movimento!$R:$R,[1]Movimento!$B:$B,$C$3,[1]Movimento!$M:$M,$B45,[1]Movimento!$A:$A,EZ$3)</f>
        <v>0</v>
      </c>
      <c r="FA45" s="141">
        <f>SUMIFS([1]Movimento!$R:$R,[1]Movimento!$B:$B,$C$3,[1]Movimento!$M:$M,$B45,[1]Movimento!$A:$A,FA$3)</f>
        <v>0</v>
      </c>
      <c r="FB45" s="141">
        <f>SUMIFS([1]Movimento!$R:$R,[1]Movimento!$B:$B,$C$3,[1]Movimento!$M:$M,$B45,[1]Movimento!$A:$A,FB$3)</f>
        <v>0</v>
      </c>
      <c r="FC45" s="141">
        <f>SUMIFS([1]Movimento!$R:$R,[1]Movimento!$B:$B,$C$3,[1]Movimento!$M:$M,$B45,[1]Movimento!$A:$A,FC$3)</f>
        <v>0</v>
      </c>
      <c r="FD45" s="141">
        <f>SUMIFS([1]Movimento!$R:$R,[1]Movimento!$B:$B,$C$3,[1]Movimento!$M:$M,$B45,[1]Movimento!$A:$A,FD$3)</f>
        <v>0</v>
      </c>
      <c r="FE45" s="141">
        <f>SUMIFS([1]Movimento!$R:$R,[1]Movimento!$B:$B,$C$3,[1]Movimento!$M:$M,$B45,[1]Movimento!$A:$A,FE$3)</f>
        <v>0</v>
      </c>
      <c r="FF45" s="141">
        <f>SUMIFS([1]Movimento!$R:$R,[1]Movimento!$B:$B,$C$3,[1]Movimento!$M:$M,$B45,[1]Movimento!$A:$A,FF$3)</f>
        <v>0</v>
      </c>
      <c r="FG45" s="141">
        <f>SUMIFS([1]Movimento!$R:$R,[1]Movimento!$B:$B,$C$3,[1]Movimento!$M:$M,$B45,[1]Movimento!$A:$A,FG$3)</f>
        <v>0</v>
      </c>
      <c r="FH45" s="141">
        <f t="shared" ref="FH45:FH57" si="167">SUM(EC45:FG45)</f>
        <v>0</v>
      </c>
      <c r="FI45" s="141">
        <f>SUMIFS([1]Movimento!$R:$R,[1]Movimento!$B:$B,$C$3,[1]Movimento!$M:$M,$B45,[1]Movimento!$A:$A,FI$3)</f>
        <v>0</v>
      </c>
      <c r="FJ45" s="141">
        <f>SUMIFS([1]Movimento!$R:$R,[1]Movimento!$B:$B,$C$3,[1]Movimento!$M:$M,$B45,[1]Movimento!$A:$A,FJ$3)</f>
        <v>0</v>
      </c>
      <c r="FK45" s="141">
        <f>SUMIFS([1]Movimento!$R:$R,[1]Movimento!$B:$B,$C$3,[1]Movimento!$M:$M,$B45,[1]Movimento!$A:$A,FK$3)</f>
        <v>0</v>
      </c>
      <c r="FL45" s="141">
        <f>SUMIFS([1]Movimento!$R:$R,[1]Movimento!$B:$B,$C$3,[1]Movimento!$M:$M,$B45,[1]Movimento!$A:$A,FL$3)</f>
        <v>0</v>
      </c>
      <c r="FM45" s="141">
        <f>SUMIFS([1]Movimento!$R:$R,[1]Movimento!$B:$B,$C$3,[1]Movimento!$M:$M,$B45,[1]Movimento!$A:$A,FM$3)</f>
        <v>0</v>
      </c>
      <c r="FN45" s="141">
        <f>SUMIFS([1]Movimento!$R:$R,[1]Movimento!$B:$B,$C$3,[1]Movimento!$M:$M,$B45,[1]Movimento!$A:$A,FN$3)</f>
        <v>0</v>
      </c>
      <c r="FO45" s="141">
        <f>SUMIFS([1]Movimento!$R:$R,[1]Movimento!$B:$B,$C$3,[1]Movimento!$M:$M,$B45,[1]Movimento!$A:$A,FO$3)</f>
        <v>0</v>
      </c>
      <c r="FP45" s="141">
        <f>SUMIFS([1]Movimento!$R:$R,[1]Movimento!$B:$B,$C$3,[1]Movimento!$M:$M,$B45,[1]Movimento!$A:$A,FP$3)</f>
        <v>0</v>
      </c>
      <c r="FQ45" s="141">
        <f>SUMIFS([1]Movimento!$R:$R,[1]Movimento!$B:$B,$C$3,[1]Movimento!$M:$M,$B45,[1]Movimento!$A:$A,FQ$3)</f>
        <v>0</v>
      </c>
      <c r="FR45" s="141">
        <f>SUMIFS([1]Movimento!$R:$R,[1]Movimento!$B:$B,$C$3,[1]Movimento!$M:$M,$B45,[1]Movimento!$A:$A,FR$3)</f>
        <v>0</v>
      </c>
      <c r="FS45" s="141">
        <f>SUMIFS([1]Movimento!$R:$R,[1]Movimento!$B:$B,$C$3,[1]Movimento!$M:$M,$B45,[1]Movimento!$A:$A,FS$3)</f>
        <v>0</v>
      </c>
      <c r="FT45" s="141">
        <f>SUMIFS([1]Movimento!$R:$R,[1]Movimento!$B:$B,$C$3,[1]Movimento!$M:$M,$B45,[1]Movimento!$A:$A,FT$3)</f>
        <v>0</v>
      </c>
      <c r="FU45" s="141">
        <f>SUMIFS([1]Movimento!$R:$R,[1]Movimento!$B:$B,$C$3,[1]Movimento!$M:$M,$B45,[1]Movimento!$A:$A,FU$3)</f>
        <v>0</v>
      </c>
      <c r="FV45" s="141">
        <f>SUMIFS([1]Movimento!$R:$R,[1]Movimento!$B:$B,$C$3,[1]Movimento!$M:$M,$B45,[1]Movimento!$A:$A,FV$3)</f>
        <v>0</v>
      </c>
      <c r="FW45" s="141">
        <f>SUMIFS([1]Movimento!$R:$R,[1]Movimento!$B:$B,$C$3,[1]Movimento!$M:$M,$B45,[1]Movimento!$A:$A,FW$3)</f>
        <v>0</v>
      </c>
      <c r="FX45" s="141">
        <f>SUMIFS([1]Movimento!$R:$R,[1]Movimento!$B:$B,$C$3,[1]Movimento!$M:$M,$B45,[1]Movimento!$A:$A,FX$3)</f>
        <v>0</v>
      </c>
      <c r="FY45" s="141">
        <f>SUMIFS([1]Movimento!$R:$R,[1]Movimento!$B:$B,$C$3,[1]Movimento!$M:$M,$B45,[1]Movimento!$A:$A,FY$3)</f>
        <v>0</v>
      </c>
      <c r="FZ45" s="141">
        <f>SUMIFS([1]Movimento!$R:$R,[1]Movimento!$B:$B,$C$3,[1]Movimento!$M:$M,$B45,[1]Movimento!$A:$A,FZ$3)</f>
        <v>0</v>
      </c>
      <c r="GA45" s="141">
        <f>SUMIFS([1]Movimento!$R:$R,[1]Movimento!$B:$B,$C$3,[1]Movimento!$M:$M,$B45,[1]Movimento!$A:$A,GA$3)</f>
        <v>0</v>
      </c>
      <c r="GB45" s="141">
        <f>SUMIFS([1]Movimento!$R:$R,[1]Movimento!$B:$B,$C$3,[1]Movimento!$M:$M,$B45,[1]Movimento!$A:$A,GB$3)</f>
        <v>0</v>
      </c>
      <c r="GC45" s="141">
        <f>SUMIFS([1]Movimento!$R:$R,[1]Movimento!$B:$B,$C$3,[1]Movimento!$M:$M,$B45,[1]Movimento!$A:$A,GC$3)</f>
        <v>0</v>
      </c>
      <c r="GD45" s="141">
        <f>SUMIFS([1]Movimento!$R:$R,[1]Movimento!$B:$B,$C$3,[1]Movimento!$M:$M,$B45,[1]Movimento!$A:$A,GD$3)</f>
        <v>0</v>
      </c>
      <c r="GE45" s="141">
        <f>SUMIFS([1]Movimento!$R:$R,[1]Movimento!$B:$B,$C$3,[1]Movimento!$M:$M,$B45,[1]Movimento!$A:$A,GE$3)</f>
        <v>0</v>
      </c>
      <c r="GF45" s="141">
        <f>SUMIFS([1]Movimento!$R:$R,[1]Movimento!$B:$B,$C$3,[1]Movimento!$M:$M,$B45,[1]Movimento!$A:$A,GF$3)</f>
        <v>0</v>
      </c>
      <c r="GG45" s="141">
        <f>SUMIFS([1]Movimento!$R:$R,[1]Movimento!$B:$B,$C$3,[1]Movimento!$M:$M,$B45,[1]Movimento!$A:$A,GG$3)</f>
        <v>0</v>
      </c>
      <c r="GH45" s="141">
        <f>SUMIFS([1]Movimento!$R:$R,[1]Movimento!$B:$B,$C$3,[1]Movimento!$M:$M,$B45,[1]Movimento!$A:$A,GH$3)</f>
        <v>0</v>
      </c>
      <c r="GI45" s="141">
        <f>SUMIFS([1]Movimento!$R:$R,[1]Movimento!$B:$B,$C$3,[1]Movimento!$M:$M,$B45,[1]Movimento!$A:$A,GI$3)</f>
        <v>0</v>
      </c>
      <c r="GJ45" s="141">
        <f>SUMIFS([1]Movimento!$R:$R,[1]Movimento!$B:$B,$C$3,[1]Movimento!$M:$M,$B45,[1]Movimento!$A:$A,GJ$3)</f>
        <v>0</v>
      </c>
      <c r="GK45" s="141">
        <f>SUMIFS([1]Movimento!$R:$R,[1]Movimento!$B:$B,$C$3,[1]Movimento!$M:$M,$B45,[1]Movimento!$A:$A,GK$3)</f>
        <v>0</v>
      </c>
      <c r="GL45" s="141">
        <f>SUMIFS([1]Movimento!$R:$R,[1]Movimento!$B:$B,$C$3,[1]Movimento!$M:$M,$B45,[1]Movimento!$A:$A,GL$3)</f>
        <v>0</v>
      </c>
      <c r="GM45" s="141">
        <f>SUMIFS([1]Movimento!$R:$R,[1]Movimento!$B:$B,$C$3,[1]Movimento!$M:$M,$B45,[1]Movimento!$A:$A,GM$3)</f>
        <v>0</v>
      </c>
      <c r="GN45" s="141">
        <f t="shared" ref="GN45:GN57" si="168">SUM(FI45:GM45)</f>
        <v>0</v>
      </c>
      <c r="GO45" s="141">
        <f>SUMIFS([1]Movimento!$R:$R,[1]Movimento!$B:$B,$C$3,[1]Movimento!$M:$M,$B45,[1]Movimento!$A:$A,GO$3)</f>
        <v>0</v>
      </c>
      <c r="GP45" s="141">
        <f>SUMIFS([1]Movimento!$R:$R,[1]Movimento!$B:$B,$C$3,[1]Movimento!$M:$M,$B45,[1]Movimento!$A:$A,GP$3)</f>
        <v>0</v>
      </c>
      <c r="GQ45" s="141">
        <f>SUMIFS([1]Movimento!$R:$R,[1]Movimento!$B:$B,$C$3,[1]Movimento!$M:$M,$B45,[1]Movimento!$A:$A,GQ$3)</f>
        <v>0</v>
      </c>
      <c r="GR45" s="141">
        <f>SUMIFS([1]Movimento!$R:$R,[1]Movimento!$B:$B,$C$3,[1]Movimento!$M:$M,$B45,[1]Movimento!$A:$A,GR$3)</f>
        <v>0</v>
      </c>
      <c r="GS45" s="141">
        <f>SUMIFS([1]Movimento!$R:$R,[1]Movimento!$B:$B,$C$3,[1]Movimento!$M:$M,$B45,[1]Movimento!$A:$A,GS$3)</f>
        <v>0</v>
      </c>
      <c r="GT45" s="141">
        <f>SUMIFS([1]Movimento!$R:$R,[1]Movimento!$B:$B,$C$3,[1]Movimento!$M:$M,$B45,[1]Movimento!$A:$A,GT$3)</f>
        <v>0</v>
      </c>
      <c r="GU45" s="141">
        <f>SUMIFS([1]Movimento!$R:$R,[1]Movimento!$B:$B,$C$3,[1]Movimento!$M:$M,$B45,[1]Movimento!$A:$A,GU$3)</f>
        <v>0</v>
      </c>
      <c r="GV45" s="141">
        <f>SUMIFS([1]Movimento!$R:$R,[1]Movimento!$B:$B,$C$3,[1]Movimento!$M:$M,$B45,[1]Movimento!$A:$A,GV$3)</f>
        <v>0</v>
      </c>
      <c r="GW45" s="141">
        <f>SUMIFS([1]Movimento!$R:$R,[1]Movimento!$B:$B,$C$3,[1]Movimento!$M:$M,$B45,[1]Movimento!$A:$A,GW$3)</f>
        <v>0</v>
      </c>
      <c r="GX45" s="141">
        <f>SUMIFS([1]Movimento!$R:$R,[1]Movimento!$B:$B,$C$3,[1]Movimento!$M:$M,$B45,[1]Movimento!$A:$A,GX$3)</f>
        <v>0</v>
      </c>
      <c r="GY45" s="141">
        <f>SUMIFS([1]Movimento!$R:$R,[1]Movimento!$B:$B,$C$3,[1]Movimento!$M:$M,$B45,[1]Movimento!$A:$A,GY$3)</f>
        <v>0</v>
      </c>
      <c r="GZ45" s="141">
        <f>SUMIFS([1]Movimento!$R:$R,[1]Movimento!$B:$B,$C$3,[1]Movimento!$M:$M,$B45,[1]Movimento!$A:$A,GZ$3)</f>
        <v>0</v>
      </c>
      <c r="HA45" s="141">
        <f>SUMIFS([1]Movimento!$R:$R,[1]Movimento!$B:$B,$C$3,[1]Movimento!$M:$M,$B45,[1]Movimento!$A:$A,HA$3)</f>
        <v>0</v>
      </c>
      <c r="HB45" s="141">
        <f>SUMIFS([1]Movimento!$R:$R,[1]Movimento!$B:$B,$C$3,[1]Movimento!$M:$M,$B45,[1]Movimento!$A:$A,HB$3)</f>
        <v>0</v>
      </c>
      <c r="HC45" s="141">
        <f>SUMIFS([1]Movimento!$R:$R,[1]Movimento!$B:$B,$C$3,[1]Movimento!$M:$M,$B45,[1]Movimento!$A:$A,HC$3)</f>
        <v>0</v>
      </c>
      <c r="HD45" s="141">
        <f>SUMIFS([1]Movimento!$R:$R,[1]Movimento!$B:$B,$C$3,[1]Movimento!$M:$M,$B45,[1]Movimento!$A:$A,HD$3)</f>
        <v>0</v>
      </c>
      <c r="HE45" s="141">
        <f>SUMIFS([1]Movimento!$R:$R,[1]Movimento!$B:$B,$C$3,[1]Movimento!$M:$M,$B45,[1]Movimento!$A:$A,HE$3)</f>
        <v>0</v>
      </c>
      <c r="HF45" s="141">
        <f>SUMIFS([1]Movimento!$R:$R,[1]Movimento!$B:$B,$C$3,[1]Movimento!$M:$M,$B45,[1]Movimento!$A:$A,HF$3)</f>
        <v>0</v>
      </c>
      <c r="HG45" s="141">
        <f>SUMIFS([1]Movimento!$R:$R,[1]Movimento!$B:$B,$C$3,[1]Movimento!$M:$M,$B45,[1]Movimento!$A:$A,HG$3)</f>
        <v>0</v>
      </c>
      <c r="HH45" s="141">
        <f>SUMIFS([1]Movimento!$R:$R,[1]Movimento!$B:$B,$C$3,[1]Movimento!$M:$M,$B45,[1]Movimento!$A:$A,HH$3)</f>
        <v>0</v>
      </c>
      <c r="HI45" s="141">
        <f>SUMIFS([1]Movimento!$R:$R,[1]Movimento!$B:$B,$C$3,[1]Movimento!$M:$M,$B45,[1]Movimento!$A:$A,HI$3)</f>
        <v>0</v>
      </c>
      <c r="HJ45" s="141">
        <f>SUMIFS([1]Movimento!$R:$R,[1]Movimento!$B:$B,$C$3,[1]Movimento!$M:$M,$B45,[1]Movimento!$A:$A,HJ$3)</f>
        <v>0</v>
      </c>
      <c r="HK45" s="141">
        <f>SUMIFS([1]Movimento!$R:$R,[1]Movimento!$B:$B,$C$3,[1]Movimento!$M:$M,$B45,[1]Movimento!$A:$A,HK$3)</f>
        <v>0</v>
      </c>
      <c r="HL45" s="141">
        <f>SUMIFS([1]Movimento!$R:$R,[1]Movimento!$B:$B,$C$3,[1]Movimento!$M:$M,$B45,[1]Movimento!$A:$A,HL$3)</f>
        <v>0</v>
      </c>
      <c r="HM45" s="141">
        <f>SUMIFS([1]Movimento!$R:$R,[1]Movimento!$B:$B,$C$3,[1]Movimento!$M:$M,$B45,[1]Movimento!$A:$A,HM$3)</f>
        <v>0</v>
      </c>
      <c r="HN45" s="141">
        <f>SUMIFS([1]Movimento!$R:$R,[1]Movimento!$B:$B,$C$3,[1]Movimento!$M:$M,$B45,[1]Movimento!$A:$A,HN$3)</f>
        <v>0</v>
      </c>
      <c r="HO45" s="141">
        <f>SUMIFS([1]Movimento!$R:$R,[1]Movimento!$B:$B,$C$3,[1]Movimento!$M:$M,$B45,[1]Movimento!$A:$A,HO$3)</f>
        <v>0</v>
      </c>
      <c r="HP45" s="141">
        <f>SUMIFS([1]Movimento!$R:$R,[1]Movimento!$B:$B,$C$3,[1]Movimento!$M:$M,$B45,[1]Movimento!$A:$A,HP$3)</f>
        <v>0</v>
      </c>
      <c r="HQ45" s="141">
        <f>SUMIFS([1]Movimento!$R:$R,[1]Movimento!$B:$B,$C$3,[1]Movimento!$M:$M,$B45,[1]Movimento!$A:$A,HQ$3)</f>
        <v>0</v>
      </c>
      <c r="HR45" s="141">
        <f>SUMIFS([1]Movimento!$R:$R,[1]Movimento!$B:$B,$C$3,[1]Movimento!$M:$M,$B45,[1]Movimento!$A:$A,HR$3)</f>
        <v>0</v>
      </c>
      <c r="HS45" s="141">
        <f>SUMIFS([1]Movimento!$R:$R,[1]Movimento!$B:$B,$C$3,[1]Movimento!$M:$M,$B45,[1]Movimento!$A:$A,HS$3)</f>
        <v>0</v>
      </c>
      <c r="HT45" s="141">
        <f t="shared" ref="HT45:HT57" si="169">SUM(GO45:HS45)</f>
        <v>0</v>
      </c>
      <c r="HU45" s="141">
        <f>SUMIFS([1]Movimento!$R:$R,[1]Movimento!$B:$B,$C$3,[1]Movimento!$M:$M,$B45,[1]Movimento!$A:$A,HU$3)</f>
        <v>0</v>
      </c>
      <c r="HV45" s="141">
        <f>SUMIFS([1]Movimento!$R:$R,[1]Movimento!$B:$B,$C$3,[1]Movimento!$M:$M,$B45,[1]Movimento!$A:$A,HV$3)</f>
        <v>0</v>
      </c>
      <c r="HW45" s="141">
        <f>SUMIFS([1]Movimento!$R:$R,[1]Movimento!$B:$B,$C$3,[1]Movimento!$M:$M,$B45,[1]Movimento!$A:$A,HW$3)</f>
        <v>0</v>
      </c>
      <c r="HX45" s="141">
        <f>SUMIFS([1]Movimento!$R:$R,[1]Movimento!$B:$B,$C$3,[1]Movimento!$M:$M,$B45,[1]Movimento!$A:$A,HX$3)</f>
        <v>0</v>
      </c>
      <c r="HY45" s="141">
        <f>SUMIFS([1]Movimento!$R:$R,[1]Movimento!$B:$B,$C$3,[1]Movimento!$M:$M,$B45,[1]Movimento!$A:$A,HY$3)</f>
        <v>0</v>
      </c>
      <c r="HZ45" s="141">
        <f>SUMIFS([1]Movimento!$R:$R,[1]Movimento!$B:$B,$C$3,[1]Movimento!$M:$M,$B45,[1]Movimento!$A:$A,HZ$3)</f>
        <v>0</v>
      </c>
      <c r="IA45" s="141">
        <f>SUMIFS([1]Movimento!$R:$R,[1]Movimento!$B:$B,$C$3,[1]Movimento!$M:$M,$B45,[1]Movimento!$A:$A,IA$3)</f>
        <v>0</v>
      </c>
      <c r="IB45" s="141">
        <f>SUMIFS([1]Movimento!$R:$R,[1]Movimento!$B:$B,$C$3,[1]Movimento!$M:$M,$B45,[1]Movimento!$A:$A,IB$3)</f>
        <v>0</v>
      </c>
      <c r="IC45" s="141">
        <f>SUMIFS([1]Movimento!$R:$R,[1]Movimento!$B:$B,$C$3,[1]Movimento!$M:$M,$B45,[1]Movimento!$A:$A,IC$3)</f>
        <v>0</v>
      </c>
      <c r="ID45" s="141">
        <f>SUMIFS([1]Movimento!$R:$R,[1]Movimento!$B:$B,$C$3,[1]Movimento!$M:$M,$B45,[1]Movimento!$A:$A,ID$3)</f>
        <v>0</v>
      </c>
      <c r="IE45" s="141">
        <f>SUMIFS([1]Movimento!$R:$R,[1]Movimento!$B:$B,$C$3,[1]Movimento!$M:$M,$B45,[1]Movimento!$A:$A,IE$3)</f>
        <v>0</v>
      </c>
      <c r="IF45" s="141">
        <f>SUMIFS([1]Movimento!$R:$R,[1]Movimento!$B:$B,$C$3,[1]Movimento!$M:$M,$B45,[1]Movimento!$A:$A,IF$3)</f>
        <v>0</v>
      </c>
      <c r="IG45" s="141">
        <f>SUMIFS([1]Movimento!$R:$R,[1]Movimento!$B:$B,$C$3,[1]Movimento!$M:$M,$B45,[1]Movimento!$A:$A,IG$3)</f>
        <v>0</v>
      </c>
      <c r="IH45" s="141">
        <f>SUMIFS([1]Movimento!$R:$R,[1]Movimento!$B:$B,$C$3,[1]Movimento!$M:$M,$B45,[1]Movimento!$A:$A,IH$3)</f>
        <v>0</v>
      </c>
      <c r="II45" s="141">
        <f>SUMIFS([1]Movimento!$R:$R,[1]Movimento!$B:$B,$C$3,[1]Movimento!$M:$M,$B45,[1]Movimento!$A:$A,II$3)</f>
        <v>0</v>
      </c>
      <c r="IJ45" s="141">
        <f>SUMIFS([1]Movimento!$R:$R,[1]Movimento!$B:$B,$C$3,[1]Movimento!$M:$M,$B45,[1]Movimento!$A:$A,IJ$3)</f>
        <v>0</v>
      </c>
      <c r="IK45" s="141">
        <f>SUMIFS([1]Movimento!$R:$R,[1]Movimento!$B:$B,$C$3,[1]Movimento!$M:$M,$B45,[1]Movimento!$A:$A,IK$3)</f>
        <v>0</v>
      </c>
      <c r="IL45" s="141">
        <f>SUMIFS([1]Movimento!$R:$R,[1]Movimento!$B:$B,$C$3,[1]Movimento!$M:$M,$B45,[1]Movimento!$A:$A,IL$3)</f>
        <v>0</v>
      </c>
      <c r="IM45" s="141">
        <f>SUMIFS([1]Movimento!$R:$R,[1]Movimento!$B:$B,$C$3,[1]Movimento!$M:$M,$B45,[1]Movimento!$A:$A,IM$3)</f>
        <v>0</v>
      </c>
      <c r="IN45" s="141">
        <f>SUMIFS([1]Movimento!$R:$R,[1]Movimento!$B:$B,$C$3,[1]Movimento!$M:$M,$B45,[1]Movimento!$A:$A,IN$3)</f>
        <v>0</v>
      </c>
      <c r="IO45" s="141">
        <f>SUMIFS([1]Movimento!$R:$R,[1]Movimento!$B:$B,$C$3,[1]Movimento!$M:$M,$B45,[1]Movimento!$A:$A,IO$3)</f>
        <v>0</v>
      </c>
      <c r="IP45" s="141">
        <f>SUMIFS([1]Movimento!$R:$R,[1]Movimento!$B:$B,$C$3,[1]Movimento!$M:$M,$B45,[1]Movimento!$A:$A,IP$3)</f>
        <v>0</v>
      </c>
      <c r="IQ45" s="141">
        <f>SUMIFS([1]Movimento!$R:$R,[1]Movimento!$B:$B,$C$3,[1]Movimento!$M:$M,$B45,[1]Movimento!$A:$A,IQ$3)</f>
        <v>0</v>
      </c>
      <c r="IR45" s="141">
        <f>SUMIFS([1]Movimento!$R:$R,[1]Movimento!$B:$B,$C$3,[1]Movimento!$M:$M,$B45,[1]Movimento!$A:$A,IR$3)</f>
        <v>0</v>
      </c>
      <c r="IS45" s="141">
        <f>SUMIFS([1]Movimento!$R:$R,[1]Movimento!$B:$B,$C$3,[1]Movimento!$M:$M,$B45,[1]Movimento!$A:$A,IS$3)</f>
        <v>0</v>
      </c>
      <c r="IT45" s="141">
        <f>SUMIFS([1]Movimento!$R:$R,[1]Movimento!$B:$B,$C$3,[1]Movimento!$M:$M,$B45,[1]Movimento!$A:$A,IT$3)</f>
        <v>0</v>
      </c>
      <c r="IU45" s="141">
        <f>SUMIFS([1]Movimento!$R:$R,[1]Movimento!$B:$B,$C$3,[1]Movimento!$M:$M,$B45,[1]Movimento!$A:$A,IU$3)</f>
        <v>0</v>
      </c>
      <c r="IV45" s="141">
        <f>SUMIFS([1]Movimento!$R:$R,[1]Movimento!$B:$B,$C$3,[1]Movimento!$M:$M,$B45,[1]Movimento!$A:$A,IV$3)</f>
        <v>0</v>
      </c>
      <c r="IW45" s="141">
        <f>SUMIFS([1]Movimento!$R:$R,[1]Movimento!$B:$B,$C$3,[1]Movimento!$M:$M,$B45,[1]Movimento!$A:$A,IW$3)</f>
        <v>0</v>
      </c>
      <c r="IX45" s="141">
        <f>SUMIFS([1]Movimento!$R:$R,[1]Movimento!$B:$B,$C$3,[1]Movimento!$M:$M,$B45,[1]Movimento!$A:$A,IX$3)</f>
        <v>0</v>
      </c>
      <c r="IY45" s="141">
        <f>SUMIFS([1]Movimento!$R:$R,[1]Movimento!$B:$B,$C$3,[1]Movimento!$M:$M,$B45,[1]Movimento!$A:$A,IY$3)</f>
        <v>0</v>
      </c>
      <c r="IZ45" s="141">
        <f t="shared" ref="IZ45:IZ57" si="170">SUM(HU45:IY45)</f>
        <v>0</v>
      </c>
      <c r="JA45" s="141">
        <f>SUMIFS([1]Movimento!$R:$R,[1]Movimento!$B:$B,$C$3,[1]Movimento!$M:$M,$B45,[1]Movimento!$A:$A,JA$3)</f>
        <v>0</v>
      </c>
      <c r="JB45" s="141">
        <f>SUMIFS([1]Movimento!$R:$R,[1]Movimento!$B:$B,$C$3,[1]Movimento!$M:$M,$B45,[1]Movimento!$A:$A,JB$3)</f>
        <v>0</v>
      </c>
      <c r="JC45" s="141">
        <f>SUMIFS([1]Movimento!$R:$R,[1]Movimento!$B:$B,$C$3,[1]Movimento!$M:$M,$B45,[1]Movimento!$A:$A,JC$3)</f>
        <v>0</v>
      </c>
      <c r="JD45" s="141">
        <f>SUMIFS([1]Movimento!$R:$R,[1]Movimento!$B:$B,$C$3,[1]Movimento!$M:$M,$B45,[1]Movimento!$A:$A,JD$3)</f>
        <v>0</v>
      </c>
      <c r="JE45" s="141">
        <f>SUMIFS([1]Movimento!$R:$R,[1]Movimento!$B:$B,$C$3,[1]Movimento!$M:$M,$B45,[1]Movimento!$A:$A,JE$3)</f>
        <v>0</v>
      </c>
      <c r="JF45" s="141">
        <f>SUMIFS([1]Movimento!$R:$R,[1]Movimento!$B:$B,$C$3,[1]Movimento!$M:$M,$B45,[1]Movimento!$A:$A,JF$3)</f>
        <v>0</v>
      </c>
      <c r="JG45" s="141">
        <f>SUMIFS([1]Movimento!$R:$R,[1]Movimento!$B:$B,$C$3,[1]Movimento!$M:$M,$B45,[1]Movimento!$A:$A,JG$3)</f>
        <v>0</v>
      </c>
      <c r="JH45" s="141">
        <f>SUMIFS([1]Movimento!$R:$R,[1]Movimento!$B:$B,$C$3,[1]Movimento!$M:$M,$B45,[1]Movimento!$A:$A,JH$3)</f>
        <v>0</v>
      </c>
      <c r="JI45" s="141">
        <f>SUMIFS([1]Movimento!$R:$R,[1]Movimento!$B:$B,$C$3,[1]Movimento!$M:$M,$B45,[1]Movimento!$A:$A,JI$3)</f>
        <v>0</v>
      </c>
      <c r="JJ45" s="141">
        <f>SUMIFS([1]Movimento!$R:$R,[1]Movimento!$B:$B,$C$3,[1]Movimento!$M:$M,$B45,[1]Movimento!$A:$A,JJ$3)</f>
        <v>0</v>
      </c>
      <c r="JK45" s="141">
        <f>SUMIFS([1]Movimento!$R:$R,[1]Movimento!$B:$B,$C$3,[1]Movimento!$M:$M,$B45,[1]Movimento!$A:$A,JK$3)</f>
        <v>0</v>
      </c>
      <c r="JL45" s="141">
        <f>SUMIFS([1]Movimento!$R:$R,[1]Movimento!$B:$B,$C$3,[1]Movimento!$M:$M,$B45,[1]Movimento!$A:$A,JL$3)</f>
        <v>0</v>
      </c>
      <c r="JM45" s="141">
        <f>SUMIFS([1]Movimento!$R:$R,[1]Movimento!$B:$B,$C$3,[1]Movimento!$M:$M,$B45,[1]Movimento!$A:$A,JM$3)</f>
        <v>0</v>
      </c>
      <c r="JN45" s="141">
        <f>SUMIFS([1]Movimento!$R:$R,[1]Movimento!$B:$B,$C$3,[1]Movimento!$M:$M,$B45,[1]Movimento!$A:$A,JN$3)</f>
        <v>0</v>
      </c>
      <c r="JO45" s="141">
        <f>SUMIFS([1]Movimento!$R:$R,[1]Movimento!$B:$B,$C$3,[1]Movimento!$M:$M,$B45,[1]Movimento!$A:$A,JO$3)</f>
        <v>0</v>
      </c>
      <c r="JP45" s="141">
        <f>SUMIFS([1]Movimento!$R:$R,[1]Movimento!$B:$B,$C$3,[1]Movimento!$M:$M,$B45,[1]Movimento!$A:$A,JP$3)</f>
        <v>0</v>
      </c>
      <c r="JQ45" s="141">
        <f>SUMIFS([1]Movimento!$R:$R,[1]Movimento!$B:$B,$C$3,[1]Movimento!$M:$M,$B45,[1]Movimento!$A:$A,JQ$3)</f>
        <v>0</v>
      </c>
      <c r="JR45" s="141">
        <f>SUMIFS([1]Movimento!$R:$R,[1]Movimento!$B:$B,$C$3,[1]Movimento!$M:$M,$B45,[1]Movimento!$A:$A,JR$3)</f>
        <v>0</v>
      </c>
      <c r="JS45" s="141">
        <f>SUMIFS([1]Movimento!$R:$R,[1]Movimento!$B:$B,$C$3,[1]Movimento!$M:$M,$B45,[1]Movimento!$A:$A,JS$3)</f>
        <v>0</v>
      </c>
      <c r="JT45" s="141">
        <f>SUMIFS([1]Movimento!$R:$R,[1]Movimento!$B:$B,$C$3,[1]Movimento!$M:$M,$B45,[1]Movimento!$A:$A,JT$3)</f>
        <v>0</v>
      </c>
      <c r="JU45" s="141">
        <f>SUMIFS([1]Movimento!$R:$R,[1]Movimento!$B:$B,$C$3,[1]Movimento!$M:$M,$B45,[1]Movimento!$A:$A,JU$3)</f>
        <v>0</v>
      </c>
      <c r="JV45" s="141">
        <f>SUMIFS([1]Movimento!$R:$R,[1]Movimento!$B:$B,$C$3,[1]Movimento!$M:$M,$B45,[1]Movimento!$A:$A,JV$3)</f>
        <v>0</v>
      </c>
      <c r="JW45" s="141">
        <f>SUMIFS([1]Movimento!$R:$R,[1]Movimento!$B:$B,$C$3,[1]Movimento!$M:$M,$B45,[1]Movimento!$A:$A,JW$3)</f>
        <v>0</v>
      </c>
      <c r="JX45" s="141">
        <f>SUMIFS([1]Movimento!$R:$R,[1]Movimento!$B:$B,$C$3,[1]Movimento!$M:$M,$B45,[1]Movimento!$A:$A,JX$3)</f>
        <v>0</v>
      </c>
      <c r="JY45" s="141">
        <f>SUMIFS([1]Movimento!$R:$R,[1]Movimento!$B:$B,$C$3,[1]Movimento!$M:$M,$B45,[1]Movimento!$A:$A,JY$3)</f>
        <v>0</v>
      </c>
      <c r="JZ45" s="141">
        <f>SUMIFS([1]Movimento!$R:$R,[1]Movimento!$B:$B,$C$3,[1]Movimento!$M:$M,$B45,[1]Movimento!$A:$A,JZ$3)</f>
        <v>0</v>
      </c>
      <c r="KA45" s="141">
        <f>SUMIFS([1]Movimento!$R:$R,[1]Movimento!$B:$B,$C$3,[1]Movimento!$M:$M,$B45,[1]Movimento!$A:$A,KA$3)</f>
        <v>0</v>
      </c>
      <c r="KB45" s="141">
        <f>SUMIFS([1]Movimento!$R:$R,[1]Movimento!$B:$B,$C$3,[1]Movimento!$M:$M,$B45,[1]Movimento!$A:$A,KB$3)</f>
        <v>0</v>
      </c>
      <c r="KC45" s="141">
        <f>SUMIFS([1]Movimento!$R:$R,[1]Movimento!$B:$B,$C$3,[1]Movimento!$M:$M,$B45,[1]Movimento!$A:$A,KC$3)</f>
        <v>0</v>
      </c>
      <c r="KD45" s="141">
        <f>SUMIFS([1]Movimento!$R:$R,[1]Movimento!$B:$B,$C$3,[1]Movimento!$M:$M,$B45,[1]Movimento!$A:$A,KD$3)</f>
        <v>0</v>
      </c>
      <c r="KE45" s="141">
        <f>SUMIFS([1]Movimento!$R:$R,[1]Movimento!$B:$B,$C$3,[1]Movimento!$M:$M,$B45,[1]Movimento!$A:$A,KE$3)</f>
        <v>0</v>
      </c>
      <c r="KF45" s="141">
        <f t="shared" ref="KF45:KF57" si="171">SUM(JA45:KE45)</f>
        <v>0</v>
      </c>
      <c r="KG45" s="141">
        <f>SUMIFS([1]Movimento!$R:$R,[1]Movimento!$B:$B,$C$3,[1]Movimento!$M:$M,$B45,[1]Movimento!$A:$A,KG$3)</f>
        <v>0</v>
      </c>
      <c r="KH45" s="141">
        <f>SUMIFS([1]Movimento!$R:$R,[1]Movimento!$B:$B,$C$3,[1]Movimento!$M:$M,$B45,[1]Movimento!$A:$A,KH$3)</f>
        <v>0</v>
      </c>
      <c r="KI45" s="141">
        <f>SUMIFS([1]Movimento!$R:$R,[1]Movimento!$B:$B,$C$3,[1]Movimento!$M:$M,$B45,[1]Movimento!$A:$A,KI$3)</f>
        <v>0</v>
      </c>
      <c r="KJ45" s="141">
        <f>SUMIFS([1]Movimento!$R:$R,[1]Movimento!$B:$B,$C$3,[1]Movimento!$M:$M,$B45,[1]Movimento!$A:$A,KJ$3)</f>
        <v>0</v>
      </c>
      <c r="KK45" s="141">
        <f>SUMIFS([1]Movimento!$R:$R,[1]Movimento!$B:$B,$C$3,[1]Movimento!$M:$M,$B45,[1]Movimento!$A:$A,KK$3)</f>
        <v>0</v>
      </c>
      <c r="KL45" s="141">
        <f>SUMIFS([1]Movimento!$R:$R,[1]Movimento!$B:$B,$C$3,[1]Movimento!$M:$M,$B45,[1]Movimento!$A:$A,KL$3)</f>
        <v>0</v>
      </c>
      <c r="KM45" s="141">
        <f>SUMIFS([1]Movimento!$R:$R,[1]Movimento!$B:$B,$C$3,[1]Movimento!$M:$M,$B45,[1]Movimento!$A:$A,KM$3)</f>
        <v>0</v>
      </c>
      <c r="KN45" s="141">
        <f>SUMIFS([1]Movimento!$R:$R,[1]Movimento!$B:$B,$C$3,[1]Movimento!$M:$M,$B45,[1]Movimento!$A:$A,KN$3)</f>
        <v>0</v>
      </c>
      <c r="KO45" s="141">
        <f>SUMIFS([1]Movimento!$R:$R,[1]Movimento!$B:$B,$C$3,[1]Movimento!$M:$M,$B45,[1]Movimento!$A:$A,KO$3)</f>
        <v>0</v>
      </c>
      <c r="KP45" s="141">
        <f>SUMIFS([1]Movimento!$R:$R,[1]Movimento!$B:$B,$C$3,[1]Movimento!$M:$M,$B45,[1]Movimento!$A:$A,KP$3)</f>
        <v>0</v>
      </c>
      <c r="KQ45" s="141">
        <f>SUMIFS([1]Movimento!$R:$R,[1]Movimento!$B:$B,$C$3,[1]Movimento!$M:$M,$B45,[1]Movimento!$A:$A,KQ$3)</f>
        <v>0</v>
      </c>
      <c r="KR45" s="141">
        <f>SUMIFS([1]Movimento!$R:$R,[1]Movimento!$B:$B,$C$3,[1]Movimento!$M:$M,$B45,[1]Movimento!$A:$A,KR$3)</f>
        <v>0</v>
      </c>
      <c r="KS45" s="141">
        <f>SUMIFS([1]Movimento!$R:$R,[1]Movimento!$B:$B,$C$3,[1]Movimento!$M:$M,$B45,[1]Movimento!$A:$A,KS$3)</f>
        <v>0</v>
      </c>
      <c r="KT45" s="141">
        <f>SUMIFS([1]Movimento!$R:$R,[1]Movimento!$B:$B,$C$3,[1]Movimento!$M:$M,$B45,[1]Movimento!$A:$A,KT$3)</f>
        <v>0</v>
      </c>
      <c r="KU45" s="141">
        <f>SUMIFS([1]Movimento!$R:$R,[1]Movimento!$B:$B,$C$3,[1]Movimento!$M:$M,$B45,[1]Movimento!$A:$A,KU$3)</f>
        <v>0</v>
      </c>
      <c r="KV45" s="141">
        <f>SUMIFS([1]Movimento!$R:$R,[1]Movimento!$B:$B,$C$3,[1]Movimento!$M:$M,$B45,[1]Movimento!$A:$A,KV$3)</f>
        <v>0</v>
      </c>
      <c r="KW45" s="141">
        <f>SUMIFS([1]Movimento!$R:$R,[1]Movimento!$B:$B,$C$3,[1]Movimento!$M:$M,$B45,[1]Movimento!$A:$A,KW$3)</f>
        <v>0</v>
      </c>
      <c r="KX45" s="141">
        <f>SUMIFS([1]Movimento!$R:$R,[1]Movimento!$B:$B,$C$3,[1]Movimento!$M:$M,$B45,[1]Movimento!$A:$A,KX$3)</f>
        <v>0</v>
      </c>
      <c r="KY45" s="141">
        <f>SUMIFS([1]Movimento!$R:$R,[1]Movimento!$B:$B,$C$3,[1]Movimento!$M:$M,$B45,[1]Movimento!$A:$A,KY$3)</f>
        <v>0</v>
      </c>
      <c r="KZ45" s="141">
        <f>SUMIFS([1]Movimento!$R:$R,[1]Movimento!$B:$B,$C$3,[1]Movimento!$M:$M,$B45,[1]Movimento!$A:$A,KZ$3)</f>
        <v>0</v>
      </c>
      <c r="LA45" s="141">
        <f>SUMIFS([1]Movimento!$R:$R,[1]Movimento!$B:$B,$C$3,[1]Movimento!$M:$M,$B45,[1]Movimento!$A:$A,LA$3)</f>
        <v>0</v>
      </c>
      <c r="LB45" s="141">
        <f>SUMIFS([1]Movimento!$R:$R,[1]Movimento!$B:$B,$C$3,[1]Movimento!$M:$M,$B45,[1]Movimento!$A:$A,LB$3)</f>
        <v>0</v>
      </c>
      <c r="LC45" s="141">
        <f>SUMIFS([1]Movimento!$R:$R,[1]Movimento!$B:$B,$C$3,[1]Movimento!$M:$M,$B45,[1]Movimento!$A:$A,LC$3)</f>
        <v>0</v>
      </c>
      <c r="LD45" s="141">
        <f>SUMIFS([1]Movimento!$R:$R,[1]Movimento!$B:$B,$C$3,[1]Movimento!$M:$M,$B45,[1]Movimento!$A:$A,LD$3)</f>
        <v>0</v>
      </c>
      <c r="LE45" s="141">
        <f>SUMIFS([1]Movimento!$R:$R,[1]Movimento!$B:$B,$C$3,[1]Movimento!$M:$M,$B45,[1]Movimento!$A:$A,LE$3)</f>
        <v>0</v>
      </c>
      <c r="LF45" s="141">
        <f>SUMIFS([1]Movimento!$R:$R,[1]Movimento!$B:$B,$C$3,[1]Movimento!$M:$M,$B45,[1]Movimento!$A:$A,LF$3)</f>
        <v>0</v>
      </c>
      <c r="LG45" s="141">
        <f>SUMIFS([1]Movimento!$R:$R,[1]Movimento!$B:$B,$C$3,[1]Movimento!$M:$M,$B45,[1]Movimento!$A:$A,LG$3)</f>
        <v>0</v>
      </c>
      <c r="LH45" s="141">
        <f>SUMIFS([1]Movimento!$R:$R,[1]Movimento!$B:$B,$C$3,[1]Movimento!$M:$M,$B45,[1]Movimento!$A:$A,LH$3)</f>
        <v>0</v>
      </c>
      <c r="LI45" s="141">
        <f>SUMIFS([1]Movimento!$R:$R,[1]Movimento!$B:$B,$C$3,[1]Movimento!$M:$M,$B45,[1]Movimento!$A:$A,LI$3)</f>
        <v>0</v>
      </c>
      <c r="LJ45" s="141">
        <f>SUMIFS([1]Movimento!$R:$R,[1]Movimento!$B:$B,$C$3,[1]Movimento!$M:$M,$B45,[1]Movimento!$A:$A,LJ$3)</f>
        <v>0</v>
      </c>
      <c r="LK45" s="141">
        <f>SUMIFS([1]Movimento!$R:$R,[1]Movimento!$B:$B,$C$3,[1]Movimento!$M:$M,$B45,[1]Movimento!$A:$A,LK$3)</f>
        <v>0</v>
      </c>
      <c r="LL45" s="141">
        <f t="shared" ref="LL45:LL57" si="172">SUM(KG45:LK45)</f>
        <v>0</v>
      </c>
      <c r="LM45" s="141">
        <f>SUMIFS([1]Movimento!$R:$R,[1]Movimento!$B:$B,$C$3,[1]Movimento!$M:$M,$B45,[1]Movimento!$A:$A,LM$3)</f>
        <v>0</v>
      </c>
      <c r="LN45" s="141">
        <f>SUMIFS([1]Movimento!$R:$R,[1]Movimento!$B:$B,$C$3,[1]Movimento!$M:$M,$B45,[1]Movimento!$A:$A,LN$3)</f>
        <v>0</v>
      </c>
      <c r="LO45" s="141">
        <f>SUMIFS([1]Movimento!$R:$R,[1]Movimento!$B:$B,$C$3,[1]Movimento!$M:$M,$B45,[1]Movimento!$A:$A,LO$3)</f>
        <v>0</v>
      </c>
      <c r="LP45" s="141">
        <f>SUMIFS([1]Movimento!$R:$R,[1]Movimento!$B:$B,$C$3,[1]Movimento!$M:$M,$B45,[1]Movimento!$A:$A,LP$3)</f>
        <v>0</v>
      </c>
      <c r="LQ45" s="141">
        <f>SUMIFS([1]Movimento!$R:$R,[1]Movimento!$B:$B,$C$3,[1]Movimento!$M:$M,$B45,[1]Movimento!$A:$A,LQ$3)</f>
        <v>0</v>
      </c>
      <c r="LR45" s="141">
        <f>SUMIFS([1]Movimento!$R:$R,[1]Movimento!$B:$B,$C$3,[1]Movimento!$M:$M,$B45,[1]Movimento!$A:$A,LR$3)</f>
        <v>0</v>
      </c>
      <c r="LS45" s="141">
        <f>SUMIFS([1]Movimento!$R:$R,[1]Movimento!$B:$B,$C$3,[1]Movimento!$M:$M,$B45,[1]Movimento!$A:$A,LS$3)</f>
        <v>0</v>
      </c>
      <c r="LT45" s="141">
        <f>SUMIFS([1]Movimento!$R:$R,[1]Movimento!$B:$B,$C$3,[1]Movimento!$M:$M,$B45,[1]Movimento!$A:$A,LT$3)</f>
        <v>0</v>
      </c>
      <c r="LU45" s="141">
        <f>SUMIFS([1]Movimento!$R:$R,[1]Movimento!$B:$B,$C$3,[1]Movimento!$M:$M,$B45,[1]Movimento!$A:$A,LU$3)</f>
        <v>0</v>
      </c>
      <c r="LV45" s="141">
        <f>SUMIFS([1]Movimento!$R:$R,[1]Movimento!$B:$B,$C$3,[1]Movimento!$M:$M,$B45,[1]Movimento!$A:$A,LV$3)</f>
        <v>0</v>
      </c>
      <c r="LW45" s="141">
        <f>SUMIFS([1]Movimento!$R:$R,[1]Movimento!$B:$B,$C$3,[1]Movimento!$M:$M,$B45,[1]Movimento!$A:$A,LW$3)</f>
        <v>0</v>
      </c>
      <c r="LX45" s="141">
        <f>SUMIFS([1]Movimento!$R:$R,[1]Movimento!$B:$B,$C$3,[1]Movimento!$M:$M,$B45,[1]Movimento!$A:$A,LX$3)</f>
        <v>0</v>
      </c>
      <c r="LY45" s="141">
        <f>SUMIFS([1]Movimento!$R:$R,[1]Movimento!$B:$B,$C$3,[1]Movimento!$M:$M,$B45,[1]Movimento!$A:$A,LY$3)</f>
        <v>0</v>
      </c>
      <c r="LZ45" s="141">
        <f>SUMIFS([1]Movimento!$R:$R,[1]Movimento!$B:$B,$C$3,[1]Movimento!$M:$M,$B45,[1]Movimento!$A:$A,LZ$3)</f>
        <v>0</v>
      </c>
      <c r="MA45" s="141">
        <f>SUMIFS([1]Movimento!$R:$R,[1]Movimento!$B:$B,$C$3,[1]Movimento!$M:$M,$B45,[1]Movimento!$A:$A,MA$3)</f>
        <v>0</v>
      </c>
      <c r="MB45" s="141">
        <f>SUMIFS([1]Movimento!$R:$R,[1]Movimento!$B:$B,$C$3,[1]Movimento!$M:$M,$B45,[1]Movimento!$A:$A,MB$3)</f>
        <v>0</v>
      </c>
      <c r="MC45" s="141">
        <f>SUMIFS([1]Movimento!$R:$R,[1]Movimento!$B:$B,$C$3,[1]Movimento!$M:$M,$B45,[1]Movimento!$A:$A,MC$3)</f>
        <v>0</v>
      </c>
      <c r="MD45" s="141">
        <f>SUMIFS([1]Movimento!$R:$R,[1]Movimento!$B:$B,$C$3,[1]Movimento!$M:$M,$B45,[1]Movimento!$A:$A,MD$3)</f>
        <v>0</v>
      </c>
      <c r="ME45" s="141">
        <f>SUMIFS([1]Movimento!$R:$R,[1]Movimento!$B:$B,$C$3,[1]Movimento!$M:$M,$B45,[1]Movimento!$A:$A,ME$3)</f>
        <v>0</v>
      </c>
      <c r="MF45" s="141">
        <f>SUMIFS([1]Movimento!$R:$R,[1]Movimento!$B:$B,$C$3,[1]Movimento!$M:$M,$B45,[1]Movimento!$A:$A,MF$3)</f>
        <v>0</v>
      </c>
      <c r="MG45" s="141">
        <f>SUMIFS([1]Movimento!$R:$R,[1]Movimento!$B:$B,$C$3,[1]Movimento!$M:$M,$B45,[1]Movimento!$A:$A,MG$3)</f>
        <v>0</v>
      </c>
      <c r="MH45" s="141">
        <f>SUMIFS([1]Movimento!$R:$R,[1]Movimento!$B:$B,$C$3,[1]Movimento!$M:$M,$B45,[1]Movimento!$A:$A,MH$3)</f>
        <v>0</v>
      </c>
      <c r="MI45" s="141">
        <f>SUMIFS([1]Movimento!$R:$R,[1]Movimento!$B:$B,$C$3,[1]Movimento!$M:$M,$B45,[1]Movimento!$A:$A,MI$3)</f>
        <v>0</v>
      </c>
      <c r="MJ45" s="141">
        <f>SUMIFS([1]Movimento!$R:$R,[1]Movimento!$B:$B,$C$3,[1]Movimento!$M:$M,$B45,[1]Movimento!$A:$A,MJ$3)</f>
        <v>0</v>
      </c>
      <c r="MK45" s="141">
        <f>SUMIFS([1]Movimento!$R:$R,[1]Movimento!$B:$B,$C$3,[1]Movimento!$M:$M,$B45,[1]Movimento!$A:$A,MK$3)</f>
        <v>0</v>
      </c>
      <c r="ML45" s="141">
        <f>SUMIFS([1]Movimento!$R:$R,[1]Movimento!$B:$B,$C$3,[1]Movimento!$M:$M,$B45,[1]Movimento!$A:$A,ML$3)</f>
        <v>0</v>
      </c>
      <c r="MM45" s="141">
        <f>SUMIFS([1]Movimento!$R:$R,[1]Movimento!$B:$B,$C$3,[1]Movimento!$M:$M,$B45,[1]Movimento!$A:$A,MM$3)</f>
        <v>0</v>
      </c>
      <c r="MN45" s="141">
        <f>SUMIFS([1]Movimento!$R:$R,[1]Movimento!$B:$B,$C$3,[1]Movimento!$M:$M,$B45,[1]Movimento!$A:$A,MN$3)</f>
        <v>0</v>
      </c>
      <c r="MO45" s="141">
        <f>SUMIFS([1]Movimento!$R:$R,[1]Movimento!$B:$B,$C$3,[1]Movimento!$M:$M,$B45,[1]Movimento!$A:$A,MO$3)</f>
        <v>0</v>
      </c>
      <c r="MP45" s="141">
        <f>SUMIFS([1]Movimento!$R:$R,[1]Movimento!$B:$B,$C$3,[1]Movimento!$M:$M,$B45,[1]Movimento!$A:$A,MP$3)</f>
        <v>0</v>
      </c>
      <c r="MQ45" s="141">
        <f>SUMIFS([1]Movimento!$R:$R,[1]Movimento!$B:$B,$C$3,[1]Movimento!$M:$M,$B45,[1]Movimento!$A:$A,MQ$3)</f>
        <v>0</v>
      </c>
      <c r="MR45" s="141">
        <f t="shared" ref="MR45:MR57" si="173">SUM(LM45:MQ45)</f>
        <v>0</v>
      </c>
      <c r="MS45" s="141">
        <f>SUMIFS([1]Movimento!$R:$R,[1]Movimento!$B:$B,$C$3,[1]Movimento!$M:$M,$B45,[1]Movimento!$A:$A,MS$3)</f>
        <v>0</v>
      </c>
      <c r="MT45" s="141">
        <f>SUMIFS([1]Movimento!$R:$R,[1]Movimento!$B:$B,$C$3,[1]Movimento!$M:$M,$B45,[1]Movimento!$A:$A,MT$3)</f>
        <v>0</v>
      </c>
      <c r="MU45" s="141">
        <f>SUMIFS([1]Movimento!$R:$R,[1]Movimento!$B:$B,$C$3,[1]Movimento!$M:$M,$B45,[1]Movimento!$A:$A,MU$3)</f>
        <v>0</v>
      </c>
      <c r="MV45" s="141">
        <f>SUMIFS([1]Movimento!$R:$R,[1]Movimento!$B:$B,$C$3,[1]Movimento!$M:$M,$B45,[1]Movimento!$A:$A,MV$3)</f>
        <v>0</v>
      </c>
      <c r="MW45" s="141">
        <f>SUMIFS([1]Movimento!$R:$R,[1]Movimento!$B:$B,$C$3,[1]Movimento!$M:$M,$B45,[1]Movimento!$A:$A,MW$3)</f>
        <v>0</v>
      </c>
      <c r="MX45" s="141">
        <f>SUMIFS([1]Movimento!$R:$R,[1]Movimento!$B:$B,$C$3,[1]Movimento!$M:$M,$B45,[1]Movimento!$A:$A,MX$3)</f>
        <v>0</v>
      </c>
      <c r="MY45" s="141">
        <f>SUMIFS([1]Movimento!$R:$R,[1]Movimento!$B:$B,$C$3,[1]Movimento!$M:$M,$B45,[1]Movimento!$A:$A,MY$3)</f>
        <v>0</v>
      </c>
      <c r="MZ45" s="141">
        <f>SUMIFS([1]Movimento!$R:$R,[1]Movimento!$B:$B,$C$3,[1]Movimento!$M:$M,$B45,[1]Movimento!$A:$A,MZ$3)</f>
        <v>0</v>
      </c>
      <c r="NA45" s="141">
        <f>SUMIFS([1]Movimento!$R:$R,[1]Movimento!$B:$B,$C$3,[1]Movimento!$M:$M,$B45,[1]Movimento!$A:$A,NA$3)</f>
        <v>0</v>
      </c>
      <c r="NB45" s="141">
        <f>SUMIFS([1]Movimento!$R:$R,[1]Movimento!$B:$B,$C$3,[1]Movimento!$M:$M,$B45,[1]Movimento!$A:$A,NB$3)</f>
        <v>0</v>
      </c>
      <c r="NC45" s="141">
        <f>SUMIFS([1]Movimento!$R:$R,[1]Movimento!$B:$B,$C$3,[1]Movimento!$M:$M,$B45,[1]Movimento!$A:$A,NC$3)</f>
        <v>0</v>
      </c>
      <c r="ND45" s="141">
        <f>SUMIFS([1]Movimento!$R:$R,[1]Movimento!$B:$B,$C$3,[1]Movimento!$M:$M,$B45,[1]Movimento!$A:$A,ND$3)</f>
        <v>0</v>
      </c>
      <c r="NE45" s="141">
        <f>SUMIFS([1]Movimento!$R:$R,[1]Movimento!$B:$B,$C$3,[1]Movimento!$M:$M,$B45,[1]Movimento!$A:$A,NE$3)</f>
        <v>0</v>
      </c>
      <c r="NF45" s="141">
        <f>SUMIFS([1]Movimento!$R:$R,[1]Movimento!$B:$B,$C$3,[1]Movimento!$M:$M,$B45,[1]Movimento!$A:$A,NF$3)</f>
        <v>0</v>
      </c>
      <c r="NG45" s="141">
        <f>SUMIFS([1]Movimento!$R:$R,[1]Movimento!$B:$B,$C$3,[1]Movimento!$M:$M,$B45,[1]Movimento!$A:$A,NG$3)</f>
        <v>0</v>
      </c>
      <c r="NH45" s="141">
        <f>SUMIFS([1]Movimento!$R:$R,[1]Movimento!$B:$B,$C$3,[1]Movimento!$M:$M,$B45,[1]Movimento!$A:$A,NH$3)</f>
        <v>0</v>
      </c>
      <c r="NI45" s="141">
        <f>SUMIFS([1]Movimento!$R:$R,[1]Movimento!$B:$B,$C$3,[1]Movimento!$M:$M,$B45,[1]Movimento!$A:$A,NI$3)</f>
        <v>0</v>
      </c>
      <c r="NJ45" s="141">
        <f>SUMIFS([1]Movimento!$R:$R,[1]Movimento!$B:$B,$C$3,[1]Movimento!$M:$M,$B45,[1]Movimento!$A:$A,NJ$3)</f>
        <v>0</v>
      </c>
      <c r="NK45" s="141">
        <f>SUMIFS([1]Movimento!$R:$R,[1]Movimento!$B:$B,$C$3,[1]Movimento!$M:$M,$B45,[1]Movimento!$A:$A,NK$3)</f>
        <v>0</v>
      </c>
      <c r="NL45" s="141">
        <f>SUMIFS([1]Movimento!$R:$R,[1]Movimento!$B:$B,$C$3,[1]Movimento!$M:$M,$B45,[1]Movimento!$A:$A,NL$3)</f>
        <v>0</v>
      </c>
      <c r="NM45" s="141">
        <f>SUMIFS([1]Movimento!$R:$R,[1]Movimento!$B:$B,$C$3,[1]Movimento!$M:$M,$B45,[1]Movimento!$A:$A,NM$3)</f>
        <v>0</v>
      </c>
      <c r="NN45" s="141">
        <f>SUMIFS([1]Movimento!$R:$R,[1]Movimento!$B:$B,$C$3,[1]Movimento!$M:$M,$B45,[1]Movimento!$A:$A,NN$3)</f>
        <v>0</v>
      </c>
      <c r="NO45" s="141">
        <f>SUMIFS([1]Movimento!$R:$R,[1]Movimento!$B:$B,$C$3,[1]Movimento!$M:$M,$B45,[1]Movimento!$A:$A,NO$3)</f>
        <v>0</v>
      </c>
      <c r="NP45" s="141">
        <f>SUMIFS([1]Movimento!$R:$R,[1]Movimento!$B:$B,$C$3,[1]Movimento!$M:$M,$B45,[1]Movimento!$A:$A,NP$3)</f>
        <v>0</v>
      </c>
      <c r="NQ45" s="141">
        <f>SUMIFS([1]Movimento!$R:$R,[1]Movimento!$B:$B,$C$3,[1]Movimento!$M:$M,$B45,[1]Movimento!$A:$A,NQ$3)</f>
        <v>0</v>
      </c>
      <c r="NR45" s="141">
        <f>SUMIFS([1]Movimento!$R:$R,[1]Movimento!$B:$B,$C$3,[1]Movimento!$M:$M,$B45,[1]Movimento!$A:$A,NR$3)</f>
        <v>0</v>
      </c>
      <c r="NS45" s="141">
        <f>SUMIFS([1]Movimento!$R:$R,[1]Movimento!$B:$B,$C$3,[1]Movimento!$M:$M,$B45,[1]Movimento!$A:$A,NS$3)</f>
        <v>0</v>
      </c>
      <c r="NT45" s="141">
        <f>SUMIFS([1]Movimento!$R:$R,[1]Movimento!$B:$B,$C$3,[1]Movimento!$M:$M,$B45,[1]Movimento!$A:$A,NT$3)</f>
        <v>0</v>
      </c>
      <c r="NU45" s="141">
        <f>SUMIFS([1]Movimento!$R:$R,[1]Movimento!$B:$B,$C$3,[1]Movimento!$M:$M,$B45,[1]Movimento!$A:$A,NU$3)</f>
        <v>0</v>
      </c>
      <c r="NV45" s="141">
        <f>SUMIFS([1]Movimento!$R:$R,[1]Movimento!$B:$B,$C$3,[1]Movimento!$M:$M,$B45,[1]Movimento!$A:$A,NV$3)</f>
        <v>0</v>
      </c>
      <c r="NW45" s="141">
        <f>SUMIFS([1]Movimento!$R:$R,[1]Movimento!$B:$B,$C$3,[1]Movimento!$M:$M,$B45,[1]Movimento!$A:$A,NW$3)</f>
        <v>0</v>
      </c>
      <c r="NX45" s="141">
        <f t="shared" ref="NX45:NX57" si="174">SUM(MS45:NW45)</f>
        <v>0</v>
      </c>
      <c r="NY45" s="10"/>
      <c r="NZ45" s="141">
        <f>AJ45+BP45+CV45+EB45+FH45+GN45+HT45+IZ45+KF45+LL45+MR45+NX45</f>
        <v>0</v>
      </c>
      <c r="OA45" s="143">
        <f t="shared" ref="OA45:OA55" si="175">SUM(OI45:OP45)</f>
        <v>0</v>
      </c>
      <c r="OB45" s="145" t="str">
        <f>IF(NZ45=0,"",(OA45/NZ45)-1)</f>
        <v/>
      </c>
      <c r="OD45" s="181"/>
      <c r="OG45" s="163" t="s">
        <v>63</v>
      </c>
      <c r="OH45" s="10"/>
      <c r="OI45" s="164"/>
      <c r="OJ45" s="164"/>
      <c r="OK45" s="164"/>
      <c r="OL45" s="164"/>
      <c r="OM45" s="164"/>
      <c r="ON45" s="164"/>
      <c r="OO45" s="164"/>
      <c r="OP45" s="164"/>
      <c r="OQ45" s="164"/>
      <c r="OR45" s="164"/>
      <c r="OS45" s="164"/>
      <c r="OT45" s="164"/>
      <c r="OU45" s="10"/>
      <c r="OV45" s="164">
        <f t="shared" ref="OV45:OV57" si="176">SUM(OI45:OU45)</f>
        <v>0</v>
      </c>
    </row>
    <row r="46" spans="2:412" s="134" customFormat="1" outlineLevel="1">
      <c r="B46" s="139" t="s">
        <v>113</v>
      </c>
      <c r="C46" s="140" t="s">
        <v>114</v>
      </c>
      <c r="D46" s="10"/>
      <c r="E46" s="141">
        <f>SUMIFS([1]Movimento!$R:$R,[1]Movimento!$B:$B,$C$3,[1]Movimento!$M:$M,$B46,[1]Movimento!$A:$A,E$3)</f>
        <v>0</v>
      </c>
      <c r="F46" s="141">
        <f>SUMIFS([1]Movimento!$R:$R,[1]Movimento!$B:$B,$C$3,[1]Movimento!$M:$M,$B46,[1]Movimento!$A:$A,F$3)</f>
        <v>0</v>
      </c>
      <c r="G46" s="141">
        <f>SUMIFS([1]Movimento!$R:$R,[1]Movimento!$B:$B,$C$3,[1]Movimento!$M:$M,$B46,[1]Movimento!$A:$A,G$3)</f>
        <v>0</v>
      </c>
      <c r="H46" s="141">
        <f>SUMIFS([1]Movimento!$R:$R,[1]Movimento!$B:$B,$C$3,[1]Movimento!$M:$M,$B46,[1]Movimento!$A:$A,H$3)</f>
        <v>0</v>
      </c>
      <c r="I46" s="141">
        <f>SUMIFS([1]Movimento!$R:$R,[1]Movimento!$B:$B,$C$3,[1]Movimento!$M:$M,$B46,[1]Movimento!$A:$A,I$3)</f>
        <v>0</v>
      </c>
      <c r="J46" s="141">
        <f>SUMIFS([1]Movimento!$R:$R,[1]Movimento!$B:$B,$C$3,[1]Movimento!$M:$M,$B46,[1]Movimento!$A:$A,J$3)</f>
        <v>0</v>
      </c>
      <c r="K46" s="141">
        <f>SUMIFS([1]Movimento!$R:$R,[1]Movimento!$B:$B,$C$3,[1]Movimento!$M:$M,$B46,[1]Movimento!$A:$A,K$3)</f>
        <v>0</v>
      </c>
      <c r="L46" s="141">
        <f>SUMIFS([1]Movimento!$R:$R,[1]Movimento!$B:$B,$C$3,[1]Movimento!$M:$M,$B46,[1]Movimento!$A:$A,L$3)</f>
        <v>0</v>
      </c>
      <c r="M46" s="141">
        <f>SUMIFS([1]Movimento!$R:$R,[1]Movimento!$B:$B,$C$3,[1]Movimento!$M:$M,$B46,[1]Movimento!$A:$A,M$3)</f>
        <v>0</v>
      </c>
      <c r="N46" s="141">
        <f>SUMIFS([1]Movimento!$R:$R,[1]Movimento!$B:$B,$C$3,[1]Movimento!$M:$M,$B46,[1]Movimento!$A:$A,N$3)</f>
        <v>0</v>
      </c>
      <c r="O46" s="141">
        <f>SUMIFS([1]Movimento!$R:$R,[1]Movimento!$B:$B,$C$3,[1]Movimento!$M:$M,$B46,[1]Movimento!$A:$A,O$3)</f>
        <v>0</v>
      </c>
      <c r="P46" s="141">
        <f>SUMIFS([1]Movimento!$R:$R,[1]Movimento!$B:$B,$C$3,[1]Movimento!$M:$M,$B46,[1]Movimento!$A:$A,P$3)</f>
        <v>0</v>
      </c>
      <c r="Q46" s="141">
        <f>SUMIFS([1]Movimento!$R:$R,[1]Movimento!$B:$B,$C$3,[1]Movimento!$M:$M,$B46,[1]Movimento!$A:$A,Q$3)</f>
        <v>0</v>
      </c>
      <c r="R46" s="141">
        <f>SUMIFS([1]Movimento!$R:$R,[1]Movimento!$B:$B,$C$3,[1]Movimento!$M:$M,$B46,[1]Movimento!$A:$A,R$3)</f>
        <v>0</v>
      </c>
      <c r="S46" s="141">
        <f>SUMIFS([1]Movimento!$R:$R,[1]Movimento!$B:$B,$C$3,[1]Movimento!$M:$M,$B46,[1]Movimento!$A:$A,S$3)</f>
        <v>0</v>
      </c>
      <c r="T46" s="141">
        <f>SUMIFS([1]Movimento!$R:$R,[1]Movimento!$B:$B,$C$3,[1]Movimento!$M:$M,$B46,[1]Movimento!$A:$A,T$3)</f>
        <v>0</v>
      </c>
      <c r="U46" s="141">
        <f>SUMIFS([1]Movimento!$R:$R,[1]Movimento!$B:$B,$C$3,[1]Movimento!$M:$M,$B46,[1]Movimento!$A:$A,U$3)</f>
        <v>0</v>
      </c>
      <c r="V46" s="141">
        <f>SUMIFS([1]Movimento!$R:$R,[1]Movimento!$B:$B,$C$3,[1]Movimento!$M:$M,$B46,[1]Movimento!$A:$A,V$3)</f>
        <v>0</v>
      </c>
      <c r="W46" s="141">
        <f>SUMIFS([1]Movimento!$R:$R,[1]Movimento!$B:$B,$C$3,[1]Movimento!$M:$M,$B46,[1]Movimento!$A:$A,W$3)</f>
        <v>0</v>
      </c>
      <c r="X46" s="141">
        <f>SUMIFS([1]Movimento!$R:$R,[1]Movimento!$B:$B,$C$3,[1]Movimento!$M:$M,$B46,[1]Movimento!$A:$A,X$3)</f>
        <v>0</v>
      </c>
      <c r="Y46" s="141">
        <f>SUMIFS([1]Movimento!$R:$R,[1]Movimento!$B:$B,$C$3,[1]Movimento!$M:$M,$B46,[1]Movimento!$A:$A,Y$3)</f>
        <v>0</v>
      </c>
      <c r="Z46" s="141">
        <f>SUMIFS([1]Movimento!$R:$R,[1]Movimento!$B:$B,$C$3,[1]Movimento!$M:$M,$B46,[1]Movimento!$A:$A,Z$3)</f>
        <v>0</v>
      </c>
      <c r="AA46" s="141">
        <f>SUMIFS([1]Movimento!$R:$R,[1]Movimento!$B:$B,$C$3,[1]Movimento!$M:$M,$B46,[1]Movimento!$A:$A,AA$3)</f>
        <v>0</v>
      </c>
      <c r="AB46" s="141">
        <f>SUMIFS([1]Movimento!$R:$R,[1]Movimento!$B:$B,$C$3,[1]Movimento!$M:$M,$B46,[1]Movimento!$A:$A,AB$3)</f>
        <v>0</v>
      </c>
      <c r="AC46" s="141">
        <f>SUMIFS([1]Movimento!$R:$R,[1]Movimento!$B:$B,$C$3,[1]Movimento!$M:$M,$B46,[1]Movimento!$A:$A,AC$3)</f>
        <v>0</v>
      </c>
      <c r="AD46" s="141">
        <f>SUMIFS([1]Movimento!$R:$R,[1]Movimento!$B:$B,$C$3,[1]Movimento!$M:$M,$B46,[1]Movimento!$A:$A,AD$3)</f>
        <v>0</v>
      </c>
      <c r="AE46" s="141">
        <f>SUMIFS([1]Movimento!$R:$R,[1]Movimento!$B:$B,$C$3,[1]Movimento!$M:$M,$B46,[1]Movimento!$A:$A,AE$3)</f>
        <v>0</v>
      </c>
      <c r="AF46" s="141">
        <f>SUMIFS([1]Movimento!$R:$R,[1]Movimento!$B:$B,$C$3,[1]Movimento!$M:$M,$B46,[1]Movimento!$A:$A,AF$3)</f>
        <v>0</v>
      </c>
      <c r="AG46" s="141">
        <f>SUMIFS([1]Movimento!$R:$R,[1]Movimento!$B:$B,$C$3,[1]Movimento!$M:$M,$B46,[1]Movimento!$A:$A,AG$3)</f>
        <v>0</v>
      </c>
      <c r="AH46" s="141">
        <f>SUMIFS([1]Movimento!$R:$R,[1]Movimento!$B:$B,$C$3,[1]Movimento!$M:$M,$B46,[1]Movimento!$A:$A,AH$3)</f>
        <v>0</v>
      </c>
      <c r="AI46" s="141">
        <f>SUMIFS([1]Movimento!$R:$R,[1]Movimento!$B:$B,$C$3,[1]Movimento!$M:$M,$B46,[1]Movimento!$A:$A,AI$3)</f>
        <v>0</v>
      </c>
      <c r="AJ46" s="141">
        <f t="shared" si="163"/>
        <v>0</v>
      </c>
      <c r="AK46" s="141">
        <f>SUMIFS([1]Movimento!$R:$R,[1]Movimento!$B:$B,$C$3,[1]Movimento!$M:$M,$B46,[1]Movimento!$A:$A,AK$3)</f>
        <v>0</v>
      </c>
      <c r="AL46" s="141">
        <f>SUMIFS([1]Movimento!$R:$R,[1]Movimento!$B:$B,$C$3,[1]Movimento!$M:$M,$B46,[1]Movimento!$A:$A,AL$3)</f>
        <v>0</v>
      </c>
      <c r="AM46" s="141">
        <f>SUMIFS([1]Movimento!$R:$R,[1]Movimento!$B:$B,$C$3,[1]Movimento!$M:$M,$B46,[1]Movimento!$A:$A,AM$3)</f>
        <v>0</v>
      </c>
      <c r="AN46" s="141">
        <f>SUMIFS([1]Movimento!$R:$R,[1]Movimento!$B:$B,$C$3,[1]Movimento!$M:$M,$B46,[1]Movimento!$A:$A,AN$3)</f>
        <v>0</v>
      </c>
      <c r="AO46" s="141">
        <f>SUMIFS([1]Movimento!$R:$R,[1]Movimento!$B:$B,$C$3,[1]Movimento!$M:$M,$B46,[1]Movimento!$A:$A,AO$3)</f>
        <v>0</v>
      </c>
      <c r="AP46" s="141">
        <f>SUMIFS([1]Movimento!$R:$R,[1]Movimento!$B:$B,$C$3,[1]Movimento!$M:$M,$B46,[1]Movimento!$A:$A,AP$3)</f>
        <v>0</v>
      </c>
      <c r="AQ46" s="141">
        <f>SUMIFS([1]Movimento!$R:$R,[1]Movimento!$B:$B,$C$3,[1]Movimento!$M:$M,$B46,[1]Movimento!$A:$A,AQ$3)</f>
        <v>0</v>
      </c>
      <c r="AR46" s="141">
        <f>SUMIFS([1]Movimento!$R:$R,[1]Movimento!$B:$B,$C$3,[1]Movimento!$M:$M,$B46,[1]Movimento!$A:$A,AR$3)</f>
        <v>0</v>
      </c>
      <c r="AS46" s="141">
        <f>SUMIFS([1]Movimento!$R:$R,[1]Movimento!$B:$B,$C$3,[1]Movimento!$M:$M,$B46,[1]Movimento!$A:$A,AS$3)</f>
        <v>0</v>
      </c>
      <c r="AT46" s="141">
        <f>SUMIFS([1]Movimento!$R:$R,[1]Movimento!$B:$B,$C$3,[1]Movimento!$M:$M,$B46,[1]Movimento!$A:$A,AT$3)</f>
        <v>0</v>
      </c>
      <c r="AU46" s="141">
        <f>SUMIFS([1]Movimento!$R:$R,[1]Movimento!$B:$B,$C$3,[1]Movimento!$M:$M,$B46,[1]Movimento!$A:$A,AU$3)</f>
        <v>0</v>
      </c>
      <c r="AV46" s="141">
        <f>SUMIFS([1]Movimento!$R:$R,[1]Movimento!$B:$B,$C$3,[1]Movimento!$M:$M,$B46,[1]Movimento!$A:$A,AV$3)</f>
        <v>0</v>
      </c>
      <c r="AW46" s="141">
        <f>SUMIFS([1]Movimento!$R:$R,[1]Movimento!$B:$B,$C$3,[1]Movimento!$M:$M,$B46,[1]Movimento!$A:$A,AW$3)</f>
        <v>0</v>
      </c>
      <c r="AX46" s="141">
        <f>SUMIFS([1]Movimento!$R:$R,[1]Movimento!$B:$B,$C$3,[1]Movimento!$M:$M,$B46,[1]Movimento!$A:$A,AX$3)</f>
        <v>0</v>
      </c>
      <c r="AY46" s="141">
        <f>SUMIFS([1]Movimento!$R:$R,[1]Movimento!$B:$B,$C$3,[1]Movimento!$M:$M,$B46,[1]Movimento!$A:$A,AY$3)</f>
        <v>0</v>
      </c>
      <c r="AZ46" s="141">
        <f>SUMIFS([1]Movimento!$R:$R,[1]Movimento!$B:$B,$C$3,[1]Movimento!$M:$M,$B46,[1]Movimento!$A:$A,AZ$3)</f>
        <v>0</v>
      </c>
      <c r="BA46" s="141">
        <f>SUMIFS([1]Movimento!$R:$R,[1]Movimento!$B:$B,$C$3,[1]Movimento!$M:$M,$B46,[1]Movimento!$A:$A,BA$3)</f>
        <v>0</v>
      </c>
      <c r="BB46" s="141">
        <f>SUMIFS([1]Movimento!$R:$R,[1]Movimento!$B:$B,$C$3,[1]Movimento!$M:$M,$B46,[1]Movimento!$A:$A,BB$3)</f>
        <v>0</v>
      </c>
      <c r="BC46" s="141">
        <f>SUMIFS([1]Movimento!$R:$R,[1]Movimento!$B:$B,$C$3,[1]Movimento!$M:$M,$B46,[1]Movimento!$A:$A,BC$3)</f>
        <v>0</v>
      </c>
      <c r="BD46" s="141">
        <f>SUMIFS([1]Movimento!$R:$R,[1]Movimento!$B:$B,$C$3,[1]Movimento!$M:$M,$B46,[1]Movimento!$A:$A,BD$3)</f>
        <v>0</v>
      </c>
      <c r="BE46" s="141">
        <f>SUMIFS([1]Movimento!$R:$R,[1]Movimento!$B:$B,$C$3,[1]Movimento!$M:$M,$B46,[1]Movimento!$A:$A,BE$3)</f>
        <v>0</v>
      </c>
      <c r="BF46" s="141">
        <f>SUMIFS([1]Movimento!$R:$R,[1]Movimento!$B:$B,$C$3,[1]Movimento!$M:$M,$B46,[1]Movimento!$A:$A,BF$3)</f>
        <v>0</v>
      </c>
      <c r="BG46" s="141">
        <f>SUMIFS([1]Movimento!$R:$R,[1]Movimento!$B:$B,$C$3,[1]Movimento!$M:$M,$B46,[1]Movimento!$A:$A,BG$3)</f>
        <v>0</v>
      </c>
      <c r="BH46" s="141">
        <f>SUMIFS([1]Movimento!$R:$R,[1]Movimento!$B:$B,$C$3,[1]Movimento!$M:$M,$B46,[1]Movimento!$A:$A,BH$3)</f>
        <v>0</v>
      </c>
      <c r="BI46" s="141">
        <f>SUMIFS([1]Movimento!$R:$R,[1]Movimento!$B:$B,$C$3,[1]Movimento!$M:$M,$B46,[1]Movimento!$A:$A,BI$3)</f>
        <v>0</v>
      </c>
      <c r="BJ46" s="141">
        <f>SUMIFS([1]Movimento!$R:$R,[1]Movimento!$B:$B,$C$3,[1]Movimento!$M:$M,$B46,[1]Movimento!$A:$A,BJ$3)</f>
        <v>0</v>
      </c>
      <c r="BK46" s="141">
        <f>SUMIFS([1]Movimento!$R:$R,[1]Movimento!$B:$B,$C$3,[1]Movimento!$M:$M,$B46,[1]Movimento!$A:$A,BK$3)</f>
        <v>0</v>
      </c>
      <c r="BL46" s="141">
        <f>SUMIFS([1]Movimento!$R:$R,[1]Movimento!$B:$B,$C$3,[1]Movimento!$M:$M,$B46,[1]Movimento!$A:$A,BL$3)</f>
        <v>0</v>
      </c>
      <c r="BM46" s="141">
        <f>SUMIFS([1]Movimento!$R:$R,[1]Movimento!$B:$B,$C$3,[1]Movimento!$M:$M,$B46,[1]Movimento!$A:$A,BM$3)</f>
        <v>0</v>
      </c>
      <c r="BN46" s="141">
        <f>SUMIFS([1]Movimento!$R:$R,[1]Movimento!$B:$B,$C$3,[1]Movimento!$M:$M,$B46,[1]Movimento!$A:$A,BN$3)</f>
        <v>0</v>
      </c>
      <c r="BO46" s="141">
        <f>SUMIFS([1]Movimento!$R:$R,[1]Movimento!$B:$B,$C$3,[1]Movimento!$M:$M,$B46,[1]Movimento!$A:$A,BO$3)</f>
        <v>0</v>
      </c>
      <c r="BP46" s="141">
        <f t="shared" si="164"/>
        <v>0</v>
      </c>
      <c r="BQ46" s="141">
        <f>SUMIFS([1]Movimento!$R:$R,[1]Movimento!$B:$B,$C$3,[1]Movimento!$M:$M,$B46,[1]Movimento!$A:$A,BQ$3)</f>
        <v>0</v>
      </c>
      <c r="BR46" s="141">
        <f>SUMIFS([1]Movimento!$R:$R,[1]Movimento!$B:$B,$C$3,[1]Movimento!$M:$M,$B46,[1]Movimento!$A:$A,BR$3)</f>
        <v>0</v>
      </c>
      <c r="BS46" s="141">
        <f>SUMIFS([1]Movimento!$R:$R,[1]Movimento!$B:$B,$C$3,[1]Movimento!$M:$M,$B46,[1]Movimento!$A:$A,BS$3)</f>
        <v>0</v>
      </c>
      <c r="BT46" s="141">
        <f>SUMIFS([1]Movimento!$R:$R,[1]Movimento!$B:$B,$C$3,[1]Movimento!$M:$M,$B46,[1]Movimento!$A:$A,BT$3)</f>
        <v>0</v>
      </c>
      <c r="BU46" s="141">
        <f>SUMIFS([1]Movimento!$R:$R,[1]Movimento!$B:$B,$C$3,[1]Movimento!$M:$M,$B46,[1]Movimento!$A:$A,BU$3)</f>
        <v>0</v>
      </c>
      <c r="BV46" s="141">
        <f>SUMIFS([1]Movimento!$R:$R,[1]Movimento!$B:$B,$C$3,[1]Movimento!$M:$M,$B46,[1]Movimento!$A:$A,BV$3)</f>
        <v>0</v>
      </c>
      <c r="BW46" s="141">
        <f>SUMIFS([1]Movimento!$R:$R,[1]Movimento!$B:$B,$C$3,[1]Movimento!$M:$M,$B46,[1]Movimento!$A:$A,BW$3)</f>
        <v>0</v>
      </c>
      <c r="BX46" s="141">
        <f>SUMIFS([1]Movimento!$R:$R,[1]Movimento!$B:$B,$C$3,[1]Movimento!$M:$M,$B46,[1]Movimento!$A:$A,BX$3)</f>
        <v>0</v>
      </c>
      <c r="BY46" s="141">
        <f>SUMIFS([1]Movimento!$R:$R,[1]Movimento!$B:$B,$C$3,[1]Movimento!$M:$M,$B46,[1]Movimento!$A:$A,BY$3)</f>
        <v>0</v>
      </c>
      <c r="BZ46" s="141">
        <f>SUMIFS([1]Movimento!$R:$R,[1]Movimento!$B:$B,$C$3,[1]Movimento!$M:$M,$B46,[1]Movimento!$A:$A,BZ$3)</f>
        <v>0</v>
      </c>
      <c r="CA46" s="141">
        <f>SUMIFS([1]Movimento!$R:$R,[1]Movimento!$B:$B,$C$3,[1]Movimento!$M:$M,$B46,[1]Movimento!$A:$A,CA$3)</f>
        <v>0</v>
      </c>
      <c r="CB46" s="141">
        <f>SUMIFS([1]Movimento!$R:$R,[1]Movimento!$B:$B,$C$3,[1]Movimento!$M:$M,$B46,[1]Movimento!$A:$A,CB$3)</f>
        <v>0</v>
      </c>
      <c r="CC46" s="141">
        <f>SUMIFS([1]Movimento!$R:$R,[1]Movimento!$B:$B,$C$3,[1]Movimento!$M:$M,$B46,[1]Movimento!$A:$A,CC$3)</f>
        <v>0</v>
      </c>
      <c r="CD46" s="141">
        <f>SUMIFS([1]Movimento!$R:$R,[1]Movimento!$B:$B,$C$3,[1]Movimento!$M:$M,$B46,[1]Movimento!$A:$A,CD$3)</f>
        <v>0</v>
      </c>
      <c r="CE46" s="141">
        <f>SUMIFS([1]Movimento!$R:$R,[1]Movimento!$B:$B,$C$3,[1]Movimento!$M:$M,$B46,[1]Movimento!$A:$A,CE$3)</f>
        <v>0</v>
      </c>
      <c r="CF46" s="141">
        <f>SUMIFS([1]Movimento!$R:$R,[1]Movimento!$B:$B,$C$3,[1]Movimento!$M:$M,$B46,[1]Movimento!$A:$A,CF$3)</f>
        <v>0</v>
      </c>
      <c r="CG46" s="141">
        <f>SUMIFS([1]Movimento!$R:$R,[1]Movimento!$B:$B,$C$3,[1]Movimento!$M:$M,$B46,[1]Movimento!$A:$A,CG$3)</f>
        <v>0</v>
      </c>
      <c r="CH46" s="141">
        <f>SUMIFS([1]Movimento!$R:$R,[1]Movimento!$B:$B,$C$3,[1]Movimento!$M:$M,$B46,[1]Movimento!$A:$A,CH$3)</f>
        <v>0</v>
      </c>
      <c r="CI46" s="141">
        <f>SUMIFS([1]Movimento!$R:$R,[1]Movimento!$B:$B,$C$3,[1]Movimento!$M:$M,$B46,[1]Movimento!$A:$A,CI$3)</f>
        <v>0</v>
      </c>
      <c r="CJ46" s="141">
        <f>SUMIFS([1]Movimento!$R:$R,[1]Movimento!$B:$B,$C$3,[1]Movimento!$M:$M,$B46,[1]Movimento!$A:$A,CJ$3)</f>
        <v>0</v>
      </c>
      <c r="CK46" s="141">
        <f>SUMIFS([1]Movimento!$R:$R,[1]Movimento!$B:$B,$C$3,[1]Movimento!$M:$M,$B46,[1]Movimento!$A:$A,CK$3)</f>
        <v>0</v>
      </c>
      <c r="CL46" s="141">
        <f>SUMIFS([1]Movimento!$R:$R,[1]Movimento!$B:$B,$C$3,[1]Movimento!$M:$M,$B46,[1]Movimento!$A:$A,CL$3)</f>
        <v>0</v>
      </c>
      <c r="CM46" s="141">
        <f>SUMIFS([1]Movimento!$R:$R,[1]Movimento!$B:$B,$C$3,[1]Movimento!$M:$M,$B46,[1]Movimento!$A:$A,CM$3)</f>
        <v>0</v>
      </c>
      <c r="CN46" s="141">
        <f>SUMIFS([1]Movimento!$R:$R,[1]Movimento!$B:$B,$C$3,[1]Movimento!$M:$M,$B46,[1]Movimento!$A:$A,CN$3)</f>
        <v>0</v>
      </c>
      <c r="CO46" s="141">
        <f>SUMIFS([1]Movimento!$R:$R,[1]Movimento!$B:$B,$C$3,[1]Movimento!$M:$M,$B46,[1]Movimento!$A:$A,CO$3)</f>
        <v>0</v>
      </c>
      <c r="CP46" s="141">
        <f>SUMIFS([1]Movimento!$R:$R,[1]Movimento!$B:$B,$C$3,[1]Movimento!$M:$M,$B46,[1]Movimento!$A:$A,CP$3)</f>
        <v>0</v>
      </c>
      <c r="CQ46" s="141">
        <f>SUMIFS([1]Movimento!$R:$R,[1]Movimento!$B:$B,$C$3,[1]Movimento!$M:$M,$B46,[1]Movimento!$A:$A,CQ$3)</f>
        <v>0</v>
      </c>
      <c r="CR46" s="141">
        <f>SUMIFS([1]Movimento!$R:$R,[1]Movimento!$B:$B,$C$3,[1]Movimento!$M:$M,$B46,[1]Movimento!$A:$A,CR$3)</f>
        <v>0</v>
      </c>
      <c r="CS46" s="141">
        <f>SUMIFS([1]Movimento!$R:$R,[1]Movimento!$B:$B,$C$3,[1]Movimento!$M:$M,$B46,[1]Movimento!$A:$A,CS$3)</f>
        <v>0</v>
      </c>
      <c r="CT46" s="141">
        <f>SUMIFS([1]Movimento!$R:$R,[1]Movimento!$B:$B,$C$3,[1]Movimento!$M:$M,$B46,[1]Movimento!$A:$A,CT$3)</f>
        <v>0</v>
      </c>
      <c r="CU46" s="141">
        <f>SUMIFS([1]Movimento!$R:$R,[1]Movimento!$B:$B,$C$3,[1]Movimento!$M:$M,$B46,[1]Movimento!$A:$A,CU$3)</f>
        <v>0</v>
      </c>
      <c r="CV46" s="141">
        <f t="shared" si="165"/>
        <v>0</v>
      </c>
      <c r="CW46" s="141">
        <f>SUMIFS([1]Movimento!$R:$R,[1]Movimento!$B:$B,$C$3,[1]Movimento!$M:$M,$B46,[1]Movimento!$A:$A,CW$3)</f>
        <v>0</v>
      </c>
      <c r="CX46" s="141">
        <f>SUMIFS([1]Movimento!$R:$R,[1]Movimento!$B:$B,$C$3,[1]Movimento!$M:$M,$B46,[1]Movimento!$A:$A,CX$3)</f>
        <v>0</v>
      </c>
      <c r="CY46" s="141">
        <f>SUMIFS([1]Movimento!$R:$R,[1]Movimento!$B:$B,$C$3,[1]Movimento!$M:$M,$B46,[1]Movimento!$A:$A,CY$3)</f>
        <v>0</v>
      </c>
      <c r="CZ46" s="141">
        <f>SUMIFS([1]Movimento!$R:$R,[1]Movimento!$B:$B,$C$3,[1]Movimento!$M:$M,$B46,[1]Movimento!$A:$A,CZ$3)</f>
        <v>0</v>
      </c>
      <c r="DA46" s="141">
        <f>SUMIFS([1]Movimento!$R:$R,[1]Movimento!$B:$B,$C$3,[1]Movimento!$M:$M,$B46,[1]Movimento!$A:$A,DA$3)</f>
        <v>0</v>
      </c>
      <c r="DB46" s="141">
        <f>SUMIFS([1]Movimento!$R:$R,[1]Movimento!$B:$B,$C$3,[1]Movimento!$M:$M,$B46,[1]Movimento!$A:$A,DB$3)</f>
        <v>0</v>
      </c>
      <c r="DC46" s="141">
        <f>SUMIFS([1]Movimento!$R:$R,[1]Movimento!$B:$B,$C$3,[1]Movimento!$M:$M,$B46,[1]Movimento!$A:$A,DC$3)</f>
        <v>0</v>
      </c>
      <c r="DD46" s="141">
        <f>SUMIFS([1]Movimento!$R:$R,[1]Movimento!$B:$B,$C$3,[1]Movimento!$M:$M,$B46,[1]Movimento!$A:$A,DD$3)</f>
        <v>0</v>
      </c>
      <c r="DE46" s="141">
        <f>SUMIFS([1]Movimento!$R:$R,[1]Movimento!$B:$B,$C$3,[1]Movimento!$M:$M,$B46,[1]Movimento!$A:$A,DE$3)</f>
        <v>0</v>
      </c>
      <c r="DF46" s="141">
        <f>SUMIFS([1]Movimento!$R:$R,[1]Movimento!$B:$B,$C$3,[1]Movimento!$M:$M,$B46,[1]Movimento!$A:$A,DF$3)</f>
        <v>0</v>
      </c>
      <c r="DG46" s="141">
        <f>SUMIFS([1]Movimento!$R:$R,[1]Movimento!$B:$B,$C$3,[1]Movimento!$M:$M,$B46,[1]Movimento!$A:$A,DG$3)</f>
        <v>0</v>
      </c>
      <c r="DH46" s="141">
        <f>SUMIFS([1]Movimento!$R:$R,[1]Movimento!$B:$B,$C$3,[1]Movimento!$M:$M,$B46,[1]Movimento!$A:$A,DH$3)</f>
        <v>0</v>
      </c>
      <c r="DI46" s="141">
        <f>SUMIFS([1]Movimento!$R:$R,[1]Movimento!$B:$B,$C$3,[1]Movimento!$M:$M,$B46,[1]Movimento!$A:$A,DI$3)</f>
        <v>0</v>
      </c>
      <c r="DJ46" s="141">
        <f>SUMIFS([1]Movimento!$R:$R,[1]Movimento!$B:$B,$C$3,[1]Movimento!$M:$M,$B46,[1]Movimento!$A:$A,DJ$3)</f>
        <v>0</v>
      </c>
      <c r="DK46" s="141">
        <f>SUMIFS([1]Movimento!$R:$R,[1]Movimento!$B:$B,$C$3,[1]Movimento!$M:$M,$B46,[1]Movimento!$A:$A,DK$3)</f>
        <v>0</v>
      </c>
      <c r="DL46" s="141">
        <f>SUMIFS([1]Movimento!$R:$R,[1]Movimento!$B:$B,$C$3,[1]Movimento!$M:$M,$B46,[1]Movimento!$A:$A,DL$3)</f>
        <v>0</v>
      </c>
      <c r="DM46" s="141">
        <f>SUMIFS([1]Movimento!$R:$R,[1]Movimento!$B:$B,$C$3,[1]Movimento!$M:$M,$B46,[1]Movimento!$A:$A,DM$3)</f>
        <v>0</v>
      </c>
      <c r="DN46" s="141">
        <f>SUMIFS([1]Movimento!$R:$R,[1]Movimento!$B:$B,$C$3,[1]Movimento!$M:$M,$B46,[1]Movimento!$A:$A,DN$3)</f>
        <v>0</v>
      </c>
      <c r="DO46" s="141">
        <f>SUMIFS([1]Movimento!$R:$R,[1]Movimento!$B:$B,$C$3,[1]Movimento!$M:$M,$B46,[1]Movimento!$A:$A,DO$3)</f>
        <v>0</v>
      </c>
      <c r="DP46" s="141">
        <f>SUMIFS([1]Movimento!$R:$R,[1]Movimento!$B:$B,$C$3,[1]Movimento!$M:$M,$B46,[1]Movimento!$A:$A,DP$3)</f>
        <v>0</v>
      </c>
      <c r="DQ46" s="141">
        <f>SUMIFS([1]Movimento!$R:$R,[1]Movimento!$B:$B,$C$3,[1]Movimento!$M:$M,$B46,[1]Movimento!$A:$A,DQ$3)</f>
        <v>0</v>
      </c>
      <c r="DR46" s="141">
        <f>SUMIFS([1]Movimento!$R:$R,[1]Movimento!$B:$B,$C$3,[1]Movimento!$M:$M,$B46,[1]Movimento!$A:$A,DR$3)</f>
        <v>0</v>
      </c>
      <c r="DS46" s="141">
        <f>SUMIFS([1]Movimento!$R:$R,[1]Movimento!$B:$B,$C$3,[1]Movimento!$M:$M,$B46,[1]Movimento!$A:$A,DS$3)</f>
        <v>0</v>
      </c>
      <c r="DT46" s="141">
        <f>SUMIFS([1]Movimento!$R:$R,[1]Movimento!$B:$B,$C$3,[1]Movimento!$M:$M,$B46,[1]Movimento!$A:$A,DT$3)</f>
        <v>0</v>
      </c>
      <c r="DU46" s="141">
        <f>SUMIFS([1]Movimento!$R:$R,[1]Movimento!$B:$B,$C$3,[1]Movimento!$M:$M,$B46,[1]Movimento!$A:$A,DU$3)</f>
        <v>0</v>
      </c>
      <c r="DV46" s="141">
        <f>SUMIFS([1]Movimento!$R:$R,[1]Movimento!$B:$B,$C$3,[1]Movimento!$M:$M,$B46,[1]Movimento!$A:$A,DV$3)</f>
        <v>0</v>
      </c>
      <c r="DW46" s="141">
        <f>SUMIFS([1]Movimento!$R:$R,[1]Movimento!$B:$B,$C$3,[1]Movimento!$M:$M,$B46,[1]Movimento!$A:$A,DW$3)</f>
        <v>0</v>
      </c>
      <c r="DX46" s="141">
        <f>SUMIFS([1]Movimento!$R:$R,[1]Movimento!$B:$B,$C$3,[1]Movimento!$M:$M,$B46,[1]Movimento!$A:$A,DX$3)</f>
        <v>0</v>
      </c>
      <c r="DY46" s="141">
        <f>SUMIFS([1]Movimento!$R:$R,[1]Movimento!$B:$B,$C$3,[1]Movimento!$M:$M,$B46,[1]Movimento!$A:$A,DY$3)</f>
        <v>0</v>
      </c>
      <c r="DZ46" s="141">
        <f>SUMIFS([1]Movimento!$R:$R,[1]Movimento!$B:$B,$C$3,[1]Movimento!$M:$M,$B46,[1]Movimento!$A:$A,DZ$3)</f>
        <v>0</v>
      </c>
      <c r="EA46" s="141">
        <f>SUMIFS([1]Movimento!$R:$R,[1]Movimento!$B:$B,$C$3,[1]Movimento!$M:$M,$B46,[1]Movimento!$A:$A,EA$3)</f>
        <v>0</v>
      </c>
      <c r="EB46" s="141">
        <f t="shared" si="166"/>
        <v>0</v>
      </c>
      <c r="EC46" s="141">
        <f>SUMIFS([1]Movimento!$R:$R,[1]Movimento!$B:$B,$C$3,[1]Movimento!$M:$M,$B46,[1]Movimento!$A:$A,EC$3)</f>
        <v>0</v>
      </c>
      <c r="ED46" s="141">
        <f>SUMIFS([1]Movimento!$R:$R,[1]Movimento!$B:$B,$C$3,[1]Movimento!$M:$M,$B46,[1]Movimento!$A:$A,ED$3)</f>
        <v>0</v>
      </c>
      <c r="EE46" s="141">
        <f>SUMIFS([1]Movimento!$R:$R,[1]Movimento!$B:$B,$C$3,[1]Movimento!$M:$M,$B46,[1]Movimento!$A:$A,EE$3)</f>
        <v>0</v>
      </c>
      <c r="EF46" s="141">
        <f>SUMIFS([1]Movimento!$R:$R,[1]Movimento!$B:$B,$C$3,[1]Movimento!$M:$M,$B46,[1]Movimento!$A:$A,EF$3)</f>
        <v>0</v>
      </c>
      <c r="EG46" s="141">
        <f>SUMIFS([1]Movimento!$R:$R,[1]Movimento!$B:$B,$C$3,[1]Movimento!$M:$M,$B46,[1]Movimento!$A:$A,EG$3)</f>
        <v>0</v>
      </c>
      <c r="EH46" s="141">
        <f>SUMIFS([1]Movimento!$R:$R,[1]Movimento!$B:$B,$C$3,[1]Movimento!$M:$M,$B46,[1]Movimento!$A:$A,EH$3)</f>
        <v>0</v>
      </c>
      <c r="EI46" s="141">
        <f>SUMIFS([1]Movimento!$R:$R,[1]Movimento!$B:$B,$C$3,[1]Movimento!$M:$M,$B46,[1]Movimento!$A:$A,EI$3)</f>
        <v>0</v>
      </c>
      <c r="EJ46" s="141">
        <f>SUMIFS([1]Movimento!$R:$R,[1]Movimento!$B:$B,$C$3,[1]Movimento!$M:$M,$B46,[1]Movimento!$A:$A,EJ$3)</f>
        <v>0</v>
      </c>
      <c r="EK46" s="141">
        <f>SUMIFS([1]Movimento!$R:$R,[1]Movimento!$B:$B,$C$3,[1]Movimento!$M:$M,$B46,[1]Movimento!$A:$A,EK$3)</f>
        <v>0</v>
      </c>
      <c r="EL46" s="141">
        <f>SUMIFS([1]Movimento!$R:$R,[1]Movimento!$B:$B,$C$3,[1]Movimento!$M:$M,$B46,[1]Movimento!$A:$A,EL$3)</f>
        <v>0</v>
      </c>
      <c r="EM46" s="141">
        <f>SUMIFS([1]Movimento!$R:$R,[1]Movimento!$B:$B,$C$3,[1]Movimento!$M:$M,$B46,[1]Movimento!$A:$A,EM$3)</f>
        <v>0</v>
      </c>
      <c r="EN46" s="141">
        <f>SUMIFS([1]Movimento!$R:$R,[1]Movimento!$B:$B,$C$3,[1]Movimento!$M:$M,$B46,[1]Movimento!$A:$A,EN$3)</f>
        <v>0</v>
      </c>
      <c r="EO46" s="141">
        <f>SUMIFS([1]Movimento!$R:$R,[1]Movimento!$B:$B,$C$3,[1]Movimento!$M:$M,$B46,[1]Movimento!$A:$A,EO$3)</f>
        <v>0</v>
      </c>
      <c r="EP46" s="141">
        <f>SUMIFS([1]Movimento!$R:$R,[1]Movimento!$B:$B,$C$3,[1]Movimento!$M:$M,$B46,[1]Movimento!$A:$A,EP$3)</f>
        <v>0</v>
      </c>
      <c r="EQ46" s="141">
        <f>SUMIFS([1]Movimento!$R:$R,[1]Movimento!$B:$B,$C$3,[1]Movimento!$M:$M,$B46,[1]Movimento!$A:$A,EQ$3)</f>
        <v>0</v>
      </c>
      <c r="ER46" s="141">
        <f>SUMIFS([1]Movimento!$R:$R,[1]Movimento!$B:$B,$C$3,[1]Movimento!$M:$M,$B46,[1]Movimento!$A:$A,ER$3)</f>
        <v>0</v>
      </c>
      <c r="ES46" s="141">
        <f>SUMIFS([1]Movimento!$R:$R,[1]Movimento!$B:$B,$C$3,[1]Movimento!$M:$M,$B46,[1]Movimento!$A:$A,ES$3)</f>
        <v>0</v>
      </c>
      <c r="ET46" s="141">
        <f>SUMIFS([1]Movimento!$R:$R,[1]Movimento!$B:$B,$C$3,[1]Movimento!$M:$M,$B46,[1]Movimento!$A:$A,ET$3)</f>
        <v>0</v>
      </c>
      <c r="EU46" s="141">
        <f>SUMIFS([1]Movimento!$R:$R,[1]Movimento!$B:$B,$C$3,[1]Movimento!$M:$M,$B46,[1]Movimento!$A:$A,EU$3)</f>
        <v>0</v>
      </c>
      <c r="EV46" s="141">
        <f>SUMIFS([1]Movimento!$R:$R,[1]Movimento!$B:$B,$C$3,[1]Movimento!$M:$M,$B46,[1]Movimento!$A:$A,EV$3)</f>
        <v>0</v>
      </c>
      <c r="EW46" s="141">
        <f>SUMIFS([1]Movimento!$R:$R,[1]Movimento!$B:$B,$C$3,[1]Movimento!$M:$M,$B46,[1]Movimento!$A:$A,EW$3)</f>
        <v>0</v>
      </c>
      <c r="EX46" s="141">
        <f>SUMIFS([1]Movimento!$R:$R,[1]Movimento!$B:$B,$C$3,[1]Movimento!$M:$M,$B46,[1]Movimento!$A:$A,EX$3)</f>
        <v>0</v>
      </c>
      <c r="EY46" s="141">
        <f>SUMIFS([1]Movimento!$R:$R,[1]Movimento!$B:$B,$C$3,[1]Movimento!$M:$M,$B46,[1]Movimento!$A:$A,EY$3)</f>
        <v>0</v>
      </c>
      <c r="EZ46" s="141">
        <f>SUMIFS([1]Movimento!$R:$R,[1]Movimento!$B:$B,$C$3,[1]Movimento!$M:$M,$B46,[1]Movimento!$A:$A,EZ$3)</f>
        <v>0</v>
      </c>
      <c r="FA46" s="141">
        <f>SUMIFS([1]Movimento!$R:$R,[1]Movimento!$B:$B,$C$3,[1]Movimento!$M:$M,$B46,[1]Movimento!$A:$A,FA$3)</f>
        <v>0</v>
      </c>
      <c r="FB46" s="141">
        <f>SUMIFS([1]Movimento!$R:$R,[1]Movimento!$B:$B,$C$3,[1]Movimento!$M:$M,$B46,[1]Movimento!$A:$A,FB$3)</f>
        <v>0</v>
      </c>
      <c r="FC46" s="141">
        <f>SUMIFS([1]Movimento!$R:$R,[1]Movimento!$B:$B,$C$3,[1]Movimento!$M:$M,$B46,[1]Movimento!$A:$A,FC$3)</f>
        <v>0</v>
      </c>
      <c r="FD46" s="141">
        <f>SUMIFS([1]Movimento!$R:$R,[1]Movimento!$B:$B,$C$3,[1]Movimento!$M:$M,$B46,[1]Movimento!$A:$A,FD$3)</f>
        <v>0</v>
      </c>
      <c r="FE46" s="141">
        <f>SUMIFS([1]Movimento!$R:$R,[1]Movimento!$B:$B,$C$3,[1]Movimento!$M:$M,$B46,[1]Movimento!$A:$A,FE$3)</f>
        <v>0</v>
      </c>
      <c r="FF46" s="141">
        <f>SUMIFS([1]Movimento!$R:$R,[1]Movimento!$B:$B,$C$3,[1]Movimento!$M:$M,$B46,[1]Movimento!$A:$A,FF$3)</f>
        <v>0</v>
      </c>
      <c r="FG46" s="141">
        <f>SUMIFS([1]Movimento!$R:$R,[1]Movimento!$B:$B,$C$3,[1]Movimento!$M:$M,$B46,[1]Movimento!$A:$A,FG$3)</f>
        <v>0</v>
      </c>
      <c r="FH46" s="141">
        <f t="shared" si="167"/>
        <v>0</v>
      </c>
      <c r="FI46" s="141">
        <f>SUMIFS([1]Movimento!$R:$R,[1]Movimento!$B:$B,$C$3,[1]Movimento!$M:$M,$B46,[1]Movimento!$A:$A,FI$3)</f>
        <v>0</v>
      </c>
      <c r="FJ46" s="141">
        <f>SUMIFS([1]Movimento!$R:$R,[1]Movimento!$B:$B,$C$3,[1]Movimento!$M:$M,$B46,[1]Movimento!$A:$A,FJ$3)</f>
        <v>0</v>
      </c>
      <c r="FK46" s="141">
        <f>SUMIFS([1]Movimento!$R:$R,[1]Movimento!$B:$B,$C$3,[1]Movimento!$M:$M,$B46,[1]Movimento!$A:$A,FK$3)</f>
        <v>0</v>
      </c>
      <c r="FL46" s="141">
        <f>SUMIFS([1]Movimento!$R:$R,[1]Movimento!$B:$B,$C$3,[1]Movimento!$M:$M,$B46,[1]Movimento!$A:$A,FL$3)</f>
        <v>0</v>
      </c>
      <c r="FM46" s="141">
        <f>SUMIFS([1]Movimento!$R:$R,[1]Movimento!$B:$B,$C$3,[1]Movimento!$M:$M,$B46,[1]Movimento!$A:$A,FM$3)</f>
        <v>0</v>
      </c>
      <c r="FN46" s="141">
        <f>SUMIFS([1]Movimento!$R:$R,[1]Movimento!$B:$B,$C$3,[1]Movimento!$M:$M,$B46,[1]Movimento!$A:$A,FN$3)</f>
        <v>0</v>
      </c>
      <c r="FO46" s="141">
        <f>SUMIFS([1]Movimento!$R:$R,[1]Movimento!$B:$B,$C$3,[1]Movimento!$M:$M,$B46,[1]Movimento!$A:$A,FO$3)</f>
        <v>0</v>
      </c>
      <c r="FP46" s="141">
        <f>SUMIFS([1]Movimento!$R:$R,[1]Movimento!$B:$B,$C$3,[1]Movimento!$M:$M,$B46,[1]Movimento!$A:$A,FP$3)</f>
        <v>0</v>
      </c>
      <c r="FQ46" s="141">
        <f>SUMIFS([1]Movimento!$R:$R,[1]Movimento!$B:$B,$C$3,[1]Movimento!$M:$M,$B46,[1]Movimento!$A:$A,FQ$3)</f>
        <v>0</v>
      </c>
      <c r="FR46" s="141">
        <f>SUMIFS([1]Movimento!$R:$R,[1]Movimento!$B:$B,$C$3,[1]Movimento!$M:$M,$B46,[1]Movimento!$A:$A,FR$3)</f>
        <v>0</v>
      </c>
      <c r="FS46" s="141">
        <f>SUMIFS([1]Movimento!$R:$R,[1]Movimento!$B:$B,$C$3,[1]Movimento!$M:$M,$B46,[1]Movimento!$A:$A,FS$3)</f>
        <v>0</v>
      </c>
      <c r="FT46" s="141">
        <f>SUMIFS([1]Movimento!$R:$R,[1]Movimento!$B:$B,$C$3,[1]Movimento!$M:$M,$B46,[1]Movimento!$A:$A,FT$3)</f>
        <v>0</v>
      </c>
      <c r="FU46" s="141">
        <f>SUMIFS([1]Movimento!$R:$R,[1]Movimento!$B:$B,$C$3,[1]Movimento!$M:$M,$B46,[1]Movimento!$A:$A,FU$3)</f>
        <v>0</v>
      </c>
      <c r="FV46" s="141">
        <f>SUMIFS([1]Movimento!$R:$R,[1]Movimento!$B:$B,$C$3,[1]Movimento!$M:$M,$B46,[1]Movimento!$A:$A,FV$3)</f>
        <v>0</v>
      </c>
      <c r="FW46" s="141">
        <f>SUMIFS([1]Movimento!$R:$R,[1]Movimento!$B:$B,$C$3,[1]Movimento!$M:$M,$B46,[1]Movimento!$A:$A,FW$3)</f>
        <v>0</v>
      </c>
      <c r="FX46" s="141">
        <f>SUMIFS([1]Movimento!$R:$R,[1]Movimento!$B:$B,$C$3,[1]Movimento!$M:$M,$B46,[1]Movimento!$A:$A,FX$3)</f>
        <v>0</v>
      </c>
      <c r="FY46" s="141">
        <f>SUMIFS([1]Movimento!$R:$R,[1]Movimento!$B:$B,$C$3,[1]Movimento!$M:$M,$B46,[1]Movimento!$A:$A,FY$3)</f>
        <v>0</v>
      </c>
      <c r="FZ46" s="141">
        <f>SUMIFS([1]Movimento!$R:$R,[1]Movimento!$B:$B,$C$3,[1]Movimento!$M:$M,$B46,[1]Movimento!$A:$A,FZ$3)</f>
        <v>0</v>
      </c>
      <c r="GA46" s="141">
        <f>SUMIFS([1]Movimento!$R:$R,[1]Movimento!$B:$B,$C$3,[1]Movimento!$M:$M,$B46,[1]Movimento!$A:$A,GA$3)</f>
        <v>0</v>
      </c>
      <c r="GB46" s="141">
        <f>SUMIFS([1]Movimento!$R:$R,[1]Movimento!$B:$B,$C$3,[1]Movimento!$M:$M,$B46,[1]Movimento!$A:$A,GB$3)</f>
        <v>0</v>
      </c>
      <c r="GC46" s="141">
        <f>SUMIFS([1]Movimento!$R:$R,[1]Movimento!$B:$B,$C$3,[1]Movimento!$M:$M,$B46,[1]Movimento!$A:$A,GC$3)</f>
        <v>0</v>
      </c>
      <c r="GD46" s="141">
        <f>SUMIFS([1]Movimento!$R:$R,[1]Movimento!$B:$B,$C$3,[1]Movimento!$M:$M,$B46,[1]Movimento!$A:$A,GD$3)</f>
        <v>0</v>
      </c>
      <c r="GE46" s="141">
        <f>SUMIFS([1]Movimento!$R:$R,[1]Movimento!$B:$B,$C$3,[1]Movimento!$M:$M,$B46,[1]Movimento!$A:$A,GE$3)</f>
        <v>0</v>
      </c>
      <c r="GF46" s="141">
        <f>SUMIFS([1]Movimento!$R:$R,[1]Movimento!$B:$B,$C$3,[1]Movimento!$M:$M,$B46,[1]Movimento!$A:$A,GF$3)</f>
        <v>0</v>
      </c>
      <c r="GG46" s="141">
        <f>SUMIFS([1]Movimento!$R:$R,[1]Movimento!$B:$B,$C$3,[1]Movimento!$M:$M,$B46,[1]Movimento!$A:$A,GG$3)</f>
        <v>0</v>
      </c>
      <c r="GH46" s="141">
        <f>SUMIFS([1]Movimento!$R:$R,[1]Movimento!$B:$B,$C$3,[1]Movimento!$M:$M,$B46,[1]Movimento!$A:$A,GH$3)</f>
        <v>0</v>
      </c>
      <c r="GI46" s="141">
        <f>SUMIFS([1]Movimento!$R:$R,[1]Movimento!$B:$B,$C$3,[1]Movimento!$M:$M,$B46,[1]Movimento!$A:$A,GI$3)</f>
        <v>0</v>
      </c>
      <c r="GJ46" s="141">
        <f>SUMIFS([1]Movimento!$R:$R,[1]Movimento!$B:$B,$C$3,[1]Movimento!$M:$M,$B46,[1]Movimento!$A:$A,GJ$3)</f>
        <v>0</v>
      </c>
      <c r="GK46" s="141">
        <f>SUMIFS([1]Movimento!$R:$R,[1]Movimento!$B:$B,$C$3,[1]Movimento!$M:$M,$B46,[1]Movimento!$A:$A,GK$3)</f>
        <v>0</v>
      </c>
      <c r="GL46" s="141">
        <f>SUMIFS([1]Movimento!$R:$R,[1]Movimento!$B:$B,$C$3,[1]Movimento!$M:$M,$B46,[1]Movimento!$A:$A,GL$3)</f>
        <v>0</v>
      </c>
      <c r="GM46" s="141">
        <f>SUMIFS([1]Movimento!$R:$R,[1]Movimento!$B:$B,$C$3,[1]Movimento!$M:$M,$B46,[1]Movimento!$A:$A,GM$3)</f>
        <v>0</v>
      </c>
      <c r="GN46" s="141">
        <f t="shared" si="168"/>
        <v>0</v>
      </c>
      <c r="GO46" s="141">
        <f>SUMIFS([1]Movimento!$R:$R,[1]Movimento!$B:$B,$C$3,[1]Movimento!$M:$M,$B46,[1]Movimento!$A:$A,GO$3)</f>
        <v>0</v>
      </c>
      <c r="GP46" s="141">
        <f>SUMIFS([1]Movimento!$R:$R,[1]Movimento!$B:$B,$C$3,[1]Movimento!$M:$M,$B46,[1]Movimento!$A:$A,GP$3)</f>
        <v>0</v>
      </c>
      <c r="GQ46" s="141">
        <f>SUMIFS([1]Movimento!$R:$R,[1]Movimento!$B:$B,$C$3,[1]Movimento!$M:$M,$B46,[1]Movimento!$A:$A,GQ$3)</f>
        <v>0</v>
      </c>
      <c r="GR46" s="141">
        <f>SUMIFS([1]Movimento!$R:$R,[1]Movimento!$B:$B,$C$3,[1]Movimento!$M:$M,$B46,[1]Movimento!$A:$A,GR$3)</f>
        <v>0</v>
      </c>
      <c r="GS46" s="141">
        <f>SUMIFS([1]Movimento!$R:$R,[1]Movimento!$B:$B,$C$3,[1]Movimento!$M:$M,$B46,[1]Movimento!$A:$A,GS$3)</f>
        <v>0</v>
      </c>
      <c r="GT46" s="141">
        <f>SUMIFS([1]Movimento!$R:$R,[1]Movimento!$B:$B,$C$3,[1]Movimento!$M:$M,$B46,[1]Movimento!$A:$A,GT$3)</f>
        <v>0</v>
      </c>
      <c r="GU46" s="141">
        <f>SUMIFS([1]Movimento!$R:$R,[1]Movimento!$B:$B,$C$3,[1]Movimento!$M:$M,$B46,[1]Movimento!$A:$A,GU$3)</f>
        <v>0</v>
      </c>
      <c r="GV46" s="141">
        <f>SUMIFS([1]Movimento!$R:$R,[1]Movimento!$B:$B,$C$3,[1]Movimento!$M:$M,$B46,[1]Movimento!$A:$A,GV$3)</f>
        <v>0</v>
      </c>
      <c r="GW46" s="141">
        <f>SUMIFS([1]Movimento!$R:$R,[1]Movimento!$B:$B,$C$3,[1]Movimento!$M:$M,$B46,[1]Movimento!$A:$A,GW$3)</f>
        <v>0</v>
      </c>
      <c r="GX46" s="141">
        <f>SUMIFS([1]Movimento!$R:$R,[1]Movimento!$B:$B,$C$3,[1]Movimento!$M:$M,$B46,[1]Movimento!$A:$A,GX$3)</f>
        <v>0</v>
      </c>
      <c r="GY46" s="141">
        <f>SUMIFS([1]Movimento!$R:$R,[1]Movimento!$B:$B,$C$3,[1]Movimento!$M:$M,$B46,[1]Movimento!$A:$A,GY$3)</f>
        <v>0</v>
      </c>
      <c r="GZ46" s="141">
        <f>SUMIFS([1]Movimento!$R:$R,[1]Movimento!$B:$B,$C$3,[1]Movimento!$M:$M,$B46,[1]Movimento!$A:$A,GZ$3)</f>
        <v>0</v>
      </c>
      <c r="HA46" s="141">
        <f>SUMIFS([1]Movimento!$R:$R,[1]Movimento!$B:$B,$C$3,[1]Movimento!$M:$M,$B46,[1]Movimento!$A:$A,HA$3)</f>
        <v>0</v>
      </c>
      <c r="HB46" s="141">
        <f>SUMIFS([1]Movimento!$R:$R,[1]Movimento!$B:$B,$C$3,[1]Movimento!$M:$M,$B46,[1]Movimento!$A:$A,HB$3)</f>
        <v>0</v>
      </c>
      <c r="HC46" s="141">
        <f>SUMIFS([1]Movimento!$R:$R,[1]Movimento!$B:$B,$C$3,[1]Movimento!$M:$M,$B46,[1]Movimento!$A:$A,HC$3)</f>
        <v>0</v>
      </c>
      <c r="HD46" s="141">
        <f>SUMIFS([1]Movimento!$R:$R,[1]Movimento!$B:$B,$C$3,[1]Movimento!$M:$M,$B46,[1]Movimento!$A:$A,HD$3)</f>
        <v>0</v>
      </c>
      <c r="HE46" s="141">
        <f>SUMIFS([1]Movimento!$R:$R,[1]Movimento!$B:$B,$C$3,[1]Movimento!$M:$M,$B46,[1]Movimento!$A:$A,HE$3)</f>
        <v>0</v>
      </c>
      <c r="HF46" s="141">
        <f>SUMIFS([1]Movimento!$R:$R,[1]Movimento!$B:$B,$C$3,[1]Movimento!$M:$M,$B46,[1]Movimento!$A:$A,HF$3)</f>
        <v>0</v>
      </c>
      <c r="HG46" s="141">
        <f>SUMIFS([1]Movimento!$R:$R,[1]Movimento!$B:$B,$C$3,[1]Movimento!$M:$M,$B46,[1]Movimento!$A:$A,HG$3)</f>
        <v>0</v>
      </c>
      <c r="HH46" s="141">
        <f>SUMIFS([1]Movimento!$R:$R,[1]Movimento!$B:$B,$C$3,[1]Movimento!$M:$M,$B46,[1]Movimento!$A:$A,HH$3)</f>
        <v>0</v>
      </c>
      <c r="HI46" s="141">
        <f>SUMIFS([1]Movimento!$R:$R,[1]Movimento!$B:$B,$C$3,[1]Movimento!$M:$M,$B46,[1]Movimento!$A:$A,HI$3)</f>
        <v>0</v>
      </c>
      <c r="HJ46" s="141">
        <f>SUMIFS([1]Movimento!$R:$R,[1]Movimento!$B:$B,$C$3,[1]Movimento!$M:$M,$B46,[1]Movimento!$A:$A,HJ$3)</f>
        <v>0</v>
      </c>
      <c r="HK46" s="141">
        <f>SUMIFS([1]Movimento!$R:$R,[1]Movimento!$B:$B,$C$3,[1]Movimento!$M:$M,$B46,[1]Movimento!$A:$A,HK$3)</f>
        <v>0</v>
      </c>
      <c r="HL46" s="141">
        <f>SUMIFS([1]Movimento!$R:$R,[1]Movimento!$B:$B,$C$3,[1]Movimento!$M:$M,$B46,[1]Movimento!$A:$A,HL$3)</f>
        <v>0</v>
      </c>
      <c r="HM46" s="141">
        <f>SUMIFS([1]Movimento!$R:$R,[1]Movimento!$B:$B,$C$3,[1]Movimento!$M:$M,$B46,[1]Movimento!$A:$A,HM$3)</f>
        <v>0</v>
      </c>
      <c r="HN46" s="141">
        <f>SUMIFS([1]Movimento!$R:$R,[1]Movimento!$B:$B,$C$3,[1]Movimento!$M:$M,$B46,[1]Movimento!$A:$A,HN$3)</f>
        <v>0</v>
      </c>
      <c r="HO46" s="141">
        <f>SUMIFS([1]Movimento!$R:$R,[1]Movimento!$B:$B,$C$3,[1]Movimento!$M:$M,$B46,[1]Movimento!$A:$A,HO$3)</f>
        <v>0</v>
      </c>
      <c r="HP46" s="141">
        <f>SUMIFS([1]Movimento!$R:$R,[1]Movimento!$B:$B,$C$3,[1]Movimento!$M:$M,$B46,[1]Movimento!$A:$A,HP$3)</f>
        <v>0</v>
      </c>
      <c r="HQ46" s="141">
        <f>SUMIFS([1]Movimento!$R:$R,[1]Movimento!$B:$B,$C$3,[1]Movimento!$M:$M,$B46,[1]Movimento!$A:$A,HQ$3)</f>
        <v>0</v>
      </c>
      <c r="HR46" s="141">
        <f>SUMIFS([1]Movimento!$R:$R,[1]Movimento!$B:$B,$C$3,[1]Movimento!$M:$M,$B46,[1]Movimento!$A:$A,HR$3)</f>
        <v>0</v>
      </c>
      <c r="HS46" s="141">
        <f>SUMIFS([1]Movimento!$R:$R,[1]Movimento!$B:$B,$C$3,[1]Movimento!$M:$M,$B46,[1]Movimento!$A:$A,HS$3)</f>
        <v>0</v>
      </c>
      <c r="HT46" s="141">
        <f t="shared" si="169"/>
        <v>0</v>
      </c>
      <c r="HU46" s="141">
        <f>SUMIFS([1]Movimento!$R:$R,[1]Movimento!$B:$B,$C$3,[1]Movimento!$M:$M,$B46,[1]Movimento!$A:$A,HU$3)</f>
        <v>0</v>
      </c>
      <c r="HV46" s="141">
        <f>SUMIFS([1]Movimento!$R:$R,[1]Movimento!$B:$B,$C$3,[1]Movimento!$M:$M,$B46,[1]Movimento!$A:$A,HV$3)</f>
        <v>0</v>
      </c>
      <c r="HW46" s="141">
        <f>SUMIFS([1]Movimento!$R:$R,[1]Movimento!$B:$B,$C$3,[1]Movimento!$M:$M,$B46,[1]Movimento!$A:$A,HW$3)</f>
        <v>0</v>
      </c>
      <c r="HX46" s="141">
        <f>SUMIFS([1]Movimento!$R:$R,[1]Movimento!$B:$B,$C$3,[1]Movimento!$M:$M,$B46,[1]Movimento!$A:$A,HX$3)</f>
        <v>0</v>
      </c>
      <c r="HY46" s="141">
        <f>SUMIFS([1]Movimento!$R:$R,[1]Movimento!$B:$B,$C$3,[1]Movimento!$M:$M,$B46,[1]Movimento!$A:$A,HY$3)</f>
        <v>0</v>
      </c>
      <c r="HZ46" s="141">
        <f>SUMIFS([1]Movimento!$R:$R,[1]Movimento!$B:$B,$C$3,[1]Movimento!$M:$M,$B46,[1]Movimento!$A:$A,HZ$3)</f>
        <v>0</v>
      </c>
      <c r="IA46" s="141">
        <f>SUMIFS([1]Movimento!$R:$R,[1]Movimento!$B:$B,$C$3,[1]Movimento!$M:$M,$B46,[1]Movimento!$A:$A,IA$3)</f>
        <v>0</v>
      </c>
      <c r="IB46" s="141">
        <f>SUMIFS([1]Movimento!$R:$R,[1]Movimento!$B:$B,$C$3,[1]Movimento!$M:$M,$B46,[1]Movimento!$A:$A,IB$3)</f>
        <v>0</v>
      </c>
      <c r="IC46" s="141">
        <f>SUMIFS([1]Movimento!$R:$R,[1]Movimento!$B:$B,$C$3,[1]Movimento!$M:$M,$B46,[1]Movimento!$A:$A,IC$3)</f>
        <v>0</v>
      </c>
      <c r="ID46" s="141">
        <f>SUMIFS([1]Movimento!$R:$R,[1]Movimento!$B:$B,$C$3,[1]Movimento!$M:$M,$B46,[1]Movimento!$A:$A,ID$3)</f>
        <v>0</v>
      </c>
      <c r="IE46" s="141">
        <f>SUMIFS([1]Movimento!$R:$R,[1]Movimento!$B:$B,$C$3,[1]Movimento!$M:$M,$B46,[1]Movimento!$A:$A,IE$3)</f>
        <v>0</v>
      </c>
      <c r="IF46" s="141">
        <f>SUMIFS([1]Movimento!$R:$R,[1]Movimento!$B:$B,$C$3,[1]Movimento!$M:$M,$B46,[1]Movimento!$A:$A,IF$3)</f>
        <v>0</v>
      </c>
      <c r="IG46" s="141">
        <f>SUMIFS([1]Movimento!$R:$R,[1]Movimento!$B:$B,$C$3,[1]Movimento!$M:$M,$B46,[1]Movimento!$A:$A,IG$3)</f>
        <v>0</v>
      </c>
      <c r="IH46" s="141">
        <f>SUMIFS([1]Movimento!$R:$R,[1]Movimento!$B:$B,$C$3,[1]Movimento!$M:$M,$B46,[1]Movimento!$A:$A,IH$3)</f>
        <v>0</v>
      </c>
      <c r="II46" s="141">
        <f>SUMIFS([1]Movimento!$R:$R,[1]Movimento!$B:$B,$C$3,[1]Movimento!$M:$M,$B46,[1]Movimento!$A:$A,II$3)</f>
        <v>0</v>
      </c>
      <c r="IJ46" s="141">
        <f>SUMIFS([1]Movimento!$R:$R,[1]Movimento!$B:$B,$C$3,[1]Movimento!$M:$M,$B46,[1]Movimento!$A:$A,IJ$3)</f>
        <v>0</v>
      </c>
      <c r="IK46" s="141">
        <f>SUMIFS([1]Movimento!$R:$R,[1]Movimento!$B:$B,$C$3,[1]Movimento!$M:$M,$B46,[1]Movimento!$A:$A,IK$3)</f>
        <v>0</v>
      </c>
      <c r="IL46" s="141">
        <f>SUMIFS([1]Movimento!$R:$R,[1]Movimento!$B:$B,$C$3,[1]Movimento!$M:$M,$B46,[1]Movimento!$A:$A,IL$3)</f>
        <v>0</v>
      </c>
      <c r="IM46" s="141">
        <f>SUMIFS([1]Movimento!$R:$R,[1]Movimento!$B:$B,$C$3,[1]Movimento!$M:$M,$B46,[1]Movimento!$A:$A,IM$3)</f>
        <v>0</v>
      </c>
      <c r="IN46" s="141">
        <f>SUMIFS([1]Movimento!$R:$R,[1]Movimento!$B:$B,$C$3,[1]Movimento!$M:$M,$B46,[1]Movimento!$A:$A,IN$3)</f>
        <v>0</v>
      </c>
      <c r="IO46" s="141">
        <f>SUMIFS([1]Movimento!$R:$R,[1]Movimento!$B:$B,$C$3,[1]Movimento!$M:$M,$B46,[1]Movimento!$A:$A,IO$3)</f>
        <v>0</v>
      </c>
      <c r="IP46" s="141">
        <f>SUMIFS([1]Movimento!$R:$R,[1]Movimento!$B:$B,$C$3,[1]Movimento!$M:$M,$B46,[1]Movimento!$A:$A,IP$3)</f>
        <v>0</v>
      </c>
      <c r="IQ46" s="141">
        <f>SUMIFS([1]Movimento!$R:$R,[1]Movimento!$B:$B,$C$3,[1]Movimento!$M:$M,$B46,[1]Movimento!$A:$A,IQ$3)</f>
        <v>0</v>
      </c>
      <c r="IR46" s="141">
        <f>SUMIFS([1]Movimento!$R:$R,[1]Movimento!$B:$B,$C$3,[1]Movimento!$M:$M,$B46,[1]Movimento!$A:$A,IR$3)</f>
        <v>0</v>
      </c>
      <c r="IS46" s="141">
        <f>SUMIFS([1]Movimento!$R:$R,[1]Movimento!$B:$B,$C$3,[1]Movimento!$M:$M,$B46,[1]Movimento!$A:$A,IS$3)</f>
        <v>0</v>
      </c>
      <c r="IT46" s="141">
        <f>SUMIFS([1]Movimento!$R:$R,[1]Movimento!$B:$B,$C$3,[1]Movimento!$M:$M,$B46,[1]Movimento!$A:$A,IT$3)</f>
        <v>0</v>
      </c>
      <c r="IU46" s="141">
        <f>SUMIFS([1]Movimento!$R:$R,[1]Movimento!$B:$B,$C$3,[1]Movimento!$M:$M,$B46,[1]Movimento!$A:$A,IU$3)</f>
        <v>0</v>
      </c>
      <c r="IV46" s="141">
        <f>SUMIFS([1]Movimento!$R:$R,[1]Movimento!$B:$B,$C$3,[1]Movimento!$M:$M,$B46,[1]Movimento!$A:$A,IV$3)</f>
        <v>0</v>
      </c>
      <c r="IW46" s="141">
        <f>SUMIFS([1]Movimento!$R:$R,[1]Movimento!$B:$B,$C$3,[1]Movimento!$M:$M,$B46,[1]Movimento!$A:$A,IW$3)</f>
        <v>0</v>
      </c>
      <c r="IX46" s="141">
        <f>SUMIFS([1]Movimento!$R:$R,[1]Movimento!$B:$B,$C$3,[1]Movimento!$M:$M,$B46,[1]Movimento!$A:$A,IX$3)</f>
        <v>0</v>
      </c>
      <c r="IY46" s="141">
        <f>SUMIFS([1]Movimento!$R:$R,[1]Movimento!$B:$B,$C$3,[1]Movimento!$M:$M,$B46,[1]Movimento!$A:$A,IY$3)</f>
        <v>0</v>
      </c>
      <c r="IZ46" s="141">
        <f t="shared" si="170"/>
        <v>0</v>
      </c>
      <c r="JA46" s="141">
        <f>SUMIFS([1]Movimento!$R:$R,[1]Movimento!$B:$B,$C$3,[1]Movimento!$M:$M,$B46,[1]Movimento!$A:$A,JA$3)</f>
        <v>0</v>
      </c>
      <c r="JB46" s="141">
        <f>SUMIFS([1]Movimento!$R:$R,[1]Movimento!$B:$B,$C$3,[1]Movimento!$M:$M,$B46,[1]Movimento!$A:$A,JB$3)</f>
        <v>0</v>
      </c>
      <c r="JC46" s="141">
        <f>SUMIFS([1]Movimento!$R:$R,[1]Movimento!$B:$B,$C$3,[1]Movimento!$M:$M,$B46,[1]Movimento!$A:$A,JC$3)</f>
        <v>0</v>
      </c>
      <c r="JD46" s="141">
        <f>SUMIFS([1]Movimento!$R:$R,[1]Movimento!$B:$B,$C$3,[1]Movimento!$M:$M,$B46,[1]Movimento!$A:$A,JD$3)</f>
        <v>0</v>
      </c>
      <c r="JE46" s="141">
        <f>SUMIFS([1]Movimento!$R:$R,[1]Movimento!$B:$B,$C$3,[1]Movimento!$M:$M,$B46,[1]Movimento!$A:$A,JE$3)</f>
        <v>0</v>
      </c>
      <c r="JF46" s="141">
        <f>SUMIFS([1]Movimento!$R:$R,[1]Movimento!$B:$B,$C$3,[1]Movimento!$M:$M,$B46,[1]Movimento!$A:$A,JF$3)</f>
        <v>0</v>
      </c>
      <c r="JG46" s="141">
        <f>SUMIFS([1]Movimento!$R:$R,[1]Movimento!$B:$B,$C$3,[1]Movimento!$M:$M,$B46,[1]Movimento!$A:$A,JG$3)</f>
        <v>0</v>
      </c>
      <c r="JH46" s="141">
        <f>SUMIFS([1]Movimento!$R:$R,[1]Movimento!$B:$B,$C$3,[1]Movimento!$M:$M,$B46,[1]Movimento!$A:$A,JH$3)</f>
        <v>0</v>
      </c>
      <c r="JI46" s="141">
        <f>SUMIFS([1]Movimento!$R:$R,[1]Movimento!$B:$B,$C$3,[1]Movimento!$M:$M,$B46,[1]Movimento!$A:$A,JI$3)</f>
        <v>0</v>
      </c>
      <c r="JJ46" s="141">
        <f>SUMIFS([1]Movimento!$R:$R,[1]Movimento!$B:$B,$C$3,[1]Movimento!$M:$M,$B46,[1]Movimento!$A:$A,JJ$3)</f>
        <v>0</v>
      </c>
      <c r="JK46" s="141">
        <f>SUMIFS([1]Movimento!$R:$R,[1]Movimento!$B:$B,$C$3,[1]Movimento!$M:$M,$B46,[1]Movimento!$A:$A,JK$3)</f>
        <v>0</v>
      </c>
      <c r="JL46" s="141">
        <f>SUMIFS([1]Movimento!$R:$R,[1]Movimento!$B:$B,$C$3,[1]Movimento!$M:$M,$B46,[1]Movimento!$A:$A,JL$3)</f>
        <v>0</v>
      </c>
      <c r="JM46" s="141">
        <f>SUMIFS([1]Movimento!$R:$R,[1]Movimento!$B:$B,$C$3,[1]Movimento!$M:$M,$B46,[1]Movimento!$A:$A,JM$3)</f>
        <v>0</v>
      </c>
      <c r="JN46" s="141">
        <f>SUMIFS([1]Movimento!$R:$R,[1]Movimento!$B:$B,$C$3,[1]Movimento!$M:$M,$B46,[1]Movimento!$A:$A,JN$3)</f>
        <v>0</v>
      </c>
      <c r="JO46" s="141">
        <f>SUMIFS([1]Movimento!$R:$R,[1]Movimento!$B:$B,$C$3,[1]Movimento!$M:$M,$B46,[1]Movimento!$A:$A,JO$3)</f>
        <v>0</v>
      </c>
      <c r="JP46" s="141">
        <f>SUMIFS([1]Movimento!$R:$R,[1]Movimento!$B:$B,$C$3,[1]Movimento!$M:$M,$B46,[1]Movimento!$A:$A,JP$3)</f>
        <v>0</v>
      </c>
      <c r="JQ46" s="141">
        <f>SUMIFS([1]Movimento!$R:$R,[1]Movimento!$B:$B,$C$3,[1]Movimento!$M:$M,$B46,[1]Movimento!$A:$A,JQ$3)</f>
        <v>0</v>
      </c>
      <c r="JR46" s="141">
        <f>SUMIFS([1]Movimento!$R:$R,[1]Movimento!$B:$B,$C$3,[1]Movimento!$M:$M,$B46,[1]Movimento!$A:$A,JR$3)</f>
        <v>0</v>
      </c>
      <c r="JS46" s="141">
        <f>SUMIFS([1]Movimento!$R:$R,[1]Movimento!$B:$B,$C$3,[1]Movimento!$M:$M,$B46,[1]Movimento!$A:$A,JS$3)</f>
        <v>0</v>
      </c>
      <c r="JT46" s="141">
        <f>SUMIFS([1]Movimento!$R:$R,[1]Movimento!$B:$B,$C$3,[1]Movimento!$M:$M,$B46,[1]Movimento!$A:$A,JT$3)</f>
        <v>0</v>
      </c>
      <c r="JU46" s="141">
        <f>SUMIFS([1]Movimento!$R:$R,[1]Movimento!$B:$B,$C$3,[1]Movimento!$M:$M,$B46,[1]Movimento!$A:$A,JU$3)</f>
        <v>0</v>
      </c>
      <c r="JV46" s="141">
        <f>SUMIFS([1]Movimento!$R:$R,[1]Movimento!$B:$B,$C$3,[1]Movimento!$M:$M,$B46,[1]Movimento!$A:$A,JV$3)</f>
        <v>0</v>
      </c>
      <c r="JW46" s="141">
        <f>SUMIFS([1]Movimento!$R:$R,[1]Movimento!$B:$B,$C$3,[1]Movimento!$M:$M,$B46,[1]Movimento!$A:$A,JW$3)</f>
        <v>0</v>
      </c>
      <c r="JX46" s="141">
        <f>SUMIFS([1]Movimento!$R:$R,[1]Movimento!$B:$B,$C$3,[1]Movimento!$M:$M,$B46,[1]Movimento!$A:$A,JX$3)</f>
        <v>0</v>
      </c>
      <c r="JY46" s="141">
        <f>SUMIFS([1]Movimento!$R:$R,[1]Movimento!$B:$B,$C$3,[1]Movimento!$M:$M,$B46,[1]Movimento!$A:$A,JY$3)</f>
        <v>0</v>
      </c>
      <c r="JZ46" s="141">
        <f>SUMIFS([1]Movimento!$R:$R,[1]Movimento!$B:$B,$C$3,[1]Movimento!$M:$M,$B46,[1]Movimento!$A:$A,JZ$3)</f>
        <v>0</v>
      </c>
      <c r="KA46" s="141">
        <f>SUMIFS([1]Movimento!$R:$R,[1]Movimento!$B:$B,$C$3,[1]Movimento!$M:$M,$B46,[1]Movimento!$A:$A,KA$3)</f>
        <v>0</v>
      </c>
      <c r="KB46" s="141">
        <f>SUMIFS([1]Movimento!$R:$R,[1]Movimento!$B:$B,$C$3,[1]Movimento!$M:$M,$B46,[1]Movimento!$A:$A,KB$3)</f>
        <v>0</v>
      </c>
      <c r="KC46" s="141">
        <f>SUMIFS([1]Movimento!$R:$R,[1]Movimento!$B:$B,$C$3,[1]Movimento!$M:$M,$B46,[1]Movimento!$A:$A,KC$3)</f>
        <v>0</v>
      </c>
      <c r="KD46" s="141">
        <f>SUMIFS([1]Movimento!$R:$R,[1]Movimento!$B:$B,$C$3,[1]Movimento!$M:$M,$B46,[1]Movimento!$A:$A,KD$3)</f>
        <v>0</v>
      </c>
      <c r="KE46" s="141">
        <f>SUMIFS([1]Movimento!$R:$R,[1]Movimento!$B:$B,$C$3,[1]Movimento!$M:$M,$B46,[1]Movimento!$A:$A,KE$3)</f>
        <v>0</v>
      </c>
      <c r="KF46" s="141">
        <f t="shared" si="171"/>
        <v>0</v>
      </c>
      <c r="KG46" s="141">
        <f>SUMIFS([1]Movimento!$R:$R,[1]Movimento!$B:$B,$C$3,[1]Movimento!$M:$M,$B46,[1]Movimento!$A:$A,KG$3)</f>
        <v>0</v>
      </c>
      <c r="KH46" s="141">
        <f>SUMIFS([1]Movimento!$R:$R,[1]Movimento!$B:$B,$C$3,[1]Movimento!$M:$M,$B46,[1]Movimento!$A:$A,KH$3)</f>
        <v>0</v>
      </c>
      <c r="KI46" s="141">
        <f>SUMIFS([1]Movimento!$R:$R,[1]Movimento!$B:$B,$C$3,[1]Movimento!$M:$M,$B46,[1]Movimento!$A:$A,KI$3)</f>
        <v>0</v>
      </c>
      <c r="KJ46" s="141">
        <f>SUMIFS([1]Movimento!$R:$R,[1]Movimento!$B:$B,$C$3,[1]Movimento!$M:$M,$B46,[1]Movimento!$A:$A,KJ$3)</f>
        <v>0</v>
      </c>
      <c r="KK46" s="141">
        <f>SUMIFS([1]Movimento!$R:$R,[1]Movimento!$B:$B,$C$3,[1]Movimento!$M:$M,$B46,[1]Movimento!$A:$A,KK$3)</f>
        <v>0</v>
      </c>
      <c r="KL46" s="141">
        <f>SUMIFS([1]Movimento!$R:$R,[1]Movimento!$B:$B,$C$3,[1]Movimento!$M:$M,$B46,[1]Movimento!$A:$A,KL$3)</f>
        <v>0</v>
      </c>
      <c r="KM46" s="141">
        <f>SUMIFS([1]Movimento!$R:$R,[1]Movimento!$B:$B,$C$3,[1]Movimento!$M:$M,$B46,[1]Movimento!$A:$A,KM$3)</f>
        <v>0</v>
      </c>
      <c r="KN46" s="141">
        <f>SUMIFS([1]Movimento!$R:$R,[1]Movimento!$B:$B,$C$3,[1]Movimento!$M:$M,$B46,[1]Movimento!$A:$A,KN$3)</f>
        <v>0</v>
      </c>
      <c r="KO46" s="141">
        <f>SUMIFS([1]Movimento!$R:$R,[1]Movimento!$B:$B,$C$3,[1]Movimento!$M:$M,$B46,[1]Movimento!$A:$A,KO$3)</f>
        <v>0</v>
      </c>
      <c r="KP46" s="141">
        <f>SUMIFS([1]Movimento!$R:$R,[1]Movimento!$B:$B,$C$3,[1]Movimento!$M:$M,$B46,[1]Movimento!$A:$A,KP$3)</f>
        <v>0</v>
      </c>
      <c r="KQ46" s="141">
        <f>SUMIFS([1]Movimento!$R:$R,[1]Movimento!$B:$B,$C$3,[1]Movimento!$M:$M,$B46,[1]Movimento!$A:$A,KQ$3)</f>
        <v>0</v>
      </c>
      <c r="KR46" s="141">
        <f>SUMIFS([1]Movimento!$R:$R,[1]Movimento!$B:$B,$C$3,[1]Movimento!$M:$M,$B46,[1]Movimento!$A:$A,KR$3)</f>
        <v>0</v>
      </c>
      <c r="KS46" s="141">
        <f>SUMIFS([1]Movimento!$R:$R,[1]Movimento!$B:$B,$C$3,[1]Movimento!$M:$M,$B46,[1]Movimento!$A:$A,KS$3)</f>
        <v>0</v>
      </c>
      <c r="KT46" s="141">
        <f>SUMIFS([1]Movimento!$R:$R,[1]Movimento!$B:$B,$C$3,[1]Movimento!$M:$M,$B46,[1]Movimento!$A:$A,KT$3)</f>
        <v>0</v>
      </c>
      <c r="KU46" s="141">
        <f>SUMIFS([1]Movimento!$R:$R,[1]Movimento!$B:$B,$C$3,[1]Movimento!$M:$M,$B46,[1]Movimento!$A:$A,KU$3)</f>
        <v>0</v>
      </c>
      <c r="KV46" s="141">
        <f>SUMIFS([1]Movimento!$R:$R,[1]Movimento!$B:$B,$C$3,[1]Movimento!$M:$M,$B46,[1]Movimento!$A:$A,KV$3)</f>
        <v>0</v>
      </c>
      <c r="KW46" s="141">
        <f>SUMIFS([1]Movimento!$R:$R,[1]Movimento!$B:$B,$C$3,[1]Movimento!$M:$M,$B46,[1]Movimento!$A:$A,KW$3)</f>
        <v>0</v>
      </c>
      <c r="KX46" s="141">
        <f>SUMIFS([1]Movimento!$R:$R,[1]Movimento!$B:$B,$C$3,[1]Movimento!$M:$M,$B46,[1]Movimento!$A:$A,KX$3)</f>
        <v>0</v>
      </c>
      <c r="KY46" s="141">
        <f>SUMIFS([1]Movimento!$R:$R,[1]Movimento!$B:$B,$C$3,[1]Movimento!$M:$M,$B46,[1]Movimento!$A:$A,KY$3)</f>
        <v>0</v>
      </c>
      <c r="KZ46" s="141">
        <f>SUMIFS([1]Movimento!$R:$R,[1]Movimento!$B:$B,$C$3,[1]Movimento!$M:$M,$B46,[1]Movimento!$A:$A,KZ$3)</f>
        <v>0</v>
      </c>
      <c r="LA46" s="141">
        <f>SUMIFS([1]Movimento!$R:$R,[1]Movimento!$B:$B,$C$3,[1]Movimento!$M:$M,$B46,[1]Movimento!$A:$A,LA$3)</f>
        <v>0</v>
      </c>
      <c r="LB46" s="141">
        <f>SUMIFS([1]Movimento!$R:$R,[1]Movimento!$B:$B,$C$3,[1]Movimento!$M:$M,$B46,[1]Movimento!$A:$A,LB$3)</f>
        <v>0</v>
      </c>
      <c r="LC46" s="141">
        <f>SUMIFS([1]Movimento!$R:$R,[1]Movimento!$B:$B,$C$3,[1]Movimento!$M:$M,$B46,[1]Movimento!$A:$A,LC$3)</f>
        <v>0</v>
      </c>
      <c r="LD46" s="141">
        <f>SUMIFS([1]Movimento!$R:$R,[1]Movimento!$B:$B,$C$3,[1]Movimento!$M:$M,$B46,[1]Movimento!$A:$A,LD$3)</f>
        <v>0</v>
      </c>
      <c r="LE46" s="141">
        <f>SUMIFS([1]Movimento!$R:$R,[1]Movimento!$B:$B,$C$3,[1]Movimento!$M:$M,$B46,[1]Movimento!$A:$A,LE$3)</f>
        <v>0</v>
      </c>
      <c r="LF46" s="141">
        <f>SUMIFS([1]Movimento!$R:$R,[1]Movimento!$B:$B,$C$3,[1]Movimento!$M:$M,$B46,[1]Movimento!$A:$A,LF$3)</f>
        <v>0</v>
      </c>
      <c r="LG46" s="141">
        <f>SUMIFS([1]Movimento!$R:$R,[1]Movimento!$B:$B,$C$3,[1]Movimento!$M:$M,$B46,[1]Movimento!$A:$A,LG$3)</f>
        <v>0</v>
      </c>
      <c r="LH46" s="141">
        <f>SUMIFS([1]Movimento!$R:$R,[1]Movimento!$B:$B,$C$3,[1]Movimento!$M:$M,$B46,[1]Movimento!$A:$A,LH$3)</f>
        <v>0</v>
      </c>
      <c r="LI46" s="141">
        <f>SUMIFS([1]Movimento!$R:$R,[1]Movimento!$B:$B,$C$3,[1]Movimento!$M:$M,$B46,[1]Movimento!$A:$A,LI$3)</f>
        <v>0</v>
      </c>
      <c r="LJ46" s="141">
        <f>SUMIFS([1]Movimento!$R:$R,[1]Movimento!$B:$B,$C$3,[1]Movimento!$M:$M,$B46,[1]Movimento!$A:$A,LJ$3)</f>
        <v>0</v>
      </c>
      <c r="LK46" s="141">
        <f>SUMIFS([1]Movimento!$R:$R,[1]Movimento!$B:$B,$C$3,[1]Movimento!$M:$M,$B46,[1]Movimento!$A:$A,LK$3)</f>
        <v>0</v>
      </c>
      <c r="LL46" s="141">
        <f t="shared" si="172"/>
        <v>0</v>
      </c>
      <c r="LM46" s="141">
        <f>SUMIFS([1]Movimento!$R:$R,[1]Movimento!$B:$B,$C$3,[1]Movimento!$M:$M,$B46,[1]Movimento!$A:$A,LM$3)</f>
        <v>0</v>
      </c>
      <c r="LN46" s="141">
        <f>SUMIFS([1]Movimento!$R:$R,[1]Movimento!$B:$B,$C$3,[1]Movimento!$M:$M,$B46,[1]Movimento!$A:$A,LN$3)</f>
        <v>0</v>
      </c>
      <c r="LO46" s="141">
        <f>SUMIFS([1]Movimento!$R:$R,[1]Movimento!$B:$B,$C$3,[1]Movimento!$M:$M,$B46,[1]Movimento!$A:$A,LO$3)</f>
        <v>0</v>
      </c>
      <c r="LP46" s="141">
        <f>SUMIFS([1]Movimento!$R:$R,[1]Movimento!$B:$B,$C$3,[1]Movimento!$M:$M,$B46,[1]Movimento!$A:$A,LP$3)</f>
        <v>0</v>
      </c>
      <c r="LQ46" s="141">
        <f>SUMIFS([1]Movimento!$R:$R,[1]Movimento!$B:$B,$C$3,[1]Movimento!$M:$M,$B46,[1]Movimento!$A:$A,LQ$3)</f>
        <v>0</v>
      </c>
      <c r="LR46" s="141">
        <f>SUMIFS([1]Movimento!$R:$R,[1]Movimento!$B:$B,$C$3,[1]Movimento!$M:$M,$B46,[1]Movimento!$A:$A,LR$3)</f>
        <v>0</v>
      </c>
      <c r="LS46" s="141">
        <f>SUMIFS([1]Movimento!$R:$R,[1]Movimento!$B:$B,$C$3,[1]Movimento!$M:$M,$B46,[1]Movimento!$A:$A,LS$3)</f>
        <v>0</v>
      </c>
      <c r="LT46" s="141">
        <f>SUMIFS([1]Movimento!$R:$R,[1]Movimento!$B:$B,$C$3,[1]Movimento!$M:$M,$B46,[1]Movimento!$A:$A,LT$3)</f>
        <v>0</v>
      </c>
      <c r="LU46" s="141">
        <f>SUMIFS([1]Movimento!$R:$R,[1]Movimento!$B:$B,$C$3,[1]Movimento!$M:$M,$B46,[1]Movimento!$A:$A,LU$3)</f>
        <v>0</v>
      </c>
      <c r="LV46" s="141">
        <f>SUMIFS([1]Movimento!$R:$R,[1]Movimento!$B:$B,$C$3,[1]Movimento!$M:$M,$B46,[1]Movimento!$A:$A,LV$3)</f>
        <v>0</v>
      </c>
      <c r="LW46" s="141">
        <f>SUMIFS([1]Movimento!$R:$R,[1]Movimento!$B:$B,$C$3,[1]Movimento!$M:$M,$B46,[1]Movimento!$A:$A,LW$3)</f>
        <v>0</v>
      </c>
      <c r="LX46" s="141">
        <f>SUMIFS([1]Movimento!$R:$R,[1]Movimento!$B:$B,$C$3,[1]Movimento!$M:$M,$B46,[1]Movimento!$A:$A,LX$3)</f>
        <v>0</v>
      </c>
      <c r="LY46" s="141">
        <f>SUMIFS([1]Movimento!$R:$R,[1]Movimento!$B:$B,$C$3,[1]Movimento!$M:$M,$B46,[1]Movimento!$A:$A,LY$3)</f>
        <v>0</v>
      </c>
      <c r="LZ46" s="141">
        <f>SUMIFS([1]Movimento!$R:$R,[1]Movimento!$B:$B,$C$3,[1]Movimento!$M:$M,$B46,[1]Movimento!$A:$A,LZ$3)</f>
        <v>0</v>
      </c>
      <c r="MA46" s="141">
        <f>SUMIFS([1]Movimento!$R:$R,[1]Movimento!$B:$B,$C$3,[1]Movimento!$M:$M,$B46,[1]Movimento!$A:$A,MA$3)</f>
        <v>0</v>
      </c>
      <c r="MB46" s="141">
        <f>SUMIFS([1]Movimento!$R:$R,[1]Movimento!$B:$B,$C$3,[1]Movimento!$M:$M,$B46,[1]Movimento!$A:$A,MB$3)</f>
        <v>0</v>
      </c>
      <c r="MC46" s="141">
        <f>SUMIFS([1]Movimento!$R:$R,[1]Movimento!$B:$B,$C$3,[1]Movimento!$M:$M,$B46,[1]Movimento!$A:$A,MC$3)</f>
        <v>0</v>
      </c>
      <c r="MD46" s="141">
        <f>SUMIFS([1]Movimento!$R:$R,[1]Movimento!$B:$B,$C$3,[1]Movimento!$M:$M,$B46,[1]Movimento!$A:$A,MD$3)</f>
        <v>0</v>
      </c>
      <c r="ME46" s="141">
        <f>SUMIFS([1]Movimento!$R:$R,[1]Movimento!$B:$B,$C$3,[1]Movimento!$M:$M,$B46,[1]Movimento!$A:$A,ME$3)</f>
        <v>0</v>
      </c>
      <c r="MF46" s="141">
        <f>SUMIFS([1]Movimento!$R:$R,[1]Movimento!$B:$B,$C$3,[1]Movimento!$M:$M,$B46,[1]Movimento!$A:$A,MF$3)</f>
        <v>0</v>
      </c>
      <c r="MG46" s="141">
        <f>SUMIFS([1]Movimento!$R:$R,[1]Movimento!$B:$B,$C$3,[1]Movimento!$M:$M,$B46,[1]Movimento!$A:$A,MG$3)</f>
        <v>0</v>
      </c>
      <c r="MH46" s="141">
        <f>SUMIFS([1]Movimento!$R:$R,[1]Movimento!$B:$B,$C$3,[1]Movimento!$M:$M,$B46,[1]Movimento!$A:$A,MH$3)</f>
        <v>0</v>
      </c>
      <c r="MI46" s="141">
        <f>SUMIFS([1]Movimento!$R:$R,[1]Movimento!$B:$B,$C$3,[1]Movimento!$M:$M,$B46,[1]Movimento!$A:$A,MI$3)</f>
        <v>0</v>
      </c>
      <c r="MJ46" s="141">
        <f>SUMIFS([1]Movimento!$R:$R,[1]Movimento!$B:$B,$C$3,[1]Movimento!$M:$M,$B46,[1]Movimento!$A:$A,MJ$3)</f>
        <v>0</v>
      </c>
      <c r="MK46" s="141">
        <f>SUMIFS([1]Movimento!$R:$R,[1]Movimento!$B:$B,$C$3,[1]Movimento!$M:$M,$B46,[1]Movimento!$A:$A,MK$3)</f>
        <v>0</v>
      </c>
      <c r="ML46" s="141">
        <f>SUMIFS([1]Movimento!$R:$R,[1]Movimento!$B:$B,$C$3,[1]Movimento!$M:$M,$B46,[1]Movimento!$A:$A,ML$3)</f>
        <v>0</v>
      </c>
      <c r="MM46" s="141">
        <f>SUMIFS([1]Movimento!$R:$R,[1]Movimento!$B:$B,$C$3,[1]Movimento!$M:$M,$B46,[1]Movimento!$A:$A,MM$3)</f>
        <v>0</v>
      </c>
      <c r="MN46" s="141">
        <f>SUMIFS([1]Movimento!$R:$R,[1]Movimento!$B:$B,$C$3,[1]Movimento!$M:$M,$B46,[1]Movimento!$A:$A,MN$3)</f>
        <v>0</v>
      </c>
      <c r="MO46" s="141">
        <f>SUMIFS([1]Movimento!$R:$R,[1]Movimento!$B:$B,$C$3,[1]Movimento!$M:$M,$B46,[1]Movimento!$A:$A,MO$3)</f>
        <v>0</v>
      </c>
      <c r="MP46" s="141">
        <f>SUMIFS([1]Movimento!$R:$R,[1]Movimento!$B:$B,$C$3,[1]Movimento!$M:$M,$B46,[1]Movimento!$A:$A,MP$3)</f>
        <v>0</v>
      </c>
      <c r="MQ46" s="141">
        <f>SUMIFS([1]Movimento!$R:$R,[1]Movimento!$B:$B,$C$3,[1]Movimento!$M:$M,$B46,[1]Movimento!$A:$A,MQ$3)</f>
        <v>0</v>
      </c>
      <c r="MR46" s="141">
        <f t="shared" si="173"/>
        <v>0</v>
      </c>
      <c r="MS46" s="141">
        <f>SUMIFS([1]Movimento!$R:$R,[1]Movimento!$B:$B,$C$3,[1]Movimento!$M:$M,$B46,[1]Movimento!$A:$A,MS$3)</f>
        <v>0</v>
      </c>
      <c r="MT46" s="141">
        <f>SUMIFS([1]Movimento!$R:$R,[1]Movimento!$B:$B,$C$3,[1]Movimento!$M:$M,$B46,[1]Movimento!$A:$A,MT$3)</f>
        <v>0</v>
      </c>
      <c r="MU46" s="141">
        <f>SUMIFS([1]Movimento!$R:$R,[1]Movimento!$B:$B,$C$3,[1]Movimento!$M:$M,$B46,[1]Movimento!$A:$A,MU$3)</f>
        <v>0</v>
      </c>
      <c r="MV46" s="141">
        <f>SUMIFS([1]Movimento!$R:$R,[1]Movimento!$B:$B,$C$3,[1]Movimento!$M:$M,$B46,[1]Movimento!$A:$A,MV$3)</f>
        <v>0</v>
      </c>
      <c r="MW46" s="141">
        <f>SUMIFS([1]Movimento!$R:$R,[1]Movimento!$B:$B,$C$3,[1]Movimento!$M:$M,$B46,[1]Movimento!$A:$A,MW$3)</f>
        <v>0</v>
      </c>
      <c r="MX46" s="141">
        <f>SUMIFS([1]Movimento!$R:$R,[1]Movimento!$B:$B,$C$3,[1]Movimento!$M:$M,$B46,[1]Movimento!$A:$A,MX$3)</f>
        <v>0</v>
      </c>
      <c r="MY46" s="141">
        <f>SUMIFS([1]Movimento!$R:$R,[1]Movimento!$B:$B,$C$3,[1]Movimento!$M:$M,$B46,[1]Movimento!$A:$A,MY$3)</f>
        <v>0</v>
      </c>
      <c r="MZ46" s="141">
        <f>SUMIFS([1]Movimento!$R:$R,[1]Movimento!$B:$B,$C$3,[1]Movimento!$M:$M,$B46,[1]Movimento!$A:$A,MZ$3)</f>
        <v>0</v>
      </c>
      <c r="NA46" s="141">
        <f>SUMIFS([1]Movimento!$R:$R,[1]Movimento!$B:$B,$C$3,[1]Movimento!$M:$M,$B46,[1]Movimento!$A:$A,NA$3)</f>
        <v>0</v>
      </c>
      <c r="NB46" s="141">
        <f>SUMIFS([1]Movimento!$R:$R,[1]Movimento!$B:$B,$C$3,[1]Movimento!$M:$M,$B46,[1]Movimento!$A:$A,NB$3)</f>
        <v>0</v>
      </c>
      <c r="NC46" s="141">
        <f>SUMIFS([1]Movimento!$R:$R,[1]Movimento!$B:$B,$C$3,[1]Movimento!$M:$M,$B46,[1]Movimento!$A:$A,NC$3)</f>
        <v>0</v>
      </c>
      <c r="ND46" s="141">
        <f>SUMIFS([1]Movimento!$R:$R,[1]Movimento!$B:$B,$C$3,[1]Movimento!$M:$M,$B46,[1]Movimento!$A:$A,ND$3)</f>
        <v>0</v>
      </c>
      <c r="NE46" s="141">
        <f>SUMIFS([1]Movimento!$R:$R,[1]Movimento!$B:$B,$C$3,[1]Movimento!$M:$M,$B46,[1]Movimento!$A:$A,NE$3)</f>
        <v>0</v>
      </c>
      <c r="NF46" s="141">
        <f>SUMIFS([1]Movimento!$R:$R,[1]Movimento!$B:$B,$C$3,[1]Movimento!$M:$M,$B46,[1]Movimento!$A:$A,NF$3)</f>
        <v>0</v>
      </c>
      <c r="NG46" s="141">
        <f>SUMIFS([1]Movimento!$R:$R,[1]Movimento!$B:$B,$C$3,[1]Movimento!$M:$M,$B46,[1]Movimento!$A:$A,NG$3)</f>
        <v>0</v>
      </c>
      <c r="NH46" s="141">
        <f>SUMIFS([1]Movimento!$R:$R,[1]Movimento!$B:$B,$C$3,[1]Movimento!$M:$M,$B46,[1]Movimento!$A:$A,NH$3)</f>
        <v>0</v>
      </c>
      <c r="NI46" s="141">
        <f>SUMIFS([1]Movimento!$R:$R,[1]Movimento!$B:$B,$C$3,[1]Movimento!$M:$M,$B46,[1]Movimento!$A:$A,NI$3)</f>
        <v>0</v>
      </c>
      <c r="NJ46" s="141">
        <f>SUMIFS([1]Movimento!$R:$R,[1]Movimento!$B:$B,$C$3,[1]Movimento!$M:$M,$B46,[1]Movimento!$A:$A,NJ$3)</f>
        <v>0</v>
      </c>
      <c r="NK46" s="141">
        <f>SUMIFS([1]Movimento!$R:$R,[1]Movimento!$B:$B,$C$3,[1]Movimento!$M:$M,$B46,[1]Movimento!$A:$A,NK$3)</f>
        <v>0</v>
      </c>
      <c r="NL46" s="141">
        <f>SUMIFS([1]Movimento!$R:$R,[1]Movimento!$B:$B,$C$3,[1]Movimento!$M:$M,$B46,[1]Movimento!$A:$A,NL$3)</f>
        <v>0</v>
      </c>
      <c r="NM46" s="141">
        <f>SUMIFS([1]Movimento!$R:$R,[1]Movimento!$B:$B,$C$3,[1]Movimento!$M:$M,$B46,[1]Movimento!$A:$A,NM$3)</f>
        <v>0</v>
      </c>
      <c r="NN46" s="141">
        <f>SUMIFS([1]Movimento!$R:$R,[1]Movimento!$B:$B,$C$3,[1]Movimento!$M:$M,$B46,[1]Movimento!$A:$A,NN$3)</f>
        <v>0</v>
      </c>
      <c r="NO46" s="141">
        <f>SUMIFS([1]Movimento!$R:$R,[1]Movimento!$B:$B,$C$3,[1]Movimento!$M:$M,$B46,[1]Movimento!$A:$A,NO$3)</f>
        <v>0</v>
      </c>
      <c r="NP46" s="141">
        <f>SUMIFS([1]Movimento!$R:$R,[1]Movimento!$B:$B,$C$3,[1]Movimento!$M:$M,$B46,[1]Movimento!$A:$A,NP$3)</f>
        <v>0</v>
      </c>
      <c r="NQ46" s="141">
        <f>SUMIFS([1]Movimento!$R:$R,[1]Movimento!$B:$B,$C$3,[1]Movimento!$M:$M,$B46,[1]Movimento!$A:$A,NQ$3)</f>
        <v>0</v>
      </c>
      <c r="NR46" s="141">
        <f>SUMIFS([1]Movimento!$R:$R,[1]Movimento!$B:$B,$C$3,[1]Movimento!$M:$M,$B46,[1]Movimento!$A:$A,NR$3)</f>
        <v>0</v>
      </c>
      <c r="NS46" s="141">
        <f>SUMIFS([1]Movimento!$R:$R,[1]Movimento!$B:$B,$C$3,[1]Movimento!$M:$M,$B46,[1]Movimento!$A:$A,NS$3)</f>
        <v>0</v>
      </c>
      <c r="NT46" s="141">
        <f>SUMIFS([1]Movimento!$R:$R,[1]Movimento!$B:$B,$C$3,[1]Movimento!$M:$M,$B46,[1]Movimento!$A:$A,NT$3)</f>
        <v>0</v>
      </c>
      <c r="NU46" s="141">
        <f>SUMIFS([1]Movimento!$R:$R,[1]Movimento!$B:$B,$C$3,[1]Movimento!$M:$M,$B46,[1]Movimento!$A:$A,NU$3)</f>
        <v>0</v>
      </c>
      <c r="NV46" s="141">
        <f>SUMIFS([1]Movimento!$R:$R,[1]Movimento!$B:$B,$C$3,[1]Movimento!$M:$M,$B46,[1]Movimento!$A:$A,NV$3)</f>
        <v>0</v>
      </c>
      <c r="NW46" s="141">
        <f>SUMIFS([1]Movimento!$R:$R,[1]Movimento!$B:$B,$C$3,[1]Movimento!$M:$M,$B46,[1]Movimento!$A:$A,NW$3)</f>
        <v>0</v>
      </c>
      <c r="NX46" s="141">
        <f t="shared" si="174"/>
        <v>0</v>
      </c>
      <c r="NY46" s="10"/>
      <c r="NZ46" s="141">
        <f>AJ46+BP46+CV46+EB46+FH46+GN46+HT46+IZ46+KF46+LL46+MR46+NX46</f>
        <v>0</v>
      </c>
      <c r="OA46" s="143">
        <f t="shared" ref="OA46" si="177">SUM(OI46:OP46)</f>
        <v>0</v>
      </c>
      <c r="OB46" s="145" t="str">
        <f t="shared" ref="OB46:OB57" si="178">IF(NZ46=0,"",(OA46/NZ46)-1)</f>
        <v/>
      </c>
      <c r="OD46" s="181"/>
      <c r="OG46" s="163" t="s">
        <v>114</v>
      </c>
      <c r="OH46" s="10"/>
      <c r="OI46" s="164"/>
      <c r="OJ46" s="164"/>
      <c r="OK46" s="164"/>
      <c r="OL46" s="164"/>
      <c r="OM46" s="164"/>
      <c r="ON46" s="164"/>
      <c r="OO46" s="164"/>
      <c r="OP46" s="164"/>
      <c r="OQ46" s="164"/>
      <c r="OR46" s="164"/>
      <c r="OS46" s="164"/>
      <c r="OT46" s="164"/>
      <c r="OU46" s="10"/>
      <c r="OV46" s="164">
        <f t="shared" si="176"/>
        <v>0</v>
      </c>
    </row>
    <row r="47" spans="2:412" s="134" customFormat="1" outlineLevel="1">
      <c r="B47" s="139" t="s">
        <v>64</v>
      </c>
      <c r="C47" s="140" t="s">
        <v>65</v>
      </c>
      <c r="D47" s="10"/>
      <c r="E47" s="141">
        <f>SUMIFS([1]Movimento!$R:$R,[1]Movimento!$B:$B,$C$3,[1]Movimento!$M:$M,$B47,[1]Movimento!$A:$A,E$3)</f>
        <v>0</v>
      </c>
      <c r="F47" s="141">
        <f>SUMIFS([1]Movimento!$R:$R,[1]Movimento!$B:$B,$C$3,[1]Movimento!$M:$M,$B47,[1]Movimento!$A:$A,F$3)</f>
        <v>0</v>
      </c>
      <c r="G47" s="141">
        <f>SUMIFS([1]Movimento!$R:$R,[1]Movimento!$B:$B,$C$3,[1]Movimento!$M:$M,$B47,[1]Movimento!$A:$A,G$3)</f>
        <v>0</v>
      </c>
      <c r="H47" s="141">
        <f>SUMIFS([1]Movimento!$R:$R,[1]Movimento!$B:$B,$C$3,[1]Movimento!$M:$M,$B47,[1]Movimento!$A:$A,H$3)</f>
        <v>0</v>
      </c>
      <c r="I47" s="141">
        <f>SUMIFS([1]Movimento!$R:$R,[1]Movimento!$B:$B,$C$3,[1]Movimento!$M:$M,$B47,[1]Movimento!$A:$A,I$3)</f>
        <v>0</v>
      </c>
      <c r="J47" s="141">
        <f>SUMIFS([1]Movimento!$R:$R,[1]Movimento!$B:$B,$C$3,[1]Movimento!$M:$M,$B47,[1]Movimento!$A:$A,J$3)</f>
        <v>0</v>
      </c>
      <c r="K47" s="141">
        <f>SUMIFS([1]Movimento!$R:$R,[1]Movimento!$B:$B,$C$3,[1]Movimento!$M:$M,$B47,[1]Movimento!$A:$A,K$3)</f>
        <v>0</v>
      </c>
      <c r="L47" s="141">
        <f>SUMIFS([1]Movimento!$R:$R,[1]Movimento!$B:$B,$C$3,[1]Movimento!$M:$M,$B47,[1]Movimento!$A:$A,L$3)</f>
        <v>0</v>
      </c>
      <c r="M47" s="141">
        <f>SUMIFS([1]Movimento!$R:$R,[1]Movimento!$B:$B,$C$3,[1]Movimento!$M:$M,$B47,[1]Movimento!$A:$A,M$3)</f>
        <v>0</v>
      </c>
      <c r="N47" s="141">
        <f>SUMIFS([1]Movimento!$R:$R,[1]Movimento!$B:$B,$C$3,[1]Movimento!$M:$M,$B47,[1]Movimento!$A:$A,N$3)</f>
        <v>0</v>
      </c>
      <c r="O47" s="141">
        <f>SUMIFS([1]Movimento!$R:$R,[1]Movimento!$B:$B,$C$3,[1]Movimento!$M:$M,$B47,[1]Movimento!$A:$A,O$3)</f>
        <v>0</v>
      </c>
      <c r="P47" s="141">
        <f>SUMIFS([1]Movimento!$R:$R,[1]Movimento!$B:$B,$C$3,[1]Movimento!$M:$M,$B47,[1]Movimento!$A:$A,P$3)</f>
        <v>0</v>
      </c>
      <c r="Q47" s="141">
        <f>SUMIFS([1]Movimento!$R:$R,[1]Movimento!$B:$B,$C$3,[1]Movimento!$M:$M,$B47,[1]Movimento!$A:$A,Q$3)</f>
        <v>0</v>
      </c>
      <c r="R47" s="141">
        <f>SUMIFS([1]Movimento!$R:$R,[1]Movimento!$B:$B,$C$3,[1]Movimento!$M:$M,$B47,[1]Movimento!$A:$A,R$3)</f>
        <v>0</v>
      </c>
      <c r="S47" s="141">
        <f>SUMIFS([1]Movimento!$R:$R,[1]Movimento!$B:$B,$C$3,[1]Movimento!$M:$M,$B47,[1]Movimento!$A:$A,S$3)</f>
        <v>0</v>
      </c>
      <c r="T47" s="141">
        <f>SUMIFS([1]Movimento!$R:$R,[1]Movimento!$B:$B,$C$3,[1]Movimento!$M:$M,$B47,[1]Movimento!$A:$A,T$3)</f>
        <v>0</v>
      </c>
      <c r="U47" s="141">
        <f>SUMIFS([1]Movimento!$R:$R,[1]Movimento!$B:$B,$C$3,[1]Movimento!$M:$M,$B47,[1]Movimento!$A:$A,U$3)</f>
        <v>0</v>
      </c>
      <c r="V47" s="141">
        <f>SUMIFS([1]Movimento!$R:$R,[1]Movimento!$B:$B,$C$3,[1]Movimento!$M:$M,$B47,[1]Movimento!$A:$A,V$3)</f>
        <v>0</v>
      </c>
      <c r="W47" s="141">
        <f>SUMIFS([1]Movimento!$R:$R,[1]Movimento!$B:$B,$C$3,[1]Movimento!$M:$M,$B47,[1]Movimento!$A:$A,W$3)</f>
        <v>0</v>
      </c>
      <c r="X47" s="141">
        <f>SUMIFS([1]Movimento!$R:$R,[1]Movimento!$B:$B,$C$3,[1]Movimento!$M:$M,$B47,[1]Movimento!$A:$A,X$3)</f>
        <v>0</v>
      </c>
      <c r="Y47" s="141">
        <f>SUMIFS([1]Movimento!$R:$R,[1]Movimento!$B:$B,$C$3,[1]Movimento!$M:$M,$B47,[1]Movimento!$A:$A,Y$3)</f>
        <v>0</v>
      </c>
      <c r="Z47" s="141">
        <f>SUMIFS([1]Movimento!$R:$R,[1]Movimento!$B:$B,$C$3,[1]Movimento!$M:$M,$B47,[1]Movimento!$A:$A,Z$3)</f>
        <v>0</v>
      </c>
      <c r="AA47" s="141">
        <f>SUMIFS([1]Movimento!$R:$R,[1]Movimento!$B:$B,$C$3,[1]Movimento!$M:$M,$B47,[1]Movimento!$A:$A,AA$3)</f>
        <v>0</v>
      </c>
      <c r="AB47" s="141">
        <f>SUMIFS([1]Movimento!$R:$R,[1]Movimento!$B:$B,$C$3,[1]Movimento!$M:$M,$B47,[1]Movimento!$A:$A,AB$3)</f>
        <v>0</v>
      </c>
      <c r="AC47" s="141">
        <f>SUMIFS([1]Movimento!$R:$R,[1]Movimento!$B:$B,$C$3,[1]Movimento!$M:$M,$B47,[1]Movimento!$A:$A,AC$3)</f>
        <v>0</v>
      </c>
      <c r="AD47" s="141">
        <f>SUMIFS([1]Movimento!$R:$R,[1]Movimento!$B:$B,$C$3,[1]Movimento!$M:$M,$B47,[1]Movimento!$A:$A,AD$3)</f>
        <v>0</v>
      </c>
      <c r="AE47" s="141">
        <f>SUMIFS([1]Movimento!$R:$R,[1]Movimento!$B:$B,$C$3,[1]Movimento!$M:$M,$B47,[1]Movimento!$A:$A,AE$3)</f>
        <v>0</v>
      </c>
      <c r="AF47" s="141">
        <f>SUMIFS([1]Movimento!$R:$R,[1]Movimento!$B:$B,$C$3,[1]Movimento!$M:$M,$B47,[1]Movimento!$A:$A,AF$3)</f>
        <v>0</v>
      </c>
      <c r="AG47" s="141">
        <f>SUMIFS([1]Movimento!$R:$R,[1]Movimento!$B:$B,$C$3,[1]Movimento!$M:$M,$B47,[1]Movimento!$A:$A,AG$3)</f>
        <v>0</v>
      </c>
      <c r="AH47" s="141">
        <f>SUMIFS([1]Movimento!$R:$R,[1]Movimento!$B:$B,$C$3,[1]Movimento!$M:$M,$B47,[1]Movimento!$A:$A,AH$3)</f>
        <v>0</v>
      </c>
      <c r="AI47" s="141">
        <f>SUMIFS([1]Movimento!$R:$R,[1]Movimento!$B:$B,$C$3,[1]Movimento!$M:$M,$B47,[1]Movimento!$A:$A,AI$3)</f>
        <v>0</v>
      </c>
      <c r="AJ47" s="141">
        <f t="shared" si="163"/>
        <v>0</v>
      </c>
      <c r="AK47" s="141">
        <f>SUMIFS([1]Movimento!$R:$R,[1]Movimento!$B:$B,$C$3,[1]Movimento!$M:$M,$B47,[1]Movimento!$A:$A,AK$3)</f>
        <v>0</v>
      </c>
      <c r="AL47" s="141">
        <f>SUMIFS([1]Movimento!$R:$R,[1]Movimento!$B:$B,$C$3,[1]Movimento!$M:$M,$B47,[1]Movimento!$A:$A,AL$3)</f>
        <v>0</v>
      </c>
      <c r="AM47" s="141">
        <f>SUMIFS([1]Movimento!$R:$R,[1]Movimento!$B:$B,$C$3,[1]Movimento!$M:$M,$B47,[1]Movimento!$A:$A,AM$3)</f>
        <v>0</v>
      </c>
      <c r="AN47" s="141">
        <f>SUMIFS([1]Movimento!$R:$R,[1]Movimento!$B:$B,$C$3,[1]Movimento!$M:$M,$B47,[1]Movimento!$A:$A,AN$3)</f>
        <v>0</v>
      </c>
      <c r="AO47" s="141">
        <f>SUMIFS([1]Movimento!$R:$R,[1]Movimento!$B:$B,$C$3,[1]Movimento!$M:$M,$B47,[1]Movimento!$A:$A,AO$3)</f>
        <v>0</v>
      </c>
      <c r="AP47" s="141">
        <f>SUMIFS([1]Movimento!$R:$R,[1]Movimento!$B:$B,$C$3,[1]Movimento!$M:$M,$B47,[1]Movimento!$A:$A,AP$3)</f>
        <v>0</v>
      </c>
      <c r="AQ47" s="141">
        <f>SUMIFS([1]Movimento!$R:$R,[1]Movimento!$B:$B,$C$3,[1]Movimento!$M:$M,$B47,[1]Movimento!$A:$A,AQ$3)</f>
        <v>0</v>
      </c>
      <c r="AR47" s="141">
        <f>SUMIFS([1]Movimento!$R:$R,[1]Movimento!$B:$B,$C$3,[1]Movimento!$M:$M,$B47,[1]Movimento!$A:$A,AR$3)</f>
        <v>0</v>
      </c>
      <c r="AS47" s="141">
        <f>SUMIFS([1]Movimento!$R:$R,[1]Movimento!$B:$B,$C$3,[1]Movimento!$M:$M,$B47,[1]Movimento!$A:$A,AS$3)</f>
        <v>0</v>
      </c>
      <c r="AT47" s="141">
        <f>SUMIFS([1]Movimento!$R:$R,[1]Movimento!$B:$B,$C$3,[1]Movimento!$M:$M,$B47,[1]Movimento!$A:$A,AT$3)</f>
        <v>0</v>
      </c>
      <c r="AU47" s="141">
        <f>SUMIFS([1]Movimento!$R:$R,[1]Movimento!$B:$B,$C$3,[1]Movimento!$M:$M,$B47,[1]Movimento!$A:$A,AU$3)</f>
        <v>0</v>
      </c>
      <c r="AV47" s="141">
        <f>SUMIFS([1]Movimento!$R:$R,[1]Movimento!$B:$B,$C$3,[1]Movimento!$M:$M,$B47,[1]Movimento!$A:$A,AV$3)</f>
        <v>0</v>
      </c>
      <c r="AW47" s="141">
        <f>SUMIFS([1]Movimento!$R:$R,[1]Movimento!$B:$B,$C$3,[1]Movimento!$M:$M,$B47,[1]Movimento!$A:$A,AW$3)</f>
        <v>0</v>
      </c>
      <c r="AX47" s="141">
        <f>SUMIFS([1]Movimento!$R:$R,[1]Movimento!$B:$B,$C$3,[1]Movimento!$M:$M,$B47,[1]Movimento!$A:$A,AX$3)</f>
        <v>0</v>
      </c>
      <c r="AY47" s="141">
        <f>SUMIFS([1]Movimento!$R:$R,[1]Movimento!$B:$B,$C$3,[1]Movimento!$M:$M,$B47,[1]Movimento!$A:$A,AY$3)</f>
        <v>0</v>
      </c>
      <c r="AZ47" s="141">
        <f>SUMIFS([1]Movimento!$R:$R,[1]Movimento!$B:$B,$C$3,[1]Movimento!$M:$M,$B47,[1]Movimento!$A:$A,AZ$3)</f>
        <v>0</v>
      </c>
      <c r="BA47" s="141">
        <f>SUMIFS([1]Movimento!$R:$R,[1]Movimento!$B:$B,$C$3,[1]Movimento!$M:$M,$B47,[1]Movimento!$A:$A,BA$3)</f>
        <v>0</v>
      </c>
      <c r="BB47" s="141">
        <f>SUMIFS([1]Movimento!$R:$R,[1]Movimento!$B:$B,$C$3,[1]Movimento!$M:$M,$B47,[1]Movimento!$A:$A,BB$3)</f>
        <v>0</v>
      </c>
      <c r="BC47" s="141">
        <f>SUMIFS([1]Movimento!$R:$R,[1]Movimento!$B:$B,$C$3,[1]Movimento!$M:$M,$B47,[1]Movimento!$A:$A,BC$3)</f>
        <v>0</v>
      </c>
      <c r="BD47" s="141">
        <f>SUMIFS([1]Movimento!$R:$R,[1]Movimento!$B:$B,$C$3,[1]Movimento!$M:$M,$B47,[1]Movimento!$A:$A,BD$3)</f>
        <v>0</v>
      </c>
      <c r="BE47" s="141">
        <f>SUMIFS([1]Movimento!$R:$R,[1]Movimento!$B:$B,$C$3,[1]Movimento!$M:$M,$B47,[1]Movimento!$A:$A,BE$3)</f>
        <v>0</v>
      </c>
      <c r="BF47" s="141">
        <f>SUMIFS([1]Movimento!$R:$R,[1]Movimento!$B:$B,$C$3,[1]Movimento!$M:$M,$B47,[1]Movimento!$A:$A,BF$3)</f>
        <v>0</v>
      </c>
      <c r="BG47" s="141">
        <f>SUMIFS([1]Movimento!$R:$R,[1]Movimento!$B:$B,$C$3,[1]Movimento!$M:$M,$B47,[1]Movimento!$A:$A,BG$3)</f>
        <v>0</v>
      </c>
      <c r="BH47" s="141">
        <f>SUMIFS([1]Movimento!$R:$R,[1]Movimento!$B:$B,$C$3,[1]Movimento!$M:$M,$B47,[1]Movimento!$A:$A,BH$3)</f>
        <v>0</v>
      </c>
      <c r="BI47" s="141">
        <f>SUMIFS([1]Movimento!$R:$R,[1]Movimento!$B:$B,$C$3,[1]Movimento!$M:$M,$B47,[1]Movimento!$A:$A,BI$3)</f>
        <v>0</v>
      </c>
      <c r="BJ47" s="141">
        <f>SUMIFS([1]Movimento!$R:$R,[1]Movimento!$B:$B,$C$3,[1]Movimento!$M:$M,$B47,[1]Movimento!$A:$A,BJ$3)</f>
        <v>0</v>
      </c>
      <c r="BK47" s="141">
        <f>SUMIFS([1]Movimento!$R:$R,[1]Movimento!$B:$B,$C$3,[1]Movimento!$M:$M,$B47,[1]Movimento!$A:$A,BK$3)</f>
        <v>0</v>
      </c>
      <c r="BL47" s="141">
        <f>SUMIFS([1]Movimento!$R:$R,[1]Movimento!$B:$B,$C$3,[1]Movimento!$M:$M,$B47,[1]Movimento!$A:$A,BL$3)</f>
        <v>0</v>
      </c>
      <c r="BM47" s="141">
        <f>SUMIFS([1]Movimento!$R:$R,[1]Movimento!$B:$B,$C$3,[1]Movimento!$M:$M,$B47,[1]Movimento!$A:$A,BM$3)</f>
        <v>0</v>
      </c>
      <c r="BN47" s="141">
        <f>SUMIFS([1]Movimento!$R:$R,[1]Movimento!$B:$B,$C$3,[1]Movimento!$M:$M,$B47,[1]Movimento!$A:$A,BN$3)</f>
        <v>0</v>
      </c>
      <c r="BO47" s="141">
        <f>SUMIFS([1]Movimento!$R:$R,[1]Movimento!$B:$B,$C$3,[1]Movimento!$M:$M,$B47,[1]Movimento!$A:$A,BO$3)</f>
        <v>0</v>
      </c>
      <c r="BP47" s="141">
        <f t="shared" si="164"/>
        <v>0</v>
      </c>
      <c r="BQ47" s="141">
        <f>SUMIFS([1]Movimento!$R:$R,[1]Movimento!$B:$B,$C$3,[1]Movimento!$M:$M,$B47,[1]Movimento!$A:$A,BQ$3)</f>
        <v>0</v>
      </c>
      <c r="BR47" s="141">
        <f>SUMIFS([1]Movimento!$R:$R,[1]Movimento!$B:$B,$C$3,[1]Movimento!$M:$M,$B47,[1]Movimento!$A:$A,BR$3)</f>
        <v>0</v>
      </c>
      <c r="BS47" s="141">
        <f>SUMIFS([1]Movimento!$R:$R,[1]Movimento!$B:$B,$C$3,[1]Movimento!$M:$M,$B47,[1]Movimento!$A:$A,BS$3)</f>
        <v>0</v>
      </c>
      <c r="BT47" s="141">
        <f>SUMIFS([1]Movimento!$R:$R,[1]Movimento!$B:$B,$C$3,[1]Movimento!$M:$M,$B47,[1]Movimento!$A:$A,BT$3)</f>
        <v>0</v>
      </c>
      <c r="BU47" s="141">
        <f>SUMIFS([1]Movimento!$R:$R,[1]Movimento!$B:$B,$C$3,[1]Movimento!$M:$M,$B47,[1]Movimento!$A:$A,BU$3)</f>
        <v>0</v>
      </c>
      <c r="BV47" s="141">
        <f>SUMIFS([1]Movimento!$R:$R,[1]Movimento!$B:$B,$C$3,[1]Movimento!$M:$M,$B47,[1]Movimento!$A:$A,BV$3)</f>
        <v>0</v>
      </c>
      <c r="BW47" s="141">
        <f>SUMIFS([1]Movimento!$R:$R,[1]Movimento!$B:$B,$C$3,[1]Movimento!$M:$M,$B47,[1]Movimento!$A:$A,BW$3)</f>
        <v>0</v>
      </c>
      <c r="BX47" s="141">
        <f>SUMIFS([1]Movimento!$R:$R,[1]Movimento!$B:$B,$C$3,[1]Movimento!$M:$M,$B47,[1]Movimento!$A:$A,BX$3)</f>
        <v>0</v>
      </c>
      <c r="BY47" s="141">
        <f>SUMIFS([1]Movimento!$R:$R,[1]Movimento!$B:$B,$C$3,[1]Movimento!$M:$M,$B47,[1]Movimento!$A:$A,BY$3)</f>
        <v>0</v>
      </c>
      <c r="BZ47" s="141">
        <f>SUMIFS([1]Movimento!$R:$R,[1]Movimento!$B:$B,$C$3,[1]Movimento!$M:$M,$B47,[1]Movimento!$A:$A,BZ$3)</f>
        <v>0</v>
      </c>
      <c r="CA47" s="141">
        <f>SUMIFS([1]Movimento!$R:$R,[1]Movimento!$B:$B,$C$3,[1]Movimento!$M:$M,$B47,[1]Movimento!$A:$A,CA$3)</f>
        <v>0</v>
      </c>
      <c r="CB47" s="141">
        <f>SUMIFS([1]Movimento!$R:$R,[1]Movimento!$B:$B,$C$3,[1]Movimento!$M:$M,$B47,[1]Movimento!$A:$A,CB$3)</f>
        <v>0</v>
      </c>
      <c r="CC47" s="141">
        <f>SUMIFS([1]Movimento!$R:$R,[1]Movimento!$B:$B,$C$3,[1]Movimento!$M:$M,$B47,[1]Movimento!$A:$A,CC$3)</f>
        <v>0</v>
      </c>
      <c r="CD47" s="141">
        <f>SUMIFS([1]Movimento!$R:$R,[1]Movimento!$B:$B,$C$3,[1]Movimento!$M:$M,$B47,[1]Movimento!$A:$A,CD$3)</f>
        <v>0</v>
      </c>
      <c r="CE47" s="141">
        <f>SUMIFS([1]Movimento!$R:$R,[1]Movimento!$B:$B,$C$3,[1]Movimento!$M:$M,$B47,[1]Movimento!$A:$A,CE$3)</f>
        <v>0</v>
      </c>
      <c r="CF47" s="141">
        <f>SUMIFS([1]Movimento!$R:$R,[1]Movimento!$B:$B,$C$3,[1]Movimento!$M:$M,$B47,[1]Movimento!$A:$A,CF$3)</f>
        <v>0</v>
      </c>
      <c r="CG47" s="141">
        <f>SUMIFS([1]Movimento!$R:$R,[1]Movimento!$B:$B,$C$3,[1]Movimento!$M:$M,$B47,[1]Movimento!$A:$A,CG$3)</f>
        <v>0</v>
      </c>
      <c r="CH47" s="141">
        <f>SUMIFS([1]Movimento!$R:$R,[1]Movimento!$B:$B,$C$3,[1]Movimento!$M:$M,$B47,[1]Movimento!$A:$A,CH$3)</f>
        <v>0</v>
      </c>
      <c r="CI47" s="141">
        <f>SUMIFS([1]Movimento!$R:$R,[1]Movimento!$B:$B,$C$3,[1]Movimento!$M:$M,$B47,[1]Movimento!$A:$A,CI$3)</f>
        <v>0</v>
      </c>
      <c r="CJ47" s="141">
        <f>SUMIFS([1]Movimento!$R:$R,[1]Movimento!$B:$B,$C$3,[1]Movimento!$M:$M,$B47,[1]Movimento!$A:$A,CJ$3)</f>
        <v>0</v>
      </c>
      <c r="CK47" s="141">
        <f>SUMIFS([1]Movimento!$R:$R,[1]Movimento!$B:$B,$C$3,[1]Movimento!$M:$M,$B47,[1]Movimento!$A:$A,CK$3)</f>
        <v>0</v>
      </c>
      <c r="CL47" s="141">
        <f>SUMIFS([1]Movimento!$R:$R,[1]Movimento!$B:$B,$C$3,[1]Movimento!$M:$M,$B47,[1]Movimento!$A:$A,CL$3)</f>
        <v>0</v>
      </c>
      <c r="CM47" s="141">
        <f>SUMIFS([1]Movimento!$R:$R,[1]Movimento!$B:$B,$C$3,[1]Movimento!$M:$M,$B47,[1]Movimento!$A:$A,CM$3)</f>
        <v>0</v>
      </c>
      <c r="CN47" s="141">
        <f>SUMIFS([1]Movimento!$R:$R,[1]Movimento!$B:$B,$C$3,[1]Movimento!$M:$M,$B47,[1]Movimento!$A:$A,CN$3)</f>
        <v>0</v>
      </c>
      <c r="CO47" s="141">
        <f>SUMIFS([1]Movimento!$R:$R,[1]Movimento!$B:$B,$C$3,[1]Movimento!$M:$M,$B47,[1]Movimento!$A:$A,CO$3)</f>
        <v>0</v>
      </c>
      <c r="CP47" s="141">
        <f>SUMIFS([1]Movimento!$R:$R,[1]Movimento!$B:$B,$C$3,[1]Movimento!$M:$M,$B47,[1]Movimento!$A:$A,CP$3)</f>
        <v>0</v>
      </c>
      <c r="CQ47" s="141">
        <f>SUMIFS([1]Movimento!$R:$R,[1]Movimento!$B:$B,$C$3,[1]Movimento!$M:$M,$B47,[1]Movimento!$A:$A,CQ$3)</f>
        <v>0</v>
      </c>
      <c r="CR47" s="141">
        <f>SUMIFS([1]Movimento!$R:$R,[1]Movimento!$B:$B,$C$3,[1]Movimento!$M:$M,$B47,[1]Movimento!$A:$A,CR$3)</f>
        <v>0</v>
      </c>
      <c r="CS47" s="141">
        <f>SUMIFS([1]Movimento!$R:$R,[1]Movimento!$B:$B,$C$3,[1]Movimento!$M:$M,$B47,[1]Movimento!$A:$A,CS$3)</f>
        <v>0</v>
      </c>
      <c r="CT47" s="141">
        <f>SUMIFS([1]Movimento!$R:$R,[1]Movimento!$B:$B,$C$3,[1]Movimento!$M:$M,$B47,[1]Movimento!$A:$A,CT$3)</f>
        <v>0</v>
      </c>
      <c r="CU47" s="141">
        <f>SUMIFS([1]Movimento!$R:$R,[1]Movimento!$B:$B,$C$3,[1]Movimento!$M:$M,$B47,[1]Movimento!$A:$A,CU$3)</f>
        <v>0</v>
      </c>
      <c r="CV47" s="141">
        <f t="shared" si="165"/>
        <v>0</v>
      </c>
      <c r="CW47" s="141">
        <f>SUMIFS([1]Movimento!$R:$R,[1]Movimento!$B:$B,$C$3,[1]Movimento!$M:$M,$B47,[1]Movimento!$A:$A,CW$3)</f>
        <v>0</v>
      </c>
      <c r="CX47" s="141">
        <f>SUMIFS([1]Movimento!$R:$R,[1]Movimento!$B:$B,$C$3,[1]Movimento!$M:$M,$B47,[1]Movimento!$A:$A,CX$3)</f>
        <v>0</v>
      </c>
      <c r="CY47" s="141">
        <f>SUMIFS([1]Movimento!$R:$R,[1]Movimento!$B:$B,$C$3,[1]Movimento!$M:$M,$B47,[1]Movimento!$A:$A,CY$3)</f>
        <v>0</v>
      </c>
      <c r="CZ47" s="141">
        <f>SUMIFS([1]Movimento!$R:$R,[1]Movimento!$B:$B,$C$3,[1]Movimento!$M:$M,$B47,[1]Movimento!$A:$A,CZ$3)</f>
        <v>0</v>
      </c>
      <c r="DA47" s="141">
        <f>SUMIFS([1]Movimento!$R:$R,[1]Movimento!$B:$B,$C$3,[1]Movimento!$M:$M,$B47,[1]Movimento!$A:$A,DA$3)</f>
        <v>0</v>
      </c>
      <c r="DB47" s="141">
        <f>SUMIFS([1]Movimento!$R:$R,[1]Movimento!$B:$B,$C$3,[1]Movimento!$M:$M,$B47,[1]Movimento!$A:$A,DB$3)</f>
        <v>0</v>
      </c>
      <c r="DC47" s="141">
        <f>SUMIFS([1]Movimento!$R:$R,[1]Movimento!$B:$B,$C$3,[1]Movimento!$M:$M,$B47,[1]Movimento!$A:$A,DC$3)</f>
        <v>0</v>
      </c>
      <c r="DD47" s="141">
        <f>SUMIFS([1]Movimento!$R:$R,[1]Movimento!$B:$B,$C$3,[1]Movimento!$M:$M,$B47,[1]Movimento!$A:$A,DD$3)</f>
        <v>0</v>
      </c>
      <c r="DE47" s="141">
        <f>SUMIFS([1]Movimento!$R:$R,[1]Movimento!$B:$B,$C$3,[1]Movimento!$M:$M,$B47,[1]Movimento!$A:$A,DE$3)</f>
        <v>0</v>
      </c>
      <c r="DF47" s="141">
        <f>SUMIFS([1]Movimento!$R:$R,[1]Movimento!$B:$B,$C$3,[1]Movimento!$M:$M,$B47,[1]Movimento!$A:$A,DF$3)</f>
        <v>0</v>
      </c>
      <c r="DG47" s="141">
        <f>SUMIFS([1]Movimento!$R:$R,[1]Movimento!$B:$B,$C$3,[1]Movimento!$M:$M,$B47,[1]Movimento!$A:$A,DG$3)</f>
        <v>0</v>
      </c>
      <c r="DH47" s="141">
        <f>SUMIFS([1]Movimento!$R:$R,[1]Movimento!$B:$B,$C$3,[1]Movimento!$M:$M,$B47,[1]Movimento!$A:$A,DH$3)</f>
        <v>0</v>
      </c>
      <c r="DI47" s="141">
        <f>SUMIFS([1]Movimento!$R:$R,[1]Movimento!$B:$B,$C$3,[1]Movimento!$M:$M,$B47,[1]Movimento!$A:$A,DI$3)</f>
        <v>0</v>
      </c>
      <c r="DJ47" s="141">
        <f>SUMIFS([1]Movimento!$R:$R,[1]Movimento!$B:$B,$C$3,[1]Movimento!$M:$M,$B47,[1]Movimento!$A:$A,DJ$3)</f>
        <v>0</v>
      </c>
      <c r="DK47" s="141">
        <f>SUMIFS([1]Movimento!$R:$R,[1]Movimento!$B:$B,$C$3,[1]Movimento!$M:$M,$B47,[1]Movimento!$A:$A,DK$3)</f>
        <v>0</v>
      </c>
      <c r="DL47" s="141">
        <f>SUMIFS([1]Movimento!$R:$R,[1]Movimento!$B:$B,$C$3,[1]Movimento!$M:$M,$B47,[1]Movimento!$A:$A,DL$3)</f>
        <v>0</v>
      </c>
      <c r="DM47" s="141">
        <f>SUMIFS([1]Movimento!$R:$R,[1]Movimento!$B:$B,$C$3,[1]Movimento!$M:$M,$B47,[1]Movimento!$A:$A,DM$3)</f>
        <v>0</v>
      </c>
      <c r="DN47" s="141">
        <f>SUMIFS([1]Movimento!$R:$R,[1]Movimento!$B:$B,$C$3,[1]Movimento!$M:$M,$B47,[1]Movimento!$A:$A,DN$3)</f>
        <v>0</v>
      </c>
      <c r="DO47" s="141">
        <f>SUMIFS([1]Movimento!$R:$R,[1]Movimento!$B:$B,$C$3,[1]Movimento!$M:$M,$B47,[1]Movimento!$A:$A,DO$3)</f>
        <v>0</v>
      </c>
      <c r="DP47" s="141">
        <f>SUMIFS([1]Movimento!$R:$R,[1]Movimento!$B:$B,$C$3,[1]Movimento!$M:$M,$B47,[1]Movimento!$A:$A,DP$3)</f>
        <v>0</v>
      </c>
      <c r="DQ47" s="141">
        <f>SUMIFS([1]Movimento!$R:$R,[1]Movimento!$B:$B,$C$3,[1]Movimento!$M:$M,$B47,[1]Movimento!$A:$A,DQ$3)</f>
        <v>0</v>
      </c>
      <c r="DR47" s="141">
        <f>SUMIFS([1]Movimento!$R:$R,[1]Movimento!$B:$B,$C$3,[1]Movimento!$M:$M,$B47,[1]Movimento!$A:$A,DR$3)</f>
        <v>0</v>
      </c>
      <c r="DS47" s="141">
        <f>SUMIFS([1]Movimento!$R:$R,[1]Movimento!$B:$B,$C$3,[1]Movimento!$M:$M,$B47,[1]Movimento!$A:$A,DS$3)</f>
        <v>0</v>
      </c>
      <c r="DT47" s="141">
        <f>SUMIFS([1]Movimento!$R:$R,[1]Movimento!$B:$B,$C$3,[1]Movimento!$M:$M,$B47,[1]Movimento!$A:$A,DT$3)</f>
        <v>0</v>
      </c>
      <c r="DU47" s="141">
        <f>SUMIFS([1]Movimento!$R:$R,[1]Movimento!$B:$B,$C$3,[1]Movimento!$M:$M,$B47,[1]Movimento!$A:$A,DU$3)</f>
        <v>0</v>
      </c>
      <c r="DV47" s="141">
        <f>SUMIFS([1]Movimento!$R:$R,[1]Movimento!$B:$B,$C$3,[1]Movimento!$M:$M,$B47,[1]Movimento!$A:$A,DV$3)</f>
        <v>0</v>
      </c>
      <c r="DW47" s="141">
        <f>SUMIFS([1]Movimento!$R:$R,[1]Movimento!$B:$B,$C$3,[1]Movimento!$M:$M,$B47,[1]Movimento!$A:$A,DW$3)</f>
        <v>0</v>
      </c>
      <c r="DX47" s="141">
        <f>SUMIFS([1]Movimento!$R:$R,[1]Movimento!$B:$B,$C$3,[1]Movimento!$M:$M,$B47,[1]Movimento!$A:$A,DX$3)</f>
        <v>0</v>
      </c>
      <c r="DY47" s="141">
        <f>SUMIFS([1]Movimento!$R:$R,[1]Movimento!$B:$B,$C$3,[1]Movimento!$M:$M,$B47,[1]Movimento!$A:$A,DY$3)</f>
        <v>0</v>
      </c>
      <c r="DZ47" s="141">
        <f>SUMIFS([1]Movimento!$R:$R,[1]Movimento!$B:$B,$C$3,[1]Movimento!$M:$M,$B47,[1]Movimento!$A:$A,DZ$3)</f>
        <v>0</v>
      </c>
      <c r="EA47" s="141">
        <f>SUMIFS([1]Movimento!$R:$R,[1]Movimento!$B:$B,$C$3,[1]Movimento!$M:$M,$B47,[1]Movimento!$A:$A,EA$3)</f>
        <v>0</v>
      </c>
      <c r="EB47" s="141">
        <f t="shared" si="166"/>
        <v>0</v>
      </c>
      <c r="EC47" s="141">
        <f>SUMIFS([1]Movimento!$R:$R,[1]Movimento!$B:$B,$C$3,[1]Movimento!$M:$M,$B47,[1]Movimento!$A:$A,EC$3)</f>
        <v>0</v>
      </c>
      <c r="ED47" s="141">
        <f>SUMIFS([1]Movimento!$R:$R,[1]Movimento!$B:$B,$C$3,[1]Movimento!$M:$M,$B47,[1]Movimento!$A:$A,ED$3)</f>
        <v>0</v>
      </c>
      <c r="EE47" s="141">
        <f>SUMIFS([1]Movimento!$R:$R,[1]Movimento!$B:$B,$C$3,[1]Movimento!$M:$M,$B47,[1]Movimento!$A:$A,EE$3)</f>
        <v>0</v>
      </c>
      <c r="EF47" s="141">
        <f>SUMIFS([1]Movimento!$R:$R,[1]Movimento!$B:$B,$C$3,[1]Movimento!$M:$M,$B47,[1]Movimento!$A:$A,EF$3)</f>
        <v>0</v>
      </c>
      <c r="EG47" s="141">
        <f>SUMIFS([1]Movimento!$R:$R,[1]Movimento!$B:$B,$C$3,[1]Movimento!$M:$M,$B47,[1]Movimento!$A:$A,EG$3)</f>
        <v>0</v>
      </c>
      <c r="EH47" s="141">
        <f>SUMIFS([1]Movimento!$R:$R,[1]Movimento!$B:$B,$C$3,[1]Movimento!$M:$M,$B47,[1]Movimento!$A:$A,EH$3)</f>
        <v>0</v>
      </c>
      <c r="EI47" s="141">
        <f>SUMIFS([1]Movimento!$R:$R,[1]Movimento!$B:$B,$C$3,[1]Movimento!$M:$M,$B47,[1]Movimento!$A:$A,EI$3)</f>
        <v>0</v>
      </c>
      <c r="EJ47" s="141">
        <f>SUMIFS([1]Movimento!$R:$R,[1]Movimento!$B:$B,$C$3,[1]Movimento!$M:$M,$B47,[1]Movimento!$A:$A,EJ$3)</f>
        <v>0</v>
      </c>
      <c r="EK47" s="141">
        <f>SUMIFS([1]Movimento!$R:$R,[1]Movimento!$B:$B,$C$3,[1]Movimento!$M:$M,$B47,[1]Movimento!$A:$A,EK$3)</f>
        <v>0</v>
      </c>
      <c r="EL47" s="141">
        <f>SUMIFS([1]Movimento!$R:$R,[1]Movimento!$B:$B,$C$3,[1]Movimento!$M:$M,$B47,[1]Movimento!$A:$A,EL$3)</f>
        <v>0</v>
      </c>
      <c r="EM47" s="141">
        <f>SUMIFS([1]Movimento!$R:$R,[1]Movimento!$B:$B,$C$3,[1]Movimento!$M:$M,$B47,[1]Movimento!$A:$A,EM$3)</f>
        <v>0</v>
      </c>
      <c r="EN47" s="141">
        <f>SUMIFS([1]Movimento!$R:$R,[1]Movimento!$B:$B,$C$3,[1]Movimento!$M:$M,$B47,[1]Movimento!$A:$A,EN$3)</f>
        <v>0</v>
      </c>
      <c r="EO47" s="141">
        <f>SUMIFS([1]Movimento!$R:$R,[1]Movimento!$B:$B,$C$3,[1]Movimento!$M:$M,$B47,[1]Movimento!$A:$A,EO$3)</f>
        <v>0</v>
      </c>
      <c r="EP47" s="141">
        <f>SUMIFS([1]Movimento!$R:$R,[1]Movimento!$B:$B,$C$3,[1]Movimento!$M:$M,$B47,[1]Movimento!$A:$A,EP$3)</f>
        <v>0</v>
      </c>
      <c r="EQ47" s="141">
        <f>SUMIFS([1]Movimento!$R:$R,[1]Movimento!$B:$B,$C$3,[1]Movimento!$M:$M,$B47,[1]Movimento!$A:$A,EQ$3)</f>
        <v>0</v>
      </c>
      <c r="ER47" s="141">
        <f>SUMIFS([1]Movimento!$R:$R,[1]Movimento!$B:$B,$C$3,[1]Movimento!$M:$M,$B47,[1]Movimento!$A:$A,ER$3)</f>
        <v>0</v>
      </c>
      <c r="ES47" s="141">
        <f>SUMIFS([1]Movimento!$R:$R,[1]Movimento!$B:$B,$C$3,[1]Movimento!$M:$M,$B47,[1]Movimento!$A:$A,ES$3)</f>
        <v>0</v>
      </c>
      <c r="ET47" s="141">
        <f>SUMIFS([1]Movimento!$R:$R,[1]Movimento!$B:$B,$C$3,[1]Movimento!$M:$M,$B47,[1]Movimento!$A:$A,ET$3)</f>
        <v>0</v>
      </c>
      <c r="EU47" s="141">
        <f>SUMIFS([1]Movimento!$R:$R,[1]Movimento!$B:$B,$C$3,[1]Movimento!$M:$M,$B47,[1]Movimento!$A:$A,EU$3)</f>
        <v>0</v>
      </c>
      <c r="EV47" s="141">
        <f>SUMIFS([1]Movimento!$R:$R,[1]Movimento!$B:$B,$C$3,[1]Movimento!$M:$M,$B47,[1]Movimento!$A:$A,EV$3)</f>
        <v>0</v>
      </c>
      <c r="EW47" s="141">
        <f>SUMIFS([1]Movimento!$R:$R,[1]Movimento!$B:$B,$C$3,[1]Movimento!$M:$M,$B47,[1]Movimento!$A:$A,EW$3)</f>
        <v>0</v>
      </c>
      <c r="EX47" s="141">
        <f>SUMIFS([1]Movimento!$R:$R,[1]Movimento!$B:$B,$C$3,[1]Movimento!$M:$M,$B47,[1]Movimento!$A:$A,EX$3)</f>
        <v>0</v>
      </c>
      <c r="EY47" s="141">
        <f>SUMIFS([1]Movimento!$R:$R,[1]Movimento!$B:$B,$C$3,[1]Movimento!$M:$M,$B47,[1]Movimento!$A:$A,EY$3)</f>
        <v>0</v>
      </c>
      <c r="EZ47" s="141">
        <f>SUMIFS([1]Movimento!$R:$R,[1]Movimento!$B:$B,$C$3,[1]Movimento!$M:$M,$B47,[1]Movimento!$A:$A,EZ$3)</f>
        <v>0</v>
      </c>
      <c r="FA47" s="141">
        <f>SUMIFS([1]Movimento!$R:$R,[1]Movimento!$B:$B,$C$3,[1]Movimento!$M:$M,$B47,[1]Movimento!$A:$A,FA$3)</f>
        <v>0</v>
      </c>
      <c r="FB47" s="141">
        <f>SUMIFS([1]Movimento!$R:$R,[1]Movimento!$B:$B,$C$3,[1]Movimento!$M:$M,$B47,[1]Movimento!$A:$A,FB$3)</f>
        <v>0</v>
      </c>
      <c r="FC47" s="141">
        <f>SUMIFS([1]Movimento!$R:$R,[1]Movimento!$B:$B,$C$3,[1]Movimento!$M:$M,$B47,[1]Movimento!$A:$A,FC$3)</f>
        <v>0</v>
      </c>
      <c r="FD47" s="141">
        <f>SUMIFS([1]Movimento!$R:$R,[1]Movimento!$B:$B,$C$3,[1]Movimento!$M:$M,$B47,[1]Movimento!$A:$A,FD$3)</f>
        <v>0</v>
      </c>
      <c r="FE47" s="141">
        <f>SUMIFS([1]Movimento!$R:$R,[1]Movimento!$B:$B,$C$3,[1]Movimento!$M:$M,$B47,[1]Movimento!$A:$A,FE$3)</f>
        <v>0</v>
      </c>
      <c r="FF47" s="141">
        <f>SUMIFS([1]Movimento!$R:$R,[1]Movimento!$B:$B,$C$3,[1]Movimento!$M:$M,$B47,[1]Movimento!$A:$A,FF$3)</f>
        <v>0</v>
      </c>
      <c r="FG47" s="141">
        <f>SUMIFS([1]Movimento!$R:$R,[1]Movimento!$B:$B,$C$3,[1]Movimento!$M:$M,$B47,[1]Movimento!$A:$A,FG$3)</f>
        <v>0</v>
      </c>
      <c r="FH47" s="141">
        <f t="shared" si="167"/>
        <v>0</v>
      </c>
      <c r="FI47" s="141">
        <f>SUMIFS([1]Movimento!$R:$R,[1]Movimento!$B:$B,$C$3,[1]Movimento!$M:$M,$B47,[1]Movimento!$A:$A,FI$3)</f>
        <v>0</v>
      </c>
      <c r="FJ47" s="141">
        <f>SUMIFS([1]Movimento!$R:$R,[1]Movimento!$B:$B,$C$3,[1]Movimento!$M:$M,$B47,[1]Movimento!$A:$A,FJ$3)</f>
        <v>0</v>
      </c>
      <c r="FK47" s="141">
        <f>SUMIFS([1]Movimento!$R:$R,[1]Movimento!$B:$B,$C$3,[1]Movimento!$M:$M,$B47,[1]Movimento!$A:$A,FK$3)</f>
        <v>0</v>
      </c>
      <c r="FL47" s="141">
        <f>SUMIFS([1]Movimento!$R:$R,[1]Movimento!$B:$B,$C$3,[1]Movimento!$M:$M,$B47,[1]Movimento!$A:$A,FL$3)</f>
        <v>0</v>
      </c>
      <c r="FM47" s="141">
        <f>SUMIFS([1]Movimento!$R:$R,[1]Movimento!$B:$B,$C$3,[1]Movimento!$M:$M,$B47,[1]Movimento!$A:$A,FM$3)</f>
        <v>0</v>
      </c>
      <c r="FN47" s="141">
        <f>SUMIFS([1]Movimento!$R:$R,[1]Movimento!$B:$B,$C$3,[1]Movimento!$M:$M,$B47,[1]Movimento!$A:$A,FN$3)</f>
        <v>0</v>
      </c>
      <c r="FO47" s="141">
        <f>SUMIFS([1]Movimento!$R:$R,[1]Movimento!$B:$B,$C$3,[1]Movimento!$M:$M,$B47,[1]Movimento!$A:$A,FO$3)</f>
        <v>0</v>
      </c>
      <c r="FP47" s="141">
        <f>SUMIFS([1]Movimento!$R:$R,[1]Movimento!$B:$B,$C$3,[1]Movimento!$M:$M,$B47,[1]Movimento!$A:$A,FP$3)</f>
        <v>0</v>
      </c>
      <c r="FQ47" s="141">
        <f>SUMIFS([1]Movimento!$R:$R,[1]Movimento!$B:$B,$C$3,[1]Movimento!$M:$M,$B47,[1]Movimento!$A:$A,FQ$3)</f>
        <v>0</v>
      </c>
      <c r="FR47" s="141">
        <f>SUMIFS([1]Movimento!$R:$R,[1]Movimento!$B:$B,$C$3,[1]Movimento!$M:$M,$B47,[1]Movimento!$A:$A,FR$3)</f>
        <v>0</v>
      </c>
      <c r="FS47" s="141">
        <f>SUMIFS([1]Movimento!$R:$R,[1]Movimento!$B:$B,$C$3,[1]Movimento!$M:$M,$B47,[1]Movimento!$A:$A,FS$3)</f>
        <v>0</v>
      </c>
      <c r="FT47" s="141">
        <f>SUMIFS([1]Movimento!$R:$R,[1]Movimento!$B:$B,$C$3,[1]Movimento!$M:$M,$B47,[1]Movimento!$A:$A,FT$3)</f>
        <v>0</v>
      </c>
      <c r="FU47" s="141">
        <f>SUMIFS([1]Movimento!$R:$R,[1]Movimento!$B:$B,$C$3,[1]Movimento!$M:$M,$B47,[1]Movimento!$A:$A,FU$3)</f>
        <v>0</v>
      </c>
      <c r="FV47" s="141">
        <f>SUMIFS([1]Movimento!$R:$R,[1]Movimento!$B:$B,$C$3,[1]Movimento!$M:$M,$B47,[1]Movimento!$A:$A,FV$3)</f>
        <v>0</v>
      </c>
      <c r="FW47" s="141">
        <f>SUMIFS([1]Movimento!$R:$R,[1]Movimento!$B:$B,$C$3,[1]Movimento!$M:$M,$B47,[1]Movimento!$A:$A,FW$3)</f>
        <v>0</v>
      </c>
      <c r="FX47" s="141">
        <f>SUMIFS([1]Movimento!$R:$R,[1]Movimento!$B:$B,$C$3,[1]Movimento!$M:$M,$B47,[1]Movimento!$A:$A,FX$3)</f>
        <v>0</v>
      </c>
      <c r="FY47" s="141">
        <f>SUMIFS([1]Movimento!$R:$R,[1]Movimento!$B:$B,$C$3,[1]Movimento!$M:$M,$B47,[1]Movimento!$A:$A,FY$3)</f>
        <v>0</v>
      </c>
      <c r="FZ47" s="141">
        <f>SUMIFS([1]Movimento!$R:$R,[1]Movimento!$B:$B,$C$3,[1]Movimento!$M:$M,$B47,[1]Movimento!$A:$A,FZ$3)</f>
        <v>0</v>
      </c>
      <c r="GA47" s="141">
        <f>SUMIFS([1]Movimento!$R:$R,[1]Movimento!$B:$B,$C$3,[1]Movimento!$M:$M,$B47,[1]Movimento!$A:$A,GA$3)</f>
        <v>0</v>
      </c>
      <c r="GB47" s="141">
        <f>SUMIFS([1]Movimento!$R:$R,[1]Movimento!$B:$B,$C$3,[1]Movimento!$M:$M,$B47,[1]Movimento!$A:$A,GB$3)</f>
        <v>0</v>
      </c>
      <c r="GC47" s="141">
        <f>SUMIFS([1]Movimento!$R:$R,[1]Movimento!$B:$B,$C$3,[1]Movimento!$M:$M,$B47,[1]Movimento!$A:$A,GC$3)</f>
        <v>0</v>
      </c>
      <c r="GD47" s="141">
        <f>SUMIFS([1]Movimento!$R:$R,[1]Movimento!$B:$B,$C$3,[1]Movimento!$M:$M,$B47,[1]Movimento!$A:$A,GD$3)</f>
        <v>0</v>
      </c>
      <c r="GE47" s="141">
        <f>SUMIFS([1]Movimento!$R:$R,[1]Movimento!$B:$B,$C$3,[1]Movimento!$M:$M,$B47,[1]Movimento!$A:$A,GE$3)</f>
        <v>0</v>
      </c>
      <c r="GF47" s="141">
        <f>SUMIFS([1]Movimento!$R:$R,[1]Movimento!$B:$B,$C$3,[1]Movimento!$M:$M,$B47,[1]Movimento!$A:$A,GF$3)</f>
        <v>0</v>
      </c>
      <c r="GG47" s="141">
        <f>SUMIFS([1]Movimento!$R:$R,[1]Movimento!$B:$B,$C$3,[1]Movimento!$M:$M,$B47,[1]Movimento!$A:$A,GG$3)</f>
        <v>0</v>
      </c>
      <c r="GH47" s="141">
        <f>SUMIFS([1]Movimento!$R:$R,[1]Movimento!$B:$B,$C$3,[1]Movimento!$M:$M,$B47,[1]Movimento!$A:$A,GH$3)</f>
        <v>0</v>
      </c>
      <c r="GI47" s="141">
        <f>SUMIFS([1]Movimento!$R:$R,[1]Movimento!$B:$B,$C$3,[1]Movimento!$M:$M,$B47,[1]Movimento!$A:$A,GI$3)</f>
        <v>0</v>
      </c>
      <c r="GJ47" s="141">
        <f>SUMIFS([1]Movimento!$R:$R,[1]Movimento!$B:$B,$C$3,[1]Movimento!$M:$M,$B47,[1]Movimento!$A:$A,GJ$3)</f>
        <v>0</v>
      </c>
      <c r="GK47" s="141">
        <f>SUMIFS([1]Movimento!$R:$R,[1]Movimento!$B:$B,$C$3,[1]Movimento!$M:$M,$B47,[1]Movimento!$A:$A,GK$3)</f>
        <v>0</v>
      </c>
      <c r="GL47" s="141">
        <f>SUMIFS([1]Movimento!$R:$R,[1]Movimento!$B:$B,$C$3,[1]Movimento!$M:$M,$B47,[1]Movimento!$A:$A,GL$3)</f>
        <v>0</v>
      </c>
      <c r="GM47" s="141">
        <f>SUMIFS([1]Movimento!$R:$R,[1]Movimento!$B:$B,$C$3,[1]Movimento!$M:$M,$B47,[1]Movimento!$A:$A,GM$3)</f>
        <v>0</v>
      </c>
      <c r="GN47" s="141">
        <f t="shared" si="168"/>
        <v>0</v>
      </c>
      <c r="GO47" s="141">
        <f>SUMIFS([1]Movimento!$R:$R,[1]Movimento!$B:$B,$C$3,[1]Movimento!$M:$M,$B47,[1]Movimento!$A:$A,GO$3)</f>
        <v>0</v>
      </c>
      <c r="GP47" s="141">
        <f>SUMIFS([1]Movimento!$R:$R,[1]Movimento!$B:$B,$C$3,[1]Movimento!$M:$M,$B47,[1]Movimento!$A:$A,GP$3)</f>
        <v>0</v>
      </c>
      <c r="GQ47" s="141">
        <f>SUMIFS([1]Movimento!$R:$R,[1]Movimento!$B:$B,$C$3,[1]Movimento!$M:$M,$B47,[1]Movimento!$A:$A,GQ$3)</f>
        <v>0</v>
      </c>
      <c r="GR47" s="141">
        <f>SUMIFS([1]Movimento!$R:$R,[1]Movimento!$B:$B,$C$3,[1]Movimento!$M:$M,$B47,[1]Movimento!$A:$A,GR$3)</f>
        <v>0</v>
      </c>
      <c r="GS47" s="141">
        <f>SUMIFS([1]Movimento!$R:$R,[1]Movimento!$B:$B,$C$3,[1]Movimento!$M:$M,$B47,[1]Movimento!$A:$A,GS$3)</f>
        <v>0</v>
      </c>
      <c r="GT47" s="141">
        <f>SUMIFS([1]Movimento!$R:$R,[1]Movimento!$B:$B,$C$3,[1]Movimento!$M:$M,$B47,[1]Movimento!$A:$A,GT$3)</f>
        <v>0</v>
      </c>
      <c r="GU47" s="141">
        <f>SUMIFS([1]Movimento!$R:$R,[1]Movimento!$B:$B,$C$3,[1]Movimento!$M:$M,$B47,[1]Movimento!$A:$A,GU$3)</f>
        <v>0</v>
      </c>
      <c r="GV47" s="141">
        <f>SUMIFS([1]Movimento!$R:$R,[1]Movimento!$B:$B,$C$3,[1]Movimento!$M:$M,$B47,[1]Movimento!$A:$A,GV$3)</f>
        <v>0</v>
      </c>
      <c r="GW47" s="141">
        <f>SUMIFS([1]Movimento!$R:$R,[1]Movimento!$B:$B,$C$3,[1]Movimento!$M:$M,$B47,[1]Movimento!$A:$A,GW$3)</f>
        <v>0</v>
      </c>
      <c r="GX47" s="141">
        <f>SUMIFS([1]Movimento!$R:$R,[1]Movimento!$B:$B,$C$3,[1]Movimento!$M:$M,$B47,[1]Movimento!$A:$A,GX$3)</f>
        <v>0</v>
      </c>
      <c r="GY47" s="141">
        <f>SUMIFS([1]Movimento!$R:$R,[1]Movimento!$B:$B,$C$3,[1]Movimento!$M:$M,$B47,[1]Movimento!$A:$A,GY$3)</f>
        <v>0</v>
      </c>
      <c r="GZ47" s="141">
        <f>SUMIFS([1]Movimento!$R:$R,[1]Movimento!$B:$B,$C$3,[1]Movimento!$M:$M,$B47,[1]Movimento!$A:$A,GZ$3)</f>
        <v>0</v>
      </c>
      <c r="HA47" s="141">
        <f>SUMIFS([1]Movimento!$R:$R,[1]Movimento!$B:$B,$C$3,[1]Movimento!$M:$M,$B47,[1]Movimento!$A:$A,HA$3)</f>
        <v>0</v>
      </c>
      <c r="HB47" s="141">
        <f>SUMIFS([1]Movimento!$R:$R,[1]Movimento!$B:$B,$C$3,[1]Movimento!$M:$M,$B47,[1]Movimento!$A:$A,HB$3)</f>
        <v>0</v>
      </c>
      <c r="HC47" s="141">
        <f>SUMIFS([1]Movimento!$R:$R,[1]Movimento!$B:$B,$C$3,[1]Movimento!$M:$M,$B47,[1]Movimento!$A:$A,HC$3)</f>
        <v>0</v>
      </c>
      <c r="HD47" s="141">
        <f>SUMIFS([1]Movimento!$R:$R,[1]Movimento!$B:$B,$C$3,[1]Movimento!$M:$M,$B47,[1]Movimento!$A:$A,HD$3)</f>
        <v>0</v>
      </c>
      <c r="HE47" s="141">
        <f>SUMIFS([1]Movimento!$R:$R,[1]Movimento!$B:$B,$C$3,[1]Movimento!$M:$M,$B47,[1]Movimento!$A:$A,HE$3)</f>
        <v>0</v>
      </c>
      <c r="HF47" s="141">
        <f>SUMIFS([1]Movimento!$R:$R,[1]Movimento!$B:$B,$C$3,[1]Movimento!$M:$M,$B47,[1]Movimento!$A:$A,HF$3)</f>
        <v>0</v>
      </c>
      <c r="HG47" s="141">
        <f>SUMIFS([1]Movimento!$R:$R,[1]Movimento!$B:$B,$C$3,[1]Movimento!$M:$M,$B47,[1]Movimento!$A:$A,HG$3)</f>
        <v>0</v>
      </c>
      <c r="HH47" s="141">
        <f>SUMIFS([1]Movimento!$R:$R,[1]Movimento!$B:$B,$C$3,[1]Movimento!$M:$M,$B47,[1]Movimento!$A:$A,HH$3)</f>
        <v>0</v>
      </c>
      <c r="HI47" s="141">
        <f>SUMIFS([1]Movimento!$R:$R,[1]Movimento!$B:$B,$C$3,[1]Movimento!$M:$M,$B47,[1]Movimento!$A:$A,HI$3)</f>
        <v>0</v>
      </c>
      <c r="HJ47" s="141">
        <f>SUMIFS([1]Movimento!$R:$R,[1]Movimento!$B:$B,$C$3,[1]Movimento!$M:$M,$B47,[1]Movimento!$A:$A,HJ$3)</f>
        <v>0</v>
      </c>
      <c r="HK47" s="141">
        <f>SUMIFS([1]Movimento!$R:$R,[1]Movimento!$B:$B,$C$3,[1]Movimento!$M:$M,$B47,[1]Movimento!$A:$A,HK$3)</f>
        <v>0</v>
      </c>
      <c r="HL47" s="141">
        <f>SUMIFS([1]Movimento!$R:$R,[1]Movimento!$B:$B,$C$3,[1]Movimento!$M:$M,$B47,[1]Movimento!$A:$A,HL$3)</f>
        <v>0</v>
      </c>
      <c r="HM47" s="141">
        <f>SUMIFS([1]Movimento!$R:$R,[1]Movimento!$B:$B,$C$3,[1]Movimento!$M:$M,$B47,[1]Movimento!$A:$A,HM$3)</f>
        <v>0</v>
      </c>
      <c r="HN47" s="141">
        <f>SUMIFS([1]Movimento!$R:$R,[1]Movimento!$B:$B,$C$3,[1]Movimento!$M:$M,$B47,[1]Movimento!$A:$A,HN$3)</f>
        <v>0</v>
      </c>
      <c r="HO47" s="141">
        <f>SUMIFS([1]Movimento!$R:$R,[1]Movimento!$B:$B,$C$3,[1]Movimento!$M:$M,$B47,[1]Movimento!$A:$A,HO$3)</f>
        <v>0</v>
      </c>
      <c r="HP47" s="141">
        <f>SUMIFS([1]Movimento!$R:$R,[1]Movimento!$B:$B,$C$3,[1]Movimento!$M:$M,$B47,[1]Movimento!$A:$A,HP$3)</f>
        <v>0</v>
      </c>
      <c r="HQ47" s="141">
        <f>SUMIFS([1]Movimento!$R:$R,[1]Movimento!$B:$B,$C$3,[1]Movimento!$M:$M,$B47,[1]Movimento!$A:$A,HQ$3)</f>
        <v>0</v>
      </c>
      <c r="HR47" s="141">
        <f>SUMIFS([1]Movimento!$R:$R,[1]Movimento!$B:$B,$C$3,[1]Movimento!$M:$M,$B47,[1]Movimento!$A:$A,HR$3)</f>
        <v>0</v>
      </c>
      <c r="HS47" s="141">
        <f>SUMIFS([1]Movimento!$R:$R,[1]Movimento!$B:$B,$C$3,[1]Movimento!$M:$M,$B47,[1]Movimento!$A:$A,HS$3)</f>
        <v>0</v>
      </c>
      <c r="HT47" s="141">
        <f t="shared" si="169"/>
        <v>0</v>
      </c>
      <c r="HU47" s="141">
        <f>SUMIFS([1]Movimento!$R:$R,[1]Movimento!$B:$B,$C$3,[1]Movimento!$M:$M,$B47,[1]Movimento!$A:$A,HU$3)</f>
        <v>0</v>
      </c>
      <c r="HV47" s="141">
        <f>SUMIFS([1]Movimento!$R:$R,[1]Movimento!$B:$B,$C$3,[1]Movimento!$M:$M,$B47,[1]Movimento!$A:$A,HV$3)</f>
        <v>0</v>
      </c>
      <c r="HW47" s="141">
        <f>SUMIFS([1]Movimento!$R:$R,[1]Movimento!$B:$B,$C$3,[1]Movimento!$M:$M,$B47,[1]Movimento!$A:$A,HW$3)</f>
        <v>0</v>
      </c>
      <c r="HX47" s="141">
        <f>SUMIFS([1]Movimento!$R:$R,[1]Movimento!$B:$B,$C$3,[1]Movimento!$M:$M,$B47,[1]Movimento!$A:$A,HX$3)</f>
        <v>0</v>
      </c>
      <c r="HY47" s="141">
        <f>SUMIFS([1]Movimento!$R:$R,[1]Movimento!$B:$B,$C$3,[1]Movimento!$M:$M,$B47,[1]Movimento!$A:$A,HY$3)</f>
        <v>0</v>
      </c>
      <c r="HZ47" s="141">
        <f>SUMIFS([1]Movimento!$R:$R,[1]Movimento!$B:$B,$C$3,[1]Movimento!$M:$M,$B47,[1]Movimento!$A:$A,HZ$3)</f>
        <v>0</v>
      </c>
      <c r="IA47" s="141">
        <f>SUMIFS([1]Movimento!$R:$R,[1]Movimento!$B:$B,$C$3,[1]Movimento!$M:$M,$B47,[1]Movimento!$A:$A,IA$3)</f>
        <v>0</v>
      </c>
      <c r="IB47" s="141">
        <f>SUMIFS([1]Movimento!$R:$R,[1]Movimento!$B:$B,$C$3,[1]Movimento!$M:$M,$B47,[1]Movimento!$A:$A,IB$3)</f>
        <v>0</v>
      </c>
      <c r="IC47" s="141">
        <f>SUMIFS([1]Movimento!$R:$R,[1]Movimento!$B:$B,$C$3,[1]Movimento!$M:$M,$B47,[1]Movimento!$A:$A,IC$3)</f>
        <v>0</v>
      </c>
      <c r="ID47" s="141">
        <f>SUMIFS([1]Movimento!$R:$R,[1]Movimento!$B:$B,$C$3,[1]Movimento!$M:$M,$B47,[1]Movimento!$A:$A,ID$3)</f>
        <v>0</v>
      </c>
      <c r="IE47" s="141">
        <f>SUMIFS([1]Movimento!$R:$R,[1]Movimento!$B:$B,$C$3,[1]Movimento!$M:$M,$B47,[1]Movimento!$A:$A,IE$3)</f>
        <v>0</v>
      </c>
      <c r="IF47" s="141">
        <f>SUMIFS([1]Movimento!$R:$R,[1]Movimento!$B:$B,$C$3,[1]Movimento!$M:$M,$B47,[1]Movimento!$A:$A,IF$3)</f>
        <v>0</v>
      </c>
      <c r="IG47" s="141">
        <f>SUMIFS([1]Movimento!$R:$R,[1]Movimento!$B:$B,$C$3,[1]Movimento!$M:$M,$B47,[1]Movimento!$A:$A,IG$3)</f>
        <v>0</v>
      </c>
      <c r="IH47" s="141">
        <f>SUMIFS([1]Movimento!$R:$R,[1]Movimento!$B:$B,$C$3,[1]Movimento!$M:$M,$B47,[1]Movimento!$A:$A,IH$3)</f>
        <v>0</v>
      </c>
      <c r="II47" s="141">
        <f>SUMIFS([1]Movimento!$R:$R,[1]Movimento!$B:$B,$C$3,[1]Movimento!$M:$M,$B47,[1]Movimento!$A:$A,II$3)</f>
        <v>0</v>
      </c>
      <c r="IJ47" s="141">
        <f>SUMIFS([1]Movimento!$R:$R,[1]Movimento!$B:$B,$C$3,[1]Movimento!$M:$M,$B47,[1]Movimento!$A:$A,IJ$3)</f>
        <v>0</v>
      </c>
      <c r="IK47" s="141">
        <f>SUMIFS([1]Movimento!$R:$R,[1]Movimento!$B:$B,$C$3,[1]Movimento!$M:$M,$B47,[1]Movimento!$A:$A,IK$3)</f>
        <v>0</v>
      </c>
      <c r="IL47" s="141">
        <f>SUMIFS([1]Movimento!$R:$R,[1]Movimento!$B:$B,$C$3,[1]Movimento!$M:$M,$B47,[1]Movimento!$A:$A,IL$3)</f>
        <v>0</v>
      </c>
      <c r="IM47" s="141">
        <f>SUMIFS([1]Movimento!$R:$R,[1]Movimento!$B:$B,$C$3,[1]Movimento!$M:$M,$B47,[1]Movimento!$A:$A,IM$3)</f>
        <v>0</v>
      </c>
      <c r="IN47" s="141">
        <f>SUMIFS([1]Movimento!$R:$R,[1]Movimento!$B:$B,$C$3,[1]Movimento!$M:$M,$B47,[1]Movimento!$A:$A,IN$3)</f>
        <v>0</v>
      </c>
      <c r="IO47" s="141">
        <f>SUMIFS([1]Movimento!$R:$R,[1]Movimento!$B:$B,$C$3,[1]Movimento!$M:$M,$B47,[1]Movimento!$A:$A,IO$3)</f>
        <v>0</v>
      </c>
      <c r="IP47" s="141">
        <f>SUMIFS([1]Movimento!$R:$R,[1]Movimento!$B:$B,$C$3,[1]Movimento!$M:$M,$B47,[1]Movimento!$A:$A,IP$3)</f>
        <v>0</v>
      </c>
      <c r="IQ47" s="141">
        <f>SUMIFS([1]Movimento!$R:$R,[1]Movimento!$B:$B,$C$3,[1]Movimento!$M:$M,$B47,[1]Movimento!$A:$A,IQ$3)</f>
        <v>0</v>
      </c>
      <c r="IR47" s="141">
        <f>SUMIFS([1]Movimento!$R:$R,[1]Movimento!$B:$B,$C$3,[1]Movimento!$M:$M,$B47,[1]Movimento!$A:$A,IR$3)</f>
        <v>0</v>
      </c>
      <c r="IS47" s="141">
        <f>SUMIFS([1]Movimento!$R:$R,[1]Movimento!$B:$B,$C$3,[1]Movimento!$M:$M,$B47,[1]Movimento!$A:$A,IS$3)</f>
        <v>0</v>
      </c>
      <c r="IT47" s="141">
        <f>SUMIFS([1]Movimento!$R:$R,[1]Movimento!$B:$B,$C$3,[1]Movimento!$M:$M,$B47,[1]Movimento!$A:$A,IT$3)</f>
        <v>0</v>
      </c>
      <c r="IU47" s="141">
        <f>SUMIFS([1]Movimento!$R:$R,[1]Movimento!$B:$B,$C$3,[1]Movimento!$M:$M,$B47,[1]Movimento!$A:$A,IU$3)</f>
        <v>0</v>
      </c>
      <c r="IV47" s="141">
        <f>SUMIFS([1]Movimento!$R:$R,[1]Movimento!$B:$B,$C$3,[1]Movimento!$M:$M,$B47,[1]Movimento!$A:$A,IV$3)</f>
        <v>0</v>
      </c>
      <c r="IW47" s="141">
        <f>SUMIFS([1]Movimento!$R:$R,[1]Movimento!$B:$B,$C$3,[1]Movimento!$M:$M,$B47,[1]Movimento!$A:$A,IW$3)</f>
        <v>0</v>
      </c>
      <c r="IX47" s="141">
        <f>SUMIFS([1]Movimento!$R:$R,[1]Movimento!$B:$B,$C$3,[1]Movimento!$M:$M,$B47,[1]Movimento!$A:$A,IX$3)</f>
        <v>0</v>
      </c>
      <c r="IY47" s="141">
        <f>SUMIFS([1]Movimento!$R:$R,[1]Movimento!$B:$B,$C$3,[1]Movimento!$M:$M,$B47,[1]Movimento!$A:$A,IY$3)</f>
        <v>0</v>
      </c>
      <c r="IZ47" s="141">
        <f t="shared" si="170"/>
        <v>0</v>
      </c>
      <c r="JA47" s="141">
        <f>SUMIFS([1]Movimento!$R:$R,[1]Movimento!$B:$B,$C$3,[1]Movimento!$M:$M,$B47,[1]Movimento!$A:$A,JA$3)</f>
        <v>0</v>
      </c>
      <c r="JB47" s="141">
        <f>SUMIFS([1]Movimento!$R:$R,[1]Movimento!$B:$B,$C$3,[1]Movimento!$M:$M,$B47,[1]Movimento!$A:$A,JB$3)</f>
        <v>0</v>
      </c>
      <c r="JC47" s="141">
        <f>SUMIFS([1]Movimento!$R:$R,[1]Movimento!$B:$B,$C$3,[1]Movimento!$M:$M,$B47,[1]Movimento!$A:$A,JC$3)</f>
        <v>0</v>
      </c>
      <c r="JD47" s="141">
        <f>SUMIFS([1]Movimento!$R:$R,[1]Movimento!$B:$B,$C$3,[1]Movimento!$M:$M,$B47,[1]Movimento!$A:$A,JD$3)</f>
        <v>0</v>
      </c>
      <c r="JE47" s="141">
        <f>SUMIFS([1]Movimento!$R:$R,[1]Movimento!$B:$B,$C$3,[1]Movimento!$M:$M,$B47,[1]Movimento!$A:$A,JE$3)</f>
        <v>0</v>
      </c>
      <c r="JF47" s="141">
        <f>SUMIFS([1]Movimento!$R:$R,[1]Movimento!$B:$B,$C$3,[1]Movimento!$M:$M,$B47,[1]Movimento!$A:$A,JF$3)</f>
        <v>0</v>
      </c>
      <c r="JG47" s="141">
        <f>SUMIFS([1]Movimento!$R:$R,[1]Movimento!$B:$B,$C$3,[1]Movimento!$M:$M,$B47,[1]Movimento!$A:$A,JG$3)</f>
        <v>0</v>
      </c>
      <c r="JH47" s="141">
        <f>SUMIFS([1]Movimento!$R:$R,[1]Movimento!$B:$B,$C$3,[1]Movimento!$M:$M,$B47,[1]Movimento!$A:$A,JH$3)</f>
        <v>0</v>
      </c>
      <c r="JI47" s="141">
        <f>SUMIFS([1]Movimento!$R:$R,[1]Movimento!$B:$B,$C$3,[1]Movimento!$M:$M,$B47,[1]Movimento!$A:$A,JI$3)</f>
        <v>0</v>
      </c>
      <c r="JJ47" s="141">
        <f>SUMIFS([1]Movimento!$R:$R,[1]Movimento!$B:$B,$C$3,[1]Movimento!$M:$M,$B47,[1]Movimento!$A:$A,JJ$3)</f>
        <v>0</v>
      </c>
      <c r="JK47" s="141">
        <f>SUMIFS([1]Movimento!$R:$R,[1]Movimento!$B:$B,$C$3,[1]Movimento!$M:$M,$B47,[1]Movimento!$A:$A,JK$3)</f>
        <v>0</v>
      </c>
      <c r="JL47" s="141">
        <f>SUMIFS([1]Movimento!$R:$R,[1]Movimento!$B:$B,$C$3,[1]Movimento!$M:$M,$B47,[1]Movimento!$A:$A,JL$3)</f>
        <v>0</v>
      </c>
      <c r="JM47" s="141">
        <f>SUMIFS([1]Movimento!$R:$R,[1]Movimento!$B:$B,$C$3,[1]Movimento!$M:$M,$B47,[1]Movimento!$A:$A,JM$3)</f>
        <v>0</v>
      </c>
      <c r="JN47" s="141">
        <f>SUMIFS([1]Movimento!$R:$R,[1]Movimento!$B:$B,$C$3,[1]Movimento!$M:$M,$B47,[1]Movimento!$A:$A,JN$3)</f>
        <v>0</v>
      </c>
      <c r="JO47" s="141">
        <f>SUMIFS([1]Movimento!$R:$R,[1]Movimento!$B:$B,$C$3,[1]Movimento!$M:$M,$B47,[1]Movimento!$A:$A,JO$3)</f>
        <v>0</v>
      </c>
      <c r="JP47" s="141">
        <f>SUMIFS([1]Movimento!$R:$R,[1]Movimento!$B:$B,$C$3,[1]Movimento!$M:$M,$B47,[1]Movimento!$A:$A,JP$3)</f>
        <v>0</v>
      </c>
      <c r="JQ47" s="141">
        <f>SUMIFS([1]Movimento!$R:$R,[1]Movimento!$B:$B,$C$3,[1]Movimento!$M:$M,$B47,[1]Movimento!$A:$A,JQ$3)</f>
        <v>0</v>
      </c>
      <c r="JR47" s="141">
        <f>SUMIFS([1]Movimento!$R:$R,[1]Movimento!$B:$B,$C$3,[1]Movimento!$M:$M,$B47,[1]Movimento!$A:$A,JR$3)</f>
        <v>0</v>
      </c>
      <c r="JS47" s="141">
        <f>SUMIFS([1]Movimento!$R:$R,[1]Movimento!$B:$B,$C$3,[1]Movimento!$M:$M,$B47,[1]Movimento!$A:$A,JS$3)</f>
        <v>0</v>
      </c>
      <c r="JT47" s="141">
        <f>SUMIFS([1]Movimento!$R:$R,[1]Movimento!$B:$B,$C$3,[1]Movimento!$M:$M,$B47,[1]Movimento!$A:$A,JT$3)</f>
        <v>0</v>
      </c>
      <c r="JU47" s="141">
        <f>SUMIFS([1]Movimento!$R:$R,[1]Movimento!$B:$B,$C$3,[1]Movimento!$M:$M,$B47,[1]Movimento!$A:$A,JU$3)</f>
        <v>0</v>
      </c>
      <c r="JV47" s="141">
        <f>SUMIFS([1]Movimento!$R:$R,[1]Movimento!$B:$B,$C$3,[1]Movimento!$M:$M,$B47,[1]Movimento!$A:$A,JV$3)</f>
        <v>0</v>
      </c>
      <c r="JW47" s="141">
        <f>SUMIFS([1]Movimento!$R:$R,[1]Movimento!$B:$B,$C$3,[1]Movimento!$M:$M,$B47,[1]Movimento!$A:$A,JW$3)</f>
        <v>0</v>
      </c>
      <c r="JX47" s="141">
        <f>SUMIFS([1]Movimento!$R:$R,[1]Movimento!$B:$B,$C$3,[1]Movimento!$M:$M,$B47,[1]Movimento!$A:$A,JX$3)</f>
        <v>0</v>
      </c>
      <c r="JY47" s="141">
        <f>SUMIFS([1]Movimento!$R:$R,[1]Movimento!$B:$B,$C$3,[1]Movimento!$M:$M,$B47,[1]Movimento!$A:$A,JY$3)</f>
        <v>0</v>
      </c>
      <c r="JZ47" s="141">
        <f>SUMIFS([1]Movimento!$R:$R,[1]Movimento!$B:$B,$C$3,[1]Movimento!$M:$M,$B47,[1]Movimento!$A:$A,JZ$3)</f>
        <v>0</v>
      </c>
      <c r="KA47" s="141">
        <f>SUMIFS([1]Movimento!$R:$R,[1]Movimento!$B:$B,$C$3,[1]Movimento!$M:$M,$B47,[1]Movimento!$A:$A,KA$3)</f>
        <v>0</v>
      </c>
      <c r="KB47" s="141">
        <f>SUMIFS([1]Movimento!$R:$R,[1]Movimento!$B:$B,$C$3,[1]Movimento!$M:$M,$B47,[1]Movimento!$A:$A,KB$3)</f>
        <v>0</v>
      </c>
      <c r="KC47" s="141">
        <f>SUMIFS([1]Movimento!$R:$R,[1]Movimento!$B:$B,$C$3,[1]Movimento!$M:$M,$B47,[1]Movimento!$A:$A,KC$3)</f>
        <v>0</v>
      </c>
      <c r="KD47" s="141">
        <f>SUMIFS([1]Movimento!$R:$R,[1]Movimento!$B:$B,$C$3,[1]Movimento!$M:$M,$B47,[1]Movimento!$A:$A,KD$3)</f>
        <v>0</v>
      </c>
      <c r="KE47" s="141">
        <f>SUMIFS([1]Movimento!$R:$R,[1]Movimento!$B:$B,$C$3,[1]Movimento!$M:$M,$B47,[1]Movimento!$A:$A,KE$3)</f>
        <v>0</v>
      </c>
      <c r="KF47" s="141">
        <f t="shared" si="171"/>
        <v>0</v>
      </c>
      <c r="KG47" s="141">
        <f>SUMIFS([1]Movimento!$R:$R,[1]Movimento!$B:$B,$C$3,[1]Movimento!$M:$M,$B47,[1]Movimento!$A:$A,KG$3)</f>
        <v>0</v>
      </c>
      <c r="KH47" s="141">
        <f>SUMIFS([1]Movimento!$R:$R,[1]Movimento!$B:$B,$C$3,[1]Movimento!$M:$M,$B47,[1]Movimento!$A:$A,KH$3)</f>
        <v>0</v>
      </c>
      <c r="KI47" s="141">
        <f>SUMIFS([1]Movimento!$R:$R,[1]Movimento!$B:$B,$C$3,[1]Movimento!$M:$M,$B47,[1]Movimento!$A:$A,KI$3)</f>
        <v>0</v>
      </c>
      <c r="KJ47" s="141">
        <f>SUMIFS([1]Movimento!$R:$R,[1]Movimento!$B:$B,$C$3,[1]Movimento!$M:$M,$B47,[1]Movimento!$A:$A,KJ$3)</f>
        <v>0</v>
      </c>
      <c r="KK47" s="141">
        <f>SUMIFS([1]Movimento!$R:$R,[1]Movimento!$B:$B,$C$3,[1]Movimento!$M:$M,$B47,[1]Movimento!$A:$A,KK$3)</f>
        <v>0</v>
      </c>
      <c r="KL47" s="141">
        <f>SUMIFS([1]Movimento!$R:$R,[1]Movimento!$B:$B,$C$3,[1]Movimento!$M:$M,$B47,[1]Movimento!$A:$A,KL$3)</f>
        <v>0</v>
      </c>
      <c r="KM47" s="141">
        <f>SUMIFS([1]Movimento!$R:$R,[1]Movimento!$B:$B,$C$3,[1]Movimento!$M:$M,$B47,[1]Movimento!$A:$A,KM$3)</f>
        <v>0</v>
      </c>
      <c r="KN47" s="141">
        <f>SUMIFS([1]Movimento!$R:$R,[1]Movimento!$B:$B,$C$3,[1]Movimento!$M:$M,$B47,[1]Movimento!$A:$A,KN$3)</f>
        <v>0</v>
      </c>
      <c r="KO47" s="141">
        <f>SUMIFS([1]Movimento!$R:$R,[1]Movimento!$B:$B,$C$3,[1]Movimento!$M:$M,$B47,[1]Movimento!$A:$A,KO$3)</f>
        <v>0</v>
      </c>
      <c r="KP47" s="141">
        <f>SUMIFS([1]Movimento!$R:$R,[1]Movimento!$B:$B,$C$3,[1]Movimento!$M:$M,$B47,[1]Movimento!$A:$A,KP$3)</f>
        <v>0</v>
      </c>
      <c r="KQ47" s="141">
        <f>SUMIFS([1]Movimento!$R:$R,[1]Movimento!$B:$B,$C$3,[1]Movimento!$M:$M,$B47,[1]Movimento!$A:$A,KQ$3)</f>
        <v>0</v>
      </c>
      <c r="KR47" s="141">
        <f>SUMIFS([1]Movimento!$R:$R,[1]Movimento!$B:$B,$C$3,[1]Movimento!$M:$M,$B47,[1]Movimento!$A:$A,KR$3)</f>
        <v>0</v>
      </c>
      <c r="KS47" s="141">
        <f>SUMIFS([1]Movimento!$R:$R,[1]Movimento!$B:$B,$C$3,[1]Movimento!$M:$M,$B47,[1]Movimento!$A:$A,KS$3)</f>
        <v>0</v>
      </c>
      <c r="KT47" s="141">
        <f>SUMIFS([1]Movimento!$R:$R,[1]Movimento!$B:$B,$C$3,[1]Movimento!$M:$M,$B47,[1]Movimento!$A:$A,KT$3)</f>
        <v>0</v>
      </c>
      <c r="KU47" s="141">
        <f>SUMIFS([1]Movimento!$R:$R,[1]Movimento!$B:$B,$C$3,[1]Movimento!$M:$M,$B47,[1]Movimento!$A:$A,KU$3)</f>
        <v>0</v>
      </c>
      <c r="KV47" s="141">
        <f>SUMIFS([1]Movimento!$R:$R,[1]Movimento!$B:$B,$C$3,[1]Movimento!$M:$M,$B47,[1]Movimento!$A:$A,KV$3)</f>
        <v>0</v>
      </c>
      <c r="KW47" s="141">
        <f>SUMIFS([1]Movimento!$R:$R,[1]Movimento!$B:$B,$C$3,[1]Movimento!$M:$M,$B47,[1]Movimento!$A:$A,KW$3)</f>
        <v>0</v>
      </c>
      <c r="KX47" s="141">
        <f>SUMIFS([1]Movimento!$R:$R,[1]Movimento!$B:$B,$C$3,[1]Movimento!$M:$M,$B47,[1]Movimento!$A:$A,KX$3)</f>
        <v>0</v>
      </c>
      <c r="KY47" s="141">
        <f>SUMIFS([1]Movimento!$R:$R,[1]Movimento!$B:$B,$C$3,[1]Movimento!$M:$M,$B47,[1]Movimento!$A:$A,KY$3)</f>
        <v>0</v>
      </c>
      <c r="KZ47" s="141">
        <f>SUMIFS([1]Movimento!$R:$R,[1]Movimento!$B:$B,$C$3,[1]Movimento!$M:$M,$B47,[1]Movimento!$A:$A,KZ$3)</f>
        <v>0</v>
      </c>
      <c r="LA47" s="141">
        <f>SUMIFS([1]Movimento!$R:$R,[1]Movimento!$B:$B,$C$3,[1]Movimento!$M:$M,$B47,[1]Movimento!$A:$A,LA$3)</f>
        <v>0</v>
      </c>
      <c r="LB47" s="141">
        <f>SUMIFS([1]Movimento!$R:$R,[1]Movimento!$B:$B,$C$3,[1]Movimento!$M:$M,$B47,[1]Movimento!$A:$A,LB$3)</f>
        <v>0</v>
      </c>
      <c r="LC47" s="141">
        <f>SUMIFS([1]Movimento!$R:$R,[1]Movimento!$B:$B,$C$3,[1]Movimento!$M:$M,$B47,[1]Movimento!$A:$A,LC$3)</f>
        <v>0</v>
      </c>
      <c r="LD47" s="141">
        <f>SUMIFS([1]Movimento!$R:$R,[1]Movimento!$B:$B,$C$3,[1]Movimento!$M:$M,$B47,[1]Movimento!$A:$A,LD$3)</f>
        <v>0</v>
      </c>
      <c r="LE47" s="141">
        <f>SUMIFS([1]Movimento!$R:$R,[1]Movimento!$B:$B,$C$3,[1]Movimento!$M:$M,$B47,[1]Movimento!$A:$A,LE$3)</f>
        <v>0</v>
      </c>
      <c r="LF47" s="141">
        <f>SUMIFS([1]Movimento!$R:$R,[1]Movimento!$B:$B,$C$3,[1]Movimento!$M:$M,$B47,[1]Movimento!$A:$A,LF$3)</f>
        <v>0</v>
      </c>
      <c r="LG47" s="141">
        <f>SUMIFS([1]Movimento!$R:$R,[1]Movimento!$B:$B,$C$3,[1]Movimento!$M:$M,$B47,[1]Movimento!$A:$A,LG$3)</f>
        <v>0</v>
      </c>
      <c r="LH47" s="141">
        <f>SUMIFS([1]Movimento!$R:$R,[1]Movimento!$B:$B,$C$3,[1]Movimento!$M:$M,$B47,[1]Movimento!$A:$A,LH$3)</f>
        <v>0</v>
      </c>
      <c r="LI47" s="141">
        <f>SUMIFS([1]Movimento!$R:$R,[1]Movimento!$B:$B,$C$3,[1]Movimento!$M:$M,$B47,[1]Movimento!$A:$A,LI$3)</f>
        <v>0</v>
      </c>
      <c r="LJ47" s="141">
        <f>SUMIFS([1]Movimento!$R:$R,[1]Movimento!$B:$B,$C$3,[1]Movimento!$M:$M,$B47,[1]Movimento!$A:$A,LJ$3)</f>
        <v>0</v>
      </c>
      <c r="LK47" s="141">
        <f>SUMIFS([1]Movimento!$R:$R,[1]Movimento!$B:$B,$C$3,[1]Movimento!$M:$M,$B47,[1]Movimento!$A:$A,LK$3)</f>
        <v>0</v>
      </c>
      <c r="LL47" s="141">
        <f t="shared" si="172"/>
        <v>0</v>
      </c>
      <c r="LM47" s="141">
        <f>SUMIFS([1]Movimento!$R:$R,[1]Movimento!$B:$B,$C$3,[1]Movimento!$M:$M,$B47,[1]Movimento!$A:$A,LM$3)</f>
        <v>0</v>
      </c>
      <c r="LN47" s="141">
        <f>SUMIFS([1]Movimento!$R:$R,[1]Movimento!$B:$B,$C$3,[1]Movimento!$M:$M,$B47,[1]Movimento!$A:$A,LN$3)</f>
        <v>0</v>
      </c>
      <c r="LO47" s="141">
        <f>SUMIFS([1]Movimento!$R:$R,[1]Movimento!$B:$B,$C$3,[1]Movimento!$M:$M,$B47,[1]Movimento!$A:$A,LO$3)</f>
        <v>0</v>
      </c>
      <c r="LP47" s="141">
        <f>SUMIFS([1]Movimento!$R:$R,[1]Movimento!$B:$B,$C$3,[1]Movimento!$M:$M,$B47,[1]Movimento!$A:$A,LP$3)</f>
        <v>0</v>
      </c>
      <c r="LQ47" s="141">
        <f>SUMIFS([1]Movimento!$R:$R,[1]Movimento!$B:$B,$C$3,[1]Movimento!$M:$M,$B47,[1]Movimento!$A:$A,LQ$3)</f>
        <v>0</v>
      </c>
      <c r="LR47" s="141">
        <f>SUMIFS([1]Movimento!$R:$R,[1]Movimento!$B:$B,$C$3,[1]Movimento!$M:$M,$B47,[1]Movimento!$A:$A,LR$3)</f>
        <v>0</v>
      </c>
      <c r="LS47" s="141">
        <f>SUMIFS([1]Movimento!$R:$R,[1]Movimento!$B:$B,$C$3,[1]Movimento!$M:$M,$B47,[1]Movimento!$A:$A,LS$3)</f>
        <v>0</v>
      </c>
      <c r="LT47" s="141">
        <f>SUMIFS([1]Movimento!$R:$R,[1]Movimento!$B:$B,$C$3,[1]Movimento!$M:$M,$B47,[1]Movimento!$A:$A,LT$3)</f>
        <v>0</v>
      </c>
      <c r="LU47" s="141">
        <f>SUMIFS([1]Movimento!$R:$R,[1]Movimento!$B:$B,$C$3,[1]Movimento!$M:$M,$B47,[1]Movimento!$A:$A,LU$3)</f>
        <v>0</v>
      </c>
      <c r="LV47" s="141">
        <f>SUMIFS([1]Movimento!$R:$R,[1]Movimento!$B:$B,$C$3,[1]Movimento!$M:$M,$B47,[1]Movimento!$A:$A,LV$3)</f>
        <v>0</v>
      </c>
      <c r="LW47" s="141">
        <f>SUMIFS([1]Movimento!$R:$R,[1]Movimento!$B:$B,$C$3,[1]Movimento!$M:$M,$B47,[1]Movimento!$A:$A,LW$3)</f>
        <v>0</v>
      </c>
      <c r="LX47" s="141">
        <f>SUMIFS([1]Movimento!$R:$R,[1]Movimento!$B:$B,$C$3,[1]Movimento!$M:$M,$B47,[1]Movimento!$A:$A,LX$3)</f>
        <v>0</v>
      </c>
      <c r="LY47" s="141">
        <f>SUMIFS([1]Movimento!$R:$R,[1]Movimento!$B:$B,$C$3,[1]Movimento!$M:$M,$B47,[1]Movimento!$A:$A,LY$3)</f>
        <v>0</v>
      </c>
      <c r="LZ47" s="141">
        <f>SUMIFS([1]Movimento!$R:$R,[1]Movimento!$B:$B,$C$3,[1]Movimento!$M:$M,$B47,[1]Movimento!$A:$A,LZ$3)</f>
        <v>0</v>
      </c>
      <c r="MA47" s="141">
        <f>SUMIFS([1]Movimento!$R:$R,[1]Movimento!$B:$B,$C$3,[1]Movimento!$M:$M,$B47,[1]Movimento!$A:$A,MA$3)</f>
        <v>0</v>
      </c>
      <c r="MB47" s="141">
        <f>SUMIFS([1]Movimento!$R:$R,[1]Movimento!$B:$B,$C$3,[1]Movimento!$M:$M,$B47,[1]Movimento!$A:$A,MB$3)</f>
        <v>0</v>
      </c>
      <c r="MC47" s="141">
        <f>SUMIFS([1]Movimento!$R:$R,[1]Movimento!$B:$B,$C$3,[1]Movimento!$M:$M,$B47,[1]Movimento!$A:$A,MC$3)</f>
        <v>0</v>
      </c>
      <c r="MD47" s="141">
        <f>SUMIFS([1]Movimento!$R:$R,[1]Movimento!$B:$B,$C$3,[1]Movimento!$M:$M,$B47,[1]Movimento!$A:$A,MD$3)</f>
        <v>0</v>
      </c>
      <c r="ME47" s="141">
        <f>SUMIFS([1]Movimento!$R:$R,[1]Movimento!$B:$B,$C$3,[1]Movimento!$M:$M,$B47,[1]Movimento!$A:$A,ME$3)</f>
        <v>0</v>
      </c>
      <c r="MF47" s="141">
        <f>SUMIFS([1]Movimento!$R:$R,[1]Movimento!$B:$B,$C$3,[1]Movimento!$M:$M,$B47,[1]Movimento!$A:$A,MF$3)</f>
        <v>0</v>
      </c>
      <c r="MG47" s="141">
        <f>SUMIFS([1]Movimento!$R:$R,[1]Movimento!$B:$B,$C$3,[1]Movimento!$M:$M,$B47,[1]Movimento!$A:$A,MG$3)</f>
        <v>0</v>
      </c>
      <c r="MH47" s="141">
        <f>SUMIFS([1]Movimento!$R:$R,[1]Movimento!$B:$B,$C$3,[1]Movimento!$M:$M,$B47,[1]Movimento!$A:$A,MH$3)</f>
        <v>0</v>
      </c>
      <c r="MI47" s="141">
        <f>SUMIFS([1]Movimento!$R:$R,[1]Movimento!$B:$B,$C$3,[1]Movimento!$M:$M,$B47,[1]Movimento!$A:$A,MI$3)</f>
        <v>0</v>
      </c>
      <c r="MJ47" s="141">
        <f>SUMIFS([1]Movimento!$R:$R,[1]Movimento!$B:$B,$C$3,[1]Movimento!$M:$M,$B47,[1]Movimento!$A:$A,MJ$3)</f>
        <v>0</v>
      </c>
      <c r="MK47" s="141">
        <f>SUMIFS([1]Movimento!$R:$R,[1]Movimento!$B:$B,$C$3,[1]Movimento!$M:$M,$B47,[1]Movimento!$A:$A,MK$3)</f>
        <v>0</v>
      </c>
      <c r="ML47" s="141">
        <f>SUMIFS([1]Movimento!$R:$R,[1]Movimento!$B:$B,$C$3,[1]Movimento!$M:$M,$B47,[1]Movimento!$A:$A,ML$3)</f>
        <v>0</v>
      </c>
      <c r="MM47" s="141">
        <f>SUMIFS([1]Movimento!$R:$R,[1]Movimento!$B:$B,$C$3,[1]Movimento!$M:$M,$B47,[1]Movimento!$A:$A,MM$3)</f>
        <v>0</v>
      </c>
      <c r="MN47" s="141">
        <f>SUMIFS([1]Movimento!$R:$R,[1]Movimento!$B:$B,$C$3,[1]Movimento!$M:$M,$B47,[1]Movimento!$A:$A,MN$3)</f>
        <v>0</v>
      </c>
      <c r="MO47" s="141">
        <f>SUMIFS([1]Movimento!$R:$R,[1]Movimento!$B:$B,$C$3,[1]Movimento!$M:$M,$B47,[1]Movimento!$A:$A,MO$3)</f>
        <v>0</v>
      </c>
      <c r="MP47" s="141">
        <f>SUMIFS([1]Movimento!$R:$R,[1]Movimento!$B:$B,$C$3,[1]Movimento!$M:$M,$B47,[1]Movimento!$A:$A,MP$3)</f>
        <v>0</v>
      </c>
      <c r="MQ47" s="141">
        <f>SUMIFS([1]Movimento!$R:$R,[1]Movimento!$B:$B,$C$3,[1]Movimento!$M:$M,$B47,[1]Movimento!$A:$A,MQ$3)</f>
        <v>0</v>
      </c>
      <c r="MR47" s="141">
        <f t="shared" si="173"/>
        <v>0</v>
      </c>
      <c r="MS47" s="141">
        <f>SUMIFS([1]Movimento!$R:$R,[1]Movimento!$B:$B,$C$3,[1]Movimento!$M:$M,$B47,[1]Movimento!$A:$A,MS$3)</f>
        <v>0</v>
      </c>
      <c r="MT47" s="141">
        <f>SUMIFS([1]Movimento!$R:$R,[1]Movimento!$B:$B,$C$3,[1]Movimento!$M:$M,$B47,[1]Movimento!$A:$A,MT$3)</f>
        <v>0</v>
      </c>
      <c r="MU47" s="141">
        <f>SUMIFS([1]Movimento!$R:$R,[1]Movimento!$B:$B,$C$3,[1]Movimento!$M:$M,$B47,[1]Movimento!$A:$A,MU$3)</f>
        <v>0</v>
      </c>
      <c r="MV47" s="141">
        <f>SUMIFS([1]Movimento!$R:$R,[1]Movimento!$B:$B,$C$3,[1]Movimento!$M:$M,$B47,[1]Movimento!$A:$A,MV$3)</f>
        <v>0</v>
      </c>
      <c r="MW47" s="141">
        <f>SUMIFS([1]Movimento!$R:$R,[1]Movimento!$B:$B,$C$3,[1]Movimento!$M:$M,$B47,[1]Movimento!$A:$A,MW$3)</f>
        <v>0</v>
      </c>
      <c r="MX47" s="141">
        <f>SUMIFS([1]Movimento!$R:$R,[1]Movimento!$B:$B,$C$3,[1]Movimento!$M:$M,$B47,[1]Movimento!$A:$A,MX$3)</f>
        <v>0</v>
      </c>
      <c r="MY47" s="141">
        <f>SUMIFS([1]Movimento!$R:$R,[1]Movimento!$B:$B,$C$3,[1]Movimento!$M:$M,$B47,[1]Movimento!$A:$A,MY$3)</f>
        <v>0</v>
      </c>
      <c r="MZ47" s="141">
        <f>SUMIFS([1]Movimento!$R:$R,[1]Movimento!$B:$B,$C$3,[1]Movimento!$M:$M,$B47,[1]Movimento!$A:$A,MZ$3)</f>
        <v>0</v>
      </c>
      <c r="NA47" s="141">
        <f>SUMIFS([1]Movimento!$R:$R,[1]Movimento!$B:$B,$C$3,[1]Movimento!$M:$M,$B47,[1]Movimento!$A:$A,NA$3)</f>
        <v>0</v>
      </c>
      <c r="NB47" s="141">
        <f>SUMIFS([1]Movimento!$R:$R,[1]Movimento!$B:$B,$C$3,[1]Movimento!$M:$M,$B47,[1]Movimento!$A:$A,NB$3)</f>
        <v>0</v>
      </c>
      <c r="NC47" s="141">
        <f>SUMIFS([1]Movimento!$R:$R,[1]Movimento!$B:$B,$C$3,[1]Movimento!$M:$M,$B47,[1]Movimento!$A:$A,NC$3)</f>
        <v>0</v>
      </c>
      <c r="ND47" s="141">
        <f>SUMIFS([1]Movimento!$R:$R,[1]Movimento!$B:$B,$C$3,[1]Movimento!$M:$M,$B47,[1]Movimento!$A:$A,ND$3)</f>
        <v>0</v>
      </c>
      <c r="NE47" s="141">
        <f>SUMIFS([1]Movimento!$R:$R,[1]Movimento!$B:$B,$C$3,[1]Movimento!$M:$M,$B47,[1]Movimento!$A:$A,NE$3)</f>
        <v>0</v>
      </c>
      <c r="NF47" s="141">
        <f>SUMIFS([1]Movimento!$R:$R,[1]Movimento!$B:$B,$C$3,[1]Movimento!$M:$M,$B47,[1]Movimento!$A:$A,NF$3)</f>
        <v>0</v>
      </c>
      <c r="NG47" s="141">
        <f>SUMIFS([1]Movimento!$R:$R,[1]Movimento!$B:$B,$C$3,[1]Movimento!$M:$M,$B47,[1]Movimento!$A:$A,NG$3)</f>
        <v>0</v>
      </c>
      <c r="NH47" s="141">
        <f>SUMIFS([1]Movimento!$R:$R,[1]Movimento!$B:$B,$C$3,[1]Movimento!$M:$M,$B47,[1]Movimento!$A:$A,NH$3)</f>
        <v>0</v>
      </c>
      <c r="NI47" s="141">
        <f>SUMIFS([1]Movimento!$R:$R,[1]Movimento!$B:$B,$C$3,[1]Movimento!$M:$M,$B47,[1]Movimento!$A:$A,NI$3)</f>
        <v>0</v>
      </c>
      <c r="NJ47" s="141">
        <f>SUMIFS([1]Movimento!$R:$R,[1]Movimento!$B:$B,$C$3,[1]Movimento!$M:$M,$B47,[1]Movimento!$A:$A,NJ$3)</f>
        <v>0</v>
      </c>
      <c r="NK47" s="141">
        <f>SUMIFS([1]Movimento!$R:$R,[1]Movimento!$B:$B,$C$3,[1]Movimento!$M:$M,$B47,[1]Movimento!$A:$A,NK$3)</f>
        <v>0</v>
      </c>
      <c r="NL47" s="141">
        <f>SUMIFS([1]Movimento!$R:$R,[1]Movimento!$B:$B,$C$3,[1]Movimento!$M:$M,$B47,[1]Movimento!$A:$A,NL$3)</f>
        <v>0</v>
      </c>
      <c r="NM47" s="141">
        <f>SUMIFS([1]Movimento!$R:$R,[1]Movimento!$B:$B,$C$3,[1]Movimento!$M:$M,$B47,[1]Movimento!$A:$A,NM$3)</f>
        <v>0</v>
      </c>
      <c r="NN47" s="141">
        <f>SUMIFS([1]Movimento!$R:$R,[1]Movimento!$B:$B,$C$3,[1]Movimento!$M:$M,$B47,[1]Movimento!$A:$A,NN$3)</f>
        <v>0</v>
      </c>
      <c r="NO47" s="141">
        <f>SUMIFS([1]Movimento!$R:$R,[1]Movimento!$B:$B,$C$3,[1]Movimento!$M:$M,$B47,[1]Movimento!$A:$A,NO$3)</f>
        <v>0</v>
      </c>
      <c r="NP47" s="141">
        <f>SUMIFS([1]Movimento!$R:$R,[1]Movimento!$B:$B,$C$3,[1]Movimento!$M:$M,$B47,[1]Movimento!$A:$A,NP$3)</f>
        <v>0</v>
      </c>
      <c r="NQ47" s="141">
        <f>SUMIFS([1]Movimento!$R:$R,[1]Movimento!$B:$B,$C$3,[1]Movimento!$M:$M,$B47,[1]Movimento!$A:$A,NQ$3)</f>
        <v>0</v>
      </c>
      <c r="NR47" s="141">
        <f>SUMIFS([1]Movimento!$R:$R,[1]Movimento!$B:$B,$C$3,[1]Movimento!$M:$M,$B47,[1]Movimento!$A:$A,NR$3)</f>
        <v>0</v>
      </c>
      <c r="NS47" s="141">
        <f>SUMIFS([1]Movimento!$R:$R,[1]Movimento!$B:$B,$C$3,[1]Movimento!$M:$M,$B47,[1]Movimento!$A:$A,NS$3)</f>
        <v>0</v>
      </c>
      <c r="NT47" s="141">
        <f>SUMIFS([1]Movimento!$R:$R,[1]Movimento!$B:$B,$C$3,[1]Movimento!$M:$M,$B47,[1]Movimento!$A:$A,NT$3)</f>
        <v>0</v>
      </c>
      <c r="NU47" s="141">
        <f>SUMIFS([1]Movimento!$R:$R,[1]Movimento!$B:$B,$C$3,[1]Movimento!$M:$M,$B47,[1]Movimento!$A:$A,NU$3)</f>
        <v>0</v>
      </c>
      <c r="NV47" s="141">
        <f>SUMIFS([1]Movimento!$R:$R,[1]Movimento!$B:$B,$C$3,[1]Movimento!$M:$M,$B47,[1]Movimento!$A:$A,NV$3)</f>
        <v>0</v>
      </c>
      <c r="NW47" s="141">
        <f>SUMIFS([1]Movimento!$R:$R,[1]Movimento!$B:$B,$C$3,[1]Movimento!$M:$M,$B47,[1]Movimento!$A:$A,NW$3)</f>
        <v>0</v>
      </c>
      <c r="NX47" s="141">
        <f t="shared" si="174"/>
        <v>0</v>
      </c>
      <c r="NY47" s="10"/>
      <c r="NZ47" s="141">
        <f>AJ47+BP47+CV47+EB47+FH47+GN47+HT47+IZ47+KF47+LL47+MR47+NX47</f>
        <v>0</v>
      </c>
      <c r="OA47" s="143">
        <f t="shared" si="175"/>
        <v>0</v>
      </c>
      <c r="OB47" s="145" t="str">
        <f t="shared" si="178"/>
        <v/>
      </c>
      <c r="OD47" s="181"/>
      <c r="OG47" s="163" t="s">
        <v>65</v>
      </c>
      <c r="OH47" s="10"/>
      <c r="OI47" s="164"/>
      <c r="OJ47" s="164"/>
      <c r="OK47" s="164"/>
      <c r="OL47" s="164"/>
      <c r="OM47" s="164"/>
      <c r="ON47" s="164"/>
      <c r="OO47" s="164"/>
      <c r="OP47" s="164"/>
      <c r="OQ47" s="164"/>
      <c r="OR47" s="164"/>
      <c r="OS47" s="164"/>
      <c r="OT47" s="164"/>
      <c r="OU47" s="10"/>
      <c r="OV47" s="164">
        <f t="shared" si="176"/>
        <v>0</v>
      </c>
    </row>
    <row r="48" spans="2:412" s="134" customFormat="1" outlineLevel="1">
      <c r="B48" s="139" t="s">
        <v>66</v>
      </c>
      <c r="C48" s="140" t="s">
        <v>67</v>
      </c>
      <c r="D48" s="10"/>
      <c r="E48" s="141">
        <f>SUMIFS([1]Movimento!$R:$R,[1]Movimento!$B:$B,$C$3,[1]Movimento!$M:$M,$B48,[1]Movimento!$A:$A,E$3)</f>
        <v>0</v>
      </c>
      <c r="F48" s="141">
        <f>SUMIFS([1]Movimento!$R:$R,[1]Movimento!$B:$B,$C$3,[1]Movimento!$M:$M,$B48,[1]Movimento!$A:$A,F$3)</f>
        <v>0</v>
      </c>
      <c r="G48" s="141">
        <f>SUMIFS([1]Movimento!$R:$R,[1]Movimento!$B:$B,$C$3,[1]Movimento!$M:$M,$B48,[1]Movimento!$A:$A,G$3)</f>
        <v>0</v>
      </c>
      <c r="H48" s="141">
        <f>SUMIFS([1]Movimento!$R:$R,[1]Movimento!$B:$B,$C$3,[1]Movimento!$M:$M,$B48,[1]Movimento!$A:$A,H$3)</f>
        <v>0</v>
      </c>
      <c r="I48" s="141">
        <f>SUMIFS([1]Movimento!$R:$R,[1]Movimento!$B:$B,$C$3,[1]Movimento!$M:$M,$B48,[1]Movimento!$A:$A,I$3)</f>
        <v>0</v>
      </c>
      <c r="J48" s="141">
        <f>SUMIFS([1]Movimento!$R:$R,[1]Movimento!$B:$B,$C$3,[1]Movimento!$M:$M,$B48,[1]Movimento!$A:$A,J$3)</f>
        <v>0</v>
      </c>
      <c r="K48" s="141">
        <f>SUMIFS([1]Movimento!$R:$R,[1]Movimento!$B:$B,$C$3,[1]Movimento!$M:$M,$B48,[1]Movimento!$A:$A,K$3)</f>
        <v>0</v>
      </c>
      <c r="L48" s="141">
        <f>SUMIFS([1]Movimento!$R:$R,[1]Movimento!$B:$B,$C$3,[1]Movimento!$M:$M,$B48,[1]Movimento!$A:$A,L$3)</f>
        <v>0</v>
      </c>
      <c r="M48" s="141">
        <f>SUMIFS([1]Movimento!$R:$R,[1]Movimento!$B:$B,$C$3,[1]Movimento!$M:$M,$B48,[1]Movimento!$A:$A,M$3)</f>
        <v>0</v>
      </c>
      <c r="N48" s="141">
        <f>SUMIFS([1]Movimento!$R:$R,[1]Movimento!$B:$B,$C$3,[1]Movimento!$M:$M,$B48,[1]Movimento!$A:$A,N$3)</f>
        <v>0</v>
      </c>
      <c r="O48" s="141">
        <f>SUMIFS([1]Movimento!$R:$R,[1]Movimento!$B:$B,$C$3,[1]Movimento!$M:$M,$B48,[1]Movimento!$A:$A,O$3)</f>
        <v>0</v>
      </c>
      <c r="P48" s="141">
        <f>SUMIFS([1]Movimento!$R:$R,[1]Movimento!$B:$B,$C$3,[1]Movimento!$M:$M,$B48,[1]Movimento!$A:$A,P$3)</f>
        <v>0</v>
      </c>
      <c r="Q48" s="141">
        <f>SUMIFS([1]Movimento!$R:$R,[1]Movimento!$B:$B,$C$3,[1]Movimento!$M:$M,$B48,[1]Movimento!$A:$A,Q$3)</f>
        <v>0</v>
      </c>
      <c r="R48" s="141">
        <f>SUMIFS([1]Movimento!$R:$R,[1]Movimento!$B:$B,$C$3,[1]Movimento!$M:$M,$B48,[1]Movimento!$A:$A,R$3)</f>
        <v>0</v>
      </c>
      <c r="S48" s="141">
        <f>SUMIFS([1]Movimento!$R:$R,[1]Movimento!$B:$B,$C$3,[1]Movimento!$M:$M,$B48,[1]Movimento!$A:$A,S$3)</f>
        <v>0</v>
      </c>
      <c r="T48" s="141">
        <f>SUMIFS([1]Movimento!$R:$R,[1]Movimento!$B:$B,$C$3,[1]Movimento!$M:$M,$B48,[1]Movimento!$A:$A,T$3)</f>
        <v>0</v>
      </c>
      <c r="U48" s="141">
        <f>SUMIFS([1]Movimento!$R:$R,[1]Movimento!$B:$B,$C$3,[1]Movimento!$M:$M,$B48,[1]Movimento!$A:$A,U$3)</f>
        <v>0</v>
      </c>
      <c r="V48" s="141">
        <f>SUMIFS([1]Movimento!$R:$R,[1]Movimento!$B:$B,$C$3,[1]Movimento!$M:$M,$B48,[1]Movimento!$A:$A,V$3)</f>
        <v>0</v>
      </c>
      <c r="W48" s="141">
        <f>SUMIFS([1]Movimento!$R:$R,[1]Movimento!$B:$B,$C$3,[1]Movimento!$M:$M,$B48,[1]Movimento!$A:$A,W$3)</f>
        <v>0</v>
      </c>
      <c r="X48" s="141">
        <f>SUMIFS([1]Movimento!$R:$R,[1]Movimento!$B:$B,$C$3,[1]Movimento!$M:$M,$B48,[1]Movimento!$A:$A,X$3)</f>
        <v>0</v>
      </c>
      <c r="Y48" s="141">
        <f>SUMIFS([1]Movimento!$R:$R,[1]Movimento!$B:$B,$C$3,[1]Movimento!$M:$M,$B48,[1]Movimento!$A:$A,Y$3)</f>
        <v>0</v>
      </c>
      <c r="Z48" s="141">
        <f>SUMIFS([1]Movimento!$R:$R,[1]Movimento!$B:$B,$C$3,[1]Movimento!$M:$M,$B48,[1]Movimento!$A:$A,Z$3)</f>
        <v>0</v>
      </c>
      <c r="AA48" s="141">
        <f>SUMIFS([1]Movimento!$R:$R,[1]Movimento!$B:$B,$C$3,[1]Movimento!$M:$M,$B48,[1]Movimento!$A:$A,AA$3)</f>
        <v>0</v>
      </c>
      <c r="AB48" s="141">
        <f>SUMIFS([1]Movimento!$R:$R,[1]Movimento!$B:$B,$C$3,[1]Movimento!$M:$M,$B48,[1]Movimento!$A:$A,AB$3)</f>
        <v>0</v>
      </c>
      <c r="AC48" s="141">
        <f>SUMIFS([1]Movimento!$R:$R,[1]Movimento!$B:$B,$C$3,[1]Movimento!$M:$M,$B48,[1]Movimento!$A:$A,AC$3)</f>
        <v>0</v>
      </c>
      <c r="AD48" s="141">
        <f>SUMIFS([1]Movimento!$R:$R,[1]Movimento!$B:$B,$C$3,[1]Movimento!$M:$M,$B48,[1]Movimento!$A:$A,AD$3)</f>
        <v>0</v>
      </c>
      <c r="AE48" s="141">
        <f>SUMIFS([1]Movimento!$R:$R,[1]Movimento!$B:$B,$C$3,[1]Movimento!$M:$M,$B48,[1]Movimento!$A:$A,AE$3)</f>
        <v>0</v>
      </c>
      <c r="AF48" s="141">
        <f>SUMIFS([1]Movimento!$R:$R,[1]Movimento!$B:$B,$C$3,[1]Movimento!$M:$M,$B48,[1]Movimento!$A:$A,AF$3)</f>
        <v>0</v>
      </c>
      <c r="AG48" s="141">
        <f>SUMIFS([1]Movimento!$R:$R,[1]Movimento!$B:$B,$C$3,[1]Movimento!$M:$M,$B48,[1]Movimento!$A:$A,AG$3)</f>
        <v>0</v>
      </c>
      <c r="AH48" s="141">
        <f>SUMIFS([1]Movimento!$R:$R,[1]Movimento!$B:$B,$C$3,[1]Movimento!$M:$M,$B48,[1]Movimento!$A:$A,AH$3)</f>
        <v>0</v>
      </c>
      <c r="AI48" s="141">
        <f>SUMIFS([1]Movimento!$R:$R,[1]Movimento!$B:$B,$C$3,[1]Movimento!$M:$M,$B48,[1]Movimento!$A:$A,AI$3)</f>
        <v>0</v>
      </c>
      <c r="AJ48" s="141">
        <f t="shared" si="163"/>
        <v>0</v>
      </c>
      <c r="AK48" s="141">
        <f>SUMIFS([1]Movimento!$R:$R,[1]Movimento!$B:$B,$C$3,[1]Movimento!$M:$M,$B48,[1]Movimento!$A:$A,AK$3)</f>
        <v>0</v>
      </c>
      <c r="AL48" s="141">
        <f>SUMIFS([1]Movimento!$R:$R,[1]Movimento!$B:$B,$C$3,[1]Movimento!$M:$M,$B48,[1]Movimento!$A:$A,AL$3)</f>
        <v>0</v>
      </c>
      <c r="AM48" s="141">
        <f>SUMIFS([1]Movimento!$R:$R,[1]Movimento!$B:$B,$C$3,[1]Movimento!$M:$M,$B48,[1]Movimento!$A:$A,AM$3)</f>
        <v>0</v>
      </c>
      <c r="AN48" s="141">
        <f>SUMIFS([1]Movimento!$R:$R,[1]Movimento!$B:$B,$C$3,[1]Movimento!$M:$M,$B48,[1]Movimento!$A:$A,AN$3)</f>
        <v>0</v>
      </c>
      <c r="AO48" s="141">
        <f>SUMIFS([1]Movimento!$R:$R,[1]Movimento!$B:$B,$C$3,[1]Movimento!$M:$M,$B48,[1]Movimento!$A:$A,AO$3)</f>
        <v>0</v>
      </c>
      <c r="AP48" s="141">
        <f>SUMIFS([1]Movimento!$R:$R,[1]Movimento!$B:$B,$C$3,[1]Movimento!$M:$M,$B48,[1]Movimento!$A:$A,AP$3)</f>
        <v>0</v>
      </c>
      <c r="AQ48" s="141">
        <f>SUMIFS([1]Movimento!$R:$R,[1]Movimento!$B:$B,$C$3,[1]Movimento!$M:$M,$B48,[1]Movimento!$A:$A,AQ$3)</f>
        <v>0</v>
      </c>
      <c r="AR48" s="141">
        <f>SUMIFS([1]Movimento!$R:$R,[1]Movimento!$B:$B,$C$3,[1]Movimento!$M:$M,$B48,[1]Movimento!$A:$A,AR$3)</f>
        <v>0</v>
      </c>
      <c r="AS48" s="141">
        <f>SUMIFS([1]Movimento!$R:$R,[1]Movimento!$B:$B,$C$3,[1]Movimento!$M:$M,$B48,[1]Movimento!$A:$A,AS$3)</f>
        <v>0</v>
      </c>
      <c r="AT48" s="141">
        <f>SUMIFS([1]Movimento!$R:$R,[1]Movimento!$B:$B,$C$3,[1]Movimento!$M:$M,$B48,[1]Movimento!$A:$A,AT$3)</f>
        <v>0</v>
      </c>
      <c r="AU48" s="141">
        <f>SUMIFS([1]Movimento!$R:$R,[1]Movimento!$B:$B,$C$3,[1]Movimento!$M:$M,$B48,[1]Movimento!$A:$A,AU$3)</f>
        <v>0</v>
      </c>
      <c r="AV48" s="141">
        <f>SUMIFS([1]Movimento!$R:$R,[1]Movimento!$B:$B,$C$3,[1]Movimento!$M:$M,$B48,[1]Movimento!$A:$A,AV$3)</f>
        <v>0</v>
      </c>
      <c r="AW48" s="141">
        <f>SUMIFS([1]Movimento!$R:$R,[1]Movimento!$B:$B,$C$3,[1]Movimento!$M:$M,$B48,[1]Movimento!$A:$A,AW$3)</f>
        <v>0</v>
      </c>
      <c r="AX48" s="141">
        <f>SUMIFS([1]Movimento!$R:$R,[1]Movimento!$B:$B,$C$3,[1]Movimento!$M:$M,$B48,[1]Movimento!$A:$A,AX$3)</f>
        <v>0</v>
      </c>
      <c r="AY48" s="141">
        <f>SUMIFS([1]Movimento!$R:$R,[1]Movimento!$B:$B,$C$3,[1]Movimento!$M:$M,$B48,[1]Movimento!$A:$A,AY$3)</f>
        <v>0</v>
      </c>
      <c r="AZ48" s="141">
        <f>SUMIFS([1]Movimento!$R:$R,[1]Movimento!$B:$B,$C$3,[1]Movimento!$M:$M,$B48,[1]Movimento!$A:$A,AZ$3)</f>
        <v>0</v>
      </c>
      <c r="BA48" s="141">
        <f>SUMIFS([1]Movimento!$R:$R,[1]Movimento!$B:$B,$C$3,[1]Movimento!$M:$M,$B48,[1]Movimento!$A:$A,BA$3)</f>
        <v>0</v>
      </c>
      <c r="BB48" s="141">
        <f>SUMIFS([1]Movimento!$R:$R,[1]Movimento!$B:$B,$C$3,[1]Movimento!$M:$M,$B48,[1]Movimento!$A:$A,BB$3)</f>
        <v>0</v>
      </c>
      <c r="BC48" s="141">
        <f>SUMIFS([1]Movimento!$R:$R,[1]Movimento!$B:$B,$C$3,[1]Movimento!$M:$M,$B48,[1]Movimento!$A:$A,BC$3)</f>
        <v>0</v>
      </c>
      <c r="BD48" s="141">
        <f>SUMIFS([1]Movimento!$R:$R,[1]Movimento!$B:$B,$C$3,[1]Movimento!$M:$M,$B48,[1]Movimento!$A:$A,BD$3)</f>
        <v>0</v>
      </c>
      <c r="BE48" s="141">
        <f>SUMIFS([1]Movimento!$R:$R,[1]Movimento!$B:$B,$C$3,[1]Movimento!$M:$M,$B48,[1]Movimento!$A:$A,BE$3)</f>
        <v>0</v>
      </c>
      <c r="BF48" s="141">
        <f>SUMIFS([1]Movimento!$R:$R,[1]Movimento!$B:$B,$C$3,[1]Movimento!$M:$M,$B48,[1]Movimento!$A:$A,BF$3)</f>
        <v>0</v>
      </c>
      <c r="BG48" s="141">
        <f>SUMIFS([1]Movimento!$R:$R,[1]Movimento!$B:$B,$C$3,[1]Movimento!$M:$M,$B48,[1]Movimento!$A:$A,BG$3)</f>
        <v>0</v>
      </c>
      <c r="BH48" s="141">
        <f>SUMIFS([1]Movimento!$R:$R,[1]Movimento!$B:$B,$C$3,[1]Movimento!$M:$M,$B48,[1]Movimento!$A:$A,BH$3)</f>
        <v>0</v>
      </c>
      <c r="BI48" s="141">
        <f>SUMIFS([1]Movimento!$R:$R,[1]Movimento!$B:$B,$C$3,[1]Movimento!$M:$M,$B48,[1]Movimento!$A:$A,BI$3)</f>
        <v>0</v>
      </c>
      <c r="BJ48" s="141">
        <f>SUMIFS([1]Movimento!$R:$R,[1]Movimento!$B:$B,$C$3,[1]Movimento!$M:$M,$B48,[1]Movimento!$A:$A,BJ$3)</f>
        <v>0</v>
      </c>
      <c r="BK48" s="141">
        <f>SUMIFS([1]Movimento!$R:$R,[1]Movimento!$B:$B,$C$3,[1]Movimento!$M:$M,$B48,[1]Movimento!$A:$A,BK$3)</f>
        <v>0</v>
      </c>
      <c r="BL48" s="141">
        <f>SUMIFS([1]Movimento!$R:$R,[1]Movimento!$B:$B,$C$3,[1]Movimento!$M:$M,$B48,[1]Movimento!$A:$A,BL$3)</f>
        <v>0</v>
      </c>
      <c r="BM48" s="141">
        <f>SUMIFS([1]Movimento!$R:$R,[1]Movimento!$B:$B,$C$3,[1]Movimento!$M:$M,$B48,[1]Movimento!$A:$A,BM$3)</f>
        <v>0</v>
      </c>
      <c r="BN48" s="141">
        <f>SUMIFS([1]Movimento!$R:$R,[1]Movimento!$B:$B,$C$3,[1]Movimento!$M:$M,$B48,[1]Movimento!$A:$A,BN$3)</f>
        <v>0</v>
      </c>
      <c r="BO48" s="141">
        <f>SUMIFS([1]Movimento!$R:$R,[1]Movimento!$B:$B,$C$3,[1]Movimento!$M:$M,$B48,[1]Movimento!$A:$A,BO$3)</f>
        <v>0</v>
      </c>
      <c r="BP48" s="141">
        <f t="shared" si="164"/>
        <v>0</v>
      </c>
      <c r="BQ48" s="141">
        <f>SUMIFS([1]Movimento!$R:$R,[1]Movimento!$B:$B,$C$3,[1]Movimento!$M:$M,$B48,[1]Movimento!$A:$A,BQ$3)</f>
        <v>0</v>
      </c>
      <c r="BR48" s="141">
        <f>SUMIFS([1]Movimento!$R:$R,[1]Movimento!$B:$B,$C$3,[1]Movimento!$M:$M,$B48,[1]Movimento!$A:$A,BR$3)</f>
        <v>0</v>
      </c>
      <c r="BS48" s="141">
        <f>SUMIFS([1]Movimento!$R:$R,[1]Movimento!$B:$B,$C$3,[1]Movimento!$M:$M,$B48,[1]Movimento!$A:$A,BS$3)</f>
        <v>0</v>
      </c>
      <c r="BT48" s="141">
        <f>SUMIFS([1]Movimento!$R:$R,[1]Movimento!$B:$B,$C$3,[1]Movimento!$M:$M,$B48,[1]Movimento!$A:$A,BT$3)</f>
        <v>0</v>
      </c>
      <c r="BU48" s="141">
        <f>SUMIFS([1]Movimento!$R:$R,[1]Movimento!$B:$B,$C$3,[1]Movimento!$M:$M,$B48,[1]Movimento!$A:$A,BU$3)</f>
        <v>0</v>
      </c>
      <c r="BV48" s="141">
        <f>SUMIFS([1]Movimento!$R:$R,[1]Movimento!$B:$B,$C$3,[1]Movimento!$M:$M,$B48,[1]Movimento!$A:$A,BV$3)</f>
        <v>0</v>
      </c>
      <c r="BW48" s="141">
        <f>SUMIFS([1]Movimento!$R:$R,[1]Movimento!$B:$B,$C$3,[1]Movimento!$M:$M,$B48,[1]Movimento!$A:$A,BW$3)</f>
        <v>0</v>
      </c>
      <c r="BX48" s="141">
        <f>SUMIFS([1]Movimento!$R:$R,[1]Movimento!$B:$B,$C$3,[1]Movimento!$M:$M,$B48,[1]Movimento!$A:$A,BX$3)</f>
        <v>0</v>
      </c>
      <c r="BY48" s="141">
        <f>SUMIFS([1]Movimento!$R:$R,[1]Movimento!$B:$B,$C$3,[1]Movimento!$M:$M,$B48,[1]Movimento!$A:$A,BY$3)</f>
        <v>0</v>
      </c>
      <c r="BZ48" s="141">
        <f>SUMIFS([1]Movimento!$R:$R,[1]Movimento!$B:$B,$C$3,[1]Movimento!$M:$M,$B48,[1]Movimento!$A:$A,BZ$3)</f>
        <v>0</v>
      </c>
      <c r="CA48" s="141">
        <f>SUMIFS([1]Movimento!$R:$R,[1]Movimento!$B:$B,$C$3,[1]Movimento!$M:$M,$B48,[1]Movimento!$A:$A,CA$3)</f>
        <v>0</v>
      </c>
      <c r="CB48" s="141">
        <f>SUMIFS([1]Movimento!$R:$R,[1]Movimento!$B:$B,$C$3,[1]Movimento!$M:$M,$B48,[1]Movimento!$A:$A,CB$3)</f>
        <v>0</v>
      </c>
      <c r="CC48" s="141">
        <f>SUMIFS([1]Movimento!$R:$R,[1]Movimento!$B:$B,$C$3,[1]Movimento!$M:$M,$B48,[1]Movimento!$A:$A,CC$3)</f>
        <v>0</v>
      </c>
      <c r="CD48" s="141">
        <f>SUMIFS([1]Movimento!$R:$R,[1]Movimento!$B:$B,$C$3,[1]Movimento!$M:$M,$B48,[1]Movimento!$A:$A,CD$3)</f>
        <v>0</v>
      </c>
      <c r="CE48" s="141">
        <f>SUMIFS([1]Movimento!$R:$R,[1]Movimento!$B:$B,$C$3,[1]Movimento!$M:$M,$B48,[1]Movimento!$A:$A,CE$3)</f>
        <v>0</v>
      </c>
      <c r="CF48" s="141">
        <f>SUMIFS([1]Movimento!$R:$R,[1]Movimento!$B:$B,$C$3,[1]Movimento!$M:$M,$B48,[1]Movimento!$A:$A,CF$3)</f>
        <v>0</v>
      </c>
      <c r="CG48" s="141">
        <f>SUMIFS([1]Movimento!$R:$R,[1]Movimento!$B:$B,$C$3,[1]Movimento!$M:$M,$B48,[1]Movimento!$A:$A,CG$3)</f>
        <v>0</v>
      </c>
      <c r="CH48" s="141">
        <f>SUMIFS([1]Movimento!$R:$R,[1]Movimento!$B:$B,$C$3,[1]Movimento!$M:$M,$B48,[1]Movimento!$A:$A,CH$3)</f>
        <v>0</v>
      </c>
      <c r="CI48" s="141">
        <f>SUMIFS([1]Movimento!$R:$R,[1]Movimento!$B:$B,$C$3,[1]Movimento!$M:$M,$B48,[1]Movimento!$A:$A,CI$3)</f>
        <v>0</v>
      </c>
      <c r="CJ48" s="141">
        <f>SUMIFS([1]Movimento!$R:$R,[1]Movimento!$B:$B,$C$3,[1]Movimento!$M:$M,$B48,[1]Movimento!$A:$A,CJ$3)</f>
        <v>0</v>
      </c>
      <c r="CK48" s="141">
        <f>SUMIFS([1]Movimento!$R:$R,[1]Movimento!$B:$B,$C$3,[1]Movimento!$M:$M,$B48,[1]Movimento!$A:$A,CK$3)</f>
        <v>0</v>
      </c>
      <c r="CL48" s="141">
        <f>SUMIFS([1]Movimento!$R:$R,[1]Movimento!$B:$B,$C$3,[1]Movimento!$M:$M,$B48,[1]Movimento!$A:$A,CL$3)</f>
        <v>0</v>
      </c>
      <c r="CM48" s="141">
        <f>SUMIFS([1]Movimento!$R:$R,[1]Movimento!$B:$B,$C$3,[1]Movimento!$M:$M,$B48,[1]Movimento!$A:$A,CM$3)</f>
        <v>0</v>
      </c>
      <c r="CN48" s="141">
        <f>SUMIFS([1]Movimento!$R:$R,[1]Movimento!$B:$B,$C$3,[1]Movimento!$M:$M,$B48,[1]Movimento!$A:$A,CN$3)</f>
        <v>0</v>
      </c>
      <c r="CO48" s="141">
        <f>SUMIFS([1]Movimento!$R:$R,[1]Movimento!$B:$B,$C$3,[1]Movimento!$M:$M,$B48,[1]Movimento!$A:$A,CO$3)</f>
        <v>0</v>
      </c>
      <c r="CP48" s="141">
        <f>SUMIFS([1]Movimento!$R:$R,[1]Movimento!$B:$B,$C$3,[1]Movimento!$M:$M,$B48,[1]Movimento!$A:$A,CP$3)</f>
        <v>0</v>
      </c>
      <c r="CQ48" s="141">
        <f>SUMIFS([1]Movimento!$R:$R,[1]Movimento!$B:$B,$C$3,[1]Movimento!$M:$M,$B48,[1]Movimento!$A:$A,CQ$3)</f>
        <v>0</v>
      </c>
      <c r="CR48" s="141">
        <f>SUMIFS([1]Movimento!$R:$R,[1]Movimento!$B:$B,$C$3,[1]Movimento!$M:$M,$B48,[1]Movimento!$A:$A,CR$3)</f>
        <v>0</v>
      </c>
      <c r="CS48" s="141">
        <f>SUMIFS([1]Movimento!$R:$R,[1]Movimento!$B:$B,$C$3,[1]Movimento!$M:$M,$B48,[1]Movimento!$A:$A,CS$3)</f>
        <v>0</v>
      </c>
      <c r="CT48" s="141">
        <f>SUMIFS([1]Movimento!$R:$R,[1]Movimento!$B:$B,$C$3,[1]Movimento!$M:$M,$B48,[1]Movimento!$A:$A,CT$3)</f>
        <v>0</v>
      </c>
      <c r="CU48" s="141">
        <f>SUMIFS([1]Movimento!$R:$R,[1]Movimento!$B:$B,$C$3,[1]Movimento!$M:$M,$B48,[1]Movimento!$A:$A,CU$3)</f>
        <v>0</v>
      </c>
      <c r="CV48" s="141">
        <f t="shared" si="165"/>
        <v>0</v>
      </c>
      <c r="CW48" s="141">
        <f>SUMIFS([1]Movimento!$R:$R,[1]Movimento!$B:$B,$C$3,[1]Movimento!$M:$M,$B48,[1]Movimento!$A:$A,CW$3)</f>
        <v>0</v>
      </c>
      <c r="CX48" s="141">
        <f>SUMIFS([1]Movimento!$R:$R,[1]Movimento!$B:$B,$C$3,[1]Movimento!$M:$M,$B48,[1]Movimento!$A:$A,CX$3)</f>
        <v>0</v>
      </c>
      <c r="CY48" s="141">
        <f>SUMIFS([1]Movimento!$R:$R,[1]Movimento!$B:$B,$C$3,[1]Movimento!$M:$M,$B48,[1]Movimento!$A:$A,CY$3)</f>
        <v>0</v>
      </c>
      <c r="CZ48" s="141">
        <f>SUMIFS([1]Movimento!$R:$R,[1]Movimento!$B:$B,$C$3,[1]Movimento!$M:$M,$B48,[1]Movimento!$A:$A,CZ$3)</f>
        <v>0</v>
      </c>
      <c r="DA48" s="141">
        <f>SUMIFS([1]Movimento!$R:$R,[1]Movimento!$B:$B,$C$3,[1]Movimento!$M:$M,$B48,[1]Movimento!$A:$A,DA$3)</f>
        <v>0</v>
      </c>
      <c r="DB48" s="141">
        <f>SUMIFS([1]Movimento!$R:$R,[1]Movimento!$B:$B,$C$3,[1]Movimento!$M:$M,$B48,[1]Movimento!$A:$A,DB$3)</f>
        <v>0</v>
      </c>
      <c r="DC48" s="141">
        <f>SUMIFS([1]Movimento!$R:$R,[1]Movimento!$B:$B,$C$3,[1]Movimento!$M:$M,$B48,[1]Movimento!$A:$A,DC$3)</f>
        <v>0</v>
      </c>
      <c r="DD48" s="141">
        <f>SUMIFS([1]Movimento!$R:$R,[1]Movimento!$B:$B,$C$3,[1]Movimento!$M:$M,$B48,[1]Movimento!$A:$A,DD$3)</f>
        <v>0</v>
      </c>
      <c r="DE48" s="141">
        <f>SUMIFS([1]Movimento!$R:$R,[1]Movimento!$B:$B,$C$3,[1]Movimento!$M:$M,$B48,[1]Movimento!$A:$A,DE$3)</f>
        <v>0</v>
      </c>
      <c r="DF48" s="141">
        <f>SUMIFS([1]Movimento!$R:$R,[1]Movimento!$B:$B,$C$3,[1]Movimento!$M:$M,$B48,[1]Movimento!$A:$A,DF$3)</f>
        <v>0</v>
      </c>
      <c r="DG48" s="141">
        <f>SUMIFS([1]Movimento!$R:$R,[1]Movimento!$B:$B,$C$3,[1]Movimento!$M:$M,$B48,[1]Movimento!$A:$A,DG$3)</f>
        <v>0</v>
      </c>
      <c r="DH48" s="141">
        <f>SUMIFS([1]Movimento!$R:$R,[1]Movimento!$B:$B,$C$3,[1]Movimento!$M:$M,$B48,[1]Movimento!$A:$A,DH$3)</f>
        <v>0</v>
      </c>
      <c r="DI48" s="141">
        <f>SUMIFS([1]Movimento!$R:$R,[1]Movimento!$B:$B,$C$3,[1]Movimento!$M:$M,$B48,[1]Movimento!$A:$A,DI$3)</f>
        <v>0</v>
      </c>
      <c r="DJ48" s="141">
        <f>SUMIFS([1]Movimento!$R:$R,[1]Movimento!$B:$B,$C$3,[1]Movimento!$M:$M,$B48,[1]Movimento!$A:$A,DJ$3)</f>
        <v>0</v>
      </c>
      <c r="DK48" s="141">
        <f>SUMIFS([1]Movimento!$R:$R,[1]Movimento!$B:$B,$C$3,[1]Movimento!$M:$M,$B48,[1]Movimento!$A:$A,DK$3)</f>
        <v>0</v>
      </c>
      <c r="DL48" s="141">
        <f>SUMIFS([1]Movimento!$R:$R,[1]Movimento!$B:$B,$C$3,[1]Movimento!$M:$M,$B48,[1]Movimento!$A:$A,DL$3)</f>
        <v>0</v>
      </c>
      <c r="DM48" s="141">
        <f>SUMIFS([1]Movimento!$R:$R,[1]Movimento!$B:$B,$C$3,[1]Movimento!$M:$M,$B48,[1]Movimento!$A:$A,DM$3)</f>
        <v>0</v>
      </c>
      <c r="DN48" s="141">
        <f>SUMIFS([1]Movimento!$R:$R,[1]Movimento!$B:$B,$C$3,[1]Movimento!$M:$M,$B48,[1]Movimento!$A:$A,DN$3)</f>
        <v>0</v>
      </c>
      <c r="DO48" s="141">
        <f>SUMIFS([1]Movimento!$R:$R,[1]Movimento!$B:$B,$C$3,[1]Movimento!$M:$M,$B48,[1]Movimento!$A:$A,DO$3)</f>
        <v>0</v>
      </c>
      <c r="DP48" s="141">
        <f>SUMIFS([1]Movimento!$R:$R,[1]Movimento!$B:$B,$C$3,[1]Movimento!$M:$M,$B48,[1]Movimento!$A:$A,DP$3)</f>
        <v>0</v>
      </c>
      <c r="DQ48" s="141">
        <f>SUMIFS([1]Movimento!$R:$R,[1]Movimento!$B:$B,$C$3,[1]Movimento!$M:$M,$B48,[1]Movimento!$A:$A,DQ$3)</f>
        <v>0</v>
      </c>
      <c r="DR48" s="141">
        <f>SUMIFS([1]Movimento!$R:$R,[1]Movimento!$B:$B,$C$3,[1]Movimento!$M:$M,$B48,[1]Movimento!$A:$A,DR$3)</f>
        <v>0</v>
      </c>
      <c r="DS48" s="141">
        <f>SUMIFS([1]Movimento!$R:$R,[1]Movimento!$B:$B,$C$3,[1]Movimento!$M:$M,$B48,[1]Movimento!$A:$A,DS$3)</f>
        <v>0</v>
      </c>
      <c r="DT48" s="141">
        <f>SUMIFS([1]Movimento!$R:$R,[1]Movimento!$B:$B,$C$3,[1]Movimento!$M:$M,$B48,[1]Movimento!$A:$A,DT$3)</f>
        <v>0</v>
      </c>
      <c r="DU48" s="141">
        <f>SUMIFS([1]Movimento!$R:$R,[1]Movimento!$B:$B,$C$3,[1]Movimento!$M:$M,$B48,[1]Movimento!$A:$A,DU$3)</f>
        <v>0</v>
      </c>
      <c r="DV48" s="141">
        <f>SUMIFS([1]Movimento!$R:$R,[1]Movimento!$B:$B,$C$3,[1]Movimento!$M:$M,$B48,[1]Movimento!$A:$A,DV$3)</f>
        <v>0</v>
      </c>
      <c r="DW48" s="141">
        <f>SUMIFS([1]Movimento!$R:$R,[1]Movimento!$B:$B,$C$3,[1]Movimento!$M:$M,$B48,[1]Movimento!$A:$A,DW$3)</f>
        <v>0</v>
      </c>
      <c r="DX48" s="141">
        <f>SUMIFS([1]Movimento!$R:$R,[1]Movimento!$B:$B,$C$3,[1]Movimento!$M:$M,$B48,[1]Movimento!$A:$A,DX$3)</f>
        <v>0</v>
      </c>
      <c r="DY48" s="141">
        <f>SUMIFS([1]Movimento!$R:$R,[1]Movimento!$B:$B,$C$3,[1]Movimento!$M:$M,$B48,[1]Movimento!$A:$A,DY$3)</f>
        <v>0</v>
      </c>
      <c r="DZ48" s="141">
        <f>SUMIFS([1]Movimento!$R:$R,[1]Movimento!$B:$B,$C$3,[1]Movimento!$M:$M,$B48,[1]Movimento!$A:$A,DZ$3)</f>
        <v>0</v>
      </c>
      <c r="EA48" s="141">
        <f>SUMIFS([1]Movimento!$R:$R,[1]Movimento!$B:$B,$C$3,[1]Movimento!$M:$M,$B48,[1]Movimento!$A:$A,EA$3)</f>
        <v>0</v>
      </c>
      <c r="EB48" s="141">
        <f t="shared" si="166"/>
        <v>0</v>
      </c>
      <c r="EC48" s="141">
        <f>SUMIFS([1]Movimento!$R:$R,[1]Movimento!$B:$B,$C$3,[1]Movimento!$M:$M,$B48,[1]Movimento!$A:$A,EC$3)</f>
        <v>0</v>
      </c>
      <c r="ED48" s="141">
        <f>SUMIFS([1]Movimento!$R:$R,[1]Movimento!$B:$B,$C$3,[1]Movimento!$M:$M,$B48,[1]Movimento!$A:$A,ED$3)</f>
        <v>0</v>
      </c>
      <c r="EE48" s="141">
        <f>SUMIFS([1]Movimento!$R:$R,[1]Movimento!$B:$B,$C$3,[1]Movimento!$M:$M,$B48,[1]Movimento!$A:$A,EE$3)</f>
        <v>0</v>
      </c>
      <c r="EF48" s="141">
        <f>SUMIFS([1]Movimento!$R:$R,[1]Movimento!$B:$B,$C$3,[1]Movimento!$M:$M,$B48,[1]Movimento!$A:$A,EF$3)</f>
        <v>0</v>
      </c>
      <c r="EG48" s="141">
        <f>SUMIFS([1]Movimento!$R:$R,[1]Movimento!$B:$B,$C$3,[1]Movimento!$M:$M,$B48,[1]Movimento!$A:$A,EG$3)</f>
        <v>0</v>
      </c>
      <c r="EH48" s="141">
        <f>SUMIFS([1]Movimento!$R:$R,[1]Movimento!$B:$B,$C$3,[1]Movimento!$M:$M,$B48,[1]Movimento!$A:$A,EH$3)</f>
        <v>0</v>
      </c>
      <c r="EI48" s="141">
        <f>SUMIFS([1]Movimento!$R:$R,[1]Movimento!$B:$B,$C$3,[1]Movimento!$M:$M,$B48,[1]Movimento!$A:$A,EI$3)</f>
        <v>0</v>
      </c>
      <c r="EJ48" s="141">
        <f>SUMIFS([1]Movimento!$R:$R,[1]Movimento!$B:$B,$C$3,[1]Movimento!$M:$M,$B48,[1]Movimento!$A:$A,EJ$3)</f>
        <v>0</v>
      </c>
      <c r="EK48" s="141">
        <f>SUMIFS([1]Movimento!$R:$R,[1]Movimento!$B:$B,$C$3,[1]Movimento!$M:$M,$B48,[1]Movimento!$A:$A,EK$3)</f>
        <v>0</v>
      </c>
      <c r="EL48" s="141">
        <f>SUMIFS([1]Movimento!$R:$R,[1]Movimento!$B:$B,$C$3,[1]Movimento!$M:$M,$B48,[1]Movimento!$A:$A,EL$3)</f>
        <v>0</v>
      </c>
      <c r="EM48" s="141">
        <f>SUMIFS([1]Movimento!$R:$R,[1]Movimento!$B:$B,$C$3,[1]Movimento!$M:$M,$B48,[1]Movimento!$A:$A,EM$3)</f>
        <v>0</v>
      </c>
      <c r="EN48" s="141">
        <f>SUMIFS([1]Movimento!$R:$R,[1]Movimento!$B:$B,$C$3,[1]Movimento!$M:$M,$B48,[1]Movimento!$A:$A,EN$3)</f>
        <v>0</v>
      </c>
      <c r="EO48" s="141">
        <f>SUMIFS([1]Movimento!$R:$R,[1]Movimento!$B:$B,$C$3,[1]Movimento!$M:$M,$B48,[1]Movimento!$A:$A,EO$3)</f>
        <v>0</v>
      </c>
      <c r="EP48" s="141">
        <f>SUMIFS([1]Movimento!$R:$R,[1]Movimento!$B:$B,$C$3,[1]Movimento!$M:$M,$B48,[1]Movimento!$A:$A,EP$3)</f>
        <v>0</v>
      </c>
      <c r="EQ48" s="141">
        <f>SUMIFS([1]Movimento!$R:$R,[1]Movimento!$B:$B,$C$3,[1]Movimento!$M:$M,$B48,[1]Movimento!$A:$A,EQ$3)</f>
        <v>0</v>
      </c>
      <c r="ER48" s="141">
        <f>SUMIFS([1]Movimento!$R:$R,[1]Movimento!$B:$B,$C$3,[1]Movimento!$M:$M,$B48,[1]Movimento!$A:$A,ER$3)</f>
        <v>0</v>
      </c>
      <c r="ES48" s="141">
        <f>SUMIFS([1]Movimento!$R:$R,[1]Movimento!$B:$B,$C$3,[1]Movimento!$M:$M,$B48,[1]Movimento!$A:$A,ES$3)</f>
        <v>0</v>
      </c>
      <c r="ET48" s="141">
        <f>SUMIFS([1]Movimento!$R:$R,[1]Movimento!$B:$B,$C$3,[1]Movimento!$M:$M,$B48,[1]Movimento!$A:$A,ET$3)</f>
        <v>0</v>
      </c>
      <c r="EU48" s="141">
        <f>SUMIFS([1]Movimento!$R:$R,[1]Movimento!$B:$B,$C$3,[1]Movimento!$M:$M,$B48,[1]Movimento!$A:$A,EU$3)</f>
        <v>0</v>
      </c>
      <c r="EV48" s="141">
        <f>SUMIFS([1]Movimento!$R:$R,[1]Movimento!$B:$B,$C$3,[1]Movimento!$M:$M,$B48,[1]Movimento!$A:$A,EV$3)</f>
        <v>0</v>
      </c>
      <c r="EW48" s="141">
        <f>SUMIFS([1]Movimento!$R:$R,[1]Movimento!$B:$B,$C$3,[1]Movimento!$M:$M,$B48,[1]Movimento!$A:$A,EW$3)</f>
        <v>0</v>
      </c>
      <c r="EX48" s="141">
        <f>SUMIFS([1]Movimento!$R:$R,[1]Movimento!$B:$B,$C$3,[1]Movimento!$M:$M,$B48,[1]Movimento!$A:$A,EX$3)</f>
        <v>0</v>
      </c>
      <c r="EY48" s="141">
        <f>SUMIFS([1]Movimento!$R:$R,[1]Movimento!$B:$B,$C$3,[1]Movimento!$M:$M,$B48,[1]Movimento!$A:$A,EY$3)</f>
        <v>0</v>
      </c>
      <c r="EZ48" s="141">
        <f>SUMIFS([1]Movimento!$R:$R,[1]Movimento!$B:$B,$C$3,[1]Movimento!$M:$M,$B48,[1]Movimento!$A:$A,EZ$3)</f>
        <v>0</v>
      </c>
      <c r="FA48" s="141">
        <f>SUMIFS([1]Movimento!$R:$R,[1]Movimento!$B:$B,$C$3,[1]Movimento!$M:$M,$B48,[1]Movimento!$A:$A,FA$3)</f>
        <v>0</v>
      </c>
      <c r="FB48" s="141">
        <f>SUMIFS([1]Movimento!$R:$R,[1]Movimento!$B:$B,$C$3,[1]Movimento!$M:$M,$B48,[1]Movimento!$A:$A,FB$3)</f>
        <v>0</v>
      </c>
      <c r="FC48" s="141">
        <f>SUMIFS([1]Movimento!$R:$R,[1]Movimento!$B:$B,$C$3,[1]Movimento!$M:$M,$B48,[1]Movimento!$A:$A,FC$3)</f>
        <v>0</v>
      </c>
      <c r="FD48" s="141">
        <f>SUMIFS([1]Movimento!$R:$R,[1]Movimento!$B:$B,$C$3,[1]Movimento!$M:$M,$B48,[1]Movimento!$A:$A,FD$3)</f>
        <v>0</v>
      </c>
      <c r="FE48" s="141">
        <f>SUMIFS([1]Movimento!$R:$R,[1]Movimento!$B:$B,$C$3,[1]Movimento!$M:$M,$B48,[1]Movimento!$A:$A,FE$3)</f>
        <v>0</v>
      </c>
      <c r="FF48" s="141">
        <f>SUMIFS([1]Movimento!$R:$R,[1]Movimento!$B:$B,$C$3,[1]Movimento!$M:$M,$B48,[1]Movimento!$A:$A,FF$3)</f>
        <v>0</v>
      </c>
      <c r="FG48" s="141">
        <f>SUMIFS([1]Movimento!$R:$R,[1]Movimento!$B:$B,$C$3,[1]Movimento!$M:$M,$B48,[1]Movimento!$A:$A,FG$3)</f>
        <v>0</v>
      </c>
      <c r="FH48" s="141">
        <f t="shared" si="167"/>
        <v>0</v>
      </c>
      <c r="FI48" s="141">
        <f>SUMIFS([1]Movimento!$R:$R,[1]Movimento!$B:$B,$C$3,[1]Movimento!$M:$M,$B48,[1]Movimento!$A:$A,FI$3)</f>
        <v>0</v>
      </c>
      <c r="FJ48" s="141">
        <f>SUMIFS([1]Movimento!$R:$R,[1]Movimento!$B:$B,$C$3,[1]Movimento!$M:$M,$B48,[1]Movimento!$A:$A,FJ$3)</f>
        <v>0</v>
      </c>
      <c r="FK48" s="141">
        <f>SUMIFS([1]Movimento!$R:$R,[1]Movimento!$B:$B,$C$3,[1]Movimento!$M:$M,$B48,[1]Movimento!$A:$A,FK$3)</f>
        <v>0</v>
      </c>
      <c r="FL48" s="141">
        <f>SUMIFS([1]Movimento!$R:$R,[1]Movimento!$B:$B,$C$3,[1]Movimento!$M:$M,$B48,[1]Movimento!$A:$A,FL$3)</f>
        <v>0</v>
      </c>
      <c r="FM48" s="141">
        <f>SUMIFS([1]Movimento!$R:$R,[1]Movimento!$B:$B,$C$3,[1]Movimento!$M:$M,$B48,[1]Movimento!$A:$A,FM$3)</f>
        <v>0</v>
      </c>
      <c r="FN48" s="141">
        <f>SUMIFS([1]Movimento!$R:$R,[1]Movimento!$B:$B,$C$3,[1]Movimento!$M:$M,$B48,[1]Movimento!$A:$A,FN$3)</f>
        <v>0</v>
      </c>
      <c r="FO48" s="141">
        <f>SUMIFS([1]Movimento!$R:$R,[1]Movimento!$B:$B,$C$3,[1]Movimento!$M:$M,$B48,[1]Movimento!$A:$A,FO$3)</f>
        <v>0</v>
      </c>
      <c r="FP48" s="141">
        <f>SUMIFS([1]Movimento!$R:$R,[1]Movimento!$B:$B,$C$3,[1]Movimento!$M:$M,$B48,[1]Movimento!$A:$A,FP$3)</f>
        <v>0</v>
      </c>
      <c r="FQ48" s="141">
        <f>SUMIFS([1]Movimento!$R:$R,[1]Movimento!$B:$B,$C$3,[1]Movimento!$M:$M,$B48,[1]Movimento!$A:$A,FQ$3)</f>
        <v>0</v>
      </c>
      <c r="FR48" s="141">
        <f>SUMIFS([1]Movimento!$R:$R,[1]Movimento!$B:$B,$C$3,[1]Movimento!$M:$M,$B48,[1]Movimento!$A:$A,FR$3)</f>
        <v>0</v>
      </c>
      <c r="FS48" s="141">
        <f>SUMIFS([1]Movimento!$R:$R,[1]Movimento!$B:$B,$C$3,[1]Movimento!$M:$M,$B48,[1]Movimento!$A:$A,FS$3)</f>
        <v>0</v>
      </c>
      <c r="FT48" s="141">
        <f>SUMIFS([1]Movimento!$R:$R,[1]Movimento!$B:$B,$C$3,[1]Movimento!$M:$M,$B48,[1]Movimento!$A:$A,FT$3)</f>
        <v>0</v>
      </c>
      <c r="FU48" s="141">
        <f>SUMIFS([1]Movimento!$R:$R,[1]Movimento!$B:$B,$C$3,[1]Movimento!$M:$M,$B48,[1]Movimento!$A:$A,FU$3)</f>
        <v>0</v>
      </c>
      <c r="FV48" s="141">
        <f>SUMIFS([1]Movimento!$R:$R,[1]Movimento!$B:$B,$C$3,[1]Movimento!$M:$M,$B48,[1]Movimento!$A:$A,FV$3)</f>
        <v>0</v>
      </c>
      <c r="FW48" s="141">
        <f>SUMIFS([1]Movimento!$R:$R,[1]Movimento!$B:$B,$C$3,[1]Movimento!$M:$M,$B48,[1]Movimento!$A:$A,FW$3)</f>
        <v>0</v>
      </c>
      <c r="FX48" s="141">
        <f>SUMIFS([1]Movimento!$R:$R,[1]Movimento!$B:$B,$C$3,[1]Movimento!$M:$M,$B48,[1]Movimento!$A:$A,FX$3)</f>
        <v>0</v>
      </c>
      <c r="FY48" s="141">
        <f>SUMIFS([1]Movimento!$R:$R,[1]Movimento!$B:$B,$C$3,[1]Movimento!$M:$M,$B48,[1]Movimento!$A:$A,FY$3)</f>
        <v>0</v>
      </c>
      <c r="FZ48" s="141">
        <f>SUMIFS([1]Movimento!$R:$R,[1]Movimento!$B:$B,$C$3,[1]Movimento!$M:$M,$B48,[1]Movimento!$A:$A,FZ$3)</f>
        <v>0</v>
      </c>
      <c r="GA48" s="141">
        <f>SUMIFS([1]Movimento!$R:$R,[1]Movimento!$B:$B,$C$3,[1]Movimento!$M:$M,$B48,[1]Movimento!$A:$A,GA$3)</f>
        <v>0</v>
      </c>
      <c r="GB48" s="141">
        <f>SUMIFS([1]Movimento!$R:$R,[1]Movimento!$B:$B,$C$3,[1]Movimento!$M:$M,$B48,[1]Movimento!$A:$A,GB$3)</f>
        <v>0</v>
      </c>
      <c r="GC48" s="141">
        <f>SUMIFS([1]Movimento!$R:$R,[1]Movimento!$B:$B,$C$3,[1]Movimento!$M:$M,$B48,[1]Movimento!$A:$A,GC$3)</f>
        <v>0</v>
      </c>
      <c r="GD48" s="141">
        <f>SUMIFS([1]Movimento!$R:$R,[1]Movimento!$B:$B,$C$3,[1]Movimento!$M:$M,$B48,[1]Movimento!$A:$A,GD$3)</f>
        <v>0</v>
      </c>
      <c r="GE48" s="141">
        <f>SUMIFS([1]Movimento!$R:$R,[1]Movimento!$B:$B,$C$3,[1]Movimento!$M:$M,$B48,[1]Movimento!$A:$A,GE$3)</f>
        <v>0</v>
      </c>
      <c r="GF48" s="141">
        <f>SUMIFS([1]Movimento!$R:$R,[1]Movimento!$B:$B,$C$3,[1]Movimento!$M:$M,$B48,[1]Movimento!$A:$A,GF$3)</f>
        <v>0</v>
      </c>
      <c r="GG48" s="141">
        <f>SUMIFS([1]Movimento!$R:$R,[1]Movimento!$B:$B,$C$3,[1]Movimento!$M:$M,$B48,[1]Movimento!$A:$A,GG$3)</f>
        <v>0</v>
      </c>
      <c r="GH48" s="141">
        <f>SUMIFS([1]Movimento!$R:$R,[1]Movimento!$B:$B,$C$3,[1]Movimento!$M:$M,$B48,[1]Movimento!$A:$A,GH$3)</f>
        <v>0</v>
      </c>
      <c r="GI48" s="141">
        <f>SUMIFS([1]Movimento!$R:$R,[1]Movimento!$B:$B,$C$3,[1]Movimento!$M:$M,$B48,[1]Movimento!$A:$A,GI$3)</f>
        <v>0</v>
      </c>
      <c r="GJ48" s="141">
        <f>SUMIFS([1]Movimento!$R:$R,[1]Movimento!$B:$B,$C$3,[1]Movimento!$M:$M,$B48,[1]Movimento!$A:$A,GJ$3)</f>
        <v>0</v>
      </c>
      <c r="GK48" s="141">
        <f>SUMIFS([1]Movimento!$R:$R,[1]Movimento!$B:$B,$C$3,[1]Movimento!$M:$M,$B48,[1]Movimento!$A:$A,GK$3)</f>
        <v>0</v>
      </c>
      <c r="GL48" s="141">
        <f>SUMIFS([1]Movimento!$R:$R,[1]Movimento!$B:$B,$C$3,[1]Movimento!$M:$M,$B48,[1]Movimento!$A:$A,GL$3)</f>
        <v>0</v>
      </c>
      <c r="GM48" s="141">
        <f>SUMIFS([1]Movimento!$R:$R,[1]Movimento!$B:$B,$C$3,[1]Movimento!$M:$M,$B48,[1]Movimento!$A:$A,GM$3)</f>
        <v>0</v>
      </c>
      <c r="GN48" s="141">
        <f t="shared" si="168"/>
        <v>0</v>
      </c>
      <c r="GO48" s="141">
        <f>SUMIFS([1]Movimento!$R:$R,[1]Movimento!$B:$B,$C$3,[1]Movimento!$M:$M,$B48,[1]Movimento!$A:$A,GO$3)</f>
        <v>0</v>
      </c>
      <c r="GP48" s="141">
        <f>SUMIFS([1]Movimento!$R:$R,[1]Movimento!$B:$B,$C$3,[1]Movimento!$M:$M,$B48,[1]Movimento!$A:$A,GP$3)</f>
        <v>0</v>
      </c>
      <c r="GQ48" s="141">
        <f>SUMIFS([1]Movimento!$R:$R,[1]Movimento!$B:$B,$C$3,[1]Movimento!$M:$M,$B48,[1]Movimento!$A:$A,GQ$3)</f>
        <v>0</v>
      </c>
      <c r="GR48" s="141">
        <f>SUMIFS([1]Movimento!$R:$R,[1]Movimento!$B:$B,$C$3,[1]Movimento!$M:$M,$B48,[1]Movimento!$A:$A,GR$3)</f>
        <v>0</v>
      </c>
      <c r="GS48" s="141">
        <f>SUMIFS([1]Movimento!$R:$R,[1]Movimento!$B:$B,$C$3,[1]Movimento!$M:$M,$B48,[1]Movimento!$A:$A,GS$3)</f>
        <v>0</v>
      </c>
      <c r="GT48" s="141">
        <f>SUMIFS([1]Movimento!$R:$R,[1]Movimento!$B:$B,$C$3,[1]Movimento!$M:$M,$B48,[1]Movimento!$A:$A,GT$3)</f>
        <v>0</v>
      </c>
      <c r="GU48" s="141">
        <f>SUMIFS([1]Movimento!$R:$R,[1]Movimento!$B:$B,$C$3,[1]Movimento!$M:$M,$B48,[1]Movimento!$A:$A,GU$3)</f>
        <v>0</v>
      </c>
      <c r="GV48" s="141">
        <f>SUMIFS([1]Movimento!$R:$R,[1]Movimento!$B:$B,$C$3,[1]Movimento!$M:$M,$B48,[1]Movimento!$A:$A,GV$3)</f>
        <v>0</v>
      </c>
      <c r="GW48" s="141">
        <f>SUMIFS([1]Movimento!$R:$R,[1]Movimento!$B:$B,$C$3,[1]Movimento!$M:$M,$B48,[1]Movimento!$A:$A,GW$3)</f>
        <v>0</v>
      </c>
      <c r="GX48" s="141">
        <f>SUMIFS([1]Movimento!$R:$R,[1]Movimento!$B:$B,$C$3,[1]Movimento!$M:$M,$B48,[1]Movimento!$A:$A,GX$3)</f>
        <v>0</v>
      </c>
      <c r="GY48" s="141">
        <f>SUMIFS([1]Movimento!$R:$R,[1]Movimento!$B:$B,$C$3,[1]Movimento!$M:$M,$B48,[1]Movimento!$A:$A,GY$3)</f>
        <v>0</v>
      </c>
      <c r="GZ48" s="141">
        <f>SUMIFS([1]Movimento!$R:$R,[1]Movimento!$B:$B,$C$3,[1]Movimento!$M:$M,$B48,[1]Movimento!$A:$A,GZ$3)</f>
        <v>0</v>
      </c>
      <c r="HA48" s="141">
        <f>SUMIFS([1]Movimento!$R:$R,[1]Movimento!$B:$B,$C$3,[1]Movimento!$M:$M,$B48,[1]Movimento!$A:$A,HA$3)</f>
        <v>0</v>
      </c>
      <c r="HB48" s="141">
        <f>SUMIFS([1]Movimento!$R:$R,[1]Movimento!$B:$B,$C$3,[1]Movimento!$M:$M,$B48,[1]Movimento!$A:$A,HB$3)</f>
        <v>0</v>
      </c>
      <c r="HC48" s="141">
        <f>SUMIFS([1]Movimento!$R:$R,[1]Movimento!$B:$B,$C$3,[1]Movimento!$M:$M,$B48,[1]Movimento!$A:$A,HC$3)</f>
        <v>0</v>
      </c>
      <c r="HD48" s="141">
        <f>SUMIFS([1]Movimento!$R:$R,[1]Movimento!$B:$B,$C$3,[1]Movimento!$M:$M,$B48,[1]Movimento!$A:$A,HD$3)</f>
        <v>0</v>
      </c>
      <c r="HE48" s="141">
        <f>SUMIFS([1]Movimento!$R:$R,[1]Movimento!$B:$B,$C$3,[1]Movimento!$M:$M,$B48,[1]Movimento!$A:$A,HE$3)</f>
        <v>0</v>
      </c>
      <c r="HF48" s="141">
        <f>SUMIFS([1]Movimento!$R:$R,[1]Movimento!$B:$B,$C$3,[1]Movimento!$M:$M,$B48,[1]Movimento!$A:$A,HF$3)</f>
        <v>0</v>
      </c>
      <c r="HG48" s="141">
        <f>SUMIFS([1]Movimento!$R:$R,[1]Movimento!$B:$B,$C$3,[1]Movimento!$M:$M,$B48,[1]Movimento!$A:$A,HG$3)</f>
        <v>0</v>
      </c>
      <c r="HH48" s="141">
        <f>SUMIFS([1]Movimento!$R:$R,[1]Movimento!$B:$B,$C$3,[1]Movimento!$M:$M,$B48,[1]Movimento!$A:$A,HH$3)</f>
        <v>0</v>
      </c>
      <c r="HI48" s="141">
        <f>SUMIFS([1]Movimento!$R:$R,[1]Movimento!$B:$B,$C$3,[1]Movimento!$M:$M,$B48,[1]Movimento!$A:$A,HI$3)</f>
        <v>0</v>
      </c>
      <c r="HJ48" s="141">
        <f>SUMIFS([1]Movimento!$R:$R,[1]Movimento!$B:$B,$C$3,[1]Movimento!$M:$M,$B48,[1]Movimento!$A:$A,HJ$3)</f>
        <v>0</v>
      </c>
      <c r="HK48" s="141">
        <f>SUMIFS([1]Movimento!$R:$R,[1]Movimento!$B:$B,$C$3,[1]Movimento!$M:$M,$B48,[1]Movimento!$A:$A,HK$3)</f>
        <v>0</v>
      </c>
      <c r="HL48" s="141">
        <f>SUMIFS([1]Movimento!$R:$R,[1]Movimento!$B:$B,$C$3,[1]Movimento!$M:$M,$B48,[1]Movimento!$A:$A,HL$3)</f>
        <v>0</v>
      </c>
      <c r="HM48" s="141">
        <f>SUMIFS([1]Movimento!$R:$R,[1]Movimento!$B:$B,$C$3,[1]Movimento!$M:$M,$B48,[1]Movimento!$A:$A,HM$3)</f>
        <v>0</v>
      </c>
      <c r="HN48" s="141">
        <f>SUMIFS([1]Movimento!$R:$R,[1]Movimento!$B:$B,$C$3,[1]Movimento!$M:$M,$B48,[1]Movimento!$A:$A,HN$3)</f>
        <v>0</v>
      </c>
      <c r="HO48" s="141">
        <f>SUMIFS([1]Movimento!$R:$R,[1]Movimento!$B:$B,$C$3,[1]Movimento!$M:$M,$B48,[1]Movimento!$A:$A,HO$3)</f>
        <v>0</v>
      </c>
      <c r="HP48" s="141">
        <f>SUMIFS([1]Movimento!$R:$R,[1]Movimento!$B:$B,$C$3,[1]Movimento!$M:$M,$B48,[1]Movimento!$A:$A,HP$3)</f>
        <v>0</v>
      </c>
      <c r="HQ48" s="141">
        <f>SUMIFS([1]Movimento!$R:$R,[1]Movimento!$B:$B,$C$3,[1]Movimento!$M:$M,$B48,[1]Movimento!$A:$A,HQ$3)</f>
        <v>0</v>
      </c>
      <c r="HR48" s="141">
        <f>SUMIFS([1]Movimento!$R:$R,[1]Movimento!$B:$B,$C$3,[1]Movimento!$M:$M,$B48,[1]Movimento!$A:$A,HR$3)</f>
        <v>0</v>
      </c>
      <c r="HS48" s="141">
        <f>SUMIFS([1]Movimento!$R:$R,[1]Movimento!$B:$B,$C$3,[1]Movimento!$M:$M,$B48,[1]Movimento!$A:$A,HS$3)</f>
        <v>0</v>
      </c>
      <c r="HT48" s="141">
        <f t="shared" si="169"/>
        <v>0</v>
      </c>
      <c r="HU48" s="141">
        <f>SUMIFS([1]Movimento!$R:$R,[1]Movimento!$B:$B,$C$3,[1]Movimento!$M:$M,$B48,[1]Movimento!$A:$A,HU$3)</f>
        <v>0</v>
      </c>
      <c r="HV48" s="141">
        <f>SUMIFS([1]Movimento!$R:$R,[1]Movimento!$B:$B,$C$3,[1]Movimento!$M:$M,$B48,[1]Movimento!$A:$A,HV$3)</f>
        <v>0</v>
      </c>
      <c r="HW48" s="141">
        <f>SUMIFS([1]Movimento!$R:$R,[1]Movimento!$B:$B,$C$3,[1]Movimento!$M:$M,$B48,[1]Movimento!$A:$A,HW$3)</f>
        <v>0</v>
      </c>
      <c r="HX48" s="141">
        <f>SUMIFS([1]Movimento!$R:$R,[1]Movimento!$B:$B,$C$3,[1]Movimento!$M:$M,$B48,[1]Movimento!$A:$A,HX$3)</f>
        <v>0</v>
      </c>
      <c r="HY48" s="141">
        <f>SUMIFS([1]Movimento!$R:$R,[1]Movimento!$B:$B,$C$3,[1]Movimento!$M:$M,$B48,[1]Movimento!$A:$A,HY$3)</f>
        <v>0</v>
      </c>
      <c r="HZ48" s="141">
        <f>SUMIFS([1]Movimento!$R:$R,[1]Movimento!$B:$B,$C$3,[1]Movimento!$M:$M,$B48,[1]Movimento!$A:$A,HZ$3)</f>
        <v>0</v>
      </c>
      <c r="IA48" s="141">
        <f>SUMIFS([1]Movimento!$R:$R,[1]Movimento!$B:$B,$C$3,[1]Movimento!$M:$M,$B48,[1]Movimento!$A:$A,IA$3)</f>
        <v>0</v>
      </c>
      <c r="IB48" s="141">
        <f>SUMIFS([1]Movimento!$R:$R,[1]Movimento!$B:$B,$C$3,[1]Movimento!$M:$M,$B48,[1]Movimento!$A:$A,IB$3)</f>
        <v>0</v>
      </c>
      <c r="IC48" s="141">
        <f>SUMIFS([1]Movimento!$R:$R,[1]Movimento!$B:$B,$C$3,[1]Movimento!$M:$M,$B48,[1]Movimento!$A:$A,IC$3)</f>
        <v>0</v>
      </c>
      <c r="ID48" s="141">
        <f>SUMIFS([1]Movimento!$R:$R,[1]Movimento!$B:$B,$C$3,[1]Movimento!$M:$M,$B48,[1]Movimento!$A:$A,ID$3)</f>
        <v>0</v>
      </c>
      <c r="IE48" s="141">
        <f>SUMIFS([1]Movimento!$R:$R,[1]Movimento!$B:$B,$C$3,[1]Movimento!$M:$M,$B48,[1]Movimento!$A:$A,IE$3)</f>
        <v>0</v>
      </c>
      <c r="IF48" s="141">
        <f>SUMIFS([1]Movimento!$R:$R,[1]Movimento!$B:$B,$C$3,[1]Movimento!$M:$M,$B48,[1]Movimento!$A:$A,IF$3)</f>
        <v>0</v>
      </c>
      <c r="IG48" s="141">
        <f>SUMIFS([1]Movimento!$R:$R,[1]Movimento!$B:$B,$C$3,[1]Movimento!$M:$M,$B48,[1]Movimento!$A:$A,IG$3)</f>
        <v>0</v>
      </c>
      <c r="IH48" s="141">
        <f>SUMIFS([1]Movimento!$R:$R,[1]Movimento!$B:$B,$C$3,[1]Movimento!$M:$M,$B48,[1]Movimento!$A:$A,IH$3)</f>
        <v>0</v>
      </c>
      <c r="II48" s="141">
        <f>SUMIFS([1]Movimento!$R:$R,[1]Movimento!$B:$B,$C$3,[1]Movimento!$M:$M,$B48,[1]Movimento!$A:$A,II$3)</f>
        <v>0</v>
      </c>
      <c r="IJ48" s="141">
        <f>SUMIFS([1]Movimento!$R:$R,[1]Movimento!$B:$B,$C$3,[1]Movimento!$M:$M,$B48,[1]Movimento!$A:$A,IJ$3)</f>
        <v>0</v>
      </c>
      <c r="IK48" s="141">
        <f>SUMIFS([1]Movimento!$R:$R,[1]Movimento!$B:$B,$C$3,[1]Movimento!$M:$M,$B48,[1]Movimento!$A:$A,IK$3)</f>
        <v>0</v>
      </c>
      <c r="IL48" s="141">
        <f>SUMIFS([1]Movimento!$R:$R,[1]Movimento!$B:$B,$C$3,[1]Movimento!$M:$M,$B48,[1]Movimento!$A:$A,IL$3)</f>
        <v>0</v>
      </c>
      <c r="IM48" s="141">
        <f>SUMIFS([1]Movimento!$R:$R,[1]Movimento!$B:$B,$C$3,[1]Movimento!$M:$M,$B48,[1]Movimento!$A:$A,IM$3)</f>
        <v>0</v>
      </c>
      <c r="IN48" s="141">
        <f>SUMIFS([1]Movimento!$R:$R,[1]Movimento!$B:$B,$C$3,[1]Movimento!$M:$M,$B48,[1]Movimento!$A:$A,IN$3)</f>
        <v>0</v>
      </c>
      <c r="IO48" s="141">
        <f>SUMIFS([1]Movimento!$R:$R,[1]Movimento!$B:$B,$C$3,[1]Movimento!$M:$M,$B48,[1]Movimento!$A:$A,IO$3)</f>
        <v>0</v>
      </c>
      <c r="IP48" s="141">
        <f>SUMIFS([1]Movimento!$R:$R,[1]Movimento!$B:$B,$C$3,[1]Movimento!$M:$M,$B48,[1]Movimento!$A:$A,IP$3)</f>
        <v>0</v>
      </c>
      <c r="IQ48" s="141">
        <f>SUMIFS([1]Movimento!$R:$R,[1]Movimento!$B:$B,$C$3,[1]Movimento!$M:$M,$B48,[1]Movimento!$A:$A,IQ$3)</f>
        <v>0</v>
      </c>
      <c r="IR48" s="141">
        <f>SUMIFS([1]Movimento!$R:$R,[1]Movimento!$B:$B,$C$3,[1]Movimento!$M:$M,$B48,[1]Movimento!$A:$A,IR$3)</f>
        <v>0</v>
      </c>
      <c r="IS48" s="141">
        <f>SUMIFS([1]Movimento!$R:$R,[1]Movimento!$B:$B,$C$3,[1]Movimento!$M:$M,$B48,[1]Movimento!$A:$A,IS$3)</f>
        <v>0</v>
      </c>
      <c r="IT48" s="141">
        <f>SUMIFS([1]Movimento!$R:$R,[1]Movimento!$B:$B,$C$3,[1]Movimento!$M:$M,$B48,[1]Movimento!$A:$A,IT$3)</f>
        <v>0</v>
      </c>
      <c r="IU48" s="141">
        <f>SUMIFS([1]Movimento!$R:$R,[1]Movimento!$B:$B,$C$3,[1]Movimento!$M:$M,$B48,[1]Movimento!$A:$A,IU$3)</f>
        <v>0</v>
      </c>
      <c r="IV48" s="141">
        <f>SUMIFS([1]Movimento!$R:$R,[1]Movimento!$B:$B,$C$3,[1]Movimento!$M:$M,$B48,[1]Movimento!$A:$A,IV$3)</f>
        <v>0</v>
      </c>
      <c r="IW48" s="141">
        <f>SUMIFS([1]Movimento!$R:$R,[1]Movimento!$B:$B,$C$3,[1]Movimento!$M:$M,$B48,[1]Movimento!$A:$A,IW$3)</f>
        <v>0</v>
      </c>
      <c r="IX48" s="141">
        <f>SUMIFS([1]Movimento!$R:$R,[1]Movimento!$B:$B,$C$3,[1]Movimento!$M:$M,$B48,[1]Movimento!$A:$A,IX$3)</f>
        <v>0</v>
      </c>
      <c r="IY48" s="141">
        <f>SUMIFS([1]Movimento!$R:$R,[1]Movimento!$B:$B,$C$3,[1]Movimento!$M:$M,$B48,[1]Movimento!$A:$A,IY$3)</f>
        <v>0</v>
      </c>
      <c r="IZ48" s="141">
        <f t="shared" si="170"/>
        <v>0</v>
      </c>
      <c r="JA48" s="141">
        <f>SUMIFS([1]Movimento!$R:$R,[1]Movimento!$B:$B,$C$3,[1]Movimento!$M:$M,$B48,[1]Movimento!$A:$A,JA$3)</f>
        <v>0</v>
      </c>
      <c r="JB48" s="141">
        <f>SUMIFS([1]Movimento!$R:$R,[1]Movimento!$B:$B,$C$3,[1]Movimento!$M:$M,$B48,[1]Movimento!$A:$A,JB$3)</f>
        <v>0</v>
      </c>
      <c r="JC48" s="141">
        <f>SUMIFS([1]Movimento!$R:$R,[1]Movimento!$B:$B,$C$3,[1]Movimento!$M:$M,$B48,[1]Movimento!$A:$A,JC$3)</f>
        <v>0</v>
      </c>
      <c r="JD48" s="141">
        <f>SUMIFS([1]Movimento!$R:$R,[1]Movimento!$B:$B,$C$3,[1]Movimento!$M:$M,$B48,[1]Movimento!$A:$A,JD$3)</f>
        <v>0</v>
      </c>
      <c r="JE48" s="141">
        <f>SUMIFS([1]Movimento!$R:$R,[1]Movimento!$B:$B,$C$3,[1]Movimento!$M:$M,$B48,[1]Movimento!$A:$A,JE$3)</f>
        <v>0</v>
      </c>
      <c r="JF48" s="141">
        <f>SUMIFS([1]Movimento!$R:$R,[1]Movimento!$B:$B,$C$3,[1]Movimento!$M:$M,$B48,[1]Movimento!$A:$A,JF$3)</f>
        <v>0</v>
      </c>
      <c r="JG48" s="141">
        <f>SUMIFS([1]Movimento!$R:$R,[1]Movimento!$B:$B,$C$3,[1]Movimento!$M:$M,$B48,[1]Movimento!$A:$A,JG$3)</f>
        <v>0</v>
      </c>
      <c r="JH48" s="141">
        <f>SUMIFS([1]Movimento!$R:$R,[1]Movimento!$B:$B,$C$3,[1]Movimento!$M:$M,$B48,[1]Movimento!$A:$A,JH$3)</f>
        <v>0</v>
      </c>
      <c r="JI48" s="141">
        <f>SUMIFS([1]Movimento!$R:$R,[1]Movimento!$B:$B,$C$3,[1]Movimento!$M:$M,$B48,[1]Movimento!$A:$A,JI$3)</f>
        <v>0</v>
      </c>
      <c r="JJ48" s="141">
        <f>SUMIFS([1]Movimento!$R:$R,[1]Movimento!$B:$B,$C$3,[1]Movimento!$M:$M,$B48,[1]Movimento!$A:$A,JJ$3)</f>
        <v>0</v>
      </c>
      <c r="JK48" s="141">
        <f>SUMIFS([1]Movimento!$R:$R,[1]Movimento!$B:$B,$C$3,[1]Movimento!$M:$M,$B48,[1]Movimento!$A:$A,JK$3)</f>
        <v>0</v>
      </c>
      <c r="JL48" s="141">
        <f>SUMIFS([1]Movimento!$R:$R,[1]Movimento!$B:$B,$C$3,[1]Movimento!$M:$M,$B48,[1]Movimento!$A:$A,JL$3)</f>
        <v>0</v>
      </c>
      <c r="JM48" s="141">
        <f>SUMIFS([1]Movimento!$R:$R,[1]Movimento!$B:$B,$C$3,[1]Movimento!$M:$M,$B48,[1]Movimento!$A:$A,JM$3)</f>
        <v>0</v>
      </c>
      <c r="JN48" s="141">
        <f>SUMIFS([1]Movimento!$R:$R,[1]Movimento!$B:$B,$C$3,[1]Movimento!$M:$M,$B48,[1]Movimento!$A:$A,JN$3)</f>
        <v>0</v>
      </c>
      <c r="JO48" s="141">
        <f>SUMIFS([1]Movimento!$R:$R,[1]Movimento!$B:$B,$C$3,[1]Movimento!$M:$M,$B48,[1]Movimento!$A:$A,JO$3)</f>
        <v>0</v>
      </c>
      <c r="JP48" s="141">
        <f>SUMIFS([1]Movimento!$R:$R,[1]Movimento!$B:$B,$C$3,[1]Movimento!$M:$M,$B48,[1]Movimento!$A:$A,JP$3)</f>
        <v>0</v>
      </c>
      <c r="JQ48" s="141">
        <f>SUMIFS([1]Movimento!$R:$R,[1]Movimento!$B:$B,$C$3,[1]Movimento!$M:$M,$B48,[1]Movimento!$A:$A,JQ$3)</f>
        <v>0</v>
      </c>
      <c r="JR48" s="141">
        <f>SUMIFS([1]Movimento!$R:$R,[1]Movimento!$B:$B,$C$3,[1]Movimento!$M:$M,$B48,[1]Movimento!$A:$A,JR$3)</f>
        <v>0</v>
      </c>
      <c r="JS48" s="141">
        <f>SUMIFS([1]Movimento!$R:$R,[1]Movimento!$B:$B,$C$3,[1]Movimento!$M:$M,$B48,[1]Movimento!$A:$A,JS$3)</f>
        <v>0</v>
      </c>
      <c r="JT48" s="141">
        <f>SUMIFS([1]Movimento!$R:$R,[1]Movimento!$B:$B,$C$3,[1]Movimento!$M:$M,$B48,[1]Movimento!$A:$A,JT$3)</f>
        <v>0</v>
      </c>
      <c r="JU48" s="141">
        <f>SUMIFS([1]Movimento!$R:$R,[1]Movimento!$B:$B,$C$3,[1]Movimento!$M:$M,$B48,[1]Movimento!$A:$A,JU$3)</f>
        <v>0</v>
      </c>
      <c r="JV48" s="141">
        <f>SUMIFS([1]Movimento!$R:$R,[1]Movimento!$B:$B,$C$3,[1]Movimento!$M:$M,$B48,[1]Movimento!$A:$A,JV$3)</f>
        <v>0</v>
      </c>
      <c r="JW48" s="141">
        <f>SUMIFS([1]Movimento!$R:$R,[1]Movimento!$B:$B,$C$3,[1]Movimento!$M:$M,$B48,[1]Movimento!$A:$A,JW$3)</f>
        <v>0</v>
      </c>
      <c r="JX48" s="141">
        <f>SUMIFS([1]Movimento!$R:$R,[1]Movimento!$B:$B,$C$3,[1]Movimento!$M:$M,$B48,[1]Movimento!$A:$A,JX$3)</f>
        <v>0</v>
      </c>
      <c r="JY48" s="141">
        <f>SUMIFS([1]Movimento!$R:$R,[1]Movimento!$B:$B,$C$3,[1]Movimento!$M:$M,$B48,[1]Movimento!$A:$A,JY$3)</f>
        <v>0</v>
      </c>
      <c r="JZ48" s="141">
        <f>SUMIFS([1]Movimento!$R:$R,[1]Movimento!$B:$B,$C$3,[1]Movimento!$M:$M,$B48,[1]Movimento!$A:$A,JZ$3)</f>
        <v>0</v>
      </c>
      <c r="KA48" s="141">
        <f>SUMIFS([1]Movimento!$R:$R,[1]Movimento!$B:$B,$C$3,[1]Movimento!$M:$M,$B48,[1]Movimento!$A:$A,KA$3)</f>
        <v>0</v>
      </c>
      <c r="KB48" s="141">
        <f>SUMIFS([1]Movimento!$R:$R,[1]Movimento!$B:$B,$C$3,[1]Movimento!$M:$M,$B48,[1]Movimento!$A:$A,KB$3)</f>
        <v>0</v>
      </c>
      <c r="KC48" s="141">
        <f>SUMIFS([1]Movimento!$R:$R,[1]Movimento!$B:$B,$C$3,[1]Movimento!$M:$M,$B48,[1]Movimento!$A:$A,KC$3)</f>
        <v>0</v>
      </c>
      <c r="KD48" s="141">
        <f>SUMIFS([1]Movimento!$R:$R,[1]Movimento!$B:$B,$C$3,[1]Movimento!$M:$M,$B48,[1]Movimento!$A:$A,KD$3)</f>
        <v>0</v>
      </c>
      <c r="KE48" s="141">
        <f>SUMIFS([1]Movimento!$R:$R,[1]Movimento!$B:$B,$C$3,[1]Movimento!$M:$M,$B48,[1]Movimento!$A:$A,KE$3)</f>
        <v>0</v>
      </c>
      <c r="KF48" s="141">
        <f t="shared" si="171"/>
        <v>0</v>
      </c>
      <c r="KG48" s="141">
        <f>SUMIFS([1]Movimento!$R:$R,[1]Movimento!$B:$B,$C$3,[1]Movimento!$M:$M,$B48,[1]Movimento!$A:$A,KG$3)</f>
        <v>0</v>
      </c>
      <c r="KH48" s="141">
        <f>SUMIFS([1]Movimento!$R:$R,[1]Movimento!$B:$B,$C$3,[1]Movimento!$M:$M,$B48,[1]Movimento!$A:$A,KH$3)</f>
        <v>0</v>
      </c>
      <c r="KI48" s="141">
        <f>SUMIFS([1]Movimento!$R:$R,[1]Movimento!$B:$B,$C$3,[1]Movimento!$M:$M,$B48,[1]Movimento!$A:$A,KI$3)</f>
        <v>0</v>
      </c>
      <c r="KJ48" s="141">
        <f>SUMIFS([1]Movimento!$R:$R,[1]Movimento!$B:$B,$C$3,[1]Movimento!$M:$M,$B48,[1]Movimento!$A:$A,KJ$3)</f>
        <v>0</v>
      </c>
      <c r="KK48" s="141">
        <f>SUMIFS([1]Movimento!$R:$R,[1]Movimento!$B:$B,$C$3,[1]Movimento!$M:$M,$B48,[1]Movimento!$A:$A,KK$3)</f>
        <v>0</v>
      </c>
      <c r="KL48" s="141">
        <f>SUMIFS([1]Movimento!$R:$R,[1]Movimento!$B:$B,$C$3,[1]Movimento!$M:$M,$B48,[1]Movimento!$A:$A,KL$3)</f>
        <v>0</v>
      </c>
      <c r="KM48" s="141">
        <f>SUMIFS([1]Movimento!$R:$R,[1]Movimento!$B:$B,$C$3,[1]Movimento!$M:$M,$B48,[1]Movimento!$A:$A,KM$3)</f>
        <v>0</v>
      </c>
      <c r="KN48" s="141">
        <f>SUMIFS([1]Movimento!$R:$R,[1]Movimento!$B:$B,$C$3,[1]Movimento!$M:$M,$B48,[1]Movimento!$A:$A,KN$3)</f>
        <v>0</v>
      </c>
      <c r="KO48" s="141">
        <f>SUMIFS([1]Movimento!$R:$R,[1]Movimento!$B:$B,$C$3,[1]Movimento!$M:$M,$B48,[1]Movimento!$A:$A,KO$3)</f>
        <v>0</v>
      </c>
      <c r="KP48" s="141">
        <f>SUMIFS([1]Movimento!$R:$R,[1]Movimento!$B:$B,$C$3,[1]Movimento!$M:$M,$B48,[1]Movimento!$A:$A,KP$3)</f>
        <v>0</v>
      </c>
      <c r="KQ48" s="141">
        <f>SUMIFS([1]Movimento!$R:$R,[1]Movimento!$B:$B,$C$3,[1]Movimento!$M:$M,$B48,[1]Movimento!$A:$A,KQ$3)</f>
        <v>0</v>
      </c>
      <c r="KR48" s="141">
        <f>SUMIFS([1]Movimento!$R:$R,[1]Movimento!$B:$B,$C$3,[1]Movimento!$M:$M,$B48,[1]Movimento!$A:$A,KR$3)</f>
        <v>0</v>
      </c>
      <c r="KS48" s="141">
        <f>SUMIFS([1]Movimento!$R:$R,[1]Movimento!$B:$B,$C$3,[1]Movimento!$M:$M,$B48,[1]Movimento!$A:$A,KS$3)</f>
        <v>0</v>
      </c>
      <c r="KT48" s="141">
        <f>SUMIFS([1]Movimento!$R:$R,[1]Movimento!$B:$B,$C$3,[1]Movimento!$M:$M,$B48,[1]Movimento!$A:$A,KT$3)</f>
        <v>0</v>
      </c>
      <c r="KU48" s="141">
        <f>SUMIFS([1]Movimento!$R:$R,[1]Movimento!$B:$B,$C$3,[1]Movimento!$M:$M,$B48,[1]Movimento!$A:$A,KU$3)</f>
        <v>0</v>
      </c>
      <c r="KV48" s="141">
        <f>SUMIFS([1]Movimento!$R:$R,[1]Movimento!$B:$B,$C$3,[1]Movimento!$M:$M,$B48,[1]Movimento!$A:$A,KV$3)</f>
        <v>0</v>
      </c>
      <c r="KW48" s="141">
        <f>SUMIFS([1]Movimento!$R:$R,[1]Movimento!$B:$B,$C$3,[1]Movimento!$M:$M,$B48,[1]Movimento!$A:$A,KW$3)</f>
        <v>0</v>
      </c>
      <c r="KX48" s="141">
        <f>SUMIFS([1]Movimento!$R:$R,[1]Movimento!$B:$B,$C$3,[1]Movimento!$M:$M,$B48,[1]Movimento!$A:$A,KX$3)</f>
        <v>0</v>
      </c>
      <c r="KY48" s="141">
        <f>SUMIFS([1]Movimento!$R:$R,[1]Movimento!$B:$B,$C$3,[1]Movimento!$M:$M,$B48,[1]Movimento!$A:$A,KY$3)</f>
        <v>0</v>
      </c>
      <c r="KZ48" s="141">
        <f>SUMIFS([1]Movimento!$R:$R,[1]Movimento!$B:$B,$C$3,[1]Movimento!$M:$M,$B48,[1]Movimento!$A:$A,KZ$3)</f>
        <v>0</v>
      </c>
      <c r="LA48" s="141">
        <f>SUMIFS([1]Movimento!$R:$R,[1]Movimento!$B:$B,$C$3,[1]Movimento!$M:$M,$B48,[1]Movimento!$A:$A,LA$3)</f>
        <v>0</v>
      </c>
      <c r="LB48" s="141">
        <f>SUMIFS([1]Movimento!$R:$R,[1]Movimento!$B:$B,$C$3,[1]Movimento!$M:$M,$B48,[1]Movimento!$A:$A,LB$3)</f>
        <v>0</v>
      </c>
      <c r="LC48" s="141">
        <f>SUMIFS([1]Movimento!$R:$R,[1]Movimento!$B:$B,$C$3,[1]Movimento!$M:$M,$B48,[1]Movimento!$A:$A,LC$3)</f>
        <v>0</v>
      </c>
      <c r="LD48" s="141">
        <f>SUMIFS([1]Movimento!$R:$R,[1]Movimento!$B:$B,$C$3,[1]Movimento!$M:$M,$B48,[1]Movimento!$A:$A,LD$3)</f>
        <v>0</v>
      </c>
      <c r="LE48" s="141">
        <f>SUMIFS([1]Movimento!$R:$R,[1]Movimento!$B:$B,$C$3,[1]Movimento!$M:$M,$B48,[1]Movimento!$A:$A,LE$3)</f>
        <v>0</v>
      </c>
      <c r="LF48" s="141">
        <f>SUMIFS([1]Movimento!$R:$R,[1]Movimento!$B:$B,$C$3,[1]Movimento!$M:$M,$B48,[1]Movimento!$A:$A,LF$3)</f>
        <v>0</v>
      </c>
      <c r="LG48" s="141">
        <f>SUMIFS([1]Movimento!$R:$R,[1]Movimento!$B:$B,$C$3,[1]Movimento!$M:$M,$B48,[1]Movimento!$A:$A,LG$3)</f>
        <v>0</v>
      </c>
      <c r="LH48" s="141">
        <f>SUMIFS([1]Movimento!$R:$R,[1]Movimento!$B:$B,$C$3,[1]Movimento!$M:$M,$B48,[1]Movimento!$A:$A,LH$3)</f>
        <v>0</v>
      </c>
      <c r="LI48" s="141">
        <f>SUMIFS([1]Movimento!$R:$R,[1]Movimento!$B:$B,$C$3,[1]Movimento!$M:$M,$B48,[1]Movimento!$A:$A,LI$3)</f>
        <v>0</v>
      </c>
      <c r="LJ48" s="141">
        <f>SUMIFS([1]Movimento!$R:$R,[1]Movimento!$B:$B,$C$3,[1]Movimento!$M:$M,$B48,[1]Movimento!$A:$A,LJ$3)</f>
        <v>0</v>
      </c>
      <c r="LK48" s="141">
        <f>SUMIFS([1]Movimento!$R:$R,[1]Movimento!$B:$B,$C$3,[1]Movimento!$M:$M,$B48,[1]Movimento!$A:$A,LK$3)</f>
        <v>0</v>
      </c>
      <c r="LL48" s="141">
        <f t="shared" si="172"/>
        <v>0</v>
      </c>
      <c r="LM48" s="141">
        <f>SUMIFS([1]Movimento!$R:$R,[1]Movimento!$B:$B,$C$3,[1]Movimento!$M:$M,$B48,[1]Movimento!$A:$A,LM$3)</f>
        <v>0</v>
      </c>
      <c r="LN48" s="141">
        <f>SUMIFS([1]Movimento!$R:$R,[1]Movimento!$B:$B,$C$3,[1]Movimento!$M:$M,$B48,[1]Movimento!$A:$A,LN$3)</f>
        <v>0</v>
      </c>
      <c r="LO48" s="141">
        <f>SUMIFS([1]Movimento!$R:$R,[1]Movimento!$B:$B,$C$3,[1]Movimento!$M:$M,$B48,[1]Movimento!$A:$A,LO$3)</f>
        <v>0</v>
      </c>
      <c r="LP48" s="141">
        <f>SUMIFS([1]Movimento!$R:$R,[1]Movimento!$B:$B,$C$3,[1]Movimento!$M:$M,$B48,[1]Movimento!$A:$A,LP$3)</f>
        <v>0</v>
      </c>
      <c r="LQ48" s="141">
        <f>SUMIFS([1]Movimento!$R:$R,[1]Movimento!$B:$B,$C$3,[1]Movimento!$M:$M,$B48,[1]Movimento!$A:$A,LQ$3)</f>
        <v>0</v>
      </c>
      <c r="LR48" s="141">
        <f>SUMIFS([1]Movimento!$R:$R,[1]Movimento!$B:$B,$C$3,[1]Movimento!$M:$M,$B48,[1]Movimento!$A:$A,LR$3)</f>
        <v>0</v>
      </c>
      <c r="LS48" s="141">
        <f>SUMIFS([1]Movimento!$R:$R,[1]Movimento!$B:$B,$C$3,[1]Movimento!$M:$M,$B48,[1]Movimento!$A:$A,LS$3)</f>
        <v>0</v>
      </c>
      <c r="LT48" s="141">
        <f>SUMIFS([1]Movimento!$R:$R,[1]Movimento!$B:$B,$C$3,[1]Movimento!$M:$M,$B48,[1]Movimento!$A:$A,LT$3)</f>
        <v>0</v>
      </c>
      <c r="LU48" s="141">
        <f>SUMIFS([1]Movimento!$R:$R,[1]Movimento!$B:$B,$C$3,[1]Movimento!$M:$M,$B48,[1]Movimento!$A:$A,LU$3)</f>
        <v>0</v>
      </c>
      <c r="LV48" s="141">
        <f>SUMIFS([1]Movimento!$R:$R,[1]Movimento!$B:$B,$C$3,[1]Movimento!$M:$M,$B48,[1]Movimento!$A:$A,LV$3)</f>
        <v>0</v>
      </c>
      <c r="LW48" s="141">
        <f>SUMIFS([1]Movimento!$R:$R,[1]Movimento!$B:$B,$C$3,[1]Movimento!$M:$M,$B48,[1]Movimento!$A:$A,LW$3)</f>
        <v>0</v>
      </c>
      <c r="LX48" s="141">
        <f>SUMIFS([1]Movimento!$R:$R,[1]Movimento!$B:$B,$C$3,[1]Movimento!$M:$M,$B48,[1]Movimento!$A:$A,LX$3)</f>
        <v>0</v>
      </c>
      <c r="LY48" s="141">
        <f>SUMIFS([1]Movimento!$R:$R,[1]Movimento!$B:$B,$C$3,[1]Movimento!$M:$M,$B48,[1]Movimento!$A:$A,LY$3)</f>
        <v>0</v>
      </c>
      <c r="LZ48" s="141">
        <f>SUMIFS([1]Movimento!$R:$R,[1]Movimento!$B:$B,$C$3,[1]Movimento!$M:$M,$B48,[1]Movimento!$A:$A,LZ$3)</f>
        <v>0</v>
      </c>
      <c r="MA48" s="141">
        <f>SUMIFS([1]Movimento!$R:$R,[1]Movimento!$B:$B,$C$3,[1]Movimento!$M:$M,$B48,[1]Movimento!$A:$A,MA$3)</f>
        <v>0</v>
      </c>
      <c r="MB48" s="141">
        <f>SUMIFS([1]Movimento!$R:$R,[1]Movimento!$B:$B,$C$3,[1]Movimento!$M:$M,$B48,[1]Movimento!$A:$A,MB$3)</f>
        <v>0</v>
      </c>
      <c r="MC48" s="141">
        <f>SUMIFS([1]Movimento!$R:$R,[1]Movimento!$B:$B,$C$3,[1]Movimento!$M:$M,$B48,[1]Movimento!$A:$A,MC$3)</f>
        <v>0</v>
      </c>
      <c r="MD48" s="141">
        <f>SUMIFS([1]Movimento!$R:$R,[1]Movimento!$B:$B,$C$3,[1]Movimento!$M:$M,$B48,[1]Movimento!$A:$A,MD$3)</f>
        <v>0</v>
      </c>
      <c r="ME48" s="141">
        <f>SUMIFS([1]Movimento!$R:$R,[1]Movimento!$B:$B,$C$3,[1]Movimento!$M:$M,$B48,[1]Movimento!$A:$A,ME$3)</f>
        <v>0</v>
      </c>
      <c r="MF48" s="141">
        <f>SUMIFS([1]Movimento!$R:$R,[1]Movimento!$B:$B,$C$3,[1]Movimento!$M:$M,$B48,[1]Movimento!$A:$A,MF$3)</f>
        <v>0</v>
      </c>
      <c r="MG48" s="141">
        <f>SUMIFS([1]Movimento!$R:$R,[1]Movimento!$B:$B,$C$3,[1]Movimento!$M:$M,$B48,[1]Movimento!$A:$A,MG$3)</f>
        <v>0</v>
      </c>
      <c r="MH48" s="141">
        <f>SUMIFS([1]Movimento!$R:$R,[1]Movimento!$B:$B,$C$3,[1]Movimento!$M:$M,$B48,[1]Movimento!$A:$A,MH$3)</f>
        <v>0</v>
      </c>
      <c r="MI48" s="141">
        <f>SUMIFS([1]Movimento!$R:$R,[1]Movimento!$B:$B,$C$3,[1]Movimento!$M:$M,$B48,[1]Movimento!$A:$A,MI$3)</f>
        <v>0</v>
      </c>
      <c r="MJ48" s="141">
        <f>SUMIFS([1]Movimento!$R:$R,[1]Movimento!$B:$B,$C$3,[1]Movimento!$M:$M,$B48,[1]Movimento!$A:$A,MJ$3)</f>
        <v>0</v>
      </c>
      <c r="MK48" s="141">
        <f>SUMIFS([1]Movimento!$R:$R,[1]Movimento!$B:$B,$C$3,[1]Movimento!$M:$M,$B48,[1]Movimento!$A:$A,MK$3)</f>
        <v>0</v>
      </c>
      <c r="ML48" s="141">
        <f>SUMIFS([1]Movimento!$R:$R,[1]Movimento!$B:$B,$C$3,[1]Movimento!$M:$M,$B48,[1]Movimento!$A:$A,ML$3)</f>
        <v>0</v>
      </c>
      <c r="MM48" s="141">
        <f>SUMIFS([1]Movimento!$R:$R,[1]Movimento!$B:$B,$C$3,[1]Movimento!$M:$M,$B48,[1]Movimento!$A:$A,MM$3)</f>
        <v>0</v>
      </c>
      <c r="MN48" s="141">
        <f>SUMIFS([1]Movimento!$R:$R,[1]Movimento!$B:$B,$C$3,[1]Movimento!$M:$M,$B48,[1]Movimento!$A:$A,MN$3)</f>
        <v>0</v>
      </c>
      <c r="MO48" s="141">
        <f>SUMIFS([1]Movimento!$R:$R,[1]Movimento!$B:$B,$C$3,[1]Movimento!$M:$M,$B48,[1]Movimento!$A:$A,MO$3)</f>
        <v>0</v>
      </c>
      <c r="MP48" s="141">
        <f>SUMIFS([1]Movimento!$R:$R,[1]Movimento!$B:$B,$C$3,[1]Movimento!$M:$M,$B48,[1]Movimento!$A:$A,MP$3)</f>
        <v>0</v>
      </c>
      <c r="MQ48" s="141">
        <f>SUMIFS([1]Movimento!$R:$R,[1]Movimento!$B:$B,$C$3,[1]Movimento!$M:$M,$B48,[1]Movimento!$A:$A,MQ$3)</f>
        <v>0</v>
      </c>
      <c r="MR48" s="141">
        <f t="shared" si="173"/>
        <v>0</v>
      </c>
      <c r="MS48" s="141">
        <f>SUMIFS([1]Movimento!$R:$R,[1]Movimento!$B:$B,$C$3,[1]Movimento!$M:$M,$B48,[1]Movimento!$A:$A,MS$3)</f>
        <v>0</v>
      </c>
      <c r="MT48" s="141">
        <f>SUMIFS([1]Movimento!$R:$R,[1]Movimento!$B:$B,$C$3,[1]Movimento!$M:$M,$B48,[1]Movimento!$A:$A,MT$3)</f>
        <v>0</v>
      </c>
      <c r="MU48" s="141">
        <f>SUMIFS([1]Movimento!$R:$R,[1]Movimento!$B:$B,$C$3,[1]Movimento!$M:$M,$B48,[1]Movimento!$A:$A,MU$3)</f>
        <v>0</v>
      </c>
      <c r="MV48" s="141">
        <f>SUMIFS([1]Movimento!$R:$R,[1]Movimento!$B:$B,$C$3,[1]Movimento!$M:$M,$B48,[1]Movimento!$A:$A,MV$3)</f>
        <v>0</v>
      </c>
      <c r="MW48" s="141">
        <f>SUMIFS([1]Movimento!$R:$R,[1]Movimento!$B:$B,$C$3,[1]Movimento!$M:$M,$B48,[1]Movimento!$A:$A,MW$3)</f>
        <v>0</v>
      </c>
      <c r="MX48" s="141">
        <f>SUMIFS([1]Movimento!$R:$R,[1]Movimento!$B:$B,$C$3,[1]Movimento!$M:$M,$B48,[1]Movimento!$A:$A,MX$3)</f>
        <v>0</v>
      </c>
      <c r="MY48" s="141">
        <f>SUMIFS([1]Movimento!$R:$R,[1]Movimento!$B:$B,$C$3,[1]Movimento!$M:$M,$B48,[1]Movimento!$A:$A,MY$3)</f>
        <v>0</v>
      </c>
      <c r="MZ48" s="141">
        <f>SUMIFS([1]Movimento!$R:$R,[1]Movimento!$B:$B,$C$3,[1]Movimento!$M:$M,$B48,[1]Movimento!$A:$A,MZ$3)</f>
        <v>0</v>
      </c>
      <c r="NA48" s="141">
        <f>SUMIFS([1]Movimento!$R:$R,[1]Movimento!$B:$B,$C$3,[1]Movimento!$M:$M,$B48,[1]Movimento!$A:$A,NA$3)</f>
        <v>0</v>
      </c>
      <c r="NB48" s="141">
        <f>SUMIFS([1]Movimento!$R:$R,[1]Movimento!$B:$B,$C$3,[1]Movimento!$M:$M,$B48,[1]Movimento!$A:$A,NB$3)</f>
        <v>0</v>
      </c>
      <c r="NC48" s="141">
        <f>SUMIFS([1]Movimento!$R:$R,[1]Movimento!$B:$B,$C$3,[1]Movimento!$M:$M,$B48,[1]Movimento!$A:$A,NC$3)</f>
        <v>0</v>
      </c>
      <c r="ND48" s="141">
        <f>SUMIFS([1]Movimento!$R:$R,[1]Movimento!$B:$B,$C$3,[1]Movimento!$M:$M,$B48,[1]Movimento!$A:$A,ND$3)</f>
        <v>0</v>
      </c>
      <c r="NE48" s="141">
        <f>SUMIFS([1]Movimento!$R:$R,[1]Movimento!$B:$B,$C$3,[1]Movimento!$M:$M,$B48,[1]Movimento!$A:$A,NE$3)</f>
        <v>0</v>
      </c>
      <c r="NF48" s="141">
        <f>SUMIFS([1]Movimento!$R:$R,[1]Movimento!$B:$B,$C$3,[1]Movimento!$M:$M,$B48,[1]Movimento!$A:$A,NF$3)</f>
        <v>0</v>
      </c>
      <c r="NG48" s="141">
        <f>SUMIFS([1]Movimento!$R:$R,[1]Movimento!$B:$B,$C$3,[1]Movimento!$M:$M,$B48,[1]Movimento!$A:$A,NG$3)</f>
        <v>0</v>
      </c>
      <c r="NH48" s="141">
        <f>SUMIFS([1]Movimento!$R:$R,[1]Movimento!$B:$B,$C$3,[1]Movimento!$M:$M,$B48,[1]Movimento!$A:$A,NH$3)</f>
        <v>0</v>
      </c>
      <c r="NI48" s="141">
        <f>SUMIFS([1]Movimento!$R:$R,[1]Movimento!$B:$B,$C$3,[1]Movimento!$M:$M,$B48,[1]Movimento!$A:$A,NI$3)</f>
        <v>0</v>
      </c>
      <c r="NJ48" s="141">
        <f>SUMIFS([1]Movimento!$R:$R,[1]Movimento!$B:$B,$C$3,[1]Movimento!$M:$M,$B48,[1]Movimento!$A:$A,NJ$3)</f>
        <v>0</v>
      </c>
      <c r="NK48" s="141">
        <f>SUMIFS([1]Movimento!$R:$R,[1]Movimento!$B:$B,$C$3,[1]Movimento!$M:$M,$B48,[1]Movimento!$A:$A,NK$3)</f>
        <v>0</v>
      </c>
      <c r="NL48" s="141">
        <f>SUMIFS([1]Movimento!$R:$R,[1]Movimento!$B:$B,$C$3,[1]Movimento!$M:$M,$B48,[1]Movimento!$A:$A,NL$3)</f>
        <v>0</v>
      </c>
      <c r="NM48" s="141">
        <f>SUMIFS([1]Movimento!$R:$R,[1]Movimento!$B:$B,$C$3,[1]Movimento!$M:$M,$B48,[1]Movimento!$A:$A,NM$3)</f>
        <v>0</v>
      </c>
      <c r="NN48" s="141">
        <f>SUMIFS([1]Movimento!$R:$R,[1]Movimento!$B:$B,$C$3,[1]Movimento!$M:$M,$B48,[1]Movimento!$A:$A,NN$3)</f>
        <v>0</v>
      </c>
      <c r="NO48" s="141">
        <f>SUMIFS([1]Movimento!$R:$R,[1]Movimento!$B:$B,$C$3,[1]Movimento!$M:$M,$B48,[1]Movimento!$A:$A,NO$3)</f>
        <v>0</v>
      </c>
      <c r="NP48" s="141">
        <f>SUMIFS([1]Movimento!$R:$R,[1]Movimento!$B:$B,$C$3,[1]Movimento!$M:$M,$B48,[1]Movimento!$A:$A,NP$3)</f>
        <v>0</v>
      </c>
      <c r="NQ48" s="141">
        <f>SUMIFS([1]Movimento!$R:$R,[1]Movimento!$B:$B,$C$3,[1]Movimento!$M:$M,$B48,[1]Movimento!$A:$A,NQ$3)</f>
        <v>0</v>
      </c>
      <c r="NR48" s="141">
        <f>SUMIFS([1]Movimento!$R:$R,[1]Movimento!$B:$B,$C$3,[1]Movimento!$M:$M,$B48,[1]Movimento!$A:$A,NR$3)</f>
        <v>0</v>
      </c>
      <c r="NS48" s="141">
        <f>SUMIFS([1]Movimento!$R:$R,[1]Movimento!$B:$B,$C$3,[1]Movimento!$M:$M,$B48,[1]Movimento!$A:$A,NS$3)</f>
        <v>0</v>
      </c>
      <c r="NT48" s="141">
        <f>SUMIFS([1]Movimento!$R:$R,[1]Movimento!$B:$B,$C$3,[1]Movimento!$M:$M,$B48,[1]Movimento!$A:$A,NT$3)</f>
        <v>0</v>
      </c>
      <c r="NU48" s="141">
        <f>SUMIFS([1]Movimento!$R:$R,[1]Movimento!$B:$B,$C$3,[1]Movimento!$M:$M,$B48,[1]Movimento!$A:$A,NU$3)</f>
        <v>0</v>
      </c>
      <c r="NV48" s="141">
        <f>SUMIFS([1]Movimento!$R:$R,[1]Movimento!$B:$B,$C$3,[1]Movimento!$M:$M,$B48,[1]Movimento!$A:$A,NV$3)</f>
        <v>0</v>
      </c>
      <c r="NW48" s="141">
        <f>SUMIFS([1]Movimento!$R:$R,[1]Movimento!$B:$B,$C$3,[1]Movimento!$M:$M,$B48,[1]Movimento!$A:$A,NW$3)</f>
        <v>0</v>
      </c>
      <c r="NX48" s="141">
        <f t="shared" si="174"/>
        <v>0</v>
      </c>
      <c r="NY48" s="10"/>
      <c r="NZ48" s="141">
        <f t="shared" ref="NZ48:NZ57" si="179">AJ48+BP48+CV48+EB48+FH48+GN48+HT48+IZ48+KF48+LL48+MR48+NX48</f>
        <v>0</v>
      </c>
      <c r="OA48" s="143">
        <f t="shared" si="175"/>
        <v>0</v>
      </c>
      <c r="OB48" s="145" t="str">
        <f t="shared" si="178"/>
        <v/>
      </c>
      <c r="OD48" s="181"/>
      <c r="OG48" s="163" t="s">
        <v>67</v>
      </c>
      <c r="OH48" s="10"/>
      <c r="OI48" s="164"/>
      <c r="OJ48" s="164"/>
      <c r="OK48" s="164"/>
      <c r="OL48" s="164"/>
      <c r="OM48" s="164"/>
      <c r="ON48" s="164"/>
      <c r="OO48" s="164"/>
      <c r="OP48" s="164"/>
      <c r="OQ48" s="164"/>
      <c r="OR48" s="164"/>
      <c r="OS48" s="164"/>
      <c r="OT48" s="164"/>
      <c r="OU48" s="10"/>
      <c r="OV48" s="164">
        <f t="shared" si="176"/>
        <v>0</v>
      </c>
    </row>
    <row r="49" spans="1:412" s="134" customFormat="1" outlineLevel="1">
      <c r="B49" s="139" t="s">
        <v>68</v>
      </c>
      <c r="C49" s="140" t="s">
        <v>69</v>
      </c>
      <c r="D49" s="10"/>
      <c r="E49" s="141">
        <f>SUMIFS([1]Movimento!$R:$R,[1]Movimento!$B:$B,$C$3,[1]Movimento!$M:$M,$B49,[1]Movimento!$A:$A,E$3)</f>
        <v>0</v>
      </c>
      <c r="F49" s="141">
        <f>SUMIFS([1]Movimento!$R:$R,[1]Movimento!$B:$B,$C$3,[1]Movimento!$M:$M,$B49,[1]Movimento!$A:$A,F$3)</f>
        <v>0</v>
      </c>
      <c r="G49" s="141">
        <f>SUMIFS([1]Movimento!$R:$R,[1]Movimento!$B:$B,$C$3,[1]Movimento!$M:$M,$B49,[1]Movimento!$A:$A,G$3)</f>
        <v>0</v>
      </c>
      <c r="H49" s="141">
        <f>SUMIFS([1]Movimento!$R:$R,[1]Movimento!$B:$B,$C$3,[1]Movimento!$M:$M,$B49,[1]Movimento!$A:$A,H$3)</f>
        <v>0</v>
      </c>
      <c r="I49" s="141">
        <f>SUMIFS([1]Movimento!$R:$R,[1]Movimento!$B:$B,$C$3,[1]Movimento!$M:$M,$B49,[1]Movimento!$A:$A,I$3)</f>
        <v>0</v>
      </c>
      <c r="J49" s="141">
        <f>SUMIFS([1]Movimento!$R:$R,[1]Movimento!$B:$B,$C$3,[1]Movimento!$M:$M,$B49,[1]Movimento!$A:$A,J$3)</f>
        <v>0</v>
      </c>
      <c r="K49" s="141">
        <f>SUMIFS([1]Movimento!$R:$R,[1]Movimento!$B:$B,$C$3,[1]Movimento!$M:$M,$B49,[1]Movimento!$A:$A,K$3)</f>
        <v>0</v>
      </c>
      <c r="L49" s="141">
        <f>SUMIFS([1]Movimento!$R:$R,[1]Movimento!$B:$B,$C$3,[1]Movimento!$M:$M,$B49,[1]Movimento!$A:$A,L$3)</f>
        <v>0</v>
      </c>
      <c r="M49" s="141">
        <f>SUMIFS([1]Movimento!$R:$R,[1]Movimento!$B:$B,$C$3,[1]Movimento!$M:$M,$B49,[1]Movimento!$A:$A,M$3)</f>
        <v>0</v>
      </c>
      <c r="N49" s="141">
        <f>SUMIFS([1]Movimento!$R:$R,[1]Movimento!$B:$B,$C$3,[1]Movimento!$M:$M,$B49,[1]Movimento!$A:$A,N$3)</f>
        <v>0</v>
      </c>
      <c r="O49" s="141">
        <f>SUMIFS([1]Movimento!$R:$R,[1]Movimento!$B:$B,$C$3,[1]Movimento!$M:$M,$B49,[1]Movimento!$A:$A,O$3)</f>
        <v>0</v>
      </c>
      <c r="P49" s="141">
        <f>SUMIFS([1]Movimento!$R:$R,[1]Movimento!$B:$B,$C$3,[1]Movimento!$M:$M,$B49,[1]Movimento!$A:$A,P$3)</f>
        <v>0</v>
      </c>
      <c r="Q49" s="141">
        <f>SUMIFS([1]Movimento!$R:$R,[1]Movimento!$B:$B,$C$3,[1]Movimento!$M:$M,$B49,[1]Movimento!$A:$A,Q$3)</f>
        <v>0</v>
      </c>
      <c r="R49" s="141">
        <f>SUMIFS([1]Movimento!$R:$R,[1]Movimento!$B:$B,$C$3,[1]Movimento!$M:$M,$B49,[1]Movimento!$A:$A,R$3)</f>
        <v>0</v>
      </c>
      <c r="S49" s="141">
        <f>SUMIFS([1]Movimento!$R:$R,[1]Movimento!$B:$B,$C$3,[1]Movimento!$M:$M,$B49,[1]Movimento!$A:$A,S$3)</f>
        <v>0</v>
      </c>
      <c r="T49" s="141">
        <f>SUMIFS([1]Movimento!$R:$R,[1]Movimento!$B:$B,$C$3,[1]Movimento!$M:$M,$B49,[1]Movimento!$A:$A,T$3)</f>
        <v>0</v>
      </c>
      <c r="U49" s="141">
        <f>SUMIFS([1]Movimento!$R:$R,[1]Movimento!$B:$B,$C$3,[1]Movimento!$M:$M,$B49,[1]Movimento!$A:$A,U$3)</f>
        <v>0</v>
      </c>
      <c r="V49" s="141">
        <f>SUMIFS([1]Movimento!$R:$R,[1]Movimento!$B:$B,$C$3,[1]Movimento!$M:$M,$B49,[1]Movimento!$A:$A,V$3)</f>
        <v>0</v>
      </c>
      <c r="W49" s="141">
        <f>SUMIFS([1]Movimento!$R:$R,[1]Movimento!$B:$B,$C$3,[1]Movimento!$M:$M,$B49,[1]Movimento!$A:$A,W$3)</f>
        <v>0</v>
      </c>
      <c r="X49" s="141">
        <f>SUMIFS([1]Movimento!$R:$R,[1]Movimento!$B:$B,$C$3,[1]Movimento!$M:$M,$B49,[1]Movimento!$A:$A,X$3)</f>
        <v>0</v>
      </c>
      <c r="Y49" s="141">
        <f>SUMIFS([1]Movimento!$R:$R,[1]Movimento!$B:$B,$C$3,[1]Movimento!$M:$M,$B49,[1]Movimento!$A:$A,Y$3)</f>
        <v>0</v>
      </c>
      <c r="Z49" s="141">
        <f>SUMIFS([1]Movimento!$R:$R,[1]Movimento!$B:$B,$C$3,[1]Movimento!$M:$M,$B49,[1]Movimento!$A:$A,Z$3)</f>
        <v>0</v>
      </c>
      <c r="AA49" s="141">
        <f>SUMIFS([1]Movimento!$R:$R,[1]Movimento!$B:$B,$C$3,[1]Movimento!$M:$M,$B49,[1]Movimento!$A:$A,AA$3)</f>
        <v>0</v>
      </c>
      <c r="AB49" s="141">
        <f>SUMIFS([1]Movimento!$R:$R,[1]Movimento!$B:$B,$C$3,[1]Movimento!$M:$M,$B49,[1]Movimento!$A:$A,AB$3)</f>
        <v>0</v>
      </c>
      <c r="AC49" s="141">
        <f>SUMIFS([1]Movimento!$R:$R,[1]Movimento!$B:$B,$C$3,[1]Movimento!$M:$M,$B49,[1]Movimento!$A:$A,AC$3)</f>
        <v>0</v>
      </c>
      <c r="AD49" s="141">
        <f>SUMIFS([1]Movimento!$R:$R,[1]Movimento!$B:$B,$C$3,[1]Movimento!$M:$M,$B49,[1]Movimento!$A:$A,AD$3)</f>
        <v>0</v>
      </c>
      <c r="AE49" s="141">
        <f>SUMIFS([1]Movimento!$R:$R,[1]Movimento!$B:$B,$C$3,[1]Movimento!$M:$M,$B49,[1]Movimento!$A:$A,AE$3)</f>
        <v>0</v>
      </c>
      <c r="AF49" s="141">
        <f>SUMIFS([1]Movimento!$R:$R,[1]Movimento!$B:$B,$C$3,[1]Movimento!$M:$M,$B49,[1]Movimento!$A:$A,AF$3)</f>
        <v>0</v>
      </c>
      <c r="AG49" s="141">
        <f>SUMIFS([1]Movimento!$R:$R,[1]Movimento!$B:$B,$C$3,[1]Movimento!$M:$M,$B49,[1]Movimento!$A:$A,AG$3)</f>
        <v>0</v>
      </c>
      <c r="AH49" s="141">
        <f>SUMIFS([1]Movimento!$R:$R,[1]Movimento!$B:$B,$C$3,[1]Movimento!$M:$M,$B49,[1]Movimento!$A:$A,AH$3)</f>
        <v>0</v>
      </c>
      <c r="AI49" s="141">
        <f>SUMIFS([1]Movimento!$R:$R,[1]Movimento!$B:$B,$C$3,[1]Movimento!$M:$M,$B49,[1]Movimento!$A:$A,AI$3)</f>
        <v>0</v>
      </c>
      <c r="AJ49" s="141">
        <f t="shared" si="163"/>
        <v>0</v>
      </c>
      <c r="AK49" s="141">
        <f>SUMIFS([1]Movimento!$R:$R,[1]Movimento!$B:$B,$C$3,[1]Movimento!$M:$M,$B49,[1]Movimento!$A:$A,AK$3)</f>
        <v>0</v>
      </c>
      <c r="AL49" s="141">
        <f>SUMIFS([1]Movimento!$R:$R,[1]Movimento!$B:$B,$C$3,[1]Movimento!$M:$M,$B49,[1]Movimento!$A:$A,AL$3)</f>
        <v>0</v>
      </c>
      <c r="AM49" s="141">
        <f>SUMIFS([1]Movimento!$R:$R,[1]Movimento!$B:$B,$C$3,[1]Movimento!$M:$M,$B49,[1]Movimento!$A:$A,AM$3)</f>
        <v>0</v>
      </c>
      <c r="AN49" s="141">
        <f>SUMIFS([1]Movimento!$R:$R,[1]Movimento!$B:$B,$C$3,[1]Movimento!$M:$M,$B49,[1]Movimento!$A:$A,AN$3)</f>
        <v>0</v>
      </c>
      <c r="AO49" s="141">
        <f>SUMIFS([1]Movimento!$R:$R,[1]Movimento!$B:$B,$C$3,[1]Movimento!$M:$M,$B49,[1]Movimento!$A:$A,AO$3)</f>
        <v>0</v>
      </c>
      <c r="AP49" s="141">
        <f>SUMIFS([1]Movimento!$R:$R,[1]Movimento!$B:$B,$C$3,[1]Movimento!$M:$M,$B49,[1]Movimento!$A:$A,AP$3)</f>
        <v>0</v>
      </c>
      <c r="AQ49" s="141">
        <f>SUMIFS([1]Movimento!$R:$R,[1]Movimento!$B:$B,$C$3,[1]Movimento!$M:$M,$B49,[1]Movimento!$A:$A,AQ$3)</f>
        <v>0</v>
      </c>
      <c r="AR49" s="141">
        <f>SUMIFS([1]Movimento!$R:$R,[1]Movimento!$B:$B,$C$3,[1]Movimento!$M:$M,$B49,[1]Movimento!$A:$A,AR$3)</f>
        <v>0</v>
      </c>
      <c r="AS49" s="141">
        <f>SUMIFS([1]Movimento!$R:$R,[1]Movimento!$B:$B,$C$3,[1]Movimento!$M:$M,$B49,[1]Movimento!$A:$A,AS$3)</f>
        <v>0</v>
      </c>
      <c r="AT49" s="141">
        <f>SUMIFS([1]Movimento!$R:$R,[1]Movimento!$B:$B,$C$3,[1]Movimento!$M:$M,$B49,[1]Movimento!$A:$A,AT$3)</f>
        <v>0</v>
      </c>
      <c r="AU49" s="141">
        <f>SUMIFS([1]Movimento!$R:$R,[1]Movimento!$B:$B,$C$3,[1]Movimento!$M:$M,$B49,[1]Movimento!$A:$A,AU$3)</f>
        <v>0</v>
      </c>
      <c r="AV49" s="141">
        <f>SUMIFS([1]Movimento!$R:$R,[1]Movimento!$B:$B,$C$3,[1]Movimento!$M:$M,$B49,[1]Movimento!$A:$A,AV$3)</f>
        <v>0</v>
      </c>
      <c r="AW49" s="141">
        <f>SUMIFS([1]Movimento!$R:$R,[1]Movimento!$B:$B,$C$3,[1]Movimento!$M:$M,$B49,[1]Movimento!$A:$A,AW$3)</f>
        <v>0</v>
      </c>
      <c r="AX49" s="141">
        <f>SUMIFS([1]Movimento!$R:$R,[1]Movimento!$B:$B,$C$3,[1]Movimento!$M:$M,$B49,[1]Movimento!$A:$A,AX$3)</f>
        <v>0</v>
      </c>
      <c r="AY49" s="141">
        <f>SUMIFS([1]Movimento!$R:$R,[1]Movimento!$B:$B,$C$3,[1]Movimento!$M:$M,$B49,[1]Movimento!$A:$A,AY$3)</f>
        <v>0</v>
      </c>
      <c r="AZ49" s="141">
        <f>SUMIFS([1]Movimento!$R:$R,[1]Movimento!$B:$B,$C$3,[1]Movimento!$M:$M,$B49,[1]Movimento!$A:$A,AZ$3)</f>
        <v>0</v>
      </c>
      <c r="BA49" s="141">
        <f>SUMIFS([1]Movimento!$R:$R,[1]Movimento!$B:$B,$C$3,[1]Movimento!$M:$M,$B49,[1]Movimento!$A:$A,BA$3)</f>
        <v>0</v>
      </c>
      <c r="BB49" s="141">
        <f>SUMIFS([1]Movimento!$R:$R,[1]Movimento!$B:$B,$C$3,[1]Movimento!$M:$M,$B49,[1]Movimento!$A:$A,BB$3)</f>
        <v>0</v>
      </c>
      <c r="BC49" s="141">
        <f>SUMIFS([1]Movimento!$R:$R,[1]Movimento!$B:$B,$C$3,[1]Movimento!$M:$M,$B49,[1]Movimento!$A:$A,BC$3)</f>
        <v>0</v>
      </c>
      <c r="BD49" s="141">
        <f>SUMIFS([1]Movimento!$R:$R,[1]Movimento!$B:$B,$C$3,[1]Movimento!$M:$M,$B49,[1]Movimento!$A:$A,BD$3)</f>
        <v>0</v>
      </c>
      <c r="BE49" s="141">
        <f>SUMIFS([1]Movimento!$R:$R,[1]Movimento!$B:$B,$C$3,[1]Movimento!$M:$M,$B49,[1]Movimento!$A:$A,BE$3)</f>
        <v>0</v>
      </c>
      <c r="BF49" s="141">
        <f>SUMIFS([1]Movimento!$R:$R,[1]Movimento!$B:$B,$C$3,[1]Movimento!$M:$M,$B49,[1]Movimento!$A:$A,BF$3)</f>
        <v>0</v>
      </c>
      <c r="BG49" s="141">
        <f>SUMIFS([1]Movimento!$R:$R,[1]Movimento!$B:$B,$C$3,[1]Movimento!$M:$M,$B49,[1]Movimento!$A:$A,BG$3)</f>
        <v>0</v>
      </c>
      <c r="BH49" s="141">
        <f>SUMIFS([1]Movimento!$R:$R,[1]Movimento!$B:$B,$C$3,[1]Movimento!$M:$M,$B49,[1]Movimento!$A:$A,BH$3)</f>
        <v>0</v>
      </c>
      <c r="BI49" s="141">
        <f>SUMIFS([1]Movimento!$R:$R,[1]Movimento!$B:$B,$C$3,[1]Movimento!$M:$M,$B49,[1]Movimento!$A:$A,BI$3)</f>
        <v>0</v>
      </c>
      <c r="BJ49" s="141">
        <f>SUMIFS([1]Movimento!$R:$R,[1]Movimento!$B:$B,$C$3,[1]Movimento!$M:$M,$B49,[1]Movimento!$A:$A,BJ$3)</f>
        <v>0</v>
      </c>
      <c r="BK49" s="141">
        <f>SUMIFS([1]Movimento!$R:$R,[1]Movimento!$B:$B,$C$3,[1]Movimento!$M:$M,$B49,[1]Movimento!$A:$A,BK$3)</f>
        <v>0</v>
      </c>
      <c r="BL49" s="141">
        <f>SUMIFS([1]Movimento!$R:$R,[1]Movimento!$B:$B,$C$3,[1]Movimento!$M:$M,$B49,[1]Movimento!$A:$A,BL$3)</f>
        <v>0</v>
      </c>
      <c r="BM49" s="141">
        <f>SUMIFS([1]Movimento!$R:$R,[1]Movimento!$B:$B,$C$3,[1]Movimento!$M:$M,$B49,[1]Movimento!$A:$A,BM$3)</f>
        <v>0</v>
      </c>
      <c r="BN49" s="141">
        <f>SUMIFS([1]Movimento!$R:$R,[1]Movimento!$B:$B,$C$3,[1]Movimento!$M:$M,$B49,[1]Movimento!$A:$A,BN$3)</f>
        <v>0</v>
      </c>
      <c r="BO49" s="141">
        <f>SUMIFS([1]Movimento!$R:$R,[1]Movimento!$B:$B,$C$3,[1]Movimento!$M:$M,$B49,[1]Movimento!$A:$A,BO$3)</f>
        <v>0</v>
      </c>
      <c r="BP49" s="141">
        <f t="shared" si="164"/>
        <v>0</v>
      </c>
      <c r="BQ49" s="141">
        <f>SUMIFS([1]Movimento!$R:$R,[1]Movimento!$B:$B,$C$3,[1]Movimento!$M:$M,$B49,[1]Movimento!$A:$A,BQ$3)</f>
        <v>0</v>
      </c>
      <c r="BR49" s="141">
        <f>SUMIFS([1]Movimento!$R:$R,[1]Movimento!$B:$B,$C$3,[1]Movimento!$M:$M,$B49,[1]Movimento!$A:$A,BR$3)</f>
        <v>0</v>
      </c>
      <c r="BS49" s="141">
        <f>SUMIFS([1]Movimento!$R:$R,[1]Movimento!$B:$B,$C$3,[1]Movimento!$M:$M,$B49,[1]Movimento!$A:$A,BS$3)</f>
        <v>0</v>
      </c>
      <c r="BT49" s="141">
        <f>SUMIFS([1]Movimento!$R:$R,[1]Movimento!$B:$B,$C$3,[1]Movimento!$M:$M,$B49,[1]Movimento!$A:$A,BT$3)</f>
        <v>0</v>
      </c>
      <c r="BU49" s="141">
        <f>SUMIFS([1]Movimento!$R:$R,[1]Movimento!$B:$B,$C$3,[1]Movimento!$M:$M,$B49,[1]Movimento!$A:$A,BU$3)</f>
        <v>0</v>
      </c>
      <c r="BV49" s="141">
        <f>SUMIFS([1]Movimento!$R:$R,[1]Movimento!$B:$B,$C$3,[1]Movimento!$M:$M,$B49,[1]Movimento!$A:$A,BV$3)</f>
        <v>0</v>
      </c>
      <c r="BW49" s="141">
        <f>SUMIFS([1]Movimento!$R:$R,[1]Movimento!$B:$B,$C$3,[1]Movimento!$M:$M,$B49,[1]Movimento!$A:$A,BW$3)</f>
        <v>0</v>
      </c>
      <c r="BX49" s="141">
        <f>SUMIFS([1]Movimento!$R:$R,[1]Movimento!$B:$B,$C$3,[1]Movimento!$M:$M,$B49,[1]Movimento!$A:$A,BX$3)</f>
        <v>0</v>
      </c>
      <c r="BY49" s="141">
        <f>SUMIFS([1]Movimento!$R:$R,[1]Movimento!$B:$B,$C$3,[1]Movimento!$M:$M,$B49,[1]Movimento!$A:$A,BY$3)</f>
        <v>0</v>
      </c>
      <c r="BZ49" s="141">
        <f>SUMIFS([1]Movimento!$R:$R,[1]Movimento!$B:$B,$C$3,[1]Movimento!$M:$M,$B49,[1]Movimento!$A:$A,BZ$3)</f>
        <v>0</v>
      </c>
      <c r="CA49" s="141">
        <f>SUMIFS([1]Movimento!$R:$R,[1]Movimento!$B:$B,$C$3,[1]Movimento!$M:$M,$B49,[1]Movimento!$A:$A,CA$3)</f>
        <v>0</v>
      </c>
      <c r="CB49" s="141">
        <f>SUMIFS([1]Movimento!$R:$R,[1]Movimento!$B:$B,$C$3,[1]Movimento!$M:$M,$B49,[1]Movimento!$A:$A,CB$3)</f>
        <v>0</v>
      </c>
      <c r="CC49" s="141">
        <f>SUMIFS([1]Movimento!$R:$R,[1]Movimento!$B:$B,$C$3,[1]Movimento!$M:$M,$B49,[1]Movimento!$A:$A,CC$3)</f>
        <v>0</v>
      </c>
      <c r="CD49" s="141">
        <f>SUMIFS([1]Movimento!$R:$R,[1]Movimento!$B:$B,$C$3,[1]Movimento!$M:$M,$B49,[1]Movimento!$A:$A,CD$3)</f>
        <v>0</v>
      </c>
      <c r="CE49" s="141">
        <f>SUMIFS([1]Movimento!$R:$R,[1]Movimento!$B:$B,$C$3,[1]Movimento!$M:$M,$B49,[1]Movimento!$A:$A,CE$3)</f>
        <v>0</v>
      </c>
      <c r="CF49" s="141">
        <f>SUMIFS([1]Movimento!$R:$R,[1]Movimento!$B:$B,$C$3,[1]Movimento!$M:$M,$B49,[1]Movimento!$A:$A,CF$3)</f>
        <v>0</v>
      </c>
      <c r="CG49" s="141">
        <f>SUMIFS([1]Movimento!$R:$R,[1]Movimento!$B:$B,$C$3,[1]Movimento!$M:$M,$B49,[1]Movimento!$A:$A,CG$3)</f>
        <v>0</v>
      </c>
      <c r="CH49" s="141">
        <f>SUMIFS([1]Movimento!$R:$R,[1]Movimento!$B:$B,$C$3,[1]Movimento!$M:$M,$B49,[1]Movimento!$A:$A,CH$3)</f>
        <v>0</v>
      </c>
      <c r="CI49" s="141">
        <f>SUMIFS([1]Movimento!$R:$R,[1]Movimento!$B:$B,$C$3,[1]Movimento!$M:$M,$B49,[1]Movimento!$A:$A,CI$3)</f>
        <v>0</v>
      </c>
      <c r="CJ49" s="141">
        <f>SUMIFS([1]Movimento!$R:$R,[1]Movimento!$B:$B,$C$3,[1]Movimento!$M:$M,$B49,[1]Movimento!$A:$A,CJ$3)</f>
        <v>0</v>
      </c>
      <c r="CK49" s="141">
        <f>SUMIFS([1]Movimento!$R:$R,[1]Movimento!$B:$B,$C$3,[1]Movimento!$M:$M,$B49,[1]Movimento!$A:$A,CK$3)</f>
        <v>0</v>
      </c>
      <c r="CL49" s="141">
        <f>SUMIFS([1]Movimento!$R:$R,[1]Movimento!$B:$B,$C$3,[1]Movimento!$M:$M,$B49,[1]Movimento!$A:$A,CL$3)</f>
        <v>0</v>
      </c>
      <c r="CM49" s="141">
        <f>SUMIFS([1]Movimento!$R:$R,[1]Movimento!$B:$B,$C$3,[1]Movimento!$M:$M,$B49,[1]Movimento!$A:$A,CM$3)</f>
        <v>0</v>
      </c>
      <c r="CN49" s="141">
        <f>SUMIFS([1]Movimento!$R:$R,[1]Movimento!$B:$B,$C$3,[1]Movimento!$M:$M,$B49,[1]Movimento!$A:$A,CN$3)</f>
        <v>0</v>
      </c>
      <c r="CO49" s="141">
        <f>SUMIFS([1]Movimento!$R:$R,[1]Movimento!$B:$B,$C$3,[1]Movimento!$M:$M,$B49,[1]Movimento!$A:$A,CO$3)</f>
        <v>0</v>
      </c>
      <c r="CP49" s="141">
        <f>SUMIFS([1]Movimento!$R:$R,[1]Movimento!$B:$B,$C$3,[1]Movimento!$M:$M,$B49,[1]Movimento!$A:$A,CP$3)</f>
        <v>0</v>
      </c>
      <c r="CQ49" s="141">
        <f>SUMIFS([1]Movimento!$R:$R,[1]Movimento!$B:$B,$C$3,[1]Movimento!$M:$M,$B49,[1]Movimento!$A:$A,CQ$3)</f>
        <v>0</v>
      </c>
      <c r="CR49" s="141">
        <f>SUMIFS([1]Movimento!$R:$R,[1]Movimento!$B:$B,$C$3,[1]Movimento!$M:$M,$B49,[1]Movimento!$A:$A,CR$3)</f>
        <v>0</v>
      </c>
      <c r="CS49" s="141">
        <f>SUMIFS([1]Movimento!$R:$R,[1]Movimento!$B:$B,$C$3,[1]Movimento!$M:$M,$B49,[1]Movimento!$A:$A,CS$3)</f>
        <v>0</v>
      </c>
      <c r="CT49" s="141">
        <f>SUMIFS([1]Movimento!$R:$R,[1]Movimento!$B:$B,$C$3,[1]Movimento!$M:$M,$B49,[1]Movimento!$A:$A,CT$3)</f>
        <v>0</v>
      </c>
      <c r="CU49" s="141">
        <f>SUMIFS([1]Movimento!$R:$R,[1]Movimento!$B:$B,$C$3,[1]Movimento!$M:$M,$B49,[1]Movimento!$A:$A,CU$3)</f>
        <v>0</v>
      </c>
      <c r="CV49" s="141">
        <f t="shared" si="165"/>
        <v>0</v>
      </c>
      <c r="CW49" s="141">
        <f>SUMIFS([1]Movimento!$R:$R,[1]Movimento!$B:$B,$C$3,[1]Movimento!$M:$M,$B49,[1]Movimento!$A:$A,CW$3)</f>
        <v>0</v>
      </c>
      <c r="CX49" s="141">
        <f>SUMIFS([1]Movimento!$R:$R,[1]Movimento!$B:$B,$C$3,[1]Movimento!$M:$M,$B49,[1]Movimento!$A:$A,CX$3)</f>
        <v>0</v>
      </c>
      <c r="CY49" s="141">
        <f>SUMIFS([1]Movimento!$R:$R,[1]Movimento!$B:$B,$C$3,[1]Movimento!$M:$M,$B49,[1]Movimento!$A:$A,CY$3)</f>
        <v>0</v>
      </c>
      <c r="CZ49" s="141">
        <f>SUMIFS([1]Movimento!$R:$R,[1]Movimento!$B:$B,$C$3,[1]Movimento!$M:$M,$B49,[1]Movimento!$A:$A,CZ$3)</f>
        <v>0</v>
      </c>
      <c r="DA49" s="141">
        <f>SUMIFS([1]Movimento!$R:$R,[1]Movimento!$B:$B,$C$3,[1]Movimento!$M:$M,$B49,[1]Movimento!$A:$A,DA$3)</f>
        <v>0</v>
      </c>
      <c r="DB49" s="141">
        <f>SUMIFS([1]Movimento!$R:$R,[1]Movimento!$B:$B,$C$3,[1]Movimento!$M:$M,$B49,[1]Movimento!$A:$A,DB$3)</f>
        <v>0</v>
      </c>
      <c r="DC49" s="141">
        <f>SUMIFS([1]Movimento!$R:$R,[1]Movimento!$B:$B,$C$3,[1]Movimento!$M:$M,$B49,[1]Movimento!$A:$A,DC$3)</f>
        <v>0</v>
      </c>
      <c r="DD49" s="141">
        <f>SUMIFS([1]Movimento!$R:$R,[1]Movimento!$B:$B,$C$3,[1]Movimento!$M:$M,$B49,[1]Movimento!$A:$A,DD$3)</f>
        <v>0</v>
      </c>
      <c r="DE49" s="141">
        <f>SUMIFS([1]Movimento!$R:$R,[1]Movimento!$B:$B,$C$3,[1]Movimento!$M:$M,$B49,[1]Movimento!$A:$A,DE$3)</f>
        <v>0</v>
      </c>
      <c r="DF49" s="141">
        <f>SUMIFS([1]Movimento!$R:$R,[1]Movimento!$B:$B,$C$3,[1]Movimento!$M:$M,$B49,[1]Movimento!$A:$A,DF$3)</f>
        <v>0</v>
      </c>
      <c r="DG49" s="141">
        <f>SUMIFS([1]Movimento!$R:$R,[1]Movimento!$B:$B,$C$3,[1]Movimento!$M:$M,$B49,[1]Movimento!$A:$A,DG$3)</f>
        <v>0</v>
      </c>
      <c r="DH49" s="141">
        <f>SUMIFS([1]Movimento!$R:$R,[1]Movimento!$B:$B,$C$3,[1]Movimento!$M:$M,$B49,[1]Movimento!$A:$A,DH$3)</f>
        <v>0</v>
      </c>
      <c r="DI49" s="141">
        <f>SUMIFS([1]Movimento!$R:$R,[1]Movimento!$B:$B,$C$3,[1]Movimento!$M:$M,$B49,[1]Movimento!$A:$A,DI$3)</f>
        <v>0</v>
      </c>
      <c r="DJ49" s="141">
        <f>SUMIFS([1]Movimento!$R:$R,[1]Movimento!$B:$B,$C$3,[1]Movimento!$M:$M,$B49,[1]Movimento!$A:$A,DJ$3)</f>
        <v>0</v>
      </c>
      <c r="DK49" s="141">
        <f>SUMIFS([1]Movimento!$R:$R,[1]Movimento!$B:$B,$C$3,[1]Movimento!$M:$M,$B49,[1]Movimento!$A:$A,DK$3)</f>
        <v>0</v>
      </c>
      <c r="DL49" s="141">
        <f>SUMIFS([1]Movimento!$R:$R,[1]Movimento!$B:$B,$C$3,[1]Movimento!$M:$M,$B49,[1]Movimento!$A:$A,DL$3)</f>
        <v>0</v>
      </c>
      <c r="DM49" s="141">
        <f>SUMIFS([1]Movimento!$R:$R,[1]Movimento!$B:$B,$C$3,[1]Movimento!$M:$M,$B49,[1]Movimento!$A:$A,DM$3)</f>
        <v>0</v>
      </c>
      <c r="DN49" s="141">
        <f>SUMIFS([1]Movimento!$R:$R,[1]Movimento!$B:$B,$C$3,[1]Movimento!$M:$M,$B49,[1]Movimento!$A:$A,DN$3)</f>
        <v>0</v>
      </c>
      <c r="DO49" s="141">
        <f>SUMIFS([1]Movimento!$R:$R,[1]Movimento!$B:$B,$C$3,[1]Movimento!$M:$M,$B49,[1]Movimento!$A:$A,DO$3)</f>
        <v>0</v>
      </c>
      <c r="DP49" s="141">
        <f>SUMIFS([1]Movimento!$R:$R,[1]Movimento!$B:$B,$C$3,[1]Movimento!$M:$M,$B49,[1]Movimento!$A:$A,DP$3)</f>
        <v>0</v>
      </c>
      <c r="DQ49" s="141">
        <f>SUMIFS([1]Movimento!$R:$R,[1]Movimento!$B:$B,$C$3,[1]Movimento!$M:$M,$B49,[1]Movimento!$A:$A,DQ$3)</f>
        <v>0</v>
      </c>
      <c r="DR49" s="141">
        <f>SUMIFS([1]Movimento!$R:$R,[1]Movimento!$B:$B,$C$3,[1]Movimento!$M:$M,$B49,[1]Movimento!$A:$A,DR$3)</f>
        <v>0</v>
      </c>
      <c r="DS49" s="141">
        <f>SUMIFS([1]Movimento!$R:$R,[1]Movimento!$B:$B,$C$3,[1]Movimento!$M:$M,$B49,[1]Movimento!$A:$A,DS$3)</f>
        <v>0</v>
      </c>
      <c r="DT49" s="141">
        <f>SUMIFS([1]Movimento!$R:$R,[1]Movimento!$B:$B,$C$3,[1]Movimento!$M:$M,$B49,[1]Movimento!$A:$A,DT$3)</f>
        <v>0</v>
      </c>
      <c r="DU49" s="141">
        <f>SUMIFS([1]Movimento!$R:$R,[1]Movimento!$B:$B,$C$3,[1]Movimento!$M:$M,$B49,[1]Movimento!$A:$A,DU$3)</f>
        <v>0</v>
      </c>
      <c r="DV49" s="141">
        <f>SUMIFS([1]Movimento!$R:$R,[1]Movimento!$B:$B,$C$3,[1]Movimento!$M:$M,$B49,[1]Movimento!$A:$A,DV$3)</f>
        <v>0</v>
      </c>
      <c r="DW49" s="141">
        <f>SUMIFS([1]Movimento!$R:$R,[1]Movimento!$B:$B,$C$3,[1]Movimento!$M:$M,$B49,[1]Movimento!$A:$A,DW$3)</f>
        <v>0</v>
      </c>
      <c r="DX49" s="141">
        <f>SUMIFS([1]Movimento!$R:$R,[1]Movimento!$B:$B,$C$3,[1]Movimento!$M:$M,$B49,[1]Movimento!$A:$A,DX$3)</f>
        <v>0</v>
      </c>
      <c r="DY49" s="141">
        <f>SUMIFS([1]Movimento!$R:$R,[1]Movimento!$B:$B,$C$3,[1]Movimento!$M:$M,$B49,[1]Movimento!$A:$A,DY$3)</f>
        <v>0</v>
      </c>
      <c r="DZ49" s="141">
        <f>SUMIFS([1]Movimento!$R:$R,[1]Movimento!$B:$B,$C$3,[1]Movimento!$M:$M,$B49,[1]Movimento!$A:$A,DZ$3)</f>
        <v>0</v>
      </c>
      <c r="EA49" s="141">
        <f>SUMIFS([1]Movimento!$R:$R,[1]Movimento!$B:$B,$C$3,[1]Movimento!$M:$M,$B49,[1]Movimento!$A:$A,EA$3)</f>
        <v>0</v>
      </c>
      <c r="EB49" s="141">
        <f t="shared" si="166"/>
        <v>0</v>
      </c>
      <c r="EC49" s="141">
        <f>SUMIFS([1]Movimento!$R:$R,[1]Movimento!$B:$B,$C$3,[1]Movimento!$M:$M,$B49,[1]Movimento!$A:$A,EC$3)</f>
        <v>0</v>
      </c>
      <c r="ED49" s="141">
        <f>SUMIFS([1]Movimento!$R:$R,[1]Movimento!$B:$B,$C$3,[1]Movimento!$M:$M,$B49,[1]Movimento!$A:$A,ED$3)</f>
        <v>0</v>
      </c>
      <c r="EE49" s="141">
        <f>SUMIFS([1]Movimento!$R:$R,[1]Movimento!$B:$B,$C$3,[1]Movimento!$M:$M,$B49,[1]Movimento!$A:$A,EE$3)</f>
        <v>0</v>
      </c>
      <c r="EF49" s="141">
        <f>SUMIFS([1]Movimento!$R:$R,[1]Movimento!$B:$B,$C$3,[1]Movimento!$M:$M,$B49,[1]Movimento!$A:$A,EF$3)</f>
        <v>0</v>
      </c>
      <c r="EG49" s="141">
        <f>SUMIFS([1]Movimento!$R:$R,[1]Movimento!$B:$B,$C$3,[1]Movimento!$M:$M,$B49,[1]Movimento!$A:$A,EG$3)</f>
        <v>0</v>
      </c>
      <c r="EH49" s="141">
        <f>SUMIFS([1]Movimento!$R:$R,[1]Movimento!$B:$B,$C$3,[1]Movimento!$M:$M,$B49,[1]Movimento!$A:$A,EH$3)</f>
        <v>0</v>
      </c>
      <c r="EI49" s="141">
        <f>SUMIFS([1]Movimento!$R:$R,[1]Movimento!$B:$B,$C$3,[1]Movimento!$M:$M,$B49,[1]Movimento!$A:$A,EI$3)</f>
        <v>0</v>
      </c>
      <c r="EJ49" s="141">
        <f>SUMIFS([1]Movimento!$R:$R,[1]Movimento!$B:$B,$C$3,[1]Movimento!$M:$M,$B49,[1]Movimento!$A:$A,EJ$3)</f>
        <v>0</v>
      </c>
      <c r="EK49" s="141">
        <f>SUMIFS([1]Movimento!$R:$R,[1]Movimento!$B:$B,$C$3,[1]Movimento!$M:$M,$B49,[1]Movimento!$A:$A,EK$3)</f>
        <v>0</v>
      </c>
      <c r="EL49" s="141">
        <f>SUMIFS([1]Movimento!$R:$R,[1]Movimento!$B:$B,$C$3,[1]Movimento!$M:$M,$B49,[1]Movimento!$A:$A,EL$3)</f>
        <v>0</v>
      </c>
      <c r="EM49" s="141">
        <f>SUMIFS([1]Movimento!$R:$R,[1]Movimento!$B:$B,$C$3,[1]Movimento!$M:$M,$B49,[1]Movimento!$A:$A,EM$3)</f>
        <v>0</v>
      </c>
      <c r="EN49" s="141">
        <f>SUMIFS([1]Movimento!$R:$R,[1]Movimento!$B:$B,$C$3,[1]Movimento!$M:$M,$B49,[1]Movimento!$A:$A,EN$3)</f>
        <v>0</v>
      </c>
      <c r="EO49" s="141">
        <f>SUMIFS([1]Movimento!$R:$R,[1]Movimento!$B:$B,$C$3,[1]Movimento!$M:$M,$B49,[1]Movimento!$A:$A,EO$3)</f>
        <v>0</v>
      </c>
      <c r="EP49" s="141">
        <f>SUMIFS([1]Movimento!$R:$R,[1]Movimento!$B:$B,$C$3,[1]Movimento!$M:$M,$B49,[1]Movimento!$A:$A,EP$3)</f>
        <v>0</v>
      </c>
      <c r="EQ49" s="141">
        <f>SUMIFS([1]Movimento!$R:$R,[1]Movimento!$B:$B,$C$3,[1]Movimento!$M:$M,$B49,[1]Movimento!$A:$A,EQ$3)</f>
        <v>0</v>
      </c>
      <c r="ER49" s="141">
        <f>SUMIFS([1]Movimento!$R:$R,[1]Movimento!$B:$B,$C$3,[1]Movimento!$M:$M,$B49,[1]Movimento!$A:$A,ER$3)</f>
        <v>0</v>
      </c>
      <c r="ES49" s="141">
        <f>SUMIFS([1]Movimento!$R:$R,[1]Movimento!$B:$B,$C$3,[1]Movimento!$M:$M,$B49,[1]Movimento!$A:$A,ES$3)</f>
        <v>0</v>
      </c>
      <c r="ET49" s="141">
        <f>SUMIFS([1]Movimento!$R:$R,[1]Movimento!$B:$B,$C$3,[1]Movimento!$M:$M,$B49,[1]Movimento!$A:$A,ET$3)</f>
        <v>0</v>
      </c>
      <c r="EU49" s="141">
        <f>SUMIFS([1]Movimento!$R:$R,[1]Movimento!$B:$B,$C$3,[1]Movimento!$M:$M,$B49,[1]Movimento!$A:$A,EU$3)</f>
        <v>0</v>
      </c>
      <c r="EV49" s="141">
        <f>SUMIFS([1]Movimento!$R:$R,[1]Movimento!$B:$B,$C$3,[1]Movimento!$M:$M,$B49,[1]Movimento!$A:$A,EV$3)</f>
        <v>0</v>
      </c>
      <c r="EW49" s="141">
        <f>SUMIFS([1]Movimento!$R:$R,[1]Movimento!$B:$B,$C$3,[1]Movimento!$M:$M,$B49,[1]Movimento!$A:$A,EW$3)</f>
        <v>0</v>
      </c>
      <c r="EX49" s="141">
        <f>SUMIFS([1]Movimento!$R:$R,[1]Movimento!$B:$B,$C$3,[1]Movimento!$M:$M,$B49,[1]Movimento!$A:$A,EX$3)</f>
        <v>0</v>
      </c>
      <c r="EY49" s="141">
        <f>SUMIFS([1]Movimento!$R:$R,[1]Movimento!$B:$B,$C$3,[1]Movimento!$M:$M,$B49,[1]Movimento!$A:$A,EY$3)</f>
        <v>0</v>
      </c>
      <c r="EZ49" s="141">
        <f>SUMIFS([1]Movimento!$R:$R,[1]Movimento!$B:$B,$C$3,[1]Movimento!$M:$M,$B49,[1]Movimento!$A:$A,EZ$3)</f>
        <v>0</v>
      </c>
      <c r="FA49" s="141">
        <f>SUMIFS([1]Movimento!$R:$R,[1]Movimento!$B:$B,$C$3,[1]Movimento!$M:$M,$B49,[1]Movimento!$A:$A,FA$3)</f>
        <v>0</v>
      </c>
      <c r="FB49" s="141">
        <f>SUMIFS([1]Movimento!$R:$R,[1]Movimento!$B:$B,$C$3,[1]Movimento!$M:$M,$B49,[1]Movimento!$A:$A,FB$3)</f>
        <v>0</v>
      </c>
      <c r="FC49" s="141">
        <f>SUMIFS([1]Movimento!$R:$R,[1]Movimento!$B:$B,$C$3,[1]Movimento!$M:$M,$B49,[1]Movimento!$A:$A,FC$3)</f>
        <v>0</v>
      </c>
      <c r="FD49" s="141">
        <f>SUMIFS([1]Movimento!$R:$R,[1]Movimento!$B:$B,$C$3,[1]Movimento!$M:$M,$B49,[1]Movimento!$A:$A,FD$3)</f>
        <v>0</v>
      </c>
      <c r="FE49" s="141">
        <f>SUMIFS([1]Movimento!$R:$R,[1]Movimento!$B:$B,$C$3,[1]Movimento!$M:$M,$B49,[1]Movimento!$A:$A,FE$3)</f>
        <v>0</v>
      </c>
      <c r="FF49" s="141">
        <f>SUMIFS([1]Movimento!$R:$R,[1]Movimento!$B:$B,$C$3,[1]Movimento!$M:$M,$B49,[1]Movimento!$A:$A,FF$3)</f>
        <v>0</v>
      </c>
      <c r="FG49" s="141">
        <f>SUMIFS([1]Movimento!$R:$R,[1]Movimento!$B:$B,$C$3,[1]Movimento!$M:$M,$B49,[1]Movimento!$A:$A,FG$3)</f>
        <v>0</v>
      </c>
      <c r="FH49" s="141">
        <f t="shared" si="167"/>
        <v>0</v>
      </c>
      <c r="FI49" s="141">
        <f>SUMIFS([1]Movimento!$R:$R,[1]Movimento!$B:$B,$C$3,[1]Movimento!$M:$M,$B49,[1]Movimento!$A:$A,FI$3)</f>
        <v>0</v>
      </c>
      <c r="FJ49" s="141">
        <f>SUMIFS([1]Movimento!$R:$R,[1]Movimento!$B:$B,$C$3,[1]Movimento!$M:$M,$B49,[1]Movimento!$A:$A,FJ$3)</f>
        <v>0</v>
      </c>
      <c r="FK49" s="141">
        <f>SUMIFS([1]Movimento!$R:$R,[1]Movimento!$B:$B,$C$3,[1]Movimento!$M:$M,$B49,[1]Movimento!$A:$A,FK$3)</f>
        <v>0</v>
      </c>
      <c r="FL49" s="141">
        <f>SUMIFS([1]Movimento!$R:$R,[1]Movimento!$B:$B,$C$3,[1]Movimento!$M:$M,$B49,[1]Movimento!$A:$A,FL$3)</f>
        <v>0</v>
      </c>
      <c r="FM49" s="141">
        <f>SUMIFS([1]Movimento!$R:$R,[1]Movimento!$B:$B,$C$3,[1]Movimento!$M:$M,$B49,[1]Movimento!$A:$A,FM$3)</f>
        <v>0</v>
      </c>
      <c r="FN49" s="141">
        <f>SUMIFS([1]Movimento!$R:$R,[1]Movimento!$B:$B,$C$3,[1]Movimento!$M:$M,$B49,[1]Movimento!$A:$A,FN$3)</f>
        <v>0</v>
      </c>
      <c r="FO49" s="141">
        <f>SUMIFS([1]Movimento!$R:$R,[1]Movimento!$B:$B,$C$3,[1]Movimento!$M:$M,$B49,[1]Movimento!$A:$A,FO$3)</f>
        <v>0</v>
      </c>
      <c r="FP49" s="141">
        <f>SUMIFS([1]Movimento!$R:$R,[1]Movimento!$B:$B,$C$3,[1]Movimento!$M:$M,$B49,[1]Movimento!$A:$A,FP$3)</f>
        <v>0</v>
      </c>
      <c r="FQ49" s="141">
        <f>SUMIFS([1]Movimento!$R:$R,[1]Movimento!$B:$B,$C$3,[1]Movimento!$M:$M,$B49,[1]Movimento!$A:$A,FQ$3)</f>
        <v>0</v>
      </c>
      <c r="FR49" s="141">
        <f>SUMIFS([1]Movimento!$R:$R,[1]Movimento!$B:$B,$C$3,[1]Movimento!$M:$M,$B49,[1]Movimento!$A:$A,FR$3)</f>
        <v>0</v>
      </c>
      <c r="FS49" s="141">
        <f>SUMIFS([1]Movimento!$R:$R,[1]Movimento!$B:$B,$C$3,[1]Movimento!$M:$M,$B49,[1]Movimento!$A:$A,FS$3)</f>
        <v>0</v>
      </c>
      <c r="FT49" s="141">
        <f>SUMIFS([1]Movimento!$R:$R,[1]Movimento!$B:$B,$C$3,[1]Movimento!$M:$M,$B49,[1]Movimento!$A:$A,FT$3)</f>
        <v>0</v>
      </c>
      <c r="FU49" s="141">
        <f>SUMIFS([1]Movimento!$R:$R,[1]Movimento!$B:$B,$C$3,[1]Movimento!$M:$M,$B49,[1]Movimento!$A:$A,FU$3)</f>
        <v>0</v>
      </c>
      <c r="FV49" s="141">
        <f>SUMIFS([1]Movimento!$R:$R,[1]Movimento!$B:$B,$C$3,[1]Movimento!$M:$M,$B49,[1]Movimento!$A:$A,FV$3)</f>
        <v>0</v>
      </c>
      <c r="FW49" s="141">
        <f>SUMIFS([1]Movimento!$R:$R,[1]Movimento!$B:$B,$C$3,[1]Movimento!$M:$M,$B49,[1]Movimento!$A:$A,FW$3)</f>
        <v>0</v>
      </c>
      <c r="FX49" s="141">
        <f>SUMIFS([1]Movimento!$R:$R,[1]Movimento!$B:$B,$C$3,[1]Movimento!$M:$M,$B49,[1]Movimento!$A:$A,FX$3)</f>
        <v>0</v>
      </c>
      <c r="FY49" s="141">
        <f>SUMIFS([1]Movimento!$R:$R,[1]Movimento!$B:$B,$C$3,[1]Movimento!$M:$M,$B49,[1]Movimento!$A:$A,FY$3)</f>
        <v>0</v>
      </c>
      <c r="FZ49" s="141">
        <f>SUMIFS([1]Movimento!$R:$R,[1]Movimento!$B:$B,$C$3,[1]Movimento!$M:$M,$B49,[1]Movimento!$A:$A,FZ$3)</f>
        <v>0</v>
      </c>
      <c r="GA49" s="141">
        <f>SUMIFS([1]Movimento!$R:$R,[1]Movimento!$B:$B,$C$3,[1]Movimento!$M:$M,$B49,[1]Movimento!$A:$A,GA$3)</f>
        <v>0</v>
      </c>
      <c r="GB49" s="141">
        <f>SUMIFS([1]Movimento!$R:$R,[1]Movimento!$B:$B,$C$3,[1]Movimento!$M:$M,$B49,[1]Movimento!$A:$A,GB$3)</f>
        <v>0</v>
      </c>
      <c r="GC49" s="141">
        <f>SUMIFS([1]Movimento!$R:$R,[1]Movimento!$B:$B,$C$3,[1]Movimento!$M:$M,$B49,[1]Movimento!$A:$A,GC$3)</f>
        <v>0</v>
      </c>
      <c r="GD49" s="141">
        <f>SUMIFS([1]Movimento!$R:$R,[1]Movimento!$B:$B,$C$3,[1]Movimento!$M:$M,$B49,[1]Movimento!$A:$A,GD$3)</f>
        <v>0</v>
      </c>
      <c r="GE49" s="141">
        <f>SUMIFS([1]Movimento!$R:$R,[1]Movimento!$B:$B,$C$3,[1]Movimento!$M:$M,$B49,[1]Movimento!$A:$A,GE$3)</f>
        <v>0</v>
      </c>
      <c r="GF49" s="141">
        <f>SUMIFS([1]Movimento!$R:$R,[1]Movimento!$B:$B,$C$3,[1]Movimento!$M:$M,$B49,[1]Movimento!$A:$A,GF$3)</f>
        <v>0</v>
      </c>
      <c r="GG49" s="141">
        <f>SUMIFS([1]Movimento!$R:$R,[1]Movimento!$B:$B,$C$3,[1]Movimento!$M:$M,$B49,[1]Movimento!$A:$A,GG$3)</f>
        <v>0</v>
      </c>
      <c r="GH49" s="141">
        <f>SUMIFS([1]Movimento!$R:$R,[1]Movimento!$B:$B,$C$3,[1]Movimento!$M:$M,$B49,[1]Movimento!$A:$A,GH$3)</f>
        <v>0</v>
      </c>
      <c r="GI49" s="141">
        <f>SUMIFS([1]Movimento!$R:$R,[1]Movimento!$B:$B,$C$3,[1]Movimento!$M:$M,$B49,[1]Movimento!$A:$A,GI$3)</f>
        <v>0</v>
      </c>
      <c r="GJ49" s="141">
        <f>SUMIFS([1]Movimento!$R:$R,[1]Movimento!$B:$B,$C$3,[1]Movimento!$M:$M,$B49,[1]Movimento!$A:$A,GJ$3)</f>
        <v>0</v>
      </c>
      <c r="GK49" s="141">
        <f>SUMIFS([1]Movimento!$R:$R,[1]Movimento!$B:$B,$C$3,[1]Movimento!$M:$M,$B49,[1]Movimento!$A:$A,GK$3)</f>
        <v>0</v>
      </c>
      <c r="GL49" s="141">
        <f>SUMIFS([1]Movimento!$R:$R,[1]Movimento!$B:$B,$C$3,[1]Movimento!$M:$M,$B49,[1]Movimento!$A:$A,GL$3)</f>
        <v>0</v>
      </c>
      <c r="GM49" s="141">
        <f>SUMIFS([1]Movimento!$R:$R,[1]Movimento!$B:$B,$C$3,[1]Movimento!$M:$M,$B49,[1]Movimento!$A:$A,GM$3)</f>
        <v>0</v>
      </c>
      <c r="GN49" s="141">
        <f t="shared" si="168"/>
        <v>0</v>
      </c>
      <c r="GO49" s="141">
        <f>SUMIFS([1]Movimento!$R:$R,[1]Movimento!$B:$B,$C$3,[1]Movimento!$M:$M,$B49,[1]Movimento!$A:$A,GO$3)</f>
        <v>0</v>
      </c>
      <c r="GP49" s="141">
        <f>SUMIFS([1]Movimento!$R:$R,[1]Movimento!$B:$B,$C$3,[1]Movimento!$M:$M,$B49,[1]Movimento!$A:$A,GP$3)</f>
        <v>0</v>
      </c>
      <c r="GQ49" s="141">
        <f>SUMIFS([1]Movimento!$R:$R,[1]Movimento!$B:$B,$C$3,[1]Movimento!$M:$M,$B49,[1]Movimento!$A:$A,GQ$3)</f>
        <v>0</v>
      </c>
      <c r="GR49" s="141">
        <f>SUMIFS([1]Movimento!$R:$R,[1]Movimento!$B:$B,$C$3,[1]Movimento!$M:$M,$B49,[1]Movimento!$A:$A,GR$3)</f>
        <v>0</v>
      </c>
      <c r="GS49" s="141">
        <f>SUMIFS([1]Movimento!$R:$R,[1]Movimento!$B:$B,$C$3,[1]Movimento!$M:$M,$B49,[1]Movimento!$A:$A,GS$3)</f>
        <v>0</v>
      </c>
      <c r="GT49" s="141">
        <f>SUMIFS([1]Movimento!$R:$R,[1]Movimento!$B:$B,$C$3,[1]Movimento!$M:$M,$B49,[1]Movimento!$A:$A,GT$3)</f>
        <v>0</v>
      </c>
      <c r="GU49" s="141">
        <f>SUMIFS([1]Movimento!$R:$R,[1]Movimento!$B:$B,$C$3,[1]Movimento!$M:$M,$B49,[1]Movimento!$A:$A,GU$3)</f>
        <v>0</v>
      </c>
      <c r="GV49" s="141">
        <f>SUMIFS([1]Movimento!$R:$R,[1]Movimento!$B:$B,$C$3,[1]Movimento!$M:$M,$B49,[1]Movimento!$A:$A,GV$3)</f>
        <v>0</v>
      </c>
      <c r="GW49" s="141">
        <f>SUMIFS([1]Movimento!$R:$R,[1]Movimento!$B:$B,$C$3,[1]Movimento!$M:$M,$B49,[1]Movimento!$A:$A,GW$3)</f>
        <v>0</v>
      </c>
      <c r="GX49" s="141">
        <f>SUMIFS([1]Movimento!$R:$R,[1]Movimento!$B:$B,$C$3,[1]Movimento!$M:$M,$B49,[1]Movimento!$A:$A,GX$3)</f>
        <v>0</v>
      </c>
      <c r="GY49" s="141">
        <f>SUMIFS([1]Movimento!$R:$R,[1]Movimento!$B:$B,$C$3,[1]Movimento!$M:$M,$B49,[1]Movimento!$A:$A,GY$3)</f>
        <v>0</v>
      </c>
      <c r="GZ49" s="141">
        <f>SUMIFS([1]Movimento!$R:$R,[1]Movimento!$B:$B,$C$3,[1]Movimento!$M:$M,$B49,[1]Movimento!$A:$A,GZ$3)</f>
        <v>0</v>
      </c>
      <c r="HA49" s="141">
        <f>SUMIFS([1]Movimento!$R:$R,[1]Movimento!$B:$B,$C$3,[1]Movimento!$M:$M,$B49,[1]Movimento!$A:$A,HA$3)</f>
        <v>0</v>
      </c>
      <c r="HB49" s="141">
        <f>SUMIFS([1]Movimento!$R:$R,[1]Movimento!$B:$B,$C$3,[1]Movimento!$M:$M,$B49,[1]Movimento!$A:$A,HB$3)</f>
        <v>0</v>
      </c>
      <c r="HC49" s="141">
        <f>SUMIFS([1]Movimento!$R:$R,[1]Movimento!$B:$B,$C$3,[1]Movimento!$M:$M,$B49,[1]Movimento!$A:$A,HC$3)</f>
        <v>0</v>
      </c>
      <c r="HD49" s="141">
        <f>SUMIFS([1]Movimento!$R:$R,[1]Movimento!$B:$B,$C$3,[1]Movimento!$M:$M,$B49,[1]Movimento!$A:$A,HD$3)</f>
        <v>0</v>
      </c>
      <c r="HE49" s="141">
        <f>SUMIFS([1]Movimento!$R:$R,[1]Movimento!$B:$B,$C$3,[1]Movimento!$M:$M,$B49,[1]Movimento!$A:$A,HE$3)</f>
        <v>0</v>
      </c>
      <c r="HF49" s="141">
        <f>SUMIFS([1]Movimento!$R:$R,[1]Movimento!$B:$B,$C$3,[1]Movimento!$M:$M,$B49,[1]Movimento!$A:$A,HF$3)</f>
        <v>0</v>
      </c>
      <c r="HG49" s="141">
        <f>SUMIFS([1]Movimento!$R:$R,[1]Movimento!$B:$B,$C$3,[1]Movimento!$M:$M,$B49,[1]Movimento!$A:$A,HG$3)</f>
        <v>0</v>
      </c>
      <c r="HH49" s="141">
        <f>SUMIFS([1]Movimento!$R:$R,[1]Movimento!$B:$B,$C$3,[1]Movimento!$M:$M,$B49,[1]Movimento!$A:$A,HH$3)</f>
        <v>0</v>
      </c>
      <c r="HI49" s="141">
        <f>SUMIFS([1]Movimento!$R:$R,[1]Movimento!$B:$B,$C$3,[1]Movimento!$M:$M,$B49,[1]Movimento!$A:$A,HI$3)</f>
        <v>0</v>
      </c>
      <c r="HJ49" s="141">
        <f>SUMIFS([1]Movimento!$R:$R,[1]Movimento!$B:$B,$C$3,[1]Movimento!$M:$M,$B49,[1]Movimento!$A:$A,HJ$3)</f>
        <v>0</v>
      </c>
      <c r="HK49" s="141">
        <f>SUMIFS([1]Movimento!$R:$R,[1]Movimento!$B:$B,$C$3,[1]Movimento!$M:$M,$B49,[1]Movimento!$A:$A,HK$3)</f>
        <v>0</v>
      </c>
      <c r="HL49" s="141">
        <f>SUMIFS([1]Movimento!$R:$R,[1]Movimento!$B:$B,$C$3,[1]Movimento!$M:$M,$B49,[1]Movimento!$A:$A,HL$3)</f>
        <v>0</v>
      </c>
      <c r="HM49" s="141">
        <f>SUMIFS([1]Movimento!$R:$R,[1]Movimento!$B:$B,$C$3,[1]Movimento!$M:$M,$B49,[1]Movimento!$A:$A,HM$3)</f>
        <v>0</v>
      </c>
      <c r="HN49" s="141">
        <f>SUMIFS([1]Movimento!$R:$R,[1]Movimento!$B:$B,$C$3,[1]Movimento!$M:$M,$B49,[1]Movimento!$A:$A,HN$3)</f>
        <v>0</v>
      </c>
      <c r="HO49" s="141">
        <f>SUMIFS([1]Movimento!$R:$R,[1]Movimento!$B:$B,$C$3,[1]Movimento!$M:$M,$B49,[1]Movimento!$A:$A,HO$3)</f>
        <v>0</v>
      </c>
      <c r="HP49" s="141">
        <f>SUMIFS([1]Movimento!$R:$R,[1]Movimento!$B:$B,$C$3,[1]Movimento!$M:$M,$B49,[1]Movimento!$A:$A,HP$3)</f>
        <v>0</v>
      </c>
      <c r="HQ49" s="141">
        <f>SUMIFS([1]Movimento!$R:$R,[1]Movimento!$B:$B,$C$3,[1]Movimento!$M:$M,$B49,[1]Movimento!$A:$A,HQ$3)</f>
        <v>0</v>
      </c>
      <c r="HR49" s="141">
        <f>SUMIFS([1]Movimento!$R:$R,[1]Movimento!$B:$B,$C$3,[1]Movimento!$M:$M,$B49,[1]Movimento!$A:$A,HR$3)</f>
        <v>0</v>
      </c>
      <c r="HS49" s="141">
        <f>SUMIFS([1]Movimento!$R:$R,[1]Movimento!$B:$B,$C$3,[1]Movimento!$M:$M,$B49,[1]Movimento!$A:$A,HS$3)</f>
        <v>0</v>
      </c>
      <c r="HT49" s="141">
        <f t="shared" si="169"/>
        <v>0</v>
      </c>
      <c r="HU49" s="141">
        <f>SUMIFS([1]Movimento!$R:$R,[1]Movimento!$B:$B,$C$3,[1]Movimento!$M:$M,$B49,[1]Movimento!$A:$A,HU$3)</f>
        <v>0</v>
      </c>
      <c r="HV49" s="141">
        <f>SUMIFS([1]Movimento!$R:$R,[1]Movimento!$B:$B,$C$3,[1]Movimento!$M:$M,$B49,[1]Movimento!$A:$A,HV$3)</f>
        <v>0</v>
      </c>
      <c r="HW49" s="141">
        <f>SUMIFS([1]Movimento!$R:$R,[1]Movimento!$B:$B,$C$3,[1]Movimento!$M:$M,$B49,[1]Movimento!$A:$A,HW$3)</f>
        <v>0</v>
      </c>
      <c r="HX49" s="141">
        <f>SUMIFS([1]Movimento!$R:$R,[1]Movimento!$B:$B,$C$3,[1]Movimento!$M:$M,$B49,[1]Movimento!$A:$A,HX$3)</f>
        <v>0</v>
      </c>
      <c r="HY49" s="141">
        <f>SUMIFS([1]Movimento!$R:$R,[1]Movimento!$B:$B,$C$3,[1]Movimento!$M:$M,$B49,[1]Movimento!$A:$A,HY$3)</f>
        <v>0</v>
      </c>
      <c r="HZ49" s="141">
        <f>SUMIFS([1]Movimento!$R:$R,[1]Movimento!$B:$B,$C$3,[1]Movimento!$M:$M,$B49,[1]Movimento!$A:$A,HZ$3)</f>
        <v>0</v>
      </c>
      <c r="IA49" s="141">
        <f>SUMIFS([1]Movimento!$R:$R,[1]Movimento!$B:$B,$C$3,[1]Movimento!$M:$M,$B49,[1]Movimento!$A:$A,IA$3)</f>
        <v>0</v>
      </c>
      <c r="IB49" s="141">
        <f>SUMIFS([1]Movimento!$R:$R,[1]Movimento!$B:$B,$C$3,[1]Movimento!$M:$M,$B49,[1]Movimento!$A:$A,IB$3)</f>
        <v>0</v>
      </c>
      <c r="IC49" s="141">
        <f>SUMIFS([1]Movimento!$R:$R,[1]Movimento!$B:$B,$C$3,[1]Movimento!$M:$M,$B49,[1]Movimento!$A:$A,IC$3)</f>
        <v>0</v>
      </c>
      <c r="ID49" s="141">
        <f>SUMIFS([1]Movimento!$R:$R,[1]Movimento!$B:$B,$C$3,[1]Movimento!$M:$M,$B49,[1]Movimento!$A:$A,ID$3)</f>
        <v>0</v>
      </c>
      <c r="IE49" s="141">
        <f>SUMIFS([1]Movimento!$R:$R,[1]Movimento!$B:$B,$C$3,[1]Movimento!$M:$M,$B49,[1]Movimento!$A:$A,IE$3)</f>
        <v>0</v>
      </c>
      <c r="IF49" s="141">
        <f>SUMIFS([1]Movimento!$R:$R,[1]Movimento!$B:$B,$C$3,[1]Movimento!$M:$M,$B49,[1]Movimento!$A:$A,IF$3)</f>
        <v>0</v>
      </c>
      <c r="IG49" s="141">
        <f>SUMIFS([1]Movimento!$R:$R,[1]Movimento!$B:$B,$C$3,[1]Movimento!$M:$M,$B49,[1]Movimento!$A:$A,IG$3)</f>
        <v>0</v>
      </c>
      <c r="IH49" s="141">
        <f>SUMIFS([1]Movimento!$R:$R,[1]Movimento!$B:$B,$C$3,[1]Movimento!$M:$M,$B49,[1]Movimento!$A:$A,IH$3)</f>
        <v>0</v>
      </c>
      <c r="II49" s="141">
        <f>SUMIFS([1]Movimento!$R:$R,[1]Movimento!$B:$B,$C$3,[1]Movimento!$M:$M,$B49,[1]Movimento!$A:$A,II$3)</f>
        <v>0</v>
      </c>
      <c r="IJ49" s="141">
        <f>SUMIFS([1]Movimento!$R:$R,[1]Movimento!$B:$B,$C$3,[1]Movimento!$M:$M,$B49,[1]Movimento!$A:$A,IJ$3)</f>
        <v>0</v>
      </c>
      <c r="IK49" s="141">
        <f>SUMIFS([1]Movimento!$R:$R,[1]Movimento!$B:$B,$C$3,[1]Movimento!$M:$M,$B49,[1]Movimento!$A:$A,IK$3)</f>
        <v>0</v>
      </c>
      <c r="IL49" s="141">
        <f>SUMIFS([1]Movimento!$R:$R,[1]Movimento!$B:$B,$C$3,[1]Movimento!$M:$M,$B49,[1]Movimento!$A:$A,IL$3)</f>
        <v>0</v>
      </c>
      <c r="IM49" s="141">
        <f>SUMIFS([1]Movimento!$R:$R,[1]Movimento!$B:$B,$C$3,[1]Movimento!$M:$M,$B49,[1]Movimento!$A:$A,IM$3)</f>
        <v>0</v>
      </c>
      <c r="IN49" s="141">
        <f>SUMIFS([1]Movimento!$R:$R,[1]Movimento!$B:$B,$C$3,[1]Movimento!$M:$M,$B49,[1]Movimento!$A:$A,IN$3)</f>
        <v>0</v>
      </c>
      <c r="IO49" s="141">
        <f>SUMIFS([1]Movimento!$R:$R,[1]Movimento!$B:$B,$C$3,[1]Movimento!$M:$M,$B49,[1]Movimento!$A:$A,IO$3)</f>
        <v>0</v>
      </c>
      <c r="IP49" s="141">
        <f>SUMIFS([1]Movimento!$R:$R,[1]Movimento!$B:$B,$C$3,[1]Movimento!$M:$M,$B49,[1]Movimento!$A:$A,IP$3)</f>
        <v>0</v>
      </c>
      <c r="IQ49" s="141">
        <f>SUMIFS([1]Movimento!$R:$R,[1]Movimento!$B:$B,$C$3,[1]Movimento!$M:$M,$B49,[1]Movimento!$A:$A,IQ$3)</f>
        <v>0</v>
      </c>
      <c r="IR49" s="141">
        <f>SUMIFS([1]Movimento!$R:$R,[1]Movimento!$B:$B,$C$3,[1]Movimento!$M:$M,$B49,[1]Movimento!$A:$A,IR$3)</f>
        <v>0</v>
      </c>
      <c r="IS49" s="141">
        <f>SUMIFS([1]Movimento!$R:$R,[1]Movimento!$B:$B,$C$3,[1]Movimento!$M:$M,$B49,[1]Movimento!$A:$A,IS$3)</f>
        <v>0</v>
      </c>
      <c r="IT49" s="141">
        <f>SUMIFS([1]Movimento!$R:$R,[1]Movimento!$B:$B,$C$3,[1]Movimento!$M:$M,$B49,[1]Movimento!$A:$A,IT$3)</f>
        <v>0</v>
      </c>
      <c r="IU49" s="141">
        <f>SUMIFS([1]Movimento!$R:$R,[1]Movimento!$B:$B,$C$3,[1]Movimento!$M:$M,$B49,[1]Movimento!$A:$A,IU$3)</f>
        <v>0</v>
      </c>
      <c r="IV49" s="141">
        <f>SUMIFS([1]Movimento!$R:$R,[1]Movimento!$B:$B,$C$3,[1]Movimento!$M:$M,$B49,[1]Movimento!$A:$A,IV$3)</f>
        <v>0</v>
      </c>
      <c r="IW49" s="141">
        <f>SUMIFS([1]Movimento!$R:$R,[1]Movimento!$B:$B,$C$3,[1]Movimento!$M:$M,$B49,[1]Movimento!$A:$A,IW$3)</f>
        <v>0</v>
      </c>
      <c r="IX49" s="141">
        <f>SUMIFS([1]Movimento!$R:$R,[1]Movimento!$B:$B,$C$3,[1]Movimento!$M:$M,$B49,[1]Movimento!$A:$A,IX$3)</f>
        <v>0</v>
      </c>
      <c r="IY49" s="141">
        <f>SUMIFS([1]Movimento!$R:$R,[1]Movimento!$B:$B,$C$3,[1]Movimento!$M:$M,$B49,[1]Movimento!$A:$A,IY$3)</f>
        <v>0</v>
      </c>
      <c r="IZ49" s="141">
        <f t="shared" si="170"/>
        <v>0</v>
      </c>
      <c r="JA49" s="141">
        <f>SUMIFS([1]Movimento!$R:$R,[1]Movimento!$B:$B,$C$3,[1]Movimento!$M:$M,$B49,[1]Movimento!$A:$A,JA$3)</f>
        <v>0</v>
      </c>
      <c r="JB49" s="141">
        <f>SUMIFS([1]Movimento!$R:$R,[1]Movimento!$B:$B,$C$3,[1]Movimento!$M:$M,$B49,[1]Movimento!$A:$A,JB$3)</f>
        <v>0</v>
      </c>
      <c r="JC49" s="141">
        <f>SUMIFS([1]Movimento!$R:$R,[1]Movimento!$B:$B,$C$3,[1]Movimento!$M:$M,$B49,[1]Movimento!$A:$A,JC$3)</f>
        <v>0</v>
      </c>
      <c r="JD49" s="141">
        <f>SUMIFS([1]Movimento!$R:$R,[1]Movimento!$B:$B,$C$3,[1]Movimento!$M:$M,$B49,[1]Movimento!$A:$A,JD$3)</f>
        <v>0</v>
      </c>
      <c r="JE49" s="141">
        <f>SUMIFS([1]Movimento!$R:$R,[1]Movimento!$B:$B,$C$3,[1]Movimento!$M:$M,$B49,[1]Movimento!$A:$A,JE$3)</f>
        <v>0</v>
      </c>
      <c r="JF49" s="141">
        <f>SUMIFS([1]Movimento!$R:$R,[1]Movimento!$B:$B,$C$3,[1]Movimento!$M:$M,$B49,[1]Movimento!$A:$A,JF$3)</f>
        <v>0</v>
      </c>
      <c r="JG49" s="141">
        <f>SUMIFS([1]Movimento!$R:$R,[1]Movimento!$B:$B,$C$3,[1]Movimento!$M:$M,$B49,[1]Movimento!$A:$A,JG$3)</f>
        <v>0</v>
      </c>
      <c r="JH49" s="141">
        <f>SUMIFS([1]Movimento!$R:$R,[1]Movimento!$B:$B,$C$3,[1]Movimento!$M:$M,$B49,[1]Movimento!$A:$A,JH$3)</f>
        <v>0</v>
      </c>
      <c r="JI49" s="141">
        <f>SUMIFS([1]Movimento!$R:$R,[1]Movimento!$B:$B,$C$3,[1]Movimento!$M:$M,$B49,[1]Movimento!$A:$A,JI$3)</f>
        <v>0</v>
      </c>
      <c r="JJ49" s="141">
        <f>SUMIFS([1]Movimento!$R:$R,[1]Movimento!$B:$B,$C$3,[1]Movimento!$M:$M,$B49,[1]Movimento!$A:$A,JJ$3)</f>
        <v>0</v>
      </c>
      <c r="JK49" s="141">
        <f>SUMIFS([1]Movimento!$R:$R,[1]Movimento!$B:$B,$C$3,[1]Movimento!$M:$M,$B49,[1]Movimento!$A:$A,JK$3)</f>
        <v>0</v>
      </c>
      <c r="JL49" s="141">
        <f>SUMIFS([1]Movimento!$R:$R,[1]Movimento!$B:$B,$C$3,[1]Movimento!$M:$M,$B49,[1]Movimento!$A:$A,JL$3)</f>
        <v>0</v>
      </c>
      <c r="JM49" s="141">
        <f>SUMIFS([1]Movimento!$R:$R,[1]Movimento!$B:$B,$C$3,[1]Movimento!$M:$M,$B49,[1]Movimento!$A:$A,JM$3)</f>
        <v>0</v>
      </c>
      <c r="JN49" s="141">
        <f>SUMIFS([1]Movimento!$R:$R,[1]Movimento!$B:$B,$C$3,[1]Movimento!$M:$M,$B49,[1]Movimento!$A:$A,JN$3)</f>
        <v>0</v>
      </c>
      <c r="JO49" s="141">
        <f>SUMIFS([1]Movimento!$R:$R,[1]Movimento!$B:$B,$C$3,[1]Movimento!$M:$M,$B49,[1]Movimento!$A:$A,JO$3)</f>
        <v>0</v>
      </c>
      <c r="JP49" s="141">
        <f>SUMIFS([1]Movimento!$R:$R,[1]Movimento!$B:$B,$C$3,[1]Movimento!$M:$M,$B49,[1]Movimento!$A:$A,JP$3)</f>
        <v>0</v>
      </c>
      <c r="JQ49" s="141">
        <f>SUMIFS([1]Movimento!$R:$R,[1]Movimento!$B:$B,$C$3,[1]Movimento!$M:$M,$B49,[1]Movimento!$A:$A,JQ$3)</f>
        <v>0</v>
      </c>
      <c r="JR49" s="141">
        <f>SUMIFS([1]Movimento!$R:$R,[1]Movimento!$B:$B,$C$3,[1]Movimento!$M:$M,$B49,[1]Movimento!$A:$A,JR$3)</f>
        <v>0</v>
      </c>
      <c r="JS49" s="141">
        <f>SUMIFS([1]Movimento!$R:$R,[1]Movimento!$B:$B,$C$3,[1]Movimento!$M:$M,$B49,[1]Movimento!$A:$A,JS$3)</f>
        <v>0</v>
      </c>
      <c r="JT49" s="141">
        <f>SUMIFS([1]Movimento!$R:$R,[1]Movimento!$B:$B,$C$3,[1]Movimento!$M:$M,$B49,[1]Movimento!$A:$A,JT$3)</f>
        <v>0</v>
      </c>
      <c r="JU49" s="141">
        <f>SUMIFS([1]Movimento!$R:$R,[1]Movimento!$B:$B,$C$3,[1]Movimento!$M:$M,$B49,[1]Movimento!$A:$A,JU$3)</f>
        <v>0</v>
      </c>
      <c r="JV49" s="141">
        <f>SUMIFS([1]Movimento!$R:$R,[1]Movimento!$B:$B,$C$3,[1]Movimento!$M:$M,$B49,[1]Movimento!$A:$A,JV$3)</f>
        <v>0</v>
      </c>
      <c r="JW49" s="141">
        <f>SUMIFS([1]Movimento!$R:$R,[1]Movimento!$B:$B,$C$3,[1]Movimento!$M:$M,$B49,[1]Movimento!$A:$A,JW$3)</f>
        <v>0</v>
      </c>
      <c r="JX49" s="141">
        <f>SUMIFS([1]Movimento!$R:$R,[1]Movimento!$B:$B,$C$3,[1]Movimento!$M:$M,$B49,[1]Movimento!$A:$A,JX$3)</f>
        <v>0</v>
      </c>
      <c r="JY49" s="141">
        <f>SUMIFS([1]Movimento!$R:$R,[1]Movimento!$B:$B,$C$3,[1]Movimento!$M:$M,$B49,[1]Movimento!$A:$A,JY$3)</f>
        <v>0</v>
      </c>
      <c r="JZ49" s="141">
        <f>SUMIFS([1]Movimento!$R:$R,[1]Movimento!$B:$B,$C$3,[1]Movimento!$M:$M,$B49,[1]Movimento!$A:$A,JZ$3)</f>
        <v>0</v>
      </c>
      <c r="KA49" s="141">
        <f>SUMIFS([1]Movimento!$R:$R,[1]Movimento!$B:$B,$C$3,[1]Movimento!$M:$M,$B49,[1]Movimento!$A:$A,KA$3)</f>
        <v>0</v>
      </c>
      <c r="KB49" s="141">
        <f>SUMIFS([1]Movimento!$R:$R,[1]Movimento!$B:$B,$C$3,[1]Movimento!$M:$M,$B49,[1]Movimento!$A:$A,KB$3)</f>
        <v>0</v>
      </c>
      <c r="KC49" s="141">
        <f>SUMIFS([1]Movimento!$R:$R,[1]Movimento!$B:$B,$C$3,[1]Movimento!$M:$M,$B49,[1]Movimento!$A:$A,KC$3)</f>
        <v>0</v>
      </c>
      <c r="KD49" s="141">
        <f>SUMIFS([1]Movimento!$R:$R,[1]Movimento!$B:$B,$C$3,[1]Movimento!$M:$M,$B49,[1]Movimento!$A:$A,KD$3)</f>
        <v>0</v>
      </c>
      <c r="KE49" s="141">
        <f>SUMIFS([1]Movimento!$R:$R,[1]Movimento!$B:$B,$C$3,[1]Movimento!$M:$M,$B49,[1]Movimento!$A:$A,KE$3)</f>
        <v>0</v>
      </c>
      <c r="KF49" s="141">
        <f t="shared" si="171"/>
        <v>0</v>
      </c>
      <c r="KG49" s="141">
        <f>SUMIFS([1]Movimento!$R:$R,[1]Movimento!$B:$B,$C$3,[1]Movimento!$M:$M,$B49,[1]Movimento!$A:$A,KG$3)</f>
        <v>0</v>
      </c>
      <c r="KH49" s="141">
        <f>SUMIFS([1]Movimento!$R:$R,[1]Movimento!$B:$B,$C$3,[1]Movimento!$M:$M,$B49,[1]Movimento!$A:$A,KH$3)</f>
        <v>0</v>
      </c>
      <c r="KI49" s="141">
        <f>SUMIFS([1]Movimento!$R:$R,[1]Movimento!$B:$B,$C$3,[1]Movimento!$M:$M,$B49,[1]Movimento!$A:$A,KI$3)</f>
        <v>0</v>
      </c>
      <c r="KJ49" s="141">
        <f>SUMIFS([1]Movimento!$R:$R,[1]Movimento!$B:$B,$C$3,[1]Movimento!$M:$M,$B49,[1]Movimento!$A:$A,KJ$3)</f>
        <v>0</v>
      </c>
      <c r="KK49" s="141">
        <f>SUMIFS([1]Movimento!$R:$R,[1]Movimento!$B:$B,$C$3,[1]Movimento!$M:$M,$B49,[1]Movimento!$A:$A,KK$3)</f>
        <v>0</v>
      </c>
      <c r="KL49" s="141">
        <f>SUMIFS([1]Movimento!$R:$R,[1]Movimento!$B:$B,$C$3,[1]Movimento!$M:$M,$B49,[1]Movimento!$A:$A,KL$3)</f>
        <v>0</v>
      </c>
      <c r="KM49" s="141">
        <f>SUMIFS([1]Movimento!$R:$R,[1]Movimento!$B:$B,$C$3,[1]Movimento!$M:$M,$B49,[1]Movimento!$A:$A,KM$3)</f>
        <v>0</v>
      </c>
      <c r="KN49" s="141">
        <f>SUMIFS([1]Movimento!$R:$R,[1]Movimento!$B:$B,$C$3,[1]Movimento!$M:$M,$B49,[1]Movimento!$A:$A,KN$3)</f>
        <v>0</v>
      </c>
      <c r="KO49" s="141">
        <f>SUMIFS([1]Movimento!$R:$R,[1]Movimento!$B:$B,$C$3,[1]Movimento!$M:$M,$B49,[1]Movimento!$A:$A,KO$3)</f>
        <v>0</v>
      </c>
      <c r="KP49" s="141">
        <f>SUMIFS([1]Movimento!$R:$R,[1]Movimento!$B:$B,$C$3,[1]Movimento!$M:$M,$B49,[1]Movimento!$A:$A,KP$3)</f>
        <v>0</v>
      </c>
      <c r="KQ49" s="141">
        <f>SUMIFS([1]Movimento!$R:$R,[1]Movimento!$B:$B,$C$3,[1]Movimento!$M:$M,$B49,[1]Movimento!$A:$A,KQ$3)</f>
        <v>0</v>
      </c>
      <c r="KR49" s="141">
        <f>SUMIFS([1]Movimento!$R:$R,[1]Movimento!$B:$B,$C$3,[1]Movimento!$M:$M,$B49,[1]Movimento!$A:$A,KR$3)</f>
        <v>0</v>
      </c>
      <c r="KS49" s="141">
        <f>SUMIFS([1]Movimento!$R:$R,[1]Movimento!$B:$B,$C$3,[1]Movimento!$M:$M,$B49,[1]Movimento!$A:$A,KS$3)</f>
        <v>0</v>
      </c>
      <c r="KT49" s="141">
        <f>SUMIFS([1]Movimento!$R:$R,[1]Movimento!$B:$B,$C$3,[1]Movimento!$M:$M,$B49,[1]Movimento!$A:$A,KT$3)</f>
        <v>0</v>
      </c>
      <c r="KU49" s="141">
        <f>SUMIFS([1]Movimento!$R:$R,[1]Movimento!$B:$B,$C$3,[1]Movimento!$M:$M,$B49,[1]Movimento!$A:$A,KU$3)</f>
        <v>0</v>
      </c>
      <c r="KV49" s="141">
        <f>SUMIFS([1]Movimento!$R:$R,[1]Movimento!$B:$B,$C$3,[1]Movimento!$M:$M,$B49,[1]Movimento!$A:$A,KV$3)</f>
        <v>0</v>
      </c>
      <c r="KW49" s="141">
        <f>SUMIFS([1]Movimento!$R:$R,[1]Movimento!$B:$B,$C$3,[1]Movimento!$M:$M,$B49,[1]Movimento!$A:$A,KW$3)</f>
        <v>0</v>
      </c>
      <c r="KX49" s="141">
        <f>SUMIFS([1]Movimento!$R:$R,[1]Movimento!$B:$B,$C$3,[1]Movimento!$M:$M,$B49,[1]Movimento!$A:$A,KX$3)</f>
        <v>0</v>
      </c>
      <c r="KY49" s="141">
        <f>SUMIFS([1]Movimento!$R:$R,[1]Movimento!$B:$B,$C$3,[1]Movimento!$M:$M,$B49,[1]Movimento!$A:$A,KY$3)</f>
        <v>0</v>
      </c>
      <c r="KZ49" s="141">
        <f>SUMIFS([1]Movimento!$R:$R,[1]Movimento!$B:$B,$C$3,[1]Movimento!$M:$M,$B49,[1]Movimento!$A:$A,KZ$3)</f>
        <v>0</v>
      </c>
      <c r="LA49" s="141">
        <f>SUMIFS([1]Movimento!$R:$R,[1]Movimento!$B:$B,$C$3,[1]Movimento!$M:$M,$B49,[1]Movimento!$A:$A,LA$3)</f>
        <v>0</v>
      </c>
      <c r="LB49" s="141">
        <f>SUMIFS([1]Movimento!$R:$R,[1]Movimento!$B:$B,$C$3,[1]Movimento!$M:$M,$B49,[1]Movimento!$A:$A,LB$3)</f>
        <v>0</v>
      </c>
      <c r="LC49" s="141">
        <f>SUMIFS([1]Movimento!$R:$R,[1]Movimento!$B:$B,$C$3,[1]Movimento!$M:$M,$B49,[1]Movimento!$A:$A,LC$3)</f>
        <v>0</v>
      </c>
      <c r="LD49" s="141">
        <f>SUMIFS([1]Movimento!$R:$R,[1]Movimento!$B:$B,$C$3,[1]Movimento!$M:$M,$B49,[1]Movimento!$A:$A,LD$3)</f>
        <v>0</v>
      </c>
      <c r="LE49" s="141">
        <f>SUMIFS([1]Movimento!$R:$R,[1]Movimento!$B:$B,$C$3,[1]Movimento!$M:$M,$B49,[1]Movimento!$A:$A,LE$3)</f>
        <v>0</v>
      </c>
      <c r="LF49" s="141">
        <f>SUMIFS([1]Movimento!$R:$R,[1]Movimento!$B:$B,$C$3,[1]Movimento!$M:$M,$B49,[1]Movimento!$A:$A,LF$3)</f>
        <v>0</v>
      </c>
      <c r="LG49" s="141">
        <f>SUMIFS([1]Movimento!$R:$R,[1]Movimento!$B:$B,$C$3,[1]Movimento!$M:$M,$B49,[1]Movimento!$A:$A,LG$3)</f>
        <v>0</v>
      </c>
      <c r="LH49" s="141">
        <f>SUMIFS([1]Movimento!$R:$R,[1]Movimento!$B:$B,$C$3,[1]Movimento!$M:$M,$B49,[1]Movimento!$A:$A,LH$3)</f>
        <v>0</v>
      </c>
      <c r="LI49" s="141">
        <f>SUMIFS([1]Movimento!$R:$R,[1]Movimento!$B:$B,$C$3,[1]Movimento!$M:$M,$B49,[1]Movimento!$A:$A,LI$3)</f>
        <v>0</v>
      </c>
      <c r="LJ49" s="141">
        <f>SUMIFS([1]Movimento!$R:$R,[1]Movimento!$B:$B,$C$3,[1]Movimento!$M:$M,$B49,[1]Movimento!$A:$A,LJ$3)</f>
        <v>0</v>
      </c>
      <c r="LK49" s="141">
        <f>SUMIFS([1]Movimento!$R:$R,[1]Movimento!$B:$B,$C$3,[1]Movimento!$M:$M,$B49,[1]Movimento!$A:$A,LK$3)</f>
        <v>0</v>
      </c>
      <c r="LL49" s="141">
        <f t="shared" si="172"/>
        <v>0</v>
      </c>
      <c r="LM49" s="141">
        <f>SUMIFS([1]Movimento!$R:$R,[1]Movimento!$B:$B,$C$3,[1]Movimento!$M:$M,$B49,[1]Movimento!$A:$A,LM$3)</f>
        <v>0</v>
      </c>
      <c r="LN49" s="141">
        <f>SUMIFS([1]Movimento!$R:$R,[1]Movimento!$B:$B,$C$3,[1]Movimento!$M:$M,$B49,[1]Movimento!$A:$A,LN$3)</f>
        <v>0</v>
      </c>
      <c r="LO49" s="141">
        <f>SUMIFS([1]Movimento!$R:$R,[1]Movimento!$B:$B,$C$3,[1]Movimento!$M:$M,$B49,[1]Movimento!$A:$A,LO$3)</f>
        <v>0</v>
      </c>
      <c r="LP49" s="141">
        <f>SUMIFS([1]Movimento!$R:$R,[1]Movimento!$B:$B,$C$3,[1]Movimento!$M:$M,$B49,[1]Movimento!$A:$A,LP$3)</f>
        <v>0</v>
      </c>
      <c r="LQ49" s="141">
        <f>SUMIFS([1]Movimento!$R:$R,[1]Movimento!$B:$B,$C$3,[1]Movimento!$M:$M,$B49,[1]Movimento!$A:$A,LQ$3)</f>
        <v>0</v>
      </c>
      <c r="LR49" s="141">
        <f>SUMIFS([1]Movimento!$R:$R,[1]Movimento!$B:$B,$C$3,[1]Movimento!$M:$M,$B49,[1]Movimento!$A:$A,LR$3)</f>
        <v>0</v>
      </c>
      <c r="LS49" s="141">
        <f>SUMIFS([1]Movimento!$R:$R,[1]Movimento!$B:$B,$C$3,[1]Movimento!$M:$M,$B49,[1]Movimento!$A:$A,LS$3)</f>
        <v>0</v>
      </c>
      <c r="LT49" s="141">
        <f>SUMIFS([1]Movimento!$R:$R,[1]Movimento!$B:$B,$C$3,[1]Movimento!$M:$M,$B49,[1]Movimento!$A:$A,LT$3)</f>
        <v>0</v>
      </c>
      <c r="LU49" s="141">
        <f>SUMIFS([1]Movimento!$R:$R,[1]Movimento!$B:$B,$C$3,[1]Movimento!$M:$M,$B49,[1]Movimento!$A:$A,LU$3)</f>
        <v>0</v>
      </c>
      <c r="LV49" s="141">
        <f>SUMIFS([1]Movimento!$R:$R,[1]Movimento!$B:$B,$C$3,[1]Movimento!$M:$M,$B49,[1]Movimento!$A:$A,LV$3)</f>
        <v>0</v>
      </c>
      <c r="LW49" s="141">
        <f>SUMIFS([1]Movimento!$R:$R,[1]Movimento!$B:$B,$C$3,[1]Movimento!$M:$M,$B49,[1]Movimento!$A:$A,LW$3)</f>
        <v>0</v>
      </c>
      <c r="LX49" s="141">
        <f>SUMIFS([1]Movimento!$R:$R,[1]Movimento!$B:$B,$C$3,[1]Movimento!$M:$M,$B49,[1]Movimento!$A:$A,LX$3)</f>
        <v>0</v>
      </c>
      <c r="LY49" s="141">
        <f>SUMIFS([1]Movimento!$R:$R,[1]Movimento!$B:$B,$C$3,[1]Movimento!$M:$M,$B49,[1]Movimento!$A:$A,LY$3)</f>
        <v>0</v>
      </c>
      <c r="LZ49" s="141">
        <f>SUMIFS([1]Movimento!$R:$R,[1]Movimento!$B:$B,$C$3,[1]Movimento!$M:$M,$B49,[1]Movimento!$A:$A,LZ$3)</f>
        <v>0</v>
      </c>
      <c r="MA49" s="141">
        <f>SUMIFS([1]Movimento!$R:$R,[1]Movimento!$B:$B,$C$3,[1]Movimento!$M:$M,$B49,[1]Movimento!$A:$A,MA$3)</f>
        <v>0</v>
      </c>
      <c r="MB49" s="141">
        <f>SUMIFS([1]Movimento!$R:$R,[1]Movimento!$B:$B,$C$3,[1]Movimento!$M:$M,$B49,[1]Movimento!$A:$A,MB$3)</f>
        <v>0</v>
      </c>
      <c r="MC49" s="141">
        <f>SUMIFS([1]Movimento!$R:$R,[1]Movimento!$B:$B,$C$3,[1]Movimento!$M:$M,$B49,[1]Movimento!$A:$A,MC$3)</f>
        <v>0</v>
      </c>
      <c r="MD49" s="141">
        <f>SUMIFS([1]Movimento!$R:$R,[1]Movimento!$B:$B,$C$3,[1]Movimento!$M:$M,$B49,[1]Movimento!$A:$A,MD$3)</f>
        <v>0</v>
      </c>
      <c r="ME49" s="141">
        <f>SUMIFS([1]Movimento!$R:$R,[1]Movimento!$B:$B,$C$3,[1]Movimento!$M:$M,$B49,[1]Movimento!$A:$A,ME$3)</f>
        <v>0</v>
      </c>
      <c r="MF49" s="141">
        <f>SUMIFS([1]Movimento!$R:$R,[1]Movimento!$B:$B,$C$3,[1]Movimento!$M:$M,$B49,[1]Movimento!$A:$A,MF$3)</f>
        <v>0</v>
      </c>
      <c r="MG49" s="141">
        <f>SUMIFS([1]Movimento!$R:$R,[1]Movimento!$B:$B,$C$3,[1]Movimento!$M:$M,$B49,[1]Movimento!$A:$A,MG$3)</f>
        <v>0</v>
      </c>
      <c r="MH49" s="141">
        <f>SUMIFS([1]Movimento!$R:$R,[1]Movimento!$B:$B,$C$3,[1]Movimento!$M:$M,$B49,[1]Movimento!$A:$A,MH$3)</f>
        <v>0</v>
      </c>
      <c r="MI49" s="141">
        <f>SUMIFS([1]Movimento!$R:$R,[1]Movimento!$B:$B,$C$3,[1]Movimento!$M:$M,$B49,[1]Movimento!$A:$A,MI$3)</f>
        <v>0</v>
      </c>
      <c r="MJ49" s="141">
        <f>SUMIFS([1]Movimento!$R:$R,[1]Movimento!$B:$B,$C$3,[1]Movimento!$M:$M,$B49,[1]Movimento!$A:$A,MJ$3)</f>
        <v>0</v>
      </c>
      <c r="MK49" s="141">
        <f>SUMIFS([1]Movimento!$R:$R,[1]Movimento!$B:$B,$C$3,[1]Movimento!$M:$M,$B49,[1]Movimento!$A:$A,MK$3)</f>
        <v>0</v>
      </c>
      <c r="ML49" s="141">
        <f>SUMIFS([1]Movimento!$R:$R,[1]Movimento!$B:$B,$C$3,[1]Movimento!$M:$M,$B49,[1]Movimento!$A:$A,ML$3)</f>
        <v>0</v>
      </c>
      <c r="MM49" s="141">
        <f>SUMIFS([1]Movimento!$R:$R,[1]Movimento!$B:$B,$C$3,[1]Movimento!$M:$M,$B49,[1]Movimento!$A:$A,MM$3)</f>
        <v>0</v>
      </c>
      <c r="MN49" s="141">
        <f>SUMIFS([1]Movimento!$R:$R,[1]Movimento!$B:$B,$C$3,[1]Movimento!$M:$M,$B49,[1]Movimento!$A:$A,MN$3)</f>
        <v>0</v>
      </c>
      <c r="MO49" s="141">
        <f>SUMIFS([1]Movimento!$R:$R,[1]Movimento!$B:$B,$C$3,[1]Movimento!$M:$M,$B49,[1]Movimento!$A:$A,MO$3)</f>
        <v>0</v>
      </c>
      <c r="MP49" s="141">
        <f>SUMIFS([1]Movimento!$R:$R,[1]Movimento!$B:$B,$C$3,[1]Movimento!$M:$M,$B49,[1]Movimento!$A:$A,MP$3)</f>
        <v>0</v>
      </c>
      <c r="MQ49" s="141">
        <f>SUMIFS([1]Movimento!$R:$R,[1]Movimento!$B:$B,$C$3,[1]Movimento!$M:$M,$B49,[1]Movimento!$A:$A,MQ$3)</f>
        <v>0</v>
      </c>
      <c r="MR49" s="141">
        <f t="shared" si="173"/>
        <v>0</v>
      </c>
      <c r="MS49" s="141">
        <f>SUMIFS([1]Movimento!$R:$R,[1]Movimento!$B:$B,$C$3,[1]Movimento!$M:$M,$B49,[1]Movimento!$A:$A,MS$3)</f>
        <v>0</v>
      </c>
      <c r="MT49" s="141">
        <f>SUMIFS([1]Movimento!$R:$R,[1]Movimento!$B:$B,$C$3,[1]Movimento!$M:$M,$B49,[1]Movimento!$A:$A,MT$3)</f>
        <v>0</v>
      </c>
      <c r="MU49" s="141">
        <f>SUMIFS([1]Movimento!$R:$R,[1]Movimento!$B:$B,$C$3,[1]Movimento!$M:$M,$B49,[1]Movimento!$A:$A,MU$3)</f>
        <v>0</v>
      </c>
      <c r="MV49" s="141">
        <f>SUMIFS([1]Movimento!$R:$R,[1]Movimento!$B:$B,$C$3,[1]Movimento!$M:$M,$B49,[1]Movimento!$A:$A,MV$3)</f>
        <v>0</v>
      </c>
      <c r="MW49" s="141">
        <f>SUMIFS([1]Movimento!$R:$R,[1]Movimento!$B:$B,$C$3,[1]Movimento!$M:$M,$B49,[1]Movimento!$A:$A,MW$3)</f>
        <v>0</v>
      </c>
      <c r="MX49" s="141">
        <f>SUMIFS([1]Movimento!$R:$R,[1]Movimento!$B:$B,$C$3,[1]Movimento!$M:$M,$B49,[1]Movimento!$A:$A,MX$3)</f>
        <v>0</v>
      </c>
      <c r="MY49" s="141">
        <f>SUMIFS([1]Movimento!$R:$R,[1]Movimento!$B:$B,$C$3,[1]Movimento!$M:$M,$B49,[1]Movimento!$A:$A,MY$3)</f>
        <v>0</v>
      </c>
      <c r="MZ49" s="141">
        <f>SUMIFS([1]Movimento!$R:$R,[1]Movimento!$B:$B,$C$3,[1]Movimento!$M:$M,$B49,[1]Movimento!$A:$A,MZ$3)</f>
        <v>0</v>
      </c>
      <c r="NA49" s="141">
        <f>SUMIFS([1]Movimento!$R:$R,[1]Movimento!$B:$B,$C$3,[1]Movimento!$M:$M,$B49,[1]Movimento!$A:$A,NA$3)</f>
        <v>0</v>
      </c>
      <c r="NB49" s="141">
        <f>SUMIFS([1]Movimento!$R:$R,[1]Movimento!$B:$B,$C$3,[1]Movimento!$M:$M,$B49,[1]Movimento!$A:$A,NB$3)</f>
        <v>0</v>
      </c>
      <c r="NC49" s="141">
        <f>SUMIFS([1]Movimento!$R:$R,[1]Movimento!$B:$B,$C$3,[1]Movimento!$M:$M,$B49,[1]Movimento!$A:$A,NC$3)</f>
        <v>0</v>
      </c>
      <c r="ND49" s="141">
        <f>SUMIFS([1]Movimento!$R:$R,[1]Movimento!$B:$B,$C$3,[1]Movimento!$M:$M,$B49,[1]Movimento!$A:$A,ND$3)</f>
        <v>0</v>
      </c>
      <c r="NE49" s="141">
        <f>SUMIFS([1]Movimento!$R:$R,[1]Movimento!$B:$B,$C$3,[1]Movimento!$M:$M,$B49,[1]Movimento!$A:$A,NE$3)</f>
        <v>0</v>
      </c>
      <c r="NF49" s="141">
        <f>SUMIFS([1]Movimento!$R:$R,[1]Movimento!$B:$B,$C$3,[1]Movimento!$M:$M,$B49,[1]Movimento!$A:$A,NF$3)</f>
        <v>0</v>
      </c>
      <c r="NG49" s="141">
        <f>SUMIFS([1]Movimento!$R:$R,[1]Movimento!$B:$B,$C$3,[1]Movimento!$M:$M,$B49,[1]Movimento!$A:$A,NG$3)</f>
        <v>0</v>
      </c>
      <c r="NH49" s="141">
        <f>SUMIFS([1]Movimento!$R:$R,[1]Movimento!$B:$B,$C$3,[1]Movimento!$M:$M,$B49,[1]Movimento!$A:$A,NH$3)</f>
        <v>0</v>
      </c>
      <c r="NI49" s="141">
        <f>SUMIFS([1]Movimento!$R:$R,[1]Movimento!$B:$B,$C$3,[1]Movimento!$M:$M,$B49,[1]Movimento!$A:$A,NI$3)</f>
        <v>0</v>
      </c>
      <c r="NJ49" s="141">
        <f>SUMIFS([1]Movimento!$R:$R,[1]Movimento!$B:$B,$C$3,[1]Movimento!$M:$M,$B49,[1]Movimento!$A:$A,NJ$3)</f>
        <v>0</v>
      </c>
      <c r="NK49" s="141">
        <f>SUMIFS([1]Movimento!$R:$R,[1]Movimento!$B:$B,$C$3,[1]Movimento!$M:$M,$B49,[1]Movimento!$A:$A,NK$3)</f>
        <v>0</v>
      </c>
      <c r="NL49" s="141">
        <f>SUMIFS([1]Movimento!$R:$R,[1]Movimento!$B:$B,$C$3,[1]Movimento!$M:$M,$B49,[1]Movimento!$A:$A,NL$3)</f>
        <v>0</v>
      </c>
      <c r="NM49" s="141">
        <f>SUMIFS([1]Movimento!$R:$R,[1]Movimento!$B:$B,$C$3,[1]Movimento!$M:$M,$B49,[1]Movimento!$A:$A,NM$3)</f>
        <v>0</v>
      </c>
      <c r="NN49" s="141">
        <f>SUMIFS([1]Movimento!$R:$R,[1]Movimento!$B:$B,$C$3,[1]Movimento!$M:$M,$B49,[1]Movimento!$A:$A,NN$3)</f>
        <v>0</v>
      </c>
      <c r="NO49" s="141">
        <f>SUMIFS([1]Movimento!$R:$R,[1]Movimento!$B:$B,$C$3,[1]Movimento!$M:$M,$B49,[1]Movimento!$A:$A,NO$3)</f>
        <v>0</v>
      </c>
      <c r="NP49" s="141">
        <f>SUMIFS([1]Movimento!$R:$R,[1]Movimento!$B:$B,$C$3,[1]Movimento!$M:$M,$B49,[1]Movimento!$A:$A,NP$3)</f>
        <v>0</v>
      </c>
      <c r="NQ49" s="141">
        <f>SUMIFS([1]Movimento!$R:$R,[1]Movimento!$B:$B,$C$3,[1]Movimento!$M:$M,$B49,[1]Movimento!$A:$A,NQ$3)</f>
        <v>0</v>
      </c>
      <c r="NR49" s="141">
        <f>SUMIFS([1]Movimento!$R:$R,[1]Movimento!$B:$B,$C$3,[1]Movimento!$M:$M,$B49,[1]Movimento!$A:$A,NR$3)</f>
        <v>0</v>
      </c>
      <c r="NS49" s="141">
        <f>SUMIFS([1]Movimento!$R:$R,[1]Movimento!$B:$B,$C$3,[1]Movimento!$M:$M,$B49,[1]Movimento!$A:$A,NS$3)</f>
        <v>0</v>
      </c>
      <c r="NT49" s="141">
        <f>SUMIFS([1]Movimento!$R:$R,[1]Movimento!$B:$B,$C$3,[1]Movimento!$M:$M,$B49,[1]Movimento!$A:$A,NT$3)</f>
        <v>0</v>
      </c>
      <c r="NU49" s="141">
        <f>SUMIFS([1]Movimento!$R:$R,[1]Movimento!$B:$B,$C$3,[1]Movimento!$M:$M,$B49,[1]Movimento!$A:$A,NU$3)</f>
        <v>0</v>
      </c>
      <c r="NV49" s="141">
        <f>SUMIFS([1]Movimento!$R:$R,[1]Movimento!$B:$B,$C$3,[1]Movimento!$M:$M,$B49,[1]Movimento!$A:$A,NV$3)</f>
        <v>0</v>
      </c>
      <c r="NW49" s="141">
        <f>SUMIFS([1]Movimento!$R:$R,[1]Movimento!$B:$B,$C$3,[1]Movimento!$M:$M,$B49,[1]Movimento!$A:$A,NW$3)</f>
        <v>0</v>
      </c>
      <c r="NX49" s="141">
        <f t="shared" si="174"/>
        <v>0</v>
      </c>
      <c r="NY49" s="10"/>
      <c r="NZ49" s="141">
        <f t="shared" si="179"/>
        <v>0</v>
      </c>
      <c r="OA49" s="143">
        <f t="shared" si="175"/>
        <v>0</v>
      </c>
      <c r="OB49" s="145" t="str">
        <f t="shared" si="178"/>
        <v/>
      </c>
      <c r="OD49" s="181"/>
      <c r="OG49" s="163" t="s">
        <v>69</v>
      </c>
      <c r="OH49" s="10"/>
      <c r="OI49" s="164"/>
      <c r="OJ49" s="164"/>
      <c r="OK49" s="164"/>
      <c r="OL49" s="164"/>
      <c r="OM49" s="164"/>
      <c r="ON49" s="164"/>
      <c r="OO49" s="164"/>
      <c r="OP49" s="164"/>
      <c r="OQ49" s="164"/>
      <c r="OR49" s="164"/>
      <c r="OS49" s="164"/>
      <c r="OT49" s="164"/>
      <c r="OU49" s="10"/>
      <c r="OV49" s="164">
        <f t="shared" si="176"/>
        <v>0</v>
      </c>
    </row>
    <row r="50" spans="1:412" s="134" customFormat="1" outlineLevel="1">
      <c r="B50" s="139" t="s">
        <v>70</v>
      </c>
      <c r="C50" s="140" t="s">
        <v>71</v>
      </c>
      <c r="D50" s="10"/>
      <c r="E50" s="141">
        <f>SUMIFS([1]Movimento!$R:$R,[1]Movimento!$B:$B,$C$3,[1]Movimento!$M:$M,$B50,[1]Movimento!$A:$A,E$3)</f>
        <v>0</v>
      </c>
      <c r="F50" s="141">
        <f>SUMIFS([1]Movimento!$R:$R,[1]Movimento!$B:$B,$C$3,[1]Movimento!$M:$M,$B50,[1]Movimento!$A:$A,F$3)</f>
        <v>0</v>
      </c>
      <c r="G50" s="141">
        <f>SUMIFS([1]Movimento!$R:$R,[1]Movimento!$B:$B,$C$3,[1]Movimento!$M:$M,$B50,[1]Movimento!$A:$A,G$3)</f>
        <v>0</v>
      </c>
      <c r="H50" s="141">
        <f>SUMIFS([1]Movimento!$R:$R,[1]Movimento!$B:$B,$C$3,[1]Movimento!$M:$M,$B50,[1]Movimento!$A:$A,H$3)</f>
        <v>0</v>
      </c>
      <c r="I50" s="141">
        <f>SUMIFS([1]Movimento!$R:$R,[1]Movimento!$B:$B,$C$3,[1]Movimento!$M:$M,$B50,[1]Movimento!$A:$A,I$3)</f>
        <v>0</v>
      </c>
      <c r="J50" s="141">
        <f>SUMIFS([1]Movimento!$R:$R,[1]Movimento!$B:$B,$C$3,[1]Movimento!$M:$M,$B50,[1]Movimento!$A:$A,J$3)</f>
        <v>0</v>
      </c>
      <c r="K50" s="141">
        <f>SUMIFS([1]Movimento!$R:$R,[1]Movimento!$B:$B,$C$3,[1]Movimento!$M:$M,$B50,[1]Movimento!$A:$A,K$3)</f>
        <v>0</v>
      </c>
      <c r="L50" s="141">
        <f>SUMIFS([1]Movimento!$R:$R,[1]Movimento!$B:$B,$C$3,[1]Movimento!$M:$M,$B50,[1]Movimento!$A:$A,L$3)</f>
        <v>0</v>
      </c>
      <c r="M50" s="141">
        <f>SUMIFS([1]Movimento!$R:$R,[1]Movimento!$B:$B,$C$3,[1]Movimento!$M:$M,$B50,[1]Movimento!$A:$A,M$3)</f>
        <v>0</v>
      </c>
      <c r="N50" s="141">
        <f>SUMIFS([1]Movimento!$R:$R,[1]Movimento!$B:$B,$C$3,[1]Movimento!$M:$M,$B50,[1]Movimento!$A:$A,N$3)</f>
        <v>0</v>
      </c>
      <c r="O50" s="141">
        <f>SUMIFS([1]Movimento!$R:$R,[1]Movimento!$B:$B,$C$3,[1]Movimento!$M:$M,$B50,[1]Movimento!$A:$A,O$3)</f>
        <v>0</v>
      </c>
      <c r="P50" s="141">
        <f>SUMIFS([1]Movimento!$R:$R,[1]Movimento!$B:$B,$C$3,[1]Movimento!$M:$M,$B50,[1]Movimento!$A:$A,P$3)</f>
        <v>0</v>
      </c>
      <c r="Q50" s="141">
        <f>SUMIFS([1]Movimento!$R:$R,[1]Movimento!$B:$B,$C$3,[1]Movimento!$M:$M,$B50,[1]Movimento!$A:$A,Q$3)</f>
        <v>0</v>
      </c>
      <c r="R50" s="141">
        <f>SUMIFS([1]Movimento!$R:$R,[1]Movimento!$B:$B,$C$3,[1]Movimento!$M:$M,$B50,[1]Movimento!$A:$A,R$3)</f>
        <v>0</v>
      </c>
      <c r="S50" s="141">
        <f>SUMIFS([1]Movimento!$R:$R,[1]Movimento!$B:$B,$C$3,[1]Movimento!$M:$M,$B50,[1]Movimento!$A:$A,S$3)</f>
        <v>0</v>
      </c>
      <c r="T50" s="141">
        <f>SUMIFS([1]Movimento!$R:$R,[1]Movimento!$B:$B,$C$3,[1]Movimento!$M:$M,$B50,[1]Movimento!$A:$A,T$3)</f>
        <v>0</v>
      </c>
      <c r="U50" s="141">
        <f>SUMIFS([1]Movimento!$R:$R,[1]Movimento!$B:$B,$C$3,[1]Movimento!$M:$M,$B50,[1]Movimento!$A:$A,U$3)</f>
        <v>0</v>
      </c>
      <c r="V50" s="141">
        <f>SUMIFS([1]Movimento!$R:$R,[1]Movimento!$B:$B,$C$3,[1]Movimento!$M:$M,$B50,[1]Movimento!$A:$A,V$3)</f>
        <v>0</v>
      </c>
      <c r="W50" s="141">
        <f>SUMIFS([1]Movimento!$R:$R,[1]Movimento!$B:$B,$C$3,[1]Movimento!$M:$M,$B50,[1]Movimento!$A:$A,W$3)</f>
        <v>0</v>
      </c>
      <c r="X50" s="141">
        <f>SUMIFS([1]Movimento!$R:$R,[1]Movimento!$B:$B,$C$3,[1]Movimento!$M:$M,$B50,[1]Movimento!$A:$A,X$3)</f>
        <v>0</v>
      </c>
      <c r="Y50" s="141">
        <f>SUMIFS([1]Movimento!$R:$R,[1]Movimento!$B:$B,$C$3,[1]Movimento!$M:$M,$B50,[1]Movimento!$A:$A,Y$3)</f>
        <v>0</v>
      </c>
      <c r="Z50" s="141">
        <f>SUMIFS([1]Movimento!$R:$R,[1]Movimento!$B:$B,$C$3,[1]Movimento!$M:$M,$B50,[1]Movimento!$A:$A,Z$3)</f>
        <v>0</v>
      </c>
      <c r="AA50" s="141">
        <f>SUMIFS([1]Movimento!$R:$R,[1]Movimento!$B:$B,$C$3,[1]Movimento!$M:$M,$B50,[1]Movimento!$A:$A,AA$3)</f>
        <v>0</v>
      </c>
      <c r="AB50" s="141">
        <f>SUMIFS([1]Movimento!$R:$R,[1]Movimento!$B:$B,$C$3,[1]Movimento!$M:$M,$B50,[1]Movimento!$A:$A,AB$3)</f>
        <v>0</v>
      </c>
      <c r="AC50" s="141">
        <f>SUMIFS([1]Movimento!$R:$R,[1]Movimento!$B:$B,$C$3,[1]Movimento!$M:$M,$B50,[1]Movimento!$A:$A,AC$3)</f>
        <v>0</v>
      </c>
      <c r="AD50" s="141">
        <f>SUMIFS([1]Movimento!$R:$R,[1]Movimento!$B:$B,$C$3,[1]Movimento!$M:$M,$B50,[1]Movimento!$A:$A,AD$3)</f>
        <v>0</v>
      </c>
      <c r="AE50" s="141">
        <f>SUMIFS([1]Movimento!$R:$R,[1]Movimento!$B:$B,$C$3,[1]Movimento!$M:$M,$B50,[1]Movimento!$A:$A,AE$3)</f>
        <v>0</v>
      </c>
      <c r="AF50" s="141">
        <f>SUMIFS([1]Movimento!$R:$R,[1]Movimento!$B:$B,$C$3,[1]Movimento!$M:$M,$B50,[1]Movimento!$A:$A,AF$3)</f>
        <v>0</v>
      </c>
      <c r="AG50" s="141">
        <f>SUMIFS([1]Movimento!$R:$R,[1]Movimento!$B:$B,$C$3,[1]Movimento!$M:$M,$B50,[1]Movimento!$A:$A,AG$3)</f>
        <v>0</v>
      </c>
      <c r="AH50" s="141">
        <f>SUMIFS([1]Movimento!$R:$R,[1]Movimento!$B:$B,$C$3,[1]Movimento!$M:$M,$B50,[1]Movimento!$A:$A,AH$3)</f>
        <v>0</v>
      </c>
      <c r="AI50" s="141">
        <f>SUMIFS([1]Movimento!$R:$R,[1]Movimento!$B:$B,$C$3,[1]Movimento!$M:$M,$B50,[1]Movimento!$A:$A,AI$3)</f>
        <v>0</v>
      </c>
      <c r="AJ50" s="141">
        <f t="shared" si="163"/>
        <v>0</v>
      </c>
      <c r="AK50" s="141">
        <f>SUMIFS([1]Movimento!$R:$R,[1]Movimento!$B:$B,$C$3,[1]Movimento!$M:$M,$B50,[1]Movimento!$A:$A,AK$3)</f>
        <v>0</v>
      </c>
      <c r="AL50" s="141">
        <f>SUMIFS([1]Movimento!$R:$R,[1]Movimento!$B:$B,$C$3,[1]Movimento!$M:$M,$B50,[1]Movimento!$A:$A,AL$3)</f>
        <v>0</v>
      </c>
      <c r="AM50" s="141">
        <f>SUMIFS([1]Movimento!$R:$R,[1]Movimento!$B:$B,$C$3,[1]Movimento!$M:$M,$B50,[1]Movimento!$A:$A,AM$3)</f>
        <v>0</v>
      </c>
      <c r="AN50" s="141">
        <f>SUMIFS([1]Movimento!$R:$R,[1]Movimento!$B:$B,$C$3,[1]Movimento!$M:$M,$B50,[1]Movimento!$A:$A,AN$3)</f>
        <v>0</v>
      </c>
      <c r="AO50" s="141">
        <f>SUMIFS([1]Movimento!$R:$R,[1]Movimento!$B:$B,$C$3,[1]Movimento!$M:$M,$B50,[1]Movimento!$A:$A,AO$3)</f>
        <v>0</v>
      </c>
      <c r="AP50" s="141">
        <f>SUMIFS([1]Movimento!$R:$R,[1]Movimento!$B:$B,$C$3,[1]Movimento!$M:$M,$B50,[1]Movimento!$A:$A,AP$3)</f>
        <v>0</v>
      </c>
      <c r="AQ50" s="141">
        <f>SUMIFS([1]Movimento!$R:$R,[1]Movimento!$B:$B,$C$3,[1]Movimento!$M:$M,$B50,[1]Movimento!$A:$A,AQ$3)</f>
        <v>0</v>
      </c>
      <c r="AR50" s="141">
        <f>SUMIFS([1]Movimento!$R:$R,[1]Movimento!$B:$B,$C$3,[1]Movimento!$M:$M,$B50,[1]Movimento!$A:$A,AR$3)</f>
        <v>0</v>
      </c>
      <c r="AS50" s="141">
        <f>SUMIFS([1]Movimento!$R:$R,[1]Movimento!$B:$B,$C$3,[1]Movimento!$M:$M,$B50,[1]Movimento!$A:$A,AS$3)</f>
        <v>0</v>
      </c>
      <c r="AT50" s="141">
        <f>SUMIFS([1]Movimento!$R:$R,[1]Movimento!$B:$B,$C$3,[1]Movimento!$M:$M,$B50,[1]Movimento!$A:$A,AT$3)</f>
        <v>0</v>
      </c>
      <c r="AU50" s="141">
        <f>SUMIFS([1]Movimento!$R:$R,[1]Movimento!$B:$B,$C$3,[1]Movimento!$M:$M,$B50,[1]Movimento!$A:$A,AU$3)</f>
        <v>0</v>
      </c>
      <c r="AV50" s="141">
        <f>SUMIFS([1]Movimento!$R:$R,[1]Movimento!$B:$B,$C$3,[1]Movimento!$M:$M,$B50,[1]Movimento!$A:$A,AV$3)</f>
        <v>0</v>
      </c>
      <c r="AW50" s="141">
        <f>SUMIFS([1]Movimento!$R:$R,[1]Movimento!$B:$B,$C$3,[1]Movimento!$M:$M,$B50,[1]Movimento!$A:$A,AW$3)</f>
        <v>0</v>
      </c>
      <c r="AX50" s="141">
        <f>SUMIFS([1]Movimento!$R:$R,[1]Movimento!$B:$B,$C$3,[1]Movimento!$M:$M,$B50,[1]Movimento!$A:$A,AX$3)</f>
        <v>0</v>
      </c>
      <c r="AY50" s="141">
        <f>SUMIFS([1]Movimento!$R:$R,[1]Movimento!$B:$B,$C$3,[1]Movimento!$M:$M,$B50,[1]Movimento!$A:$A,AY$3)</f>
        <v>0</v>
      </c>
      <c r="AZ50" s="141">
        <f>SUMIFS([1]Movimento!$R:$R,[1]Movimento!$B:$B,$C$3,[1]Movimento!$M:$M,$B50,[1]Movimento!$A:$A,AZ$3)</f>
        <v>0</v>
      </c>
      <c r="BA50" s="141">
        <f>SUMIFS([1]Movimento!$R:$R,[1]Movimento!$B:$B,$C$3,[1]Movimento!$M:$M,$B50,[1]Movimento!$A:$A,BA$3)</f>
        <v>0</v>
      </c>
      <c r="BB50" s="141">
        <f>SUMIFS([1]Movimento!$R:$R,[1]Movimento!$B:$B,$C$3,[1]Movimento!$M:$M,$B50,[1]Movimento!$A:$A,BB$3)</f>
        <v>0</v>
      </c>
      <c r="BC50" s="141">
        <f>SUMIFS([1]Movimento!$R:$R,[1]Movimento!$B:$B,$C$3,[1]Movimento!$M:$M,$B50,[1]Movimento!$A:$A,BC$3)</f>
        <v>0</v>
      </c>
      <c r="BD50" s="141">
        <f>SUMIFS([1]Movimento!$R:$R,[1]Movimento!$B:$B,$C$3,[1]Movimento!$M:$M,$B50,[1]Movimento!$A:$A,BD$3)</f>
        <v>0</v>
      </c>
      <c r="BE50" s="141">
        <f>SUMIFS([1]Movimento!$R:$R,[1]Movimento!$B:$B,$C$3,[1]Movimento!$M:$M,$B50,[1]Movimento!$A:$A,BE$3)</f>
        <v>0</v>
      </c>
      <c r="BF50" s="141">
        <f>SUMIFS([1]Movimento!$R:$R,[1]Movimento!$B:$B,$C$3,[1]Movimento!$M:$M,$B50,[1]Movimento!$A:$A,BF$3)</f>
        <v>0</v>
      </c>
      <c r="BG50" s="141">
        <f>SUMIFS([1]Movimento!$R:$R,[1]Movimento!$B:$B,$C$3,[1]Movimento!$M:$M,$B50,[1]Movimento!$A:$A,BG$3)</f>
        <v>0</v>
      </c>
      <c r="BH50" s="141">
        <f>SUMIFS([1]Movimento!$R:$R,[1]Movimento!$B:$B,$C$3,[1]Movimento!$M:$M,$B50,[1]Movimento!$A:$A,BH$3)</f>
        <v>0</v>
      </c>
      <c r="BI50" s="141">
        <f>SUMIFS([1]Movimento!$R:$R,[1]Movimento!$B:$B,$C$3,[1]Movimento!$M:$M,$B50,[1]Movimento!$A:$A,BI$3)</f>
        <v>0</v>
      </c>
      <c r="BJ50" s="141">
        <f>SUMIFS([1]Movimento!$R:$R,[1]Movimento!$B:$B,$C$3,[1]Movimento!$M:$M,$B50,[1]Movimento!$A:$A,BJ$3)</f>
        <v>0</v>
      </c>
      <c r="BK50" s="141">
        <f>SUMIFS([1]Movimento!$R:$R,[1]Movimento!$B:$B,$C$3,[1]Movimento!$M:$M,$B50,[1]Movimento!$A:$A,BK$3)</f>
        <v>0</v>
      </c>
      <c r="BL50" s="141">
        <f>SUMIFS([1]Movimento!$R:$R,[1]Movimento!$B:$B,$C$3,[1]Movimento!$M:$M,$B50,[1]Movimento!$A:$A,BL$3)</f>
        <v>0</v>
      </c>
      <c r="BM50" s="141">
        <f>SUMIFS([1]Movimento!$R:$R,[1]Movimento!$B:$B,$C$3,[1]Movimento!$M:$M,$B50,[1]Movimento!$A:$A,BM$3)</f>
        <v>0</v>
      </c>
      <c r="BN50" s="141">
        <f>SUMIFS([1]Movimento!$R:$R,[1]Movimento!$B:$B,$C$3,[1]Movimento!$M:$M,$B50,[1]Movimento!$A:$A,BN$3)</f>
        <v>0</v>
      </c>
      <c r="BO50" s="141">
        <f>SUMIFS([1]Movimento!$R:$R,[1]Movimento!$B:$B,$C$3,[1]Movimento!$M:$M,$B50,[1]Movimento!$A:$A,BO$3)</f>
        <v>0</v>
      </c>
      <c r="BP50" s="141">
        <f t="shared" si="164"/>
        <v>0</v>
      </c>
      <c r="BQ50" s="141">
        <f>SUMIFS([1]Movimento!$R:$R,[1]Movimento!$B:$B,$C$3,[1]Movimento!$M:$M,$B50,[1]Movimento!$A:$A,BQ$3)</f>
        <v>0</v>
      </c>
      <c r="BR50" s="141">
        <f>SUMIFS([1]Movimento!$R:$R,[1]Movimento!$B:$B,$C$3,[1]Movimento!$M:$M,$B50,[1]Movimento!$A:$A,BR$3)</f>
        <v>0</v>
      </c>
      <c r="BS50" s="141">
        <f>SUMIFS([1]Movimento!$R:$R,[1]Movimento!$B:$B,$C$3,[1]Movimento!$M:$M,$B50,[1]Movimento!$A:$A,BS$3)</f>
        <v>0</v>
      </c>
      <c r="BT50" s="141">
        <f>SUMIFS([1]Movimento!$R:$R,[1]Movimento!$B:$B,$C$3,[1]Movimento!$M:$M,$B50,[1]Movimento!$A:$A,BT$3)</f>
        <v>0</v>
      </c>
      <c r="BU50" s="141">
        <f>SUMIFS([1]Movimento!$R:$R,[1]Movimento!$B:$B,$C$3,[1]Movimento!$M:$M,$B50,[1]Movimento!$A:$A,BU$3)</f>
        <v>0</v>
      </c>
      <c r="BV50" s="141">
        <f>SUMIFS([1]Movimento!$R:$R,[1]Movimento!$B:$B,$C$3,[1]Movimento!$M:$M,$B50,[1]Movimento!$A:$A,BV$3)</f>
        <v>0</v>
      </c>
      <c r="BW50" s="141">
        <f>SUMIFS([1]Movimento!$R:$R,[1]Movimento!$B:$B,$C$3,[1]Movimento!$M:$M,$B50,[1]Movimento!$A:$A,BW$3)</f>
        <v>0</v>
      </c>
      <c r="BX50" s="141">
        <f>SUMIFS([1]Movimento!$R:$R,[1]Movimento!$B:$B,$C$3,[1]Movimento!$M:$M,$B50,[1]Movimento!$A:$A,BX$3)</f>
        <v>0</v>
      </c>
      <c r="BY50" s="141">
        <f>SUMIFS([1]Movimento!$R:$R,[1]Movimento!$B:$B,$C$3,[1]Movimento!$M:$M,$B50,[1]Movimento!$A:$A,BY$3)</f>
        <v>0</v>
      </c>
      <c r="BZ50" s="141">
        <f>SUMIFS([1]Movimento!$R:$R,[1]Movimento!$B:$B,$C$3,[1]Movimento!$M:$M,$B50,[1]Movimento!$A:$A,BZ$3)</f>
        <v>0</v>
      </c>
      <c r="CA50" s="141">
        <f>SUMIFS([1]Movimento!$R:$R,[1]Movimento!$B:$B,$C$3,[1]Movimento!$M:$M,$B50,[1]Movimento!$A:$A,CA$3)</f>
        <v>0</v>
      </c>
      <c r="CB50" s="141">
        <f>SUMIFS([1]Movimento!$R:$R,[1]Movimento!$B:$B,$C$3,[1]Movimento!$M:$M,$B50,[1]Movimento!$A:$A,CB$3)</f>
        <v>0</v>
      </c>
      <c r="CC50" s="141">
        <f>SUMIFS([1]Movimento!$R:$R,[1]Movimento!$B:$B,$C$3,[1]Movimento!$M:$M,$B50,[1]Movimento!$A:$A,CC$3)</f>
        <v>0</v>
      </c>
      <c r="CD50" s="141">
        <f>SUMIFS([1]Movimento!$R:$R,[1]Movimento!$B:$B,$C$3,[1]Movimento!$M:$M,$B50,[1]Movimento!$A:$A,CD$3)</f>
        <v>0</v>
      </c>
      <c r="CE50" s="141">
        <f>SUMIFS([1]Movimento!$R:$R,[1]Movimento!$B:$B,$C$3,[1]Movimento!$M:$M,$B50,[1]Movimento!$A:$A,CE$3)</f>
        <v>0</v>
      </c>
      <c r="CF50" s="141">
        <f>SUMIFS([1]Movimento!$R:$R,[1]Movimento!$B:$B,$C$3,[1]Movimento!$M:$M,$B50,[1]Movimento!$A:$A,CF$3)</f>
        <v>0</v>
      </c>
      <c r="CG50" s="141">
        <f>SUMIFS([1]Movimento!$R:$R,[1]Movimento!$B:$B,$C$3,[1]Movimento!$M:$M,$B50,[1]Movimento!$A:$A,CG$3)</f>
        <v>0</v>
      </c>
      <c r="CH50" s="141">
        <f>SUMIFS([1]Movimento!$R:$R,[1]Movimento!$B:$B,$C$3,[1]Movimento!$M:$M,$B50,[1]Movimento!$A:$A,CH$3)</f>
        <v>0</v>
      </c>
      <c r="CI50" s="141">
        <f>SUMIFS([1]Movimento!$R:$R,[1]Movimento!$B:$B,$C$3,[1]Movimento!$M:$M,$B50,[1]Movimento!$A:$A,CI$3)</f>
        <v>0</v>
      </c>
      <c r="CJ50" s="141">
        <f>SUMIFS([1]Movimento!$R:$R,[1]Movimento!$B:$B,$C$3,[1]Movimento!$M:$M,$B50,[1]Movimento!$A:$A,CJ$3)</f>
        <v>0</v>
      </c>
      <c r="CK50" s="141">
        <f>SUMIFS([1]Movimento!$R:$R,[1]Movimento!$B:$B,$C$3,[1]Movimento!$M:$M,$B50,[1]Movimento!$A:$A,CK$3)</f>
        <v>0</v>
      </c>
      <c r="CL50" s="141">
        <f>SUMIFS([1]Movimento!$R:$R,[1]Movimento!$B:$B,$C$3,[1]Movimento!$M:$M,$B50,[1]Movimento!$A:$A,CL$3)</f>
        <v>0</v>
      </c>
      <c r="CM50" s="141">
        <f>SUMIFS([1]Movimento!$R:$R,[1]Movimento!$B:$B,$C$3,[1]Movimento!$M:$M,$B50,[1]Movimento!$A:$A,CM$3)</f>
        <v>0</v>
      </c>
      <c r="CN50" s="141">
        <f>SUMIFS([1]Movimento!$R:$R,[1]Movimento!$B:$B,$C$3,[1]Movimento!$M:$M,$B50,[1]Movimento!$A:$A,CN$3)</f>
        <v>0</v>
      </c>
      <c r="CO50" s="141">
        <f>SUMIFS([1]Movimento!$R:$R,[1]Movimento!$B:$B,$C$3,[1]Movimento!$M:$M,$B50,[1]Movimento!$A:$A,CO$3)</f>
        <v>0</v>
      </c>
      <c r="CP50" s="141">
        <f>SUMIFS([1]Movimento!$R:$R,[1]Movimento!$B:$B,$C$3,[1]Movimento!$M:$M,$B50,[1]Movimento!$A:$A,CP$3)</f>
        <v>0</v>
      </c>
      <c r="CQ50" s="141">
        <f>SUMIFS([1]Movimento!$R:$R,[1]Movimento!$B:$B,$C$3,[1]Movimento!$M:$M,$B50,[1]Movimento!$A:$A,CQ$3)</f>
        <v>0</v>
      </c>
      <c r="CR50" s="141">
        <f>SUMIFS([1]Movimento!$R:$R,[1]Movimento!$B:$B,$C$3,[1]Movimento!$M:$M,$B50,[1]Movimento!$A:$A,CR$3)</f>
        <v>0</v>
      </c>
      <c r="CS50" s="141">
        <f>SUMIFS([1]Movimento!$R:$R,[1]Movimento!$B:$B,$C$3,[1]Movimento!$M:$M,$B50,[1]Movimento!$A:$A,CS$3)</f>
        <v>0</v>
      </c>
      <c r="CT50" s="141">
        <f>SUMIFS([1]Movimento!$R:$R,[1]Movimento!$B:$B,$C$3,[1]Movimento!$M:$M,$B50,[1]Movimento!$A:$A,CT$3)</f>
        <v>0</v>
      </c>
      <c r="CU50" s="141">
        <f>SUMIFS([1]Movimento!$R:$R,[1]Movimento!$B:$B,$C$3,[1]Movimento!$M:$M,$B50,[1]Movimento!$A:$A,CU$3)</f>
        <v>0</v>
      </c>
      <c r="CV50" s="141">
        <f t="shared" si="165"/>
        <v>0</v>
      </c>
      <c r="CW50" s="141">
        <f>SUMIFS([1]Movimento!$R:$R,[1]Movimento!$B:$B,$C$3,[1]Movimento!$M:$M,$B50,[1]Movimento!$A:$A,CW$3)</f>
        <v>0</v>
      </c>
      <c r="CX50" s="141">
        <f>SUMIFS([1]Movimento!$R:$R,[1]Movimento!$B:$B,$C$3,[1]Movimento!$M:$M,$B50,[1]Movimento!$A:$A,CX$3)</f>
        <v>0</v>
      </c>
      <c r="CY50" s="141">
        <f>SUMIFS([1]Movimento!$R:$R,[1]Movimento!$B:$B,$C$3,[1]Movimento!$M:$M,$B50,[1]Movimento!$A:$A,CY$3)</f>
        <v>0</v>
      </c>
      <c r="CZ50" s="141">
        <f>SUMIFS([1]Movimento!$R:$R,[1]Movimento!$B:$B,$C$3,[1]Movimento!$M:$M,$B50,[1]Movimento!$A:$A,CZ$3)</f>
        <v>0</v>
      </c>
      <c r="DA50" s="141">
        <f>SUMIFS([1]Movimento!$R:$R,[1]Movimento!$B:$B,$C$3,[1]Movimento!$M:$M,$B50,[1]Movimento!$A:$A,DA$3)</f>
        <v>0</v>
      </c>
      <c r="DB50" s="141">
        <f>SUMIFS([1]Movimento!$R:$R,[1]Movimento!$B:$B,$C$3,[1]Movimento!$M:$M,$B50,[1]Movimento!$A:$A,DB$3)</f>
        <v>0</v>
      </c>
      <c r="DC50" s="141">
        <f>SUMIFS([1]Movimento!$R:$R,[1]Movimento!$B:$B,$C$3,[1]Movimento!$M:$M,$B50,[1]Movimento!$A:$A,DC$3)</f>
        <v>0</v>
      </c>
      <c r="DD50" s="141">
        <f>SUMIFS([1]Movimento!$R:$R,[1]Movimento!$B:$B,$C$3,[1]Movimento!$M:$M,$B50,[1]Movimento!$A:$A,DD$3)</f>
        <v>0</v>
      </c>
      <c r="DE50" s="141">
        <f>SUMIFS([1]Movimento!$R:$R,[1]Movimento!$B:$B,$C$3,[1]Movimento!$M:$M,$B50,[1]Movimento!$A:$A,DE$3)</f>
        <v>0</v>
      </c>
      <c r="DF50" s="141">
        <f>SUMIFS([1]Movimento!$R:$R,[1]Movimento!$B:$B,$C$3,[1]Movimento!$M:$M,$B50,[1]Movimento!$A:$A,DF$3)</f>
        <v>0</v>
      </c>
      <c r="DG50" s="141">
        <f>SUMIFS([1]Movimento!$R:$R,[1]Movimento!$B:$B,$C$3,[1]Movimento!$M:$M,$B50,[1]Movimento!$A:$A,DG$3)</f>
        <v>0</v>
      </c>
      <c r="DH50" s="141">
        <f>SUMIFS([1]Movimento!$R:$R,[1]Movimento!$B:$B,$C$3,[1]Movimento!$M:$M,$B50,[1]Movimento!$A:$A,DH$3)</f>
        <v>0</v>
      </c>
      <c r="DI50" s="141">
        <f>SUMIFS([1]Movimento!$R:$R,[1]Movimento!$B:$B,$C$3,[1]Movimento!$M:$M,$B50,[1]Movimento!$A:$A,DI$3)</f>
        <v>0</v>
      </c>
      <c r="DJ50" s="141">
        <f>SUMIFS([1]Movimento!$R:$R,[1]Movimento!$B:$B,$C$3,[1]Movimento!$M:$M,$B50,[1]Movimento!$A:$A,DJ$3)</f>
        <v>0</v>
      </c>
      <c r="DK50" s="141">
        <f>SUMIFS([1]Movimento!$R:$R,[1]Movimento!$B:$B,$C$3,[1]Movimento!$M:$M,$B50,[1]Movimento!$A:$A,DK$3)</f>
        <v>0</v>
      </c>
      <c r="DL50" s="141">
        <f>SUMIFS([1]Movimento!$R:$R,[1]Movimento!$B:$B,$C$3,[1]Movimento!$M:$M,$B50,[1]Movimento!$A:$A,DL$3)</f>
        <v>0</v>
      </c>
      <c r="DM50" s="141">
        <f>SUMIFS([1]Movimento!$R:$R,[1]Movimento!$B:$B,$C$3,[1]Movimento!$M:$M,$B50,[1]Movimento!$A:$A,DM$3)</f>
        <v>0</v>
      </c>
      <c r="DN50" s="141">
        <f>SUMIFS([1]Movimento!$R:$R,[1]Movimento!$B:$B,$C$3,[1]Movimento!$M:$M,$B50,[1]Movimento!$A:$A,DN$3)</f>
        <v>0</v>
      </c>
      <c r="DO50" s="141">
        <f>SUMIFS([1]Movimento!$R:$R,[1]Movimento!$B:$B,$C$3,[1]Movimento!$M:$M,$B50,[1]Movimento!$A:$A,DO$3)</f>
        <v>0</v>
      </c>
      <c r="DP50" s="141">
        <f>SUMIFS([1]Movimento!$R:$R,[1]Movimento!$B:$B,$C$3,[1]Movimento!$M:$M,$B50,[1]Movimento!$A:$A,DP$3)</f>
        <v>0</v>
      </c>
      <c r="DQ50" s="141">
        <f>SUMIFS([1]Movimento!$R:$R,[1]Movimento!$B:$B,$C$3,[1]Movimento!$M:$M,$B50,[1]Movimento!$A:$A,DQ$3)</f>
        <v>0</v>
      </c>
      <c r="DR50" s="141">
        <f>SUMIFS([1]Movimento!$R:$R,[1]Movimento!$B:$B,$C$3,[1]Movimento!$M:$M,$B50,[1]Movimento!$A:$A,DR$3)</f>
        <v>0</v>
      </c>
      <c r="DS50" s="141">
        <f>SUMIFS([1]Movimento!$R:$R,[1]Movimento!$B:$B,$C$3,[1]Movimento!$M:$M,$B50,[1]Movimento!$A:$A,DS$3)</f>
        <v>0</v>
      </c>
      <c r="DT50" s="141">
        <f>SUMIFS([1]Movimento!$R:$R,[1]Movimento!$B:$B,$C$3,[1]Movimento!$M:$M,$B50,[1]Movimento!$A:$A,DT$3)</f>
        <v>0</v>
      </c>
      <c r="DU50" s="141">
        <f>SUMIFS([1]Movimento!$R:$R,[1]Movimento!$B:$B,$C$3,[1]Movimento!$M:$M,$B50,[1]Movimento!$A:$A,DU$3)</f>
        <v>0</v>
      </c>
      <c r="DV50" s="141">
        <f>SUMIFS([1]Movimento!$R:$R,[1]Movimento!$B:$B,$C$3,[1]Movimento!$M:$M,$B50,[1]Movimento!$A:$A,DV$3)</f>
        <v>0</v>
      </c>
      <c r="DW50" s="141">
        <f>SUMIFS([1]Movimento!$R:$R,[1]Movimento!$B:$B,$C$3,[1]Movimento!$M:$M,$B50,[1]Movimento!$A:$A,DW$3)</f>
        <v>0</v>
      </c>
      <c r="DX50" s="141">
        <f>SUMIFS([1]Movimento!$R:$R,[1]Movimento!$B:$B,$C$3,[1]Movimento!$M:$M,$B50,[1]Movimento!$A:$A,DX$3)</f>
        <v>0</v>
      </c>
      <c r="DY50" s="141">
        <f>SUMIFS([1]Movimento!$R:$R,[1]Movimento!$B:$B,$C$3,[1]Movimento!$M:$M,$B50,[1]Movimento!$A:$A,DY$3)</f>
        <v>0</v>
      </c>
      <c r="DZ50" s="141">
        <f>SUMIFS([1]Movimento!$R:$R,[1]Movimento!$B:$B,$C$3,[1]Movimento!$M:$M,$B50,[1]Movimento!$A:$A,DZ$3)</f>
        <v>0</v>
      </c>
      <c r="EA50" s="141">
        <f>SUMIFS([1]Movimento!$R:$R,[1]Movimento!$B:$B,$C$3,[1]Movimento!$M:$M,$B50,[1]Movimento!$A:$A,EA$3)</f>
        <v>0</v>
      </c>
      <c r="EB50" s="141">
        <f t="shared" si="166"/>
        <v>0</v>
      </c>
      <c r="EC50" s="141">
        <f>SUMIFS([1]Movimento!$R:$R,[1]Movimento!$B:$B,$C$3,[1]Movimento!$M:$M,$B50,[1]Movimento!$A:$A,EC$3)</f>
        <v>0</v>
      </c>
      <c r="ED50" s="141">
        <f>SUMIFS([1]Movimento!$R:$R,[1]Movimento!$B:$B,$C$3,[1]Movimento!$M:$M,$B50,[1]Movimento!$A:$A,ED$3)</f>
        <v>0</v>
      </c>
      <c r="EE50" s="141">
        <f>SUMIFS([1]Movimento!$R:$R,[1]Movimento!$B:$B,$C$3,[1]Movimento!$M:$M,$B50,[1]Movimento!$A:$A,EE$3)</f>
        <v>0</v>
      </c>
      <c r="EF50" s="141">
        <f>SUMIFS([1]Movimento!$R:$R,[1]Movimento!$B:$B,$C$3,[1]Movimento!$M:$M,$B50,[1]Movimento!$A:$A,EF$3)</f>
        <v>0</v>
      </c>
      <c r="EG50" s="141">
        <f>SUMIFS([1]Movimento!$R:$R,[1]Movimento!$B:$B,$C$3,[1]Movimento!$M:$M,$B50,[1]Movimento!$A:$A,EG$3)</f>
        <v>0</v>
      </c>
      <c r="EH50" s="141">
        <f>SUMIFS([1]Movimento!$R:$R,[1]Movimento!$B:$B,$C$3,[1]Movimento!$M:$M,$B50,[1]Movimento!$A:$A,EH$3)</f>
        <v>0</v>
      </c>
      <c r="EI50" s="141">
        <f>SUMIFS([1]Movimento!$R:$R,[1]Movimento!$B:$B,$C$3,[1]Movimento!$M:$M,$B50,[1]Movimento!$A:$A,EI$3)</f>
        <v>0</v>
      </c>
      <c r="EJ50" s="141">
        <f>SUMIFS([1]Movimento!$R:$R,[1]Movimento!$B:$B,$C$3,[1]Movimento!$M:$M,$B50,[1]Movimento!$A:$A,EJ$3)</f>
        <v>0</v>
      </c>
      <c r="EK50" s="141">
        <f>SUMIFS([1]Movimento!$R:$R,[1]Movimento!$B:$B,$C$3,[1]Movimento!$M:$M,$B50,[1]Movimento!$A:$A,EK$3)</f>
        <v>0</v>
      </c>
      <c r="EL50" s="141">
        <f>SUMIFS([1]Movimento!$R:$R,[1]Movimento!$B:$B,$C$3,[1]Movimento!$M:$M,$B50,[1]Movimento!$A:$A,EL$3)</f>
        <v>0</v>
      </c>
      <c r="EM50" s="141">
        <f>SUMIFS([1]Movimento!$R:$R,[1]Movimento!$B:$B,$C$3,[1]Movimento!$M:$M,$B50,[1]Movimento!$A:$A,EM$3)</f>
        <v>0</v>
      </c>
      <c r="EN50" s="141">
        <f>SUMIFS([1]Movimento!$R:$R,[1]Movimento!$B:$B,$C$3,[1]Movimento!$M:$M,$B50,[1]Movimento!$A:$A,EN$3)</f>
        <v>0</v>
      </c>
      <c r="EO50" s="141">
        <f>SUMIFS([1]Movimento!$R:$R,[1]Movimento!$B:$B,$C$3,[1]Movimento!$M:$M,$B50,[1]Movimento!$A:$A,EO$3)</f>
        <v>0</v>
      </c>
      <c r="EP50" s="141">
        <f>SUMIFS([1]Movimento!$R:$R,[1]Movimento!$B:$B,$C$3,[1]Movimento!$M:$M,$B50,[1]Movimento!$A:$A,EP$3)</f>
        <v>0</v>
      </c>
      <c r="EQ50" s="141">
        <f>SUMIFS([1]Movimento!$R:$R,[1]Movimento!$B:$B,$C$3,[1]Movimento!$M:$M,$B50,[1]Movimento!$A:$A,EQ$3)</f>
        <v>0</v>
      </c>
      <c r="ER50" s="141">
        <f>SUMIFS([1]Movimento!$R:$R,[1]Movimento!$B:$B,$C$3,[1]Movimento!$M:$M,$B50,[1]Movimento!$A:$A,ER$3)</f>
        <v>0</v>
      </c>
      <c r="ES50" s="141">
        <f>SUMIFS([1]Movimento!$R:$R,[1]Movimento!$B:$B,$C$3,[1]Movimento!$M:$M,$B50,[1]Movimento!$A:$A,ES$3)</f>
        <v>0</v>
      </c>
      <c r="ET50" s="141">
        <f>SUMIFS([1]Movimento!$R:$R,[1]Movimento!$B:$B,$C$3,[1]Movimento!$M:$M,$B50,[1]Movimento!$A:$A,ET$3)</f>
        <v>0</v>
      </c>
      <c r="EU50" s="141">
        <f>SUMIFS([1]Movimento!$R:$R,[1]Movimento!$B:$B,$C$3,[1]Movimento!$M:$M,$B50,[1]Movimento!$A:$A,EU$3)</f>
        <v>0</v>
      </c>
      <c r="EV50" s="141">
        <f>SUMIFS([1]Movimento!$R:$R,[1]Movimento!$B:$B,$C$3,[1]Movimento!$M:$M,$B50,[1]Movimento!$A:$A,EV$3)</f>
        <v>0</v>
      </c>
      <c r="EW50" s="141">
        <f>SUMIFS([1]Movimento!$R:$R,[1]Movimento!$B:$B,$C$3,[1]Movimento!$M:$M,$B50,[1]Movimento!$A:$A,EW$3)</f>
        <v>0</v>
      </c>
      <c r="EX50" s="141">
        <f>SUMIFS([1]Movimento!$R:$R,[1]Movimento!$B:$B,$C$3,[1]Movimento!$M:$M,$B50,[1]Movimento!$A:$A,EX$3)</f>
        <v>0</v>
      </c>
      <c r="EY50" s="141">
        <f>SUMIFS([1]Movimento!$R:$R,[1]Movimento!$B:$B,$C$3,[1]Movimento!$M:$M,$B50,[1]Movimento!$A:$A,EY$3)</f>
        <v>0</v>
      </c>
      <c r="EZ50" s="141">
        <f>SUMIFS([1]Movimento!$R:$R,[1]Movimento!$B:$B,$C$3,[1]Movimento!$M:$M,$B50,[1]Movimento!$A:$A,EZ$3)</f>
        <v>0</v>
      </c>
      <c r="FA50" s="141">
        <f>SUMIFS([1]Movimento!$R:$R,[1]Movimento!$B:$B,$C$3,[1]Movimento!$M:$M,$B50,[1]Movimento!$A:$A,FA$3)</f>
        <v>0</v>
      </c>
      <c r="FB50" s="141">
        <f>SUMIFS([1]Movimento!$R:$R,[1]Movimento!$B:$B,$C$3,[1]Movimento!$M:$M,$B50,[1]Movimento!$A:$A,FB$3)</f>
        <v>0</v>
      </c>
      <c r="FC50" s="141">
        <f>SUMIFS([1]Movimento!$R:$R,[1]Movimento!$B:$B,$C$3,[1]Movimento!$M:$M,$B50,[1]Movimento!$A:$A,FC$3)</f>
        <v>0</v>
      </c>
      <c r="FD50" s="141">
        <f>SUMIFS([1]Movimento!$R:$R,[1]Movimento!$B:$B,$C$3,[1]Movimento!$M:$M,$B50,[1]Movimento!$A:$A,FD$3)</f>
        <v>0</v>
      </c>
      <c r="FE50" s="141">
        <f>SUMIFS([1]Movimento!$R:$R,[1]Movimento!$B:$B,$C$3,[1]Movimento!$M:$M,$B50,[1]Movimento!$A:$A,FE$3)</f>
        <v>0</v>
      </c>
      <c r="FF50" s="141">
        <f>SUMIFS([1]Movimento!$R:$R,[1]Movimento!$B:$B,$C$3,[1]Movimento!$M:$M,$B50,[1]Movimento!$A:$A,FF$3)</f>
        <v>0</v>
      </c>
      <c r="FG50" s="141">
        <f>SUMIFS([1]Movimento!$R:$R,[1]Movimento!$B:$B,$C$3,[1]Movimento!$M:$M,$B50,[1]Movimento!$A:$A,FG$3)</f>
        <v>0</v>
      </c>
      <c r="FH50" s="141">
        <f t="shared" si="167"/>
        <v>0</v>
      </c>
      <c r="FI50" s="141">
        <f>SUMIFS([1]Movimento!$R:$R,[1]Movimento!$B:$B,$C$3,[1]Movimento!$M:$M,$B50,[1]Movimento!$A:$A,FI$3)</f>
        <v>0</v>
      </c>
      <c r="FJ50" s="141">
        <f>SUMIFS([1]Movimento!$R:$R,[1]Movimento!$B:$B,$C$3,[1]Movimento!$M:$M,$B50,[1]Movimento!$A:$A,FJ$3)</f>
        <v>0</v>
      </c>
      <c r="FK50" s="141">
        <f>SUMIFS([1]Movimento!$R:$R,[1]Movimento!$B:$B,$C$3,[1]Movimento!$M:$M,$B50,[1]Movimento!$A:$A,FK$3)</f>
        <v>0</v>
      </c>
      <c r="FL50" s="141">
        <f>SUMIFS([1]Movimento!$R:$R,[1]Movimento!$B:$B,$C$3,[1]Movimento!$M:$M,$B50,[1]Movimento!$A:$A,FL$3)</f>
        <v>0</v>
      </c>
      <c r="FM50" s="141">
        <f>SUMIFS([1]Movimento!$R:$R,[1]Movimento!$B:$B,$C$3,[1]Movimento!$M:$M,$B50,[1]Movimento!$A:$A,FM$3)</f>
        <v>0</v>
      </c>
      <c r="FN50" s="141">
        <f>SUMIFS([1]Movimento!$R:$R,[1]Movimento!$B:$B,$C$3,[1]Movimento!$M:$M,$B50,[1]Movimento!$A:$A,FN$3)</f>
        <v>0</v>
      </c>
      <c r="FO50" s="141">
        <f>SUMIFS([1]Movimento!$R:$R,[1]Movimento!$B:$B,$C$3,[1]Movimento!$M:$M,$B50,[1]Movimento!$A:$A,FO$3)</f>
        <v>0</v>
      </c>
      <c r="FP50" s="141">
        <f>SUMIFS([1]Movimento!$R:$R,[1]Movimento!$B:$B,$C$3,[1]Movimento!$M:$M,$B50,[1]Movimento!$A:$A,FP$3)</f>
        <v>0</v>
      </c>
      <c r="FQ50" s="141">
        <f>SUMIFS([1]Movimento!$R:$R,[1]Movimento!$B:$B,$C$3,[1]Movimento!$M:$M,$B50,[1]Movimento!$A:$A,FQ$3)</f>
        <v>0</v>
      </c>
      <c r="FR50" s="141">
        <f>SUMIFS([1]Movimento!$R:$R,[1]Movimento!$B:$B,$C$3,[1]Movimento!$M:$M,$B50,[1]Movimento!$A:$A,FR$3)</f>
        <v>0</v>
      </c>
      <c r="FS50" s="141">
        <f>SUMIFS([1]Movimento!$R:$R,[1]Movimento!$B:$B,$C$3,[1]Movimento!$M:$M,$B50,[1]Movimento!$A:$A,FS$3)</f>
        <v>0</v>
      </c>
      <c r="FT50" s="141">
        <f>SUMIFS([1]Movimento!$R:$R,[1]Movimento!$B:$B,$C$3,[1]Movimento!$M:$M,$B50,[1]Movimento!$A:$A,FT$3)</f>
        <v>0</v>
      </c>
      <c r="FU50" s="141">
        <f>SUMIFS([1]Movimento!$R:$R,[1]Movimento!$B:$B,$C$3,[1]Movimento!$M:$M,$B50,[1]Movimento!$A:$A,FU$3)</f>
        <v>0</v>
      </c>
      <c r="FV50" s="141">
        <f>SUMIFS([1]Movimento!$R:$R,[1]Movimento!$B:$B,$C$3,[1]Movimento!$M:$M,$B50,[1]Movimento!$A:$A,FV$3)</f>
        <v>0</v>
      </c>
      <c r="FW50" s="141">
        <f>SUMIFS([1]Movimento!$R:$R,[1]Movimento!$B:$B,$C$3,[1]Movimento!$M:$M,$B50,[1]Movimento!$A:$A,FW$3)</f>
        <v>0</v>
      </c>
      <c r="FX50" s="141">
        <f>SUMIFS([1]Movimento!$R:$R,[1]Movimento!$B:$B,$C$3,[1]Movimento!$M:$M,$B50,[1]Movimento!$A:$A,FX$3)</f>
        <v>0</v>
      </c>
      <c r="FY50" s="141">
        <f>SUMIFS([1]Movimento!$R:$R,[1]Movimento!$B:$B,$C$3,[1]Movimento!$M:$M,$B50,[1]Movimento!$A:$A,FY$3)</f>
        <v>0</v>
      </c>
      <c r="FZ50" s="141">
        <f>SUMIFS([1]Movimento!$R:$R,[1]Movimento!$B:$B,$C$3,[1]Movimento!$M:$M,$B50,[1]Movimento!$A:$A,FZ$3)</f>
        <v>0</v>
      </c>
      <c r="GA50" s="141">
        <f>SUMIFS([1]Movimento!$R:$R,[1]Movimento!$B:$B,$C$3,[1]Movimento!$M:$M,$B50,[1]Movimento!$A:$A,GA$3)</f>
        <v>0</v>
      </c>
      <c r="GB50" s="141">
        <f>SUMIFS([1]Movimento!$R:$R,[1]Movimento!$B:$B,$C$3,[1]Movimento!$M:$M,$B50,[1]Movimento!$A:$A,GB$3)</f>
        <v>0</v>
      </c>
      <c r="GC50" s="141">
        <f>SUMIFS([1]Movimento!$R:$R,[1]Movimento!$B:$B,$C$3,[1]Movimento!$M:$M,$B50,[1]Movimento!$A:$A,GC$3)</f>
        <v>0</v>
      </c>
      <c r="GD50" s="141">
        <f>SUMIFS([1]Movimento!$R:$R,[1]Movimento!$B:$B,$C$3,[1]Movimento!$M:$M,$B50,[1]Movimento!$A:$A,GD$3)</f>
        <v>0</v>
      </c>
      <c r="GE50" s="141">
        <f>SUMIFS([1]Movimento!$R:$R,[1]Movimento!$B:$B,$C$3,[1]Movimento!$M:$M,$B50,[1]Movimento!$A:$A,GE$3)</f>
        <v>0</v>
      </c>
      <c r="GF50" s="141">
        <f>SUMIFS([1]Movimento!$R:$R,[1]Movimento!$B:$B,$C$3,[1]Movimento!$M:$M,$B50,[1]Movimento!$A:$A,GF$3)</f>
        <v>0</v>
      </c>
      <c r="GG50" s="141">
        <f>SUMIFS([1]Movimento!$R:$R,[1]Movimento!$B:$B,$C$3,[1]Movimento!$M:$M,$B50,[1]Movimento!$A:$A,GG$3)</f>
        <v>0</v>
      </c>
      <c r="GH50" s="141">
        <f>SUMIFS([1]Movimento!$R:$R,[1]Movimento!$B:$B,$C$3,[1]Movimento!$M:$M,$B50,[1]Movimento!$A:$A,GH$3)</f>
        <v>0</v>
      </c>
      <c r="GI50" s="141">
        <f>SUMIFS([1]Movimento!$R:$R,[1]Movimento!$B:$B,$C$3,[1]Movimento!$M:$M,$B50,[1]Movimento!$A:$A,GI$3)</f>
        <v>0</v>
      </c>
      <c r="GJ50" s="141">
        <f>SUMIFS([1]Movimento!$R:$R,[1]Movimento!$B:$B,$C$3,[1]Movimento!$M:$M,$B50,[1]Movimento!$A:$A,GJ$3)</f>
        <v>0</v>
      </c>
      <c r="GK50" s="141">
        <f>SUMIFS([1]Movimento!$R:$R,[1]Movimento!$B:$B,$C$3,[1]Movimento!$M:$M,$B50,[1]Movimento!$A:$A,GK$3)</f>
        <v>0</v>
      </c>
      <c r="GL50" s="141">
        <f>SUMIFS([1]Movimento!$R:$R,[1]Movimento!$B:$B,$C$3,[1]Movimento!$M:$M,$B50,[1]Movimento!$A:$A,GL$3)</f>
        <v>0</v>
      </c>
      <c r="GM50" s="141">
        <f>SUMIFS([1]Movimento!$R:$R,[1]Movimento!$B:$B,$C$3,[1]Movimento!$M:$M,$B50,[1]Movimento!$A:$A,GM$3)</f>
        <v>0</v>
      </c>
      <c r="GN50" s="141">
        <f t="shared" si="168"/>
        <v>0</v>
      </c>
      <c r="GO50" s="141">
        <f>SUMIFS([1]Movimento!$R:$R,[1]Movimento!$B:$B,$C$3,[1]Movimento!$M:$M,$B50,[1]Movimento!$A:$A,GO$3)</f>
        <v>0</v>
      </c>
      <c r="GP50" s="141">
        <f>SUMIFS([1]Movimento!$R:$R,[1]Movimento!$B:$B,$C$3,[1]Movimento!$M:$M,$B50,[1]Movimento!$A:$A,GP$3)</f>
        <v>0</v>
      </c>
      <c r="GQ50" s="141">
        <f>SUMIFS([1]Movimento!$R:$R,[1]Movimento!$B:$B,$C$3,[1]Movimento!$M:$M,$B50,[1]Movimento!$A:$A,GQ$3)</f>
        <v>0</v>
      </c>
      <c r="GR50" s="141">
        <f>SUMIFS([1]Movimento!$R:$R,[1]Movimento!$B:$B,$C$3,[1]Movimento!$M:$M,$B50,[1]Movimento!$A:$A,GR$3)</f>
        <v>0</v>
      </c>
      <c r="GS50" s="141">
        <f>SUMIFS([1]Movimento!$R:$R,[1]Movimento!$B:$B,$C$3,[1]Movimento!$M:$M,$B50,[1]Movimento!$A:$A,GS$3)</f>
        <v>0</v>
      </c>
      <c r="GT50" s="141">
        <f>SUMIFS([1]Movimento!$R:$R,[1]Movimento!$B:$B,$C$3,[1]Movimento!$M:$M,$B50,[1]Movimento!$A:$A,GT$3)</f>
        <v>0</v>
      </c>
      <c r="GU50" s="141">
        <f>SUMIFS([1]Movimento!$R:$R,[1]Movimento!$B:$B,$C$3,[1]Movimento!$M:$M,$B50,[1]Movimento!$A:$A,GU$3)</f>
        <v>0</v>
      </c>
      <c r="GV50" s="141">
        <f>SUMIFS([1]Movimento!$R:$R,[1]Movimento!$B:$B,$C$3,[1]Movimento!$M:$M,$B50,[1]Movimento!$A:$A,GV$3)</f>
        <v>0</v>
      </c>
      <c r="GW50" s="141">
        <f>SUMIFS([1]Movimento!$R:$R,[1]Movimento!$B:$B,$C$3,[1]Movimento!$M:$M,$B50,[1]Movimento!$A:$A,GW$3)</f>
        <v>0</v>
      </c>
      <c r="GX50" s="141">
        <f>SUMIFS([1]Movimento!$R:$R,[1]Movimento!$B:$B,$C$3,[1]Movimento!$M:$M,$B50,[1]Movimento!$A:$A,GX$3)</f>
        <v>0</v>
      </c>
      <c r="GY50" s="141">
        <f>SUMIFS([1]Movimento!$R:$R,[1]Movimento!$B:$B,$C$3,[1]Movimento!$M:$M,$B50,[1]Movimento!$A:$A,GY$3)</f>
        <v>0</v>
      </c>
      <c r="GZ50" s="141">
        <f>SUMIFS([1]Movimento!$R:$R,[1]Movimento!$B:$B,$C$3,[1]Movimento!$M:$M,$B50,[1]Movimento!$A:$A,GZ$3)</f>
        <v>0</v>
      </c>
      <c r="HA50" s="141">
        <f>SUMIFS([1]Movimento!$R:$R,[1]Movimento!$B:$B,$C$3,[1]Movimento!$M:$M,$B50,[1]Movimento!$A:$A,HA$3)</f>
        <v>0</v>
      </c>
      <c r="HB50" s="141">
        <f>SUMIFS([1]Movimento!$R:$R,[1]Movimento!$B:$B,$C$3,[1]Movimento!$M:$M,$B50,[1]Movimento!$A:$A,HB$3)</f>
        <v>0</v>
      </c>
      <c r="HC50" s="141">
        <f>SUMIFS([1]Movimento!$R:$R,[1]Movimento!$B:$B,$C$3,[1]Movimento!$M:$M,$B50,[1]Movimento!$A:$A,HC$3)</f>
        <v>0</v>
      </c>
      <c r="HD50" s="141">
        <f>SUMIFS([1]Movimento!$R:$R,[1]Movimento!$B:$B,$C$3,[1]Movimento!$M:$M,$B50,[1]Movimento!$A:$A,HD$3)</f>
        <v>0</v>
      </c>
      <c r="HE50" s="141">
        <f>SUMIFS([1]Movimento!$R:$R,[1]Movimento!$B:$B,$C$3,[1]Movimento!$M:$M,$B50,[1]Movimento!$A:$A,HE$3)</f>
        <v>0</v>
      </c>
      <c r="HF50" s="141">
        <f>SUMIFS([1]Movimento!$R:$R,[1]Movimento!$B:$B,$C$3,[1]Movimento!$M:$M,$B50,[1]Movimento!$A:$A,HF$3)</f>
        <v>0</v>
      </c>
      <c r="HG50" s="141">
        <f>SUMIFS([1]Movimento!$R:$R,[1]Movimento!$B:$B,$C$3,[1]Movimento!$M:$M,$B50,[1]Movimento!$A:$A,HG$3)</f>
        <v>0</v>
      </c>
      <c r="HH50" s="141">
        <f>SUMIFS([1]Movimento!$R:$R,[1]Movimento!$B:$B,$C$3,[1]Movimento!$M:$M,$B50,[1]Movimento!$A:$A,HH$3)</f>
        <v>0</v>
      </c>
      <c r="HI50" s="141">
        <f>SUMIFS([1]Movimento!$R:$R,[1]Movimento!$B:$B,$C$3,[1]Movimento!$M:$M,$B50,[1]Movimento!$A:$A,HI$3)</f>
        <v>0</v>
      </c>
      <c r="HJ50" s="141">
        <f>SUMIFS([1]Movimento!$R:$R,[1]Movimento!$B:$B,$C$3,[1]Movimento!$M:$M,$B50,[1]Movimento!$A:$A,HJ$3)</f>
        <v>0</v>
      </c>
      <c r="HK50" s="141">
        <f>SUMIFS([1]Movimento!$R:$R,[1]Movimento!$B:$B,$C$3,[1]Movimento!$M:$M,$B50,[1]Movimento!$A:$A,HK$3)</f>
        <v>0</v>
      </c>
      <c r="HL50" s="141">
        <f>SUMIFS([1]Movimento!$R:$R,[1]Movimento!$B:$B,$C$3,[1]Movimento!$M:$M,$B50,[1]Movimento!$A:$A,HL$3)</f>
        <v>0</v>
      </c>
      <c r="HM50" s="141">
        <f>SUMIFS([1]Movimento!$R:$R,[1]Movimento!$B:$B,$C$3,[1]Movimento!$M:$M,$B50,[1]Movimento!$A:$A,HM$3)</f>
        <v>0</v>
      </c>
      <c r="HN50" s="141">
        <f>SUMIFS([1]Movimento!$R:$R,[1]Movimento!$B:$B,$C$3,[1]Movimento!$M:$M,$B50,[1]Movimento!$A:$A,HN$3)</f>
        <v>0</v>
      </c>
      <c r="HO50" s="141">
        <f>SUMIFS([1]Movimento!$R:$R,[1]Movimento!$B:$B,$C$3,[1]Movimento!$M:$M,$B50,[1]Movimento!$A:$A,HO$3)</f>
        <v>0</v>
      </c>
      <c r="HP50" s="141">
        <f>SUMIFS([1]Movimento!$R:$R,[1]Movimento!$B:$B,$C$3,[1]Movimento!$M:$M,$B50,[1]Movimento!$A:$A,HP$3)</f>
        <v>0</v>
      </c>
      <c r="HQ50" s="141">
        <f>SUMIFS([1]Movimento!$R:$R,[1]Movimento!$B:$B,$C$3,[1]Movimento!$M:$M,$B50,[1]Movimento!$A:$A,HQ$3)</f>
        <v>0</v>
      </c>
      <c r="HR50" s="141">
        <f>SUMIFS([1]Movimento!$R:$R,[1]Movimento!$B:$B,$C$3,[1]Movimento!$M:$M,$B50,[1]Movimento!$A:$A,HR$3)</f>
        <v>0</v>
      </c>
      <c r="HS50" s="141">
        <f>SUMIFS([1]Movimento!$R:$R,[1]Movimento!$B:$B,$C$3,[1]Movimento!$M:$M,$B50,[1]Movimento!$A:$A,HS$3)</f>
        <v>0</v>
      </c>
      <c r="HT50" s="141">
        <f t="shared" si="169"/>
        <v>0</v>
      </c>
      <c r="HU50" s="141">
        <f>SUMIFS([1]Movimento!$R:$R,[1]Movimento!$B:$B,$C$3,[1]Movimento!$M:$M,$B50,[1]Movimento!$A:$A,HU$3)</f>
        <v>0</v>
      </c>
      <c r="HV50" s="141">
        <f>SUMIFS([1]Movimento!$R:$R,[1]Movimento!$B:$B,$C$3,[1]Movimento!$M:$M,$B50,[1]Movimento!$A:$A,HV$3)</f>
        <v>0</v>
      </c>
      <c r="HW50" s="141">
        <f>SUMIFS([1]Movimento!$R:$R,[1]Movimento!$B:$B,$C$3,[1]Movimento!$M:$M,$B50,[1]Movimento!$A:$A,HW$3)</f>
        <v>0</v>
      </c>
      <c r="HX50" s="141">
        <f>SUMIFS([1]Movimento!$R:$R,[1]Movimento!$B:$B,$C$3,[1]Movimento!$M:$M,$B50,[1]Movimento!$A:$A,HX$3)</f>
        <v>0</v>
      </c>
      <c r="HY50" s="141">
        <f>SUMIFS([1]Movimento!$R:$R,[1]Movimento!$B:$B,$C$3,[1]Movimento!$M:$M,$B50,[1]Movimento!$A:$A,HY$3)</f>
        <v>0</v>
      </c>
      <c r="HZ50" s="141">
        <f>SUMIFS([1]Movimento!$R:$R,[1]Movimento!$B:$B,$C$3,[1]Movimento!$M:$M,$B50,[1]Movimento!$A:$A,HZ$3)</f>
        <v>0</v>
      </c>
      <c r="IA50" s="141">
        <f>SUMIFS([1]Movimento!$R:$R,[1]Movimento!$B:$B,$C$3,[1]Movimento!$M:$M,$B50,[1]Movimento!$A:$A,IA$3)</f>
        <v>0</v>
      </c>
      <c r="IB50" s="141">
        <f>SUMIFS([1]Movimento!$R:$R,[1]Movimento!$B:$B,$C$3,[1]Movimento!$M:$M,$B50,[1]Movimento!$A:$A,IB$3)</f>
        <v>0</v>
      </c>
      <c r="IC50" s="141">
        <f>SUMIFS([1]Movimento!$R:$R,[1]Movimento!$B:$B,$C$3,[1]Movimento!$M:$M,$B50,[1]Movimento!$A:$A,IC$3)</f>
        <v>0</v>
      </c>
      <c r="ID50" s="141">
        <f>SUMIFS([1]Movimento!$R:$R,[1]Movimento!$B:$B,$C$3,[1]Movimento!$M:$M,$B50,[1]Movimento!$A:$A,ID$3)</f>
        <v>0</v>
      </c>
      <c r="IE50" s="141">
        <f>SUMIFS([1]Movimento!$R:$R,[1]Movimento!$B:$B,$C$3,[1]Movimento!$M:$M,$B50,[1]Movimento!$A:$A,IE$3)</f>
        <v>0</v>
      </c>
      <c r="IF50" s="141">
        <f>SUMIFS([1]Movimento!$R:$R,[1]Movimento!$B:$B,$C$3,[1]Movimento!$M:$M,$B50,[1]Movimento!$A:$A,IF$3)</f>
        <v>0</v>
      </c>
      <c r="IG50" s="141">
        <f>SUMIFS([1]Movimento!$R:$R,[1]Movimento!$B:$B,$C$3,[1]Movimento!$M:$M,$B50,[1]Movimento!$A:$A,IG$3)</f>
        <v>0</v>
      </c>
      <c r="IH50" s="141">
        <f>SUMIFS([1]Movimento!$R:$R,[1]Movimento!$B:$B,$C$3,[1]Movimento!$M:$M,$B50,[1]Movimento!$A:$A,IH$3)</f>
        <v>0</v>
      </c>
      <c r="II50" s="141">
        <f>SUMIFS([1]Movimento!$R:$R,[1]Movimento!$B:$B,$C$3,[1]Movimento!$M:$M,$B50,[1]Movimento!$A:$A,II$3)</f>
        <v>0</v>
      </c>
      <c r="IJ50" s="141">
        <f>SUMIFS([1]Movimento!$R:$R,[1]Movimento!$B:$B,$C$3,[1]Movimento!$M:$M,$B50,[1]Movimento!$A:$A,IJ$3)</f>
        <v>0</v>
      </c>
      <c r="IK50" s="141">
        <f>SUMIFS([1]Movimento!$R:$R,[1]Movimento!$B:$B,$C$3,[1]Movimento!$M:$M,$B50,[1]Movimento!$A:$A,IK$3)</f>
        <v>0</v>
      </c>
      <c r="IL50" s="141">
        <f>SUMIFS([1]Movimento!$R:$R,[1]Movimento!$B:$B,$C$3,[1]Movimento!$M:$M,$B50,[1]Movimento!$A:$A,IL$3)</f>
        <v>0</v>
      </c>
      <c r="IM50" s="141">
        <f>SUMIFS([1]Movimento!$R:$R,[1]Movimento!$B:$B,$C$3,[1]Movimento!$M:$M,$B50,[1]Movimento!$A:$A,IM$3)</f>
        <v>0</v>
      </c>
      <c r="IN50" s="141">
        <f>SUMIFS([1]Movimento!$R:$R,[1]Movimento!$B:$B,$C$3,[1]Movimento!$M:$M,$B50,[1]Movimento!$A:$A,IN$3)</f>
        <v>0</v>
      </c>
      <c r="IO50" s="141">
        <f>SUMIFS([1]Movimento!$R:$R,[1]Movimento!$B:$B,$C$3,[1]Movimento!$M:$M,$B50,[1]Movimento!$A:$A,IO$3)</f>
        <v>0</v>
      </c>
      <c r="IP50" s="141">
        <f>SUMIFS([1]Movimento!$R:$R,[1]Movimento!$B:$B,$C$3,[1]Movimento!$M:$M,$B50,[1]Movimento!$A:$A,IP$3)</f>
        <v>0</v>
      </c>
      <c r="IQ50" s="141">
        <f>SUMIFS([1]Movimento!$R:$R,[1]Movimento!$B:$B,$C$3,[1]Movimento!$M:$M,$B50,[1]Movimento!$A:$A,IQ$3)</f>
        <v>0</v>
      </c>
      <c r="IR50" s="141">
        <f>SUMIFS([1]Movimento!$R:$R,[1]Movimento!$B:$B,$C$3,[1]Movimento!$M:$M,$B50,[1]Movimento!$A:$A,IR$3)</f>
        <v>0</v>
      </c>
      <c r="IS50" s="141">
        <f>SUMIFS([1]Movimento!$R:$R,[1]Movimento!$B:$B,$C$3,[1]Movimento!$M:$M,$B50,[1]Movimento!$A:$A,IS$3)</f>
        <v>0</v>
      </c>
      <c r="IT50" s="141">
        <f>SUMIFS([1]Movimento!$R:$R,[1]Movimento!$B:$B,$C$3,[1]Movimento!$M:$M,$B50,[1]Movimento!$A:$A,IT$3)</f>
        <v>0</v>
      </c>
      <c r="IU50" s="141">
        <f>SUMIFS([1]Movimento!$R:$R,[1]Movimento!$B:$B,$C$3,[1]Movimento!$M:$M,$B50,[1]Movimento!$A:$A,IU$3)</f>
        <v>0</v>
      </c>
      <c r="IV50" s="141">
        <f>SUMIFS([1]Movimento!$R:$R,[1]Movimento!$B:$B,$C$3,[1]Movimento!$M:$M,$B50,[1]Movimento!$A:$A,IV$3)</f>
        <v>0</v>
      </c>
      <c r="IW50" s="141">
        <f>SUMIFS([1]Movimento!$R:$R,[1]Movimento!$B:$B,$C$3,[1]Movimento!$M:$M,$B50,[1]Movimento!$A:$A,IW$3)</f>
        <v>0</v>
      </c>
      <c r="IX50" s="141">
        <f>SUMIFS([1]Movimento!$R:$R,[1]Movimento!$B:$B,$C$3,[1]Movimento!$M:$M,$B50,[1]Movimento!$A:$A,IX$3)</f>
        <v>0</v>
      </c>
      <c r="IY50" s="141">
        <f>SUMIFS([1]Movimento!$R:$R,[1]Movimento!$B:$B,$C$3,[1]Movimento!$M:$M,$B50,[1]Movimento!$A:$A,IY$3)</f>
        <v>0</v>
      </c>
      <c r="IZ50" s="141">
        <f t="shared" si="170"/>
        <v>0</v>
      </c>
      <c r="JA50" s="141">
        <f>SUMIFS([1]Movimento!$R:$R,[1]Movimento!$B:$B,$C$3,[1]Movimento!$M:$M,$B50,[1]Movimento!$A:$A,JA$3)</f>
        <v>0</v>
      </c>
      <c r="JB50" s="141">
        <f>SUMIFS([1]Movimento!$R:$R,[1]Movimento!$B:$B,$C$3,[1]Movimento!$M:$M,$B50,[1]Movimento!$A:$A,JB$3)</f>
        <v>0</v>
      </c>
      <c r="JC50" s="141">
        <f>SUMIFS([1]Movimento!$R:$R,[1]Movimento!$B:$B,$C$3,[1]Movimento!$M:$M,$B50,[1]Movimento!$A:$A,JC$3)</f>
        <v>0</v>
      </c>
      <c r="JD50" s="141">
        <f>SUMIFS([1]Movimento!$R:$R,[1]Movimento!$B:$B,$C$3,[1]Movimento!$M:$M,$B50,[1]Movimento!$A:$A,JD$3)</f>
        <v>0</v>
      </c>
      <c r="JE50" s="141">
        <f>SUMIFS([1]Movimento!$R:$R,[1]Movimento!$B:$B,$C$3,[1]Movimento!$M:$M,$B50,[1]Movimento!$A:$A,JE$3)</f>
        <v>0</v>
      </c>
      <c r="JF50" s="141">
        <f>SUMIFS([1]Movimento!$R:$R,[1]Movimento!$B:$B,$C$3,[1]Movimento!$M:$M,$B50,[1]Movimento!$A:$A,JF$3)</f>
        <v>0</v>
      </c>
      <c r="JG50" s="141">
        <f>SUMIFS([1]Movimento!$R:$R,[1]Movimento!$B:$B,$C$3,[1]Movimento!$M:$M,$B50,[1]Movimento!$A:$A,JG$3)</f>
        <v>0</v>
      </c>
      <c r="JH50" s="141">
        <f>SUMIFS([1]Movimento!$R:$R,[1]Movimento!$B:$B,$C$3,[1]Movimento!$M:$M,$B50,[1]Movimento!$A:$A,JH$3)</f>
        <v>0</v>
      </c>
      <c r="JI50" s="141">
        <f>SUMIFS([1]Movimento!$R:$R,[1]Movimento!$B:$B,$C$3,[1]Movimento!$M:$M,$B50,[1]Movimento!$A:$A,JI$3)</f>
        <v>0</v>
      </c>
      <c r="JJ50" s="141">
        <f>SUMIFS([1]Movimento!$R:$R,[1]Movimento!$B:$B,$C$3,[1]Movimento!$M:$M,$B50,[1]Movimento!$A:$A,JJ$3)</f>
        <v>0</v>
      </c>
      <c r="JK50" s="141">
        <f>SUMIFS([1]Movimento!$R:$R,[1]Movimento!$B:$B,$C$3,[1]Movimento!$M:$M,$B50,[1]Movimento!$A:$A,JK$3)</f>
        <v>0</v>
      </c>
      <c r="JL50" s="141">
        <f>SUMIFS([1]Movimento!$R:$R,[1]Movimento!$B:$B,$C$3,[1]Movimento!$M:$M,$B50,[1]Movimento!$A:$A,JL$3)</f>
        <v>0</v>
      </c>
      <c r="JM50" s="141">
        <f>SUMIFS([1]Movimento!$R:$R,[1]Movimento!$B:$B,$C$3,[1]Movimento!$M:$M,$B50,[1]Movimento!$A:$A,JM$3)</f>
        <v>0</v>
      </c>
      <c r="JN50" s="141">
        <f>SUMIFS([1]Movimento!$R:$R,[1]Movimento!$B:$B,$C$3,[1]Movimento!$M:$M,$B50,[1]Movimento!$A:$A,JN$3)</f>
        <v>0</v>
      </c>
      <c r="JO50" s="141">
        <f>SUMIFS([1]Movimento!$R:$R,[1]Movimento!$B:$B,$C$3,[1]Movimento!$M:$M,$B50,[1]Movimento!$A:$A,JO$3)</f>
        <v>0</v>
      </c>
      <c r="JP50" s="141">
        <f>SUMIFS([1]Movimento!$R:$R,[1]Movimento!$B:$B,$C$3,[1]Movimento!$M:$M,$B50,[1]Movimento!$A:$A,JP$3)</f>
        <v>0</v>
      </c>
      <c r="JQ50" s="141">
        <f>SUMIFS([1]Movimento!$R:$R,[1]Movimento!$B:$B,$C$3,[1]Movimento!$M:$M,$B50,[1]Movimento!$A:$A,JQ$3)</f>
        <v>0</v>
      </c>
      <c r="JR50" s="141">
        <f>SUMIFS([1]Movimento!$R:$R,[1]Movimento!$B:$B,$C$3,[1]Movimento!$M:$M,$B50,[1]Movimento!$A:$A,JR$3)</f>
        <v>0</v>
      </c>
      <c r="JS50" s="141">
        <f>SUMIFS([1]Movimento!$R:$R,[1]Movimento!$B:$B,$C$3,[1]Movimento!$M:$M,$B50,[1]Movimento!$A:$A,JS$3)</f>
        <v>0</v>
      </c>
      <c r="JT50" s="141">
        <f>SUMIFS([1]Movimento!$R:$R,[1]Movimento!$B:$B,$C$3,[1]Movimento!$M:$M,$B50,[1]Movimento!$A:$A,JT$3)</f>
        <v>0</v>
      </c>
      <c r="JU50" s="141">
        <f>SUMIFS([1]Movimento!$R:$R,[1]Movimento!$B:$B,$C$3,[1]Movimento!$M:$M,$B50,[1]Movimento!$A:$A,JU$3)</f>
        <v>0</v>
      </c>
      <c r="JV50" s="141">
        <f>SUMIFS([1]Movimento!$R:$R,[1]Movimento!$B:$B,$C$3,[1]Movimento!$M:$M,$B50,[1]Movimento!$A:$A,JV$3)</f>
        <v>0</v>
      </c>
      <c r="JW50" s="141">
        <f>SUMIFS([1]Movimento!$R:$R,[1]Movimento!$B:$B,$C$3,[1]Movimento!$M:$M,$B50,[1]Movimento!$A:$A,JW$3)</f>
        <v>0</v>
      </c>
      <c r="JX50" s="141">
        <f>SUMIFS([1]Movimento!$R:$R,[1]Movimento!$B:$B,$C$3,[1]Movimento!$M:$M,$B50,[1]Movimento!$A:$A,JX$3)</f>
        <v>0</v>
      </c>
      <c r="JY50" s="141">
        <f>SUMIFS([1]Movimento!$R:$R,[1]Movimento!$B:$B,$C$3,[1]Movimento!$M:$M,$B50,[1]Movimento!$A:$A,JY$3)</f>
        <v>0</v>
      </c>
      <c r="JZ50" s="141">
        <f>SUMIFS([1]Movimento!$R:$R,[1]Movimento!$B:$B,$C$3,[1]Movimento!$M:$M,$B50,[1]Movimento!$A:$A,JZ$3)</f>
        <v>0</v>
      </c>
      <c r="KA50" s="141">
        <f>SUMIFS([1]Movimento!$R:$R,[1]Movimento!$B:$B,$C$3,[1]Movimento!$M:$M,$B50,[1]Movimento!$A:$A,KA$3)</f>
        <v>0</v>
      </c>
      <c r="KB50" s="141">
        <f>SUMIFS([1]Movimento!$R:$R,[1]Movimento!$B:$B,$C$3,[1]Movimento!$M:$M,$B50,[1]Movimento!$A:$A,KB$3)</f>
        <v>0</v>
      </c>
      <c r="KC50" s="141">
        <f>SUMIFS([1]Movimento!$R:$R,[1]Movimento!$B:$B,$C$3,[1]Movimento!$M:$M,$B50,[1]Movimento!$A:$A,KC$3)</f>
        <v>0</v>
      </c>
      <c r="KD50" s="141">
        <f>SUMIFS([1]Movimento!$R:$R,[1]Movimento!$B:$B,$C$3,[1]Movimento!$M:$M,$B50,[1]Movimento!$A:$A,KD$3)</f>
        <v>0</v>
      </c>
      <c r="KE50" s="141">
        <f>SUMIFS([1]Movimento!$R:$R,[1]Movimento!$B:$B,$C$3,[1]Movimento!$M:$M,$B50,[1]Movimento!$A:$A,KE$3)</f>
        <v>0</v>
      </c>
      <c r="KF50" s="141">
        <f t="shared" si="171"/>
        <v>0</v>
      </c>
      <c r="KG50" s="141">
        <f>SUMIFS([1]Movimento!$R:$R,[1]Movimento!$B:$B,$C$3,[1]Movimento!$M:$M,$B50,[1]Movimento!$A:$A,KG$3)</f>
        <v>0</v>
      </c>
      <c r="KH50" s="141">
        <f>SUMIFS([1]Movimento!$R:$R,[1]Movimento!$B:$B,$C$3,[1]Movimento!$M:$M,$B50,[1]Movimento!$A:$A,KH$3)</f>
        <v>0</v>
      </c>
      <c r="KI50" s="141">
        <f>SUMIFS([1]Movimento!$R:$R,[1]Movimento!$B:$B,$C$3,[1]Movimento!$M:$M,$B50,[1]Movimento!$A:$A,KI$3)</f>
        <v>0</v>
      </c>
      <c r="KJ50" s="141">
        <f>SUMIFS([1]Movimento!$R:$R,[1]Movimento!$B:$B,$C$3,[1]Movimento!$M:$M,$B50,[1]Movimento!$A:$A,KJ$3)</f>
        <v>0</v>
      </c>
      <c r="KK50" s="141">
        <f>SUMIFS([1]Movimento!$R:$R,[1]Movimento!$B:$B,$C$3,[1]Movimento!$M:$M,$B50,[1]Movimento!$A:$A,KK$3)</f>
        <v>0</v>
      </c>
      <c r="KL50" s="141">
        <f>SUMIFS([1]Movimento!$R:$R,[1]Movimento!$B:$B,$C$3,[1]Movimento!$M:$M,$B50,[1]Movimento!$A:$A,KL$3)</f>
        <v>0</v>
      </c>
      <c r="KM50" s="141">
        <f>SUMIFS([1]Movimento!$R:$R,[1]Movimento!$B:$B,$C$3,[1]Movimento!$M:$M,$B50,[1]Movimento!$A:$A,KM$3)</f>
        <v>0</v>
      </c>
      <c r="KN50" s="141">
        <f>SUMIFS([1]Movimento!$R:$R,[1]Movimento!$B:$B,$C$3,[1]Movimento!$M:$M,$B50,[1]Movimento!$A:$A,KN$3)</f>
        <v>0</v>
      </c>
      <c r="KO50" s="141">
        <f>SUMIFS([1]Movimento!$R:$R,[1]Movimento!$B:$B,$C$3,[1]Movimento!$M:$M,$B50,[1]Movimento!$A:$A,KO$3)</f>
        <v>0</v>
      </c>
      <c r="KP50" s="141">
        <f>SUMIFS([1]Movimento!$R:$R,[1]Movimento!$B:$B,$C$3,[1]Movimento!$M:$M,$B50,[1]Movimento!$A:$A,KP$3)</f>
        <v>0</v>
      </c>
      <c r="KQ50" s="141">
        <f>SUMIFS([1]Movimento!$R:$R,[1]Movimento!$B:$B,$C$3,[1]Movimento!$M:$M,$B50,[1]Movimento!$A:$A,KQ$3)</f>
        <v>0</v>
      </c>
      <c r="KR50" s="141">
        <f>SUMIFS([1]Movimento!$R:$R,[1]Movimento!$B:$B,$C$3,[1]Movimento!$M:$M,$B50,[1]Movimento!$A:$A,KR$3)</f>
        <v>0</v>
      </c>
      <c r="KS50" s="141">
        <f>SUMIFS([1]Movimento!$R:$R,[1]Movimento!$B:$B,$C$3,[1]Movimento!$M:$M,$B50,[1]Movimento!$A:$A,KS$3)</f>
        <v>0</v>
      </c>
      <c r="KT50" s="141">
        <f>SUMIFS([1]Movimento!$R:$R,[1]Movimento!$B:$B,$C$3,[1]Movimento!$M:$M,$B50,[1]Movimento!$A:$A,KT$3)</f>
        <v>0</v>
      </c>
      <c r="KU50" s="141">
        <f>SUMIFS([1]Movimento!$R:$R,[1]Movimento!$B:$B,$C$3,[1]Movimento!$M:$M,$B50,[1]Movimento!$A:$A,KU$3)</f>
        <v>0</v>
      </c>
      <c r="KV50" s="141">
        <f>SUMIFS([1]Movimento!$R:$R,[1]Movimento!$B:$B,$C$3,[1]Movimento!$M:$M,$B50,[1]Movimento!$A:$A,KV$3)</f>
        <v>0</v>
      </c>
      <c r="KW50" s="141">
        <f>SUMIFS([1]Movimento!$R:$R,[1]Movimento!$B:$B,$C$3,[1]Movimento!$M:$M,$B50,[1]Movimento!$A:$A,KW$3)</f>
        <v>0</v>
      </c>
      <c r="KX50" s="141">
        <f>SUMIFS([1]Movimento!$R:$R,[1]Movimento!$B:$B,$C$3,[1]Movimento!$M:$M,$B50,[1]Movimento!$A:$A,KX$3)</f>
        <v>0</v>
      </c>
      <c r="KY50" s="141">
        <f>SUMIFS([1]Movimento!$R:$R,[1]Movimento!$B:$B,$C$3,[1]Movimento!$M:$M,$B50,[1]Movimento!$A:$A,KY$3)</f>
        <v>0</v>
      </c>
      <c r="KZ50" s="141">
        <f>SUMIFS([1]Movimento!$R:$R,[1]Movimento!$B:$B,$C$3,[1]Movimento!$M:$M,$B50,[1]Movimento!$A:$A,KZ$3)</f>
        <v>0</v>
      </c>
      <c r="LA50" s="141">
        <f>SUMIFS([1]Movimento!$R:$R,[1]Movimento!$B:$B,$C$3,[1]Movimento!$M:$M,$B50,[1]Movimento!$A:$A,LA$3)</f>
        <v>0</v>
      </c>
      <c r="LB50" s="141">
        <f>SUMIFS([1]Movimento!$R:$R,[1]Movimento!$B:$B,$C$3,[1]Movimento!$M:$M,$B50,[1]Movimento!$A:$A,LB$3)</f>
        <v>0</v>
      </c>
      <c r="LC50" s="141">
        <f>SUMIFS([1]Movimento!$R:$R,[1]Movimento!$B:$B,$C$3,[1]Movimento!$M:$M,$B50,[1]Movimento!$A:$A,LC$3)</f>
        <v>0</v>
      </c>
      <c r="LD50" s="141">
        <f>SUMIFS([1]Movimento!$R:$R,[1]Movimento!$B:$B,$C$3,[1]Movimento!$M:$M,$B50,[1]Movimento!$A:$A,LD$3)</f>
        <v>0</v>
      </c>
      <c r="LE50" s="141">
        <f>SUMIFS([1]Movimento!$R:$R,[1]Movimento!$B:$B,$C$3,[1]Movimento!$M:$M,$B50,[1]Movimento!$A:$A,LE$3)</f>
        <v>0</v>
      </c>
      <c r="LF50" s="141">
        <f>SUMIFS([1]Movimento!$R:$R,[1]Movimento!$B:$B,$C$3,[1]Movimento!$M:$M,$B50,[1]Movimento!$A:$A,LF$3)</f>
        <v>0</v>
      </c>
      <c r="LG50" s="141">
        <f>SUMIFS([1]Movimento!$R:$R,[1]Movimento!$B:$B,$C$3,[1]Movimento!$M:$M,$B50,[1]Movimento!$A:$A,LG$3)</f>
        <v>0</v>
      </c>
      <c r="LH50" s="141">
        <f>SUMIFS([1]Movimento!$R:$R,[1]Movimento!$B:$B,$C$3,[1]Movimento!$M:$M,$B50,[1]Movimento!$A:$A,LH$3)</f>
        <v>0</v>
      </c>
      <c r="LI50" s="141">
        <f>SUMIFS([1]Movimento!$R:$R,[1]Movimento!$B:$B,$C$3,[1]Movimento!$M:$M,$B50,[1]Movimento!$A:$A,LI$3)</f>
        <v>0</v>
      </c>
      <c r="LJ50" s="141">
        <f>SUMIFS([1]Movimento!$R:$R,[1]Movimento!$B:$B,$C$3,[1]Movimento!$M:$M,$B50,[1]Movimento!$A:$A,LJ$3)</f>
        <v>0</v>
      </c>
      <c r="LK50" s="141">
        <f>SUMIFS([1]Movimento!$R:$R,[1]Movimento!$B:$B,$C$3,[1]Movimento!$M:$M,$B50,[1]Movimento!$A:$A,LK$3)</f>
        <v>0</v>
      </c>
      <c r="LL50" s="141">
        <f t="shared" si="172"/>
        <v>0</v>
      </c>
      <c r="LM50" s="141">
        <f>SUMIFS([1]Movimento!$R:$R,[1]Movimento!$B:$B,$C$3,[1]Movimento!$M:$M,$B50,[1]Movimento!$A:$A,LM$3)</f>
        <v>0</v>
      </c>
      <c r="LN50" s="141">
        <f>SUMIFS([1]Movimento!$R:$R,[1]Movimento!$B:$B,$C$3,[1]Movimento!$M:$M,$B50,[1]Movimento!$A:$A,LN$3)</f>
        <v>0</v>
      </c>
      <c r="LO50" s="141">
        <f>SUMIFS([1]Movimento!$R:$R,[1]Movimento!$B:$B,$C$3,[1]Movimento!$M:$M,$B50,[1]Movimento!$A:$A,LO$3)</f>
        <v>0</v>
      </c>
      <c r="LP50" s="141">
        <f>SUMIFS([1]Movimento!$R:$R,[1]Movimento!$B:$B,$C$3,[1]Movimento!$M:$M,$B50,[1]Movimento!$A:$A,LP$3)</f>
        <v>0</v>
      </c>
      <c r="LQ50" s="141">
        <f>SUMIFS([1]Movimento!$R:$R,[1]Movimento!$B:$B,$C$3,[1]Movimento!$M:$M,$B50,[1]Movimento!$A:$A,LQ$3)</f>
        <v>0</v>
      </c>
      <c r="LR50" s="141">
        <f>SUMIFS([1]Movimento!$R:$R,[1]Movimento!$B:$B,$C$3,[1]Movimento!$M:$M,$B50,[1]Movimento!$A:$A,LR$3)</f>
        <v>0</v>
      </c>
      <c r="LS50" s="141">
        <f>SUMIFS([1]Movimento!$R:$R,[1]Movimento!$B:$B,$C$3,[1]Movimento!$M:$M,$B50,[1]Movimento!$A:$A,LS$3)</f>
        <v>0</v>
      </c>
      <c r="LT50" s="141">
        <f>SUMIFS([1]Movimento!$R:$R,[1]Movimento!$B:$B,$C$3,[1]Movimento!$M:$M,$B50,[1]Movimento!$A:$A,LT$3)</f>
        <v>0</v>
      </c>
      <c r="LU50" s="141">
        <f>SUMIFS([1]Movimento!$R:$R,[1]Movimento!$B:$B,$C$3,[1]Movimento!$M:$M,$B50,[1]Movimento!$A:$A,LU$3)</f>
        <v>0</v>
      </c>
      <c r="LV50" s="141">
        <f>SUMIFS([1]Movimento!$R:$R,[1]Movimento!$B:$B,$C$3,[1]Movimento!$M:$M,$B50,[1]Movimento!$A:$A,LV$3)</f>
        <v>0</v>
      </c>
      <c r="LW50" s="141">
        <f>SUMIFS([1]Movimento!$R:$R,[1]Movimento!$B:$B,$C$3,[1]Movimento!$M:$M,$B50,[1]Movimento!$A:$A,LW$3)</f>
        <v>0</v>
      </c>
      <c r="LX50" s="141">
        <f>SUMIFS([1]Movimento!$R:$R,[1]Movimento!$B:$B,$C$3,[1]Movimento!$M:$M,$B50,[1]Movimento!$A:$A,LX$3)</f>
        <v>0</v>
      </c>
      <c r="LY50" s="141">
        <f>SUMIFS([1]Movimento!$R:$R,[1]Movimento!$B:$B,$C$3,[1]Movimento!$M:$M,$B50,[1]Movimento!$A:$A,LY$3)</f>
        <v>0</v>
      </c>
      <c r="LZ50" s="141">
        <f>SUMIFS([1]Movimento!$R:$R,[1]Movimento!$B:$B,$C$3,[1]Movimento!$M:$M,$B50,[1]Movimento!$A:$A,LZ$3)</f>
        <v>0</v>
      </c>
      <c r="MA50" s="141">
        <f>SUMIFS([1]Movimento!$R:$R,[1]Movimento!$B:$B,$C$3,[1]Movimento!$M:$M,$B50,[1]Movimento!$A:$A,MA$3)</f>
        <v>0</v>
      </c>
      <c r="MB50" s="141">
        <f>SUMIFS([1]Movimento!$R:$R,[1]Movimento!$B:$B,$C$3,[1]Movimento!$M:$M,$B50,[1]Movimento!$A:$A,MB$3)</f>
        <v>0</v>
      </c>
      <c r="MC50" s="141">
        <f>SUMIFS([1]Movimento!$R:$R,[1]Movimento!$B:$B,$C$3,[1]Movimento!$M:$M,$B50,[1]Movimento!$A:$A,MC$3)</f>
        <v>0</v>
      </c>
      <c r="MD50" s="141">
        <f>SUMIFS([1]Movimento!$R:$R,[1]Movimento!$B:$B,$C$3,[1]Movimento!$M:$M,$B50,[1]Movimento!$A:$A,MD$3)</f>
        <v>0</v>
      </c>
      <c r="ME50" s="141">
        <f>SUMIFS([1]Movimento!$R:$R,[1]Movimento!$B:$B,$C$3,[1]Movimento!$M:$M,$B50,[1]Movimento!$A:$A,ME$3)</f>
        <v>0</v>
      </c>
      <c r="MF50" s="141">
        <f>SUMIFS([1]Movimento!$R:$R,[1]Movimento!$B:$B,$C$3,[1]Movimento!$M:$M,$B50,[1]Movimento!$A:$A,MF$3)</f>
        <v>0</v>
      </c>
      <c r="MG50" s="141">
        <f>SUMIFS([1]Movimento!$R:$R,[1]Movimento!$B:$B,$C$3,[1]Movimento!$M:$M,$B50,[1]Movimento!$A:$A,MG$3)</f>
        <v>0</v>
      </c>
      <c r="MH50" s="141">
        <f>SUMIFS([1]Movimento!$R:$R,[1]Movimento!$B:$B,$C$3,[1]Movimento!$M:$M,$B50,[1]Movimento!$A:$A,MH$3)</f>
        <v>0</v>
      </c>
      <c r="MI50" s="141">
        <f>SUMIFS([1]Movimento!$R:$R,[1]Movimento!$B:$B,$C$3,[1]Movimento!$M:$M,$B50,[1]Movimento!$A:$A,MI$3)</f>
        <v>0</v>
      </c>
      <c r="MJ50" s="141">
        <f>SUMIFS([1]Movimento!$R:$R,[1]Movimento!$B:$B,$C$3,[1]Movimento!$M:$M,$B50,[1]Movimento!$A:$A,MJ$3)</f>
        <v>0</v>
      </c>
      <c r="MK50" s="141">
        <f>SUMIFS([1]Movimento!$R:$R,[1]Movimento!$B:$B,$C$3,[1]Movimento!$M:$M,$B50,[1]Movimento!$A:$A,MK$3)</f>
        <v>0</v>
      </c>
      <c r="ML50" s="141">
        <f>SUMIFS([1]Movimento!$R:$R,[1]Movimento!$B:$B,$C$3,[1]Movimento!$M:$M,$B50,[1]Movimento!$A:$A,ML$3)</f>
        <v>0</v>
      </c>
      <c r="MM50" s="141">
        <f>SUMIFS([1]Movimento!$R:$R,[1]Movimento!$B:$B,$C$3,[1]Movimento!$M:$M,$B50,[1]Movimento!$A:$A,MM$3)</f>
        <v>0</v>
      </c>
      <c r="MN50" s="141">
        <f>SUMIFS([1]Movimento!$R:$R,[1]Movimento!$B:$B,$C$3,[1]Movimento!$M:$M,$B50,[1]Movimento!$A:$A,MN$3)</f>
        <v>0</v>
      </c>
      <c r="MO50" s="141">
        <f>SUMIFS([1]Movimento!$R:$R,[1]Movimento!$B:$B,$C$3,[1]Movimento!$M:$M,$B50,[1]Movimento!$A:$A,MO$3)</f>
        <v>0</v>
      </c>
      <c r="MP50" s="141">
        <f>SUMIFS([1]Movimento!$R:$R,[1]Movimento!$B:$B,$C$3,[1]Movimento!$M:$M,$B50,[1]Movimento!$A:$A,MP$3)</f>
        <v>0</v>
      </c>
      <c r="MQ50" s="141">
        <f>SUMIFS([1]Movimento!$R:$R,[1]Movimento!$B:$B,$C$3,[1]Movimento!$M:$M,$B50,[1]Movimento!$A:$A,MQ$3)</f>
        <v>0</v>
      </c>
      <c r="MR50" s="141">
        <f t="shared" si="173"/>
        <v>0</v>
      </c>
      <c r="MS50" s="141">
        <f>SUMIFS([1]Movimento!$R:$R,[1]Movimento!$B:$B,$C$3,[1]Movimento!$M:$M,$B50,[1]Movimento!$A:$A,MS$3)</f>
        <v>0</v>
      </c>
      <c r="MT50" s="141">
        <f>SUMIFS([1]Movimento!$R:$R,[1]Movimento!$B:$B,$C$3,[1]Movimento!$M:$M,$B50,[1]Movimento!$A:$A,MT$3)</f>
        <v>0</v>
      </c>
      <c r="MU50" s="141">
        <f>SUMIFS([1]Movimento!$R:$R,[1]Movimento!$B:$B,$C$3,[1]Movimento!$M:$M,$B50,[1]Movimento!$A:$A,MU$3)</f>
        <v>0</v>
      </c>
      <c r="MV50" s="141">
        <f>SUMIFS([1]Movimento!$R:$R,[1]Movimento!$B:$B,$C$3,[1]Movimento!$M:$M,$B50,[1]Movimento!$A:$A,MV$3)</f>
        <v>0</v>
      </c>
      <c r="MW50" s="141">
        <f>SUMIFS([1]Movimento!$R:$R,[1]Movimento!$B:$B,$C$3,[1]Movimento!$M:$M,$B50,[1]Movimento!$A:$A,MW$3)</f>
        <v>0</v>
      </c>
      <c r="MX50" s="141">
        <f>SUMIFS([1]Movimento!$R:$R,[1]Movimento!$B:$B,$C$3,[1]Movimento!$M:$M,$B50,[1]Movimento!$A:$A,MX$3)</f>
        <v>0</v>
      </c>
      <c r="MY50" s="141">
        <f>SUMIFS([1]Movimento!$R:$R,[1]Movimento!$B:$B,$C$3,[1]Movimento!$M:$M,$B50,[1]Movimento!$A:$A,MY$3)</f>
        <v>0</v>
      </c>
      <c r="MZ50" s="141">
        <f>SUMIFS([1]Movimento!$R:$R,[1]Movimento!$B:$B,$C$3,[1]Movimento!$M:$M,$B50,[1]Movimento!$A:$A,MZ$3)</f>
        <v>0</v>
      </c>
      <c r="NA50" s="141">
        <f>SUMIFS([1]Movimento!$R:$R,[1]Movimento!$B:$B,$C$3,[1]Movimento!$M:$M,$B50,[1]Movimento!$A:$A,NA$3)</f>
        <v>0</v>
      </c>
      <c r="NB50" s="141">
        <f>SUMIFS([1]Movimento!$R:$R,[1]Movimento!$B:$B,$C$3,[1]Movimento!$M:$M,$B50,[1]Movimento!$A:$A,NB$3)</f>
        <v>0</v>
      </c>
      <c r="NC50" s="141">
        <f>SUMIFS([1]Movimento!$R:$R,[1]Movimento!$B:$B,$C$3,[1]Movimento!$M:$M,$B50,[1]Movimento!$A:$A,NC$3)</f>
        <v>0</v>
      </c>
      <c r="ND50" s="141">
        <f>SUMIFS([1]Movimento!$R:$R,[1]Movimento!$B:$B,$C$3,[1]Movimento!$M:$M,$B50,[1]Movimento!$A:$A,ND$3)</f>
        <v>0</v>
      </c>
      <c r="NE50" s="141">
        <f>SUMIFS([1]Movimento!$R:$R,[1]Movimento!$B:$B,$C$3,[1]Movimento!$M:$M,$B50,[1]Movimento!$A:$A,NE$3)</f>
        <v>0</v>
      </c>
      <c r="NF50" s="141">
        <f>SUMIFS([1]Movimento!$R:$R,[1]Movimento!$B:$B,$C$3,[1]Movimento!$M:$M,$B50,[1]Movimento!$A:$A,NF$3)</f>
        <v>0</v>
      </c>
      <c r="NG50" s="141">
        <f>SUMIFS([1]Movimento!$R:$R,[1]Movimento!$B:$B,$C$3,[1]Movimento!$M:$M,$B50,[1]Movimento!$A:$A,NG$3)</f>
        <v>0</v>
      </c>
      <c r="NH50" s="141">
        <f>SUMIFS([1]Movimento!$R:$R,[1]Movimento!$B:$B,$C$3,[1]Movimento!$M:$M,$B50,[1]Movimento!$A:$A,NH$3)</f>
        <v>0</v>
      </c>
      <c r="NI50" s="141">
        <f>SUMIFS([1]Movimento!$R:$R,[1]Movimento!$B:$B,$C$3,[1]Movimento!$M:$M,$B50,[1]Movimento!$A:$A,NI$3)</f>
        <v>0</v>
      </c>
      <c r="NJ50" s="141">
        <f>SUMIFS([1]Movimento!$R:$R,[1]Movimento!$B:$B,$C$3,[1]Movimento!$M:$M,$B50,[1]Movimento!$A:$A,NJ$3)</f>
        <v>0</v>
      </c>
      <c r="NK50" s="141">
        <f>SUMIFS([1]Movimento!$R:$R,[1]Movimento!$B:$B,$C$3,[1]Movimento!$M:$M,$B50,[1]Movimento!$A:$A,NK$3)</f>
        <v>0</v>
      </c>
      <c r="NL50" s="141">
        <f>SUMIFS([1]Movimento!$R:$R,[1]Movimento!$B:$B,$C$3,[1]Movimento!$M:$M,$B50,[1]Movimento!$A:$A,NL$3)</f>
        <v>0</v>
      </c>
      <c r="NM50" s="141">
        <f>SUMIFS([1]Movimento!$R:$R,[1]Movimento!$B:$B,$C$3,[1]Movimento!$M:$M,$B50,[1]Movimento!$A:$A,NM$3)</f>
        <v>0</v>
      </c>
      <c r="NN50" s="141">
        <f>SUMIFS([1]Movimento!$R:$R,[1]Movimento!$B:$B,$C$3,[1]Movimento!$M:$M,$B50,[1]Movimento!$A:$A,NN$3)</f>
        <v>0</v>
      </c>
      <c r="NO50" s="141">
        <f>SUMIFS([1]Movimento!$R:$R,[1]Movimento!$B:$B,$C$3,[1]Movimento!$M:$M,$B50,[1]Movimento!$A:$A,NO$3)</f>
        <v>0</v>
      </c>
      <c r="NP50" s="141">
        <f>SUMIFS([1]Movimento!$R:$R,[1]Movimento!$B:$B,$C$3,[1]Movimento!$M:$M,$B50,[1]Movimento!$A:$A,NP$3)</f>
        <v>0</v>
      </c>
      <c r="NQ50" s="141">
        <f>SUMIFS([1]Movimento!$R:$R,[1]Movimento!$B:$B,$C$3,[1]Movimento!$M:$M,$B50,[1]Movimento!$A:$A,NQ$3)</f>
        <v>0</v>
      </c>
      <c r="NR50" s="141">
        <f>SUMIFS([1]Movimento!$R:$R,[1]Movimento!$B:$B,$C$3,[1]Movimento!$M:$M,$B50,[1]Movimento!$A:$A,NR$3)</f>
        <v>0</v>
      </c>
      <c r="NS50" s="141">
        <f>SUMIFS([1]Movimento!$R:$R,[1]Movimento!$B:$B,$C$3,[1]Movimento!$M:$M,$B50,[1]Movimento!$A:$A,NS$3)</f>
        <v>0</v>
      </c>
      <c r="NT50" s="141">
        <f>SUMIFS([1]Movimento!$R:$R,[1]Movimento!$B:$B,$C$3,[1]Movimento!$M:$M,$B50,[1]Movimento!$A:$A,NT$3)</f>
        <v>0</v>
      </c>
      <c r="NU50" s="141">
        <f>SUMIFS([1]Movimento!$R:$R,[1]Movimento!$B:$B,$C$3,[1]Movimento!$M:$M,$B50,[1]Movimento!$A:$A,NU$3)</f>
        <v>0</v>
      </c>
      <c r="NV50" s="141">
        <f>SUMIFS([1]Movimento!$R:$R,[1]Movimento!$B:$B,$C$3,[1]Movimento!$M:$M,$B50,[1]Movimento!$A:$A,NV$3)</f>
        <v>0</v>
      </c>
      <c r="NW50" s="141">
        <f>SUMIFS([1]Movimento!$R:$R,[1]Movimento!$B:$B,$C$3,[1]Movimento!$M:$M,$B50,[1]Movimento!$A:$A,NW$3)</f>
        <v>0</v>
      </c>
      <c r="NX50" s="141">
        <f t="shared" si="174"/>
        <v>0</v>
      </c>
      <c r="NY50" s="10"/>
      <c r="NZ50" s="141">
        <f t="shared" si="179"/>
        <v>0</v>
      </c>
      <c r="OA50" s="143">
        <f t="shared" si="175"/>
        <v>0</v>
      </c>
      <c r="OB50" s="145" t="str">
        <f t="shared" si="178"/>
        <v/>
      </c>
      <c r="OD50" s="181"/>
      <c r="OG50" s="163" t="s">
        <v>71</v>
      </c>
      <c r="OH50" s="10"/>
      <c r="OI50" s="164"/>
      <c r="OJ50" s="164"/>
      <c r="OK50" s="164"/>
      <c r="OL50" s="164"/>
      <c r="OM50" s="164"/>
      <c r="ON50" s="164"/>
      <c r="OO50" s="164"/>
      <c r="OP50" s="164"/>
      <c r="OQ50" s="164"/>
      <c r="OR50" s="164"/>
      <c r="OS50" s="164"/>
      <c r="OT50" s="164"/>
      <c r="OU50" s="10"/>
      <c r="OV50" s="164">
        <f t="shared" si="176"/>
        <v>0</v>
      </c>
    </row>
    <row r="51" spans="1:412" s="134" customFormat="1" outlineLevel="1">
      <c r="B51" s="139" t="s">
        <v>72</v>
      </c>
      <c r="C51" s="140" t="s">
        <v>73</v>
      </c>
      <c r="D51" s="10"/>
      <c r="E51" s="141">
        <f>SUMIFS([1]Movimento!$R:$R,[1]Movimento!$B:$B,$C$3,[1]Movimento!$M:$M,$B51,[1]Movimento!$A:$A,E$3)</f>
        <v>0</v>
      </c>
      <c r="F51" s="141">
        <f>SUMIFS([1]Movimento!$R:$R,[1]Movimento!$B:$B,$C$3,[1]Movimento!$M:$M,$B51,[1]Movimento!$A:$A,F$3)</f>
        <v>0</v>
      </c>
      <c r="G51" s="141">
        <f>SUMIFS([1]Movimento!$R:$R,[1]Movimento!$B:$B,$C$3,[1]Movimento!$M:$M,$B51,[1]Movimento!$A:$A,G$3)</f>
        <v>0</v>
      </c>
      <c r="H51" s="141">
        <f>SUMIFS([1]Movimento!$R:$R,[1]Movimento!$B:$B,$C$3,[1]Movimento!$M:$M,$B51,[1]Movimento!$A:$A,H$3)</f>
        <v>0</v>
      </c>
      <c r="I51" s="141">
        <f>SUMIFS([1]Movimento!$R:$R,[1]Movimento!$B:$B,$C$3,[1]Movimento!$M:$M,$B51,[1]Movimento!$A:$A,I$3)</f>
        <v>0</v>
      </c>
      <c r="J51" s="141">
        <f>SUMIFS([1]Movimento!$R:$R,[1]Movimento!$B:$B,$C$3,[1]Movimento!$M:$M,$B51,[1]Movimento!$A:$A,J$3)</f>
        <v>0</v>
      </c>
      <c r="K51" s="141">
        <f>SUMIFS([1]Movimento!$R:$R,[1]Movimento!$B:$B,$C$3,[1]Movimento!$M:$M,$B51,[1]Movimento!$A:$A,K$3)</f>
        <v>0</v>
      </c>
      <c r="L51" s="141">
        <f>SUMIFS([1]Movimento!$R:$R,[1]Movimento!$B:$B,$C$3,[1]Movimento!$M:$M,$B51,[1]Movimento!$A:$A,L$3)</f>
        <v>0</v>
      </c>
      <c r="M51" s="141">
        <f>SUMIFS([1]Movimento!$R:$R,[1]Movimento!$B:$B,$C$3,[1]Movimento!$M:$M,$B51,[1]Movimento!$A:$A,M$3)</f>
        <v>0</v>
      </c>
      <c r="N51" s="141">
        <f>SUMIFS([1]Movimento!$R:$R,[1]Movimento!$B:$B,$C$3,[1]Movimento!$M:$M,$B51,[1]Movimento!$A:$A,N$3)</f>
        <v>0</v>
      </c>
      <c r="O51" s="141">
        <f>SUMIFS([1]Movimento!$R:$R,[1]Movimento!$B:$B,$C$3,[1]Movimento!$M:$M,$B51,[1]Movimento!$A:$A,O$3)</f>
        <v>0</v>
      </c>
      <c r="P51" s="141">
        <f>SUMIFS([1]Movimento!$R:$R,[1]Movimento!$B:$B,$C$3,[1]Movimento!$M:$M,$B51,[1]Movimento!$A:$A,P$3)</f>
        <v>0</v>
      </c>
      <c r="Q51" s="141">
        <f>SUMIFS([1]Movimento!$R:$R,[1]Movimento!$B:$B,$C$3,[1]Movimento!$M:$M,$B51,[1]Movimento!$A:$A,Q$3)</f>
        <v>0</v>
      </c>
      <c r="R51" s="141">
        <f>SUMIFS([1]Movimento!$R:$R,[1]Movimento!$B:$B,$C$3,[1]Movimento!$M:$M,$B51,[1]Movimento!$A:$A,R$3)</f>
        <v>0</v>
      </c>
      <c r="S51" s="141">
        <f>SUMIFS([1]Movimento!$R:$R,[1]Movimento!$B:$B,$C$3,[1]Movimento!$M:$M,$B51,[1]Movimento!$A:$A,S$3)</f>
        <v>0</v>
      </c>
      <c r="T51" s="141">
        <f>SUMIFS([1]Movimento!$R:$R,[1]Movimento!$B:$B,$C$3,[1]Movimento!$M:$M,$B51,[1]Movimento!$A:$A,T$3)</f>
        <v>0</v>
      </c>
      <c r="U51" s="141">
        <f>SUMIFS([1]Movimento!$R:$R,[1]Movimento!$B:$B,$C$3,[1]Movimento!$M:$M,$B51,[1]Movimento!$A:$A,U$3)</f>
        <v>0</v>
      </c>
      <c r="V51" s="141">
        <f>SUMIFS([1]Movimento!$R:$R,[1]Movimento!$B:$B,$C$3,[1]Movimento!$M:$M,$B51,[1]Movimento!$A:$A,V$3)</f>
        <v>0</v>
      </c>
      <c r="W51" s="141">
        <f>SUMIFS([1]Movimento!$R:$R,[1]Movimento!$B:$B,$C$3,[1]Movimento!$M:$M,$B51,[1]Movimento!$A:$A,W$3)</f>
        <v>0</v>
      </c>
      <c r="X51" s="141">
        <f>SUMIFS([1]Movimento!$R:$R,[1]Movimento!$B:$B,$C$3,[1]Movimento!$M:$M,$B51,[1]Movimento!$A:$A,X$3)</f>
        <v>0</v>
      </c>
      <c r="Y51" s="141">
        <f>SUMIFS([1]Movimento!$R:$R,[1]Movimento!$B:$B,$C$3,[1]Movimento!$M:$M,$B51,[1]Movimento!$A:$A,Y$3)</f>
        <v>0</v>
      </c>
      <c r="Z51" s="141">
        <f>SUMIFS([1]Movimento!$R:$R,[1]Movimento!$B:$B,$C$3,[1]Movimento!$M:$M,$B51,[1]Movimento!$A:$A,Z$3)</f>
        <v>0</v>
      </c>
      <c r="AA51" s="141">
        <f>SUMIFS([1]Movimento!$R:$R,[1]Movimento!$B:$B,$C$3,[1]Movimento!$M:$M,$B51,[1]Movimento!$A:$A,AA$3)</f>
        <v>0</v>
      </c>
      <c r="AB51" s="141">
        <f>SUMIFS([1]Movimento!$R:$R,[1]Movimento!$B:$B,$C$3,[1]Movimento!$M:$M,$B51,[1]Movimento!$A:$A,AB$3)</f>
        <v>0</v>
      </c>
      <c r="AC51" s="141">
        <f>SUMIFS([1]Movimento!$R:$R,[1]Movimento!$B:$B,$C$3,[1]Movimento!$M:$M,$B51,[1]Movimento!$A:$A,AC$3)</f>
        <v>0</v>
      </c>
      <c r="AD51" s="141">
        <f>SUMIFS([1]Movimento!$R:$R,[1]Movimento!$B:$B,$C$3,[1]Movimento!$M:$M,$B51,[1]Movimento!$A:$A,AD$3)</f>
        <v>0</v>
      </c>
      <c r="AE51" s="141">
        <f>SUMIFS([1]Movimento!$R:$R,[1]Movimento!$B:$B,$C$3,[1]Movimento!$M:$M,$B51,[1]Movimento!$A:$A,AE$3)</f>
        <v>0</v>
      </c>
      <c r="AF51" s="141">
        <f>SUMIFS([1]Movimento!$R:$R,[1]Movimento!$B:$B,$C$3,[1]Movimento!$M:$M,$B51,[1]Movimento!$A:$A,AF$3)</f>
        <v>0</v>
      </c>
      <c r="AG51" s="141">
        <f>SUMIFS([1]Movimento!$R:$R,[1]Movimento!$B:$B,$C$3,[1]Movimento!$M:$M,$B51,[1]Movimento!$A:$A,AG$3)</f>
        <v>0</v>
      </c>
      <c r="AH51" s="141">
        <f>SUMIFS([1]Movimento!$R:$R,[1]Movimento!$B:$B,$C$3,[1]Movimento!$M:$M,$B51,[1]Movimento!$A:$A,AH$3)</f>
        <v>0</v>
      </c>
      <c r="AI51" s="141">
        <f>SUMIFS([1]Movimento!$R:$R,[1]Movimento!$B:$B,$C$3,[1]Movimento!$M:$M,$B51,[1]Movimento!$A:$A,AI$3)</f>
        <v>0</v>
      </c>
      <c r="AJ51" s="141">
        <f t="shared" si="163"/>
        <v>0</v>
      </c>
      <c r="AK51" s="141">
        <f>SUMIFS([1]Movimento!$R:$R,[1]Movimento!$B:$B,$C$3,[1]Movimento!$M:$M,$B51,[1]Movimento!$A:$A,AK$3)</f>
        <v>0</v>
      </c>
      <c r="AL51" s="141">
        <f>SUMIFS([1]Movimento!$R:$R,[1]Movimento!$B:$B,$C$3,[1]Movimento!$M:$M,$B51,[1]Movimento!$A:$A,AL$3)</f>
        <v>0</v>
      </c>
      <c r="AM51" s="141">
        <f>SUMIFS([1]Movimento!$R:$R,[1]Movimento!$B:$B,$C$3,[1]Movimento!$M:$M,$B51,[1]Movimento!$A:$A,AM$3)</f>
        <v>0</v>
      </c>
      <c r="AN51" s="141">
        <f>SUMIFS([1]Movimento!$R:$R,[1]Movimento!$B:$B,$C$3,[1]Movimento!$M:$M,$B51,[1]Movimento!$A:$A,AN$3)</f>
        <v>0</v>
      </c>
      <c r="AO51" s="141">
        <f>SUMIFS([1]Movimento!$R:$R,[1]Movimento!$B:$B,$C$3,[1]Movimento!$M:$M,$B51,[1]Movimento!$A:$A,AO$3)</f>
        <v>0</v>
      </c>
      <c r="AP51" s="141">
        <f>SUMIFS([1]Movimento!$R:$R,[1]Movimento!$B:$B,$C$3,[1]Movimento!$M:$M,$B51,[1]Movimento!$A:$A,AP$3)</f>
        <v>0</v>
      </c>
      <c r="AQ51" s="141">
        <f>SUMIFS([1]Movimento!$R:$R,[1]Movimento!$B:$B,$C$3,[1]Movimento!$M:$M,$B51,[1]Movimento!$A:$A,AQ$3)</f>
        <v>0</v>
      </c>
      <c r="AR51" s="141">
        <f>SUMIFS([1]Movimento!$R:$R,[1]Movimento!$B:$B,$C$3,[1]Movimento!$M:$M,$B51,[1]Movimento!$A:$A,AR$3)</f>
        <v>0</v>
      </c>
      <c r="AS51" s="141">
        <f>SUMIFS([1]Movimento!$R:$R,[1]Movimento!$B:$B,$C$3,[1]Movimento!$M:$M,$B51,[1]Movimento!$A:$A,AS$3)</f>
        <v>0</v>
      </c>
      <c r="AT51" s="141">
        <f>SUMIFS([1]Movimento!$R:$R,[1]Movimento!$B:$B,$C$3,[1]Movimento!$M:$M,$B51,[1]Movimento!$A:$A,AT$3)</f>
        <v>0</v>
      </c>
      <c r="AU51" s="141">
        <f>SUMIFS([1]Movimento!$R:$R,[1]Movimento!$B:$B,$C$3,[1]Movimento!$M:$M,$B51,[1]Movimento!$A:$A,AU$3)</f>
        <v>0</v>
      </c>
      <c r="AV51" s="141">
        <f>SUMIFS([1]Movimento!$R:$R,[1]Movimento!$B:$B,$C$3,[1]Movimento!$M:$M,$B51,[1]Movimento!$A:$A,AV$3)</f>
        <v>0</v>
      </c>
      <c r="AW51" s="141">
        <f>SUMIFS([1]Movimento!$R:$R,[1]Movimento!$B:$B,$C$3,[1]Movimento!$M:$M,$B51,[1]Movimento!$A:$A,AW$3)</f>
        <v>0</v>
      </c>
      <c r="AX51" s="141">
        <f>SUMIFS([1]Movimento!$R:$R,[1]Movimento!$B:$B,$C$3,[1]Movimento!$M:$M,$B51,[1]Movimento!$A:$A,AX$3)</f>
        <v>0</v>
      </c>
      <c r="AY51" s="141">
        <f>SUMIFS([1]Movimento!$R:$R,[1]Movimento!$B:$B,$C$3,[1]Movimento!$M:$M,$B51,[1]Movimento!$A:$A,AY$3)</f>
        <v>0</v>
      </c>
      <c r="AZ51" s="141">
        <f>SUMIFS([1]Movimento!$R:$R,[1]Movimento!$B:$B,$C$3,[1]Movimento!$M:$M,$B51,[1]Movimento!$A:$A,AZ$3)</f>
        <v>0</v>
      </c>
      <c r="BA51" s="141">
        <f>SUMIFS([1]Movimento!$R:$R,[1]Movimento!$B:$B,$C$3,[1]Movimento!$M:$M,$B51,[1]Movimento!$A:$A,BA$3)</f>
        <v>0</v>
      </c>
      <c r="BB51" s="141">
        <f>SUMIFS([1]Movimento!$R:$R,[1]Movimento!$B:$B,$C$3,[1]Movimento!$M:$M,$B51,[1]Movimento!$A:$A,BB$3)</f>
        <v>0</v>
      </c>
      <c r="BC51" s="141">
        <f>SUMIFS([1]Movimento!$R:$R,[1]Movimento!$B:$B,$C$3,[1]Movimento!$M:$M,$B51,[1]Movimento!$A:$A,BC$3)</f>
        <v>0</v>
      </c>
      <c r="BD51" s="141">
        <f>SUMIFS([1]Movimento!$R:$R,[1]Movimento!$B:$B,$C$3,[1]Movimento!$M:$M,$B51,[1]Movimento!$A:$A,BD$3)</f>
        <v>0</v>
      </c>
      <c r="BE51" s="141">
        <f>SUMIFS([1]Movimento!$R:$R,[1]Movimento!$B:$B,$C$3,[1]Movimento!$M:$M,$B51,[1]Movimento!$A:$A,BE$3)</f>
        <v>0</v>
      </c>
      <c r="BF51" s="141">
        <f>SUMIFS([1]Movimento!$R:$R,[1]Movimento!$B:$B,$C$3,[1]Movimento!$M:$M,$B51,[1]Movimento!$A:$A,BF$3)</f>
        <v>0</v>
      </c>
      <c r="BG51" s="141">
        <f>SUMIFS([1]Movimento!$R:$R,[1]Movimento!$B:$B,$C$3,[1]Movimento!$M:$M,$B51,[1]Movimento!$A:$A,BG$3)</f>
        <v>0</v>
      </c>
      <c r="BH51" s="141">
        <f>SUMIFS([1]Movimento!$R:$R,[1]Movimento!$B:$B,$C$3,[1]Movimento!$M:$M,$B51,[1]Movimento!$A:$A,BH$3)</f>
        <v>0</v>
      </c>
      <c r="BI51" s="141">
        <f>SUMIFS([1]Movimento!$R:$R,[1]Movimento!$B:$B,$C$3,[1]Movimento!$M:$M,$B51,[1]Movimento!$A:$A,BI$3)</f>
        <v>0</v>
      </c>
      <c r="BJ51" s="141">
        <f>SUMIFS([1]Movimento!$R:$R,[1]Movimento!$B:$B,$C$3,[1]Movimento!$M:$M,$B51,[1]Movimento!$A:$A,BJ$3)</f>
        <v>0</v>
      </c>
      <c r="BK51" s="141">
        <f>SUMIFS([1]Movimento!$R:$R,[1]Movimento!$B:$B,$C$3,[1]Movimento!$M:$M,$B51,[1]Movimento!$A:$A,BK$3)</f>
        <v>0</v>
      </c>
      <c r="BL51" s="141">
        <f>SUMIFS([1]Movimento!$R:$R,[1]Movimento!$B:$B,$C$3,[1]Movimento!$M:$M,$B51,[1]Movimento!$A:$A,BL$3)</f>
        <v>0</v>
      </c>
      <c r="BM51" s="141">
        <f>SUMIFS([1]Movimento!$R:$R,[1]Movimento!$B:$B,$C$3,[1]Movimento!$M:$M,$B51,[1]Movimento!$A:$A,BM$3)</f>
        <v>0</v>
      </c>
      <c r="BN51" s="141">
        <f>SUMIFS([1]Movimento!$R:$R,[1]Movimento!$B:$B,$C$3,[1]Movimento!$M:$M,$B51,[1]Movimento!$A:$A,BN$3)</f>
        <v>0</v>
      </c>
      <c r="BO51" s="141">
        <f>SUMIFS([1]Movimento!$R:$R,[1]Movimento!$B:$B,$C$3,[1]Movimento!$M:$M,$B51,[1]Movimento!$A:$A,BO$3)</f>
        <v>0</v>
      </c>
      <c r="BP51" s="141">
        <f t="shared" si="164"/>
        <v>0</v>
      </c>
      <c r="BQ51" s="141">
        <f>SUMIFS([1]Movimento!$R:$R,[1]Movimento!$B:$B,$C$3,[1]Movimento!$M:$M,$B51,[1]Movimento!$A:$A,BQ$3)</f>
        <v>0</v>
      </c>
      <c r="BR51" s="141">
        <f>SUMIFS([1]Movimento!$R:$R,[1]Movimento!$B:$B,$C$3,[1]Movimento!$M:$M,$B51,[1]Movimento!$A:$A,BR$3)</f>
        <v>0</v>
      </c>
      <c r="BS51" s="141">
        <f>SUMIFS([1]Movimento!$R:$R,[1]Movimento!$B:$B,$C$3,[1]Movimento!$M:$M,$B51,[1]Movimento!$A:$A,BS$3)</f>
        <v>0</v>
      </c>
      <c r="BT51" s="141">
        <f>SUMIFS([1]Movimento!$R:$R,[1]Movimento!$B:$B,$C$3,[1]Movimento!$M:$M,$B51,[1]Movimento!$A:$A,BT$3)</f>
        <v>0</v>
      </c>
      <c r="BU51" s="141">
        <f>SUMIFS([1]Movimento!$R:$R,[1]Movimento!$B:$B,$C$3,[1]Movimento!$M:$M,$B51,[1]Movimento!$A:$A,BU$3)</f>
        <v>0</v>
      </c>
      <c r="BV51" s="141">
        <f>SUMIFS([1]Movimento!$R:$R,[1]Movimento!$B:$B,$C$3,[1]Movimento!$M:$M,$B51,[1]Movimento!$A:$A,BV$3)</f>
        <v>0</v>
      </c>
      <c r="BW51" s="141">
        <f>SUMIFS([1]Movimento!$R:$R,[1]Movimento!$B:$B,$C$3,[1]Movimento!$M:$M,$B51,[1]Movimento!$A:$A,BW$3)</f>
        <v>0</v>
      </c>
      <c r="BX51" s="141">
        <f>SUMIFS([1]Movimento!$R:$R,[1]Movimento!$B:$B,$C$3,[1]Movimento!$M:$M,$B51,[1]Movimento!$A:$A,BX$3)</f>
        <v>0</v>
      </c>
      <c r="BY51" s="141">
        <f>SUMIFS([1]Movimento!$R:$R,[1]Movimento!$B:$B,$C$3,[1]Movimento!$M:$M,$B51,[1]Movimento!$A:$A,BY$3)</f>
        <v>0</v>
      </c>
      <c r="BZ51" s="141">
        <f>SUMIFS([1]Movimento!$R:$R,[1]Movimento!$B:$B,$C$3,[1]Movimento!$M:$M,$B51,[1]Movimento!$A:$A,BZ$3)</f>
        <v>0</v>
      </c>
      <c r="CA51" s="141">
        <f>SUMIFS([1]Movimento!$R:$R,[1]Movimento!$B:$B,$C$3,[1]Movimento!$M:$M,$B51,[1]Movimento!$A:$A,CA$3)</f>
        <v>0</v>
      </c>
      <c r="CB51" s="141">
        <f>SUMIFS([1]Movimento!$R:$R,[1]Movimento!$B:$B,$C$3,[1]Movimento!$M:$M,$B51,[1]Movimento!$A:$A,CB$3)</f>
        <v>0</v>
      </c>
      <c r="CC51" s="141">
        <f>SUMIFS([1]Movimento!$R:$R,[1]Movimento!$B:$B,$C$3,[1]Movimento!$M:$M,$B51,[1]Movimento!$A:$A,CC$3)</f>
        <v>0</v>
      </c>
      <c r="CD51" s="141">
        <f>SUMIFS([1]Movimento!$R:$R,[1]Movimento!$B:$B,$C$3,[1]Movimento!$M:$M,$B51,[1]Movimento!$A:$A,CD$3)</f>
        <v>0</v>
      </c>
      <c r="CE51" s="141">
        <f>SUMIFS([1]Movimento!$R:$R,[1]Movimento!$B:$B,$C$3,[1]Movimento!$M:$M,$B51,[1]Movimento!$A:$A,CE$3)</f>
        <v>0</v>
      </c>
      <c r="CF51" s="141">
        <f>SUMIFS([1]Movimento!$R:$R,[1]Movimento!$B:$B,$C$3,[1]Movimento!$M:$M,$B51,[1]Movimento!$A:$A,CF$3)</f>
        <v>0</v>
      </c>
      <c r="CG51" s="141">
        <f>SUMIFS([1]Movimento!$R:$R,[1]Movimento!$B:$B,$C$3,[1]Movimento!$M:$M,$B51,[1]Movimento!$A:$A,CG$3)</f>
        <v>0</v>
      </c>
      <c r="CH51" s="141">
        <f>SUMIFS([1]Movimento!$R:$R,[1]Movimento!$B:$B,$C$3,[1]Movimento!$M:$M,$B51,[1]Movimento!$A:$A,CH$3)</f>
        <v>0</v>
      </c>
      <c r="CI51" s="141">
        <f>SUMIFS([1]Movimento!$R:$R,[1]Movimento!$B:$B,$C$3,[1]Movimento!$M:$M,$B51,[1]Movimento!$A:$A,CI$3)</f>
        <v>0</v>
      </c>
      <c r="CJ51" s="141">
        <f>SUMIFS([1]Movimento!$R:$R,[1]Movimento!$B:$B,$C$3,[1]Movimento!$M:$M,$B51,[1]Movimento!$A:$A,CJ$3)</f>
        <v>0</v>
      </c>
      <c r="CK51" s="141">
        <f>SUMIFS([1]Movimento!$R:$R,[1]Movimento!$B:$B,$C$3,[1]Movimento!$M:$M,$B51,[1]Movimento!$A:$A,CK$3)</f>
        <v>0</v>
      </c>
      <c r="CL51" s="141">
        <f>SUMIFS([1]Movimento!$R:$R,[1]Movimento!$B:$B,$C$3,[1]Movimento!$M:$M,$B51,[1]Movimento!$A:$A,CL$3)</f>
        <v>0</v>
      </c>
      <c r="CM51" s="141">
        <f>SUMIFS([1]Movimento!$R:$R,[1]Movimento!$B:$B,$C$3,[1]Movimento!$M:$M,$B51,[1]Movimento!$A:$A,CM$3)</f>
        <v>0</v>
      </c>
      <c r="CN51" s="141">
        <f>SUMIFS([1]Movimento!$R:$R,[1]Movimento!$B:$B,$C$3,[1]Movimento!$M:$M,$B51,[1]Movimento!$A:$A,CN$3)</f>
        <v>0</v>
      </c>
      <c r="CO51" s="141">
        <f>SUMIFS([1]Movimento!$R:$R,[1]Movimento!$B:$B,$C$3,[1]Movimento!$M:$M,$B51,[1]Movimento!$A:$A,CO$3)</f>
        <v>0</v>
      </c>
      <c r="CP51" s="141">
        <f>SUMIFS([1]Movimento!$R:$R,[1]Movimento!$B:$B,$C$3,[1]Movimento!$M:$M,$B51,[1]Movimento!$A:$A,CP$3)</f>
        <v>0</v>
      </c>
      <c r="CQ51" s="141">
        <f>SUMIFS([1]Movimento!$R:$R,[1]Movimento!$B:$B,$C$3,[1]Movimento!$M:$M,$B51,[1]Movimento!$A:$A,CQ$3)</f>
        <v>0</v>
      </c>
      <c r="CR51" s="141">
        <f>SUMIFS([1]Movimento!$R:$R,[1]Movimento!$B:$B,$C$3,[1]Movimento!$M:$M,$B51,[1]Movimento!$A:$A,CR$3)</f>
        <v>0</v>
      </c>
      <c r="CS51" s="141">
        <f>SUMIFS([1]Movimento!$R:$R,[1]Movimento!$B:$B,$C$3,[1]Movimento!$M:$M,$B51,[1]Movimento!$A:$A,CS$3)</f>
        <v>0</v>
      </c>
      <c r="CT51" s="141">
        <f>SUMIFS([1]Movimento!$R:$R,[1]Movimento!$B:$B,$C$3,[1]Movimento!$M:$M,$B51,[1]Movimento!$A:$A,CT$3)</f>
        <v>0</v>
      </c>
      <c r="CU51" s="141">
        <f>SUMIFS([1]Movimento!$R:$R,[1]Movimento!$B:$B,$C$3,[1]Movimento!$M:$M,$B51,[1]Movimento!$A:$A,CU$3)</f>
        <v>0</v>
      </c>
      <c r="CV51" s="141">
        <f t="shared" si="165"/>
        <v>0</v>
      </c>
      <c r="CW51" s="141">
        <f>SUMIFS([1]Movimento!$R:$R,[1]Movimento!$B:$B,$C$3,[1]Movimento!$M:$M,$B51,[1]Movimento!$A:$A,CW$3)</f>
        <v>0</v>
      </c>
      <c r="CX51" s="141">
        <f>SUMIFS([1]Movimento!$R:$R,[1]Movimento!$B:$B,$C$3,[1]Movimento!$M:$M,$B51,[1]Movimento!$A:$A,CX$3)</f>
        <v>0</v>
      </c>
      <c r="CY51" s="141">
        <f>SUMIFS([1]Movimento!$R:$R,[1]Movimento!$B:$B,$C$3,[1]Movimento!$M:$M,$B51,[1]Movimento!$A:$A,CY$3)</f>
        <v>0</v>
      </c>
      <c r="CZ51" s="141">
        <f>SUMIFS([1]Movimento!$R:$R,[1]Movimento!$B:$B,$C$3,[1]Movimento!$M:$M,$B51,[1]Movimento!$A:$A,CZ$3)</f>
        <v>0</v>
      </c>
      <c r="DA51" s="141">
        <f>SUMIFS([1]Movimento!$R:$R,[1]Movimento!$B:$B,$C$3,[1]Movimento!$M:$M,$B51,[1]Movimento!$A:$A,DA$3)</f>
        <v>0</v>
      </c>
      <c r="DB51" s="141">
        <f>SUMIFS([1]Movimento!$R:$R,[1]Movimento!$B:$B,$C$3,[1]Movimento!$M:$M,$B51,[1]Movimento!$A:$A,DB$3)</f>
        <v>0</v>
      </c>
      <c r="DC51" s="141">
        <f>SUMIFS([1]Movimento!$R:$R,[1]Movimento!$B:$B,$C$3,[1]Movimento!$M:$M,$B51,[1]Movimento!$A:$A,DC$3)</f>
        <v>0</v>
      </c>
      <c r="DD51" s="141">
        <f>SUMIFS([1]Movimento!$R:$R,[1]Movimento!$B:$B,$C$3,[1]Movimento!$M:$M,$B51,[1]Movimento!$A:$A,DD$3)</f>
        <v>0</v>
      </c>
      <c r="DE51" s="141">
        <f>SUMIFS([1]Movimento!$R:$R,[1]Movimento!$B:$B,$C$3,[1]Movimento!$M:$M,$B51,[1]Movimento!$A:$A,DE$3)</f>
        <v>0</v>
      </c>
      <c r="DF51" s="141">
        <f>SUMIFS([1]Movimento!$R:$R,[1]Movimento!$B:$B,$C$3,[1]Movimento!$M:$M,$B51,[1]Movimento!$A:$A,DF$3)</f>
        <v>0</v>
      </c>
      <c r="DG51" s="141">
        <f>SUMIFS([1]Movimento!$R:$R,[1]Movimento!$B:$B,$C$3,[1]Movimento!$M:$M,$B51,[1]Movimento!$A:$A,DG$3)</f>
        <v>0</v>
      </c>
      <c r="DH51" s="141">
        <f>SUMIFS([1]Movimento!$R:$R,[1]Movimento!$B:$B,$C$3,[1]Movimento!$M:$M,$B51,[1]Movimento!$A:$A,DH$3)</f>
        <v>0</v>
      </c>
      <c r="DI51" s="141">
        <f>SUMIFS([1]Movimento!$R:$R,[1]Movimento!$B:$B,$C$3,[1]Movimento!$M:$M,$B51,[1]Movimento!$A:$A,DI$3)</f>
        <v>0</v>
      </c>
      <c r="DJ51" s="141">
        <f>SUMIFS([1]Movimento!$R:$R,[1]Movimento!$B:$B,$C$3,[1]Movimento!$M:$M,$B51,[1]Movimento!$A:$A,DJ$3)</f>
        <v>0</v>
      </c>
      <c r="DK51" s="141">
        <f>SUMIFS([1]Movimento!$R:$R,[1]Movimento!$B:$B,$C$3,[1]Movimento!$M:$M,$B51,[1]Movimento!$A:$A,DK$3)</f>
        <v>0</v>
      </c>
      <c r="DL51" s="141">
        <f>SUMIFS([1]Movimento!$R:$R,[1]Movimento!$B:$B,$C$3,[1]Movimento!$M:$M,$B51,[1]Movimento!$A:$A,DL$3)</f>
        <v>0</v>
      </c>
      <c r="DM51" s="141">
        <f>SUMIFS([1]Movimento!$R:$R,[1]Movimento!$B:$B,$C$3,[1]Movimento!$M:$M,$B51,[1]Movimento!$A:$A,DM$3)</f>
        <v>0</v>
      </c>
      <c r="DN51" s="141">
        <f>SUMIFS([1]Movimento!$R:$R,[1]Movimento!$B:$B,$C$3,[1]Movimento!$M:$M,$B51,[1]Movimento!$A:$A,DN$3)</f>
        <v>0</v>
      </c>
      <c r="DO51" s="141">
        <f>SUMIFS([1]Movimento!$R:$R,[1]Movimento!$B:$B,$C$3,[1]Movimento!$M:$M,$B51,[1]Movimento!$A:$A,DO$3)</f>
        <v>0</v>
      </c>
      <c r="DP51" s="141">
        <f>SUMIFS([1]Movimento!$R:$R,[1]Movimento!$B:$B,$C$3,[1]Movimento!$M:$M,$B51,[1]Movimento!$A:$A,DP$3)</f>
        <v>0</v>
      </c>
      <c r="DQ51" s="141">
        <f>SUMIFS([1]Movimento!$R:$R,[1]Movimento!$B:$B,$C$3,[1]Movimento!$M:$M,$B51,[1]Movimento!$A:$A,DQ$3)</f>
        <v>0</v>
      </c>
      <c r="DR51" s="141">
        <f>SUMIFS([1]Movimento!$R:$R,[1]Movimento!$B:$B,$C$3,[1]Movimento!$M:$M,$B51,[1]Movimento!$A:$A,DR$3)</f>
        <v>0</v>
      </c>
      <c r="DS51" s="141">
        <f>SUMIFS([1]Movimento!$R:$R,[1]Movimento!$B:$B,$C$3,[1]Movimento!$M:$M,$B51,[1]Movimento!$A:$A,DS$3)</f>
        <v>0</v>
      </c>
      <c r="DT51" s="141">
        <f>SUMIFS([1]Movimento!$R:$R,[1]Movimento!$B:$B,$C$3,[1]Movimento!$M:$M,$B51,[1]Movimento!$A:$A,DT$3)</f>
        <v>0</v>
      </c>
      <c r="DU51" s="141">
        <f>SUMIFS([1]Movimento!$R:$R,[1]Movimento!$B:$B,$C$3,[1]Movimento!$M:$M,$B51,[1]Movimento!$A:$A,DU$3)</f>
        <v>0</v>
      </c>
      <c r="DV51" s="141">
        <f>SUMIFS([1]Movimento!$R:$R,[1]Movimento!$B:$B,$C$3,[1]Movimento!$M:$M,$B51,[1]Movimento!$A:$A,DV$3)</f>
        <v>0</v>
      </c>
      <c r="DW51" s="141">
        <f>SUMIFS([1]Movimento!$R:$R,[1]Movimento!$B:$B,$C$3,[1]Movimento!$M:$M,$B51,[1]Movimento!$A:$A,DW$3)</f>
        <v>0</v>
      </c>
      <c r="DX51" s="141">
        <f>SUMIFS([1]Movimento!$R:$R,[1]Movimento!$B:$B,$C$3,[1]Movimento!$M:$M,$B51,[1]Movimento!$A:$A,DX$3)</f>
        <v>0</v>
      </c>
      <c r="DY51" s="141">
        <f>SUMIFS([1]Movimento!$R:$R,[1]Movimento!$B:$B,$C$3,[1]Movimento!$M:$M,$B51,[1]Movimento!$A:$A,DY$3)</f>
        <v>0</v>
      </c>
      <c r="DZ51" s="141">
        <f>SUMIFS([1]Movimento!$R:$R,[1]Movimento!$B:$B,$C$3,[1]Movimento!$M:$M,$B51,[1]Movimento!$A:$A,DZ$3)</f>
        <v>0</v>
      </c>
      <c r="EA51" s="141">
        <f>SUMIFS([1]Movimento!$R:$R,[1]Movimento!$B:$B,$C$3,[1]Movimento!$M:$M,$B51,[1]Movimento!$A:$A,EA$3)</f>
        <v>0</v>
      </c>
      <c r="EB51" s="141">
        <f t="shared" si="166"/>
        <v>0</v>
      </c>
      <c r="EC51" s="141">
        <f>SUMIFS([1]Movimento!$R:$R,[1]Movimento!$B:$B,$C$3,[1]Movimento!$M:$M,$B51,[1]Movimento!$A:$A,EC$3)</f>
        <v>0</v>
      </c>
      <c r="ED51" s="141">
        <f>SUMIFS([1]Movimento!$R:$R,[1]Movimento!$B:$B,$C$3,[1]Movimento!$M:$M,$B51,[1]Movimento!$A:$A,ED$3)</f>
        <v>0</v>
      </c>
      <c r="EE51" s="141">
        <f>SUMIFS([1]Movimento!$R:$R,[1]Movimento!$B:$B,$C$3,[1]Movimento!$M:$M,$B51,[1]Movimento!$A:$A,EE$3)</f>
        <v>0</v>
      </c>
      <c r="EF51" s="141">
        <f>SUMIFS([1]Movimento!$R:$R,[1]Movimento!$B:$B,$C$3,[1]Movimento!$M:$M,$B51,[1]Movimento!$A:$A,EF$3)</f>
        <v>0</v>
      </c>
      <c r="EG51" s="141">
        <f>SUMIFS([1]Movimento!$R:$R,[1]Movimento!$B:$B,$C$3,[1]Movimento!$M:$M,$B51,[1]Movimento!$A:$A,EG$3)</f>
        <v>0</v>
      </c>
      <c r="EH51" s="141">
        <f>SUMIFS([1]Movimento!$R:$R,[1]Movimento!$B:$B,$C$3,[1]Movimento!$M:$M,$B51,[1]Movimento!$A:$A,EH$3)</f>
        <v>0</v>
      </c>
      <c r="EI51" s="141">
        <f>SUMIFS([1]Movimento!$R:$R,[1]Movimento!$B:$B,$C$3,[1]Movimento!$M:$M,$B51,[1]Movimento!$A:$A,EI$3)</f>
        <v>0</v>
      </c>
      <c r="EJ51" s="141">
        <f>SUMIFS([1]Movimento!$R:$R,[1]Movimento!$B:$B,$C$3,[1]Movimento!$M:$M,$B51,[1]Movimento!$A:$A,EJ$3)</f>
        <v>0</v>
      </c>
      <c r="EK51" s="141">
        <f>SUMIFS([1]Movimento!$R:$R,[1]Movimento!$B:$B,$C$3,[1]Movimento!$M:$M,$B51,[1]Movimento!$A:$A,EK$3)</f>
        <v>0</v>
      </c>
      <c r="EL51" s="141">
        <f>SUMIFS([1]Movimento!$R:$R,[1]Movimento!$B:$B,$C$3,[1]Movimento!$M:$M,$B51,[1]Movimento!$A:$A,EL$3)</f>
        <v>0</v>
      </c>
      <c r="EM51" s="141">
        <f>SUMIFS([1]Movimento!$R:$R,[1]Movimento!$B:$B,$C$3,[1]Movimento!$M:$M,$B51,[1]Movimento!$A:$A,EM$3)</f>
        <v>0</v>
      </c>
      <c r="EN51" s="141">
        <f>SUMIFS([1]Movimento!$R:$R,[1]Movimento!$B:$B,$C$3,[1]Movimento!$M:$M,$B51,[1]Movimento!$A:$A,EN$3)</f>
        <v>0</v>
      </c>
      <c r="EO51" s="141">
        <f>SUMIFS([1]Movimento!$R:$R,[1]Movimento!$B:$B,$C$3,[1]Movimento!$M:$M,$B51,[1]Movimento!$A:$A,EO$3)</f>
        <v>0</v>
      </c>
      <c r="EP51" s="141">
        <f>SUMIFS([1]Movimento!$R:$R,[1]Movimento!$B:$B,$C$3,[1]Movimento!$M:$M,$B51,[1]Movimento!$A:$A,EP$3)</f>
        <v>0</v>
      </c>
      <c r="EQ51" s="141">
        <f>SUMIFS([1]Movimento!$R:$R,[1]Movimento!$B:$B,$C$3,[1]Movimento!$M:$M,$B51,[1]Movimento!$A:$A,EQ$3)</f>
        <v>0</v>
      </c>
      <c r="ER51" s="141">
        <f>SUMIFS([1]Movimento!$R:$R,[1]Movimento!$B:$B,$C$3,[1]Movimento!$M:$M,$B51,[1]Movimento!$A:$A,ER$3)</f>
        <v>0</v>
      </c>
      <c r="ES51" s="141">
        <f>SUMIFS([1]Movimento!$R:$R,[1]Movimento!$B:$B,$C$3,[1]Movimento!$M:$M,$B51,[1]Movimento!$A:$A,ES$3)</f>
        <v>0</v>
      </c>
      <c r="ET51" s="141">
        <f>SUMIFS([1]Movimento!$R:$R,[1]Movimento!$B:$B,$C$3,[1]Movimento!$M:$M,$B51,[1]Movimento!$A:$A,ET$3)</f>
        <v>0</v>
      </c>
      <c r="EU51" s="141">
        <f>SUMIFS([1]Movimento!$R:$R,[1]Movimento!$B:$B,$C$3,[1]Movimento!$M:$M,$B51,[1]Movimento!$A:$A,EU$3)</f>
        <v>0</v>
      </c>
      <c r="EV51" s="141">
        <f>SUMIFS([1]Movimento!$R:$R,[1]Movimento!$B:$B,$C$3,[1]Movimento!$M:$M,$B51,[1]Movimento!$A:$A,EV$3)</f>
        <v>0</v>
      </c>
      <c r="EW51" s="141">
        <f>SUMIFS([1]Movimento!$R:$R,[1]Movimento!$B:$B,$C$3,[1]Movimento!$M:$M,$B51,[1]Movimento!$A:$A,EW$3)</f>
        <v>0</v>
      </c>
      <c r="EX51" s="141">
        <f>SUMIFS([1]Movimento!$R:$R,[1]Movimento!$B:$B,$C$3,[1]Movimento!$M:$M,$B51,[1]Movimento!$A:$A,EX$3)</f>
        <v>0</v>
      </c>
      <c r="EY51" s="141">
        <f>SUMIFS([1]Movimento!$R:$R,[1]Movimento!$B:$B,$C$3,[1]Movimento!$M:$M,$B51,[1]Movimento!$A:$A,EY$3)</f>
        <v>0</v>
      </c>
      <c r="EZ51" s="141">
        <f>SUMIFS([1]Movimento!$R:$R,[1]Movimento!$B:$B,$C$3,[1]Movimento!$M:$M,$B51,[1]Movimento!$A:$A,EZ$3)</f>
        <v>0</v>
      </c>
      <c r="FA51" s="141">
        <f>SUMIFS([1]Movimento!$R:$R,[1]Movimento!$B:$B,$C$3,[1]Movimento!$M:$M,$B51,[1]Movimento!$A:$A,FA$3)</f>
        <v>0</v>
      </c>
      <c r="FB51" s="141">
        <f>SUMIFS([1]Movimento!$R:$R,[1]Movimento!$B:$B,$C$3,[1]Movimento!$M:$M,$B51,[1]Movimento!$A:$A,FB$3)</f>
        <v>0</v>
      </c>
      <c r="FC51" s="141">
        <f>SUMIFS([1]Movimento!$R:$R,[1]Movimento!$B:$B,$C$3,[1]Movimento!$M:$M,$B51,[1]Movimento!$A:$A,FC$3)</f>
        <v>0</v>
      </c>
      <c r="FD51" s="141">
        <f>SUMIFS([1]Movimento!$R:$R,[1]Movimento!$B:$B,$C$3,[1]Movimento!$M:$M,$B51,[1]Movimento!$A:$A,FD$3)</f>
        <v>0</v>
      </c>
      <c r="FE51" s="141">
        <f>SUMIFS([1]Movimento!$R:$R,[1]Movimento!$B:$B,$C$3,[1]Movimento!$M:$M,$B51,[1]Movimento!$A:$A,FE$3)</f>
        <v>0</v>
      </c>
      <c r="FF51" s="141">
        <f>SUMIFS([1]Movimento!$R:$R,[1]Movimento!$B:$B,$C$3,[1]Movimento!$M:$M,$B51,[1]Movimento!$A:$A,FF$3)</f>
        <v>0</v>
      </c>
      <c r="FG51" s="141">
        <f>SUMIFS([1]Movimento!$R:$R,[1]Movimento!$B:$B,$C$3,[1]Movimento!$M:$M,$B51,[1]Movimento!$A:$A,FG$3)</f>
        <v>0</v>
      </c>
      <c r="FH51" s="141">
        <f t="shared" si="167"/>
        <v>0</v>
      </c>
      <c r="FI51" s="141">
        <f>SUMIFS([1]Movimento!$R:$R,[1]Movimento!$B:$B,$C$3,[1]Movimento!$M:$M,$B51,[1]Movimento!$A:$A,FI$3)</f>
        <v>0</v>
      </c>
      <c r="FJ51" s="141">
        <f>SUMIFS([1]Movimento!$R:$R,[1]Movimento!$B:$B,$C$3,[1]Movimento!$M:$M,$B51,[1]Movimento!$A:$A,FJ$3)</f>
        <v>0</v>
      </c>
      <c r="FK51" s="141">
        <f>SUMIFS([1]Movimento!$R:$R,[1]Movimento!$B:$B,$C$3,[1]Movimento!$M:$M,$B51,[1]Movimento!$A:$A,FK$3)</f>
        <v>0</v>
      </c>
      <c r="FL51" s="141">
        <f>SUMIFS([1]Movimento!$R:$R,[1]Movimento!$B:$B,$C$3,[1]Movimento!$M:$M,$B51,[1]Movimento!$A:$A,FL$3)</f>
        <v>0</v>
      </c>
      <c r="FM51" s="141">
        <f>SUMIFS([1]Movimento!$R:$R,[1]Movimento!$B:$B,$C$3,[1]Movimento!$M:$M,$B51,[1]Movimento!$A:$A,FM$3)</f>
        <v>0</v>
      </c>
      <c r="FN51" s="141">
        <f>SUMIFS([1]Movimento!$R:$R,[1]Movimento!$B:$B,$C$3,[1]Movimento!$M:$M,$B51,[1]Movimento!$A:$A,FN$3)</f>
        <v>0</v>
      </c>
      <c r="FO51" s="141">
        <f>SUMIFS([1]Movimento!$R:$R,[1]Movimento!$B:$B,$C$3,[1]Movimento!$M:$M,$B51,[1]Movimento!$A:$A,FO$3)</f>
        <v>0</v>
      </c>
      <c r="FP51" s="141">
        <f>SUMIFS([1]Movimento!$R:$R,[1]Movimento!$B:$B,$C$3,[1]Movimento!$M:$M,$B51,[1]Movimento!$A:$A,FP$3)</f>
        <v>0</v>
      </c>
      <c r="FQ51" s="141">
        <f>SUMIFS([1]Movimento!$R:$R,[1]Movimento!$B:$B,$C$3,[1]Movimento!$M:$M,$B51,[1]Movimento!$A:$A,FQ$3)</f>
        <v>0</v>
      </c>
      <c r="FR51" s="141">
        <f>SUMIFS([1]Movimento!$R:$R,[1]Movimento!$B:$B,$C$3,[1]Movimento!$M:$M,$B51,[1]Movimento!$A:$A,FR$3)</f>
        <v>0</v>
      </c>
      <c r="FS51" s="141">
        <f>SUMIFS([1]Movimento!$R:$R,[1]Movimento!$B:$B,$C$3,[1]Movimento!$M:$M,$B51,[1]Movimento!$A:$A,FS$3)</f>
        <v>0</v>
      </c>
      <c r="FT51" s="141">
        <f>SUMIFS([1]Movimento!$R:$R,[1]Movimento!$B:$B,$C$3,[1]Movimento!$M:$M,$B51,[1]Movimento!$A:$A,FT$3)</f>
        <v>0</v>
      </c>
      <c r="FU51" s="141">
        <f>SUMIFS([1]Movimento!$R:$R,[1]Movimento!$B:$B,$C$3,[1]Movimento!$M:$M,$B51,[1]Movimento!$A:$A,FU$3)</f>
        <v>0</v>
      </c>
      <c r="FV51" s="141">
        <f>SUMIFS([1]Movimento!$R:$R,[1]Movimento!$B:$B,$C$3,[1]Movimento!$M:$M,$B51,[1]Movimento!$A:$A,FV$3)</f>
        <v>0</v>
      </c>
      <c r="FW51" s="141">
        <f>SUMIFS([1]Movimento!$R:$R,[1]Movimento!$B:$B,$C$3,[1]Movimento!$M:$M,$B51,[1]Movimento!$A:$A,FW$3)</f>
        <v>0</v>
      </c>
      <c r="FX51" s="141">
        <f>SUMIFS([1]Movimento!$R:$R,[1]Movimento!$B:$B,$C$3,[1]Movimento!$M:$M,$B51,[1]Movimento!$A:$A,FX$3)</f>
        <v>0</v>
      </c>
      <c r="FY51" s="141">
        <f>SUMIFS([1]Movimento!$R:$R,[1]Movimento!$B:$B,$C$3,[1]Movimento!$M:$M,$B51,[1]Movimento!$A:$A,FY$3)</f>
        <v>0</v>
      </c>
      <c r="FZ51" s="141">
        <f>SUMIFS([1]Movimento!$R:$R,[1]Movimento!$B:$B,$C$3,[1]Movimento!$M:$M,$B51,[1]Movimento!$A:$A,FZ$3)</f>
        <v>0</v>
      </c>
      <c r="GA51" s="141">
        <f>SUMIFS([1]Movimento!$R:$R,[1]Movimento!$B:$B,$C$3,[1]Movimento!$M:$M,$B51,[1]Movimento!$A:$A,GA$3)</f>
        <v>0</v>
      </c>
      <c r="GB51" s="141">
        <f>SUMIFS([1]Movimento!$R:$R,[1]Movimento!$B:$B,$C$3,[1]Movimento!$M:$M,$B51,[1]Movimento!$A:$A,GB$3)</f>
        <v>0</v>
      </c>
      <c r="GC51" s="141">
        <f>SUMIFS([1]Movimento!$R:$R,[1]Movimento!$B:$B,$C$3,[1]Movimento!$M:$M,$B51,[1]Movimento!$A:$A,GC$3)</f>
        <v>0</v>
      </c>
      <c r="GD51" s="141">
        <f>SUMIFS([1]Movimento!$R:$R,[1]Movimento!$B:$B,$C$3,[1]Movimento!$M:$M,$B51,[1]Movimento!$A:$A,GD$3)</f>
        <v>0</v>
      </c>
      <c r="GE51" s="141">
        <f>SUMIFS([1]Movimento!$R:$R,[1]Movimento!$B:$B,$C$3,[1]Movimento!$M:$M,$B51,[1]Movimento!$A:$A,GE$3)</f>
        <v>0</v>
      </c>
      <c r="GF51" s="141">
        <f>SUMIFS([1]Movimento!$R:$R,[1]Movimento!$B:$B,$C$3,[1]Movimento!$M:$M,$B51,[1]Movimento!$A:$A,GF$3)</f>
        <v>0</v>
      </c>
      <c r="GG51" s="141">
        <f>SUMIFS([1]Movimento!$R:$R,[1]Movimento!$B:$B,$C$3,[1]Movimento!$M:$M,$B51,[1]Movimento!$A:$A,GG$3)</f>
        <v>0</v>
      </c>
      <c r="GH51" s="141">
        <f>SUMIFS([1]Movimento!$R:$R,[1]Movimento!$B:$B,$C$3,[1]Movimento!$M:$M,$B51,[1]Movimento!$A:$A,GH$3)</f>
        <v>0</v>
      </c>
      <c r="GI51" s="141">
        <f>SUMIFS([1]Movimento!$R:$R,[1]Movimento!$B:$B,$C$3,[1]Movimento!$M:$M,$B51,[1]Movimento!$A:$A,GI$3)</f>
        <v>0</v>
      </c>
      <c r="GJ51" s="141">
        <f>SUMIFS([1]Movimento!$R:$R,[1]Movimento!$B:$B,$C$3,[1]Movimento!$M:$M,$B51,[1]Movimento!$A:$A,GJ$3)</f>
        <v>0</v>
      </c>
      <c r="GK51" s="141">
        <f>SUMIFS([1]Movimento!$R:$R,[1]Movimento!$B:$B,$C$3,[1]Movimento!$M:$M,$B51,[1]Movimento!$A:$A,GK$3)</f>
        <v>0</v>
      </c>
      <c r="GL51" s="141">
        <f>SUMIFS([1]Movimento!$R:$R,[1]Movimento!$B:$B,$C$3,[1]Movimento!$M:$M,$B51,[1]Movimento!$A:$A,GL$3)</f>
        <v>0</v>
      </c>
      <c r="GM51" s="141">
        <f>SUMIFS([1]Movimento!$R:$R,[1]Movimento!$B:$B,$C$3,[1]Movimento!$M:$M,$B51,[1]Movimento!$A:$A,GM$3)</f>
        <v>0</v>
      </c>
      <c r="GN51" s="141">
        <f t="shared" si="168"/>
        <v>0</v>
      </c>
      <c r="GO51" s="141">
        <f>SUMIFS([1]Movimento!$R:$R,[1]Movimento!$B:$B,$C$3,[1]Movimento!$M:$M,$B51,[1]Movimento!$A:$A,GO$3)</f>
        <v>0</v>
      </c>
      <c r="GP51" s="141">
        <f>SUMIFS([1]Movimento!$R:$R,[1]Movimento!$B:$B,$C$3,[1]Movimento!$M:$M,$B51,[1]Movimento!$A:$A,GP$3)</f>
        <v>0</v>
      </c>
      <c r="GQ51" s="141">
        <f>SUMIFS([1]Movimento!$R:$R,[1]Movimento!$B:$B,$C$3,[1]Movimento!$M:$M,$B51,[1]Movimento!$A:$A,GQ$3)</f>
        <v>0</v>
      </c>
      <c r="GR51" s="141">
        <f>SUMIFS([1]Movimento!$R:$R,[1]Movimento!$B:$B,$C$3,[1]Movimento!$M:$M,$B51,[1]Movimento!$A:$A,GR$3)</f>
        <v>0</v>
      </c>
      <c r="GS51" s="141">
        <f>SUMIFS([1]Movimento!$R:$R,[1]Movimento!$B:$B,$C$3,[1]Movimento!$M:$M,$B51,[1]Movimento!$A:$A,GS$3)</f>
        <v>0</v>
      </c>
      <c r="GT51" s="141">
        <f>SUMIFS([1]Movimento!$R:$R,[1]Movimento!$B:$B,$C$3,[1]Movimento!$M:$M,$B51,[1]Movimento!$A:$A,GT$3)</f>
        <v>0</v>
      </c>
      <c r="GU51" s="141">
        <f>SUMIFS([1]Movimento!$R:$R,[1]Movimento!$B:$B,$C$3,[1]Movimento!$M:$M,$B51,[1]Movimento!$A:$A,GU$3)</f>
        <v>0</v>
      </c>
      <c r="GV51" s="141">
        <f>SUMIFS([1]Movimento!$R:$R,[1]Movimento!$B:$B,$C$3,[1]Movimento!$M:$M,$B51,[1]Movimento!$A:$A,GV$3)</f>
        <v>0</v>
      </c>
      <c r="GW51" s="141">
        <f>SUMIFS([1]Movimento!$R:$R,[1]Movimento!$B:$B,$C$3,[1]Movimento!$M:$M,$B51,[1]Movimento!$A:$A,GW$3)</f>
        <v>0</v>
      </c>
      <c r="GX51" s="141">
        <f>SUMIFS([1]Movimento!$R:$R,[1]Movimento!$B:$B,$C$3,[1]Movimento!$M:$M,$B51,[1]Movimento!$A:$A,GX$3)</f>
        <v>0</v>
      </c>
      <c r="GY51" s="141">
        <f>SUMIFS([1]Movimento!$R:$R,[1]Movimento!$B:$B,$C$3,[1]Movimento!$M:$M,$B51,[1]Movimento!$A:$A,GY$3)</f>
        <v>0</v>
      </c>
      <c r="GZ51" s="141">
        <f>SUMIFS([1]Movimento!$R:$R,[1]Movimento!$B:$B,$C$3,[1]Movimento!$M:$M,$B51,[1]Movimento!$A:$A,GZ$3)</f>
        <v>0</v>
      </c>
      <c r="HA51" s="141">
        <f>SUMIFS([1]Movimento!$R:$R,[1]Movimento!$B:$B,$C$3,[1]Movimento!$M:$M,$B51,[1]Movimento!$A:$A,HA$3)</f>
        <v>0</v>
      </c>
      <c r="HB51" s="141">
        <f>SUMIFS([1]Movimento!$R:$R,[1]Movimento!$B:$B,$C$3,[1]Movimento!$M:$M,$B51,[1]Movimento!$A:$A,HB$3)</f>
        <v>0</v>
      </c>
      <c r="HC51" s="141">
        <f>SUMIFS([1]Movimento!$R:$R,[1]Movimento!$B:$B,$C$3,[1]Movimento!$M:$M,$B51,[1]Movimento!$A:$A,HC$3)</f>
        <v>0</v>
      </c>
      <c r="HD51" s="141">
        <f>SUMIFS([1]Movimento!$R:$R,[1]Movimento!$B:$B,$C$3,[1]Movimento!$M:$M,$B51,[1]Movimento!$A:$A,HD$3)</f>
        <v>0</v>
      </c>
      <c r="HE51" s="141">
        <f>SUMIFS([1]Movimento!$R:$R,[1]Movimento!$B:$B,$C$3,[1]Movimento!$M:$M,$B51,[1]Movimento!$A:$A,HE$3)</f>
        <v>0</v>
      </c>
      <c r="HF51" s="141">
        <f>SUMIFS([1]Movimento!$R:$R,[1]Movimento!$B:$B,$C$3,[1]Movimento!$M:$M,$B51,[1]Movimento!$A:$A,HF$3)</f>
        <v>0</v>
      </c>
      <c r="HG51" s="141">
        <f>SUMIFS([1]Movimento!$R:$R,[1]Movimento!$B:$B,$C$3,[1]Movimento!$M:$M,$B51,[1]Movimento!$A:$A,HG$3)</f>
        <v>0</v>
      </c>
      <c r="HH51" s="141">
        <f>SUMIFS([1]Movimento!$R:$R,[1]Movimento!$B:$B,$C$3,[1]Movimento!$M:$M,$B51,[1]Movimento!$A:$A,HH$3)</f>
        <v>0</v>
      </c>
      <c r="HI51" s="141">
        <f>SUMIFS([1]Movimento!$R:$R,[1]Movimento!$B:$B,$C$3,[1]Movimento!$M:$M,$B51,[1]Movimento!$A:$A,HI$3)</f>
        <v>0</v>
      </c>
      <c r="HJ51" s="141">
        <f>SUMIFS([1]Movimento!$R:$R,[1]Movimento!$B:$B,$C$3,[1]Movimento!$M:$M,$B51,[1]Movimento!$A:$A,HJ$3)</f>
        <v>0</v>
      </c>
      <c r="HK51" s="141">
        <f>SUMIFS([1]Movimento!$R:$R,[1]Movimento!$B:$B,$C$3,[1]Movimento!$M:$M,$B51,[1]Movimento!$A:$A,HK$3)</f>
        <v>0</v>
      </c>
      <c r="HL51" s="141">
        <f>SUMIFS([1]Movimento!$R:$R,[1]Movimento!$B:$B,$C$3,[1]Movimento!$M:$M,$B51,[1]Movimento!$A:$A,HL$3)</f>
        <v>0</v>
      </c>
      <c r="HM51" s="141">
        <f>SUMIFS([1]Movimento!$R:$R,[1]Movimento!$B:$B,$C$3,[1]Movimento!$M:$M,$B51,[1]Movimento!$A:$A,HM$3)</f>
        <v>0</v>
      </c>
      <c r="HN51" s="141">
        <f>SUMIFS([1]Movimento!$R:$R,[1]Movimento!$B:$B,$C$3,[1]Movimento!$M:$M,$B51,[1]Movimento!$A:$A,HN$3)</f>
        <v>0</v>
      </c>
      <c r="HO51" s="141">
        <f>SUMIFS([1]Movimento!$R:$R,[1]Movimento!$B:$B,$C$3,[1]Movimento!$M:$M,$B51,[1]Movimento!$A:$A,HO$3)</f>
        <v>0</v>
      </c>
      <c r="HP51" s="141">
        <f>SUMIFS([1]Movimento!$R:$R,[1]Movimento!$B:$B,$C$3,[1]Movimento!$M:$M,$B51,[1]Movimento!$A:$A,HP$3)</f>
        <v>0</v>
      </c>
      <c r="HQ51" s="141">
        <f>SUMIFS([1]Movimento!$R:$R,[1]Movimento!$B:$B,$C$3,[1]Movimento!$M:$M,$B51,[1]Movimento!$A:$A,HQ$3)</f>
        <v>0</v>
      </c>
      <c r="HR51" s="141">
        <f>SUMIFS([1]Movimento!$R:$R,[1]Movimento!$B:$B,$C$3,[1]Movimento!$M:$M,$B51,[1]Movimento!$A:$A,HR$3)</f>
        <v>0</v>
      </c>
      <c r="HS51" s="141">
        <f>SUMIFS([1]Movimento!$R:$R,[1]Movimento!$B:$B,$C$3,[1]Movimento!$M:$M,$B51,[1]Movimento!$A:$A,HS$3)</f>
        <v>0</v>
      </c>
      <c r="HT51" s="141">
        <f t="shared" si="169"/>
        <v>0</v>
      </c>
      <c r="HU51" s="141">
        <f>SUMIFS([1]Movimento!$R:$R,[1]Movimento!$B:$B,$C$3,[1]Movimento!$M:$M,$B51,[1]Movimento!$A:$A,HU$3)</f>
        <v>0</v>
      </c>
      <c r="HV51" s="141">
        <f>SUMIFS([1]Movimento!$R:$R,[1]Movimento!$B:$B,$C$3,[1]Movimento!$M:$M,$B51,[1]Movimento!$A:$A,HV$3)</f>
        <v>0</v>
      </c>
      <c r="HW51" s="141">
        <f>SUMIFS([1]Movimento!$R:$R,[1]Movimento!$B:$B,$C$3,[1]Movimento!$M:$M,$B51,[1]Movimento!$A:$A,HW$3)</f>
        <v>0</v>
      </c>
      <c r="HX51" s="141">
        <f>SUMIFS([1]Movimento!$R:$R,[1]Movimento!$B:$B,$C$3,[1]Movimento!$M:$M,$B51,[1]Movimento!$A:$A,HX$3)</f>
        <v>0</v>
      </c>
      <c r="HY51" s="141">
        <f>SUMIFS([1]Movimento!$R:$R,[1]Movimento!$B:$B,$C$3,[1]Movimento!$M:$M,$B51,[1]Movimento!$A:$A,HY$3)</f>
        <v>0</v>
      </c>
      <c r="HZ51" s="141">
        <f>SUMIFS([1]Movimento!$R:$R,[1]Movimento!$B:$B,$C$3,[1]Movimento!$M:$M,$B51,[1]Movimento!$A:$A,HZ$3)</f>
        <v>0</v>
      </c>
      <c r="IA51" s="141">
        <f>SUMIFS([1]Movimento!$R:$R,[1]Movimento!$B:$B,$C$3,[1]Movimento!$M:$M,$B51,[1]Movimento!$A:$A,IA$3)</f>
        <v>0</v>
      </c>
      <c r="IB51" s="141">
        <f>SUMIFS([1]Movimento!$R:$R,[1]Movimento!$B:$B,$C$3,[1]Movimento!$M:$M,$B51,[1]Movimento!$A:$A,IB$3)</f>
        <v>0</v>
      </c>
      <c r="IC51" s="141">
        <f>SUMIFS([1]Movimento!$R:$R,[1]Movimento!$B:$B,$C$3,[1]Movimento!$M:$M,$B51,[1]Movimento!$A:$A,IC$3)</f>
        <v>0</v>
      </c>
      <c r="ID51" s="141">
        <f>SUMIFS([1]Movimento!$R:$R,[1]Movimento!$B:$B,$C$3,[1]Movimento!$M:$M,$B51,[1]Movimento!$A:$A,ID$3)</f>
        <v>0</v>
      </c>
      <c r="IE51" s="141">
        <f>SUMIFS([1]Movimento!$R:$R,[1]Movimento!$B:$B,$C$3,[1]Movimento!$M:$M,$B51,[1]Movimento!$A:$A,IE$3)</f>
        <v>0</v>
      </c>
      <c r="IF51" s="141">
        <f>SUMIFS([1]Movimento!$R:$R,[1]Movimento!$B:$B,$C$3,[1]Movimento!$M:$M,$B51,[1]Movimento!$A:$A,IF$3)</f>
        <v>0</v>
      </c>
      <c r="IG51" s="141">
        <f>SUMIFS([1]Movimento!$R:$R,[1]Movimento!$B:$B,$C$3,[1]Movimento!$M:$M,$B51,[1]Movimento!$A:$A,IG$3)</f>
        <v>0</v>
      </c>
      <c r="IH51" s="141">
        <f>SUMIFS([1]Movimento!$R:$R,[1]Movimento!$B:$B,$C$3,[1]Movimento!$M:$M,$B51,[1]Movimento!$A:$A,IH$3)</f>
        <v>0</v>
      </c>
      <c r="II51" s="141">
        <f>SUMIFS([1]Movimento!$R:$R,[1]Movimento!$B:$B,$C$3,[1]Movimento!$M:$M,$B51,[1]Movimento!$A:$A,II$3)</f>
        <v>0</v>
      </c>
      <c r="IJ51" s="141">
        <f>SUMIFS([1]Movimento!$R:$R,[1]Movimento!$B:$B,$C$3,[1]Movimento!$M:$M,$B51,[1]Movimento!$A:$A,IJ$3)</f>
        <v>0</v>
      </c>
      <c r="IK51" s="141">
        <f>SUMIFS([1]Movimento!$R:$R,[1]Movimento!$B:$B,$C$3,[1]Movimento!$M:$M,$B51,[1]Movimento!$A:$A,IK$3)</f>
        <v>0</v>
      </c>
      <c r="IL51" s="141">
        <f>SUMIFS([1]Movimento!$R:$R,[1]Movimento!$B:$B,$C$3,[1]Movimento!$M:$M,$B51,[1]Movimento!$A:$A,IL$3)</f>
        <v>0</v>
      </c>
      <c r="IM51" s="141">
        <f>SUMIFS([1]Movimento!$R:$R,[1]Movimento!$B:$B,$C$3,[1]Movimento!$M:$M,$B51,[1]Movimento!$A:$A,IM$3)</f>
        <v>0</v>
      </c>
      <c r="IN51" s="141">
        <f>SUMIFS([1]Movimento!$R:$R,[1]Movimento!$B:$B,$C$3,[1]Movimento!$M:$M,$B51,[1]Movimento!$A:$A,IN$3)</f>
        <v>0</v>
      </c>
      <c r="IO51" s="141">
        <f>SUMIFS([1]Movimento!$R:$R,[1]Movimento!$B:$B,$C$3,[1]Movimento!$M:$M,$B51,[1]Movimento!$A:$A,IO$3)</f>
        <v>0</v>
      </c>
      <c r="IP51" s="141">
        <f>SUMIFS([1]Movimento!$R:$R,[1]Movimento!$B:$B,$C$3,[1]Movimento!$M:$M,$B51,[1]Movimento!$A:$A,IP$3)</f>
        <v>0</v>
      </c>
      <c r="IQ51" s="141">
        <f>SUMIFS([1]Movimento!$R:$R,[1]Movimento!$B:$B,$C$3,[1]Movimento!$M:$M,$B51,[1]Movimento!$A:$A,IQ$3)</f>
        <v>0</v>
      </c>
      <c r="IR51" s="141">
        <f>SUMIFS([1]Movimento!$R:$R,[1]Movimento!$B:$B,$C$3,[1]Movimento!$M:$M,$B51,[1]Movimento!$A:$A,IR$3)</f>
        <v>0</v>
      </c>
      <c r="IS51" s="141">
        <f>SUMIFS([1]Movimento!$R:$R,[1]Movimento!$B:$B,$C$3,[1]Movimento!$M:$M,$B51,[1]Movimento!$A:$A,IS$3)</f>
        <v>0</v>
      </c>
      <c r="IT51" s="141">
        <f>SUMIFS([1]Movimento!$R:$R,[1]Movimento!$B:$B,$C$3,[1]Movimento!$M:$M,$B51,[1]Movimento!$A:$A,IT$3)</f>
        <v>0</v>
      </c>
      <c r="IU51" s="141">
        <f>SUMIFS([1]Movimento!$R:$R,[1]Movimento!$B:$B,$C$3,[1]Movimento!$M:$M,$B51,[1]Movimento!$A:$A,IU$3)</f>
        <v>0</v>
      </c>
      <c r="IV51" s="141">
        <f>SUMIFS([1]Movimento!$R:$R,[1]Movimento!$B:$B,$C$3,[1]Movimento!$M:$M,$B51,[1]Movimento!$A:$A,IV$3)</f>
        <v>0</v>
      </c>
      <c r="IW51" s="141">
        <f>SUMIFS([1]Movimento!$R:$R,[1]Movimento!$B:$B,$C$3,[1]Movimento!$M:$M,$B51,[1]Movimento!$A:$A,IW$3)</f>
        <v>0</v>
      </c>
      <c r="IX51" s="141">
        <f>SUMIFS([1]Movimento!$R:$R,[1]Movimento!$B:$B,$C$3,[1]Movimento!$M:$M,$B51,[1]Movimento!$A:$A,IX$3)</f>
        <v>0</v>
      </c>
      <c r="IY51" s="141">
        <f>SUMIFS([1]Movimento!$R:$R,[1]Movimento!$B:$B,$C$3,[1]Movimento!$M:$M,$B51,[1]Movimento!$A:$A,IY$3)</f>
        <v>0</v>
      </c>
      <c r="IZ51" s="141">
        <f t="shared" si="170"/>
        <v>0</v>
      </c>
      <c r="JA51" s="141">
        <f>SUMIFS([1]Movimento!$R:$R,[1]Movimento!$B:$B,$C$3,[1]Movimento!$M:$M,$B51,[1]Movimento!$A:$A,JA$3)</f>
        <v>0</v>
      </c>
      <c r="JB51" s="141">
        <f>SUMIFS([1]Movimento!$R:$R,[1]Movimento!$B:$B,$C$3,[1]Movimento!$M:$M,$B51,[1]Movimento!$A:$A,JB$3)</f>
        <v>0</v>
      </c>
      <c r="JC51" s="141">
        <f>SUMIFS([1]Movimento!$R:$R,[1]Movimento!$B:$B,$C$3,[1]Movimento!$M:$M,$B51,[1]Movimento!$A:$A,JC$3)</f>
        <v>0</v>
      </c>
      <c r="JD51" s="141">
        <f>SUMIFS([1]Movimento!$R:$R,[1]Movimento!$B:$B,$C$3,[1]Movimento!$M:$M,$B51,[1]Movimento!$A:$A,JD$3)</f>
        <v>0</v>
      </c>
      <c r="JE51" s="141">
        <f>SUMIFS([1]Movimento!$R:$R,[1]Movimento!$B:$B,$C$3,[1]Movimento!$M:$M,$B51,[1]Movimento!$A:$A,JE$3)</f>
        <v>0</v>
      </c>
      <c r="JF51" s="141">
        <f>SUMIFS([1]Movimento!$R:$R,[1]Movimento!$B:$B,$C$3,[1]Movimento!$M:$M,$B51,[1]Movimento!$A:$A,JF$3)</f>
        <v>0</v>
      </c>
      <c r="JG51" s="141">
        <f>SUMIFS([1]Movimento!$R:$R,[1]Movimento!$B:$B,$C$3,[1]Movimento!$M:$M,$B51,[1]Movimento!$A:$A,JG$3)</f>
        <v>0</v>
      </c>
      <c r="JH51" s="141">
        <f>SUMIFS([1]Movimento!$R:$R,[1]Movimento!$B:$B,$C$3,[1]Movimento!$M:$M,$B51,[1]Movimento!$A:$A,JH$3)</f>
        <v>0</v>
      </c>
      <c r="JI51" s="141">
        <f>SUMIFS([1]Movimento!$R:$R,[1]Movimento!$B:$B,$C$3,[1]Movimento!$M:$M,$B51,[1]Movimento!$A:$A,JI$3)</f>
        <v>0</v>
      </c>
      <c r="JJ51" s="141">
        <f>SUMIFS([1]Movimento!$R:$R,[1]Movimento!$B:$B,$C$3,[1]Movimento!$M:$M,$B51,[1]Movimento!$A:$A,JJ$3)</f>
        <v>0</v>
      </c>
      <c r="JK51" s="141">
        <f>SUMIFS([1]Movimento!$R:$R,[1]Movimento!$B:$B,$C$3,[1]Movimento!$M:$M,$B51,[1]Movimento!$A:$A,JK$3)</f>
        <v>0</v>
      </c>
      <c r="JL51" s="141">
        <f>SUMIFS([1]Movimento!$R:$R,[1]Movimento!$B:$B,$C$3,[1]Movimento!$M:$M,$B51,[1]Movimento!$A:$A,JL$3)</f>
        <v>0</v>
      </c>
      <c r="JM51" s="141">
        <f>SUMIFS([1]Movimento!$R:$R,[1]Movimento!$B:$B,$C$3,[1]Movimento!$M:$M,$B51,[1]Movimento!$A:$A,JM$3)</f>
        <v>0</v>
      </c>
      <c r="JN51" s="141">
        <f>SUMIFS([1]Movimento!$R:$R,[1]Movimento!$B:$B,$C$3,[1]Movimento!$M:$M,$B51,[1]Movimento!$A:$A,JN$3)</f>
        <v>0</v>
      </c>
      <c r="JO51" s="141">
        <f>SUMIFS([1]Movimento!$R:$R,[1]Movimento!$B:$B,$C$3,[1]Movimento!$M:$M,$B51,[1]Movimento!$A:$A,JO$3)</f>
        <v>0</v>
      </c>
      <c r="JP51" s="141">
        <f>SUMIFS([1]Movimento!$R:$R,[1]Movimento!$B:$B,$C$3,[1]Movimento!$M:$M,$B51,[1]Movimento!$A:$A,JP$3)</f>
        <v>0</v>
      </c>
      <c r="JQ51" s="141">
        <f>SUMIFS([1]Movimento!$R:$R,[1]Movimento!$B:$B,$C$3,[1]Movimento!$M:$M,$B51,[1]Movimento!$A:$A,JQ$3)</f>
        <v>0</v>
      </c>
      <c r="JR51" s="141">
        <f>SUMIFS([1]Movimento!$R:$R,[1]Movimento!$B:$B,$C$3,[1]Movimento!$M:$M,$B51,[1]Movimento!$A:$A,JR$3)</f>
        <v>0</v>
      </c>
      <c r="JS51" s="141">
        <f>SUMIFS([1]Movimento!$R:$R,[1]Movimento!$B:$B,$C$3,[1]Movimento!$M:$M,$B51,[1]Movimento!$A:$A,JS$3)</f>
        <v>0</v>
      </c>
      <c r="JT51" s="141">
        <f>SUMIFS([1]Movimento!$R:$R,[1]Movimento!$B:$B,$C$3,[1]Movimento!$M:$M,$B51,[1]Movimento!$A:$A,JT$3)</f>
        <v>0</v>
      </c>
      <c r="JU51" s="141">
        <f>SUMIFS([1]Movimento!$R:$R,[1]Movimento!$B:$B,$C$3,[1]Movimento!$M:$M,$B51,[1]Movimento!$A:$A,JU$3)</f>
        <v>0</v>
      </c>
      <c r="JV51" s="141">
        <f>SUMIFS([1]Movimento!$R:$R,[1]Movimento!$B:$B,$C$3,[1]Movimento!$M:$M,$B51,[1]Movimento!$A:$A,JV$3)</f>
        <v>0</v>
      </c>
      <c r="JW51" s="141">
        <f>SUMIFS([1]Movimento!$R:$R,[1]Movimento!$B:$B,$C$3,[1]Movimento!$M:$M,$B51,[1]Movimento!$A:$A,JW$3)</f>
        <v>0</v>
      </c>
      <c r="JX51" s="141">
        <f>SUMIFS([1]Movimento!$R:$R,[1]Movimento!$B:$B,$C$3,[1]Movimento!$M:$M,$B51,[1]Movimento!$A:$A,JX$3)</f>
        <v>0</v>
      </c>
      <c r="JY51" s="141">
        <f>SUMIFS([1]Movimento!$R:$R,[1]Movimento!$B:$B,$C$3,[1]Movimento!$M:$M,$B51,[1]Movimento!$A:$A,JY$3)</f>
        <v>0</v>
      </c>
      <c r="JZ51" s="141">
        <f>SUMIFS([1]Movimento!$R:$R,[1]Movimento!$B:$B,$C$3,[1]Movimento!$M:$M,$B51,[1]Movimento!$A:$A,JZ$3)</f>
        <v>0</v>
      </c>
      <c r="KA51" s="141">
        <f>SUMIFS([1]Movimento!$R:$R,[1]Movimento!$B:$B,$C$3,[1]Movimento!$M:$M,$B51,[1]Movimento!$A:$A,KA$3)</f>
        <v>0</v>
      </c>
      <c r="KB51" s="141">
        <f>SUMIFS([1]Movimento!$R:$R,[1]Movimento!$B:$B,$C$3,[1]Movimento!$M:$M,$B51,[1]Movimento!$A:$A,KB$3)</f>
        <v>0</v>
      </c>
      <c r="KC51" s="141">
        <f>SUMIFS([1]Movimento!$R:$R,[1]Movimento!$B:$B,$C$3,[1]Movimento!$M:$M,$B51,[1]Movimento!$A:$A,KC$3)</f>
        <v>0</v>
      </c>
      <c r="KD51" s="141">
        <f>SUMIFS([1]Movimento!$R:$R,[1]Movimento!$B:$B,$C$3,[1]Movimento!$M:$M,$B51,[1]Movimento!$A:$A,KD$3)</f>
        <v>0</v>
      </c>
      <c r="KE51" s="141">
        <f>SUMIFS([1]Movimento!$R:$R,[1]Movimento!$B:$B,$C$3,[1]Movimento!$M:$M,$B51,[1]Movimento!$A:$A,KE$3)</f>
        <v>0</v>
      </c>
      <c r="KF51" s="141">
        <f t="shared" si="171"/>
        <v>0</v>
      </c>
      <c r="KG51" s="141">
        <f>SUMIFS([1]Movimento!$R:$R,[1]Movimento!$B:$B,$C$3,[1]Movimento!$M:$M,$B51,[1]Movimento!$A:$A,KG$3)</f>
        <v>0</v>
      </c>
      <c r="KH51" s="141">
        <f>SUMIFS([1]Movimento!$R:$R,[1]Movimento!$B:$B,$C$3,[1]Movimento!$M:$M,$B51,[1]Movimento!$A:$A,KH$3)</f>
        <v>0</v>
      </c>
      <c r="KI51" s="141">
        <f>SUMIFS([1]Movimento!$R:$R,[1]Movimento!$B:$B,$C$3,[1]Movimento!$M:$M,$B51,[1]Movimento!$A:$A,KI$3)</f>
        <v>0</v>
      </c>
      <c r="KJ51" s="141">
        <f>SUMIFS([1]Movimento!$R:$R,[1]Movimento!$B:$B,$C$3,[1]Movimento!$M:$M,$B51,[1]Movimento!$A:$A,KJ$3)</f>
        <v>0</v>
      </c>
      <c r="KK51" s="141">
        <f>SUMIFS([1]Movimento!$R:$R,[1]Movimento!$B:$B,$C$3,[1]Movimento!$M:$M,$B51,[1]Movimento!$A:$A,KK$3)</f>
        <v>0</v>
      </c>
      <c r="KL51" s="141">
        <f>SUMIFS([1]Movimento!$R:$R,[1]Movimento!$B:$B,$C$3,[1]Movimento!$M:$M,$B51,[1]Movimento!$A:$A,KL$3)</f>
        <v>0</v>
      </c>
      <c r="KM51" s="141">
        <f>SUMIFS([1]Movimento!$R:$R,[1]Movimento!$B:$B,$C$3,[1]Movimento!$M:$M,$B51,[1]Movimento!$A:$A,KM$3)</f>
        <v>0</v>
      </c>
      <c r="KN51" s="141">
        <f>SUMIFS([1]Movimento!$R:$R,[1]Movimento!$B:$B,$C$3,[1]Movimento!$M:$M,$B51,[1]Movimento!$A:$A,KN$3)</f>
        <v>0</v>
      </c>
      <c r="KO51" s="141">
        <f>SUMIFS([1]Movimento!$R:$R,[1]Movimento!$B:$B,$C$3,[1]Movimento!$M:$M,$B51,[1]Movimento!$A:$A,KO$3)</f>
        <v>0</v>
      </c>
      <c r="KP51" s="141">
        <f>SUMIFS([1]Movimento!$R:$R,[1]Movimento!$B:$B,$C$3,[1]Movimento!$M:$M,$B51,[1]Movimento!$A:$A,KP$3)</f>
        <v>0</v>
      </c>
      <c r="KQ51" s="141">
        <f>SUMIFS([1]Movimento!$R:$R,[1]Movimento!$B:$B,$C$3,[1]Movimento!$M:$M,$B51,[1]Movimento!$A:$A,KQ$3)</f>
        <v>0</v>
      </c>
      <c r="KR51" s="141">
        <f>SUMIFS([1]Movimento!$R:$R,[1]Movimento!$B:$B,$C$3,[1]Movimento!$M:$M,$B51,[1]Movimento!$A:$A,KR$3)</f>
        <v>0</v>
      </c>
      <c r="KS51" s="141">
        <f>SUMIFS([1]Movimento!$R:$R,[1]Movimento!$B:$B,$C$3,[1]Movimento!$M:$M,$B51,[1]Movimento!$A:$A,KS$3)</f>
        <v>0</v>
      </c>
      <c r="KT51" s="141">
        <f>SUMIFS([1]Movimento!$R:$R,[1]Movimento!$B:$B,$C$3,[1]Movimento!$M:$M,$B51,[1]Movimento!$A:$A,KT$3)</f>
        <v>0</v>
      </c>
      <c r="KU51" s="141">
        <f>SUMIFS([1]Movimento!$R:$R,[1]Movimento!$B:$B,$C$3,[1]Movimento!$M:$M,$B51,[1]Movimento!$A:$A,KU$3)</f>
        <v>0</v>
      </c>
      <c r="KV51" s="141">
        <f>SUMIFS([1]Movimento!$R:$R,[1]Movimento!$B:$B,$C$3,[1]Movimento!$M:$M,$B51,[1]Movimento!$A:$A,KV$3)</f>
        <v>0</v>
      </c>
      <c r="KW51" s="141">
        <f>SUMIFS([1]Movimento!$R:$R,[1]Movimento!$B:$B,$C$3,[1]Movimento!$M:$M,$B51,[1]Movimento!$A:$A,KW$3)</f>
        <v>0</v>
      </c>
      <c r="KX51" s="141">
        <f>SUMIFS([1]Movimento!$R:$R,[1]Movimento!$B:$B,$C$3,[1]Movimento!$M:$M,$B51,[1]Movimento!$A:$A,KX$3)</f>
        <v>0</v>
      </c>
      <c r="KY51" s="141">
        <f>SUMIFS([1]Movimento!$R:$R,[1]Movimento!$B:$B,$C$3,[1]Movimento!$M:$M,$B51,[1]Movimento!$A:$A,KY$3)</f>
        <v>0</v>
      </c>
      <c r="KZ51" s="141">
        <f>SUMIFS([1]Movimento!$R:$R,[1]Movimento!$B:$B,$C$3,[1]Movimento!$M:$M,$B51,[1]Movimento!$A:$A,KZ$3)</f>
        <v>0</v>
      </c>
      <c r="LA51" s="141">
        <f>SUMIFS([1]Movimento!$R:$R,[1]Movimento!$B:$B,$C$3,[1]Movimento!$M:$M,$B51,[1]Movimento!$A:$A,LA$3)</f>
        <v>0</v>
      </c>
      <c r="LB51" s="141">
        <f>SUMIFS([1]Movimento!$R:$R,[1]Movimento!$B:$B,$C$3,[1]Movimento!$M:$M,$B51,[1]Movimento!$A:$A,LB$3)</f>
        <v>0</v>
      </c>
      <c r="LC51" s="141">
        <f>SUMIFS([1]Movimento!$R:$R,[1]Movimento!$B:$B,$C$3,[1]Movimento!$M:$M,$B51,[1]Movimento!$A:$A,LC$3)</f>
        <v>0</v>
      </c>
      <c r="LD51" s="141">
        <f>SUMIFS([1]Movimento!$R:$R,[1]Movimento!$B:$B,$C$3,[1]Movimento!$M:$M,$B51,[1]Movimento!$A:$A,LD$3)</f>
        <v>0</v>
      </c>
      <c r="LE51" s="141">
        <f>SUMIFS([1]Movimento!$R:$R,[1]Movimento!$B:$B,$C$3,[1]Movimento!$M:$M,$B51,[1]Movimento!$A:$A,LE$3)</f>
        <v>0</v>
      </c>
      <c r="LF51" s="141">
        <f>SUMIFS([1]Movimento!$R:$R,[1]Movimento!$B:$B,$C$3,[1]Movimento!$M:$M,$B51,[1]Movimento!$A:$A,LF$3)</f>
        <v>0</v>
      </c>
      <c r="LG51" s="141">
        <f>SUMIFS([1]Movimento!$R:$R,[1]Movimento!$B:$B,$C$3,[1]Movimento!$M:$M,$B51,[1]Movimento!$A:$A,LG$3)</f>
        <v>0</v>
      </c>
      <c r="LH51" s="141">
        <f>SUMIFS([1]Movimento!$R:$R,[1]Movimento!$B:$B,$C$3,[1]Movimento!$M:$M,$B51,[1]Movimento!$A:$A,LH$3)</f>
        <v>0</v>
      </c>
      <c r="LI51" s="141">
        <f>SUMIFS([1]Movimento!$R:$R,[1]Movimento!$B:$B,$C$3,[1]Movimento!$M:$M,$B51,[1]Movimento!$A:$A,LI$3)</f>
        <v>0</v>
      </c>
      <c r="LJ51" s="141">
        <f>SUMIFS([1]Movimento!$R:$R,[1]Movimento!$B:$B,$C$3,[1]Movimento!$M:$M,$B51,[1]Movimento!$A:$A,LJ$3)</f>
        <v>0</v>
      </c>
      <c r="LK51" s="141">
        <f>SUMIFS([1]Movimento!$R:$R,[1]Movimento!$B:$B,$C$3,[1]Movimento!$M:$M,$B51,[1]Movimento!$A:$A,LK$3)</f>
        <v>0</v>
      </c>
      <c r="LL51" s="141">
        <f t="shared" si="172"/>
        <v>0</v>
      </c>
      <c r="LM51" s="141">
        <f>SUMIFS([1]Movimento!$R:$R,[1]Movimento!$B:$B,$C$3,[1]Movimento!$M:$M,$B51,[1]Movimento!$A:$A,LM$3)</f>
        <v>0</v>
      </c>
      <c r="LN51" s="141">
        <f>SUMIFS([1]Movimento!$R:$R,[1]Movimento!$B:$B,$C$3,[1]Movimento!$M:$M,$B51,[1]Movimento!$A:$A,LN$3)</f>
        <v>0</v>
      </c>
      <c r="LO51" s="141">
        <f>SUMIFS([1]Movimento!$R:$R,[1]Movimento!$B:$B,$C$3,[1]Movimento!$M:$M,$B51,[1]Movimento!$A:$A,LO$3)</f>
        <v>0</v>
      </c>
      <c r="LP51" s="141">
        <f>SUMIFS([1]Movimento!$R:$R,[1]Movimento!$B:$B,$C$3,[1]Movimento!$M:$M,$B51,[1]Movimento!$A:$A,LP$3)</f>
        <v>0</v>
      </c>
      <c r="LQ51" s="141">
        <f>SUMIFS([1]Movimento!$R:$R,[1]Movimento!$B:$B,$C$3,[1]Movimento!$M:$M,$B51,[1]Movimento!$A:$A,LQ$3)</f>
        <v>0</v>
      </c>
      <c r="LR51" s="141">
        <f>SUMIFS([1]Movimento!$R:$R,[1]Movimento!$B:$B,$C$3,[1]Movimento!$M:$M,$B51,[1]Movimento!$A:$A,LR$3)</f>
        <v>0</v>
      </c>
      <c r="LS51" s="141">
        <f>SUMIFS([1]Movimento!$R:$R,[1]Movimento!$B:$B,$C$3,[1]Movimento!$M:$M,$B51,[1]Movimento!$A:$A,LS$3)</f>
        <v>0</v>
      </c>
      <c r="LT51" s="141">
        <f>SUMIFS([1]Movimento!$R:$R,[1]Movimento!$B:$B,$C$3,[1]Movimento!$M:$M,$B51,[1]Movimento!$A:$A,LT$3)</f>
        <v>0</v>
      </c>
      <c r="LU51" s="141">
        <f>SUMIFS([1]Movimento!$R:$R,[1]Movimento!$B:$B,$C$3,[1]Movimento!$M:$M,$B51,[1]Movimento!$A:$A,LU$3)</f>
        <v>0</v>
      </c>
      <c r="LV51" s="141">
        <f>SUMIFS([1]Movimento!$R:$R,[1]Movimento!$B:$B,$C$3,[1]Movimento!$M:$M,$B51,[1]Movimento!$A:$A,LV$3)</f>
        <v>0</v>
      </c>
      <c r="LW51" s="141">
        <f>SUMIFS([1]Movimento!$R:$R,[1]Movimento!$B:$B,$C$3,[1]Movimento!$M:$M,$B51,[1]Movimento!$A:$A,LW$3)</f>
        <v>0</v>
      </c>
      <c r="LX51" s="141">
        <f>SUMIFS([1]Movimento!$R:$R,[1]Movimento!$B:$B,$C$3,[1]Movimento!$M:$M,$B51,[1]Movimento!$A:$A,LX$3)</f>
        <v>0</v>
      </c>
      <c r="LY51" s="141">
        <f>SUMIFS([1]Movimento!$R:$R,[1]Movimento!$B:$B,$C$3,[1]Movimento!$M:$M,$B51,[1]Movimento!$A:$A,LY$3)</f>
        <v>0</v>
      </c>
      <c r="LZ51" s="141">
        <f>SUMIFS([1]Movimento!$R:$R,[1]Movimento!$B:$B,$C$3,[1]Movimento!$M:$M,$B51,[1]Movimento!$A:$A,LZ$3)</f>
        <v>0</v>
      </c>
      <c r="MA51" s="141">
        <f>SUMIFS([1]Movimento!$R:$R,[1]Movimento!$B:$B,$C$3,[1]Movimento!$M:$M,$B51,[1]Movimento!$A:$A,MA$3)</f>
        <v>0</v>
      </c>
      <c r="MB51" s="141">
        <f>SUMIFS([1]Movimento!$R:$R,[1]Movimento!$B:$B,$C$3,[1]Movimento!$M:$M,$B51,[1]Movimento!$A:$A,MB$3)</f>
        <v>0</v>
      </c>
      <c r="MC51" s="141">
        <f>SUMIFS([1]Movimento!$R:$R,[1]Movimento!$B:$B,$C$3,[1]Movimento!$M:$M,$B51,[1]Movimento!$A:$A,MC$3)</f>
        <v>0</v>
      </c>
      <c r="MD51" s="141">
        <f>SUMIFS([1]Movimento!$R:$R,[1]Movimento!$B:$B,$C$3,[1]Movimento!$M:$M,$B51,[1]Movimento!$A:$A,MD$3)</f>
        <v>0</v>
      </c>
      <c r="ME51" s="141">
        <f>SUMIFS([1]Movimento!$R:$R,[1]Movimento!$B:$B,$C$3,[1]Movimento!$M:$M,$B51,[1]Movimento!$A:$A,ME$3)</f>
        <v>0</v>
      </c>
      <c r="MF51" s="141">
        <f>SUMIFS([1]Movimento!$R:$R,[1]Movimento!$B:$B,$C$3,[1]Movimento!$M:$M,$B51,[1]Movimento!$A:$A,MF$3)</f>
        <v>0</v>
      </c>
      <c r="MG51" s="141">
        <f>SUMIFS([1]Movimento!$R:$R,[1]Movimento!$B:$B,$C$3,[1]Movimento!$M:$M,$B51,[1]Movimento!$A:$A,MG$3)</f>
        <v>0</v>
      </c>
      <c r="MH51" s="141">
        <f>SUMIFS([1]Movimento!$R:$R,[1]Movimento!$B:$B,$C$3,[1]Movimento!$M:$M,$B51,[1]Movimento!$A:$A,MH$3)</f>
        <v>0</v>
      </c>
      <c r="MI51" s="141">
        <f>SUMIFS([1]Movimento!$R:$R,[1]Movimento!$B:$B,$C$3,[1]Movimento!$M:$M,$B51,[1]Movimento!$A:$A,MI$3)</f>
        <v>0</v>
      </c>
      <c r="MJ51" s="141">
        <f>SUMIFS([1]Movimento!$R:$R,[1]Movimento!$B:$B,$C$3,[1]Movimento!$M:$M,$B51,[1]Movimento!$A:$A,MJ$3)</f>
        <v>0</v>
      </c>
      <c r="MK51" s="141">
        <f>SUMIFS([1]Movimento!$R:$R,[1]Movimento!$B:$B,$C$3,[1]Movimento!$M:$M,$B51,[1]Movimento!$A:$A,MK$3)</f>
        <v>0</v>
      </c>
      <c r="ML51" s="141">
        <f>SUMIFS([1]Movimento!$R:$R,[1]Movimento!$B:$B,$C$3,[1]Movimento!$M:$M,$B51,[1]Movimento!$A:$A,ML$3)</f>
        <v>0</v>
      </c>
      <c r="MM51" s="141">
        <f>SUMIFS([1]Movimento!$R:$R,[1]Movimento!$B:$B,$C$3,[1]Movimento!$M:$M,$B51,[1]Movimento!$A:$A,MM$3)</f>
        <v>0</v>
      </c>
      <c r="MN51" s="141">
        <f>SUMIFS([1]Movimento!$R:$R,[1]Movimento!$B:$B,$C$3,[1]Movimento!$M:$M,$B51,[1]Movimento!$A:$A,MN$3)</f>
        <v>0</v>
      </c>
      <c r="MO51" s="141">
        <f>SUMIFS([1]Movimento!$R:$R,[1]Movimento!$B:$B,$C$3,[1]Movimento!$M:$M,$B51,[1]Movimento!$A:$A,MO$3)</f>
        <v>0</v>
      </c>
      <c r="MP51" s="141">
        <f>SUMIFS([1]Movimento!$R:$R,[1]Movimento!$B:$B,$C$3,[1]Movimento!$M:$M,$B51,[1]Movimento!$A:$A,MP$3)</f>
        <v>0</v>
      </c>
      <c r="MQ51" s="141">
        <f>SUMIFS([1]Movimento!$R:$R,[1]Movimento!$B:$B,$C$3,[1]Movimento!$M:$M,$B51,[1]Movimento!$A:$A,MQ$3)</f>
        <v>0</v>
      </c>
      <c r="MR51" s="141">
        <f t="shared" si="173"/>
        <v>0</v>
      </c>
      <c r="MS51" s="141">
        <f>SUMIFS([1]Movimento!$R:$R,[1]Movimento!$B:$B,$C$3,[1]Movimento!$M:$M,$B51,[1]Movimento!$A:$A,MS$3)</f>
        <v>0</v>
      </c>
      <c r="MT51" s="141">
        <f>SUMIFS([1]Movimento!$R:$R,[1]Movimento!$B:$B,$C$3,[1]Movimento!$M:$M,$B51,[1]Movimento!$A:$A,MT$3)</f>
        <v>0</v>
      </c>
      <c r="MU51" s="141">
        <f>SUMIFS([1]Movimento!$R:$R,[1]Movimento!$B:$B,$C$3,[1]Movimento!$M:$M,$B51,[1]Movimento!$A:$A,MU$3)</f>
        <v>0</v>
      </c>
      <c r="MV51" s="141">
        <f>SUMIFS([1]Movimento!$R:$R,[1]Movimento!$B:$B,$C$3,[1]Movimento!$M:$M,$B51,[1]Movimento!$A:$A,MV$3)</f>
        <v>0</v>
      </c>
      <c r="MW51" s="141">
        <f>SUMIFS([1]Movimento!$R:$R,[1]Movimento!$B:$B,$C$3,[1]Movimento!$M:$M,$B51,[1]Movimento!$A:$A,MW$3)</f>
        <v>0</v>
      </c>
      <c r="MX51" s="141">
        <f>SUMIFS([1]Movimento!$R:$R,[1]Movimento!$B:$B,$C$3,[1]Movimento!$M:$M,$B51,[1]Movimento!$A:$A,MX$3)</f>
        <v>0</v>
      </c>
      <c r="MY51" s="141">
        <f>SUMIFS([1]Movimento!$R:$R,[1]Movimento!$B:$B,$C$3,[1]Movimento!$M:$M,$B51,[1]Movimento!$A:$A,MY$3)</f>
        <v>0</v>
      </c>
      <c r="MZ51" s="141">
        <f>SUMIFS([1]Movimento!$R:$R,[1]Movimento!$B:$B,$C$3,[1]Movimento!$M:$M,$B51,[1]Movimento!$A:$A,MZ$3)</f>
        <v>0</v>
      </c>
      <c r="NA51" s="141">
        <f>SUMIFS([1]Movimento!$R:$R,[1]Movimento!$B:$B,$C$3,[1]Movimento!$M:$M,$B51,[1]Movimento!$A:$A,NA$3)</f>
        <v>0</v>
      </c>
      <c r="NB51" s="141">
        <f>SUMIFS([1]Movimento!$R:$R,[1]Movimento!$B:$B,$C$3,[1]Movimento!$M:$M,$B51,[1]Movimento!$A:$A,NB$3)</f>
        <v>0</v>
      </c>
      <c r="NC51" s="141">
        <f>SUMIFS([1]Movimento!$R:$R,[1]Movimento!$B:$B,$C$3,[1]Movimento!$M:$M,$B51,[1]Movimento!$A:$A,NC$3)</f>
        <v>0</v>
      </c>
      <c r="ND51" s="141">
        <f>SUMIFS([1]Movimento!$R:$R,[1]Movimento!$B:$B,$C$3,[1]Movimento!$M:$M,$B51,[1]Movimento!$A:$A,ND$3)</f>
        <v>0</v>
      </c>
      <c r="NE51" s="141">
        <f>SUMIFS([1]Movimento!$R:$R,[1]Movimento!$B:$B,$C$3,[1]Movimento!$M:$M,$B51,[1]Movimento!$A:$A,NE$3)</f>
        <v>0</v>
      </c>
      <c r="NF51" s="141">
        <f>SUMIFS([1]Movimento!$R:$R,[1]Movimento!$B:$B,$C$3,[1]Movimento!$M:$M,$B51,[1]Movimento!$A:$A,NF$3)</f>
        <v>0</v>
      </c>
      <c r="NG51" s="141">
        <f>SUMIFS([1]Movimento!$R:$R,[1]Movimento!$B:$B,$C$3,[1]Movimento!$M:$M,$B51,[1]Movimento!$A:$A,NG$3)</f>
        <v>0</v>
      </c>
      <c r="NH51" s="141">
        <f>SUMIFS([1]Movimento!$R:$R,[1]Movimento!$B:$B,$C$3,[1]Movimento!$M:$M,$B51,[1]Movimento!$A:$A,NH$3)</f>
        <v>0</v>
      </c>
      <c r="NI51" s="141">
        <f>SUMIFS([1]Movimento!$R:$R,[1]Movimento!$B:$B,$C$3,[1]Movimento!$M:$M,$B51,[1]Movimento!$A:$A,NI$3)</f>
        <v>0</v>
      </c>
      <c r="NJ51" s="141">
        <f>SUMIFS([1]Movimento!$R:$R,[1]Movimento!$B:$B,$C$3,[1]Movimento!$M:$M,$B51,[1]Movimento!$A:$A,NJ$3)</f>
        <v>0</v>
      </c>
      <c r="NK51" s="141">
        <f>SUMIFS([1]Movimento!$R:$R,[1]Movimento!$B:$B,$C$3,[1]Movimento!$M:$M,$B51,[1]Movimento!$A:$A,NK$3)</f>
        <v>0</v>
      </c>
      <c r="NL51" s="141">
        <f>SUMIFS([1]Movimento!$R:$R,[1]Movimento!$B:$B,$C$3,[1]Movimento!$M:$M,$B51,[1]Movimento!$A:$A,NL$3)</f>
        <v>0</v>
      </c>
      <c r="NM51" s="141">
        <f>SUMIFS([1]Movimento!$R:$R,[1]Movimento!$B:$B,$C$3,[1]Movimento!$M:$M,$B51,[1]Movimento!$A:$A,NM$3)</f>
        <v>0</v>
      </c>
      <c r="NN51" s="141">
        <f>SUMIFS([1]Movimento!$R:$R,[1]Movimento!$B:$B,$C$3,[1]Movimento!$M:$M,$B51,[1]Movimento!$A:$A,NN$3)</f>
        <v>0</v>
      </c>
      <c r="NO51" s="141">
        <f>SUMIFS([1]Movimento!$R:$R,[1]Movimento!$B:$B,$C$3,[1]Movimento!$M:$M,$B51,[1]Movimento!$A:$A,NO$3)</f>
        <v>0</v>
      </c>
      <c r="NP51" s="141">
        <f>SUMIFS([1]Movimento!$R:$R,[1]Movimento!$B:$B,$C$3,[1]Movimento!$M:$M,$B51,[1]Movimento!$A:$A,NP$3)</f>
        <v>0</v>
      </c>
      <c r="NQ51" s="141">
        <f>SUMIFS([1]Movimento!$R:$R,[1]Movimento!$B:$B,$C$3,[1]Movimento!$M:$M,$B51,[1]Movimento!$A:$A,NQ$3)</f>
        <v>0</v>
      </c>
      <c r="NR51" s="141">
        <f>SUMIFS([1]Movimento!$R:$R,[1]Movimento!$B:$B,$C$3,[1]Movimento!$M:$M,$B51,[1]Movimento!$A:$A,NR$3)</f>
        <v>0</v>
      </c>
      <c r="NS51" s="141">
        <f>SUMIFS([1]Movimento!$R:$R,[1]Movimento!$B:$B,$C$3,[1]Movimento!$M:$M,$B51,[1]Movimento!$A:$A,NS$3)</f>
        <v>0</v>
      </c>
      <c r="NT51" s="141">
        <f>SUMIFS([1]Movimento!$R:$R,[1]Movimento!$B:$B,$C$3,[1]Movimento!$M:$M,$B51,[1]Movimento!$A:$A,NT$3)</f>
        <v>0</v>
      </c>
      <c r="NU51" s="141">
        <f>SUMIFS([1]Movimento!$R:$R,[1]Movimento!$B:$B,$C$3,[1]Movimento!$M:$M,$B51,[1]Movimento!$A:$A,NU$3)</f>
        <v>0</v>
      </c>
      <c r="NV51" s="141">
        <f>SUMIFS([1]Movimento!$R:$R,[1]Movimento!$B:$B,$C$3,[1]Movimento!$M:$M,$B51,[1]Movimento!$A:$A,NV$3)</f>
        <v>0</v>
      </c>
      <c r="NW51" s="141">
        <f>SUMIFS([1]Movimento!$R:$R,[1]Movimento!$B:$B,$C$3,[1]Movimento!$M:$M,$B51,[1]Movimento!$A:$A,NW$3)</f>
        <v>0</v>
      </c>
      <c r="NX51" s="141">
        <f t="shared" si="174"/>
        <v>0</v>
      </c>
      <c r="NY51" s="10"/>
      <c r="NZ51" s="141">
        <f t="shared" si="179"/>
        <v>0</v>
      </c>
      <c r="OA51" s="143">
        <f t="shared" si="175"/>
        <v>0</v>
      </c>
      <c r="OB51" s="145" t="str">
        <f t="shared" si="178"/>
        <v/>
      </c>
      <c r="OD51" s="181"/>
      <c r="OG51" s="163" t="s">
        <v>73</v>
      </c>
      <c r="OH51" s="10"/>
      <c r="OI51" s="164"/>
      <c r="OJ51" s="164"/>
      <c r="OK51" s="164"/>
      <c r="OL51" s="164"/>
      <c r="OM51" s="164"/>
      <c r="ON51" s="164"/>
      <c r="OO51" s="164"/>
      <c r="OP51" s="164"/>
      <c r="OQ51" s="164"/>
      <c r="OR51" s="164"/>
      <c r="OS51" s="164"/>
      <c r="OT51" s="164"/>
      <c r="OU51" s="10"/>
      <c r="OV51" s="164">
        <f t="shared" si="176"/>
        <v>0</v>
      </c>
    </row>
    <row r="52" spans="1:412" s="134" customFormat="1" outlineLevel="1">
      <c r="B52" s="139" t="s">
        <v>74</v>
      </c>
      <c r="C52" s="140" t="s">
        <v>75</v>
      </c>
      <c r="D52" s="10"/>
      <c r="E52" s="141">
        <f>SUMIFS([1]Movimento!$R:$R,[1]Movimento!$B:$B,$C$3,[1]Movimento!$M:$M,$B52,[1]Movimento!$A:$A,E$3)</f>
        <v>0</v>
      </c>
      <c r="F52" s="141">
        <f>SUMIFS([1]Movimento!$R:$R,[1]Movimento!$B:$B,$C$3,[1]Movimento!$M:$M,$B52,[1]Movimento!$A:$A,F$3)</f>
        <v>0</v>
      </c>
      <c r="G52" s="141">
        <f>SUMIFS([1]Movimento!$R:$R,[1]Movimento!$B:$B,$C$3,[1]Movimento!$M:$M,$B52,[1]Movimento!$A:$A,G$3)</f>
        <v>0</v>
      </c>
      <c r="H52" s="141">
        <f>SUMIFS([1]Movimento!$R:$R,[1]Movimento!$B:$B,$C$3,[1]Movimento!$M:$M,$B52,[1]Movimento!$A:$A,H$3)</f>
        <v>0</v>
      </c>
      <c r="I52" s="141">
        <f>SUMIFS([1]Movimento!$R:$R,[1]Movimento!$B:$B,$C$3,[1]Movimento!$M:$M,$B52,[1]Movimento!$A:$A,I$3)</f>
        <v>0</v>
      </c>
      <c r="J52" s="141">
        <f>SUMIFS([1]Movimento!$R:$R,[1]Movimento!$B:$B,$C$3,[1]Movimento!$M:$M,$B52,[1]Movimento!$A:$A,J$3)</f>
        <v>0</v>
      </c>
      <c r="K52" s="141">
        <f>SUMIFS([1]Movimento!$R:$R,[1]Movimento!$B:$B,$C$3,[1]Movimento!$M:$M,$B52,[1]Movimento!$A:$A,K$3)</f>
        <v>0</v>
      </c>
      <c r="L52" s="141">
        <f>SUMIFS([1]Movimento!$R:$R,[1]Movimento!$B:$B,$C$3,[1]Movimento!$M:$M,$B52,[1]Movimento!$A:$A,L$3)</f>
        <v>0</v>
      </c>
      <c r="M52" s="141">
        <f>SUMIFS([1]Movimento!$R:$R,[1]Movimento!$B:$B,$C$3,[1]Movimento!$M:$M,$B52,[1]Movimento!$A:$A,M$3)</f>
        <v>0</v>
      </c>
      <c r="N52" s="141">
        <f>SUMIFS([1]Movimento!$R:$R,[1]Movimento!$B:$B,$C$3,[1]Movimento!$M:$M,$B52,[1]Movimento!$A:$A,N$3)</f>
        <v>0</v>
      </c>
      <c r="O52" s="141">
        <f>SUMIFS([1]Movimento!$R:$R,[1]Movimento!$B:$B,$C$3,[1]Movimento!$M:$M,$B52,[1]Movimento!$A:$A,O$3)</f>
        <v>0</v>
      </c>
      <c r="P52" s="141">
        <f>SUMIFS([1]Movimento!$R:$R,[1]Movimento!$B:$B,$C$3,[1]Movimento!$M:$M,$B52,[1]Movimento!$A:$A,P$3)</f>
        <v>0</v>
      </c>
      <c r="Q52" s="141">
        <f>SUMIFS([1]Movimento!$R:$R,[1]Movimento!$B:$B,$C$3,[1]Movimento!$M:$M,$B52,[1]Movimento!$A:$A,Q$3)</f>
        <v>0</v>
      </c>
      <c r="R52" s="141">
        <f>SUMIFS([1]Movimento!$R:$R,[1]Movimento!$B:$B,$C$3,[1]Movimento!$M:$M,$B52,[1]Movimento!$A:$A,R$3)</f>
        <v>0</v>
      </c>
      <c r="S52" s="141">
        <f>SUMIFS([1]Movimento!$R:$R,[1]Movimento!$B:$B,$C$3,[1]Movimento!$M:$M,$B52,[1]Movimento!$A:$A,S$3)</f>
        <v>0</v>
      </c>
      <c r="T52" s="141">
        <f>SUMIFS([1]Movimento!$R:$R,[1]Movimento!$B:$B,$C$3,[1]Movimento!$M:$M,$B52,[1]Movimento!$A:$A,T$3)</f>
        <v>0</v>
      </c>
      <c r="U52" s="141">
        <f>SUMIFS([1]Movimento!$R:$R,[1]Movimento!$B:$B,$C$3,[1]Movimento!$M:$M,$B52,[1]Movimento!$A:$A,U$3)</f>
        <v>0</v>
      </c>
      <c r="V52" s="141">
        <f>SUMIFS([1]Movimento!$R:$R,[1]Movimento!$B:$B,$C$3,[1]Movimento!$M:$M,$B52,[1]Movimento!$A:$A,V$3)</f>
        <v>0</v>
      </c>
      <c r="W52" s="141">
        <f>SUMIFS([1]Movimento!$R:$R,[1]Movimento!$B:$B,$C$3,[1]Movimento!$M:$M,$B52,[1]Movimento!$A:$A,W$3)</f>
        <v>0</v>
      </c>
      <c r="X52" s="141">
        <f>SUMIFS([1]Movimento!$R:$R,[1]Movimento!$B:$B,$C$3,[1]Movimento!$M:$M,$B52,[1]Movimento!$A:$A,X$3)</f>
        <v>0</v>
      </c>
      <c r="Y52" s="141">
        <f>SUMIFS([1]Movimento!$R:$R,[1]Movimento!$B:$B,$C$3,[1]Movimento!$M:$M,$B52,[1]Movimento!$A:$A,Y$3)</f>
        <v>0</v>
      </c>
      <c r="Z52" s="141">
        <f>SUMIFS([1]Movimento!$R:$R,[1]Movimento!$B:$B,$C$3,[1]Movimento!$M:$M,$B52,[1]Movimento!$A:$A,Z$3)</f>
        <v>0</v>
      </c>
      <c r="AA52" s="141">
        <f>SUMIFS([1]Movimento!$R:$R,[1]Movimento!$B:$B,$C$3,[1]Movimento!$M:$M,$B52,[1]Movimento!$A:$A,AA$3)</f>
        <v>0</v>
      </c>
      <c r="AB52" s="141">
        <f>SUMIFS([1]Movimento!$R:$R,[1]Movimento!$B:$B,$C$3,[1]Movimento!$M:$M,$B52,[1]Movimento!$A:$A,AB$3)</f>
        <v>0</v>
      </c>
      <c r="AC52" s="141">
        <f>SUMIFS([1]Movimento!$R:$R,[1]Movimento!$B:$B,$C$3,[1]Movimento!$M:$M,$B52,[1]Movimento!$A:$A,AC$3)</f>
        <v>0</v>
      </c>
      <c r="AD52" s="141">
        <f>SUMIFS([1]Movimento!$R:$R,[1]Movimento!$B:$B,$C$3,[1]Movimento!$M:$M,$B52,[1]Movimento!$A:$A,AD$3)</f>
        <v>0</v>
      </c>
      <c r="AE52" s="141">
        <f>SUMIFS([1]Movimento!$R:$R,[1]Movimento!$B:$B,$C$3,[1]Movimento!$M:$M,$B52,[1]Movimento!$A:$A,AE$3)</f>
        <v>0</v>
      </c>
      <c r="AF52" s="141">
        <f>SUMIFS([1]Movimento!$R:$R,[1]Movimento!$B:$B,$C$3,[1]Movimento!$M:$M,$B52,[1]Movimento!$A:$A,AF$3)</f>
        <v>0</v>
      </c>
      <c r="AG52" s="141">
        <f>SUMIFS([1]Movimento!$R:$R,[1]Movimento!$B:$B,$C$3,[1]Movimento!$M:$M,$B52,[1]Movimento!$A:$A,AG$3)</f>
        <v>0</v>
      </c>
      <c r="AH52" s="141">
        <f>SUMIFS([1]Movimento!$R:$R,[1]Movimento!$B:$B,$C$3,[1]Movimento!$M:$M,$B52,[1]Movimento!$A:$A,AH$3)</f>
        <v>0</v>
      </c>
      <c r="AI52" s="141">
        <f>SUMIFS([1]Movimento!$R:$R,[1]Movimento!$B:$B,$C$3,[1]Movimento!$M:$M,$B52,[1]Movimento!$A:$A,AI$3)</f>
        <v>0</v>
      </c>
      <c r="AJ52" s="141">
        <f t="shared" si="163"/>
        <v>0</v>
      </c>
      <c r="AK52" s="141">
        <f>SUMIFS([1]Movimento!$R:$R,[1]Movimento!$B:$B,$C$3,[1]Movimento!$M:$M,$B52,[1]Movimento!$A:$A,AK$3)</f>
        <v>0</v>
      </c>
      <c r="AL52" s="141">
        <f>SUMIFS([1]Movimento!$R:$R,[1]Movimento!$B:$B,$C$3,[1]Movimento!$M:$M,$B52,[1]Movimento!$A:$A,AL$3)</f>
        <v>0</v>
      </c>
      <c r="AM52" s="141">
        <f>SUMIFS([1]Movimento!$R:$R,[1]Movimento!$B:$B,$C$3,[1]Movimento!$M:$M,$B52,[1]Movimento!$A:$A,AM$3)</f>
        <v>0</v>
      </c>
      <c r="AN52" s="141">
        <f>SUMIFS([1]Movimento!$R:$R,[1]Movimento!$B:$B,$C$3,[1]Movimento!$M:$M,$B52,[1]Movimento!$A:$A,AN$3)</f>
        <v>0</v>
      </c>
      <c r="AO52" s="141">
        <f>SUMIFS([1]Movimento!$R:$R,[1]Movimento!$B:$B,$C$3,[1]Movimento!$M:$M,$B52,[1]Movimento!$A:$A,AO$3)</f>
        <v>0</v>
      </c>
      <c r="AP52" s="141">
        <f>SUMIFS([1]Movimento!$R:$R,[1]Movimento!$B:$B,$C$3,[1]Movimento!$M:$M,$B52,[1]Movimento!$A:$A,AP$3)</f>
        <v>0</v>
      </c>
      <c r="AQ52" s="141">
        <f>SUMIFS([1]Movimento!$R:$R,[1]Movimento!$B:$B,$C$3,[1]Movimento!$M:$M,$B52,[1]Movimento!$A:$A,AQ$3)</f>
        <v>0</v>
      </c>
      <c r="AR52" s="141">
        <f>SUMIFS([1]Movimento!$R:$R,[1]Movimento!$B:$B,$C$3,[1]Movimento!$M:$M,$B52,[1]Movimento!$A:$A,AR$3)</f>
        <v>0</v>
      </c>
      <c r="AS52" s="141">
        <f>SUMIFS([1]Movimento!$R:$R,[1]Movimento!$B:$B,$C$3,[1]Movimento!$M:$M,$B52,[1]Movimento!$A:$A,AS$3)</f>
        <v>0</v>
      </c>
      <c r="AT52" s="141">
        <f>SUMIFS([1]Movimento!$R:$R,[1]Movimento!$B:$B,$C$3,[1]Movimento!$M:$M,$B52,[1]Movimento!$A:$A,AT$3)</f>
        <v>0</v>
      </c>
      <c r="AU52" s="141">
        <f>SUMIFS([1]Movimento!$R:$R,[1]Movimento!$B:$B,$C$3,[1]Movimento!$M:$M,$B52,[1]Movimento!$A:$A,AU$3)</f>
        <v>0</v>
      </c>
      <c r="AV52" s="141">
        <f>SUMIFS([1]Movimento!$R:$R,[1]Movimento!$B:$B,$C$3,[1]Movimento!$M:$M,$B52,[1]Movimento!$A:$A,AV$3)</f>
        <v>0</v>
      </c>
      <c r="AW52" s="141">
        <f>SUMIFS([1]Movimento!$R:$R,[1]Movimento!$B:$B,$C$3,[1]Movimento!$M:$M,$B52,[1]Movimento!$A:$A,AW$3)</f>
        <v>0</v>
      </c>
      <c r="AX52" s="141">
        <f>SUMIFS([1]Movimento!$R:$R,[1]Movimento!$B:$B,$C$3,[1]Movimento!$M:$M,$B52,[1]Movimento!$A:$A,AX$3)</f>
        <v>0</v>
      </c>
      <c r="AY52" s="141">
        <f>SUMIFS([1]Movimento!$R:$R,[1]Movimento!$B:$B,$C$3,[1]Movimento!$M:$M,$B52,[1]Movimento!$A:$A,AY$3)</f>
        <v>0</v>
      </c>
      <c r="AZ52" s="141">
        <f>SUMIFS([1]Movimento!$R:$R,[1]Movimento!$B:$B,$C$3,[1]Movimento!$M:$M,$B52,[1]Movimento!$A:$A,AZ$3)</f>
        <v>0</v>
      </c>
      <c r="BA52" s="141">
        <f>SUMIFS([1]Movimento!$R:$R,[1]Movimento!$B:$B,$C$3,[1]Movimento!$M:$M,$B52,[1]Movimento!$A:$A,BA$3)</f>
        <v>0</v>
      </c>
      <c r="BB52" s="141">
        <f>SUMIFS([1]Movimento!$R:$R,[1]Movimento!$B:$B,$C$3,[1]Movimento!$M:$M,$B52,[1]Movimento!$A:$A,BB$3)</f>
        <v>0</v>
      </c>
      <c r="BC52" s="141">
        <f>SUMIFS([1]Movimento!$R:$R,[1]Movimento!$B:$B,$C$3,[1]Movimento!$M:$M,$B52,[1]Movimento!$A:$A,BC$3)</f>
        <v>0</v>
      </c>
      <c r="BD52" s="141">
        <f>SUMIFS([1]Movimento!$R:$R,[1]Movimento!$B:$B,$C$3,[1]Movimento!$M:$M,$B52,[1]Movimento!$A:$A,BD$3)</f>
        <v>0</v>
      </c>
      <c r="BE52" s="141">
        <f>SUMIFS([1]Movimento!$R:$R,[1]Movimento!$B:$B,$C$3,[1]Movimento!$M:$M,$B52,[1]Movimento!$A:$A,BE$3)</f>
        <v>0</v>
      </c>
      <c r="BF52" s="141">
        <f>SUMIFS([1]Movimento!$R:$R,[1]Movimento!$B:$B,$C$3,[1]Movimento!$M:$M,$B52,[1]Movimento!$A:$A,BF$3)</f>
        <v>0</v>
      </c>
      <c r="BG52" s="141">
        <f>SUMIFS([1]Movimento!$R:$R,[1]Movimento!$B:$B,$C$3,[1]Movimento!$M:$M,$B52,[1]Movimento!$A:$A,BG$3)</f>
        <v>0</v>
      </c>
      <c r="BH52" s="141">
        <f>SUMIFS([1]Movimento!$R:$R,[1]Movimento!$B:$B,$C$3,[1]Movimento!$M:$M,$B52,[1]Movimento!$A:$A,BH$3)</f>
        <v>0</v>
      </c>
      <c r="BI52" s="141">
        <f>SUMIFS([1]Movimento!$R:$R,[1]Movimento!$B:$B,$C$3,[1]Movimento!$M:$M,$B52,[1]Movimento!$A:$A,BI$3)</f>
        <v>0</v>
      </c>
      <c r="BJ52" s="141">
        <f>SUMIFS([1]Movimento!$R:$R,[1]Movimento!$B:$B,$C$3,[1]Movimento!$M:$M,$B52,[1]Movimento!$A:$A,BJ$3)</f>
        <v>0</v>
      </c>
      <c r="BK52" s="141">
        <f>SUMIFS([1]Movimento!$R:$R,[1]Movimento!$B:$B,$C$3,[1]Movimento!$M:$M,$B52,[1]Movimento!$A:$A,BK$3)</f>
        <v>0</v>
      </c>
      <c r="BL52" s="141">
        <f>SUMIFS([1]Movimento!$R:$R,[1]Movimento!$B:$B,$C$3,[1]Movimento!$M:$M,$B52,[1]Movimento!$A:$A,BL$3)</f>
        <v>0</v>
      </c>
      <c r="BM52" s="141">
        <f>SUMIFS([1]Movimento!$R:$R,[1]Movimento!$B:$B,$C$3,[1]Movimento!$M:$M,$B52,[1]Movimento!$A:$A,BM$3)</f>
        <v>0</v>
      </c>
      <c r="BN52" s="141">
        <f>SUMIFS([1]Movimento!$R:$R,[1]Movimento!$B:$B,$C$3,[1]Movimento!$M:$M,$B52,[1]Movimento!$A:$A,BN$3)</f>
        <v>0</v>
      </c>
      <c r="BO52" s="141">
        <f>SUMIFS([1]Movimento!$R:$R,[1]Movimento!$B:$B,$C$3,[1]Movimento!$M:$M,$B52,[1]Movimento!$A:$A,BO$3)</f>
        <v>0</v>
      </c>
      <c r="BP52" s="141">
        <f t="shared" si="164"/>
        <v>0</v>
      </c>
      <c r="BQ52" s="141">
        <f>SUMIFS([1]Movimento!$R:$R,[1]Movimento!$B:$B,$C$3,[1]Movimento!$M:$M,$B52,[1]Movimento!$A:$A,BQ$3)</f>
        <v>0</v>
      </c>
      <c r="BR52" s="141">
        <f>SUMIFS([1]Movimento!$R:$R,[1]Movimento!$B:$B,$C$3,[1]Movimento!$M:$M,$B52,[1]Movimento!$A:$A,BR$3)</f>
        <v>0</v>
      </c>
      <c r="BS52" s="141">
        <f>SUMIFS([1]Movimento!$R:$R,[1]Movimento!$B:$B,$C$3,[1]Movimento!$M:$M,$B52,[1]Movimento!$A:$A,BS$3)</f>
        <v>0</v>
      </c>
      <c r="BT52" s="141">
        <f>SUMIFS([1]Movimento!$R:$R,[1]Movimento!$B:$B,$C$3,[1]Movimento!$M:$M,$B52,[1]Movimento!$A:$A,BT$3)</f>
        <v>0</v>
      </c>
      <c r="BU52" s="141">
        <f>SUMIFS([1]Movimento!$R:$R,[1]Movimento!$B:$B,$C$3,[1]Movimento!$M:$M,$B52,[1]Movimento!$A:$A,BU$3)</f>
        <v>0</v>
      </c>
      <c r="BV52" s="141">
        <f>SUMIFS([1]Movimento!$R:$R,[1]Movimento!$B:$B,$C$3,[1]Movimento!$M:$M,$B52,[1]Movimento!$A:$A,BV$3)</f>
        <v>0</v>
      </c>
      <c r="BW52" s="141">
        <f>SUMIFS([1]Movimento!$R:$R,[1]Movimento!$B:$B,$C$3,[1]Movimento!$M:$M,$B52,[1]Movimento!$A:$A,BW$3)</f>
        <v>0</v>
      </c>
      <c r="BX52" s="141">
        <f>SUMIFS([1]Movimento!$R:$R,[1]Movimento!$B:$B,$C$3,[1]Movimento!$M:$M,$B52,[1]Movimento!$A:$A,BX$3)</f>
        <v>0</v>
      </c>
      <c r="BY52" s="141">
        <f>SUMIFS([1]Movimento!$R:$R,[1]Movimento!$B:$B,$C$3,[1]Movimento!$M:$M,$B52,[1]Movimento!$A:$A,BY$3)</f>
        <v>0</v>
      </c>
      <c r="BZ52" s="141">
        <f>SUMIFS([1]Movimento!$R:$R,[1]Movimento!$B:$B,$C$3,[1]Movimento!$M:$M,$B52,[1]Movimento!$A:$A,BZ$3)</f>
        <v>0</v>
      </c>
      <c r="CA52" s="141">
        <f>SUMIFS([1]Movimento!$R:$R,[1]Movimento!$B:$B,$C$3,[1]Movimento!$M:$M,$B52,[1]Movimento!$A:$A,CA$3)</f>
        <v>0</v>
      </c>
      <c r="CB52" s="141">
        <f>SUMIFS([1]Movimento!$R:$R,[1]Movimento!$B:$B,$C$3,[1]Movimento!$M:$M,$B52,[1]Movimento!$A:$A,CB$3)</f>
        <v>0</v>
      </c>
      <c r="CC52" s="141">
        <f>SUMIFS([1]Movimento!$R:$R,[1]Movimento!$B:$B,$C$3,[1]Movimento!$M:$M,$B52,[1]Movimento!$A:$A,CC$3)</f>
        <v>0</v>
      </c>
      <c r="CD52" s="141">
        <f>SUMIFS([1]Movimento!$R:$R,[1]Movimento!$B:$B,$C$3,[1]Movimento!$M:$M,$B52,[1]Movimento!$A:$A,CD$3)</f>
        <v>0</v>
      </c>
      <c r="CE52" s="141">
        <f>SUMIFS([1]Movimento!$R:$R,[1]Movimento!$B:$B,$C$3,[1]Movimento!$M:$M,$B52,[1]Movimento!$A:$A,CE$3)</f>
        <v>0</v>
      </c>
      <c r="CF52" s="141">
        <f>SUMIFS([1]Movimento!$R:$R,[1]Movimento!$B:$B,$C$3,[1]Movimento!$M:$M,$B52,[1]Movimento!$A:$A,CF$3)</f>
        <v>0</v>
      </c>
      <c r="CG52" s="141">
        <f>SUMIFS([1]Movimento!$R:$R,[1]Movimento!$B:$B,$C$3,[1]Movimento!$M:$M,$B52,[1]Movimento!$A:$A,CG$3)</f>
        <v>0</v>
      </c>
      <c r="CH52" s="141">
        <f>SUMIFS([1]Movimento!$R:$R,[1]Movimento!$B:$B,$C$3,[1]Movimento!$M:$M,$B52,[1]Movimento!$A:$A,CH$3)</f>
        <v>0</v>
      </c>
      <c r="CI52" s="141">
        <f>SUMIFS([1]Movimento!$R:$R,[1]Movimento!$B:$B,$C$3,[1]Movimento!$M:$M,$B52,[1]Movimento!$A:$A,CI$3)</f>
        <v>0</v>
      </c>
      <c r="CJ52" s="141">
        <f>SUMIFS([1]Movimento!$R:$R,[1]Movimento!$B:$B,$C$3,[1]Movimento!$M:$M,$B52,[1]Movimento!$A:$A,CJ$3)</f>
        <v>0</v>
      </c>
      <c r="CK52" s="141">
        <f>SUMIFS([1]Movimento!$R:$R,[1]Movimento!$B:$B,$C$3,[1]Movimento!$M:$M,$B52,[1]Movimento!$A:$A,CK$3)</f>
        <v>0</v>
      </c>
      <c r="CL52" s="141">
        <f>SUMIFS([1]Movimento!$R:$R,[1]Movimento!$B:$B,$C$3,[1]Movimento!$M:$M,$B52,[1]Movimento!$A:$A,CL$3)</f>
        <v>0</v>
      </c>
      <c r="CM52" s="141">
        <f>SUMIFS([1]Movimento!$R:$R,[1]Movimento!$B:$B,$C$3,[1]Movimento!$M:$M,$B52,[1]Movimento!$A:$A,CM$3)</f>
        <v>0</v>
      </c>
      <c r="CN52" s="141">
        <f>SUMIFS([1]Movimento!$R:$R,[1]Movimento!$B:$B,$C$3,[1]Movimento!$M:$M,$B52,[1]Movimento!$A:$A,CN$3)</f>
        <v>0</v>
      </c>
      <c r="CO52" s="141">
        <f>SUMIFS([1]Movimento!$R:$R,[1]Movimento!$B:$B,$C$3,[1]Movimento!$M:$M,$B52,[1]Movimento!$A:$A,CO$3)</f>
        <v>0</v>
      </c>
      <c r="CP52" s="141">
        <f>SUMIFS([1]Movimento!$R:$R,[1]Movimento!$B:$B,$C$3,[1]Movimento!$M:$M,$B52,[1]Movimento!$A:$A,CP$3)</f>
        <v>0</v>
      </c>
      <c r="CQ52" s="141">
        <f>SUMIFS([1]Movimento!$R:$R,[1]Movimento!$B:$B,$C$3,[1]Movimento!$M:$M,$B52,[1]Movimento!$A:$A,CQ$3)</f>
        <v>0</v>
      </c>
      <c r="CR52" s="141">
        <f>SUMIFS([1]Movimento!$R:$R,[1]Movimento!$B:$B,$C$3,[1]Movimento!$M:$M,$B52,[1]Movimento!$A:$A,CR$3)</f>
        <v>0</v>
      </c>
      <c r="CS52" s="141">
        <f>SUMIFS([1]Movimento!$R:$R,[1]Movimento!$B:$B,$C$3,[1]Movimento!$M:$M,$B52,[1]Movimento!$A:$A,CS$3)</f>
        <v>0</v>
      </c>
      <c r="CT52" s="141">
        <f>SUMIFS([1]Movimento!$R:$R,[1]Movimento!$B:$B,$C$3,[1]Movimento!$M:$M,$B52,[1]Movimento!$A:$A,CT$3)</f>
        <v>0</v>
      </c>
      <c r="CU52" s="141">
        <f>SUMIFS([1]Movimento!$R:$R,[1]Movimento!$B:$B,$C$3,[1]Movimento!$M:$M,$B52,[1]Movimento!$A:$A,CU$3)</f>
        <v>0</v>
      </c>
      <c r="CV52" s="141">
        <f t="shared" si="165"/>
        <v>0</v>
      </c>
      <c r="CW52" s="141">
        <f>SUMIFS([1]Movimento!$R:$R,[1]Movimento!$B:$B,$C$3,[1]Movimento!$M:$M,$B52,[1]Movimento!$A:$A,CW$3)</f>
        <v>0</v>
      </c>
      <c r="CX52" s="141">
        <f>SUMIFS([1]Movimento!$R:$R,[1]Movimento!$B:$B,$C$3,[1]Movimento!$M:$M,$B52,[1]Movimento!$A:$A,CX$3)</f>
        <v>0</v>
      </c>
      <c r="CY52" s="141">
        <f>SUMIFS([1]Movimento!$R:$R,[1]Movimento!$B:$B,$C$3,[1]Movimento!$M:$M,$B52,[1]Movimento!$A:$A,CY$3)</f>
        <v>0</v>
      </c>
      <c r="CZ52" s="141">
        <f>SUMIFS([1]Movimento!$R:$R,[1]Movimento!$B:$B,$C$3,[1]Movimento!$M:$M,$B52,[1]Movimento!$A:$A,CZ$3)</f>
        <v>0</v>
      </c>
      <c r="DA52" s="141">
        <f>SUMIFS([1]Movimento!$R:$R,[1]Movimento!$B:$B,$C$3,[1]Movimento!$M:$M,$B52,[1]Movimento!$A:$A,DA$3)</f>
        <v>0</v>
      </c>
      <c r="DB52" s="141">
        <f>SUMIFS([1]Movimento!$R:$R,[1]Movimento!$B:$B,$C$3,[1]Movimento!$M:$M,$B52,[1]Movimento!$A:$A,DB$3)</f>
        <v>0</v>
      </c>
      <c r="DC52" s="141">
        <f>SUMIFS([1]Movimento!$R:$R,[1]Movimento!$B:$B,$C$3,[1]Movimento!$M:$M,$B52,[1]Movimento!$A:$A,DC$3)</f>
        <v>0</v>
      </c>
      <c r="DD52" s="141">
        <f>SUMIFS([1]Movimento!$R:$R,[1]Movimento!$B:$B,$C$3,[1]Movimento!$M:$M,$B52,[1]Movimento!$A:$A,DD$3)</f>
        <v>0</v>
      </c>
      <c r="DE52" s="141">
        <f>SUMIFS([1]Movimento!$R:$R,[1]Movimento!$B:$B,$C$3,[1]Movimento!$M:$M,$B52,[1]Movimento!$A:$A,DE$3)</f>
        <v>0</v>
      </c>
      <c r="DF52" s="141">
        <f>SUMIFS([1]Movimento!$R:$R,[1]Movimento!$B:$B,$C$3,[1]Movimento!$M:$M,$B52,[1]Movimento!$A:$A,DF$3)</f>
        <v>0</v>
      </c>
      <c r="DG52" s="141">
        <f>SUMIFS([1]Movimento!$R:$R,[1]Movimento!$B:$B,$C$3,[1]Movimento!$M:$M,$B52,[1]Movimento!$A:$A,DG$3)</f>
        <v>0</v>
      </c>
      <c r="DH52" s="141">
        <f>SUMIFS([1]Movimento!$R:$R,[1]Movimento!$B:$B,$C$3,[1]Movimento!$M:$M,$B52,[1]Movimento!$A:$A,DH$3)</f>
        <v>0</v>
      </c>
      <c r="DI52" s="141">
        <f>SUMIFS([1]Movimento!$R:$R,[1]Movimento!$B:$B,$C$3,[1]Movimento!$M:$M,$B52,[1]Movimento!$A:$A,DI$3)</f>
        <v>0</v>
      </c>
      <c r="DJ52" s="141">
        <f>SUMIFS([1]Movimento!$R:$R,[1]Movimento!$B:$B,$C$3,[1]Movimento!$M:$M,$B52,[1]Movimento!$A:$A,DJ$3)</f>
        <v>0</v>
      </c>
      <c r="DK52" s="141">
        <f>SUMIFS([1]Movimento!$R:$R,[1]Movimento!$B:$B,$C$3,[1]Movimento!$M:$M,$B52,[1]Movimento!$A:$A,DK$3)</f>
        <v>0</v>
      </c>
      <c r="DL52" s="141">
        <f>SUMIFS([1]Movimento!$R:$R,[1]Movimento!$B:$B,$C$3,[1]Movimento!$M:$M,$B52,[1]Movimento!$A:$A,DL$3)</f>
        <v>0</v>
      </c>
      <c r="DM52" s="141">
        <f>SUMIFS([1]Movimento!$R:$R,[1]Movimento!$B:$B,$C$3,[1]Movimento!$M:$M,$B52,[1]Movimento!$A:$A,DM$3)</f>
        <v>0</v>
      </c>
      <c r="DN52" s="141">
        <f>SUMIFS([1]Movimento!$R:$R,[1]Movimento!$B:$B,$C$3,[1]Movimento!$M:$M,$B52,[1]Movimento!$A:$A,DN$3)</f>
        <v>0</v>
      </c>
      <c r="DO52" s="141">
        <f>SUMIFS([1]Movimento!$R:$R,[1]Movimento!$B:$B,$C$3,[1]Movimento!$M:$M,$B52,[1]Movimento!$A:$A,DO$3)</f>
        <v>0</v>
      </c>
      <c r="DP52" s="141">
        <f>SUMIFS([1]Movimento!$R:$R,[1]Movimento!$B:$B,$C$3,[1]Movimento!$M:$M,$B52,[1]Movimento!$A:$A,DP$3)</f>
        <v>0</v>
      </c>
      <c r="DQ52" s="141">
        <f>SUMIFS([1]Movimento!$R:$R,[1]Movimento!$B:$B,$C$3,[1]Movimento!$M:$M,$B52,[1]Movimento!$A:$A,DQ$3)</f>
        <v>0</v>
      </c>
      <c r="DR52" s="141">
        <f>SUMIFS([1]Movimento!$R:$R,[1]Movimento!$B:$B,$C$3,[1]Movimento!$M:$M,$B52,[1]Movimento!$A:$A,DR$3)</f>
        <v>0</v>
      </c>
      <c r="DS52" s="141">
        <f>SUMIFS([1]Movimento!$R:$R,[1]Movimento!$B:$B,$C$3,[1]Movimento!$M:$M,$B52,[1]Movimento!$A:$A,DS$3)</f>
        <v>0</v>
      </c>
      <c r="DT52" s="141">
        <f>SUMIFS([1]Movimento!$R:$R,[1]Movimento!$B:$B,$C$3,[1]Movimento!$M:$M,$B52,[1]Movimento!$A:$A,DT$3)</f>
        <v>0</v>
      </c>
      <c r="DU52" s="141">
        <f>SUMIFS([1]Movimento!$R:$R,[1]Movimento!$B:$B,$C$3,[1]Movimento!$M:$M,$B52,[1]Movimento!$A:$A,DU$3)</f>
        <v>0</v>
      </c>
      <c r="DV52" s="141">
        <f>SUMIFS([1]Movimento!$R:$R,[1]Movimento!$B:$B,$C$3,[1]Movimento!$M:$M,$B52,[1]Movimento!$A:$A,DV$3)</f>
        <v>0</v>
      </c>
      <c r="DW52" s="141">
        <f>SUMIFS([1]Movimento!$R:$R,[1]Movimento!$B:$B,$C$3,[1]Movimento!$M:$M,$B52,[1]Movimento!$A:$A,DW$3)</f>
        <v>0</v>
      </c>
      <c r="DX52" s="141">
        <f>SUMIFS([1]Movimento!$R:$R,[1]Movimento!$B:$B,$C$3,[1]Movimento!$M:$M,$B52,[1]Movimento!$A:$A,DX$3)</f>
        <v>0</v>
      </c>
      <c r="DY52" s="141">
        <f>SUMIFS([1]Movimento!$R:$R,[1]Movimento!$B:$B,$C$3,[1]Movimento!$M:$M,$B52,[1]Movimento!$A:$A,DY$3)</f>
        <v>0</v>
      </c>
      <c r="DZ52" s="141">
        <f>SUMIFS([1]Movimento!$R:$R,[1]Movimento!$B:$B,$C$3,[1]Movimento!$M:$M,$B52,[1]Movimento!$A:$A,DZ$3)</f>
        <v>0</v>
      </c>
      <c r="EA52" s="141">
        <f>SUMIFS([1]Movimento!$R:$R,[1]Movimento!$B:$B,$C$3,[1]Movimento!$M:$M,$B52,[1]Movimento!$A:$A,EA$3)</f>
        <v>0</v>
      </c>
      <c r="EB52" s="141">
        <f t="shared" si="166"/>
        <v>0</v>
      </c>
      <c r="EC52" s="141">
        <f>SUMIFS([1]Movimento!$R:$R,[1]Movimento!$B:$B,$C$3,[1]Movimento!$M:$M,$B52,[1]Movimento!$A:$A,EC$3)</f>
        <v>0</v>
      </c>
      <c r="ED52" s="141">
        <f>SUMIFS([1]Movimento!$R:$R,[1]Movimento!$B:$B,$C$3,[1]Movimento!$M:$M,$B52,[1]Movimento!$A:$A,ED$3)</f>
        <v>0</v>
      </c>
      <c r="EE52" s="141">
        <f>SUMIFS([1]Movimento!$R:$R,[1]Movimento!$B:$B,$C$3,[1]Movimento!$M:$M,$B52,[1]Movimento!$A:$A,EE$3)</f>
        <v>0</v>
      </c>
      <c r="EF52" s="141">
        <f>SUMIFS([1]Movimento!$R:$R,[1]Movimento!$B:$B,$C$3,[1]Movimento!$M:$M,$B52,[1]Movimento!$A:$A,EF$3)</f>
        <v>0</v>
      </c>
      <c r="EG52" s="141">
        <f>SUMIFS([1]Movimento!$R:$R,[1]Movimento!$B:$B,$C$3,[1]Movimento!$M:$M,$B52,[1]Movimento!$A:$A,EG$3)</f>
        <v>0</v>
      </c>
      <c r="EH52" s="141">
        <f>SUMIFS([1]Movimento!$R:$R,[1]Movimento!$B:$B,$C$3,[1]Movimento!$M:$M,$B52,[1]Movimento!$A:$A,EH$3)</f>
        <v>0</v>
      </c>
      <c r="EI52" s="141">
        <f>SUMIFS([1]Movimento!$R:$R,[1]Movimento!$B:$B,$C$3,[1]Movimento!$M:$M,$B52,[1]Movimento!$A:$A,EI$3)</f>
        <v>0</v>
      </c>
      <c r="EJ52" s="141">
        <f>SUMIFS([1]Movimento!$R:$R,[1]Movimento!$B:$B,$C$3,[1]Movimento!$M:$M,$B52,[1]Movimento!$A:$A,EJ$3)</f>
        <v>0</v>
      </c>
      <c r="EK52" s="141">
        <f>SUMIFS([1]Movimento!$R:$R,[1]Movimento!$B:$B,$C$3,[1]Movimento!$M:$M,$B52,[1]Movimento!$A:$A,EK$3)</f>
        <v>0</v>
      </c>
      <c r="EL52" s="141">
        <f>SUMIFS([1]Movimento!$R:$R,[1]Movimento!$B:$B,$C$3,[1]Movimento!$M:$M,$B52,[1]Movimento!$A:$A,EL$3)</f>
        <v>0</v>
      </c>
      <c r="EM52" s="141">
        <f>SUMIFS([1]Movimento!$R:$R,[1]Movimento!$B:$B,$C$3,[1]Movimento!$M:$M,$B52,[1]Movimento!$A:$A,EM$3)</f>
        <v>0</v>
      </c>
      <c r="EN52" s="141">
        <f>SUMIFS([1]Movimento!$R:$R,[1]Movimento!$B:$B,$C$3,[1]Movimento!$M:$M,$B52,[1]Movimento!$A:$A,EN$3)</f>
        <v>0</v>
      </c>
      <c r="EO52" s="141">
        <f>SUMIFS([1]Movimento!$R:$R,[1]Movimento!$B:$B,$C$3,[1]Movimento!$M:$M,$B52,[1]Movimento!$A:$A,EO$3)</f>
        <v>0</v>
      </c>
      <c r="EP52" s="141">
        <f>SUMIFS([1]Movimento!$R:$R,[1]Movimento!$B:$B,$C$3,[1]Movimento!$M:$M,$B52,[1]Movimento!$A:$A,EP$3)</f>
        <v>0</v>
      </c>
      <c r="EQ52" s="141">
        <f>SUMIFS([1]Movimento!$R:$R,[1]Movimento!$B:$B,$C$3,[1]Movimento!$M:$M,$B52,[1]Movimento!$A:$A,EQ$3)</f>
        <v>0</v>
      </c>
      <c r="ER52" s="141">
        <f>SUMIFS([1]Movimento!$R:$R,[1]Movimento!$B:$B,$C$3,[1]Movimento!$M:$M,$B52,[1]Movimento!$A:$A,ER$3)</f>
        <v>0</v>
      </c>
      <c r="ES52" s="141">
        <f>SUMIFS([1]Movimento!$R:$R,[1]Movimento!$B:$B,$C$3,[1]Movimento!$M:$M,$B52,[1]Movimento!$A:$A,ES$3)</f>
        <v>0</v>
      </c>
      <c r="ET52" s="141">
        <f>SUMIFS([1]Movimento!$R:$R,[1]Movimento!$B:$B,$C$3,[1]Movimento!$M:$M,$B52,[1]Movimento!$A:$A,ET$3)</f>
        <v>0</v>
      </c>
      <c r="EU52" s="141">
        <f>SUMIFS([1]Movimento!$R:$R,[1]Movimento!$B:$B,$C$3,[1]Movimento!$M:$M,$B52,[1]Movimento!$A:$A,EU$3)</f>
        <v>0</v>
      </c>
      <c r="EV52" s="141">
        <f>SUMIFS([1]Movimento!$R:$R,[1]Movimento!$B:$B,$C$3,[1]Movimento!$M:$M,$B52,[1]Movimento!$A:$A,EV$3)</f>
        <v>0</v>
      </c>
      <c r="EW52" s="141">
        <f>SUMIFS([1]Movimento!$R:$R,[1]Movimento!$B:$B,$C$3,[1]Movimento!$M:$M,$B52,[1]Movimento!$A:$A,EW$3)</f>
        <v>0</v>
      </c>
      <c r="EX52" s="141">
        <f>SUMIFS([1]Movimento!$R:$R,[1]Movimento!$B:$B,$C$3,[1]Movimento!$M:$M,$B52,[1]Movimento!$A:$A,EX$3)</f>
        <v>0</v>
      </c>
      <c r="EY52" s="141">
        <f>SUMIFS([1]Movimento!$R:$R,[1]Movimento!$B:$B,$C$3,[1]Movimento!$M:$M,$B52,[1]Movimento!$A:$A,EY$3)</f>
        <v>0</v>
      </c>
      <c r="EZ52" s="141">
        <f>SUMIFS([1]Movimento!$R:$R,[1]Movimento!$B:$B,$C$3,[1]Movimento!$M:$M,$B52,[1]Movimento!$A:$A,EZ$3)</f>
        <v>0</v>
      </c>
      <c r="FA52" s="141">
        <f>SUMIFS([1]Movimento!$R:$R,[1]Movimento!$B:$B,$C$3,[1]Movimento!$M:$M,$B52,[1]Movimento!$A:$A,FA$3)</f>
        <v>0</v>
      </c>
      <c r="FB52" s="141">
        <f>SUMIFS([1]Movimento!$R:$R,[1]Movimento!$B:$B,$C$3,[1]Movimento!$M:$M,$B52,[1]Movimento!$A:$A,FB$3)</f>
        <v>0</v>
      </c>
      <c r="FC52" s="141">
        <f>SUMIFS([1]Movimento!$R:$R,[1]Movimento!$B:$B,$C$3,[1]Movimento!$M:$M,$B52,[1]Movimento!$A:$A,FC$3)</f>
        <v>0</v>
      </c>
      <c r="FD52" s="141">
        <f>SUMIFS([1]Movimento!$R:$R,[1]Movimento!$B:$B,$C$3,[1]Movimento!$M:$M,$B52,[1]Movimento!$A:$A,FD$3)</f>
        <v>0</v>
      </c>
      <c r="FE52" s="141">
        <f>SUMIFS([1]Movimento!$R:$R,[1]Movimento!$B:$B,$C$3,[1]Movimento!$M:$M,$B52,[1]Movimento!$A:$A,FE$3)</f>
        <v>0</v>
      </c>
      <c r="FF52" s="141">
        <f>SUMIFS([1]Movimento!$R:$R,[1]Movimento!$B:$B,$C$3,[1]Movimento!$M:$M,$B52,[1]Movimento!$A:$A,FF$3)</f>
        <v>0</v>
      </c>
      <c r="FG52" s="141">
        <f>SUMIFS([1]Movimento!$R:$R,[1]Movimento!$B:$B,$C$3,[1]Movimento!$M:$M,$B52,[1]Movimento!$A:$A,FG$3)</f>
        <v>0</v>
      </c>
      <c r="FH52" s="141">
        <f t="shared" si="167"/>
        <v>0</v>
      </c>
      <c r="FI52" s="141">
        <f>SUMIFS([1]Movimento!$R:$R,[1]Movimento!$B:$B,$C$3,[1]Movimento!$M:$M,$B52,[1]Movimento!$A:$A,FI$3)</f>
        <v>0</v>
      </c>
      <c r="FJ52" s="141">
        <f>SUMIFS([1]Movimento!$R:$R,[1]Movimento!$B:$B,$C$3,[1]Movimento!$M:$M,$B52,[1]Movimento!$A:$A,FJ$3)</f>
        <v>0</v>
      </c>
      <c r="FK52" s="141">
        <f>SUMIFS([1]Movimento!$R:$R,[1]Movimento!$B:$B,$C$3,[1]Movimento!$M:$M,$B52,[1]Movimento!$A:$A,FK$3)</f>
        <v>0</v>
      </c>
      <c r="FL52" s="141">
        <f>SUMIFS([1]Movimento!$R:$R,[1]Movimento!$B:$B,$C$3,[1]Movimento!$M:$M,$B52,[1]Movimento!$A:$A,FL$3)</f>
        <v>0</v>
      </c>
      <c r="FM52" s="141">
        <f>SUMIFS([1]Movimento!$R:$R,[1]Movimento!$B:$B,$C$3,[1]Movimento!$M:$M,$B52,[1]Movimento!$A:$A,FM$3)</f>
        <v>0</v>
      </c>
      <c r="FN52" s="141">
        <f>SUMIFS([1]Movimento!$R:$R,[1]Movimento!$B:$B,$C$3,[1]Movimento!$M:$M,$B52,[1]Movimento!$A:$A,FN$3)</f>
        <v>0</v>
      </c>
      <c r="FO52" s="141">
        <f>SUMIFS([1]Movimento!$R:$R,[1]Movimento!$B:$B,$C$3,[1]Movimento!$M:$M,$B52,[1]Movimento!$A:$A,FO$3)</f>
        <v>0</v>
      </c>
      <c r="FP52" s="141">
        <f>SUMIFS([1]Movimento!$R:$R,[1]Movimento!$B:$B,$C$3,[1]Movimento!$M:$M,$B52,[1]Movimento!$A:$A,FP$3)</f>
        <v>0</v>
      </c>
      <c r="FQ52" s="141">
        <f>SUMIFS([1]Movimento!$R:$R,[1]Movimento!$B:$B,$C$3,[1]Movimento!$M:$M,$B52,[1]Movimento!$A:$A,FQ$3)</f>
        <v>0</v>
      </c>
      <c r="FR52" s="141">
        <f>SUMIFS([1]Movimento!$R:$R,[1]Movimento!$B:$B,$C$3,[1]Movimento!$M:$M,$B52,[1]Movimento!$A:$A,FR$3)</f>
        <v>0</v>
      </c>
      <c r="FS52" s="141">
        <f>SUMIFS([1]Movimento!$R:$R,[1]Movimento!$B:$B,$C$3,[1]Movimento!$M:$M,$B52,[1]Movimento!$A:$A,FS$3)</f>
        <v>0</v>
      </c>
      <c r="FT52" s="141">
        <f>SUMIFS([1]Movimento!$R:$R,[1]Movimento!$B:$B,$C$3,[1]Movimento!$M:$M,$B52,[1]Movimento!$A:$A,FT$3)</f>
        <v>0</v>
      </c>
      <c r="FU52" s="141">
        <f>SUMIFS([1]Movimento!$R:$R,[1]Movimento!$B:$B,$C$3,[1]Movimento!$M:$M,$B52,[1]Movimento!$A:$A,FU$3)</f>
        <v>0</v>
      </c>
      <c r="FV52" s="141">
        <f>SUMIFS([1]Movimento!$R:$R,[1]Movimento!$B:$B,$C$3,[1]Movimento!$M:$M,$B52,[1]Movimento!$A:$A,FV$3)</f>
        <v>0</v>
      </c>
      <c r="FW52" s="141">
        <f>SUMIFS([1]Movimento!$R:$R,[1]Movimento!$B:$B,$C$3,[1]Movimento!$M:$M,$B52,[1]Movimento!$A:$A,FW$3)</f>
        <v>0</v>
      </c>
      <c r="FX52" s="141">
        <f>SUMIFS([1]Movimento!$R:$R,[1]Movimento!$B:$B,$C$3,[1]Movimento!$M:$M,$B52,[1]Movimento!$A:$A,FX$3)</f>
        <v>0</v>
      </c>
      <c r="FY52" s="141">
        <f>SUMIFS([1]Movimento!$R:$R,[1]Movimento!$B:$B,$C$3,[1]Movimento!$M:$M,$B52,[1]Movimento!$A:$A,FY$3)</f>
        <v>0</v>
      </c>
      <c r="FZ52" s="141">
        <f>SUMIFS([1]Movimento!$R:$R,[1]Movimento!$B:$B,$C$3,[1]Movimento!$M:$M,$B52,[1]Movimento!$A:$A,FZ$3)</f>
        <v>0</v>
      </c>
      <c r="GA52" s="141">
        <f>SUMIFS([1]Movimento!$R:$R,[1]Movimento!$B:$B,$C$3,[1]Movimento!$M:$M,$B52,[1]Movimento!$A:$A,GA$3)</f>
        <v>0</v>
      </c>
      <c r="GB52" s="141">
        <f>SUMIFS([1]Movimento!$R:$R,[1]Movimento!$B:$B,$C$3,[1]Movimento!$M:$M,$B52,[1]Movimento!$A:$A,GB$3)</f>
        <v>0</v>
      </c>
      <c r="GC52" s="141">
        <f>SUMIFS([1]Movimento!$R:$R,[1]Movimento!$B:$B,$C$3,[1]Movimento!$M:$M,$B52,[1]Movimento!$A:$A,GC$3)</f>
        <v>0</v>
      </c>
      <c r="GD52" s="141">
        <f>SUMIFS([1]Movimento!$R:$R,[1]Movimento!$B:$B,$C$3,[1]Movimento!$M:$M,$B52,[1]Movimento!$A:$A,GD$3)</f>
        <v>0</v>
      </c>
      <c r="GE52" s="141">
        <f>SUMIFS([1]Movimento!$R:$R,[1]Movimento!$B:$B,$C$3,[1]Movimento!$M:$M,$B52,[1]Movimento!$A:$A,GE$3)</f>
        <v>0</v>
      </c>
      <c r="GF52" s="141">
        <f>SUMIFS([1]Movimento!$R:$R,[1]Movimento!$B:$B,$C$3,[1]Movimento!$M:$M,$B52,[1]Movimento!$A:$A,GF$3)</f>
        <v>0</v>
      </c>
      <c r="GG52" s="141">
        <f>SUMIFS([1]Movimento!$R:$R,[1]Movimento!$B:$B,$C$3,[1]Movimento!$M:$M,$B52,[1]Movimento!$A:$A,GG$3)</f>
        <v>0</v>
      </c>
      <c r="GH52" s="141">
        <f>SUMIFS([1]Movimento!$R:$R,[1]Movimento!$B:$B,$C$3,[1]Movimento!$M:$M,$B52,[1]Movimento!$A:$A,GH$3)</f>
        <v>0</v>
      </c>
      <c r="GI52" s="141">
        <f>SUMIFS([1]Movimento!$R:$R,[1]Movimento!$B:$B,$C$3,[1]Movimento!$M:$M,$B52,[1]Movimento!$A:$A,GI$3)</f>
        <v>0</v>
      </c>
      <c r="GJ52" s="141">
        <f>SUMIFS([1]Movimento!$R:$R,[1]Movimento!$B:$B,$C$3,[1]Movimento!$M:$M,$B52,[1]Movimento!$A:$A,GJ$3)</f>
        <v>0</v>
      </c>
      <c r="GK52" s="141">
        <f>SUMIFS([1]Movimento!$R:$R,[1]Movimento!$B:$B,$C$3,[1]Movimento!$M:$M,$B52,[1]Movimento!$A:$A,GK$3)</f>
        <v>0</v>
      </c>
      <c r="GL52" s="141">
        <f>SUMIFS([1]Movimento!$R:$R,[1]Movimento!$B:$B,$C$3,[1]Movimento!$M:$M,$B52,[1]Movimento!$A:$A,GL$3)</f>
        <v>0</v>
      </c>
      <c r="GM52" s="141">
        <f>SUMIFS([1]Movimento!$R:$R,[1]Movimento!$B:$B,$C$3,[1]Movimento!$M:$M,$B52,[1]Movimento!$A:$A,GM$3)</f>
        <v>0</v>
      </c>
      <c r="GN52" s="141">
        <f t="shared" si="168"/>
        <v>0</v>
      </c>
      <c r="GO52" s="141">
        <f>SUMIFS([1]Movimento!$R:$R,[1]Movimento!$B:$B,$C$3,[1]Movimento!$M:$M,$B52,[1]Movimento!$A:$A,GO$3)</f>
        <v>0</v>
      </c>
      <c r="GP52" s="141">
        <f>SUMIFS([1]Movimento!$R:$R,[1]Movimento!$B:$B,$C$3,[1]Movimento!$M:$M,$B52,[1]Movimento!$A:$A,GP$3)</f>
        <v>0</v>
      </c>
      <c r="GQ52" s="141">
        <f>SUMIFS([1]Movimento!$R:$R,[1]Movimento!$B:$B,$C$3,[1]Movimento!$M:$M,$B52,[1]Movimento!$A:$A,GQ$3)</f>
        <v>0</v>
      </c>
      <c r="GR52" s="141">
        <f>SUMIFS([1]Movimento!$R:$R,[1]Movimento!$B:$B,$C$3,[1]Movimento!$M:$M,$B52,[1]Movimento!$A:$A,GR$3)</f>
        <v>0</v>
      </c>
      <c r="GS52" s="141">
        <f>SUMIFS([1]Movimento!$R:$R,[1]Movimento!$B:$B,$C$3,[1]Movimento!$M:$M,$B52,[1]Movimento!$A:$A,GS$3)</f>
        <v>0</v>
      </c>
      <c r="GT52" s="141">
        <f>SUMIFS([1]Movimento!$R:$R,[1]Movimento!$B:$B,$C$3,[1]Movimento!$M:$M,$B52,[1]Movimento!$A:$A,GT$3)</f>
        <v>0</v>
      </c>
      <c r="GU52" s="141">
        <f>SUMIFS([1]Movimento!$R:$R,[1]Movimento!$B:$B,$C$3,[1]Movimento!$M:$M,$B52,[1]Movimento!$A:$A,GU$3)</f>
        <v>0</v>
      </c>
      <c r="GV52" s="141">
        <f>SUMIFS([1]Movimento!$R:$R,[1]Movimento!$B:$B,$C$3,[1]Movimento!$M:$M,$B52,[1]Movimento!$A:$A,GV$3)</f>
        <v>0</v>
      </c>
      <c r="GW52" s="141">
        <f>SUMIFS([1]Movimento!$R:$R,[1]Movimento!$B:$B,$C$3,[1]Movimento!$M:$M,$B52,[1]Movimento!$A:$A,GW$3)</f>
        <v>0</v>
      </c>
      <c r="GX52" s="141">
        <f>SUMIFS([1]Movimento!$R:$R,[1]Movimento!$B:$B,$C$3,[1]Movimento!$M:$M,$B52,[1]Movimento!$A:$A,GX$3)</f>
        <v>0</v>
      </c>
      <c r="GY52" s="141">
        <f>SUMIFS([1]Movimento!$R:$R,[1]Movimento!$B:$B,$C$3,[1]Movimento!$M:$M,$B52,[1]Movimento!$A:$A,GY$3)</f>
        <v>0</v>
      </c>
      <c r="GZ52" s="141">
        <f>SUMIFS([1]Movimento!$R:$R,[1]Movimento!$B:$B,$C$3,[1]Movimento!$M:$M,$B52,[1]Movimento!$A:$A,GZ$3)</f>
        <v>0</v>
      </c>
      <c r="HA52" s="141">
        <f>SUMIFS([1]Movimento!$R:$R,[1]Movimento!$B:$B,$C$3,[1]Movimento!$M:$M,$B52,[1]Movimento!$A:$A,HA$3)</f>
        <v>0</v>
      </c>
      <c r="HB52" s="141">
        <f>SUMIFS([1]Movimento!$R:$R,[1]Movimento!$B:$B,$C$3,[1]Movimento!$M:$M,$B52,[1]Movimento!$A:$A,HB$3)</f>
        <v>0</v>
      </c>
      <c r="HC52" s="141">
        <f>SUMIFS([1]Movimento!$R:$R,[1]Movimento!$B:$B,$C$3,[1]Movimento!$M:$M,$B52,[1]Movimento!$A:$A,HC$3)</f>
        <v>0</v>
      </c>
      <c r="HD52" s="141">
        <f>SUMIFS([1]Movimento!$R:$R,[1]Movimento!$B:$B,$C$3,[1]Movimento!$M:$M,$B52,[1]Movimento!$A:$A,HD$3)</f>
        <v>0</v>
      </c>
      <c r="HE52" s="141">
        <f>SUMIFS([1]Movimento!$R:$R,[1]Movimento!$B:$B,$C$3,[1]Movimento!$M:$M,$B52,[1]Movimento!$A:$A,HE$3)</f>
        <v>0</v>
      </c>
      <c r="HF52" s="141">
        <f>SUMIFS([1]Movimento!$R:$R,[1]Movimento!$B:$B,$C$3,[1]Movimento!$M:$M,$B52,[1]Movimento!$A:$A,HF$3)</f>
        <v>0</v>
      </c>
      <c r="HG52" s="141">
        <f>SUMIFS([1]Movimento!$R:$R,[1]Movimento!$B:$B,$C$3,[1]Movimento!$M:$M,$B52,[1]Movimento!$A:$A,HG$3)</f>
        <v>0</v>
      </c>
      <c r="HH52" s="141">
        <f>SUMIFS([1]Movimento!$R:$R,[1]Movimento!$B:$B,$C$3,[1]Movimento!$M:$M,$B52,[1]Movimento!$A:$A,HH$3)</f>
        <v>0</v>
      </c>
      <c r="HI52" s="141">
        <f>SUMIFS([1]Movimento!$R:$R,[1]Movimento!$B:$B,$C$3,[1]Movimento!$M:$M,$B52,[1]Movimento!$A:$A,HI$3)</f>
        <v>0</v>
      </c>
      <c r="HJ52" s="141">
        <f>SUMIFS([1]Movimento!$R:$R,[1]Movimento!$B:$B,$C$3,[1]Movimento!$M:$M,$B52,[1]Movimento!$A:$A,HJ$3)</f>
        <v>0</v>
      </c>
      <c r="HK52" s="141">
        <f>SUMIFS([1]Movimento!$R:$R,[1]Movimento!$B:$B,$C$3,[1]Movimento!$M:$M,$B52,[1]Movimento!$A:$A,HK$3)</f>
        <v>0</v>
      </c>
      <c r="HL52" s="141">
        <f>SUMIFS([1]Movimento!$R:$R,[1]Movimento!$B:$B,$C$3,[1]Movimento!$M:$M,$B52,[1]Movimento!$A:$A,HL$3)</f>
        <v>0</v>
      </c>
      <c r="HM52" s="141">
        <f>SUMIFS([1]Movimento!$R:$R,[1]Movimento!$B:$B,$C$3,[1]Movimento!$M:$M,$B52,[1]Movimento!$A:$A,HM$3)</f>
        <v>0</v>
      </c>
      <c r="HN52" s="141">
        <f>SUMIFS([1]Movimento!$R:$R,[1]Movimento!$B:$B,$C$3,[1]Movimento!$M:$M,$B52,[1]Movimento!$A:$A,HN$3)</f>
        <v>0</v>
      </c>
      <c r="HO52" s="141">
        <f>SUMIFS([1]Movimento!$R:$R,[1]Movimento!$B:$B,$C$3,[1]Movimento!$M:$M,$B52,[1]Movimento!$A:$A,HO$3)</f>
        <v>0</v>
      </c>
      <c r="HP52" s="141">
        <f>SUMIFS([1]Movimento!$R:$R,[1]Movimento!$B:$B,$C$3,[1]Movimento!$M:$M,$B52,[1]Movimento!$A:$A,HP$3)</f>
        <v>0</v>
      </c>
      <c r="HQ52" s="141">
        <f>SUMIFS([1]Movimento!$R:$R,[1]Movimento!$B:$B,$C$3,[1]Movimento!$M:$M,$B52,[1]Movimento!$A:$A,HQ$3)</f>
        <v>0</v>
      </c>
      <c r="HR52" s="141">
        <f>SUMIFS([1]Movimento!$R:$R,[1]Movimento!$B:$B,$C$3,[1]Movimento!$M:$M,$B52,[1]Movimento!$A:$A,HR$3)</f>
        <v>0</v>
      </c>
      <c r="HS52" s="141">
        <f>SUMIFS([1]Movimento!$R:$R,[1]Movimento!$B:$B,$C$3,[1]Movimento!$M:$M,$B52,[1]Movimento!$A:$A,HS$3)</f>
        <v>0</v>
      </c>
      <c r="HT52" s="141">
        <f t="shared" si="169"/>
        <v>0</v>
      </c>
      <c r="HU52" s="141">
        <f>SUMIFS([1]Movimento!$R:$R,[1]Movimento!$B:$B,$C$3,[1]Movimento!$M:$M,$B52,[1]Movimento!$A:$A,HU$3)</f>
        <v>0</v>
      </c>
      <c r="HV52" s="141">
        <f>SUMIFS([1]Movimento!$R:$R,[1]Movimento!$B:$B,$C$3,[1]Movimento!$M:$M,$B52,[1]Movimento!$A:$A,HV$3)</f>
        <v>0</v>
      </c>
      <c r="HW52" s="141">
        <f>SUMIFS([1]Movimento!$R:$R,[1]Movimento!$B:$B,$C$3,[1]Movimento!$M:$M,$B52,[1]Movimento!$A:$A,HW$3)</f>
        <v>0</v>
      </c>
      <c r="HX52" s="141">
        <f>SUMIFS([1]Movimento!$R:$R,[1]Movimento!$B:$B,$C$3,[1]Movimento!$M:$M,$B52,[1]Movimento!$A:$A,HX$3)</f>
        <v>0</v>
      </c>
      <c r="HY52" s="141">
        <f>SUMIFS([1]Movimento!$R:$R,[1]Movimento!$B:$B,$C$3,[1]Movimento!$M:$M,$B52,[1]Movimento!$A:$A,HY$3)</f>
        <v>0</v>
      </c>
      <c r="HZ52" s="141">
        <f>SUMIFS([1]Movimento!$R:$R,[1]Movimento!$B:$B,$C$3,[1]Movimento!$M:$M,$B52,[1]Movimento!$A:$A,HZ$3)</f>
        <v>0</v>
      </c>
      <c r="IA52" s="141">
        <f>SUMIFS([1]Movimento!$R:$R,[1]Movimento!$B:$B,$C$3,[1]Movimento!$M:$M,$B52,[1]Movimento!$A:$A,IA$3)</f>
        <v>0</v>
      </c>
      <c r="IB52" s="141">
        <f>SUMIFS([1]Movimento!$R:$R,[1]Movimento!$B:$B,$C$3,[1]Movimento!$M:$M,$B52,[1]Movimento!$A:$A,IB$3)</f>
        <v>0</v>
      </c>
      <c r="IC52" s="141">
        <f>SUMIFS([1]Movimento!$R:$R,[1]Movimento!$B:$B,$C$3,[1]Movimento!$M:$M,$B52,[1]Movimento!$A:$A,IC$3)</f>
        <v>0</v>
      </c>
      <c r="ID52" s="141">
        <f>SUMIFS([1]Movimento!$R:$R,[1]Movimento!$B:$B,$C$3,[1]Movimento!$M:$M,$B52,[1]Movimento!$A:$A,ID$3)</f>
        <v>0</v>
      </c>
      <c r="IE52" s="141">
        <f>SUMIFS([1]Movimento!$R:$R,[1]Movimento!$B:$B,$C$3,[1]Movimento!$M:$M,$B52,[1]Movimento!$A:$A,IE$3)</f>
        <v>0</v>
      </c>
      <c r="IF52" s="141">
        <f>SUMIFS([1]Movimento!$R:$R,[1]Movimento!$B:$B,$C$3,[1]Movimento!$M:$M,$B52,[1]Movimento!$A:$A,IF$3)</f>
        <v>0</v>
      </c>
      <c r="IG52" s="141">
        <f>SUMIFS([1]Movimento!$R:$R,[1]Movimento!$B:$B,$C$3,[1]Movimento!$M:$M,$B52,[1]Movimento!$A:$A,IG$3)</f>
        <v>0</v>
      </c>
      <c r="IH52" s="141">
        <f>SUMIFS([1]Movimento!$R:$R,[1]Movimento!$B:$B,$C$3,[1]Movimento!$M:$M,$B52,[1]Movimento!$A:$A,IH$3)</f>
        <v>0</v>
      </c>
      <c r="II52" s="141">
        <f>SUMIFS([1]Movimento!$R:$R,[1]Movimento!$B:$B,$C$3,[1]Movimento!$M:$M,$B52,[1]Movimento!$A:$A,II$3)</f>
        <v>0</v>
      </c>
      <c r="IJ52" s="141">
        <f>SUMIFS([1]Movimento!$R:$R,[1]Movimento!$B:$B,$C$3,[1]Movimento!$M:$M,$B52,[1]Movimento!$A:$A,IJ$3)</f>
        <v>0</v>
      </c>
      <c r="IK52" s="141">
        <f>SUMIFS([1]Movimento!$R:$R,[1]Movimento!$B:$B,$C$3,[1]Movimento!$M:$M,$B52,[1]Movimento!$A:$A,IK$3)</f>
        <v>0</v>
      </c>
      <c r="IL52" s="141">
        <f>SUMIFS([1]Movimento!$R:$R,[1]Movimento!$B:$B,$C$3,[1]Movimento!$M:$M,$B52,[1]Movimento!$A:$A,IL$3)</f>
        <v>0</v>
      </c>
      <c r="IM52" s="141">
        <f>SUMIFS([1]Movimento!$R:$R,[1]Movimento!$B:$B,$C$3,[1]Movimento!$M:$M,$B52,[1]Movimento!$A:$A,IM$3)</f>
        <v>0</v>
      </c>
      <c r="IN52" s="141">
        <f>SUMIFS([1]Movimento!$R:$R,[1]Movimento!$B:$B,$C$3,[1]Movimento!$M:$M,$B52,[1]Movimento!$A:$A,IN$3)</f>
        <v>0</v>
      </c>
      <c r="IO52" s="141">
        <f>SUMIFS([1]Movimento!$R:$R,[1]Movimento!$B:$B,$C$3,[1]Movimento!$M:$M,$B52,[1]Movimento!$A:$A,IO$3)</f>
        <v>0</v>
      </c>
      <c r="IP52" s="141">
        <f>SUMIFS([1]Movimento!$R:$R,[1]Movimento!$B:$B,$C$3,[1]Movimento!$M:$M,$B52,[1]Movimento!$A:$A,IP$3)</f>
        <v>0</v>
      </c>
      <c r="IQ52" s="141">
        <f>SUMIFS([1]Movimento!$R:$R,[1]Movimento!$B:$B,$C$3,[1]Movimento!$M:$M,$B52,[1]Movimento!$A:$A,IQ$3)</f>
        <v>0</v>
      </c>
      <c r="IR52" s="141">
        <f>SUMIFS([1]Movimento!$R:$R,[1]Movimento!$B:$B,$C$3,[1]Movimento!$M:$M,$B52,[1]Movimento!$A:$A,IR$3)</f>
        <v>0</v>
      </c>
      <c r="IS52" s="141">
        <f>SUMIFS([1]Movimento!$R:$R,[1]Movimento!$B:$B,$C$3,[1]Movimento!$M:$M,$B52,[1]Movimento!$A:$A,IS$3)</f>
        <v>0</v>
      </c>
      <c r="IT52" s="141">
        <f>SUMIFS([1]Movimento!$R:$R,[1]Movimento!$B:$B,$C$3,[1]Movimento!$M:$M,$B52,[1]Movimento!$A:$A,IT$3)</f>
        <v>0</v>
      </c>
      <c r="IU52" s="141">
        <f>SUMIFS([1]Movimento!$R:$R,[1]Movimento!$B:$B,$C$3,[1]Movimento!$M:$M,$B52,[1]Movimento!$A:$A,IU$3)</f>
        <v>0</v>
      </c>
      <c r="IV52" s="141">
        <f>SUMIFS([1]Movimento!$R:$R,[1]Movimento!$B:$B,$C$3,[1]Movimento!$M:$M,$B52,[1]Movimento!$A:$A,IV$3)</f>
        <v>0</v>
      </c>
      <c r="IW52" s="141">
        <f>SUMIFS([1]Movimento!$R:$R,[1]Movimento!$B:$B,$C$3,[1]Movimento!$M:$M,$B52,[1]Movimento!$A:$A,IW$3)</f>
        <v>0</v>
      </c>
      <c r="IX52" s="141">
        <f>SUMIFS([1]Movimento!$R:$R,[1]Movimento!$B:$B,$C$3,[1]Movimento!$M:$M,$B52,[1]Movimento!$A:$A,IX$3)</f>
        <v>0</v>
      </c>
      <c r="IY52" s="141">
        <f>SUMIFS([1]Movimento!$R:$R,[1]Movimento!$B:$B,$C$3,[1]Movimento!$M:$M,$B52,[1]Movimento!$A:$A,IY$3)</f>
        <v>0</v>
      </c>
      <c r="IZ52" s="141">
        <f t="shared" si="170"/>
        <v>0</v>
      </c>
      <c r="JA52" s="141">
        <f>SUMIFS([1]Movimento!$R:$R,[1]Movimento!$B:$B,$C$3,[1]Movimento!$M:$M,$B52,[1]Movimento!$A:$A,JA$3)</f>
        <v>0</v>
      </c>
      <c r="JB52" s="141">
        <f>SUMIFS([1]Movimento!$R:$R,[1]Movimento!$B:$B,$C$3,[1]Movimento!$M:$M,$B52,[1]Movimento!$A:$A,JB$3)</f>
        <v>0</v>
      </c>
      <c r="JC52" s="141">
        <f>SUMIFS([1]Movimento!$R:$R,[1]Movimento!$B:$B,$C$3,[1]Movimento!$M:$M,$B52,[1]Movimento!$A:$A,JC$3)</f>
        <v>0</v>
      </c>
      <c r="JD52" s="141">
        <f>SUMIFS([1]Movimento!$R:$R,[1]Movimento!$B:$B,$C$3,[1]Movimento!$M:$M,$B52,[1]Movimento!$A:$A,JD$3)</f>
        <v>0</v>
      </c>
      <c r="JE52" s="141">
        <f>SUMIFS([1]Movimento!$R:$R,[1]Movimento!$B:$B,$C$3,[1]Movimento!$M:$M,$B52,[1]Movimento!$A:$A,JE$3)</f>
        <v>0</v>
      </c>
      <c r="JF52" s="141">
        <f>SUMIFS([1]Movimento!$R:$R,[1]Movimento!$B:$B,$C$3,[1]Movimento!$M:$M,$B52,[1]Movimento!$A:$A,JF$3)</f>
        <v>0</v>
      </c>
      <c r="JG52" s="141">
        <f>SUMIFS([1]Movimento!$R:$R,[1]Movimento!$B:$B,$C$3,[1]Movimento!$M:$M,$B52,[1]Movimento!$A:$A,JG$3)</f>
        <v>0</v>
      </c>
      <c r="JH52" s="141">
        <f>SUMIFS([1]Movimento!$R:$R,[1]Movimento!$B:$B,$C$3,[1]Movimento!$M:$M,$B52,[1]Movimento!$A:$A,JH$3)</f>
        <v>0</v>
      </c>
      <c r="JI52" s="141">
        <f>SUMIFS([1]Movimento!$R:$R,[1]Movimento!$B:$B,$C$3,[1]Movimento!$M:$M,$B52,[1]Movimento!$A:$A,JI$3)</f>
        <v>0</v>
      </c>
      <c r="JJ52" s="141">
        <f>SUMIFS([1]Movimento!$R:$R,[1]Movimento!$B:$B,$C$3,[1]Movimento!$M:$M,$B52,[1]Movimento!$A:$A,JJ$3)</f>
        <v>0</v>
      </c>
      <c r="JK52" s="141">
        <f>SUMIFS([1]Movimento!$R:$R,[1]Movimento!$B:$B,$C$3,[1]Movimento!$M:$M,$B52,[1]Movimento!$A:$A,JK$3)</f>
        <v>0</v>
      </c>
      <c r="JL52" s="141">
        <f>SUMIFS([1]Movimento!$R:$R,[1]Movimento!$B:$B,$C$3,[1]Movimento!$M:$M,$B52,[1]Movimento!$A:$A,JL$3)</f>
        <v>0</v>
      </c>
      <c r="JM52" s="141">
        <f>SUMIFS([1]Movimento!$R:$R,[1]Movimento!$B:$B,$C$3,[1]Movimento!$M:$M,$B52,[1]Movimento!$A:$A,JM$3)</f>
        <v>0</v>
      </c>
      <c r="JN52" s="141">
        <f>SUMIFS([1]Movimento!$R:$R,[1]Movimento!$B:$B,$C$3,[1]Movimento!$M:$M,$B52,[1]Movimento!$A:$A,JN$3)</f>
        <v>0</v>
      </c>
      <c r="JO52" s="141">
        <f>SUMIFS([1]Movimento!$R:$R,[1]Movimento!$B:$B,$C$3,[1]Movimento!$M:$M,$B52,[1]Movimento!$A:$A,JO$3)</f>
        <v>0</v>
      </c>
      <c r="JP52" s="141">
        <f>SUMIFS([1]Movimento!$R:$R,[1]Movimento!$B:$B,$C$3,[1]Movimento!$M:$M,$B52,[1]Movimento!$A:$A,JP$3)</f>
        <v>0</v>
      </c>
      <c r="JQ52" s="141">
        <f>SUMIFS([1]Movimento!$R:$R,[1]Movimento!$B:$B,$C$3,[1]Movimento!$M:$M,$B52,[1]Movimento!$A:$A,JQ$3)</f>
        <v>0</v>
      </c>
      <c r="JR52" s="141">
        <f>SUMIFS([1]Movimento!$R:$R,[1]Movimento!$B:$B,$C$3,[1]Movimento!$M:$M,$B52,[1]Movimento!$A:$A,JR$3)</f>
        <v>0</v>
      </c>
      <c r="JS52" s="141">
        <f>SUMIFS([1]Movimento!$R:$R,[1]Movimento!$B:$B,$C$3,[1]Movimento!$M:$M,$B52,[1]Movimento!$A:$A,JS$3)</f>
        <v>0</v>
      </c>
      <c r="JT52" s="141">
        <f>SUMIFS([1]Movimento!$R:$R,[1]Movimento!$B:$B,$C$3,[1]Movimento!$M:$M,$B52,[1]Movimento!$A:$A,JT$3)</f>
        <v>0</v>
      </c>
      <c r="JU52" s="141">
        <f>SUMIFS([1]Movimento!$R:$R,[1]Movimento!$B:$B,$C$3,[1]Movimento!$M:$M,$B52,[1]Movimento!$A:$A,JU$3)</f>
        <v>0</v>
      </c>
      <c r="JV52" s="141">
        <f>SUMIFS([1]Movimento!$R:$R,[1]Movimento!$B:$B,$C$3,[1]Movimento!$M:$M,$B52,[1]Movimento!$A:$A,JV$3)</f>
        <v>0</v>
      </c>
      <c r="JW52" s="141">
        <f>SUMIFS([1]Movimento!$R:$R,[1]Movimento!$B:$B,$C$3,[1]Movimento!$M:$M,$B52,[1]Movimento!$A:$A,JW$3)</f>
        <v>0</v>
      </c>
      <c r="JX52" s="141">
        <f>SUMIFS([1]Movimento!$R:$R,[1]Movimento!$B:$B,$C$3,[1]Movimento!$M:$M,$B52,[1]Movimento!$A:$A,JX$3)</f>
        <v>0</v>
      </c>
      <c r="JY52" s="141">
        <f>SUMIFS([1]Movimento!$R:$R,[1]Movimento!$B:$B,$C$3,[1]Movimento!$M:$M,$B52,[1]Movimento!$A:$A,JY$3)</f>
        <v>0</v>
      </c>
      <c r="JZ52" s="141">
        <f>SUMIFS([1]Movimento!$R:$R,[1]Movimento!$B:$B,$C$3,[1]Movimento!$M:$M,$B52,[1]Movimento!$A:$A,JZ$3)</f>
        <v>0</v>
      </c>
      <c r="KA52" s="141">
        <f>SUMIFS([1]Movimento!$R:$R,[1]Movimento!$B:$B,$C$3,[1]Movimento!$M:$M,$B52,[1]Movimento!$A:$A,KA$3)</f>
        <v>0</v>
      </c>
      <c r="KB52" s="141">
        <f>SUMIFS([1]Movimento!$R:$R,[1]Movimento!$B:$B,$C$3,[1]Movimento!$M:$M,$B52,[1]Movimento!$A:$A,KB$3)</f>
        <v>0</v>
      </c>
      <c r="KC52" s="141">
        <f>SUMIFS([1]Movimento!$R:$R,[1]Movimento!$B:$B,$C$3,[1]Movimento!$M:$M,$B52,[1]Movimento!$A:$A,KC$3)</f>
        <v>0</v>
      </c>
      <c r="KD52" s="141">
        <f>SUMIFS([1]Movimento!$R:$R,[1]Movimento!$B:$B,$C$3,[1]Movimento!$M:$M,$B52,[1]Movimento!$A:$A,KD$3)</f>
        <v>0</v>
      </c>
      <c r="KE52" s="141">
        <f>SUMIFS([1]Movimento!$R:$R,[1]Movimento!$B:$B,$C$3,[1]Movimento!$M:$M,$B52,[1]Movimento!$A:$A,KE$3)</f>
        <v>0</v>
      </c>
      <c r="KF52" s="141">
        <f t="shared" si="171"/>
        <v>0</v>
      </c>
      <c r="KG52" s="141">
        <f>SUMIFS([1]Movimento!$R:$R,[1]Movimento!$B:$B,$C$3,[1]Movimento!$M:$M,$B52,[1]Movimento!$A:$A,KG$3)</f>
        <v>0</v>
      </c>
      <c r="KH52" s="141">
        <f>SUMIFS([1]Movimento!$R:$R,[1]Movimento!$B:$B,$C$3,[1]Movimento!$M:$M,$B52,[1]Movimento!$A:$A,KH$3)</f>
        <v>0</v>
      </c>
      <c r="KI52" s="141">
        <f>SUMIFS([1]Movimento!$R:$R,[1]Movimento!$B:$B,$C$3,[1]Movimento!$M:$M,$B52,[1]Movimento!$A:$A,KI$3)</f>
        <v>0</v>
      </c>
      <c r="KJ52" s="141">
        <f>SUMIFS([1]Movimento!$R:$R,[1]Movimento!$B:$B,$C$3,[1]Movimento!$M:$M,$B52,[1]Movimento!$A:$A,KJ$3)</f>
        <v>0</v>
      </c>
      <c r="KK52" s="141">
        <f>SUMIFS([1]Movimento!$R:$R,[1]Movimento!$B:$B,$C$3,[1]Movimento!$M:$M,$B52,[1]Movimento!$A:$A,KK$3)</f>
        <v>0</v>
      </c>
      <c r="KL52" s="141">
        <f>SUMIFS([1]Movimento!$R:$R,[1]Movimento!$B:$B,$C$3,[1]Movimento!$M:$M,$B52,[1]Movimento!$A:$A,KL$3)</f>
        <v>0</v>
      </c>
      <c r="KM52" s="141">
        <f>SUMIFS([1]Movimento!$R:$R,[1]Movimento!$B:$B,$C$3,[1]Movimento!$M:$M,$B52,[1]Movimento!$A:$A,KM$3)</f>
        <v>0</v>
      </c>
      <c r="KN52" s="141">
        <f>SUMIFS([1]Movimento!$R:$R,[1]Movimento!$B:$B,$C$3,[1]Movimento!$M:$M,$B52,[1]Movimento!$A:$A,KN$3)</f>
        <v>0</v>
      </c>
      <c r="KO52" s="141">
        <f>SUMIFS([1]Movimento!$R:$R,[1]Movimento!$B:$B,$C$3,[1]Movimento!$M:$M,$B52,[1]Movimento!$A:$A,KO$3)</f>
        <v>0</v>
      </c>
      <c r="KP52" s="141">
        <f>SUMIFS([1]Movimento!$R:$R,[1]Movimento!$B:$B,$C$3,[1]Movimento!$M:$M,$B52,[1]Movimento!$A:$A,KP$3)</f>
        <v>0</v>
      </c>
      <c r="KQ52" s="141">
        <f>SUMIFS([1]Movimento!$R:$R,[1]Movimento!$B:$B,$C$3,[1]Movimento!$M:$M,$B52,[1]Movimento!$A:$A,KQ$3)</f>
        <v>0</v>
      </c>
      <c r="KR52" s="141">
        <f>SUMIFS([1]Movimento!$R:$R,[1]Movimento!$B:$B,$C$3,[1]Movimento!$M:$M,$B52,[1]Movimento!$A:$A,KR$3)</f>
        <v>0</v>
      </c>
      <c r="KS52" s="141">
        <f>SUMIFS([1]Movimento!$R:$R,[1]Movimento!$B:$B,$C$3,[1]Movimento!$M:$M,$B52,[1]Movimento!$A:$A,KS$3)</f>
        <v>0</v>
      </c>
      <c r="KT52" s="141">
        <f>SUMIFS([1]Movimento!$R:$R,[1]Movimento!$B:$B,$C$3,[1]Movimento!$M:$M,$B52,[1]Movimento!$A:$A,KT$3)</f>
        <v>0</v>
      </c>
      <c r="KU52" s="141">
        <f>SUMIFS([1]Movimento!$R:$R,[1]Movimento!$B:$B,$C$3,[1]Movimento!$M:$M,$B52,[1]Movimento!$A:$A,KU$3)</f>
        <v>0</v>
      </c>
      <c r="KV52" s="141">
        <f>SUMIFS([1]Movimento!$R:$R,[1]Movimento!$B:$B,$C$3,[1]Movimento!$M:$M,$B52,[1]Movimento!$A:$A,KV$3)</f>
        <v>0</v>
      </c>
      <c r="KW52" s="141">
        <f>SUMIFS([1]Movimento!$R:$R,[1]Movimento!$B:$B,$C$3,[1]Movimento!$M:$M,$B52,[1]Movimento!$A:$A,KW$3)</f>
        <v>0</v>
      </c>
      <c r="KX52" s="141">
        <f>SUMIFS([1]Movimento!$R:$R,[1]Movimento!$B:$B,$C$3,[1]Movimento!$M:$M,$B52,[1]Movimento!$A:$A,KX$3)</f>
        <v>0</v>
      </c>
      <c r="KY52" s="141">
        <f>SUMIFS([1]Movimento!$R:$R,[1]Movimento!$B:$B,$C$3,[1]Movimento!$M:$M,$B52,[1]Movimento!$A:$A,KY$3)</f>
        <v>0</v>
      </c>
      <c r="KZ52" s="141">
        <f>SUMIFS([1]Movimento!$R:$R,[1]Movimento!$B:$B,$C$3,[1]Movimento!$M:$M,$B52,[1]Movimento!$A:$A,KZ$3)</f>
        <v>0</v>
      </c>
      <c r="LA52" s="141">
        <f>SUMIFS([1]Movimento!$R:$R,[1]Movimento!$B:$B,$C$3,[1]Movimento!$M:$M,$B52,[1]Movimento!$A:$A,LA$3)</f>
        <v>0</v>
      </c>
      <c r="LB52" s="141">
        <f>SUMIFS([1]Movimento!$R:$R,[1]Movimento!$B:$B,$C$3,[1]Movimento!$M:$M,$B52,[1]Movimento!$A:$A,LB$3)</f>
        <v>0</v>
      </c>
      <c r="LC52" s="141">
        <f>SUMIFS([1]Movimento!$R:$R,[1]Movimento!$B:$B,$C$3,[1]Movimento!$M:$M,$B52,[1]Movimento!$A:$A,LC$3)</f>
        <v>0</v>
      </c>
      <c r="LD52" s="141">
        <f>SUMIFS([1]Movimento!$R:$R,[1]Movimento!$B:$B,$C$3,[1]Movimento!$M:$M,$B52,[1]Movimento!$A:$A,LD$3)</f>
        <v>0</v>
      </c>
      <c r="LE52" s="141">
        <f>SUMIFS([1]Movimento!$R:$R,[1]Movimento!$B:$B,$C$3,[1]Movimento!$M:$M,$B52,[1]Movimento!$A:$A,LE$3)</f>
        <v>0</v>
      </c>
      <c r="LF52" s="141">
        <f>SUMIFS([1]Movimento!$R:$R,[1]Movimento!$B:$B,$C$3,[1]Movimento!$M:$M,$B52,[1]Movimento!$A:$A,LF$3)</f>
        <v>0</v>
      </c>
      <c r="LG52" s="141">
        <f>SUMIFS([1]Movimento!$R:$R,[1]Movimento!$B:$B,$C$3,[1]Movimento!$M:$M,$B52,[1]Movimento!$A:$A,LG$3)</f>
        <v>0</v>
      </c>
      <c r="LH52" s="141">
        <f>SUMIFS([1]Movimento!$R:$R,[1]Movimento!$B:$B,$C$3,[1]Movimento!$M:$M,$B52,[1]Movimento!$A:$A,LH$3)</f>
        <v>0</v>
      </c>
      <c r="LI52" s="141">
        <f>SUMIFS([1]Movimento!$R:$R,[1]Movimento!$B:$B,$C$3,[1]Movimento!$M:$M,$B52,[1]Movimento!$A:$A,LI$3)</f>
        <v>0</v>
      </c>
      <c r="LJ52" s="141">
        <f>SUMIFS([1]Movimento!$R:$R,[1]Movimento!$B:$B,$C$3,[1]Movimento!$M:$M,$B52,[1]Movimento!$A:$A,LJ$3)</f>
        <v>0</v>
      </c>
      <c r="LK52" s="141">
        <f>SUMIFS([1]Movimento!$R:$R,[1]Movimento!$B:$B,$C$3,[1]Movimento!$M:$M,$B52,[1]Movimento!$A:$A,LK$3)</f>
        <v>0</v>
      </c>
      <c r="LL52" s="141">
        <f t="shared" si="172"/>
        <v>0</v>
      </c>
      <c r="LM52" s="141">
        <f>SUMIFS([1]Movimento!$R:$R,[1]Movimento!$B:$B,$C$3,[1]Movimento!$M:$M,$B52,[1]Movimento!$A:$A,LM$3)</f>
        <v>0</v>
      </c>
      <c r="LN52" s="141">
        <f>SUMIFS([1]Movimento!$R:$R,[1]Movimento!$B:$B,$C$3,[1]Movimento!$M:$M,$B52,[1]Movimento!$A:$A,LN$3)</f>
        <v>0</v>
      </c>
      <c r="LO52" s="141">
        <f>SUMIFS([1]Movimento!$R:$R,[1]Movimento!$B:$B,$C$3,[1]Movimento!$M:$M,$B52,[1]Movimento!$A:$A,LO$3)</f>
        <v>0</v>
      </c>
      <c r="LP52" s="141">
        <f>SUMIFS([1]Movimento!$R:$R,[1]Movimento!$B:$B,$C$3,[1]Movimento!$M:$M,$B52,[1]Movimento!$A:$A,LP$3)</f>
        <v>0</v>
      </c>
      <c r="LQ52" s="141">
        <f>SUMIFS([1]Movimento!$R:$R,[1]Movimento!$B:$B,$C$3,[1]Movimento!$M:$M,$B52,[1]Movimento!$A:$A,LQ$3)</f>
        <v>0</v>
      </c>
      <c r="LR52" s="141">
        <f>SUMIFS([1]Movimento!$R:$R,[1]Movimento!$B:$B,$C$3,[1]Movimento!$M:$M,$B52,[1]Movimento!$A:$A,LR$3)</f>
        <v>0</v>
      </c>
      <c r="LS52" s="141">
        <f>SUMIFS([1]Movimento!$R:$R,[1]Movimento!$B:$B,$C$3,[1]Movimento!$M:$M,$B52,[1]Movimento!$A:$A,LS$3)</f>
        <v>0</v>
      </c>
      <c r="LT52" s="141">
        <f>SUMIFS([1]Movimento!$R:$R,[1]Movimento!$B:$B,$C$3,[1]Movimento!$M:$M,$B52,[1]Movimento!$A:$A,LT$3)</f>
        <v>0</v>
      </c>
      <c r="LU52" s="141">
        <f>SUMIFS([1]Movimento!$R:$R,[1]Movimento!$B:$B,$C$3,[1]Movimento!$M:$M,$B52,[1]Movimento!$A:$A,LU$3)</f>
        <v>0</v>
      </c>
      <c r="LV52" s="141">
        <f>SUMIFS([1]Movimento!$R:$R,[1]Movimento!$B:$B,$C$3,[1]Movimento!$M:$M,$B52,[1]Movimento!$A:$A,LV$3)</f>
        <v>0</v>
      </c>
      <c r="LW52" s="141">
        <f>SUMIFS([1]Movimento!$R:$R,[1]Movimento!$B:$B,$C$3,[1]Movimento!$M:$M,$B52,[1]Movimento!$A:$A,LW$3)</f>
        <v>0</v>
      </c>
      <c r="LX52" s="141">
        <f>SUMIFS([1]Movimento!$R:$R,[1]Movimento!$B:$B,$C$3,[1]Movimento!$M:$M,$B52,[1]Movimento!$A:$A,LX$3)</f>
        <v>0</v>
      </c>
      <c r="LY52" s="141">
        <f>SUMIFS([1]Movimento!$R:$R,[1]Movimento!$B:$B,$C$3,[1]Movimento!$M:$M,$B52,[1]Movimento!$A:$A,LY$3)</f>
        <v>0</v>
      </c>
      <c r="LZ52" s="141">
        <f>SUMIFS([1]Movimento!$R:$R,[1]Movimento!$B:$B,$C$3,[1]Movimento!$M:$M,$B52,[1]Movimento!$A:$A,LZ$3)</f>
        <v>0</v>
      </c>
      <c r="MA52" s="141">
        <f>SUMIFS([1]Movimento!$R:$R,[1]Movimento!$B:$B,$C$3,[1]Movimento!$M:$M,$B52,[1]Movimento!$A:$A,MA$3)</f>
        <v>0</v>
      </c>
      <c r="MB52" s="141">
        <f>SUMIFS([1]Movimento!$R:$R,[1]Movimento!$B:$B,$C$3,[1]Movimento!$M:$M,$B52,[1]Movimento!$A:$A,MB$3)</f>
        <v>0</v>
      </c>
      <c r="MC52" s="141">
        <f>SUMIFS([1]Movimento!$R:$R,[1]Movimento!$B:$B,$C$3,[1]Movimento!$M:$M,$B52,[1]Movimento!$A:$A,MC$3)</f>
        <v>0</v>
      </c>
      <c r="MD52" s="141">
        <f>SUMIFS([1]Movimento!$R:$R,[1]Movimento!$B:$B,$C$3,[1]Movimento!$M:$M,$B52,[1]Movimento!$A:$A,MD$3)</f>
        <v>0</v>
      </c>
      <c r="ME52" s="141">
        <f>SUMIFS([1]Movimento!$R:$R,[1]Movimento!$B:$B,$C$3,[1]Movimento!$M:$M,$B52,[1]Movimento!$A:$A,ME$3)</f>
        <v>0</v>
      </c>
      <c r="MF52" s="141">
        <f>SUMIFS([1]Movimento!$R:$R,[1]Movimento!$B:$B,$C$3,[1]Movimento!$M:$M,$B52,[1]Movimento!$A:$A,MF$3)</f>
        <v>0</v>
      </c>
      <c r="MG52" s="141">
        <f>SUMIFS([1]Movimento!$R:$R,[1]Movimento!$B:$B,$C$3,[1]Movimento!$M:$M,$B52,[1]Movimento!$A:$A,MG$3)</f>
        <v>0</v>
      </c>
      <c r="MH52" s="141">
        <f>SUMIFS([1]Movimento!$R:$R,[1]Movimento!$B:$B,$C$3,[1]Movimento!$M:$M,$B52,[1]Movimento!$A:$A,MH$3)</f>
        <v>0</v>
      </c>
      <c r="MI52" s="141">
        <f>SUMIFS([1]Movimento!$R:$R,[1]Movimento!$B:$B,$C$3,[1]Movimento!$M:$M,$B52,[1]Movimento!$A:$A,MI$3)</f>
        <v>0</v>
      </c>
      <c r="MJ52" s="141">
        <f>SUMIFS([1]Movimento!$R:$R,[1]Movimento!$B:$B,$C$3,[1]Movimento!$M:$M,$B52,[1]Movimento!$A:$A,MJ$3)</f>
        <v>0</v>
      </c>
      <c r="MK52" s="141">
        <f>SUMIFS([1]Movimento!$R:$R,[1]Movimento!$B:$B,$C$3,[1]Movimento!$M:$M,$B52,[1]Movimento!$A:$A,MK$3)</f>
        <v>0</v>
      </c>
      <c r="ML52" s="141">
        <f>SUMIFS([1]Movimento!$R:$R,[1]Movimento!$B:$B,$C$3,[1]Movimento!$M:$M,$B52,[1]Movimento!$A:$A,ML$3)</f>
        <v>0</v>
      </c>
      <c r="MM52" s="141">
        <f>SUMIFS([1]Movimento!$R:$R,[1]Movimento!$B:$B,$C$3,[1]Movimento!$M:$M,$B52,[1]Movimento!$A:$A,MM$3)</f>
        <v>0</v>
      </c>
      <c r="MN52" s="141">
        <f>SUMIFS([1]Movimento!$R:$R,[1]Movimento!$B:$B,$C$3,[1]Movimento!$M:$M,$B52,[1]Movimento!$A:$A,MN$3)</f>
        <v>0</v>
      </c>
      <c r="MO52" s="141">
        <f>SUMIFS([1]Movimento!$R:$R,[1]Movimento!$B:$B,$C$3,[1]Movimento!$M:$M,$B52,[1]Movimento!$A:$A,MO$3)</f>
        <v>0</v>
      </c>
      <c r="MP52" s="141">
        <f>SUMIFS([1]Movimento!$R:$R,[1]Movimento!$B:$B,$C$3,[1]Movimento!$M:$M,$B52,[1]Movimento!$A:$A,MP$3)</f>
        <v>0</v>
      </c>
      <c r="MQ52" s="141">
        <f>SUMIFS([1]Movimento!$R:$R,[1]Movimento!$B:$B,$C$3,[1]Movimento!$M:$M,$B52,[1]Movimento!$A:$A,MQ$3)</f>
        <v>0</v>
      </c>
      <c r="MR52" s="141">
        <f t="shared" si="173"/>
        <v>0</v>
      </c>
      <c r="MS52" s="141">
        <f>SUMIFS([1]Movimento!$R:$R,[1]Movimento!$B:$B,$C$3,[1]Movimento!$M:$M,$B52,[1]Movimento!$A:$A,MS$3)</f>
        <v>0</v>
      </c>
      <c r="MT52" s="141">
        <f>SUMIFS([1]Movimento!$R:$R,[1]Movimento!$B:$B,$C$3,[1]Movimento!$M:$M,$B52,[1]Movimento!$A:$A,MT$3)</f>
        <v>0</v>
      </c>
      <c r="MU52" s="141">
        <f>SUMIFS([1]Movimento!$R:$R,[1]Movimento!$B:$B,$C$3,[1]Movimento!$M:$M,$B52,[1]Movimento!$A:$A,MU$3)</f>
        <v>0</v>
      </c>
      <c r="MV52" s="141">
        <f>SUMIFS([1]Movimento!$R:$R,[1]Movimento!$B:$B,$C$3,[1]Movimento!$M:$M,$B52,[1]Movimento!$A:$A,MV$3)</f>
        <v>0</v>
      </c>
      <c r="MW52" s="141">
        <f>SUMIFS([1]Movimento!$R:$R,[1]Movimento!$B:$B,$C$3,[1]Movimento!$M:$M,$B52,[1]Movimento!$A:$A,MW$3)</f>
        <v>0</v>
      </c>
      <c r="MX52" s="141">
        <f>SUMIFS([1]Movimento!$R:$R,[1]Movimento!$B:$B,$C$3,[1]Movimento!$M:$M,$B52,[1]Movimento!$A:$A,MX$3)</f>
        <v>0</v>
      </c>
      <c r="MY52" s="141">
        <f>SUMIFS([1]Movimento!$R:$R,[1]Movimento!$B:$B,$C$3,[1]Movimento!$M:$M,$B52,[1]Movimento!$A:$A,MY$3)</f>
        <v>0</v>
      </c>
      <c r="MZ52" s="141">
        <f>SUMIFS([1]Movimento!$R:$R,[1]Movimento!$B:$B,$C$3,[1]Movimento!$M:$M,$B52,[1]Movimento!$A:$A,MZ$3)</f>
        <v>0</v>
      </c>
      <c r="NA52" s="141">
        <f>SUMIFS([1]Movimento!$R:$R,[1]Movimento!$B:$B,$C$3,[1]Movimento!$M:$M,$B52,[1]Movimento!$A:$A,NA$3)</f>
        <v>0</v>
      </c>
      <c r="NB52" s="141">
        <f>SUMIFS([1]Movimento!$R:$R,[1]Movimento!$B:$B,$C$3,[1]Movimento!$M:$M,$B52,[1]Movimento!$A:$A,NB$3)</f>
        <v>0</v>
      </c>
      <c r="NC52" s="141">
        <f>SUMIFS([1]Movimento!$R:$R,[1]Movimento!$B:$B,$C$3,[1]Movimento!$M:$M,$B52,[1]Movimento!$A:$A,NC$3)</f>
        <v>0</v>
      </c>
      <c r="ND52" s="141">
        <f>SUMIFS([1]Movimento!$R:$R,[1]Movimento!$B:$B,$C$3,[1]Movimento!$M:$M,$B52,[1]Movimento!$A:$A,ND$3)</f>
        <v>0</v>
      </c>
      <c r="NE52" s="141">
        <f>SUMIFS([1]Movimento!$R:$R,[1]Movimento!$B:$B,$C$3,[1]Movimento!$M:$M,$B52,[1]Movimento!$A:$A,NE$3)</f>
        <v>0</v>
      </c>
      <c r="NF52" s="141">
        <f>SUMIFS([1]Movimento!$R:$R,[1]Movimento!$B:$B,$C$3,[1]Movimento!$M:$M,$B52,[1]Movimento!$A:$A,NF$3)</f>
        <v>0</v>
      </c>
      <c r="NG52" s="141">
        <f>SUMIFS([1]Movimento!$R:$R,[1]Movimento!$B:$B,$C$3,[1]Movimento!$M:$M,$B52,[1]Movimento!$A:$A,NG$3)</f>
        <v>0</v>
      </c>
      <c r="NH52" s="141">
        <f>SUMIFS([1]Movimento!$R:$R,[1]Movimento!$B:$B,$C$3,[1]Movimento!$M:$M,$B52,[1]Movimento!$A:$A,NH$3)</f>
        <v>0</v>
      </c>
      <c r="NI52" s="141">
        <f>SUMIFS([1]Movimento!$R:$R,[1]Movimento!$B:$B,$C$3,[1]Movimento!$M:$M,$B52,[1]Movimento!$A:$A,NI$3)</f>
        <v>0</v>
      </c>
      <c r="NJ52" s="141">
        <f>SUMIFS([1]Movimento!$R:$R,[1]Movimento!$B:$B,$C$3,[1]Movimento!$M:$M,$B52,[1]Movimento!$A:$A,NJ$3)</f>
        <v>0</v>
      </c>
      <c r="NK52" s="141">
        <f>SUMIFS([1]Movimento!$R:$R,[1]Movimento!$B:$B,$C$3,[1]Movimento!$M:$M,$B52,[1]Movimento!$A:$A,NK$3)</f>
        <v>0</v>
      </c>
      <c r="NL52" s="141">
        <f>SUMIFS([1]Movimento!$R:$R,[1]Movimento!$B:$B,$C$3,[1]Movimento!$M:$M,$B52,[1]Movimento!$A:$A,NL$3)</f>
        <v>0</v>
      </c>
      <c r="NM52" s="141">
        <f>SUMIFS([1]Movimento!$R:$R,[1]Movimento!$B:$B,$C$3,[1]Movimento!$M:$M,$B52,[1]Movimento!$A:$A,NM$3)</f>
        <v>0</v>
      </c>
      <c r="NN52" s="141">
        <f>SUMIFS([1]Movimento!$R:$R,[1]Movimento!$B:$B,$C$3,[1]Movimento!$M:$M,$B52,[1]Movimento!$A:$A,NN$3)</f>
        <v>0</v>
      </c>
      <c r="NO52" s="141">
        <f>SUMIFS([1]Movimento!$R:$R,[1]Movimento!$B:$B,$C$3,[1]Movimento!$M:$M,$B52,[1]Movimento!$A:$A,NO$3)</f>
        <v>0</v>
      </c>
      <c r="NP52" s="141">
        <f>SUMIFS([1]Movimento!$R:$R,[1]Movimento!$B:$B,$C$3,[1]Movimento!$M:$M,$B52,[1]Movimento!$A:$A,NP$3)</f>
        <v>0</v>
      </c>
      <c r="NQ52" s="141">
        <f>SUMIFS([1]Movimento!$R:$R,[1]Movimento!$B:$B,$C$3,[1]Movimento!$M:$M,$B52,[1]Movimento!$A:$A,NQ$3)</f>
        <v>0</v>
      </c>
      <c r="NR52" s="141">
        <f>SUMIFS([1]Movimento!$R:$R,[1]Movimento!$B:$B,$C$3,[1]Movimento!$M:$M,$B52,[1]Movimento!$A:$A,NR$3)</f>
        <v>0</v>
      </c>
      <c r="NS52" s="141">
        <f>SUMIFS([1]Movimento!$R:$R,[1]Movimento!$B:$B,$C$3,[1]Movimento!$M:$M,$B52,[1]Movimento!$A:$A,NS$3)</f>
        <v>0</v>
      </c>
      <c r="NT52" s="141">
        <f>SUMIFS([1]Movimento!$R:$R,[1]Movimento!$B:$B,$C$3,[1]Movimento!$M:$M,$B52,[1]Movimento!$A:$A,NT$3)</f>
        <v>0</v>
      </c>
      <c r="NU52" s="141">
        <f>SUMIFS([1]Movimento!$R:$R,[1]Movimento!$B:$B,$C$3,[1]Movimento!$M:$M,$B52,[1]Movimento!$A:$A,NU$3)</f>
        <v>0</v>
      </c>
      <c r="NV52" s="141">
        <f>SUMIFS([1]Movimento!$R:$R,[1]Movimento!$B:$B,$C$3,[1]Movimento!$M:$M,$B52,[1]Movimento!$A:$A,NV$3)</f>
        <v>0</v>
      </c>
      <c r="NW52" s="141">
        <f>SUMIFS([1]Movimento!$R:$R,[1]Movimento!$B:$B,$C$3,[1]Movimento!$M:$M,$B52,[1]Movimento!$A:$A,NW$3)</f>
        <v>0</v>
      </c>
      <c r="NX52" s="141">
        <f t="shared" si="174"/>
        <v>0</v>
      </c>
      <c r="NY52" s="10"/>
      <c r="NZ52" s="141">
        <f t="shared" si="179"/>
        <v>0</v>
      </c>
      <c r="OA52" s="143">
        <f t="shared" si="175"/>
        <v>0</v>
      </c>
      <c r="OB52" s="145" t="str">
        <f t="shared" si="178"/>
        <v/>
      </c>
      <c r="OD52" s="181"/>
      <c r="OG52" s="163" t="s">
        <v>75</v>
      </c>
      <c r="OH52" s="10"/>
      <c r="OI52" s="164"/>
      <c r="OJ52" s="164"/>
      <c r="OK52" s="164"/>
      <c r="OL52" s="164"/>
      <c r="OM52" s="164"/>
      <c r="ON52" s="164"/>
      <c r="OO52" s="164"/>
      <c r="OP52" s="164"/>
      <c r="OQ52" s="164"/>
      <c r="OR52" s="164"/>
      <c r="OS52" s="164"/>
      <c r="OT52" s="164"/>
      <c r="OU52" s="10"/>
      <c r="OV52" s="164">
        <f t="shared" si="176"/>
        <v>0</v>
      </c>
    </row>
    <row r="53" spans="1:412" s="134" customFormat="1" outlineLevel="1">
      <c r="B53" s="139" t="s">
        <v>157</v>
      </c>
      <c r="C53" s="140" t="s">
        <v>156</v>
      </c>
      <c r="D53" s="10"/>
      <c r="E53" s="141">
        <f>SUMIFS([1]Movimento!$R:$R,[1]Movimento!$B:$B,$C$3,[1]Movimento!$M:$M,$B53,[1]Movimento!$A:$A,E$3)</f>
        <v>0</v>
      </c>
      <c r="F53" s="141">
        <f>SUMIFS([1]Movimento!$R:$R,[1]Movimento!$B:$B,$C$3,[1]Movimento!$M:$M,$B53,[1]Movimento!$A:$A,F$3)</f>
        <v>0</v>
      </c>
      <c r="G53" s="141">
        <f>SUMIFS([1]Movimento!$R:$R,[1]Movimento!$B:$B,$C$3,[1]Movimento!$M:$M,$B53,[1]Movimento!$A:$A,G$3)</f>
        <v>0</v>
      </c>
      <c r="H53" s="141">
        <f>SUMIFS([1]Movimento!$R:$R,[1]Movimento!$B:$B,$C$3,[1]Movimento!$M:$M,$B53,[1]Movimento!$A:$A,H$3)</f>
        <v>0</v>
      </c>
      <c r="I53" s="141">
        <f>SUMIFS([1]Movimento!$R:$R,[1]Movimento!$B:$B,$C$3,[1]Movimento!$M:$M,$B53,[1]Movimento!$A:$A,I$3)</f>
        <v>0</v>
      </c>
      <c r="J53" s="141">
        <f>SUMIFS([1]Movimento!$R:$R,[1]Movimento!$B:$B,$C$3,[1]Movimento!$M:$M,$B53,[1]Movimento!$A:$A,J$3)</f>
        <v>0</v>
      </c>
      <c r="K53" s="141">
        <f>SUMIFS([1]Movimento!$R:$R,[1]Movimento!$B:$B,$C$3,[1]Movimento!$M:$M,$B53,[1]Movimento!$A:$A,K$3)</f>
        <v>0</v>
      </c>
      <c r="L53" s="141">
        <f>SUMIFS([1]Movimento!$R:$R,[1]Movimento!$B:$B,$C$3,[1]Movimento!$M:$M,$B53,[1]Movimento!$A:$A,L$3)</f>
        <v>0</v>
      </c>
      <c r="M53" s="141">
        <f>SUMIFS([1]Movimento!$R:$R,[1]Movimento!$B:$B,$C$3,[1]Movimento!$M:$M,$B53,[1]Movimento!$A:$A,M$3)</f>
        <v>0</v>
      </c>
      <c r="N53" s="141">
        <f>SUMIFS([1]Movimento!$R:$R,[1]Movimento!$B:$B,$C$3,[1]Movimento!$M:$M,$B53,[1]Movimento!$A:$A,N$3)</f>
        <v>0</v>
      </c>
      <c r="O53" s="141">
        <f>SUMIFS([1]Movimento!$R:$R,[1]Movimento!$B:$B,$C$3,[1]Movimento!$M:$M,$B53,[1]Movimento!$A:$A,O$3)</f>
        <v>0</v>
      </c>
      <c r="P53" s="141">
        <f>SUMIFS([1]Movimento!$R:$R,[1]Movimento!$B:$B,$C$3,[1]Movimento!$M:$M,$B53,[1]Movimento!$A:$A,P$3)</f>
        <v>0</v>
      </c>
      <c r="Q53" s="141">
        <f>SUMIFS([1]Movimento!$R:$R,[1]Movimento!$B:$B,$C$3,[1]Movimento!$M:$M,$B53,[1]Movimento!$A:$A,Q$3)</f>
        <v>0</v>
      </c>
      <c r="R53" s="141">
        <f>SUMIFS([1]Movimento!$R:$R,[1]Movimento!$B:$B,$C$3,[1]Movimento!$M:$M,$B53,[1]Movimento!$A:$A,R$3)</f>
        <v>0</v>
      </c>
      <c r="S53" s="141">
        <f>SUMIFS([1]Movimento!$R:$R,[1]Movimento!$B:$B,$C$3,[1]Movimento!$M:$M,$B53,[1]Movimento!$A:$A,S$3)</f>
        <v>0</v>
      </c>
      <c r="T53" s="141">
        <f>SUMIFS([1]Movimento!$R:$R,[1]Movimento!$B:$B,$C$3,[1]Movimento!$M:$M,$B53,[1]Movimento!$A:$A,T$3)</f>
        <v>0</v>
      </c>
      <c r="U53" s="141">
        <f>SUMIFS([1]Movimento!$R:$R,[1]Movimento!$B:$B,$C$3,[1]Movimento!$M:$M,$B53,[1]Movimento!$A:$A,U$3)</f>
        <v>0</v>
      </c>
      <c r="V53" s="141">
        <f>SUMIFS([1]Movimento!$R:$R,[1]Movimento!$B:$B,$C$3,[1]Movimento!$M:$M,$B53,[1]Movimento!$A:$A,V$3)</f>
        <v>0</v>
      </c>
      <c r="W53" s="141">
        <f>SUMIFS([1]Movimento!$R:$R,[1]Movimento!$B:$B,$C$3,[1]Movimento!$M:$M,$B53,[1]Movimento!$A:$A,W$3)</f>
        <v>0</v>
      </c>
      <c r="X53" s="141">
        <f>SUMIFS([1]Movimento!$R:$R,[1]Movimento!$B:$B,$C$3,[1]Movimento!$M:$M,$B53,[1]Movimento!$A:$A,X$3)</f>
        <v>0</v>
      </c>
      <c r="Y53" s="141">
        <f>SUMIFS([1]Movimento!$R:$R,[1]Movimento!$B:$B,$C$3,[1]Movimento!$M:$M,$B53,[1]Movimento!$A:$A,Y$3)</f>
        <v>0</v>
      </c>
      <c r="Z53" s="141">
        <f>SUMIFS([1]Movimento!$R:$R,[1]Movimento!$B:$B,$C$3,[1]Movimento!$M:$M,$B53,[1]Movimento!$A:$A,Z$3)</f>
        <v>0</v>
      </c>
      <c r="AA53" s="141">
        <f>SUMIFS([1]Movimento!$R:$R,[1]Movimento!$B:$B,$C$3,[1]Movimento!$M:$M,$B53,[1]Movimento!$A:$A,AA$3)</f>
        <v>0</v>
      </c>
      <c r="AB53" s="141">
        <f>SUMIFS([1]Movimento!$R:$R,[1]Movimento!$B:$B,$C$3,[1]Movimento!$M:$M,$B53,[1]Movimento!$A:$A,AB$3)</f>
        <v>0</v>
      </c>
      <c r="AC53" s="141">
        <f>SUMIFS([1]Movimento!$R:$R,[1]Movimento!$B:$B,$C$3,[1]Movimento!$M:$M,$B53,[1]Movimento!$A:$A,AC$3)</f>
        <v>0</v>
      </c>
      <c r="AD53" s="141">
        <f>SUMIFS([1]Movimento!$R:$R,[1]Movimento!$B:$B,$C$3,[1]Movimento!$M:$M,$B53,[1]Movimento!$A:$A,AD$3)</f>
        <v>0</v>
      </c>
      <c r="AE53" s="141">
        <f>SUMIFS([1]Movimento!$R:$R,[1]Movimento!$B:$B,$C$3,[1]Movimento!$M:$M,$B53,[1]Movimento!$A:$A,AE$3)</f>
        <v>0</v>
      </c>
      <c r="AF53" s="141">
        <f>SUMIFS([1]Movimento!$R:$R,[1]Movimento!$B:$B,$C$3,[1]Movimento!$M:$M,$B53,[1]Movimento!$A:$A,AF$3)</f>
        <v>0</v>
      </c>
      <c r="AG53" s="141">
        <f>SUMIFS([1]Movimento!$R:$R,[1]Movimento!$B:$B,$C$3,[1]Movimento!$M:$M,$B53,[1]Movimento!$A:$A,AG$3)</f>
        <v>0</v>
      </c>
      <c r="AH53" s="141">
        <f>SUMIFS([1]Movimento!$R:$R,[1]Movimento!$B:$B,$C$3,[1]Movimento!$M:$M,$B53,[1]Movimento!$A:$A,AH$3)</f>
        <v>0</v>
      </c>
      <c r="AI53" s="141">
        <f>SUMIFS([1]Movimento!$R:$R,[1]Movimento!$B:$B,$C$3,[1]Movimento!$M:$M,$B53,[1]Movimento!$A:$A,AI$3)</f>
        <v>0</v>
      </c>
      <c r="AJ53" s="141">
        <f t="shared" ref="AJ53" si="180">SUM(E53:AI53)</f>
        <v>0</v>
      </c>
      <c r="AK53" s="141">
        <f>SUMIFS([1]Movimento!$R:$R,[1]Movimento!$B:$B,$C$3,[1]Movimento!$M:$M,$B53,[1]Movimento!$A:$A,AK$3)</f>
        <v>0</v>
      </c>
      <c r="AL53" s="141">
        <f>SUMIFS([1]Movimento!$R:$R,[1]Movimento!$B:$B,$C$3,[1]Movimento!$M:$M,$B53,[1]Movimento!$A:$A,AL$3)</f>
        <v>0</v>
      </c>
      <c r="AM53" s="141">
        <f>SUMIFS([1]Movimento!$R:$R,[1]Movimento!$B:$B,$C$3,[1]Movimento!$M:$M,$B53,[1]Movimento!$A:$A,AM$3)</f>
        <v>0</v>
      </c>
      <c r="AN53" s="141">
        <f>SUMIFS([1]Movimento!$R:$R,[1]Movimento!$B:$B,$C$3,[1]Movimento!$M:$M,$B53,[1]Movimento!$A:$A,AN$3)</f>
        <v>0</v>
      </c>
      <c r="AO53" s="141">
        <f>SUMIFS([1]Movimento!$R:$R,[1]Movimento!$B:$B,$C$3,[1]Movimento!$M:$M,$B53,[1]Movimento!$A:$A,AO$3)</f>
        <v>0</v>
      </c>
      <c r="AP53" s="141">
        <f>SUMIFS([1]Movimento!$R:$R,[1]Movimento!$B:$B,$C$3,[1]Movimento!$M:$M,$B53,[1]Movimento!$A:$A,AP$3)</f>
        <v>0</v>
      </c>
      <c r="AQ53" s="141">
        <f>SUMIFS([1]Movimento!$R:$R,[1]Movimento!$B:$B,$C$3,[1]Movimento!$M:$M,$B53,[1]Movimento!$A:$A,AQ$3)</f>
        <v>0</v>
      </c>
      <c r="AR53" s="141">
        <f>SUMIFS([1]Movimento!$R:$R,[1]Movimento!$B:$B,$C$3,[1]Movimento!$M:$M,$B53,[1]Movimento!$A:$A,AR$3)</f>
        <v>0</v>
      </c>
      <c r="AS53" s="141">
        <f>SUMIFS([1]Movimento!$R:$R,[1]Movimento!$B:$B,$C$3,[1]Movimento!$M:$M,$B53,[1]Movimento!$A:$A,AS$3)</f>
        <v>0</v>
      </c>
      <c r="AT53" s="141">
        <f>SUMIFS([1]Movimento!$R:$R,[1]Movimento!$B:$B,$C$3,[1]Movimento!$M:$M,$B53,[1]Movimento!$A:$A,AT$3)</f>
        <v>0</v>
      </c>
      <c r="AU53" s="141">
        <f>SUMIFS([1]Movimento!$R:$R,[1]Movimento!$B:$B,$C$3,[1]Movimento!$M:$M,$B53,[1]Movimento!$A:$A,AU$3)</f>
        <v>0</v>
      </c>
      <c r="AV53" s="141">
        <f>SUMIFS([1]Movimento!$R:$R,[1]Movimento!$B:$B,$C$3,[1]Movimento!$M:$M,$B53,[1]Movimento!$A:$A,AV$3)</f>
        <v>0</v>
      </c>
      <c r="AW53" s="141">
        <f>SUMIFS([1]Movimento!$R:$R,[1]Movimento!$B:$B,$C$3,[1]Movimento!$M:$M,$B53,[1]Movimento!$A:$A,AW$3)</f>
        <v>0</v>
      </c>
      <c r="AX53" s="141">
        <f>SUMIFS([1]Movimento!$R:$R,[1]Movimento!$B:$B,$C$3,[1]Movimento!$M:$M,$B53,[1]Movimento!$A:$A,AX$3)</f>
        <v>0</v>
      </c>
      <c r="AY53" s="141">
        <f>SUMIFS([1]Movimento!$R:$R,[1]Movimento!$B:$B,$C$3,[1]Movimento!$M:$M,$B53,[1]Movimento!$A:$A,AY$3)</f>
        <v>0</v>
      </c>
      <c r="AZ53" s="141">
        <f>SUMIFS([1]Movimento!$R:$R,[1]Movimento!$B:$B,$C$3,[1]Movimento!$M:$M,$B53,[1]Movimento!$A:$A,AZ$3)</f>
        <v>0</v>
      </c>
      <c r="BA53" s="141">
        <f>SUMIFS([1]Movimento!$R:$R,[1]Movimento!$B:$B,$C$3,[1]Movimento!$M:$M,$B53,[1]Movimento!$A:$A,BA$3)</f>
        <v>0</v>
      </c>
      <c r="BB53" s="141">
        <f>SUMIFS([1]Movimento!$R:$R,[1]Movimento!$B:$B,$C$3,[1]Movimento!$M:$M,$B53,[1]Movimento!$A:$A,BB$3)</f>
        <v>0</v>
      </c>
      <c r="BC53" s="141">
        <f>SUMIFS([1]Movimento!$R:$R,[1]Movimento!$B:$B,$C$3,[1]Movimento!$M:$M,$B53,[1]Movimento!$A:$A,BC$3)</f>
        <v>0</v>
      </c>
      <c r="BD53" s="141">
        <f>SUMIFS([1]Movimento!$R:$R,[1]Movimento!$B:$B,$C$3,[1]Movimento!$M:$M,$B53,[1]Movimento!$A:$A,BD$3)</f>
        <v>0</v>
      </c>
      <c r="BE53" s="141">
        <f>SUMIFS([1]Movimento!$R:$R,[1]Movimento!$B:$B,$C$3,[1]Movimento!$M:$M,$B53,[1]Movimento!$A:$A,BE$3)</f>
        <v>0</v>
      </c>
      <c r="BF53" s="141">
        <f>SUMIFS([1]Movimento!$R:$R,[1]Movimento!$B:$B,$C$3,[1]Movimento!$M:$M,$B53,[1]Movimento!$A:$A,BF$3)</f>
        <v>0</v>
      </c>
      <c r="BG53" s="141">
        <f>SUMIFS([1]Movimento!$R:$R,[1]Movimento!$B:$B,$C$3,[1]Movimento!$M:$M,$B53,[1]Movimento!$A:$A,BG$3)</f>
        <v>0</v>
      </c>
      <c r="BH53" s="141">
        <f>SUMIFS([1]Movimento!$R:$R,[1]Movimento!$B:$B,$C$3,[1]Movimento!$M:$M,$B53,[1]Movimento!$A:$A,BH$3)</f>
        <v>0</v>
      </c>
      <c r="BI53" s="141">
        <f>SUMIFS([1]Movimento!$R:$R,[1]Movimento!$B:$B,$C$3,[1]Movimento!$M:$M,$B53,[1]Movimento!$A:$A,BI$3)</f>
        <v>0</v>
      </c>
      <c r="BJ53" s="141">
        <f>SUMIFS([1]Movimento!$R:$R,[1]Movimento!$B:$B,$C$3,[1]Movimento!$M:$M,$B53,[1]Movimento!$A:$A,BJ$3)</f>
        <v>0</v>
      </c>
      <c r="BK53" s="141">
        <f>SUMIFS([1]Movimento!$R:$R,[1]Movimento!$B:$B,$C$3,[1]Movimento!$M:$M,$B53,[1]Movimento!$A:$A,BK$3)</f>
        <v>0</v>
      </c>
      <c r="BL53" s="141">
        <f>SUMIFS([1]Movimento!$R:$R,[1]Movimento!$B:$B,$C$3,[1]Movimento!$M:$M,$B53,[1]Movimento!$A:$A,BL$3)</f>
        <v>0</v>
      </c>
      <c r="BM53" s="141">
        <f>SUMIFS([1]Movimento!$R:$R,[1]Movimento!$B:$B,$C$3,[1]Movimento!$M:$M,$B53,[1]Movimento!$A:$A,BM$3)</f>
        <v>0</v>
      </c>
      <c r="BN53" s="141">
        <f>SUMIFS([1]Movimento!$R:$R,[1]Movimento!$B:$B,$C$3,[1]Movimento!$M:$M,$B53,[1]Movimento!$A:$A,BN$3)</f>
        <v>0</v>
      </c>
      <c r="BO53" s="141">
        <f>SUMIFS([1]Movimento!$R:$R,[1]Movimento!$B:$B,$C$3,[1]Movimento!$M:$M,$B53,[1]Movimento!$A:$A,BO$3)</f>
        <v>0</v>
      </c>
      <c r="BP53" s="141">
        <f t="shared" ref="BP53" si="181">SUM(AK53:BO53)</f>
        <v>0</v>
      </c>
      <c r="BQ53" s="141">
        <f>SUMIFS([1]Movimento!$R:$R,[1]Movimento!$B:$B,$C$3,[1]Movimento!$M:$M,$B53,[1]Movimento!$A:$A,BQ$3)</f>
        <v>0</v>
      </c>
      <c r="BR53" s="141">
        <f>SUMIFS([1]Movimento!$R:$R,[1]Movimento!$B:$B,$C$3,[1]Movimento!$M:$M,$B53,[1]Movimento!$A:$A,BR$3)</f>
        <v>0</v>
      </c>
      <c r="BS53" s="141">
        <f>SUMIFS([1]Movimento!$R:$R,[1]Movimento!$B:$B,$C$3,[1]Movimento!$M:$M,$B53,[1]Movimento!$A:$A,BS$3)</f>
        <v>0</v>
      </c>
      <c r="BT53" s="141">
        <f>SUMIFS([1]Movimento!$R:$R,[1]Movimento!$B:$B,$C$3,[1]Movimento!$M:$M,$B53,[1]Movimento!$A:$A,BT$3)</f>
        <v>0</v>
      </c>
      <c r="BU53" s="141">
        <f>SUMIFS([1]Movimento!$R:$R,[1]Movimento!$B:$B,$C$3,[1]Movimento!$M:$M,$B53,[1]Movimento!$A:$A,BU$3)</f>
        <v>0</v>
      </c>
      <c r="BV53" s="141">
        <f>SUMIFS([1]Movimento!$R:$R,[1]Movimento!$B:$B,$C$3,[1]Movimento!$M:$M,$B53,[1]Movimento!$A:$A,BV$3)</f>
        <v>0</v>
      </c>
      <c r="BW53" s="141">
        <f>SUMIFS([1]Movimento!$R:$R,[1]Movimento!$B:$B,$C$3,[1]Movimento!$M:$M,$B53,[1]Movimento!$A:$A,BW$3)</f>
        <v>0</v>
      </c>
      <c r="BX53" s="141">
        <f>SUMIFS([1]Movimento!$R:$R,[1]Movimento!$B:$B,$C$3,[1]Movimento!$M:$M,$B53,[1]Movimento!$A:$A,BX$3)</f>
        <v>0</v>
      </c>
      <c r="BY53" s="141">
        <f>SUMIFS([1]Movimento!$R:$R,[1]Movimento!$B:$B,$C$3,[1]Movimento!$M:$M,$B53,[1]Movimento!$A:$A,BY$3)</f>
        <v>0</v>
      </c>
      <c r="BZ53" s="141">
        <f>SUMIFS([1]Movimento!$R:$R,[1]Movimento!$B:$B,$C$3,[1]Movimento!$M:$M,$B53,[1]Movimento!$A:$A,BZ$3)</f>
        <v>0</v>
      </c>
      <c r="CA53" s="141">
        <f>SUMIFS([1]Movimento!$R:$R,[1]Movimento!$B:$B,$C$3,[1]Movimento!$M:$M,$B53,[1]Movimento!$A:$A,CA$3)</f>
        <v>0</v>
      </c>
      <c r="CB53" s="141">
        <f>SUMIFS([1]Movimento!$R:$R,[1]Movimento!$B:$B,$C$3,[1]Movimento!$M:$M,$B53,[1]Movimento!$A:$A,CB$3)</f>
        <v>0</v>
      </c>
      <c r="CC53" s="141">
        <f>SUMIFS([1]Movimento!$R:$R,[1]Movimento!$B:$B,$C$3,[1]Movimento!$M:$M,$B53,[1]Movimento!$A:$A,CC$3)</f>
        <v>0</v>
      </c>
      <c r="CD53" s="141">
        <f>SUMIFS([1]Movimento!$R:$R,[1]Movimento!$B:$B,$C$3,[1]Movimento!$M:$M,$B53,[1]Movimento!$A:$A,CD$3)</f>
        <v>0</v>
      </c>
      <c r="CE53" s="141">
        <f>SUMIFS([1]Movimento!$R:$R,[1]Movimento!$B:$B,$C$3,[1]Movimento!$M:$M,$B53,[1]Movimento!$A:$A,CE$3)</f>
        <v>0</v>
      </c>
      <c r="CF53" s="141">
        <f>SUMIFS([1]Movimento!$R:$R,[1]Movimento!$B:$B,$C$3,[1]Movimento!$M:$M,$B53,[1]Movimento!$A:$A,CF$3)</f>
        <v>0</v>
      </c>
      <c r="CG53" s="141">
        <f>SUMIFS([1]Movimento!$R:$R,[1]Movimento!$B:$B,$C$3,[1]Movimento!$M:$M,$B53,[1]Movimento!$A:$A,CG$3)</f>
        <v>0</v>
      </c>
      <c r="CH53" s="141">
        <f>SUMIFS([1]Movimento!$R:$R,[1]Movimento!$B:$B,$C$3,[1]Movimento!$M:$M,$B53,[1]Movimento!$A:$A,CH$3)</f>
        <v>0</v>
      </c>
      <c r="CI53" s="141">
        <f>SUMIFS([1]Movimento!$R:$R,[1]Movimento!$B:$B,$C$3,[1]Movimento!$M:$M,$B53,[1]Movimento!$A:$A,CI$3)</f>
        <v>0</v>
      </c>
      <c r="CJ53" s="141">
        <f>SUMIFS([1]Movimento!$R:$R,[1]Movimento!$B:$B,$C$3,[1]Movimento!$M:$M,$B53,[1]Movimento!$A:$A,CJ$3)</f>
        <v>0</v>
      </c>
      <c r="CK53" s="141">
        <f>SUMIFS([1]Movimento!$R:$R,[1]Movimento!$B:$B,$C$3,[1]Movimento!$M:$M,$B53,[1]Movimento!$A:$A,CK$3)</f>
        <v>0</v>
      </c>
      <c r="CL53" s="141">
        <f>SUMIFS([1]Movimento!$R:$R,[1]Movimento!$B:$B,$C$3,[1]Movimento!$M:$M,$B53,[1]Movimento!$A:$A,CL$3)</f>
        <v>0</v>
      </c>
      <c r="CM53" s="141">
        <f>SUMIFS([1]Movimento!$R:$R,[1]Movimento!$B:$B,$C$3,[1]Movimento!$M:$M,$B53,[1]Movimento!$A:$A,CM$3)</f>
        <v>0</v>
      </c>
      <c r="CN53" s="141">
        <f>SUMIFS([1]Movimento!$R:$R,[1]Movimento!$B:$B,$C$3,[1]Movimento!$M:$M,$B53,[1]Movimento!$A:$A,CN$3)</f>
        <v>0</v>
      </c>
      <c r="CO53" s="141">
        <f>SUMIFS([1]Movimento!$R:$R,[1]Movimento!$B:$B,$C$3,[1]Movimento!$M:$M,$B53,[1]Movimento!$A:$A,CO$3)</f>
        <v>0</v>
      </c>
      <c r="CP53" s="141">
        <f>SUMIFS([1]Movimento!$R:$R,[1]Movimento!$B:$B,$C$3,[1]Movimento!$M:$M,$B53,[1]Movimento!$A:$A,CP$3)</f>
        <v>0</v>
      </c>
      <c r="CQ53" s="141">
        <f>SUMIFS([1]Movimento!$R:$R,[1]Movimento!$B:$B,$C$3,[1]Movimento!$M:$M,$B53,[1]Movimento!$A:$A,CQ$3)</f>
        <v>0</v>
      </c>
      <c r="CR53" s="141">
        <f>SUMIFS([1]Movimento!$R:$R,[1]Movimento!$B:$B,$C$3,[1]Movimento!$M:$M,$B53,[1]Movimento!$A:$A,CR$3)</f>
        <v>0</v>
      </c>
      <c r="CS53" s="141">
        <f>SUMIFS([1]Movimento!$R:$R,[1]Movimento!$B:$B,$C$3,[1]Movimento!$M:$M,$B53,[1]Movimento!$A:$A,CS$3)</f>
        <v>0</v>
      </c>
      <c r="CT53" s="141">
        <f>SUMIFS([1]Movimento!$R:$R,[1]Movimento!$B:$B,$C$3,[1]Movimento!$M:$M,$B53,[1]Movimento!$A:$A,CT$3)</f>
        <v>0</v>
      </c>
      <c r="CU53" s="141">
        <f>SUMIFS([1]Movimento!$R:$R,[1]Movimento!$B:$B,$C$3,[1]Movimento!$M:$M,$B53,[1]Movimento!$A:$A,CU$3)</f>
        <v>0</v>
      </c>
      <c r="CV53" s="141">
        <f t="shared" ref="CV53" si="182">SUM(BQ53:CU53)</f>
        <v>0</v>
      </c>
      <c r="CW53" s="141">
        <f>SUMIFS([1]Movimento!$R:$R,[1]Movimento!$B:$B,$C$3,[1]Movimento!$M:$M,$B53,[1]Movimento!$A:$A,CW$3)</f>
        <v>0</v>
      </c>
      <c r="CX53" s="141">
        <f>SUMIFS([1]Movimento!$R:$R,[1]Movimento!$B:$B,$C$3,[1]Movimento!$M:$M,$B53,[1]Movimento!$A:$A,CX$3)</f>
        <v>0</v>
      </c>
      <c r="CY53" s="141">
        <f>SUMIFS([1]Movimento!$R:$R,[1]Movimento!$B:$B,$C$3,[1]Movimento!$M:$M,$B53,[1]Movimento!$A:$A,CY$3)</f>
        <v>0</v>
      </c>
      <c r="CZ53" s="141">
        <f>SUMIFS([1]Movimento!$R:$R,[1]Movimento!$B:$B,$C$3,[1]Movimento!$M:$M,$B53,[1]Movimento!$A:$A,CZ$3)</f>
        <v>0</v>
      </c>
      <c r="DA53" s="141">
        <f>SUMIFS([1]Movimento!$R:$R,[1]Movimento!$B:$B,$C$3,[1]Movimento!$M:$M,$B53,[1]Movimento!$A:$A,DA$3)</f>
        <v>0</v>
      </c>
      <c r="DB53" s="141">
        <f>SUMIFS([1]Movimento!$R:$R,[1]Movimento!$B:$B,$C$3,[1]Movimento!$M:$M,$B53,[1]Movimento!$A:$A,DB$3)</f>
        <v>0</v>
      </c>
      <c r="DC53" s="141">
        <f>SUMIFS([1]Movimento!$R:$R,[1]Movimento!$B:$B,$C$3,[1]Movimento!$M:$M,$B53,[1]Movimento!$A:$A,DC$3)</f>
        <v>0</v>
      </c>
      <c r="DD53" s="141">
        <f>SUMIFS([1]Movimento!$R:$R,[1]Movimento!$B:$B,$C$3,[1]Movimento!$M:$M,$B53,[1]Movimento!$A:$A,DD$3)</f>
        <v>0</v>
      </c>
      <c r="DE53" s="141">
        <f>SUMIFS([1]Movimento!$R:$R,[1]Movimento!$B:$B,$C$3,[1]Movimento!$M:$M,$B53,[1]Movimento!$A:$A,DE$3)</f>
        <v>0</v>
      </c>
      <c r="DF53" s="141">
        <f>SUMIFS([1]Movimento!$R:$R,[1]Movimento!$B:$B,$C$3,[1]Movimento!$M:$M,$B53,[1]Movimento!$A:$A,DF$3)</f>
        <v>0</v>
      </c>
      <c r="DG53" s="141">
        <f>SUMIFS([1]Movimento!$R:$R,[1]Movimento!$B:$B,$C$3,[1]Movimento!$M:$M,$B53,[1]Movimento!$A:$A,DG$3)</f>
        <v>0</v>
      </c>
      <c r="DH53" s="141">
        <f>SUMIFS([1]Movimento!$R:$R,[1]Movimento!$B:$B,$C$3,[1]Movimento!$M:$M,$B53,[1]Movimento!$A:$A,DH$3)</f>
        <v>0</v>
      </c>
      <c r="DI53" s="141">
        <f>SUMIFS([1]Movimento!$R:$R,[1]Movimento!$B:$B,$C$3,[1]Movimento!$M:$M,$B53,[1]Movimento!$A:$A,DI$3)</f>
        <v>0</v>
      </c>
      <c r="DJ53" s="141">
        <f>SUMIFS([1]Movimento!$R:$R,[1]Movimento!$B:$B,$C$3,[1]Movimento!$M:$M,$B53,[1]Movimento!$A:$A,DJ$3)</f>
        <v>0</v>
      </c>
      <c r="DK53" s="141">
        <f>SUMIFS([1]Movimento!$R:$R,[1]Movimento!$B:$B,$C$3,[1]Movimento!$M:$M,$B53,[1]Movimento!$A:$A,DK$3)</f>
        <v>0</v>
      </c>
      <c r="DL53" s="141">
        <f>SUMIFS([1]Movimento!$R:$R,[1]Movimento!$B:$B,$C$3,[1]Movimento!$M:$M,$B53,[1]Movimento!$A:$A,DL$3)</f>
        <v>0</v>
      </c>
      <c r="DM53" s="141">
        <f>SUMIFS([1]Movimento!$R:$R,[1]Movimento!$B:$B,$C$3,[1]Movimento!$M:$M,$B53,[1]Movimento!$A:$A,DM$3)</f>
        <v>0</v>
      </c>
      <c r="DN53" s="141">
        <f>SUMIFS([1]Movimento!$R:$R,[1]Movimento!$B:$B,$C$3,[1]Movimento!$M:$M,$B53,[1]Movimento!$A:$A,DN$3)</f>
        <v>0</v>
      </c>
      <c r="DO53" s="141">
        <f>SUMIFS([1]Movimento!$R:$R,[1]Movimento!$B:$B,$C$3,[1]Movimento!$M:$M,$B53,[1]Movimento!$A:$A,DO$3)</f>
        <v>0</v>
      </c>
      <c r="DP53" s="141">
        <f>SUMIFS([1]Movimento!$R:$R,[1]Movimento!$B:$B,$C$3,[1]Movimento!$M:$M,$B53,[1]Movimento!$A:$A,DP$3)</f>
        <v>0</v>
      </c>
      <c r="DQ53" s="141">
        <f>SUMIFS([1]Movimento!$R:$R,[1]Movimento!$B:$B,$C$3,[1]Movimento!$M:$M,$B53,[1]Movimento!$A:$A,DQ$3)</f>
        <v>0</v>
      </c>
      <c r="DR53" s="141">
        <f>SUMIFS([1]Movimento!$R:$R,[1]Movimento!$B:$B,$C$3,[1]Movimento!$M:$M,$B53,[1]Movimento!$A:$A,DR$3)</f>
        <v>0</v>
      </c>
      <c r="DS53" s="141">
        <f>SUMIFS([1]Movimento!$R:$R,[1]Movimento!$B:$B,$C$3,[1]Movimento!$M:$M,$B53,[1]Movimento!$A:$A,DS$3)</f>
        <v>0</v>
      </c>
      <c r="DT53" s="141">
        <f>SUMIFS([1]Movimento!$R:$R,[1]Movimento!$B:$B,$C$3,[1]Movimento!$M:$M,$B53,[1]Movimento!$A:$A,DT$3)</f>
        <v>0</v>
      </c>
      <c r="DU53" s="141">
        <f>SUMIFS([1]Movimento!$R:$R,[1]Movimento!$B:$B,$C$3,[1]Movimento!$M:$M,$B53,[1]Movimento!$A:$A,DU$3)</f>
        <v>0</v>
      </c>
      <c r="DV53" s="141">
        <f>SUMIFS([1]Movimento!$R:$R,[1]Movimento!$B:$B,$C$3,[1]Movimento!$M:$M,$B53,[1]Movimento!$A:$A,DV$3)</f>
        <v>0</v>
      </c>
      <c r="DW53" s="141">
        <f>SUMIFS([1]Movimento!$R:$R,[1]Movimento!$B:$B,$C$3,[1]Movimento!$M:$M,$B53,[1]Movimento!$A:$A,DW$3)</f>
        <v>0</v>
      </c>
      <c r="DX53" s="141">
        <f>SUMIFS([1]Movimento!$R:$R,[1]Movimento!$B:$B,$C$3,[1]Movimento!$M:$M,$B53,[1]Movimento!$A:$A,DX$3)</f>
        <v>0</v>
      </c>
      <c r="DY53" s="141">
        <f>SUMIFS([1]Movimento!$R:$R,[1]Movimento!$B:$B,$C$3,[1]Movimento!$M:$M,$B53,[1]Movimento!$A:$A,DY$3)</f>
        <v>0</v>
      </c>
      <c r="DZ53" s="141">
        <f>SUMIFS([1]Movimento!$R:$R,[1]Movimento!$B:$B,$C$3,[1]Movimento!$M:$M,$B53,[1]Movimento!$A:$A,DZ$3)</f>
        <v>0</v>
      </c>
      <c r="EA53" s="141">
        <f>SUMIFS([1]Movimento!$R:$R,[1]Movimento!$B:$B,$C$3,[1]Movimento!$M:$M,$B53,[1]Movimento!$A:$A,EA$3)</f>
        <v>0</v>
      </c>
      <c r="EB53" s="141">
        <f t="shared" ref="EB53" si="183">SUM(CW53:EA53)</f>
        <v>0</v>
      </c>
      <c r="EC53" s="141">
        <f>SUMIFS([1]Movimento!$R:$R,[1]Movimento!$B:$B,$C$3,[1]Movimento!$M:$M,$B53,[1]Movimento!$A:$A,EC$3)</f>
        <v>0</v>
      </c>
      <c r="ED53" s="141">
        <f>SUMIFS([1]Movimento!$R:$R,[1]Movimento!$B:$B,$C$3,[1]Movimento!$M:$M,$B53,[1]Movimento!$A:$A,ED$3)</f>
        <v>0</v>
      </c>
      <c r="EE53" s="141">
        <f>SUMIFS([1]Movimento!$R:$R,[1]Movimento!$B:$B,$C$3,[1]Movimento!$M:$M,$B53,[1]Movimento!$A:$A,EE$3)</f>
        <v>0</v>
      </c>
      <c r="EF53" s="141">
        <f>SUMIFS([1]Movimento!$R:$R,[1]Movimento!$B:$B,$C$3,[1]Movimento!$M:$M,$B53,[1]Movimento!$A:$A,EF$3)</f>
        <v>0</v>
      </c>
      <c r="EG53" s="141">
        <f>SUMIFS([1]Movimento!$R:$R,[1]Movimento!$B:$B,$C$3,[1]Movimento!$M:$M,$B53,[1]Movimento!$A:$A,EG$3)</f>
        <v>0</v>
      </c>
      <c r="EH53" s="141">
        <f>SUMIFS([1]Movimento!$R:$R,[1]Movimento!$B:$B,$C$3,[1]Movimento!$M:$M,$B53,[1]Movimento!$A:$A,EH$3)</f>
        <v>0</v>
      </c>
      <c r="EI53" s="141">
        <f>SUMIFS([1]Movimento!$R:$R,[1]Movimento!$B:$B,$C$3,[1]Movimento!$M:$M,$B53,[1]Movimento!$A:$A,EI$3)</f>
        <v>0</v>
      </c>
      <c r="EJ53" s="141">
        <f>SUMIFS([1]Movimento!$R:$R,[1]Movimento!$B:$B,$C$3,[1]Movimento!$M:$M,$B53,[1]Movimento!$A:$A,EJ$3)</f>
        <v>0</v>
      </c>
      <c r="EK53" s="141">
        <f>SUMIFS([1]Movimento!$R:$R,[1]Movimento!$B:$B,$C$3,[1]Movimento!$M:$M,$B53,[1]Movimento!$A:$A,EK$3)</f>
        <v>0</v>
      </c>
      <c r="EL53" s="141">
        <f>SUMIFS([1]Movimento!$R:$R,[1]Movimento!$B:$B,$C$3,[1]Movimento!$M:$M,$B53,[1]Movimento!$A:$A,EL$3)</f>
        <v>0</v>
      </c>
      <c r="EM53" s="141">
        <f>SUMIFS([1]Movimento!$R:$R,[1]Movimento!$B:$B,$C$3,[1]Movimento!$M:$M,$B53,[1]Movimento!$A:$A,EM$3)</f>
        <v>0</v>
      </c>
      <c r="EN53" s="141">
        <f>SUMIFS([1]Movimento!$R:$R,[1]Movimento!$B:$B,$C$3,[1]Movimento!$M:$M,$B53,[1]Movimento!$A:$A,EN$3)</f>
        <v>0</v>
      </c>
      <c r="EO53" s="141">
        <f>SUMIFS([1]Movimento!$R:$R,[1]Movimento!$B:$B,$C$3,[1]Movimento!$M:$M,$B53,[1]Movimento!$A:$A,EO$3)</f>
        <v>0</v>
      </c>
      <c r="EP53" s="141">
        <f>SUMIFS([1]Movimento!$R:$R,[1]Movimento!$B:$B,$C$3,[1]Movimento!$M:$M,$B53,[1]Movimento!$A:$A,EP$3)</f>
        <v>0</v>
      </c>
      <c r="EQ53" s="141">
        <f>SUMIFS([1]Movimento!$R:$R,[1]Movimento!$B:$B,$C$3,[1]Movimento!$M:$M,$B53,[1]Movimento!$A:$A,EQ$3)</f>
        <v>0</v>
      </c>
      <c r="ER53" s="141">
        <f>SUMIFS([1]Movimento!$R:$R,[1]Movimento!$B:$B,$C$3,[1]Movimento!$M:$M,$B53,[1]Movimento!$A:$A,ER$3)</f>
        <v>0</v>
      </c>
      <c r="ES53" s="141">
        <f>SUMIFS([1]Movimento!$R:$R,[1]Movimento!$B:$B,$C$3,[1]Movimento!$M:$M,$B53,[1]Movimento!$A:$A,ES$3)</f>
        <v>0</v>
      </c>
      <c r="ET53" s="141">
        <f>SUMIFS([1]Movimento!$R:$R,[1]Movimento!$B:$B,$C$3,[1]Movimento!$M:$M,$B53,[1]Movimento!$A:$A,ET$3)</f>
        <v>0</v>
      </c>
      <c r="EU53" s="141">
        <f>SUMIFS([1]Movimento!$R:$R,[1]Movimento!$B:$B,$C$3,[1]Movimento!$M:$M,$B53,[1]Movimento!$A:$A,EU$3)</f>
        <v>0</v>
      </c>
      <c r="EV53" s="141">
        <f>SUMIFS([1]Movimento!$R:$R,[1]Movimento!$B:$B,$C$3,[1]Movimento!$M:$M,$B53,[1]Movimento!$A:$A,EV$3)</f>
        <v>0</v>
      </c>
      <c r="EW53" s="141">
        <f>SUMIFS([1]Movimento!$R:$R,[1]Movimento!$B:$B,$C$3,[1]Movimento!$M:$M,$B53,[1]Movimento!$A:$A,EW$3)</f>
        <v>0</v>
      </c>
      <c r="EX53" s="141">
        <f>SUMIFS([1]Movimento!$R:$R,[1]Movimento!$B:$B,$C$3,[1]Movimento!$M:$M,$B53,[1]Movimento!$A:$A,EX$3)</f>
        <v>0</v>
      </c>
      <c r="EY53" s="141">
        <f>SUMIFS([1]Movimento!$R:$R,[1]Movimento!$B:$B,$C$3,[1]Movimento!$M:$M,$B53,[1]Movimento!$A:$A,EY$3)</f>
        <v>0</v>
      </c>
      <c r="EZ53" s="141">
        <f>SUMIFS([1]Movimento!$R:$R,[1]Movimento!$B:$B,$C$3,[1]Movimento!$M:$M,$B53,[1]Movimento!$A:$A,EZ$3)</f>
        <v>0</v>
      </c>
      <c r="FA53" s="141">
        <f>SUMIFS([1]Movimento!$R:$R,[1]Movimento!$B:$B,$C$3,[1]Movimento!$M:$M,$B53,[1]Movimento!$A:$A,FA$3)</f>
        <v>0</v>
      </c>
      <c r="FB53" s="141">
        <f>SUMIFS([1]Movimento!$R:$R,[1]Movimento!$B:$B,$C$3,[1]Movimento!$M:$M,$B53,[1]Movimento!$A:$A,FB$3)</f>
        <v>0</v>
      </c>
      <c r="FC53" s="141">
        <f>SUMIFS([1]Movimento!$R:$R,[1]Movimento!$B:$B,$C$3,[1]Movimento!$M:$M,$B53,[1]Movimento!$A:$A,FC$3)</f>
        <v>0</v>
      </c>
      <c r="FD53" s="141">
        <f>SUMIFS([1]Movimento!$R:$R,[1]Movimento!$B:$B,$C$3,[1]Movimento!$M:$M,$B53,[1]Movimento!$A:$A,FD$3)</f>
        <v>0</v>
      </c>
      <c r="FE53" s="141">
        <f>SUMIFS([1]Movimento!$R:$R,[1]Movimento!$B:$B,$C$3,[1]Movimento!$M:$M,$B53,[1]Movimento!$A:$A,FE$3)</f>
        <v>0</v>
      </c>
      <c r="FF53" s="141">
        <f>SUMIFS([1]Movimento!$R:$R,[1]Movimento!$B:$B,$C$3,[1]Movimento!$M:$M,$B53,[1]Movimento!$A:$A,FF$3)</f>
        <v>0</v>
      </c>
      <c r="FG53" s="141">
        <f>SUMIFS([1]Movimento!$R:$R,[1]Movimento!$B:$B,$C$3,[1]Movimento!$M:$M,$B53,[1]Movimento!$A:$A,FG$3)</f>
        <v>0</v>
      </c>
      <c r="FH53" s="141">
        <f t="shared" ref="FH53" si="184">SUM(EC53:FG53)</f>
        <v>0</v>
      </c>
      <c r="FI53" s="141">
        <f>SUMIFS([1]Movimento!$R:$R,[1]Movimento!$B:$B,$C$3,[1]Movimento!$M:$M,$B53,[1]Movimento!$A:$A,FI$3)</f>
        <v>0</v>
      </c>
      <c r="FJ53" s="141">
        <f>SUMIFS([1]Movimento!$R:$R,[1]Movimento!$B:$B,$C$3,[1]Movimento!$M:$M,$B53,[1]Movimento!$A:$A,FJ$3)</f>
        <v>0</v>
      </c>
      <c r="FK53" s="141">
        <f>SUMIFS([1]Movimento!$R:$R,[1]Movimento!$B:$B,$C$3,[1]Movimento!$M:$M,$B53,[1]Movimento!$A:$A,FK$3)</f>
        <v>0</v>
      </c>
      <c r="FL53" s="141">
        <f>SUMIFS([1]Movimento!$R:$R,[1]Movimento!$B:$B,$C$3,[1]Movimento!$M:$M,$B53,[1]Movimento!$A:$A,FL$3)</f>
        <v>0</v>
      </c>
      <c r="FM53" s="141">
        <f>SUMIFS([1]Movimento!$R:$R,[1]Movimento!$B:$B,$C$3,[1]Movimento!$M:$M,$B53,[1]Movimento!$A:$A,FM$3)</f>
        <v>0</v>
      </c>
      <c r="FN53" s="141">
        <f>SUMIFS([1]Movimento!$R:$R,[1]Movimento!$B:$B,$C$3,[1]Movimento!$M:$M,$B53,[1]Movimento!$A:$A,FN$3)</f>
        <v>0</v>
      </c>
      <c r="FO53" s="141">
        <f>SUMIFS([1]Movimento!$R:$R,[1]Movimento!$B:$B,$C$3,[1]Movimento!$M:$M,$B53,[1]Movimento!$A:$A,FO$3)</f>
        <v>0</v>
      </c>
      <c r="FP53" s="141">
        <f>SUMIFS([1]Movimento!$R:$R,[1]Movimento!$B:$B,$C$3,[1]Movimento!$M:$M,$B53,[1]Movimento!$A:$A,FP$3)</f>
        <v>0</v>
      </c>
      <c r="FQ53" s="141">
        <f>SUMIFS([1]Movimento!$R:$R,[1]Movimento!$B:$B,$C$3,[1]Movimento!$M:$M,$B53,[1]Movimento!$A:$A,FQ$3)</f>
        <v>0</v>
      </c>
      <c r="FR53" s="141">
        <f>SUMIFS([1]Movimento!$R:$R,[1]Movimento!$B:$B,$C$3,[1]Movimento!$M:$M,$B53,[1]Movimento!$A:$A,FR$3)</f>
        <v>0</v>
      </c>
      <c r="FS53" s="141">
        <f>SUMIFS([1]Movimento!$R:$R,[1]Movimento!$B:$B,$C$3,[1]Movimento!$M:$M,$B53,[1]Movimento!$A:$A,FS$3)</f>
        <v>0</v>
      </c>
      <c r="FT53" s="141">
        <f>SUMIFS([1]Movimento!$R:$R,[1]Movimento!$B:$B,$C$3,[1]Movimento!$M:$M,$B53,[1]Movimento!$A:$A,FT$3)</f>
        <v>0</v>
      </c>
      <c r="FU53" s="141">
        <f>SUMIFS([1]Movimento!$R:$R,[1]Movimento!$B:$B,$C$3,[1]Movimento!$M:$M,$B53,[1]Movimento!$A:$A,FU$3)</f>
        <v>0</v>
      </c>
      <c r="FV53" s="141">
        <f>SUMIFS([1]Movimento!$R:$R,[1]Movimento!$B:$B,$C$3,[1]Movimento!$M:$M,$B53,[1]Movimento!$A:$A,FV$3)</f>
        <v>0</v>
      </c>
      <c r="FW53" s="141">
        <f>SUMIFS([1]Movimento!$R:$R,[1]Movimento!$B:$B,$C$3,[1]Movimento!$M:$M,$B53,[1]Movimento!$A:$A,FW$3)</f>
        <v>0</v>
      </c>
      <c r="FX53" s="141">
        <f>SUMIFS([1]Movimento!$R:$R,[1]Movimento!$B:$B,$C$3,[1]Movimento!$M:$M,$B53,[1]Movimento!$A:$A,FX$3)</f>
        <v>0</v>
      </c>
      <c r="FY53" s="141">
        <f>SUMIFS([1]Movimento!$R:$R,[1]Movimento!$B:$B,$C$3,[1]Movimento!$M:$M,$B53,[1]Movimento!$A:$A,FY$3)</f>
        <v>0</v>
      </c>
      <c r="FZ53" s="141">
        <f>SUMIFS([1]Movimento!$R:$R,[1]Movimento!$B:$B,$C$3,[1]Movimento!$M:$M,$B53,[1]Movimento!$A:$A,FZ$3)</f>
        <v>0</v>
      </c>
      <c r="GA53" s="141">
        <f>SUMIFS([1]Movimento!$R:$R,[1]Movimento!$B:$B,$C$3,[1]Movimento!$M:$M,$B53,[1]Movimento!$A:$A,GA$3)</f>
        <v>0</v>
      </c>
      <c r="GB53" s="141">
        <f>SUMIFS([1]Movimento!$R:$R,[1]Movimento!$B:$B,$C$3,[1]Movimento!$M:$M,$B53,[1]Movimento!$A:$A,GB$3)</f>
        <v>0</v>
      </c>
      <c r="GC53" s="141">
        <f>SUMIFS([1]Movimento!$R:$R,[1]Movimento!$B:$B,$C$3,[1]Movimento!$M:$M,$B53,[1]Movimento!$A:$A,GC$3)</f>
        <v>0</v>
      </c>
      <c r="GD53" s="141">
        <f>SUMIFS([1]Movimento!$R:$R,[1]Movimento!$B:$B,$C$3,[1]Movimento!$M:$M,$B53,[1]Movimento!$A:$A,GD$3)</f>
        <v>0</v>
      </c>
      <c r="GE53" s="141">
        <f>SUMIFS([1]Movimento!$R:$R,[1]Movimento!$B:$B,$C$3,[1]Movimento!$M:$M,$B53,[1]Movimento!$A:$A,GE$3)</f>
        <v>0</v>
      </c>
      <c r="GF53" s="141">
        <f>SUMIFS([1]Movimento!$R:$R,[1]Movimento!$B:$B,$C$3,[1]Movimento!$M:$M,$B53,[1]Movimento!$A:$A,GF$3)</f>
        <v>0</v>
      </c>
      <c r="GG53" s="141">
        <f>SUMIFS([1]Movimento!$R:$R,[1]Movimento!$B:$B,$C$3,[1]Movimento!$M:$M,$B53,[1]Movimento!$A:$A,GG$3)</f>
        <v>0</v>
      </c>
      <c r="GH53" s="141">
        <f>SUMIFS([1]Movimento!$R:$R,[1]Movimento!$B:$B,$C$3,[1]Movimento!$M:$M,$B53,[1]Movimento!$A:$A,GH$3)</f>
        <v>0</v>
      </c>
      <c r="GI53" s="141">
        <f>SUMIFS([1]Movimento!$R:$R,[1]Movimento!$B:$B,$C$3,[1]Movimento!$M:$M,$B53,[1]Movimento!$A:$A,GI$3)</f>
        <v>0</v>
      </c>
      <c r="GJ53" s="141">
        <f>SUMIFS([1]Movimento!$R:$R,[1]Movimento!$B:$B,$C$3,[1]Movimento!$M:$M,$B53,[1]Movimento!$A:$A,GJ$3)</f>
        <v>0</v>
      </c>
      <c r="GK53" s="141">
        <f>SUMIFS([1]Movimento!$R:$R,[1]Movimento!$B:$B,$C$3,[1]Movimento!$M:$M,$B53,[1]Movimento!$A:$A,GK$3)</f>
        <v>0</v>
      </c>
      <c r="GL53" s="141">
        <f>SUMIFS([1]Movimento!$R:$R,[1]Movimento!$B:$B,$C$3,[1]Movimento!$M:$M,$B53,[1]Movimento!$A:$A,GL$3)</f>
        <v>0</v>
      </c>
      <c r="GM53" s="141">
        <f>SUMIFS([1]Movimento!$R:$R,[1]Movimento!$B:$B,$C$3,[1]Movimento!$M:$M,$B53,[1]Movimento!$A:$A,GM$3)</f>
        <v>0</v>
      </c>
      <c r="GN53" s="141">
        <f t="shared" ref="GN53" si="185">SUM(FI53:GM53)</f>
        <v>0</v>
      </c>
      <c r="GO53" s="141">
        <f>SUMIFS([1]Movimento!$R:$R,[1]Movimento!$B:$B,$C$3,[1]Movimento!$M:$M,$B53,[1]Movimento!$A:$A,GO$3)</f>
        <v>0</v>
      </c>
      <c r="GP53" s="141">
        <f>SUMIFS([1]Movimento!$R:$R,[1]Movimento!$B:$B,$C$3,[1]Movimento!$M:$M,$B53,[1]Movimento!$A:$A,GP$3)</f>
        <v>0</v>
      </c>
      <c r="GQ53" s="141">
        <f>SUMIFS([1]Movimento!$R:$R,[1]Movimento!$B:$B,$C$3,[1]Movimento!$M:$M,$B53,[1]Movimento!$A:$A,GQ$3)</f>
        <v>0</v>
      </c>
      <c r="GR53" s="141">
        <f>SUMIFS([1]Movimento!$R:$R,[1]Movimento!$B:$B,$C$3,[1]Movimento!$M:$M,$B53,[1]Movimento!$A:$A,GR$3)</f>
        <v>0</v>
      </c>
      <c r="GS53" s="141">
        <f>SUMIFS([1]Movimento!$R:$R,[1]Movimento!$B:$B,$C$3,[1]Movimento!$M:$M,$B53,[1]Movimento!$A:$A,GS$3)</f>
        <v>0</v>
      </c>
      <c r="GT53" s="141">
        <f>SUMIFS([1]Movimento!$R:$R,[1]Movimento!$B:$B,$C$3,[1]Movimento!$M:$M,$B53,[1]Movimento!$A:$A,GT$3)</f>
        <v>0</v>
      </c>
      <c r="GU53" s="141">
        <f>SUMIFS([1]Movimento!$R:$R,[1]Movimento!$B:$B,$C$3,[1]Movimento!$M:$M,$B53,[1]Movimento!$A:$A,GU$3)</f>
        <v>0</v>
      </c>
      <c r="GV53" s="141">
        <f>SUMIFS([1]Movimento!$R:$R,[1]Movimento!$B:$B,$C$3,[1]Movimento!$M:$M,$B53,[1]Movimento!$A:$A,GV$3)</f>
        <v>0</v>
      </c>
      <c r="GW53" s="141">
        <f>SUMIFS([1]Movimento!$R:$R,[1]Movimento!$B:$B,$C$3,[1]Movimento!$M:$M,$B53,[1]Movimento!$A:$A,GW$3)</f>
        <v>0</v>
      </c>
      <c r="GX53" s="141">
        <f>SUMIFS([1]Movimento!$R:$R,[1]Movimento!$B:$B,$C$3,[1]Movimento!$M:$M,$B53,[1]Movimento!$A:$A,GX$3)</f>
        <v>0</v>
      </c>
      <c r="GY53" s="141">
        <f>SUMIFS([1]Movimento!$R:$R,[1]Movimento!$B:$B,$C$3,[1]Movimento!$M:$M,$B53,[1]Movimento!$A:$A,GY$3)</f>
        <v>0</v>
      </c>
      <c r="GZ53" s="141">
        <f>SUMIFS([1]Movimento!$R:$R,[1]Movimento!$B:$B,$C$3,[1]Movimento!$M:$M,$B53,[1]Movimento!$A:$A,GZ$3)</f>
        <v>0</v>
      </c>
      <c r="HA53" s="141">
        <f>SUMIFS([1]Movimento!$R:$R,[1]Movimento!$B:$B,$C$3,[1]Movimento!$M:$M,$B53,[1]Movimento!$A:$A,HA$3)</f>
        <v>0</v>
      </c>
      <c r="HB53" s="141">
        <f>SUMIFS([1]Movimento!$R:$R,[1]Movimento!$B:$B,$C$3,[1]Movimento!$M:$M,$B53,[1]Movimento!$A:$A,HB$3)</f>
        <v>0</v>
      </c>
      <c r="HC53" s="141">
        <f>SUMIFS([1]Movimento!$R:$R,[1]Movimento!$B:$B,$C$3,[1]Movimento!$M:$M,$B53,[1]Movimento!$A:$A,HC$3)</f>
        <v>0</v>
      </c>
      <c r="HD53" s="141">
        <f>SUMIFS([1]Movimento!$R:$R,[1]Movimento!$B:$B,$C$3,[1]Movimento!$M:$M,$B53,[1]Movimento!$A:$A,HD$3)</f>
        <v>0</v>
      </c>
      <c r="HE53" s="141">
        <f>SUMIFS([1]Movimento!$R:$R,[1]Movimento!$B:$B,$C$3,[1]Movimento!$M:$M,$B53,[1]Movimento!$A:$A,HE$3)</f>
        <v>0</v>
      </c>
      <c r="HF53" s="141">
        <f>SUMIFS([1]Movimento!$R:$R,[1]Movimento!$B:$B,$C$3,[1]Movimento!$M:$M,$B53,[1]Movimento!$A:$A,HF$3)</f>
        <v>0</v>
      </c>
      <c r="HG53" s="141">
        <f>SUMIFS([1]Movimento!$R:$R,[1]Movimento!$B:$B,$C$3,[1]Movimento!$M:$M,$B53,[1]Movimento!$A:$A,HG$3)</f>
        <v>0</v>
      </c>
      <c r="HH53" s="141">
        <f>SUMIFS([1]Movimento!$R:$R,[1]Movimento!$B:$B,$C$3,[1]Movimento!$M:$M,$B53,[1]Movimento!$A:$A,HH$3)</f>
        <v>0</v>
      </c>
      <c r="HI53" s="141">
        <f>SUMIFS([1]Movimento!$R:$R,[1]Movimento!$B:$B,$C$3,[1]Movimento!$M:$M,$B53,[1]Movimento!$A:$A,HI$3)</f>
        <v>0</v>
      </c>
      <c r="HJ53" s="141">
        <f>SUMIFS([1]Movimento!$R:$R,[1]Movimento!$B:$B,$C$3,[1]Movimento!$M:$M,$B53,[1]Movimento!$A:$A,HJ$3)</f>
        <v>0</v>
      </c>
      <c r="HK53" s="141">
        <f>SUMIFS([1]Movimento!$R:$R,[1]Movimento!$B:$B,$C$3,[1]Movimento!$M:$M,$B53,[1]Movimento!$A:$A,HK$3)</f>
        <v>0</v>
      </c>
      <c r="HL53" s="141">
        <f>SUMIFS([1]Movimento!$R:$R,[1]Movimento!$B:$B,$C$3,[1]Movimento!$M:$M,$B53,[1]Movimento!$A:$A,HL$3)</f>
        <v>0</v>
      </c>
      <c r="HM53" s="141">
        <f>SUMIFS([1]Movimento!$R:$R,[1]Movimento!$B:$B,$C$3,[1]Movimento!$M:$M,$B53,[1]Movimento!$A:$A,HM$3)</f>
        <v>0</v>
      </c>
      <c r="HN53" s="141">
        <f>SUMIFS([1]Movimento!$R:$R,[1]Movimento!$B:$B,$C$3,[1]Movimento!$M:$M,$B53,[1]Movimento!$A:$A,HN$3)</f>
        <v>0</v>
      </c>
      <c r="HO53" s="141">
        <f>SUMIFS([1]Movimento!$R:$R,[1]Movimento!$B:$B,$C$3,[1]Movimento!$M:$M,$B53,[1]Movimento!$A:$A,HO$3)</f>
        <v>0</v>
      </c>
      <c r="HP53" s="141">
        <f>SUMIFS([1]Movimento!$R:$R,[1]Movimento!$B:$B,$C$3,[1]Movimento!$M:$M,$B53,[1]Movimento!$A:$A,HP$3)</f>
        <v>0</v>
      </c>
      <c r="HQ53" s="141">
        <f>SUMIFS([1]Movimento!$R:$R,[1]Movimento!$B:$B,$C$3,[1]Movimento!$M:$M,$B53,[1]Movimento!$A:$A,HQ$3)</f>
        <v>0</v>
      </c>
      <c r="HR53" s="141">
        <f>SUMIFS([1]Movimento!$R:$R,[1]Movimento!$B:$B,$C$3,[1]Movimento!$M:$M,$B53,[1]Movimento!$A:$A,HR$3)</f>
        <v>0</v>
      </c>
      <c r="HS53" s="141">
        <f>SUMIFS([1]Movimento!$R:$R,[1]Movimento!$B:$B,$C$3,[1]Movimento!$M:$M,$B53,[1]Movimento!$A:$A,HS$3)</f>
        <v>0</v>
      </c>
      <c r="HT53" s="141">
        <f t="shared" ref="HT53" si="186">SUM(GO53:HS53)</f>
        <v>0</v>
      </c>
      <c r="HU53" s="141">
        <f>SUMIFS([1]Movimento!$R:$R,[1]Movimento!$B:$B,$C$3,[1]Movimento!$M:$M,$B53,[1]Movimento!$A:$A,HU$3)</f>
        <v>0</v>
      </c>
      <c r="HV53" s="141">
        <f>SUMIFS([1]Movimento!$R:$R,[1]Movimento!$B:$B,$C$3,[1]Movimento!$M:$M,$B53,[1]Movimento!$A:$A,HV$3)</f>
        <v>0</v>
      </c>
      <c r="HW53" s="141">
        <f>SUMIFS([1]Movimento!$R:$R,[1]Movimento!$B:$B,$C$3,[1]Movimento!$M:$M,$B53,[1]Movimento!$A:$A,HW$3)</f>
        <v>0</v>
      </c>
      <c r="HX53" s="141">
        <f>SUMIFS([1]Movimento!$R:$R,[1]Movimento!$B:$B,$C$3,[1]Movimento!$M:$M,$B53,[1]Movimento!$A:$A,HX$3)</f>
        <v>0</v>
      </c>
      <c r="HY53" s="141">
        <f>SUMIFS([1]Movimento!$R:$R,[1]Movimento!$B:$B,$C$3,[1]Movimento!$M:$M,$B53,[1]Movimento!$A:$A,HY$3)</f>
        <v>0</v>
      </c>
      <c r="HZ53" s="141">
        <f>SUMIFS([1]Movimento!$R:$R,[1]Movimento!$B:$B,$C$3,[1]Movimento!$M:$M,$B53,[1]Movimento!$A:$A,HZ$3)</f>
        <v>0</v>
      </c>
      <c r="IA53" s="141">
        <f>SUMIFS([1]Movimento!$R:$R,[1]Movimento!$B:$B,$C$3,[1]Movimento!$M:$M,$B53,[1]Movimento!$A:$A,IA$3)</f>
        <v>0</v>
      </c>
      <c r="IB53" s="141">
        <f>SUMIFS([1]Movimento!$R:$R,[1]Movimento!$B:$B,$C$3,[1]Movimento!$M:$M,$B53,[1]Movimento!$A:$A,IB$3)</f>
        <v>0</v>
      </c>
      <c r="IC53" s="141">
        <f>SUMIFS([1]Movimento!$R:$R,[1]Movimento!$B:$B,$C$3,[1]Movimento!$M:$M,$B53,[1]Movimento!$A:$A,IC$3)</f>
        <v>0</v>
      </c>
      <c r="ID53" s="141">
        <f>SUMIFS([1]Movimento!$R:$R,[1]Movimento!$B:$B,$C$3,[1]Movimento!$M:$M,$B53,[1]Movimento!$A:$A,ID$3)</f>
        <v>0</v>
      </c>
      <c r="IE53" s="141">
        <f>SUMIFS([1]Movimento!$R:$R,[1]Movimento!$B:$B,$C$3,[1]Movimento!$M:$M,$B53,[1]Movimento!$A:$A,IE$3)</f>
        <v>0</v>
      </c>
      <c r="IF53" s="141">
        <f>SUMIFS([1]Movimento!$R:$R,[1]Movimento!$B:$B,$C$3,[1]Movimento!$M:$M,$B53,[1]Movimento!$A:$A,IF$3)</f>
        <v>0</v>
      </c>
      <c r="IG53" s="141">
        <f>SUMIFS([1]Movimento!$R:$R,[1]Movimento!$B:$B,$C$3,[1]Movimento!$M:$M,$B53,[1]Movimento!$A:$A,IG$3)</f>
        <v>0</v>
      </c>
      <c r="IH53" s="141">
        <f>SUMIFS([1]Movimento!$R:$R,[1]Movimento!$B:$B,$C$3,[1]Movimento!$M:$M,$B53,[1]Movimento!$A:$A,IH$3)</f>
        <v>0</v>
      </c>
      <c r="II53" s="141">
        <f>SUMIFS([1]Movimento!$R:$R,[1]Movimento!$B:$B,$C$3,[1]Movimento!$M:$M,$B53,[1]Movimento!$A:$A,II$3)</f>
        <v>0</v>
      </c>
      <c r="IJ53" s="141">
        <f>SUMIFS([1]Movimento!$R:$R,[1]Movimento!$B:$B,$C$3,[1]Movimento!$M:$M,$B53,[1]Movimento!$A:$A,IJ$3)</f>
        <v>0</v>
      </c>
      <c r="IK53" s="141">
        <f>SUMIFS([1]Movimento!$R:$R,[1]Movimento!$B:$B,$C$3,[1]Movimento!$M:$M,$B53,[1]Movimento!$A:$A,IK$3)</f>
        <v>0</v>
      </c>
      <c r="IL53" s="141">
        <f>SUMIFS([1]Movimento!$R:$R,[1]Movimento!$B:$B,$C$3,[1]Movimento!$M:$M,$B53,[1]Movimento!$A:$A,IL$3)</f>
        <v>0</v>
      </c>
      <c r="IM53" s="141">
        <f>SUMIFS([1]Movimento!$R:$R,[1]Movimento!$B:$B,$C$3,[1]Movimento!$M:$M,$B53,[1]Movimento!$A:$A,IM$3)</f>
        <v>0</v>
      </c>
      <c r="IN53" s="141">
        <f>SUMIFS([1]Movimento!$R:$R,[1]Movimento!$B:$B,$C$3,[1]Movimento!$M:$M,$B53,[1]Movimento!$A:$A,IN$3)</f>
        <v>0</v>
      </c>
      <c r="IO53" s="141">
        <f>SUMIFS([1]Movimento!$R:$R,[1]Movimento!$B:$B,$C$3,[1]Movimento!$M:$M,$B53,[1]Movimento!$A:$A,IO$3)</f>
        <v>0</v>
      </c>
      <c r="IP53" s="141">
        <f>SUMIFS([1]Movimento!$R:$R,[1]Movimento!$B:$B,$C$3,[1]Movimento!$M:$M,$B53,[1]Movimento!$A:$A,IP$3)</f>
        <v>0</v>
      </c>
      <c r="IQ53" s="141">
        <f>SUMIFS([1]Movimento!$R:$R,[1]Movimento!$B:$B,$C$3,[1]Movimento!$M:$M,$B53,[1]Movimento!$A:$A,IQ$3)</f>
        <v>0</v>
      </c>
      <c r="IR53" s="141">
        <f>SUMIFS([1]Movimento!$R:$R,[1]Movimento!$B:$B,$C$3,[1]Movimento!$M:$M,$B53,[1]Movimento!$A:$A,IR$3)</f>
        <v>0</v>
      </c>
      <c r="IS53" s="141">
        <f>SUMIFS([1]Movimento!$R:$R,[1]Movimento!$B:$B,$C$3,[1]Movimento!$M:$M,$B53,[1]Movimento!$A:$A,IS$3)</f>
        <v>0</v>
      </c>
      <c r="IT53" s="141">
        <f>SUMIFS([1]Movimento!$R:$R,[1]Movimento!$B:$B,$C$3,[1]Movimento!$M:$M,$B53,[1]Movimento!$A:$A,IT$3)</f>
        <v>0</v>
      </c>
      <c r="IU53" s="141">
        <f>SUMIFS([1]Movimento!$R:$R,[1]Movimento!$B:$B,$C$3,[1]Movimento!$M:$M,$B53,[1]Movimento!$A:$A,IU$3)</f>
        <v>0</v>
      </c>
      <c r="IV53" s="141">
        <f>SUMIFS([1]Movimento!$R:$R,[1]Movimento!$B:$B,$C$3,[1]Movimento!$M:$M,$B53,[1]Movimento!$A:$A,IV$3)</f>
        <v>0</v>
      </c>
      <c r="IW53" s="141">
        <f>SUMIFS([1]Movimento!$R:$R,[1]Movimento!$B:$B,$C$3,[1]Movimento!$M:$M,$B53,[1]Movimento!$A:$A,IW$3)</f>
        <v>0</v>
      </c>
      <c r="IX53" s="141">
        <f>SUMIFS([1]Movimento!$R:$R,[1]Movimento!$B:$B,$C$3,[1]Movimento!$M:$M,$B53,[1]Movimento!$A:$A,IX$3)</f>
        <v>0</v>
      </c>
      <c r="IY53" s="141">
        <f>SUMIFS([1]Movimento!$R:$R,[1]Movimento!$B:$B,$C$3,[1]Movimento!$M:$M,$B53,[1]Movimento!$A:$A,IY$3)</f>
        <v>0</v>
      </c>
      <c r="IZ53" s="141">
        <f t="shared" ref="IZ53" si="187">SUM(HU53:IY53)</f>
        <v>0</v>
      </c>
      <c r="JA53" s="141">
        <f>SUMIFS([1]Movimento!$R:$R,[1]Movimento!$B:$B,$C$3,[1]Movimento!$M:$M,$B53,[1]Movimento!$A:$A,JA$3)</f>
        <v>0</v>
      </c>
      <c r="JB53" s="141">
        <f>SUMIFS([1]Movimento!$R:$R,[1]Movimento!$B:$B,$C$3,[1]Movimento!$M:$M,$B53,[1]Movimento!$A:$A,JB$3)</f>
        <v>0</v>
      </c>
      <c r="JC53" s="141">
        <f>SUMIFS([1]Movimento!$R:$R,[1]Movimento!$B:$B,$C$3,[1]Movimento!$M:$M,$B53,[1]Movimento!$A:$A,JC$3)</f>
        <v>0</v>
      </c>
      <c r="JD53" s="141">
        <f>SUMIFS([1]Movimento!$R:$R,[1]Movimento!$B:$B,$C$3,[1]Movimento!$M:$M,$B53,[1]Movimento!$A:$A,JD$3)</f>
        <v>0</v>
      </c>
      <c r="JE53" s="141">
        <f>SUMIFS([1]Movimento!$R:$R,[1]Movimento!$B:$B,$C$3,[1]Movimento!$M:$M,$B53,[1]Movimento!$A:$A,JE$3)</f>
        <v>0</v>
      </c>
      <c r="JF53" s="141">
        <f>SUMIFS([1]Movimento!$R:$R,[1]Movimento!$B:$B,$C$3,[1]Movimento!$M:$M,$B53,[1]Movimento!$A:$A,JF$3)</f>
        <v>0</v>
      </c>
      <c r="JG53" s="141">
        <f>SUMIFS([1]Movimento!$R:$R,[1]Movimento!$B:$B,$C$3,[1]Movimento!$M:$M,$B53,[1]Movimento!$A:$A,JG$3)</f>
        <v>0</v>
      </c>
      <c r="JH53" s="141">
        <f>SUMIFS([1]Movimento!$R:$R,[1]Movimento!$B:$B,$C$3,[1]Movimento!$M:$M,$B53,[1]Movimento!$A:$A,JH$3)</f>
        <v>0</v>
      </c>
      <c r="JI53" s="141">
        <f>SUMIFS([1]Movimento!$R:$R,[1]Movimento!$B:$B,$C$3,[1]Movimento!$M:$M,$B53,[1]Movimento!$A:$A,JI$3)</f>
        <v>0</v>
      </c>
      <c r="JJ53" s="141">
        <f>SUMIFS([1]Movimento!$R:$R,[1]Movimento!$B:$B,$C$3,[1]Movimento!$M:$M,$B53,[1]Movimento!$A:$A,JJ$3)</f>
        <v>0</v>
      </c>
      <c r="JK53" s="141">
        <f>SUMIFS([1]Movimento!$R:$R,[1]Movimento!$B:$B,$C$3,[1]Movimento!$M:$M,$B53,[1]Movimento!$A:$A,JK$3)</f>
        <v>0</v>
      </c>
      <c r="JL53" s="141">
        <f>SUMIFS([1]Movimento!$R:$R,[1]Movimento!$B:$B,$C$3,[1]Movimento!$M:$M,$B53,[1]Movimento!$A:$A,JL$3)</f>
        <v>0</v>
      </c>
      <c r="JM53" s="141">
        <f>SUMIFS([1]Movimento!$R:$R,[1]Movimento!$B:$B,$C$3,[1]Movimento!$M:$M,$B53,[1]Movimento!$A:$A,JM$3)</f>
        <v>0</v>
      </c>
      <c r="JN53" s="141">
        <f>SUMIFS([1]Movimento!$R:$R,[1]Movimento!$B:$B,$C$3,[1]Movimento!$M:$M,$B53,[1]Movimento!$A:$A,JN$3)</f>
        <v>0</v>
      </c>
      <c r="JO53" s="141">
        <f>SUMIFS([1]Movimento!$R:$R,[1]Movimento!$B:$B,$C$3,[1]Movimento!$M:$M,$B53,[1]Movimento!$A:$A,JO$3)</f>
        <v>0</v>
      </c>
      <c r="JP53" s="141">
        <f>SUMIFS([1]Movimento!$R:$R,[1]Movimento!$B:$B,$C$3,[1]Movimento!$M:$M,$B53,[1]Movimento!$A:$A,JP$3)</f>
        <v>0</v>
      </c>
      <c r="JQ53" s="141">
        <f>SUMIFS([1]Movimento!$R:$R,[1]Movimento!$B:$B,$C$3,[1]Movimento!$M:$M,$B53,[1]Movimento!$A:$A,JQ$3)</f>
        <v>0</v>
      </c>
      <c r="JR53" s="141">
        <f>SUMIFS([1]Movimento!$R:$R,[1]Movimento!$B:$B,$C$3,[1]Movimento!$M:$M,$B53,[1]Movimento!$A:$A,JR$3)</f>
        <v>0</v>
      </c>
      <c r="JS53" s="141">
        <f>SUMIFS([1]Movimento!$R:$R,[1]Movimento!$B:$B,$C$3,[1]Movimento!$M:$M,$B53,[1]Movimento!$A:$A,JS$3)</f>
        <v>0</v>
      </c>
      <c r="JT53" s="141">
        <f>SUMIFS([1]Movimento!$R:$R,[1]Movimento!$B:$B,$C$3,[1]Movimento!$M:$M,$B53,[1]Movimento!$A:$A,JT$3)</f>
        <v>0</v>
      </c>
      <c r="JU53" s="141">
        <f>SUMIFS([1]Movimento!$R:$R,[1]Movimento!$B:$B,$C$3,[1]Movimento!$M:$M,$B53,[1]Movimento!$A:$A,JU$3)</f>
        <v>0</v>
      </c>
      <c r="JV53" s="141">
        <f>SUMIFS([1]Movimento!$R:$R,[1]Movimento!$B:$B,$C$3,[1]Movimento!$M:$M,$B53,[1]Movimento!$A:$A,JV$3)</f>
        <v>0</v>
      </c>
      <c r="JW53" s="141">
        <f>SUMIFS([1]Movimento!$R:$R,[1]Movimento!$B:$B,$C$3,[1]Movimento!$M:$M,$B53,[1]Movimento!$A:$A,JW$3)</f>
        <v>0</v>
      </c>
      <c r="JX53" s="141">
        <f>SUMIFS([1]Movimento!$R:$R,[1]Movimento!$B:$B,$C$3,[1]Movimento!$M:$M,$B53,[1]Movimento!$A:$A,JX$3)</f>
        <v>0</v>
      </c>
      <c r="JY53" s="141">
        <f>SUMIFS([1]Movimento!$R:$R,[1]Movimento!$B:$B,$C$3,[1]Movimento!$M:$M,$B53,[1]Movimento!$A:$A,JY$3)</f>
        <v>0</v>
      </c>
      <c r="JZ53" s="141">
        <f>SUMIFS([1]Movimento!$R:$R,[1]Movimento!$B:$B,$C$3,[1]Movimento!$M:$M,$B53,[1]Movimento!$A:$A,JZ$3)</f>
        <v>0</v>
      </c>
      <c r="KA53" s="141">
        <f>SUMIFS([1]Movimento!$R:$R,[1]Movimento!$B:$B,$C$3,[1]Movimento!$M:$M,$B53,[1]Movimento!$A:$A,KA$3)</f>
        <v>0</v>
      </c>
      <c r="KB53" s="141">
        <f>SUMIFS([1]Movimento!$R:$R,[1]Movimento!$B:$B,$C$3,[1]Movimento!$M:$M,$B53,[1]Movimento!$A:$A,KB$3)</f>
        <v>0</v>
      </c>
      <c r="KC53" s="141">
        <f>SUMIFS([1]Movimento!$R:$R,[1]Movimento!$B:$B,$C$3,[1]Movimento!$M:$M,$B53,[1]Movimento!$A:$A,KC$3)</f>
        <v>0</v>
      </c>
      <c r="KD53" s="141">
        <f>SUMIFS([1]Movimento!$R:$R,[1]Movimento!$B:$B,$C$3,[1]Movimento!$M:$M,$B53,[1]Movimento!$A:$A,KD$3)</f>
        <v>0</v>
      </c>
      <c r="KE53" s="141">
        <f>SUMIFS([1]Movimento!$R:$R,[1]Movimento!$B:$B,$C$3,[1]Movimento!$M:$M,$B53,[1]Movimento!$A:$A,KE$3)</f>
        <v>0</v>
      </c>
      <c r="KF53" s="141">
        <f t="shared" ref="KF53" si="188">SUM(JA53:KE53)</f>
        <v>0</v>
      </c>
      <c r="KG53" s="141">
        <f>SUMIFS([1]Movimento!$R:$R,[1]Movimento!$B:$B,$C$3,[1]Movimento!$M:$M,$B53,[1]Movimento!$A:$A,KG$3)</f>
        <v>0</v>
      </c>
      <c r="KH53" s="141">
        <f>SUMIFS([1]Movimento!$R:$R,[1]Movimento!$B:$B,$C$3,[1]Movimento!$M:$M,$B53,[1]Movimento!$A:$A,KH$3)</f>
        <v>0</v>
      </c>
      <c r="KI53" s="141">
        <f>SUMIFS([1]Movimento!$R:$R,[1]Movimento!$B:$B,$C$3,[1]Movimento!$M:$M,$B53,[1]Movimento!$A:$A,KI$3)</f>
        <v>0</v>
      </c>
      <c r="KJ53" s="141">
        <f>SUMIFS([1]Movimento!$R:$R,[1]Movimento!$B:$B,$C$3,[1]Movimento!$M:$M,$B53,[1]Movimento!$A:$A,KJ$3)</f>
        <v>0</v>
      </c>
      <c r="KK53" s="141">
        <f>SUMIFS([1]Movimento!$R:$R,[1]Movimento!$B:$B,$C$3,[1]Movimento!$M:$M,$B53,[1]Movimento!$A:$A,KK$3)</f>
        <v>0</v>
      </c>
      <c r="KL53" s="141">
        <f>SUMIFS([1]Movimento!$R:$R,[1]Movimento!$B:$B,$C$3,[1]Movimento!$M:$M,$B53,[1]Movimento!$A:$A,KL$3)</f>
        <v>0</v>
      </c>
      <c r="KM53" s="141">
        <f>SUMIFS([1]Movimento!$R:$R,[1]Movimento!$B:$B,$C$3,[1]Movimento!$M:$M,$B53,[1]Movimento!$A:$A,KM$3)</f>
        <v>0</v>
      </c>
      <c r="KN53" s="141">
        <f>SUMIFS([1]Movimento!$R:$R,[1]Movimento!$B:$B,$C$3,[1]Movimento!$M:$M,$B53,[1]Movimento!$A:$A,KN$3)</f>
        <v>0</v>
      </c>
      <c r="KO53" s="141">
        <f>SUMIFS([1]Movimento!$R:$R,[1]Movimento!$B:$B,$C$3,[1]Movimento!$M:$M,$B53,[1]Movimento!$A:$A,KO$3)</f>
        <v>0</v>
      </c>
      <c r="KP53" s="141">
        <f>SUMIFS([1]Movimento!$R:$R,[1]Movimento!$B:$B,$C$3,[1]Movimento!$M:$M,$B53,[1]Movimento!$A:$A,KP$3)</f>
        <v>0</v>
      </c>
      <c r="KQ53" s="141">
        <f>SUMIFS([1]Movimento!$R:$R,[1]Movimento!$B:$B,$C$3,[1]Movimento!$M:$M,$B53,[1]Movimento!$A:$A,KQ$3)</f>
        <v>0</v>
      </c>
      <c r="KR53" s="141">
        <f>SUMIFS([1]Movimento!$R:$R,[1]Movimento!$B:$B,$C$3,[1]Movimento!$M:$M,$B53,[1]Movimento!$A:$A,KR$3)</f>
        <v>0</v>
      </c>
      <c r="KS53" s="141">
        <f>SUMIFS([1]Movimento!$R:$R,[1]Movimento!$B:$B,$C$3,[1]Movimento!$M:$M,$B53,[1]Movimento!$A:$A,KS$3)</f>
        <v>0</v>
      </c>
      <c r="KT53" s="141">
        <f>SUMIFS([1]Movimento!$R:$R,[1]Movimento!$B:$B,$C$3,[1]Movimento!$M:$M,$B53,[1]Movimento!$A:$A,KT$3)</f>
        <v>0</v>
      </c>
      <c r="KU53" s="141">
        <f>SUMIFS([1]Movimento!$R:$R,[1]Movimento!$B:$B,$C$3,[1]Movimento!$M:$M,$B53,[1]Movimento!$A:$A,KU$3)</f>
        <v>0</v>
      </c>
      <c r="KV53" s="141">
        <f>SUMIFS([1]Movimento!$R:$R,[1]Movimento!$B:$B,$C$3,[1]Movimento!$M:$M,$B53,[1]Movimento!$A:$A,KV$3)</f>
        <v>0</v>
      </c>
      <c r="KW53" s="141">
        <f>SUMIFS([1]Movimento!$R:$R,[1]Movimento!$B:$B,$C$3,[1]Movimento!$M:$M,$B53,[1]Movimento!$A:$A,KW$3)</f>
        <v>0</v>
      </c>
      <c r="KX53" s="141">
        <f>SUMIFS([1]Movimento!$R:$R,[1]Movimento!$B:$B,$C$3,[1]Movimento!$M:$M,$B53,[1]Movimento!$A:$A,KX$3)</f>
        <v>0</v>
      </c>
      <c r="KY53" s="141">
        <f>SUMIFS([1]Movimento!$R:$R,[1]Movimento!$B:$B,$C$3,[1]Movimento!$M:$M,$B53,[1]Movimento!$A:$A,KY$3)</f>
        <v>0</v>
      </c>
      <c r="KZ53" s="141">
        <f>SUMIFS([1]Movimento!$R:$R,[1]Movimento!$B:$B,$C$3,[1]Movimento!$M:$M,$B53,[1]Movimento!$A:$A,KZ$3)</f>
        <v>0</v>
      </c>
      <c r="LA53" s="141">
        <f>SUMIFS([1]Movimento!$R:$R,[1]Movimento!$B:$B,$C$3,[1]Movimento!$M:$M,$B53,[1]Movimento!$A:$A,LA$3)</f>
        <v>0</v>
      </c>
      <c r="LB53" s="141">
        <f>SUMIFS([1]Movimento!$R:$R,[1]Movimento!$B:$B,$C$3,[1]Movimento!$M:$M,$B53,[1]Movimento!$A:$A,LB$3)</f>
        <v>0</v>
      </c>
      <c r="LC53" s="141">
        <f>SUMIFS([1]Movimento!$R:$R,[1]Movimento!$B:$B,$C$3,[1]Movimento!$M:$M,$B53,[1]Movimento!$A:$A,LC$3)</f>
        <v>0</v>
      </c>
      <c r="LD53" s="141">
        <f>SUMIFS([1]Movimento!$R:$R,[1]Movimento!$B:$B,$C$3,[1]Movimento!$M:$M,$B53,[1]Movimento!$A:$A,LD$3)</f>
        <v>0</v>
      </c>
      <c r="LE53" s="141">
        <f>SUMIFS([1]Movimento!$R:$R,[1]Movimento!$B:$B,$C$3,[1]Movimento!$M:$M,$B53,[1]Movimento!$A:$A,LE$3)</f>
        <v>0</v>
      </c>
      <c r="LF53" s="141">
        <f>SUMIFS([1]Movimento!$R:$R,[1]Movimento!$B:$B,$C$3,[1]Movimento!$M:$M,$B53,[1]Movimento!$A:$A,LF$3)</f>
        <v>0</v>
      </c>
      <c r="LG53" s="141">
        <f>SUMIFS([1]Movimento!$R:$R,[1]Movimento!$B:$B,$C$3,[1]Movimento!$M:$M,$B53,[1]Movimento!$A:$A,LG$3)</f>
        <v>0</v>
      </c>
      <c r="LH53" s="141">
        <f>SUMIFS([1]Movimento!$R:$R,[1]Movimento!$B:$B,$C$3,[1]Movimento!$M:$M,$B53,[1]Movimento!$A:$A,LH$3)</f>
        <v>0</v>
      </c>
      <c r="LI53" s="141">
        <f>SUMIFS([1]Movimento!$R:$R,[1]Movimento!$B:$B,$C$3,[1]Movimento!$M:$M,$B53,[1]Movimento!$A:$A,LI$3)</f>
        <v>0</v>
      </c>
      <c r="LJ53" s="141">
        <f>SUMIFS([1]Movimento!$R:$R,[1]Movimento!$B:$B,$C$3,[1]Movimento!$M:$M,$B53,[1]Movimento!$A:$A,LJ$3)</f>
        <v>0</v>
      </c>
      <c r="LK53" s="141">
        <f>SUMIFS([1]Movimento!$R:$R,[1]Movimento!$B:$B,$C$3,[1]Movimento!$M:$M,$B53,[1]Movimento!$A:$A,LK$3)</f>
        <v>0</v>
      </c>
      <c r="LL53" s="141">
        <f t="shared" ref="LL53" si="189">SUM(KG53:LK53)</f>
        <v>0</v>
      </c>
      <c r="LM53" s="141">
        <f>SUMIFS([1]Movimento!$R:$R,[1]Movimento!$B:$B,$C$3,[1]Movimento!$M:$M,$B53,[1]Movimento!$A:$A,LM$3)</f>
        <v>0</v>
      </c>
      <c r="LN53" s="141">
        <f>SUMIFS([1]Movimento!$R:$R,[1]Movimento!$B:$B,$C$3,[1]Movimento!$M:$M,$B53,[1]Movimento!$A:$A,LN$3)</f>
        <v>0</v>
      </c>
      <c r="LO53" s="141">
        <f>SUMIFS([1]Movimento!$R:$R,[1]Movimento!$B:$B,$C$3,[1]Movimento!$M:$M,$B53,[1]Movimento!$A:$A,LO$3)</f>
        <v>0</v>
      </c>
      <c r="LP53" s="141">
        <f>SUMIFS([1]Movimento!$R:$R,[1]Movimento!$B:$B,$C$3,[1]Movimento!$M:$M,$B53,[1]Movimento!$A:$A,LP$3)</f>
        <v>0</v>
      </c>
      <c r="LQ53" s="141">
        <f>SUMIFS([1]Movimento!$R:$R,[1]Movimento!$B:$B,$C$3,[1]Movimento!$M:$M,$B53,[1]Movimento!$A:$A,LQ$3)</f>
        <v>0</v>
      </c>
      <c r="LR53" s="141">
        <f>SUMIFS([1]Movimento!$R:$R,[1]Movimento!$B:$B,$C$3,[1]Movimento!$M:$M,$B53,[1]Movimento!$A:$A,LR$3)</f>
        <v>0</v>
      </c>
      <c r="LS53" s="141">
        <f>SUMIFS([1]Movimento!$R:$R,[1]Movimento!$B:$B,$C$3,[1]Movimento!$M:$M,$B53,[1]Movimento!$A:$A,LS$3)</f>
        <v>0</v>
      </c>
      <c r="LT53" s="141">
        <f>SUMIFS([1]Movimento!$R:$R,[1]Movimento!$B:$B,$C$3,[1]Movimento!$M:$M,$B53,[1]Movimento!$A:$A,LT$3)</f>
        <v>0</v>
      </c>
      <c r="LU53" s="141">
        <f>SUMIFS([1]Movimento!$R:$R,[1]Movimento!$B:$B,$C$3,[1]Movimento!$M:$M,$B53,[1]Movimento!$A:$A,LU$3)</f>
        <v>0</v>
      </c>
      <c r="LV53" s="141">
        <f>SUMIFS([1]Movimento!$R:$R,[1]Movimento!$B:$B,$C$3,[1]Movimento!$M:$M,$B53,[1]Movimento!$A:$A,LV$3)</f>
        <v>0</v>
      </c>
      <c r="LW53" s="141">
        <f>SUMIFS([1]Movimento!$R:$R,[1]Movimento!$B:$B,$C$3,[1]Movimento!$M:$M,$B53,[1]Movimento!$A:$A,LW$3)</f>
        <v>0</v>
      </c>
      <c r="LX53" s="141">
        <f>SUMIFS([1]Movimento!$R:$R,[1]Movimento!$B:$B,$C$3,[1]Movimento!$M:$M,$B53,[1]Movimento!$A:$A,LX$3)</f>
        <v>0</v>
      </c>
      <c r="LY53" s="141">
        <f>SUMIFS([1]Movimento!$R:$R,[1]Movimento!$B:$B,$C$3,[1]Movimento!$M:$M,$B53,[1]Movimento!$A:$A,LY$3)</f>
        <v>0</v>
      </c>
      <c r="LZ53" s="141">
        <f>SUMIFS([1]Movimento!$R:$R,[1]Movimento!$B:$B,$C$3,[1]Movimento!$M:$M,$B53,[1]Movimento!$A:$A,LZ$3)</f>
        <v>0</v>
      </c>
      <c r="MA53" s="141">
        <f>SUMIFS([1]Movimento!$R:$R,[1]Movimento!$B:$B,$C$3,[1]Movimento!$M:$M,$B53,[1]Movimento!$A:$A,MA$3)</f>
        <v>0</v>
      </c>
      <c r="MB53" s="141">
        <f>SUMIFS([1]Movimento!$R:$R,[1]Movimento!$B:$B,$C$3,[1]Movimento!$M:$M,$B53,[1]Movimento!$A:$A,MB$3)</f>
        <v>0</v>
      </c>
      <c r="MC53" s="141">
        <f>SUMIFS([1]Movimento!$R:$R,[1]Movimento!$B:$B,$C$3,[1]Movimento!$M:$M,$B53,[1]Movimento!$A:$A,MC$3)</f>
        <v>0</v>
      </c>
      <c r="MD53" s="141">
        <f>SUMIFS([1]Movimento!$R:$R,[1]Movimento!$B:$B,$C$3,[1]Movimento!$M:$M,$B53,[1]Movimento!$A:$A,MD$3)</f>
        <v>0</v>
      </c>
      <c r="ME53" s="141">
        <f>SUMIFS([1]Movimento!$R:$R,[1]Movimento!$B:$B,$C$3,[1]Movimento!$M:$M,$B53,[1]Movimento!$A:$A,ME$3)</f>
        <v>0</v>
      </c>
      <c r="MF53" s="141">
        <f>SUMIFS([1]Movimento!$R:$R,[1]Movimento!$B:$B,$C$3,[1]Movimento!$M:$M,$B53,[1]Movimento!$A:$A,MF$3)</f>
        <v>0</v>
      </c>
      <c r="MG53" s="141">
        <f>SUMIFS([1]Movimento!$R:$R,[1]Movimento!$B:$B,$C$3,[1]Movimento!$M:$M,$B53,[1]Movimento!$A:$A,MG$3)</f>
        <v>0</v>
      </c>
      <c r="MH53" s="141">
        <f>SUMIFS([1]Movimento!$R:$R,[1]Movimento!$B:$B,$C$3,[1]Movimento!$M:$M,$B53,[1]Movimento!$A:$A,MH$3)</f>
        <v>0</v>
      </c>
      <c r="MI53" s="141">
        <f>SUMIFS([1]Movimento!$R:$R,[1]Movimento!$B:$B,$C$3,[1]Movimento!$M:$M,$B53,[1]Movimento!$A:$A,MI$3)</f>
        <v>0</v>
      </c>
      <c r="MJ53" s="141">
        <f>SUMIFS([1]Movimento!$R:$R,[1]Movimento!$B:$B,$C$3,[1]Movimento!$M:$M,$B53,[1]Movimento!$A:$A,MJ$3)</f>
        <v>0</v>
      </c>
      <c r="MK53" s="141">
        <f>SUMIFS([1]Movimento!$R:$R,[1]Movimento!$B:$B,$C$3,[1]Movimento!$M:$M,$B53,[1]Movimento!$A:$A,MK$3)</f>
        <v>0</v>
      </c>
      <c r="ML53" s="141">
        <f>SUMIFS([1]Movimento!$R:$R,[1]Movimento!$B:$B,$C$3,[1]Movimento!$M:$M,$B53,[1]Movimento!$A:$A,ML$3)</f>
        <v>0</v>
      </c>
      <c r="MM53" s="141">
        <f>SUMIFS([1]Movimento!$R:$R,[1]Movimento!$B:$B,$C$3,[1]Movimento!$M:$M,$B53,[1]Movimento!$A:$A,MM$3)</f>
        <v>0</v>
      </c>
      <c r="MN53" s="141">
        <f>SUMIFS([1]Movimento!$R:$R,[1]Movimento!$B:$B,$C$3,[1]Movimento!$M:$M,$B53,[1]Movimento!$A:$A,MN$3)</f>
        <v>0</v>
      </c>
      <c r="MO53" s="141">
        <f>SUMIFS([1]Movimento!$R:$R,[1]Movimento!$B:$B,$C$3,[1]Movimento!$M:$M,$B53,[1]Movimento!$A:$A,MO$3)</f>
        <v>0</v>
      </c>
      <c r="MP53" s="141">
        <f>SUMIFS([1]Movimento!$R:$R,[1]Movimento!$B:$B,$C$3,[1]Movimento!$M:$M,$B53,[1]Movimento!$A:$A,MP$3)</f>
        <v>0</v>
      </c>
      <c r="MQ53" s="141">
        <f>SUMIFS([1]Movimento!$R:$R,[1]Movimento!$B:$B,$C$3,[1]Movimento!$M:$M,$B53,[1]Movimento!$A:$A,MQ$3)</f>
        <v>0</v>
      </c>
      <c r="MR53" s="141">
        <f t="shared" ref="MR53" si="190">SUM(LM53:MQ53)</f>
        <v>0</v>
      </c>
      <c r="MS53" s="141">
        <f>SUMIFS([1]Movimento!$R:$R,[1]Movimento!$B:$B,$C$3,[1]Movimento!$M:$M,$B53,[1]Movimento!$A:$A,MS$3)</f>
        <v>0</v>
      </c>
      <c r="MT53" s="141">
        <f>SUMIFS([1]Movimento!$R:$R,[1]Movimento!$B:$B,$C$3,[1]Movimento!$M:$M,$B53,[1]Movimento!$A:$A,MT$3)</f>
        <v>0</v>
      </c>
      <c r="MU53" s="141">
        <f>SUMIFS([1]Movimento!$R:$R,[1]Movimento!$B:$B,$C$3,[1]Movimento!$M:$M,$B53,[1]Movimento!$A:$A,MU$3)</f>
        <v>0</v>
      </c>
      <c r="MV53" s="141">
        <f>SUMIFS([1]Movimento!$R:$R,[1]Movimento!$B:$B,$C$3,[1]Movimento!$M:$M,$B53,[1]Movimento!$A:$A,MV$3)</f>
        <v>0</v>
      </c>
      <c r="MW53" s="141">
        <f>SUMIFS([1]Movimento!$R:$R,[1]Movimento!$B:$B,$C$3,[1]Movimento!$M:$M,$B53,[1]Movimento!$A:$A,MW$3)</f>
        <v>0</v>
      </c>
      <c r="MX53" s="141">
        <f>SUMIFS([1]Movimento!$R:$R,[1]Movimento!$B:$B,$C$3,[1]Movimento!$M:$M,$B53,[1]Movimento!$A:$A,MX$3)</f>
        <v>0</v>
      </c>
      <c r="MY53" s="141">
        <f>SUMIFS([1]Movimento!$R:$R,[1]Movimento!$B:$B,$C$3,[1]Movimento!$M:$M,$B53,[1]Movimento!$A:$A,MY$3)</f>
        <v>0</v>
      </c>
      <c r="MZ53" s="141">
        <f>SUMIFS([1]Movimento!$R:$R,[1]Movimento!$B:$B,$C$3,[1]Movimento!$M:$M,$B53,[1]Movimento!$A:$A,MZ$3)</f>
        <v>0</v>
      </c>
      <c r="NA53" s="141">
        <f>SUMIFS([1]Movimento!$R:$R,[1]Movimento!$B:$B,$C$3,[1]Movimento!$M:$M,$B53,[1]Movimento!$A:$A,NA$3)</f>
        <v>0</v>
      </c>
      <c r="NB53" s="141">
        <f>SUMIFS([1]Movimento!$R:$R,[1]Movimento!$B:$B,$C$3,[1]Movimento!$M:$M,$B53,[1]Movimento!$A:$A,NB$3)</f>
        <v>0</v>
      </c>
      <c r="NC53" s="141">
        <f>SUMIFS([1]Movimento!$R:$R,[1]Movimento!$B:$B,$C$3,[1]Movimento!$M:$M,$B53,[1]Movimento!$A:$A,NC$3)</f>
        <v>0</v>
      </c>
      <c r="ND53" s="141">
        <f>SUMIFS([1]Movimento!$R:$R,[1]Movimento!$B:$B,$C$3,[1]Movimento!$M:$M,$B53,[1]Movimento!$A:$A,ND$3)</f>
        <v>0</v>
      </c>
      <c r="NE53" s="141">
        <f>SUMIFS([1]Movimento!$R:$R,[1]Movimento!$B:$B,$C$3,[1]Movimento!$M:$M,$B53,[1]Movimento!$A:$A,NE$3)</f>
        <v>0</v>
      </c>
      <c r="NF53" s="141">
        <f>SUMIFS([1]Movimento!$R:$R,[1]Movimento!$B:$B,$C$3,[1]Movimento!$M:$M,$B53,[1]Movimento!$A:$A,NF$3)</f>
        <v>0</v>
      </c>
      <c r="NG53" s="141">
        <f>SUMIFS([1]Movimento!$R:$R,[1]Movimento!$B:$B,$C$3,[1]Movimento!$M:$M,$B53,[1]Movimento!$A:$A,NG$3)</f>
        <v>0</v>
      </c>
      <c r="NH53" s="141">
        <f>SUMIFS([1]Movimento!$R:$R,[1]Movimento!$B:$B,$C$3,[1]Movimento!$M:$M,$B53,[1]Movimento!$A:$A,NH$3)</f>
        <v>0</v>
      </c>
      <c r="NI53" s="141">
        <f>SUMIFS([1]Movimento!$R:$R,[1]Movimento!$B:$B,$C$3,[1]Movimento!$M:$M,$B53,[1]Movimento!$A:$A,NI$3)</f>
        <v>0</v>
      </c>
      <c r="NJ53" s="141">
        <f>SUMIFS([1]Movimento!$R:$R,[1]Movimento!$B:$B,$C$3,[1]Movimento!$M:$M,$B53,[1]Movimento!$A:$A,NJ$3)</f>
        <v>0</v>
      </c>
      <c r="NK53" s="141">
        <f>SUMIFS([1]Movimento!$R:$R,[1]Movimento!$B:$B,$C$3,[1]Movimento!$M:$M,$B53,[1]Movimento!$A:$A,NK$3)</f>
        <v>0</v>
      </c>
      <c r="NL53" s="141">
        <f>SUMIFS([1]Movimento!$R:$R,[1]Movimento!$B:$B,$C$3,[1]Movimento!$M:$M,$B53,[1]Movimento!$A:$A,NL$3)</f>
        <v>0</v>
      </c>
      <c r="NM53" s="141">
        <f>SUMIFS([1]Movimento!$R:$R,[1]Movimento!$B:$B,$C$3,[1]Movimento!$M:$M,$B53,[1]Movimento!$A:$A,NM$3)</f>
        <v>0</v>
      </c>
      <c r="NN53" s="141">
        <f>SUMIFS([1]Movimento!$R:$R,[1]Movimento!$B:$B,$C$3,[1]Movimento!$M:$M,$B53,[1]Movimento!$A:$A,NN$3)</f>
        <v>0</v>
      </c>
      <c r="NO53" s="141">
        <f>SUMIFS([1]Movimento!$R:$R,[1]Movimento!$B:$B,$C$3,[1]Movimento!$M:$M,$B53,[1]Movimento!$A:$A,NO$3)</f>
        <v>0</v>
      </c>
      <c r="NP53" s="141">
        <f>SUMIFS([1]Movimento!$R:$R,[1]Movimento!$B:$B,$C$3,[1]Movimento!$M:$M,$B53,[1]Movimento!$A:$A,NP$3)</f>
        <v>0</v>
      </c>
      <c r="NQ53" s="141">
        <f>SUMIFS([1]Movimento!$R:$R,[1]Movimento!$B:$B,$C$3,[1]Movimento!$M:$M,$B53,[1]Movimento!$A:$A,NQ$3)</f>
        <v>0</v>
      </c>
      <c r="NR53" s="141">
        <f>SUMIFS([1]Movimento!$R:$R,[1]Movimento!$B:$B,$C$3,[1]Movimento!$M:$M,$B53,[1]Movimento!$A:$A,NR$3)</f>
        <v>0</v>
      </c>
      <c r="NS53" s="141">
        <f>SUMIFS([1]Movimento!$R:$R,[1]Movimento!$B:$B,$C$3,[1]Movimento!$M:$M,$B53,[1]Movimento!$A:$A,NS$3)</f>
        <v>0</v>
      </c>
      <c r="NT53" s="141">
        <f>SUMIFS([1]Movimento!$R:$R,[1]Movimento!$B:$B,$C$3,[1]Movimento!$M:$M,$B53,[1]Movimento!$A:$A,NT$3)</f>
        <v>0</v>
      </c>
      <c r="NU53" s="141">
        <f>SUMIFS([1]Movimento!$R:$R,[1]Movimento!$B:$B,$C$3,[1]Movimento!$M:$M,$B53,[1]Movimento!$A:$A,NU$3)</f>
        <v>0</v>
      </c>
      <c r="NV53" s="141">
        <f>SUMIFS([1]Movimento!$R:$R,[1]Movimento!$B:$B,$C$3,[1]Movimento!$M:$M,$B53,[1]Movimento!$A:$A,NV$3)</f>
        <v>0</v>
      </c>
      <c r="NW53" s="141">
        <f>SUMIFS([1]Movimento!$R:$R,[1]Movimento!$B:$B,$C$3,[1]Movimento!$M:$M,$B53,[1]Movimento!$A:$A,NW$3)</f>
        <v>0</v>
      </c>
      <c r="NX53" s="141">
        <f t="shared" ref="NX53" si="191">SUM(MS53:NW53)</f>
        <v>0</v>
      </c>
      <c r="NY53" s="10"/>
      <c r="NZ53" s="141">
        <f t="shared" ref="NZ53" si="192">AJ53+BP53+CV53+EB53+FH53+GN53+HT53+IZ53+KF53+LL53+MR53+NX53</f>
        <v>0</v>
      </c>
      <c r="OA53" s="143">
        <f t="shared" ref="OA53" si="193">SUM(OI53:OP53)</f>
        <v>0</v>
      </c>
      <c r="OB53" s="145" t="str">
        <f t="shared" ref="OB53" si="194">IF(NZ53=0,"",(OA53/NZ53)-1)</f>
        <v/>
      </c>
      <c r="OD53" s="181"/>
      <c r="OG53" s="163" t="s">
        <v>77</v>
      </c>
      <c r="OH53" s="10"/>
      <c r="OI53" s="164"/>
      <c r="OJ53" s="164"/>
      <c r="OK53" s="164"/>
      <c r="OL53" s="164"/>
      <c r="OM53" s="164"/>
      <c r="ON53" s="164"/>
      <c r="OO53" s="164"/>
      <c r="OP53" s="164"/>
      <c r="OQ53" s="164"/>
      <c r="OR53" s="164"/>
      <c r="OS53" s="164"/>
      <c r="OT53" s="164"/>
      <c r="OU53" s="10"/>
      <c r="OV53" s="164">
        <f t="shared" ref="OV53" si="195">SUM(OI53:OU53)</f>
        <v>0</v>
      </c>
    </row>
    <row r="54" spans="1:412" s="134" customFormat="1" outlineLevel="1">
      <c r="B54" s="139" t="s">
        <v>76</v>
      </c>
      <c r="C54" s="140" t="s">
        <v>77</v>
      </c>
      <c r="D54" s="10"/>
      <c r="E54" s="141">
        <f>SUMIFS([1]Movimento!$R:$R,[1]Movimento!$B:$B,$C$3,[1]Movimento!$M:$M,$B54,[1]Movimento!$A:$A,E$3)</f>
        <v>0</v>
      </c>
      <c r="F54" s="141">
        <f>SUMIFS([1]Movimento!$R:$R,[1]Movimento!$B:$B,$C$3,[1]Movimento!$M:$M,$B54,[1]Movimento!$A:$A,F$3)</f>
        <v>0</v>
      </c>
      <c r="G54" s="141">
        <f>SUMIFS([1]Movimento!$R:$R,[1]Movimento!$B:$B,$C$3,[1]Movimento!$M:$M,$B54,[1]Movimento!$A:$A,G$3)</f>
        <v>0</v>
      </c>
      <c r="H54" s="141">
        <f>SUMIFS([1]Movimento!$R:$R,[1]Movimento!$B:$B,$C$3,[1]Movimento!$M:$M,$B54,[1]Movimento!$A:$A,H$3)</f>
        <v>0</v>
      </c>
      <c r="I54" s="141">
        <f>SUMIFS([1]Movimento!$R:$R,[1]Movimento!$B:$B,$C$3,[1]Movimento!$M:$M,$B54,[1]Movimento!$A:$A,I$3)</f>
        <v>0</v>
      </c>
      <c r="J54" s="141">
        <f>SUMIFS([1]Movimento!$R:$R,[1]Movimento!$B:$B,$C$3,[1]Movimento!$M:$M,$B54,[1]Movimento!$A:$A,J$3)</f>
        <v>0</v>
      </c>
      <c r="K54" s="141">
        <f>SUMIFS([1]Movimento!$R:$R,[1]Movimento!$B:$B,$C$3,[1]Movimento!$M:$M,$B54,[1]Movimento!$A:$A,K$3)</f>
        <v>0</v>
      </c>
      <c r="L54" s="141">
        <f>SUMIFS([1]Movimento!$R:$R,[1]Movimento!$B:$B,$C$3,[1]Movimento!$M:$M,$B54,[1]Movimento!$A:$A,L$3)</f>
        <v>0</v>
      </c>
      <c r="M54" s="141">
        <f>SUMIFS([1]Movimento!$R:$R,[1]Movimento!$B:$B,$C$3,[1]Movimento!$M:$M,$B54,[1]Movimento!$A:$A,M$3)</f>
        <v>0</v>
      </c>
      <c r="N54" s="141">
        <f>SUMIFS([1]Movimento!$R:$R,[1]Movimento!$B:$B,$C$3,[1]Movimento!$M:$M,$B54,[1]Movimento!$A:$A,N$3)</f>
        <v>0</v>
      </c>
      <c r="O54" s="141">
        <f>SUMIFS([1]Movimento!$R:$R,[1]Movimento!$B:$B,$C$3,[1]Movimento!$M:$M,$B54,[1]Movimento!$A:$A,O$3)</f>
        <v>0</v>
      </c>
      <c r="P54" s="141">
        <f>SUMIFS([1]Movimento!$R:$R,[1]Movimento!$B:$B,$C$3,[1]Movimento!$M:$M,$B54,[1]Movimento!$A:$A,P$3)</f>
        <v>0</v>
      </c>
      <c r="Q54" s="141">
        <f>SUMIFS([1]Movimento!$R:$R,[1]Movimento!$B:$B,$C$3,[1]Movimento!$M:$M,$B54,[1]Movimento!$A:$A,Q$3)</f>
        <v>0</v>
      </c>
      <c r="R54" s="141">
        <f>SUMIFS([1]Movimento!$R:$R,[1]Movimento!$B:$B,$C$3,[1]Movimento!$M:$M,$B54,[1]Movimento!$A:$A,R$3)</f>
        <v>0</v>
      </c>
      <c r="S54" s="141">
        <f>SUMIFS([1]Movimento!$R:$R,[1]Movimento!$B:$B,$C$3,[1]Movimento!$M:$M,$B54,[1]Movimento!$A:$A,S$3)</f>
        <v>0</v>
      </c>
      <c r="T54" s="141">
        <f>SUMIFS([1]Movimento!$R:$R,[1]Movimento!$B:$B,$C$3,[1]Movimento!$M:$M,$B54,[1]Movimento!$A:$A,T$3)</f>
        <v>0</v>
      </c>
      <c r="U54" s="141">
        <f>SUMIFS([1]Movimento!$R:$R,[1]Movimento!$B:$B,$C$3,[1]Movimento!$M:$M,$B54,[1]Movimento!$A:$A,U$3)</f>
        <v>0</v>
      </c>
      <c r="V54" s="141">
        <f>SUMIFS([1]Movimento!$R:$R,[1]Movimento!$B:$B,$C$3,[1]Movimento!$M:$M,$B54,[1]Movimento!$A:$A,V$3)</f>
        <v>0</v>
      </c>
      <c r="W54" s="141">
        <f>SUMIFS([1]Movimento!$R:$R,[1]Movimento!$B:$B,$C$3,[1]Movimento!$M:$M,$B54,[1]Movimento!$A:$A,W$3)</f>
        <v>0</v>
      </c>
      <c r="X54" s="141">
        <f>SUMIFS([1]Movimento!$R:$R,[1]Movimento!$B:$B,$C$3,[1]Movimento!$M:$M,$B54,[1]Movimento!$A:$A,X$3)</f>
        <v>0</v>
      </c>
      <c r="Y54" s="141">
        <f>SUMIFS([1]Movimento!$R:$R,[1]Movimento!$B:$B,$C$3,[1]Movimento!$M:$M,$B54,[1]Movimento!$A:$A,Y$3)</f>
        <v>0</v>
      </c>
      <c r="Z54" s="141">
        <f>SUMIFS([1]Movimento!$R:$R,[1]Movimento!$B:$B,$C$3,[1]Movimento!$M:$M,$B54,[1]Movimento!$A:$A,Z$3)</f>
        <v>0</v>
      </c>
      <c r="AA54" s="141">
        <f>SUMIFS([1]Movimento!$R:$R,[1]Movimento!$B:$B,$C$3,[1]Movimento!$M:$M,$B54,[1]Movimento!$A:$A,AA$3)</f>
        <v>0</v>
      </c>
      <c r="AB54" s="141">
        <f>SUMIFS([1]Movimento!$R:$R,[1]Movimento!$B:$B,$C$3,[1]Movimento!$M:$M,$B54,[1]Movimento!$A:$A,AB$3)</f>
        <v>0</v>
      </c>
      <c r="AC54" s="141">
        <f>SUMIFS([1]Movimento!$R:$R,[1]Movimento!$B:$B,$C$3,[1]Movimento!$M:$M,$B54,[1]Movimento!$A:$A,AC$3)</f>
        <v>0</v>
      </c>
      <c r="AD54" s="141">
        <f>SUMIFS([1]Movimento!$R:$R,[1]Movimento!$B:$B,$C$3,[1]Movimento!$M:$M,$B54,[1]Movimento!$A:$A,AD$3)</f>
        <v>0</v>
      </c>
      <c r="AE54" s="141">
        <f>SUMIFS([1]Movimento!$R:$R,[1]Movimento!$B:$B,$C$3,[1]Movimento!$M:$M,$B54,[1]Movimento!$A:$A,AE$3)</f>
        <v>0</v>
      </c>
      <c r="AF54" s="141">
        <f>SUMIFS([1]Movimento!$R:$R,[1]Movimento!$B:$B,$C$3,[1]Movimento!$M:$M,$B54,[1]Movimento!$A:$A,AF$3)</f>
        <v>0</v>
      </c>
      <c r="AG54" s="141">
        <f>SUMIFS([1]Movimento!$R:$R,[1]Movimento!$B:$B,$C$3,[1]Movimento!$M:$M,$B54,[1]Movimento!$A:$A,AG$3)</f>
        <v>0</v>
      </c>
      <c r="AH54" s="141">
        <f>SUMIFS([1]Movimento!$R:$R,[1]Movimento!$B:$B,$C$3,[1]Movimento!$M:$M,$B54,[1]Movimento!$A:$A,AH$3)</f>
        <v>0</v>
      </c>
      <c r="AI54" s="141">
        <f>SUMIFS([1]Movimento!$R:$R,[1]Movimento!$B:$B,$C$3,[1]Movimento!$M:$M,$B54,[1]Movimento!$A:$A,AI$3)</f>
        <v>0</v>
      </c>
      <c r="AJ54" s="141">
        <f t="shared" si="163"/>
        <v>0</v>
      </c>
      <c r="AK54" s="141">
        <f>SUMIFS([1]Movimento!$R:$R,[1]Movimento!$B:$B,$C$3,[1]Movimento!$M:$M,$B54,[1]Movimento!$A:$A,AK$3)</f>
        <v>0</v>
      </c>
      <c r="AL54" s="141">
        <f>SUMIFS([1]Movimento!$R:$R,[1]Movimento!$B:$B,$C$3,[1]Movimento!$M:$M,$B54,[1]Movimento!$A:$A,AL$3)</f>
        <v>0</v>
      </c>
      <c r="AM54" s="141">
        <f>SUMIFS([1]Movimento!$R:$R,[1]Movimento!$B:$B,$C$3,[1]Movimento!$M:$M,$B54,[1]Movimento!$A:$A,AM$3)</f>
        <v>0</v>
      </c>
      <c r="AN54" s="141">
        <f>SUMIFS([1]Movimento!$R:$R,[1]Movimento!$B:$B,$C$3,[1]Movimento!$M:$M,$B54,[1]Movimento!$A:$A,AN$3)</f>
        <v>0</v>
      </c>
      <c r="AO54" s="141">
        <f>SUMIFS([1]Movimento!$R:$R,[1]Movimento!$B:$B,$C$3,[1]Movimento!$M:$M,$B54,[1]Movimento!$A:$A,AO$3)</f>
        <v>0</v>
      </c>
      <c r="AP54" s="141">
        <f>SUMIFS([1]Movimento!$R:$R,[1]Movimento!$B:$B,$C$3,[1]Movimento!$M:$M,$B54,[1]Movimento!$A:$A,AP$3)</f>
        <v>0</v>
      </c>
      <c r="AQ54" s="141">
        <f>SUMIFS([1]Movimento!$R:$R,[1]Movimento!$B:$B,$C$3,[1]Movimento!$M:$M,$B54,[1]Movimento!$A:$A,AQ$3)</f>
        <v>0</v>
      </c>
      <c r="AR54" s="141">
        <f>SUMIFS([1]Movimento!$R:$R,[1]Movimento!$B:$B,$C$3,[1]Movimento!$M:$M,$B54,[1]Movimento!$A:$A,AR$3)</f>
        <v>0</v>
      </c>
      <c r="AS54" s="141">
        <f>SUMIFS([1]Movimento!$R:$R,[1]Movimento!$B:$B,$C$3,[1]Movimento!$M:$M,$B54,[1]Movimento!$A:$A,AS$3)</f>
        <v>0</v>
      </c>
      <c r="AT54" s="141">
        <f>SUMIFS([1]Movimento!$R:$R,[1]Movimento!$B:$B,$C$3,[1]Movimento!$M:$M,$B54,[1]Movimento!$A:$A,AT$3)</f>
        <v>0</v>
      </c>
      <c r="AU54" s="141">
        <f>SUMIFS([1]Movimento!$R:$R,[1]Movimento!$B:$B,$C$3,[1]Movimento!$M:$M,$B54,[1]Movimento!$A:$A,AU$3)</f>
        <v>0</v>
      </c>
      <c r="AV54" s="141">
        <f>SUMIFS([1]Movimento!$R:$R,[1]Movimento!$B:$B,$C$3,[1]Movimento!$M:$M,$B54,[1]Movimento!$A:$A,AV$3)</f>
        <v>0</v>
      </c>
      <c r="AW54" s="141">
        <f>SUMIFS([1]Movimento!$R:$R,[1]Movimento!$B:$B,$C$3,[1]Movimento!$M:$M,$B54,[1]Movimento!$A:$A,AW$3)</f>
        <v>0</v>
      </c>
      <c r="AX54" s="141">
        <f>SUMIFS([1]Movimento!$R:$R,[1]Movimento!$B:$B,$C$3,[1]Movimento!$M:$M,$B54,[1]Movimento!$A:$A,AX$3)</f>
        <v>0</v>
      </c>
      <c r="AY54" s="141">
        <f>SUMIFS([1]Movimento!$R:$R,[1]Movimento!$B:$B,$C$3,[1]Movimento!$M:$M,$B54,[1]Movimento!$A:$A,AY$3)</f>
        <v>0</v>
      </c>
      <c r="AZ54" s="141">
        <f>SUMIFS([1]Movimento!$R:$R,[1]Movimento!$B:$B,$C$3,[1]Movimento!$M:$M,$B54,[1]Movimento!$A:$A,AZ$3)</f>
        <v>0</v>
      </c>
      <c r="BA54" s="141">
        <f>SUMIFS([1]Movimento!$R:$R,[1]Movimento!$B:$B,$C$3,[1]Movimento!$M:$M,$B54,[1]Movimento!$A:$A,BA$3)</f>
        <v>0</v>
      </c>
      <c r="BB54" s="141">
        <f>SUMIFS([1]Movimento!$R:$R,[1]Movimento!$B:$B,$C$3,[1]Movimento!$M:$M,$B54,[1]Movimento!$A:$A,BB$3)</f>
        <v>0</v>
      </c>
      <c r="BC54" s="141">
        <f>SUMIFS([1]Movimento!$R:$R,[1]Movimento!$B:$B,$C$3,[1]Movimento!$M:$M,$B54,[1]Movimento!$A:$A,BC$3)</f>
        <v>0</v>
      </c>
      <c r="BD54" s="141">
        <f>SUMIFS([1]Movimento!$R:$R,[1]Movimento!$B:$B,$C$3,[1]Movimento!$M:$M,$B54,[1]Movimento!$A:$A,BD$3)</f>
        <v>0</v>
      </c>
      <c r="BE54" s="141">
        <f>SUMIFS([1]Movimento!$R:$R,[1]Movimento!$B:$B,$C$3,[1]Movimento!$M:$M,$B54,[1]Movimento!$A:$A,BE$3)</f>
        <v>0</v>
      </c>
      <c r="BF54" s="141">
        <f>SUMIFS([1]Movimento!$R:$R,[1]Movimento!$B:$B,$C$3,[1]Movimento!$M:$M,$B54,[1]Movimento!$A:$A,BF$3)</f>
        <v>0</v>
      </c>
      <c r="BG54" s="141">
        <f>SUMIFS([1]Movimento!$R:$R,[1]Movimento!$B:$B,$C$3,[1]Movimento!$M:$M,$B54,[1]Movimento!$A:$A,BG$3)</f>
        <v>0</v>
      </c>
      <c r="BH54" s="141">
        <f>SUMIFS([1]Movimento!$R:$R,[1]Movimento!$B:$B,$C$3,[1]Movimento!$M:$M,$B54,[1]Movimento!$A:$A,BH$3)</f>
        <v>0</v>
      </c>
      <c r="BI54" s="141">
        <f>SUMIFS([1]Movimento!$R:$R,[1]Movimento!$B:$B,$C$3,[1]Movimento!$M:$M,$B54,[1]Movimento!$A:$A,BI$3)</f>
        <v>0</v>
      </c>
      <c r="BJ54" s="141">
        <f>SUMIFS([1]Movimento!$R:$R,[1]Movimento!$B:$B,$C$3,[1]Movimento!$M:$M,$B54,[1]Movimento!$A:$A,BJ$3)</f>
        <v>0</v>
      </c>
      <c r="BK54" s="141">
        <f>SUMIFS([1]Movimento!$R:$R,[1]Movimento!$B:$B,$C$3,[1]Movimento!$M:$M,$B54,[1]Movimento!$A:$A,BK$3)</f>
        <v>0</v>
      </c>
      <c r="BL54" s="141">
        <f>SUMIFS([1]Movimento!$R:$R,[1]Movimento!$B:$B,$C$3,[1]Movimento!$M:$M,$B54,[1]Movimento!$A:$A,BL$3)</f>
        <v>0</v>
      </c>
      <c r="BM54" s="141">
        <f>SUMIFS([1]Movimento!$R:$R,[1]Movimento!$B:$B,$C$3,[1]Movimento!$M:$M,$B54,[1]Movimento!$A:$A,BM$3)</f>
        <v>0</v>
      </c>
      <c r="BN54" s="141">
        <f>SUMIFS([1]Movimento!$R:$R,[1]Movimento!$B:$B,$C$3,[1]Movimento!$M:$M,$B54,[1]Movimento!$A:$A,BN$3)</f>
        <v>0</v>
      </c>
      <c r="BO54" s="141">
        <f>SUMIFS([1]Movimento!$R:$R,[1]Movimento!$B:$B,$C$3,[1]Movimento!$M:$M,$B54,[1]Movimento!$A:$A,BO$3)</f>
        <v>0</v>
      </c>
      <c r="BP54" s="141">
        <f t="shared" si="164"/>
        <v>0</v>
      </c>
      <c r="BQ54" s="141">
        <f>SUMIFS([1]Movimento!$R:$R,[1]Movimento!$B:$B,$C$3,[1]Movimento!$M:$M,$B54,[1]Movimento!$A:$A,BQ$3)</f>
        <v>0</v>
      </c>
      <c r="BR54" s="141">
        <f>SUMIFS([1]Movimento!$R:$R,[1]Movimento!$B:$B,$C$3,[1]Movimento!$M:$M,$B54,[1]Movimento!$A:$A,BR$3)</f>
        <v>0</v>
      </c>
      <c r="BS54" s="141">
        <f>SUMIFS([1]Movimento!$R:$R,[1]Movimento!$B:$B,$C$3,[1]Movimento!$M:$M,$B54,[1]Movimento!$A:$A,BS$3)</f>
        <v>0</v>
      </c>
      <c r="BT54" s="141">
        <f>SUMIFS([1]Movimento!$R:$R,[1]Movimento!$B:$B,$C$3,[1]Movimento!$M:$M,$B54,[1]Movimento!$A:$A,BT$3)</f>
        <v>0</v>
      </c>
      <c r="BU54" s="141">
        <f>SUMIFS([1]Movimento!$R:$R,[1]Movimento!$B:$B,$C$3,[1]Movimento!$M:$M,$B54,[1]Movimento!$A:$A,BU$3)</f>
        <v>0</v>
      </c>
      <c r="BV54" s="141">
        <f>SUMIFS([1]Movimento!$R:$R,[1]Movimento!$B:$B,$C$3,[1]Movimento!$M:$M,$B54,[1]Movimento!$A:$A,BV$3)</f>
        <v>0</v>
      </c>
      <c r="BW54" s="141">
        <f>SUMIFS([1]Movimento!$R:$R,[1]Movimento!$B:$B,$C$3,[1]Movimento!$M:$M,$B54,[1]Movimento!$A:$A,BW$3)</f>
        <v>0</v>
      </c>
      <c r="BX54" s="141">
        <f>SUMIFS([1]Movimento!$R:$R,[1]Movimento!$B:$B,$C$3,[1]Movimento!$M:$M,$B54,[1]Movimento!$A:$A,BX$3)</f>
        <v>0</v>
      </c>
      <c r="BY54" s="141">
        <f>SUMIFS([1]Movimento!$R:$R,[1]Movimento!$B:$B,$C$3,[1]Movimento!$M:$M,$B54,[1]Movimento!$A:$A,BY$3)</f>
        <v>0</v>
      </c>
      <c r="BZ54" s="141">
        <f>SUMIFS([1]Movimento!$R:$R,[1]Movimento!$B:$B,$C$3,[1]Movimento!$M:$M,$B54,[1]Movimento!$A:$A,BZ$3)</f>
        <v>0</v>
      </c>
      <c r="CA54" s="141">
        <f>SUMIFS([1]Movimento!$R:$R,[1]Movimento!$B:$B,$C$3,[1]Movimento!$M:$M,$B54,[1]Movimento!$A:$A,CA$3)</f>
        <v>0</v>
      </c>
      <c r="CB54" s="141">
        <f>SUMIFS([1]Movimento!$R:$R,[1]Movimento!$B:$B,$C$3,[1]Movimento!$M:$M,$B54,[1]Movimento!$A:$A,CB$3)</f>
        <v>0</v>
      </c>
      <c r="CC54" s="141">
        <f>SUMIFS([1]Movimento!$R:$R,[1]Movimento!$B:$B,$C$3,[1]Movimento!$M:$M,$B54,[1]Movimento!$A:$A,CC$3)</f>
        <v>0</v>
      </c>
      <c r="CD54" s="141">
        <f>SUMIFS([1]Movimento!$R:$R,[1]Movimento!$B:$B,$C$3,[1]Movimento!$M:$M,$B54,[1]Movimento!$A:$A,CD$3)</f>
        <v>0</v>
      </c>
      <c r="CE54" s="141">
        <f>SUMIFS([1]Movimento!$R:$R,[1]Movimento!$B:$B,$C$3,[1]Movimento!$M:$M,$B54,[1]Movimento!$A:$A,CE$3)</f>
        <v>0</v>
      </c>
      <c r="CF54" s="141">
        <f>SUMIFS([1]Movimento!$R:$R,[1]Movimento!$B:$B,$C$3,[1]Movimento!$M:$M,$B54,[1]Movimento!$A:$A,CF$3)</f>
        <v>0</v>
      </c>
      <c r="CG54" s="141">
        <f>SUMIFS([1]Movimento!$R:$R,[1]Movimento!$B:$B,$C$3,[1]Movimento!$M:$M,$B54,[1]Movimento!$A:$A,CG$3)</f>
        <v>0</v>
      </c>
      <c r="CH54" s="141">
        <f>SUMIFS([1]Movimento!$R:$R,[1]Movimento!$B:$B,$C$3,[1]Movimento!$M:$M,$B54,[1]Movimento!$A:$A,CH$3)</f>
        <v>0</v>
      </c>
      <c r="CI54" s="141">
        <f>SUMIFS([1]Movimento!$R:$R,[1]Movimento!$B:$B,$C$3,[1]Movimento!$M:$M,$B54,[1]Movimento!$A:$A,CI$3)</f>
        <v>0</v>
      </c>
      <c r="CJ54" s="141">
        <f>SUMIFS([1]Movimento!$R:$R,[1]Movimento!$B:$B,$C$3,[1]Movimento!$M:$M,$B54,[1]Movimento!$A:$A,CJ$3)</f>
        <v>0</v>
      </c>
      <c r="CK54" s="141">
        <f>SUMIFS([1]Movimento!$R:$R,[1]Movimento!$B:$B,$C$3,[1]Movimento!$M:$M,$B54,[1]Movimento!$A:$A,CK$3)</f>
        <v>0</v>
      </c>
      <c r="CL54" s="141">
        <f>SUMIFS([1]Movimento!$R:$R,[1]Movimento!$B:$B,$C$3,[1]Movimento!$M:$M,$B54,[1]Movimento!$A:$A,CL$3)</f>
        <v>0</v>
      </c>
      <c r="CM54" s="141">
        <f>SUMIFS([1]Movimento!$R:$R,[1]Movimento!$B:$B,$C$3,[1]Movimento!$M:$M,$B54,[1]Movimento!$A:$A,CM$3)</f>
        <v>0</v>
      </c>
      <c r="CN54" s="141">
        <f>SUMIFS([1]Movimento!$R:$R,[1]Movimento!$B:$B,$C$3,[1]Movimento!$M:$M,$B54,[1]Movimento!$A:$A,CN$3)</f>
        <v>0</v>
      </c>
      <c r="CO54" s="141">
        <f>SUMIFS([1]Movimento!$R:$R,[1]Movimento!$B:$B,$C$3,[1]Movimento!$M:$M,$B54,[1]Movimento!$A:$A,CO$3)</f>
        <v>0</v>
      </c>
      <c r="CP54" s="141">
        <f>SUMIFS([1]Movimento!$R:$R,[1]Movimento!$B:$B,$C$3,[1]Movimento!$M:$M,$B54,[1]Movimento!$A:$A,CP$3)</f>
        <v>0</v>
      </c>
      <c r="CQ54" s="141">
        <f>SUMIFS([1]Movimento!$R:$R,[1]Movimento!$B:$B,$C$3,[1]Movimento!$M:$M,$B54,[1]Movimento!$A:$A,CQ$3)</f>
        <v>0</v>
      </c>
      <c r="CR54" s="141">
        <f>SUMIFS([1]Movimento!$R:$R,[1]Movimento!$B:$B,$C$3,[1]Movimento!$M:$M,$B54,[1]Movimento!$A:$A,CR$3)</f>
        <v>0</v>
      </c>
      <c r="CS54" s="141">
        <f>SUMIFS([1]Movimento!$R:$R,[1]Movimento!$B:$B,$C$3,[1]Movimento!$M:$M,$B54,[1]Movimento!$A:$A,CS$3)</f>
        <v>0</v>
      </c>
      <c r="CT54" s="141">
        <f>SUMIFS([1]Movimento!$R:$R,[1]Movimento!$B:$B,$C$3,[1]Movimento!$M:$M,$B54,[1]Movimento!$A:$A,CT$3)</f>
        <v>0</v>
      </c>
      <c r="CU54" s="141">
        <f>SUMIFS([1]Movimento!$R:$R,[1]Movimento!$B:$B,$C$3,[1]Movimento!$M:$M,$B54,[1]Movimento!$A:$A,CU$3)</f>
        <v>0</v>
      </c>
      <c r="CV54" s="141">
        <f t="shared" si="165"/>
        <v>0</v>
      </c>
      <c r="CW54" s="141">
        <f>SUMIFS([1]Movimento!$R:$R,[1]Movimento!$B:$B,$C$3,[1]Movimento!$M:$M,$B54,[1]Movimento!$A:$A,CW$3)</f>
        <v>0</v>
      </c>
      <c r="CX54" s="141">
        <f>SUMIFS([1]Movimento!$R:$R,[1]Movimento!$B:$B,$C$3,[1]Movimento!$M:$M,$B54,[1]Movimento!$A:$A,CX$3)</f>
        <v>0</v>
      </c>
      <c r="CY54" s="141">
        <f>SUMIFS([1]Movimento!$R:$R,[1]Movimento!$B:$B,$C$3,[1]Movimento!$M:$M,$B54,[1]Movimento!$A:$A,CY$3)</f>
        <v>0</v>
      </c>
      <c r="CZ54" s="141">
        <f>SUMIFS([1]Movimento!$R:$R,[1]Movimento!$B:$B,$C$3,[1]Movimento!$M:$M,$B54,[1]Movimento!$A:$A,CZ$3)</f>
        <v>0</v>
      </c>
      <c r="DA54" s="141">
        <f>SUMIFS([1]Movimento!$R:$R,[1]Movimento!$B:$B,$C$3,[1]Movimento!$M:$M,$B54,[1]Movimento!$A:$A,DA$3)</f>
        <v>0</v>
      </c>
      <c r="DB54" s="141">
        <f>SUMIFS([1]Movimento!$R:$R,[1]Movimento!$B:$B,$C$3,[1]Movimento!$M:$M,$B54,[1]Movimento!$A:$A,DB$3)</f>
        <v>0</v>
      </c>
      <c r="DC54" s="141">
        <f>SUMIFS([1]Movimento!$R:$R,[1]Movimento!$B:$B,$C$3,[1]Movimento!$M:$M,$B54,[1]Movimento!$A:$A,DC$3)</f>
        <v>0</v>
      </c>
      <c r="DD54" s="141">
        <f>SUMIFS([1]Movimento!$R:$R,[1]Movimento!$B:$B,$C$3,[1]Movimento!$M:$M,$B54,[1]Movimento!$A:$A,DD$3)</f>
        <v>0</v>
      </c>
      <c r="DE54" s="141">
        <f>SUMIFS([1]Movimento!$R:$R,[1]Movimento!$B:$B,$C$3,[1]Movimento!$M:$M,$B54,[1]Movimento!$A:$A,DE$3)</f>
        <v>0</v>
      </c>
      <c r="DF54" s="141">
        <f>SUMIFS([1]Movimento!$R:$R,[1]Movimento!$B:$B,$C$3,[1]Movimento!$M:$M,$B54,[1]Movimento!$A:$A,DF$3)</f>
        <v>0</v>
      </c>
      <c r="DG54" s="141">
        <f>SUMIFS([1]Movimento!$R:$R,[1]Movimento!$B:$B,$C$3,[1]Movimento!$M:$M,$B54,[1]Movimento!$A:$A,DG$3)</f>
        <v>0</v>
      </c>
      <c r="DH54" s="141">
        <f>SUMIFS([1]Movimento!$R:$R,[1]Movimento!$B:$B,$C$3,[1]Movimento!$M:$M,$B54,[1]Movimento!$A:$A,DH$3)</f>
        <v>0</v>
      </c>
      <c r="DI54" s="141">
        <f>SUMIFS([1]Movimento!$R:$R,[1]Movimento!$B:$B,$C$3,[1]Movimento!$M:$M,$B54,[1]Movimento!$A:$A,DI$3)</f>
        <v>0</v>
      </c>
      <c r="DJ54" s="141">
        <f>SUMIFS([1]Movimento!$R:$R,[1]Movimento!$B:$B,$C$3,[1]Movimento!$M:$M,$B54,[1]Movimento!$A:$A,DJ$3)</f>
        <v>0</v>
      </c>
      <c r="DK54" s="141">
        <f>SUMIFS([1]Movimento!$R:$R,[1]Movimento!$B:$B,$C$3,[1]Movimento!$M:$M,$B54,[1]Movimento!$A:$A,DK$3)</f>
        <v>0</v>
      </c>
      <c r="DL54" s="141">
        <f>SUMIFS([1]Movimento!$R:$R,[1]Movimento!$B:$B,$C$3,[1]Movimento!$M:$M,$B54,[1]Movimento!$A:$A,DL$3)</f>
        <v>0</v>
      </c>
      <c r="DM54" s="141">
        <f>SUMIFS([1]Movimento!$R:$R,[1]Movimento!$B:$B,$C$3,[1]Movimento!$M:$M,$B54,[1]Movimento!$A:$A,DM$3)</f>
        <v>0</v>
      </c>
      <c r="DN54" s="141">
        <f>SUMIFS([1]Movimento!$R:$R,[1]Movimento!$B:$B,$C$3,[1]Movimento!$M:$M,$B54,[1]Movimento!$A:$A,DN$3)</f>
        <v>0</v>
      </c>
      <c r="DO54" s="141">
        <f>SUMIFS([1]Movimento!$R:$R,[1]Movimento!$B:$B,$C$3,[1]Movimento!$M:$M,$B54,[1]Movimento!$A:$A,DO$3)</f>
        <v>0</v>
      </c>
      <c r="DP54" s="141">
        <f>SUMIFS([1]Movimento!$R:$R,[1]Movimento!$B:$B,$C$3,[1]Movimento!$M:$M,$B54,[1]Movimento!$A:$A,DP$3)</f>
        <v>0</v>
      </c>
      <c r="DQ54" s="141">
        <f>SUMIFS([1]Movimento!$R:$R,[1]Movimento!$B:$B,$C$3,[1]Movimento!$M:$M,$B54,[1]Movimento!$A:$A,DQ$3)</f>
        <v>0</v>
      </c>
      <c r="DR54" s="141">
        <f>SUMIFS([1]Movimento!$R:$R,[1]Movimento!$B:$B,$C$3,[1]Movimento!$M:$M,$B54,[1]Movimento!$A:$A,DR$3)</f>
        <v>0</v>
      </c>
      <c r="DS54" s="141">
        <f>SUMIFS([1]Movimento!$R:$R,[1]Movimento!$B:$B,$C$3,[1]Movimento!$M:$M,$B54,[1]Movimento!$A:$A,DS$3)</f>
        <v>0</v>
      </c>
      <c r="DT54" s="141">
        <f>SUMIFS([1]Movimento!$R:$R,[1]Movimento!$B:$B,$C$3,[1]Movimento!$M:$M,$B54,[1]Movimento!$A:$A,DT$3)</f>
        <v>0</v>
      </c>
      <c r="DU54" s="141">
        <f>SUMIFS([1]Movimento!$R:$R,[1]Movimento!$B:$B,$C$3,[1]Movimento!$M:$M,$B54,[1]Movimento!$A:$A,DU$3)</f>
        <v>0</v>
      </c>
      <c r="DV54" s="141">
        <f>SUMIFS([1]Movimento!$R:$R,[1]Movimento!$B:$B,$C$3,[1]Movimento!$M:$M,$B54,[1]Movimento!$A:$A,DV$3)</f>
        <v>0</v>
      </c>
      <c r="DW54" s="141">
        <f>SUMIFS([1]Movimento!$R:$R,[1]Movimento!$B:$B,$C$3,[1]Movimento!$M:$M,$B54,[1]Movimento!$A:$A,DW$3)</f>
        <v>0</v>
      </c>
      <c r="DX54" s="141">
        <f>SUMIFS([1]Movimento!$R:$R,[1]Movimento!$B:$B,$C$3,[1]Movimento!$M:$M,$B54,[1]Movimento!$A:$A,DX$3)</f>
        <v>0</v>
      </c>
      <c r="DY54" s="141">
        <f>SUMIFS([1]Movimento!$R:$R,[1]Movimento!$B:$B,$C$3,[1]Movimento!$M:$M,$B54,[1]Movimento!$A:$A,DY$3)</f>
        <v>0</v>
      </c>
      <c r="DZ54" s="141">
        <f>SUMIFS([1]Movimento!$R:$R,[1]Movimento!$B:$B,$C$3,[1]Movimento!$M:$M,$B54,[1]Movimento!$A:$A,DZ$3)</f>
        <v>0</v>
      </c>
      <c r="EA54" s="141">
        <f>SUMIFS([1]Movimento!$R:$R,[1]Movimento!$B:$B,$C$3,[1]Movimento!$M:$M,$B54,[1]Movimento!$A:$A,EA$3)</f>
        <v>0</v>
      </c>
      <c r="EB54" s="141">
        <f t="shared" si="166"/>
        <v>0</v>
      </c>
      <c r="EC54" s="141">
        <f>SUMIFS([1]Movimento!$R:$R,[1]Movimento!$B:$B,$C$3,[1]Movimento!$M:$M,$B54,[1]Movimento!$A:$A,EC$3)</f>
        <v>0</v>
      </c>
      <c r="ED54" s="141">
        <f>SUMIFS([1]Movimento!$R:$R,[1]Movimento!$B:$B,$C$3,[1]Movimento!$M:$M,$B54,[1]Movimento!$A:$A,ED$3)</f>
        <v>0</v>
      </c>
      <c r="EE54" s="141">
        <f>SUMIFS([1]Movimento!$R:$R,[1]Movimento!$B:$B,$C$3,[1]Movimento!$M:$M,$B54,[1]Movimento!$A:$A,EE$3)</f>
        <v>0</v>
      </c>
      <c r="EF54" s="141">
        <f>SUMIFS([1]Movimento!$R:$R,[1]Movimento!$B:$B,$C$3,[1]Movimento!$M:$M,$B54,[1]Movimento!$A:$A,EF$3)</f>
        <v>0</v>
      </c>
      <c r="EG54" s="141">
        <f>SUMIFS([1]Movimento!$R:$R,[1]Movimento!$B:$B,$C$3,[1]Movimento!$M:$M,$B54,[1]Movimento!$A:$A,EG$3)</f>
        <v>0</v>
      </c>
      <c r="EH54" s="141">
        <f>SUMIFS([1]Movimento!$R:$R,[1]Movimento!$B:$B,$C$3,[1]Movimento!$M:$M,$B54,[1]Movimento!$A:$A,EH$3)</f>
        <v>0</v>
      </c>
      <c r="EI54" s="141">
        <f>SUMIFS([1]Movimento!$R:$R,[1]Movimento!$B:$B,$C$3,[1]Movimento!$M:$M,$B54,[1]Movimento!$A:$A,EI$3)</f>
        <v>0</v>
      </c>
      <c r="EJ54" s="141">
        <f>SUMIFS([1]Movimento!$R:$R,[1]Movimento!$B:$B,$C$3,[1]Movimento!$M:$M,$B54,[1]Movimento!$A:$A,EJ$3)</f>
        <v>0</v>
      </c>
      <c r="EK54" s="141">
        <f>SUMIFS([1]Movimento!$R:$R,[1]Movimento!$B:$B,$C$3,[1]Movimento!$M:$M,$B54,[1]Movimento!$A:$A,EK$3)</f>
        <v>0</v>
      </c>
      <c r="EL54" s="141">
        <f>SUMIFS([1]Movimento!$R:$R,[1]Movimento!$B:$B,$C$3,[1]Movimento!$M:$M,$B54,[1]Movimento!$A:$A,EL$3)</f>
        <v>0</v>
      </c>
      <c r="EM54" s="141">
        <f>SUMIFS([1]Movimento!$R:$R,[1]Movimento!$B:$B,$C$3,[1]Movimento!$M:$M,$B54,[1]Movimento!$A:$A,EM$3)</f>
        <v>0</v>
      </c>
      <c r="EN54" s="141">
        <f>SUMIFS([1]Movimento!$R:$R,[1]Movimento!$B:$B,$C$3,[1]Movimento!$M:$M,$B54,[1]Movimento!$A:$A,EN$3)</f>
        <v>0</v>
      </c>
      <c r="EO54" s="141">
        <f>SUMIFS([1]Movimento!$R:$R,[1]Movimento!$B:$B,$C$3,[1]Movimento!$M:$M,$B54,[1]Movimento!$A:$A,EO$3)</f>
        <v>0</v>
      </c>
      <c r="EP54" s="141">
        <f>SUMIFS([1]Movimento!$R:$R,[1]Movimento!$B:$B,$C$3,[1]Movimento!$M:$M,$B54,[1]Movimento!$A:$A,EP$3)</f>
        <v>0</v>
      </c>
      <c r="EQ54" s="141">
        <f>SUMIFS([1]Movimento!$R:$R,[1]Movimento!$B:$B,$C$3,[1]Movimento!$M:$M,$B54,[1]Movimento!$A:$A,EQ$3)</f>
        <v>0</v>
      </c>
      <c r="ER54" s="141">
        <f>SUMIFS([1]Movimento!$R:$R,[1]Movimento!$B:$B,$C$3,[1]Movimento!$M:$M,$B54,[1]Movimento!$A:$A,ER$3)</f>
        <v>0</v>
      </c>
      <c r="ES54" s="141">
        <f>SUMIFS([1]Movimento!$R:$R,[1]Movimento!$B:$B,$C$3,[1]Movimento!$M:$M,$B54,[1]Movimento!$A:$A,ES$3)</f>
        <v>0</v>
      </c>
      <c r="ET54" s="141">
        <f>SUMIFS([1]Movimento!$R:$R,[1]Movimento!$B:$B,$C$3,[1]Movimento!$M:$M,$B54,[1]Movimento!$A:$A,ET$3)</f>
        <v>0</v>
      </c>
      <c r="EU54" s="141">
        <f>SUMIFS([1]Movimento!$R:$R,[1]Movimento!$B:$B,$C$3,[1]Movimento!$M:$M,$B54,[1]Movimento!$A:$A,EU$3)</f>
        <v>0</v>
      </c>
      <c r="EV54" s="141">
        <f>SUMIFS([1]Movimento!$R:$R,[1]Movimento!$B:$B,$C$3,[1]Movimento!$M:$M,$B54,[1]Movimento!$A:$A,EV$3)</f>
        <v>0</v>
      </c>
      <c r="EW54" s="141">
        <f>SUMIFS([1]Movimento!$R:$R,[1]Movimento!$B:$B,$C$3,[1]Movimento!$M:$M,$B54,[1]Movimento!$A:$A,EW$3)</f>
        <v>0</v>
      </c>
      <c r="EX54" s="141">
        <f>SUMIFS([1]Movimento!$R:$R,[1]Movimento!$B:$B,$C$3,[1]Movimento!$M:$M,$B54,[1]Movimento!$A:$A,EX$3)</f>
        <v>0</v>
      </c>
      <c r="EY54" s="141">
        <f>SUMIFS([1]Movimento!$R:$R,[1]Movimento!$B:$B,$C$3,[1]Movimento!$M:$M,$B54,[1]Movimento!$A:$A,EY$3)</f>
        <v>0</v>
      </c>
      <c r="EZ54" s="141">
        <f>SUMIFS([1]Movimento!$R:$R,[1]Movimento!$B:$B,$C$3,[1]Movimento!$M:$M,$B54,[1]Movimento!$A:$A,EZ$3)</f>
        <v>0</v>
      </c>
      <c r="FA54" s="141">
        <f>SUMIFS([1]Movimento!$R:$R,[1]Movimento!$B:$B,$C$3,[1]Movimento!$M:$M,$B54,[1]Movimento!$A:$A,FA$3)</f>
        <v>0</v>
      </c>
      <c r="FB54" s="141">
        <f>SUMIFS([1]Movimento!$R:$R,[1]Movimento!$B:$B,$C$3,[1]Movimento!$M:$M,$B54,[1]Movimento!$A:$A,FB$3)</f>
        <v>0</v>
      </c>
      <c r="FC54" s="141">
        <f>SUMIFS([1]Movimento!$R:$R,[1]Movimento!$B:$B,$C$3,[1]Movimento!$M:$M,$B54,[1]Movimento!$A:$A,FC$3)</f>
        <v>0</v>
      </c>
      <c r="FD54" s="141">
        <f>SUMIFS([1]Movimento!$R:$R,[1]Movimento!$B:$B,$C$3,[1]Movimento!$M:$M,$B54,[1]Movimento!$A:$A,FD$3)</f>
        <v>0</v>
      </c>
      <c r="FE54" s="141">
        <f>SUMIFS([1]Movimento!$R:$R,[1]Movimento!$B:$B,$C$3,[1]Movimento!$M:$M,$B54,[1]Movimento!$A:$A,FE$3)</f>
        <v>0</v>
      </c>
      <c r="FF54" s="141">
        <f>SUMIFS([1]Movimento!$R:$R,[1]Movimento!$B:$B,$C$3,[1]Movimento!$M:$M,$B54,[1]Movimento!$A:$A,FF$3)</f>
        <v>0</v>
      </c>
      <c r="FG54" s="141">
        <f>SUMIFS([1]Movimento!$R:$R,[1]Movimento!$B:$B,$C$3,[1]Movimento!$M:$M,$B54,[1]Movimento!$A:$A,FG$3)</f>
        <v>0</v>
      </c>
      <c r="FH54" s="141">
        <f t="shared" si="167"/>
        <v>0</v>
      </c>
      <c r="FI54" s="141">
        <f>SUMIFS([1]Movimento!$R:$R,[1]Movimento!$B:$B,$C$3,[1]Movimento!$M:$M,$B54,[1]Movimento!$A:$A,FI$3)</f>
        <v>0</v>
      </c>
      <c r="FJ54" s="141">
        <f>SUMIFS([1]Movimento!$R:$R,[1]Movimento!$B:$B,$C$3,[1]Movimento!$M:$M,$B54,[1]Movimento!$A:$A,FJ$3)</f>
        <v>0</v>
      </c>
      <c r="FK54" s="141">
        <f>SUMIFS([1]Movimento!$R:$R,[1]Movimento!$B:$B,$C$3,[1]Movimento!$M:$M,$B54,[1]Movimento!$A:$A,FK$3)</f>
        <v>0</v>
      </c>
      <c r="FL54" s="141">
        <f>SUMIFS([1]Movimento!$R:$R,[1]Movimento!$B:$B,$C$3,[1]Movimento!$M:$M,$B54,[1]Movimento!$A:$A,FL$3)</f>
        <v>0</v>
      </c>
      <c r="FM54" s="141">
        <f>SUMIFS([1]Movimento!$R:$R,[1]Movimento!$B:$B,$C$3,[1]Movimento!$M:$M,$B54,[1]Movimento!$A:$A,FM$3)</f>
        <v>0</v>
      </c>
      <c r="FN54" s="141">
        <f>SUMIFS([1]Movimento!$R:$R,[1]Movimento!$B:$B,$C$3,[1]Movimento!$M:$M,$B54,[1]Movimento!$A:$A,FN$3)</f>
        <v>0</v>
      </c>
      <c r="FO54" s="141">
        <f>SUMIFS([1]Movimento!$R:$R,[1]Movimento!$B:$B,$C$3,[1]Movimento!$M:$M,$B54,[1]Movimento!$A:$A,FO$3)</f>
        <v>0</v>
      </c>
      <c r="FP54" s="141">
        <f>SUMIFS([1]Movimento!$R:$R,[1]Movimento!$B:$B,$C$3,[1]Movimento!$M:$M,$B54,[1]Movimento!$A:$A,FP$3)</f>
        <v>0</v>
      </c>
      <c r="FQ54" s="141">
        <f>SUMIFS([1]Movimento!$R:$R,[1]Movimento!$B:$B,$C$3,[1]Movimento!$M:$M,$B54,[1]Movimento!$A:$A,FQ$3)</f>
        <v>0</v>
      </c>
      <c r="FR54" s="141">
        <f>SUMIFS([1]Movimento!$R:$R,[1]Movimento!$B:$B,$C$3,[1]Movimento!$M:$M,$B54,[1]Movimento!$A:$A,FR$3)</f>
        <v>0</v>
      </c>
      <c r="FS54" s="141">
        <f>SUMIFS([1]Movimento!$R:$R,[1]Movimento!$B:$B,$C$3,[1]Movimento!$M:$M,$B54,[1]Movimento!$A:$A,FS$3)</f>
        <v>0</v>
      </c>
      <c r="FT54" s="141">
        <f>SUMIFS([1]Movimento!$R:$R,[1]Movimento!$B:$B,$C$3,[1]Movimento!$M:$M,$B54,[1]Movimento!$A:$A,FT$3)</f>
        <v>0</v>
      </c>
      <c r="FU54" s="141">
        <f>SUMIFS([1]Movimento!$R:$R,[1]Movimento!$B:$B,$C$3,[1]Movimento!$M:$M,$B54,[1]Movimento!$A:$A,FU$3)</f>
        <v>0</v>
      </c>
      <c r="FV54" s="141">
        <f>SUMIFS([1]Movimento!$R:$R,[1]Movimento!$B:$B,$C$3,[1]Movimento!$M:$M,$B54,[1]Movimento!$A:$A,FV$3)</f>
        <v>0</v>
      </c>
      <c r="FW54" s="141">
        <f>SUMIFS([1]Movimento!$R:$R,[1]Movimento!$B:$B,$C$3,[1]Movimento!$M:$M,$B54,[1]Movimento!$A:$A,FW$3)</f>
        <v>0</v>
      </c>
      <c r="FX54" s="141">
        <f>SUMIFS([1]Movimento!$R:$R,[1]Movimento!$B:$B,$C$3,[1]Movimento!$M:$M,$B54,[1]Movimento!$A:$A,FX$3)</f>
        <v>0</v>
      </c>
      <c r="FY54" s="141">
        <f>SUMIFS([1]Movimento!$R:$R,[1]Movimento!$B:$B,$C$3,[1]Movimento!$M:$M,$B54,[1]Movimento!$A:$A,FY$3)</f>
        <v>0</v>
      </c>
      <c r="FZ54" s="141">
        <f>SUMIFS([1]Movimento!$R:$R,[1]Movimento!$B:$B,$C$3,[1]Movimento!$M:$M,$B54,[1]Movimento!$A:$A,FZ$3)</f>
        <v>0</v>
      </c>
      <c r="GA54" s="141">
        <f>SUMIFS([1]Movimento!$R:$R,[1]Movimento!$B:$B,$C$3,[1]Movimento!$M:$M,$B54,[1]Movimento!$A:$A,GA$3)</f>
        <v>0</v>
      </c>
      <c r="GB54" s="141">
        <f>SUMIFS([1]Movimento!$R:$R,[1]Movimento!$B:$B,$C$3,[1]Movimento!$M:$M,$B54,[1]Movimento!$A:$A,GB$3)</f>
        <v>0</v>
      </c>
      <c r="GC54" s="141">
        <f>SUMIFS([1]Movimento!$R:$R,[1]Movimento!$B:$B,$C$3,[1]Movimento!$M:$M,$B54,[1]Movimento!$A:$A,GC$3)</f>
        <v>0</v>
      </c>
      <c r="GD54" s="141">
        <f>SUMIFS([1]Movimento!$R:$R,[1]Movimento!$B:$B,$C$3,[1]Movimento!$M:$M,$B54,[1]Movimento!$A:$A,GD$3)</f>
        <v>0</v>
      </c>
      <c r="GE54" s="141">
        <f>SUMIFS([1]Movimento!$R:$R,[1]Movimento!$B:$B,$C$3,[1]Movimento!$M:$M,$B54,[1]Movimento!$A:$A,GE$3)</f>
        <v>0</v>
      </c>
      <c r="GF54" s="141">
        <f>SUMIFS([1]Movimento!$R:$R,[1]Movimento!$B:$B,$C$3,[1]Movimento!$M:$M,$B54,[1]Movimento!$A:$A,GF$3)</f>
        <v>0</v>
      </c>
      <c r="GG54" s="141">
        <f>SUMIFS([1]Movimento!$R:$R,[1]Movimento!$B:$B,$C$3,[1]Movimento!$M:$M,$B54,[1]Movimento!$A:$A,GG$3)</f>
        <v>0</v>
      </c>
      <c r="GH54" s="141">
        <f>SUMIFS([1]Movimento!$R:$R,[1]Movimento!$B:$B,$C$3,[1]Movimento!$M:$M,$B54,[1]Movimento!$A:$A,GH$3)</f>
        <v>0</v>
      </c>
      <c r="GI54" s="141">
        <f>SUMIFS([1]Movimento!$R:$R,[1]Movimento!$B:$B,$C$3,[1]Movimento!$M:$M,$B54,[1]Movimento!$A:$A,GI$3)</f>
        <v>0</v>
      </c>
      <c r="GJ54" s="141">
        <f>SUMIFS([1]Movimento!$R:$R,[1]Movimento!$B:$B,$C$3,[1]Movimento!$M:$M,$B54,[1]Movimento!$A:$A,GJ$3)</f>
        <v>0</v>
      </c>
      <c r="GK54" s="141">
        <f>SUMIFS([1]Movimento!$R:$R,[1]Movimento!$B:$B,$C$3,[1]Movimento!$M:$M,$B54,[1]Movimento!$A:$A,GK$3)</f>
        <v>0</v>
      </c>
      <c r="GL54" s="141">
        <f>SUMIFS([1]Movimento!$R:$R,[1]Movimento!$B:$B,$C$3,[1]Movimento!$M:$M,$B54,[1]Movimento!$A:$A,GL$3)</f>
        <v>0</v>
      </c>
      <c r="GM54" s="141">
        <f>SUMIFS([1]Movimento!$R:$R,[1]Movimento!$B:$B,$C$3,[1]Movimento!$M:$M,$B54,[1]Movimento!$A:$A,GM$3)</f>
        <v>0</v>
      </c>
      <c r="GN54" s="141">
        <f t="shared" si="168"/>
        <v>0</v>
      </c>
      <c r="GO54" s="141">
        <f>SUMIFS([1]Movimento!$R:$R,[1]Movimento!$B:$B,$C$3,[1]Movimento!$M:$M,$B54,[1]Movimento!$A:$A,GO$3)</f>
        <v>0</v>
      </c>
      <c r="GP54" s="141">
        <f>SUMIFS([1]Movimento!$R:$R,[1]Movimento!$B:$B,$C$3,[1]Movimento!$M:$M,$B54,[1]Movimento!$A:$A,GP$3)</f>
        <v>0</v>
      </c>
      <c r="GQ54" s="141">
        <f>SUMIFS([1]Movimento!$R:$R,[1]Movimento!$B:$B,$C$3,[1]Movimento!$M:$M,$B54,[1]Movimento!$A:$A,GQ$3)</f>
        <v>0</v>
      </c>
      <c r="GR54" s="141">
        <f>SUMIFS([1]Movimento!$R:$R,[1]Movimento!$B:$B,$C$3,[1]Movimento!$M:$M,$B54,[1]Movimento!$A:$A,GR$3)</f>
        <v>0</v>
      </c>
      <c r="GS54" s="141">
        <f>SUMIFS([1]Movimento!$R:$R,[1]Movimento!$B:$B,$C$3,[1]Movimento!$M:$M,$B54,[1]Movimento!$A:$A,GS$3)</f>
        <v>0</v>
      </c>
      <c r="GT54" s="141">
        <f>SUMIFS([1]Movimento!$R:$R,[1]Movimento!$B:$B,$C$3,[1]Movimento!$M:$M,$B54,[1]Movimento!$A:$A,GT$3)</f>
        <v>0</v>
      </c>
      <c r="GU54" s="141">
        <f>SUMIFS([1]Movimento!$R:$R,[1]Movimento!$B:$B,$C$3,[1]Movimento!$M:$M,$B54,[1]Movimento!$A:$A,GU$3)</f>
        <v>0</v>
      </c>
      <c r="GV54" s="141">
        <f>SUMIFS([1]Movimento!$R:$R,[1]Movimento!$B:$B,$C$3,[1]Movimento!$M:$M,$B54,[1]Movimento!$A:$A,GV$3)</f>
        <v>0</v>
      </c>
      <c r="GW54" s="141">
        <f>SUMIFS([1]Movimento!$R:$R,[1]Movimento!$B:$B,$C$3,[1]Movimento!$M:$M,$B54,[1]Movimento!$A:$A,GW$3)</f>
        <v>0</v>
      </c>
      <c r="GX54" s="141">
        <f>SUMIFS([1]Movimento!$R:$R,[1]Movimento!$B:$B,$C$3,[1]Movimento!$M:$M,$B54,[1]Movimento!$A:$A,GX$3)</f>
        <v>0</v>
      </c>
      <c r="GY54" s="141">
        <f>SUMIFS([1]Movimento!$R:$R,[1]Movimento!$B:$B,$C$3,[1]Movimento!$M:$M,$B54,[1]Movimento!$A:$A,GY$3)</f>
        <v>0</v>
      </c>
      <c r="GZ54" s="141">
        <f>SUMIFS([1]Movimento!$R:$R,[1]Movimento!$B:$B,$C$3,[1]Movimento!$M:$M,$B54,[1]Movimento!$A:$A,GZ$3)</f>
        <v>0</v>
      </c>
      <c r="HA54" s="141">
        <f>SUMIFS([1]Movimento!$R:$R,[1]Movimento!$B:$B,$C$3,[1]Movimento!$M:$M,$B54,[1]Movimento!$A:$A,HA$3)</f>
        <v>0</v>
      </c>
      <c r="HB54" s="141">
        <f>SUMIFS([1]Movimento!$R:$R,[1]Movimento!$B:$B,$C$3,[1]Movimento!$M:$M,$B54,[1]Movimento!$A:$A,HB$3)</f>
        <v>0</v>
      </c>
      <c r="HC54" s="141">
        <f>SUMIFS([1]Movimento!$R:$R,[1]Movimento!$B:$B,$C$3,[1]Movimento!$M:$M,$B54,[1]Movimento!$A:$A,HC$3)</f>
        <v>0</v>
      </c>
      <c r="HD54" s="141">
        <f>SUMIFS([1]Movimento!$R:$R,[1]Movimento!$B:$B,$C$3,[1]Movimento!$M:$M,$B54,[1]Movimento!$A:$A,HD$3)</f>
        <v>0</v>
      </c>
      <c r="HE54" s="141">
        <f>SUMIFS([1]Movimento!$R:$R,[1]Movimento!$B:$B,$C$3,[1]Movimento!$M:$M,$B54,[1]Movimento!$A:$A,HE$3)</f>
        <v>0</v>
      </c>
      <c r="HF54" s="141">
        <f>SUMIFS([1]Movimento!$R:$R,[1]Movimento!$B:$B,$C$3,[1]Movimento!$M:$M,$B54,[1]Movimento!$A:$A,HF$3)</f>
        <v>0</v>
      </c>
      <c r="HG54" s="141">
        <f>SUMIFS([1]Movimento!$R:$R,[1]Movimento!$B:$B,$C$3,[1]Movimento!$M:$M,$B54,[1]Movimento!$A:$A,HG$3)</f>
        <v>0</v>
      </c>
      <c r="HH54" s="141">
        <f>SUMIFS([1]Movimento!$R:$R,[1]Movimento!$B:$B,$C$3,[1]Movimento!$M:$M,$B54,[1]Movimento!$A:$A,HH$3)</f>
        <v>0</v>
      </c>
      <c r="HI54" s="141">
        <f>SUMIFS([1]Movimento!$R:$R,[1]Movimento!$B:$B,$C$3,[1]Movimento!$M:$M,$B54,[1]Movimento!$A:$A,HI$3)</f>
        <v>0</v>
      </c>
      <c r="HJ54" s="141">
        <f>SUMIFS([1]Movimento!$R:$R,[1]Movimento!$B:$B,$C$3,[1]Movimento!$M:$M,$B54,[1]Movimento!$A:$A,HJ$3)</f>
        <v>0</v>
      </c>
      <c r="HK54" s="141">
        <f>SUMIFS([1]Movimento!$R:$R,[1]Movimento!$B:$B,$C$3,[1]Movimento!$M:$M,$B54,[1]Movimento!$A:$A,HK$3)</f>
        <v>0</v>
      </c>
      <c r="HL54" s="141">
        <f>SUMIFS([1]Movimento!$R:$R,[1]Movimento!$B:$B,$C$3,[1]Movimento!$M:$M,$B54,[1]Movimento!$A:$A,HL$3)</f>
        <v>0</v>
      </c>
      <c r="HM54" s="141">
        <f>SUMIFS([1]Movimento!$R:$R,[1]Movimento!$B:$B,$C$3,[1]Movimento!$M:$M,$B54,[1]Movimento!$A:$A,HM$3)</f>
        <v>0</v>
      </c>
      <c r="HN54" s="141">
        <f>SUMIFS([1]Movimento!$R:$R,[1]Movimento!$B:$B,$C$3,[1]Movimento!$M:$M,$B54,[1]Movimento!$A:$A,HN$3)</f>
        <v>0</v>
      </c>
      <c r="HO54" s="141">
        <f>SUMIFS([1]Movimento!$R:$R,[1]Movimento!$B:$B,$C$3,[1]Movimento!$M:$M,$B54,[1]Movimento!$A:$A,HO$3)</f>
        <v>0</v>
      </c>
      <c r="HP54" s="141">
        <f>SUMIFS([1]Movimento!$R:$R,[1]Movimento!$B:$B,$C$3,[1]Movimento!$M:$M,$B54,[1]Movimento!$A:$A,HP$3)</f>
        <v>0</v>
      </c>
      <c r="HQ54" s="141">
        <f>SUMIFS([1]Movimento!$R:$R,[1]Movimento!$B:$B,$C$3,[1]Movimento!$M:$M,$B54,[1]Movimento!$A:$A,HQ$3)</f>
        <v>0</v>
      </c>
      <c r="HR54" s="141">
        <f>SUMIFS([1]Movimento!$R:$R,[1]Movimento!$B:$B,$C$3,[1]Movimento!$M:$M,$B54,[1]Movimento!$A:$A,HR$3)</f>
        <v>0</v>
      </c>
      <c r="HS54" s="141">
        <f>SUMIFS([1]Movimento!$R:$R,[1]Movimento!$B:$B,$C$3,[1]Movimento!$M:$M,$B54,[1]Movimento!$A:$A,HS$3)</f>
        <v>0</v>
      </c>
      <c r="HT54" s="141">
        <f t="shared" si="169"/>
        <v>0</v>
      </c>
      <c r="HU54" s="141">
        <f>SUMIFS([1]Movimento!$R:$R,[1]Movimento!$B:$B,$C$3,[1]Movimento!$M:$M,$B54,[1]Movimento!$A:$A,HU$3)</f>
        <v>0</v>
      </c>
      <c r="HV54" s="141">
        <f>SUMIFS([1]Movimento!$R:$R,[1]Movimento!$B:$B,$C$3,[1]Movimento!$M:$M,$B54,[1]Movimento!$A:$A,HV$3)</f>
        <v>0</v>
      </c>
      <c r="HW54" s="141">
        <f>SUMIFS([1]Movimento!$R:$R,[1]Movimento!$B:$B,$C$3,[1]Movimento!$M:$M,$B54,[1]Movimento!$A:$A,HW$3)</f>
        <v>0</v>
      </c>
      <c r="HX54" s="141">
        <f>SUMIFS([1]Movimento!$R:$R,[1]Movimento!$B:$B,$C$3,[1]Movimento!$M:$M,$B54,[1]Movimento!$A:$A,HX$3)</f>
        <v>0</v>
      </c>
      <c r="HY54" s="141">
        <f>SUMIFS([1]Movimento!$R:$R,[1]Movimento!$B:$B,$C$3,[1]Movimento!$M:$M,$B54,[1]Movimento!$A:$A,HY$3)</f>
        <v>0</v>
      </c>
      <c r="HZ54" s="141">
        <f>SUMIFS([1]Movimento!$R:$R,[1]Movimento!$B:$B,$C$3,[1]Movimento!$M:$M,$B54,[1]Movimento!$A:$A,HZ$3)</f>
        <v>0</v>
      </c>
      <c r="IA54" s="141">
        <f>SUMIFS([1]Movimento!$R:$R,[1]Movimento!$B:$B,$C$3,[1]Movimento!$M:$M,$B54,[1]Movimento!$A:$A,IA$3)</f>
        <v>0</v>
      </c>
      <c r="IB54" s="141">
        <f>SUMIFS([1]Movimento!$R:$R,[1]Movimento!$B:$B,$C$3,[1]Movimento!$M:$M,$B54,[1]Movimento!$A:$A,IB$3)</f>
        <v>0</v>
      </c>
      <c r="IC54" s="141">
        <f>SUMIFS([1]Movimento!$R:$R,[1]Movimento!$B:$B,$C$3,[1]Movimento!$M:$M,$B54,[1]Movimento!$A:$A,IC$3)</f>
        <v>0</v>
      </c>
      <c r="ID54" s="141">
        <f>SUMIFS([1]Movimento!$R:$R,[1]Movimento!$B:$B,$C$3,[1]Movimento!$M:$M,$B54,[1]Movimento!$A:$A,ID$3)</f>
        <v>0</v>
      </c>
      <c r="IE54" s="141">
        <f>SUMIFS([1]Movimento!$R:$R,[1]Movimento!$B:$B,$C$3,[1]Movimento!$M:$M,$B54,[1]Movimento!$A:$A,IE$3)</f>
        <v>0</v>
      </c>
      <c r="IF54" s="141">
        <f>SUMIFS([1]Movimento!$R:$R,[1]Movimento!$B:$B,$C$3,[1]Movimento!$M:$M,$B54,[1]Movimento!$A:$A,IF$3)</f>
        <v>0</v>
      </c>
      <c r="IG54" s="141">
        <f>SUMIFS([1]Movimento!$R:$R,[1]Movimento!$B:$B,$C$3,[1]Movimento!$M:$M,$B54,[1]Movimento!$A:$A,IG$3)</f>
        <v>0</v>
      </c>
      <c r="IH54" s="141">
        <f>SUMIFS([1]Movimento!$R:$R,[1]Movimento!$B:$B,$C$3,[1]Movimento!$M:$M,$B54,[1]Movimento!$A:$A,IH$3)</f>
        <v>0</v>
      </c>
      <c r="II54" s="141">
        <f>SUMIFS([1]Movimento!$R:$R,[1]Movimento!$B:$B,$C$3,[1]Movimento!$M:$M,$B54,[1]Movimento!$A:$A,II$3)</f>
        <v>0</v>
      </c>
      <c r="IJ54" s="141">
        <f>SUMIFS([1]Movimento!$R:$R,[1]Movimento!$B:$B,$C$3,[1]Movimento!$M:$M,$B54,[1]Movimento!$A:$A,IJ$3)</f>
        <v>0</v>
      </c>
      <c r="IK54" s="141">
        <f>SUMIFS([1]Movimento!$R:$R,[1]Movimento!$B:$B,$C$3,[1]Movimento!$M:$M,$B54,[1]Movimento!$A:$A,IK$3)</f>
        <v>0</v>
      </c>
      <c r="IL54" s="141">
        <f>SUMIFS([1]Movimento!$R:$R,[1]Movimento!$B:$B,$C$3,[1]Movimento!$M:$M,$B54,[1]Movimento!$A:$A,IL$3)</f>
        <v>0</v>
      </c>
      <c r="IM54" s="141">
        <f>SUMIFS([1]Movimento!$R:$R,[1]Movimento!$B:$B,$C$3,[1]Movimento!$M:$M,$B54,[1]Movimento!$A:$A,IM$3)</f>
        <v>0</v>
      </c>
      <c r="IN54" s="141">
        <f>SUMIFS([1]Movimento!$R:$R,[1]Movimento!$B:$B,$C$3,[1]Movimento!$M:$M,$B54,[1]Movimento!$A:$A,IN$3)</f>
        <v>0</v>
      </c>
      <c r="IO54" s="141">
        <f>SUMIFS([1]Movimento!$R:$R,[1]Movimento!$B:$B,$C$3,[1]Movimento!$M:$M,$B54,[1]Movimento!$A:$A,IO$3)</f>
        <v>0</v>
      </c>
      <c r="IP54" s="141">
        <f>SUMIFS([1]Movimento!$R:$R,[1]Movimento!$B:$B,$C$3,[1]Movimento!$M:$M,$B54,[1]Movimento!$A:$A,IP$3)</f>
        <v>0</v>
      </c>
      <c r="IQ54" s="141">
        <f>SUMIFS([1]Movimento!$R:$R,[1]Movimento!$B:$B,$C$3,[1]Movimento!$M:$M,$B54,[1]Movimento!$A:$A,IQ$3)</f>
        <v>0</v>
      </c>
      <c r="IR54" s="141">
        <f>SUMIFS([1]Movimento!$R:$R,[1]Movimento!$B:$B,$C$3,[1]Movimento!$M:$M,$B54,[1]Movimento!$A:$A,IR$3)</f>
        <v>0</v>
      </c>
      <c r="IS54" s="141">
        <f>SUMIFS([1]Movimento!$R:$R,[1]Movimento!$B:$B,$C$3,[1]Movimento!$M:$M,$B54,[1]Movimento!$A:$A,IS$3)</f>
        <v>0</v>
      </c>
      <c r="IT54" s="141">
        <f>SUMIFS([1]Movimento!$R:$R,[1]Movimento!$B:$B,$C$3,[1]Movimento!$M:$M,$B54,[1]Movimento!$A:$A,IT$3)</f>
        <v>0</v>
      </c>
      <c r="IU54" s="141">
        <f>SUMIFS([1]Movimento!$R:$R,[1]Movimento!$B:$B,$C$3,[1]Movimento!$M:$M,$B54,[1]Movimento!$A:$A,IU$3)</f>
        <v>0</v>
      </c>
      <c r="IV54" s="141">
        <f>SUMIFS([1]Movimento!$R:$R,[1]Movimento!$B:$B,$C$3,[1]Movimento!$M:$M,$B54,[1]Movimento!$A:$A,IV$3)</f>
        <v>0</v>
      </c>
      <c r="IW54" s="141">
        <f>SUMIFS([1]Movimento!$R:$R,[1]Movimento!$B:$B,$C$3,[1]Movimento!$M:$M,$B54,[1]Movimento!$A:$A,IW$3)</f>
        <v>0</v>
      </c>
      <c r="IX54" s="141">
        <f>SUMIFS([1]Movimento!$R:$R,[1]Movimento!$B:$B,$C$3,[1]Movimento!$M:$M,$B54,[1]Movimento!$A:$A,IX$3)</f>
        <v>0</v>
      </c>
      <c r="IY54" s="141">
        <f>SUMIFS([1]Movimento!$R:$R,[1]Movimento!$B:$B,$C$3,[1]Movimento!$M:$M,$B54,[1]Movimento!$A:$A,IY$3)</f>
        <v>0</v>
      </c>
      <c r="IZ54" s="141">
        <f t="shared" si="170"/>
        <v>0</v>
      </c>
      <c r="JA54" s="141">
        <f>SUMIFS([1]Movimento!$R:$R,[1]Movimento!$B:$B,$C$3,[1]Movimento!$M:$M,$B54,[1]Movimento!$A:$A,JA$3)</f>
        <v>0</v>
      </c>
      <c r="JB54" s="141">
        <f>SUMIFS([1]Movimento!$R:$R,[1]Movimento!$B:$B,$C$3,[1]Movimento!$M:$M,$B54,[1]Movimento!$A:$A,JB$3)</f>
        <v>0</v>
      </c>
      <c r="JC54" s="141">
        <f>SUMIFS([1]Movimento!$R:$R,[1]Movimento!$B:$B,$C$3,[1]Movimento!$M:$M,$B54,[1]Movimento!$A:$A,JC$3)</f>
        <v>0</v>
      </c>
      <c r="JD54" s="141">
        <f>SUMIFS([1]Movimento!$R:$R,[1]Movimento!$B:$B,$C$3,[1]Movimento!$M:$M,$B54,[1]Movimento!$A:$A,JD$3)</f>
        <v>0</v>
      </c>
      <c r="JE54" s="141">
        <f>SUMIFS([1]Movimento!$R:$R,[1]Movimento!$B:$B,$C$3,[1]Movimento!$M:$M,$B54,[1]Movimento!$A:$A,JE$3)</f>
        <v>0</v>
      </c>
      <c r="JF54" s="141">
        <f>SUMIFS([1]Movimento!$R:$R,[1]Movimento!$B:$B,$C$3,[1]Movimento!$M:$M,$B54,[1]Movimento!$A:$A,JF$3)</f>
        <v>0</v>
      </c>
      <c r="JG54" s="141">
        <f>SUMIFS([1]Movimento!$R:$R,[1]Movimento!$B:$B,$C$3,[1]Movimento!$M:$M,$B54,[1]Movimento!$A:$A,JG$3)</f>
        <v>0</v>
      </c>
      <c r="JH54" s="141">
        <f>SUMIFS([1]Movimento!$R:$R,[1]Movimento!$B:$B,$C$3,[1]Movimento!$M:$M,$B54,[1]Movimento!$A:$A,JH$3)</f>
        <v>0</v>
      </c>
      <c r="JI54" s="141">
        <f>SUMIFS([1]Movimento!$R:$R,[1]Movimento!$B:$B,$C$3,[1]Movimento!$M:$M,$B54,[1]Movimento!$A:$A,JI$3)</f>
        <v>0</v>
      </c>
      <c r="JJ54" s="141">
        <f>SUMIFS([1]Movimento!$R:$R,[1]Movimento!$B:$B,$C$3,[1]Movimento!$M:$M,$B54,[1]Movimento!$A:$A,JJ$3)</f>
        <v>0</v>
      </c>
      <c r="JK54" s="141">
        <f>SUMIFS([1]Movimento!$R:$R,[1]Movimento!$B:$B,$C$3,[1]Movimento!$M:$M,$B54,[1]Movimento!$A:$A,JK$3)</f>
        <v>0</v>
      </c>
      <c r="JL54" s="141">
        <f>SUMIFS([1]Movimento!$R:$R,[1]Movimento!$B:$B,$C$3,[1]Movimento!$M:$M,$B54,[1]Movimento!$A:$A,JL$3)</f>
        <v>0</v>
      </c>
      <c r="JM54" s="141">
        <f>SUMIFS([1]Movimento!$R:$R,[1]Movimento!$B:$B,$C$3,[1]Movimento!$M:$M,$B54,[1]Movimento!$A:$A,JM$3)</f>
        <v>0</v>
      </c>
      <c r="JN54" s="141">
        <f>SUMIFS([1]Movimento!$R:$R,[1]Movimento!$B:$B,$C$3,[1]Movimento!$M:$M,$B54,[1]Movimento!$A:$A,JN$3)</f>
        <v>0</v>
      </c>
      <c r="JO54" s="141">
        <f>SUMIFS([1]Movimento!$R:$R,[1]Movimento!$B:$B,$C$3,[1]Movimento!$M:$M,$B54,[1]Movimento!$A:$A,JO$3)</f>
        <v>0</v>
      </c>
      <c r="JP54" s="141">
        <f>SUMIFS([1]Movimento!$R:$R,[1]Movimento!$B:$B,$C$3,[1]Movimento!$M:$M,$B54,[1]Movimento!$A:$A,JP$3)</f>
        <v>0</v>
      </c>
      <c r="JQ54" s="141">
        <f>SUMIFS([1]Movimento!$R:$R,[1]Movimento!$B:$B,$C$3,[1]Movimento!$M:$M,$B54,[1]Movimento!$A:$A,JQ$3)</f>
        <v>0</v>
      </c>
      <c r="JR54" s="141">
        <f>SUMIFS([1]Movimento!$R:$R,[1]Movimento!$B:$B,$C$3,[1]Movimento!$M:$M,$B54,[1]Movimento!$A:$A,JR$3)</f>
        <v>0</v>
      </c>
      <c r="JS54" s="141">
        <f>SUMIFS([1]Movimento!$R:$R,[1]Movimento!$B:$B,$C$3,[1]Movimento!$M:$M,$B54,[1]Movimento!$A:$A,JS$3)</f>
        <v>0</v>
      </c>
      <c r="JT54" s="141">
        <f>SUMIFS([1]Movimento!$R:$R,[1]Movimento!$B:$B,$C$3,[1]Movimento!$M:$M,$B54,[1]Movimento!$A:$A,JT$3)</f>
        <v>0</v>
      </c>
      <c r="JU54" s="141">
        <f>SUMIFS([1]Movimento!$R:$R,[1]Movimento!$B:$B,$C$3,[1]Movimento!$M:$M,$B54,[1]Movimento!$A:$A,JU$3)</f>
        <v>0</v>
      </c>
      <c r="JV54" s="141">
        <f>SUMIFS([1]Movimento!$R:$R,[1]Movimento!$B:$B,$C$3,[1]Movimento!$M:$M,$B54,[1]Movimento!$A:$A,JV$3)</f>
        <v>0</v>
      </c>
      <c r="JW54" s="141">
        <f>SUMIFS([1]Movimento!$R:$R,[1]Movimento!$B:$B,$C$3,[1]Movimento!$M:$M,$B54,[1]Movimento!$A:$A,JW$3)</f>
        <v>0</v>
      </c>
      <c r="JX54" s="141">
        <f>SUMIFS([1]Movimento!$R:$R,[1]Movimento!$B:$B,$C$3,[1]Movimento!$M:$M,$B54,[1]Movimento!$A:$A,JX$3)</f>
        <v>0</v>
      </c>
      <c r="JY54" s="141">
        <f>SUMIFS([1]Movimento!$R:$R,[1]Movimento!$B:$B,$C$3,[1]Movimento!$M:$M,$B54,[1]Movimento!$A:$A,JY$3)</f>
        <v>0</v>
      </c>
      <c r="JZ54" s="141">
        <f>SUMIFS([1]Movimento!$R:$R,[1]Movimento!$B:$B,$C$3,[1]Movimento!$M:$M,$B54,[1]Movimento!$A:$A,JZ$3)</f>
        <v>0</v>
      </c>
      <c r="KA54" s="141">
        <f>SUMIFS([1]Movimento!$R:$R,[1]Movimento!$B:$B,$C$3,[1]Movimento!$M:$M,$B54,[1]Movimento!$A:$A,KA$3)</f>
        <v>0</v>
      </c>
      <c r="KB54" s="141">
        <f>SUMIFS([1]Movimento!$R:$R,[1]Movimento!$B:$B,$C$3,[1]Movimento!$M:$M,$B54,[1]Movimento!$A:$A,KB$3)</f>
        <v>0</v>
      </c>
      <c r="KC54" s="141">
        <f>SUMIFS([1]Movimento!$R:$R,[1]Movimento!$B:$B,$C$3,[1]Movimento!$M:$M,$B54,[1]Movimento!$A:$A,KC$3)</f>
        <v>0</v>
      </c>
      <c r="KD54" s="141">
        <f>SUMIFS([1]Movimento!$R:$R,[1]Movimento!$B:$B,$C$3,[1]Movimento!$M:$M,$B54,[1]Movimento!$A:$A,KD$3)</f>
        <v>0</v>
      </c>
      <c r="KE54" s="141">
        <f>SUMIFS([1]Movimento!$R:$R,[1]Movimento!$B:$B,$C$3,[1]Movimento!$M:$M,$B54,[1]Movimento!$A:$A,KE$3)</f>
        <v>0</v>
      </c>
      <c r="KF54" s="141">
        <f t="shared" si="171"/>
        <v>0</v>
      </c>
      <c r="KG54" s="141">
        <f>SUMIFS([1]Movimento!$R:$R,[1]Movimento!$B:$B,$C$3,[1]Movimento!$M:$M,$B54,[1]Movimento!$A:$A,KG$3)</f>
        <v>0</v>
      </c>
      <c r="KH54" s="141">
        <f>SUMIFS([1]Movimento!$R:$R,[1]Movimento!$B:$B,$C$3,[1]Movimento!$M:$M,$B54,[1]Movimento!$A:$A,KH$3)</f>
        <v>0</v>
      </c>
      <c r="KI54" s="141">
        <f>SUMIFS([1]Movimento!$R:$R,[1]Movimento!$B:$B,$C$3,[1]Movimento!$M:$M,$B54,[1]Movimento!$A:$A,KI$3)</f>
        <v>0</v>
      </c>
      <c r="KJ54" s="141">
        <f>SUMIFS([1]Movimento!$R:$R,[1]Movimento!$B:$B,$C$3,[1]Movimento!$M:$M,$B54,[1]Movimento!$A:$A,KJ$3)</f>
        <v>0</v>
      </c>
      <c r="KK54" s="141">
        <f>SUMIFS([1]Movimento!$R:$R,[1]Movimento!$B:$B,$C$3,[1]Movimento!$M:$M,$B54,[1]Movimento!$A:$A,KK$3)</f>
        <v>0</v>
      </c>
      <c r="KL54" s="141">
        <f>SUMIFS([1]Movimento!$R:$R,[1]Movimento!$B:$B,$C$3,[1]Movimento!$M:$M,$B54,[1]Movimento!$A:$A,KL$3)</f>
        <v>0</v>
      </c>
      <c r="KM54" s="141">
        <f>SUMIFS([1]Movimento!$R:$R,[1]Movimento!$B:$B,$C$3,[1]Movimento!$M:$M,$B54,[1]Movimento!$A:$A,KM$3)</f>
        <v>0</v>
      </c>
      <c r="KN54" s="141">
        <f>SUMIFS([1]Movimento!$R:$R,[1]Movimento!$B:$B,$C$3,[1]Movimento!$M:$M,$B54,[1]Movimento!$A:$A,KN$3)</f>
        <v>0</v>
      </c>
      <c r="KO54" s="141">
        <f>SUMIFS([1]Movimento!$R:$R,[1]Movimento!$B:$B,$C$3,[1]Movimento!$M:$M,$B54,[1]Movimento!$A:$A,KO$3)</f>
        <v>0</v>
      </c>
      <c r="KP54" s="141">
        <f>SUMIFS([1]Movimento!$R:$R,[1]Movimento!$B:$B,$C$3,[1]Movimento!$M:$M,$B54,[1]Movimento!$A:$A,KP$3)</f>
        <v>0</v>
      </c>
      <c r="KQ54" s="141">
        <f>SUMIFS([1]Movimento!$R:$R,[1]Movimento!$B:$B,$C$3,[1]Movimento!$M:$M,$B54,[1]Movimento!$A:$A,KQ$3)</f>
        <v>0</v>
      </c>
      <c r="KR54" s="141">
        <f>SUMIFS([1]Movimento!$R:$R,[1]Movimento!$B:$B,$C$3,[1]Movimento!$M:$M,$B54,[1]Movimento!$A:$A,KR$3)</f>
        <v>0</v>
      </c>
      <c r="KS54" s="141">
        <f>SUMIFS([1]Movimento!$R:$R,[1]Movimento!$B:$B,$C$3,[1]Movimento!$M:$M,$B54,[1]Movimento!$A:$A,KS$3)</f>
        <v>0</v>
      </c>
      <c r="KT54" s="141">
        <f>SUMIFS([1]Movimento!$R:$R,[1]Movimento!$B:$B,$C$3,[1]Movimento!$M:$M,$B54,[1]Movimento!$A:$A,KT$3)</f>
        <v>0</v>
      </c>
      <c r="KU54" s="141">
        <f>SUMIFS([1]Movimento!$R:$R,[1]Movimento!$B:$B,$C$3,[1]Movimento!$M:$M,$B54,[1]Movimento!$A:$A,KU$3)</f>
        <v>0</v>
      </c>
      <c r="KV54" s="141">
        <f>SUMIFS([1]Movimento!$R:$R,[1]Movimento!$B:$B,$C$3,[1]Movimento!$M:$M,$B54,[1]Movimento!$A:$A,KV$3)</f>
        <v>0</v>
      </c>
      <c r="KW54" s="141">
        <f>SUMIFS([1]Movimento!$R:$R,[1]Movimento!$B:$B,$C$3,[1]Movimento!$M:$M,$B54,[1]Movimento!$A:$A,KW$3)</f>
        <v>0</v>
      </c>
      <c r="KX54" s="141">
        <f>SUMIFS([1]Movimento!$R:$R,[1]Movimento!$B:$B,$C$3,[1]Movimento!$M:$M,$B54,[1]Movimento!$A:$A,KX$3)</f>
        <v>0</v>
      </c>
      <c r="KY54" s="141">
        <f>SUMIFS([1]Movimento!$R:$R,[1]Movimento!$B:$B,$C$3,[1]Movimento!$M:$M,$B54,[1]Movimento!$A:$A,KY$3)</f>
        <v>0</v>
      </c>
      <c r="KZ54" s="141">
        <f>SUMIFS([1]Movimento!$R:$R,[1]Movimento!$B:$B,$C$3,[1]Movimento!$M:$M,$B54,[1]Movimento!$A:$A,KZ$3)</f>
        <v>0</v>
      </c>
      <c r="LA54" s="141">
        <f>SUMIFS([1]Movimento!$R:$R,[1]Movimento!$B:$B,$C$3,[1]Movimento!$M:$M,$B54,[1]Movimento!$A:$A,LA$3)</f>
        <v>0</v>
      </c>
      <c r="LB54" s="141">
        <f>SUMIFS([1]Movimento!$R:$R,[1]Movimento!$B:$B,$C$3,[1]Movimento!$M:$M,$B54,[1]Movimento!$A:$A,LB$3)</f>
        <v>0</v>
      </c>
      <c r="LC54" s="141">
        <f>SUMIFS([1]Movimento!$R:$R,[1]Movimento!$B:$B,$C$3,[1]Movimento!$M:$M,$B54,[1]Movimento!$A:$A,LC$3)</f>
        <v>0</v>
      </c>
      <c r="LD54" s="141">
        <f>SUMIFS([1]Movimento!$R:$R,[1]Movimento!$B:$B,$C$3,[1]Movimento!$M:$M,$B54,[1]Movimento!$A:$A,LD$3)</f>
        <v>0</v>
      </c>
      <c r="LE54" s="141">
        <f>SUMIFS([1]Movimento!$R:$R,[1]Movimento!$B:$B,$C$3,[1]Movimento!$M:$M,$B54,[1]Movimento!$A:$A,LE$3)</f>
        <v>0</v>
      </c>
      <c r="LF54" s="141">
        <f>SUMIFS([1]Movimento!$R:$R,[1]Movimento!$B:$B,$C$3,[1]Movimento!$M:$M,$B54,[1]Movimento!$A:$A,LF$3)</f>
        <v>0</v>
      </c>
      <c r="LG54" s="141">
        <f>SUMIFS([1]Movimento!$R:$R,[1]Movimento!$B:$B,$C$3,[1]Movimento!$M:$M,$B54,[1]Movimento!$A:$A,LG$3)</f>
        <v>0</v>
      </c>
      <c r="LH54" s="141">
        <f>SUMIFS([1]Movimento!$R:$R,[1]Movimento!$B:$B,$C$3,[1]Movimento!$M:$M,$B54,[1]Movimento!$A:$A,LH$3)</f>
        <v>0</v>
      </c>
      <c r="LI54" s="141">
        <f>SUMIFS([1]Movimento!$R:$R,[1]Movimento!$B:$B,$C$3,[1]Movimento!$M:$M,$B54,[1]Movimento!$A:$A,LI$3)</f>
        <v>0</v>
      </c>
      <c r="LJ54" s="141">
        <f>SUMIFS([1]Movimento!$R:$R,[1]Movimento!$B:$B,$C$3,[1]Movimento!$M:$M,$B54,[1]Movimento!$A:$A,LJ$3)</f>
        <v>0</v>
      </c>
      <c r="LK54" s="141">
        <f>SUMIFS([1]Movimento!$R:$R,[1]Movimento!$B:$B,$C$3,[1]Movimento!$M:$M,$B54,[1]Movimento!$A:$A,LK$3)</f>
        <v>0</v>
      </c>
      <c r="LL54" s="141">
        <f t="shared" si="172"/>
        <v>0</v>
      </c>
      <c r="LM54" s="141">
        <f>SUMIFS([1]Movimento!$R:$R,[1]Movimento!$B:$B,$C$3,[1]Movimento!$M:$M,$B54,[1]Movimento!$A:$A,LM$3)</f>
        <v>0</v>
      </c>
      <c r="LN54" s="141">
        <f>SUMIFS([1]Movimento!$R:$R,[1]Movimento!$B:$B,$C$3,[1]Movimento!$M:$M,$B54,[1]Movimento!$A:$A,LN$3)</f>
        <v>0</v>
      </c>
      <c r="LO54" s="141">
        <f>SUMIFS([1]Movimento!$R:$R,[1]Movimento!$B:$B,$C$3,[1]Movimento!$M:$M,$B54,[1]Movimento!$A:$A,LO$3)</f>
        <v>0</v>
      </c>
      <c r="LP54" s="141">
        <f>SUMIFS([1]Movimento!$R:$R,[1]Movimento!$B:$B,$C$3,[1]Movimento!$M:$M,$B54,[1]Movimento!$A:$A,LP$3)</f>
        <v>0</v>
      </c>
      <c r="LQ54" s="141">
        <f>SUMIFS([1]Movimento!$R:$R,[1]Movimento!$B:$B,$C$3,[1]Movimento!$M:$M,$B54,[1]Movimento!$A:$A,LQ$3)</f>
        <v>0</v>
      </c>
      <c r="LR54" s="141">
        <f>SUMIFS([1]Movimento!$R:$R,[1]Movimento!$B:$B,$C$3,[1]Movimento!$M:$M,$B54,[1]Movimento!$A:$A,LR$3)</f>
        <v>0</v>
      </c>
      <c r="LS54" s="141">
        <f>SUMIFS([1]Movimento!$R:$R,[1]Movimento!$B:$B,$C$3,[1]Movimento!$M:$M,$B54,[1]Movimento!$A:$A,LS$3)</f>
        <v>0</v>
      </c>
      <c r="LT54" s="141">
        <f>SUMIFS([1]Movimento!$R:$R,[1]Movimento!$B:$B,$C$3,[1]Movimento!$M:$M,$B54,[1]Movimento!$A:$A,LT$3)</f>
        <v>0</v>
      </c>
      <c r="LU54" s="141">
        <f>SUMIFS([1]Movimento!$R:$R,[1]Movimento!$B:$B,$C$3,[1]Movimento!$M:$M,$B54,[1]Movimento!$A:$A,LU$3)</f>
        <v>0</v>
      </c>
      <c r="LV54" s="141">
        <f>SUMIFS([1]Movimento!$R:$R,[1]Movimento!$B:$B,$C$3,[1]Movimento!$M:$M,$B54,[1]Movimento!$A:$A,LV$3)</f>
        <v>0</v>
      </c>
      <c r="LW54" s="141">
        <f>SUMIFS([1]Movimento!$R:$R,[1]Movimento!$B:$B,$C$3,[1]Movimento!$M:$M,$B54,[1]Movimento!$A:$A,LW$3)</f>
        <v>0</v>
      </c>
      <c r="LX54" s="141">
        <f>SUMIFS([1]Movimento!$R:$R,[1]Movimento!$B:$B,$C$3,[1]Movimento!$M:$M,$B54,[1]Movimento!$A:$A,LX$3)</f>
        <v>0</v>
      </c>
      <c r="LY54" s="141">
        <f>SUMIFS([1]Movimento!$R:$R,[1]Movimento!$B:$B,$C$3,[1]Movimento!$M:$M,$B54,[1]Movimento!$A:$A,LY$3)</f>
        <v>0</v>
      </c>
      <c r="LZ54" s="141">
        <f>SUMIFS([1]Movimento!$R:$R,[1]Movimento!$B:$B,$C$3,[1]Movimento!$M:$M,$B54,[1]Movimento!$A:$A,LZ$3)</f>
        <v>0</v>
      </c>
      <c r="MA54" s="141">
        <f>SUMIFS([1]Movimento!$R:$R,[1]Movimento!$B:$B,$C$3,[1]Movimento!$M:$M,$B54,[1]Movimento!$A:$A,MA$3)</f>
        <v>0</v>
      </c>
      <c r="MB54" s="141">
        <f>SUMIFS([1]Movimento!$R:$R,[1]Movimento!$B:$B,$C$3,[1]Movimento!$M:$M,$B54,[1]Movimento!$A:$A,MB$3)</f>
        <v>0</v>
      </c>
      <c r="MC54" s="141">
        <f>SUMIFS([1]Movimento!$R:$R,[1]Movimento!$B:$B,$C$3,[1]Movimento!$M:$M,$B54,[1]Movimento!$A:$A,MC$3)</f>
        <v>0</v>
      </c>
      <c r="MD54" s="141">
        <f>SUMIFS([1]Movimento!$R:$R,[1]Movimento!$B:$B,$C$3,[1]Movimento!$M:$M,$B54,[1]Movimento!$A:$A,MD$3)</f>
        <v>0</v>
      </c>
      <c r="ME54" s="141">
        <f>SUMIFS([1]Movimento!$R:$R,[1]Movimento!$B:$B,$C$3,[1]Movimento!$M:$M,$B54,[1]Movimento!$A:$A,ME$3)</f>
        <v>0</v>
      </c>
      <c r="MF54" s="141">
        <f>SUMIFS([1]Movimento!$R:$R,[1]Movimento!$B:$B,$C$3,[1]Movimento!$M:$M,$B54,[1]Movimento!$A:$A,MF$3)</f>
        <v>0</v>
      </c>
      <c r="MG54" s="141">
        <f>SUMIFS([1]Movimento!$R:$R,[1]Movimento!$B:$B,$C$3,[1]Movimento!$M:$M,$B54,[1]Movimento!$A:$A,MG$3)</f>
        <v>0</v>
      </c>
      <c r="MH54" s="141">
        <f>SUMIFS([1]Movimento!$R:$R,[1]Movimento!$B:$B,$C$3,[1]Movimento!$M:$M,$B54,[1]Movimento!$A:$A,MH$3)</f>
        <v>0</v>
      </c>
      <c r="MI54" s="141">
        <f>SUMIFS([1]Movimento!$R:$R,[1]Movimento!$B:$B,$C$3,[1]Movimento!$M:$M,$B54,[1]Movimento!$A:$A,MI$3)</f>
        <v>0</v>
      </c>
      <c r="MJ54" s="141">
        <f>SUMIFS([1]Movimento!$R:$R,[1]Movimento!$B:$B,$C$3,[1]Movimento!$M:$M,$B54,[1]Movimento!$A:$A,MJ$3)</f>
        <v>0</v>
      </c>
      <c r="MK54" s="141">
        <f>SUMIFS([1]Movimento!$R:$R,[1]Movimento!$B:$B,$C$3,[1]Movimento!$M:$M,$B54,[1]Movimento!$A:$A,MK$3)</f>
        <v>0</v>
      </c>
      <c r="ML54" s="141">
        <f>SUMIFS([1]Movimento!$R:$R,[1]Movimento!$B:$B,$C$3,[1]Movimento!$M:$M,$B54,[1]Movimento!$A:$A,ML$3)</f>
        <v>0</v>
      </c>
      <c r="MM54" s="141">
        <f>SUMIFS([1]Movimento!$R:$R,[1]Movimento!$B:$B,$C$3,[1]Movimento!$M:$M,$B54,[1]Movimento!$A:$A,MM$3)</f>
        <v>0</v>
      </c>
      <c r="MN54" s="141">
        <f>SUMIFS([1]Movimento!$R:$R,[1]Movimento!$B:$B,$C$3,[1]Movimento!$M:$M,$B54,[1]Movimento!$A:$A,MN$3)</f>
        <v>0</v>
      </c>
      <c r="MO54" s="141">
        <f>SUMIFS([1]Movimento!$R:$R,[1]Movimento!$B:$B,$C$3,[1]Movimento!$M:$M,$B54,[1]Movimento!$A:$A,MO$3)</f>
        <v>0</v>
      </c>
      <c r="MP54" s="141">
        <f>SUMIFS([1]Movimento!$R:$R,[1]Movimento!$B:$B,$C$3,[1]Movimento!$M:$M,$B54,[1]Movimento!$A:$A,MP$3)</f>
        <v>0</v>
      </c>
      <c r="MQ54" s="141">
        <f>SUMIFS([1]Movimento!$R:$R,[1]Movimento!$B:$B,$C$3,[1]Movimento!$M:$M,$B54,[1]Movimento!$A:$A,MQ$3)</f>
        <v>0</v>
      </c>
      <c r="MR54" s="141">
        <f t="shared" si="173"/>
        <v>0</v>
      </c>
      <c r="MS54" s="141">
        <f>SUMIFS([1]Movimento!$R:$R,[1]Movimento!$B:$B,$C$3,[1]Movimento!$M:$M,$B54,[1]Movimento!$A:$A,MS$3)</f>
        <v>0</v>
      </c>
      <c r="MT54" s="141">
        <f>SUMIFS([1]Movimento!$R:$R,[1]Movimento!$B:$B,$C$3,[1]Movimento!$M:$M,$B54,[1]Movimento!$A:$A,MT$3)</f>
        <v>0</v>
      </c>
      <c r="MU54" s="141">
        <f>SUMIFS([1]Movimento!$R:$R,[1]Movimento!$B:$B,$C$3,[1]Movimento!$M:$M,$B54,[1]Movimento!$A:$A,MU$3)</f>
        <v>0</v>
      </c>
      <c r="MV54" s="141">
        <f>SUMIFS([1]Movimento!$R:$R,[1]Movimento!$B:$B,$C$3,[1]Movimento!$M:$M,$B54,[1]Movimento!$A:$A,MV$3)</f>
        <v>0</v>
      </c>
      <c r="MW54" s="141">
        <f>SUMIFS([1]Movimento!$R:$R,[1]Movimento!$B:$B,$C$3,[1]Movimento!$M:$M,$B54,[1]Movimento!$A:$A,MW$3)</f>
        <v>0</v>
      </c>
      <c r="MX54" s="141">
        <f>SUMIFS([1]Movimento!$R:$R,[1]Movimento!$B:$B,$C$3,[1]Movimento!$M:$M,$B54,[1]Movimento!$A:$A,MX$3)</f>
        <v>0</v>
      </c>
      <c r="MY54" s="141">
        <f>SUMIFS([1]Movimento!$R:$R,[1]Movimento!$B:$B,$C$3,[1]Movimento!$M:$M,$B54,[1]Movimento!$A:$A,MY$3)</f>
        <v>0</v>
      </c>
      <c r="MZ54" s="141">
        <f>SUMIFS([1]Movimento!$R:$R,[1]Movimento!$B:$B,$C$3,[1]Movimento!$M:$M,$B54,[1]Movimento!$A:$A,MZ$3)</f>
        <v>0</v>
      </c>
      <c r="NA54" s="141">
        <f>SUMIFS([1]Movimento!$R:$R,[1]Movimento!$B:$B,$C$3,[1]Movimento!$M:$M,$B54,[1]Movimento!$A:$A,NA$3)</f>
        <v>0</v>
      </c>
      <c r="NB54" s="141">
        <f>SUMIFS([1]Movimento!$R:$R,[1]Movimento!$B:$B,$C$3,[1]Movimento!$M:$M,$B54,[1]Movimento!$A:$A,NB$3)</f>
        <v>0</v>
      </c>
      <c r="NC54" s="141">
        <f>SUMIFS([1]Movimento!$R:$R,[1]Movimento!$B:$B,$C$3,[1]Movimento!$M:$M,$B54,[1]Movimento!$A:$A,NC$3)</f>
        <v>0</v>
      </c>
      <c r="ND54" s="141">
        <f>SUMIFS([1]Movimento!$R:$R,[1]Movimento!$B:$B,$C$3,[1]Movimento!$M:$M,$B54,[1]Movimento!$A:$A,ND$3)</f>
        <v>0</v>
      </c>
      <c r="NE54" s="141">
        <f>SUMIFS([1]Movimento!$R:$R,[1]Movimento!$B:$B,$C$3,[1]Movimento!$M:$M,$B54,[1]Movimento!$A:$A,NE$3)</f>
        <v>0</v>
      </c>
      <c r="NF54" s="141">
        <f>SUMIFS([1]Movimento!$R:$R,[1]Movimento!$B:$B,$C$3,[1]Movimento!$M:$M,$B54,[1]Movimento!$A:$A,NF$3)</f>
        <v>0</v>
      </c>
      <c r="NG54" s="141">
        <f>SUMIFS([1]Movimento!$R:$R,[1]Movimento!$B:$B,$C$3,[1]Movimento!$M:$M,$B54,[1]Movimento!$A:$A,NG$3)</f>
        <v>0</v>
      </c>
      <c r="NH54" s="141">
        <f>SUMIFS([1]Movimento!$R:$R,[1]Movimento!$B:$B,$C$3,[1]Movimento!$M:$M,$B54,[1]Movimento!$A:$A,NH$3)</f>
        <v>0</v>
      </c>
      <c r="NI54" s="141">
        <f>SUMIFS([1]Movimento!$R:$R,[1]Movimento!$B:$B,$C$3,[1]Movimento!$M:$M,$B54,[1]Movimento!$A:$A,NI$3)</f>
        <v>0</v>
      </c>
      <c r="NJ54" s="141">
        <f>SUMIFS([1]Movimento!$R:$R,[1]Movimento!$B:$B,$C$3,[1]Movimento!$M:$M,$B54,[1]Movimento!$A:$A,NJ$3)</f>
        <v>0</v>
      </c>
      <c r="NK54" s="141">
        <f>SUMIFS([1]Movimento!$R:$R,[1]Movimento!$B:$B,$C$3,[1]Movimento!$M:$M,$B54,[1]Movimento!$A:$A,NK$3)</f>
        <v>0</v>
      </c>
      <c r="NL54" s="141">
        <f>SUMIFS([1]Movimento!$R:$R,[1]Movimento!$B:$B,$C$3,[1]Movimento!$M:$M,$B54,[1]Movimento!$A:$A,NL$3)</f>
        <v>0</v>
      </c>
      <c r="NM54" s="141">
        <f>SUMIFS([1]Movimento!$R:$R,[1]Movimento!$B:$B,$C$3,[1]Movimento!$M:$M,$B54,[1]Movimento!$A:$A,NM$3)</f>
        <v>0</v>
      </c>
      <c r="NN54" s="141">
        <f>SUMIFS([1]Movimento!$R:$R,[1]Movimento!$B:$B,$C$3,[1]Movimento!$M:$M,$B54,[1]Movimento!$A:$A,NN$3)</f>
        <v>0</v>
      </c>
      <c r="NO54" s="141">
        <f>SUMIFS([1]Movimento!$R:$R,[1]Movimento!$B:$B,$C$3,[1]Movimento!$M:$M,$B54,[1]Movimento!$A:$A,NO$3)</f>
        <v>0</v>
      </c>
      <c r="NP54" s="141">
        <f>SUMIFS([1]Movimento!$R:$R,[1]Movimento!$B:$B,$C$3,[1]Movimento!$M:$M,$B54,[1]Movimento!$A:$A,NP$3)</f>
        <v>0</v>
      </c>
      <c r="NQ54" s="141">
        <f>SUMIFS([1]Movimento!$R:$R,[1]Movimento!$B:$B,$C$3,[1]Movimento!$M:$M,$B54,[1]Movimento!$A:$A,NQ$3)</f>
        <v>0</v>
      </c>
      <c r="NR54" s="141">
        <f>SUMIFS([1]Movimento!$R:$R,[1]Movimento!$B:$B,$C$3,[1]Movimento!$M:$M,$B54,[1]Movimento!$A:$A,NR$3)</f>
        <v>0</v>
      </c>
      <c r="NS54" s="141">
        <f>SUMIFS([1]Movimento!$R:$R,[1]Movimento!$B:$B,$C$3,[1]Movimento!$M:$M,$B54,[1]Movimento!$A:$A,NS$3)</f>
        <v>0</v>
      </c>
      <c r="NT54" s="141">
        <f>SUMIFS([1]Movimento!$R:$R,[1]Movimento!$B:$B,$C$3,[1]Movimento!$M:$M,$B54,[1]Movimento!$A:$A,NT$3)</f>
        <v>0</v>
      </c>
      <c r="NU54" s="141">
        <f>SUMIFS([1]Movimento!$R:$R,[1]Movimento!$B:$B,$C$3,[1]Movimento!$M:$M,$B54,[1]Movimento!$A:$A,NU$3)</f>
        <v>0</v>
      </c>
      <c r="NV54" s="141">
        <f>SUMIFS([1]Movimento!$R:$R,[1]Movimento!$B:$B,$C$3,[1]Movimento!$M:$M,$B54,[1]Movimento!$A:$A,NV$3)</f>
        <v>0</v>
      </c>
      <c r="NW54" s="141">
        <f>SUMIFS([1]Movimento!$R:$R,[1]Movimento!$B:$B,$C$3,[1]Movimento!$M:$M,$B54,[1]Movimento!$A:$A,NW$3)</f>
        <v>0</v>
      </c>
      <c r="NX54" s="141">
        <f t="shared" si="174"/>
        <v>0</v>
      </c>
      <c r="NY54" s="10"/>
      <c r="NZ54" s="141">
        <f t="shared" si="179"/>
        <v>0</v>
      </c>
      <c r="OA54" s="143">
        <f t="shared" si="175"/>
        <v>0</v>
      </c>
      <c r="OB54" s="145" t="str">
        <f t="shared" si="178"/>
        <v/>
      </c>
      <c r="OD54" s="181"/>
      <c r="OG54" s="163" t="s">
        <v>77</v>
      </c>
      <c r="OH54" s="10"/>
      <c r="OI54" s="164"/>
      <c r="OJ54" s="164"/>
      <c r="OK54" s="164"/>
      <c r="OL54" s="164"/>
      <c r="OM54" s="164"/>
      <c r="ON54" s="164"/>
      <c r="OO54" s="164"/>
      <c r="OP54" s="164"/>
      <c r="OQ54" s="164"/>
      <c r="OR54" s="164"/>
      <c r="OS54" s="164"/>
      <c r="OT54" s="164"/>
      <c r="OU54" s="10"/>
      <c r="OV54" s="164">
        <f t="shared" si="176"/>
        <v>0</v>
      </c>
    </row>
    <row r="55" spans="1:412" s="134" customFormat="1" outlineLevel="1">
      <c r="B55" s="139" t="s">
        <v>107</v>
      </c>
      <c r="C55" s="140" t="s">
        <v>106</v>
      </c>
      <c r="D55" s="10"/>
      <c r="E55" s="141">
        <f>SUMIFS([1]Movimento!$R:$R,[1]Movimento!$B:$B,$C$3,[1]Movimento!$M:$M,$B55,[1]Movimento!$A:$A,E$3)</f>
        <v>0</v>
      </c>
      <c r="F55" s="141">
        <f>SUMIFS([1]Movimento!$R:$R,[1]Movimento!$B:$B,$C$3,[1]Movimento!$M:$M,$B55,[1]Movimento!$A:$A,F$3)</f>
        <v>0</v>
      </c>
      <c r="G55" s="141">
        <f>SUMIFS([1]Movimento!$R:$R,[1]Movimento!$B:$B,$C$3,[1]Movimento!$M:$M,$B55,[1]Movimento!$A:$A,G$3)</f>
        <v>0</v>
      </c>
      <c r="H55" s="141">
        <f>SUMIFS([1]Movimento!$R:$R,[1]Movimento!$B:$B,$C$3,[1]Movimento!$M:$M,$B55,[1]Movimento!$A:$A,H$3)</f>
        <v>0</v>
      </c>
      <c r="I55" s="141">
        <f>SUMIFS([1]Movimento!$R:$R,[1]Movimento!$B:$B,$C$3,[1]Movimento!$M:$M,$B55,[1]Movimento!$A:$A,I$3)</f>
        <v>0</v>
      </c>
      <c r="J55" s="141">
        <f>SUMIFS([1]Movimento!$R:$R,[1]Movimento!$B:$B,$C$3,[1]Movimento!$M:$M,$B55,[1]Movimento!$A:$A,J$3)</f>
        <v>0</v>
      </c>
      <c r="K55" s="141">
        <f>SUMIFS([1]Movimento!$R:$R,[1]Movimento!$B:$B,$C$3,[1]Movimento!$M:$M,$B55,[1]Movimento!$A:$A,K$3)</f>
        <v>0</v>
      </c>
      <c r="L55" s="141">
        <f>SUMIFS([1]Movimento!$R:$R,[1]Movimento!$B:$B,$C$3,[1]Movimento!$M:$M,$B55,[1]Movimento!$A:$A,L$3)</f>
        <v>0</v>
      </c>
      <c r="M55" s="141">
        <f>SUMIFS([1]Movimento!$R:$R,[1]Movimento!$B:$B,$C$3,[1]Movimento!$M:$M,$B55,[1]Movimento!$A:$A,M$3)</f>
        <v>0</v>
      </c>
      <c r="N55" s="141">
        <f>SUMIFS([1]Movimento!$R:$R,[1]Movimento!$B:$B,$C$3,[1]Movimento!$M:$M,$B55,[1]Movimento!$A:$A,N$3)</f>
        <v>0</v>
      </c>
      <c r="O55" s="141">
        <f>SUMIFS([1]Movimento!$R:$R,[1]Movimento!$B:$B,$C$3,[1]Movimento!$M:$M,$B55,[1]Movimento!$A:$A,O$3)</f>
        <v>0</v>
      </c>
      <c r="P55" s="141">
        <f>SUMIFS([1]Movimento!$R:$R,[1]Movimento!$B:$B,$C$3,[1]Movimento!$M:$M,$B55,[1]Movimento!$A:$A,P$3)</f>
        <v>0</v>
      </c>
      <c r="Q55" s="141">
        <f>SUMIFS([1]Movimento!$R:$R,[1]Movimento!$B:$B,$C$3,[1]Movimento!$M:$M,$B55,[1]Movimento!$A:$A,Q$3)</f>
        <v>0</v>
      </c>
      <c r="R55" s="141">
        <f>SUMIFS([1]Movimento!$R:$R,[1]Movimento!$B:$B,$C$3,[1]Movimento!$M:$M,$B55,[1]Movimento!$A:$A,R$3)</f>
        <v>0</v>
      </c>
      <c r="S55" s="141">
        <f>SUMIFS([1]Movimento!$R:$R,[1]Movimento!$B:$B,$C$3,[1]Movimento!$M:$M,$B55,[1]Movimento!$A:$A,S$3)</f>
        <v>0</v>
      </c>
      <c r="T55" s="141">
        <f>SUMIFS([1]Movimento!$R:$R,[1]Movimento!$B:$B,$C$3,[1]Movimento!$M:$M,$B55,[1]Movimento!$A:$A,T$3)</f>
        <v>0</v>
      </c>
      <c r="U55" s="141">
        <f>SUMIFS([1]Movimento!$R:$R,[1]Movimento!$B:$B,$C$3,[1]Movimento!$M:$M,$B55,[1]Movimento!$A:$A,U$3)</f>
        <v>0</v>
      </c>
      <c r="V55" s="141">
        <f>SUMIFS([1]Movimento!$R:$R,[1]Movimento!$B:$B,$C$3,[1]Movimento!$M:$M,$B55,[1]Movimento!$A:$A,V$3)</f>
        <v>0</v>
      </c>
      <c r="W55" s="141">
        <f>SUMIFS([1]Movimento!$R:$R,[1]Movimento!$B:$B,$C$3,[1]Movimento!$M:$M,$B55,[1]Movimento!$A:$A,W$3)</f>
        <v>0</v>
      </c>
      <c r="X55" s="141">
        <f>SUMIFS([1]Movimento!$R:$R,[1]Movimento!$B:$B,$C$3,[1]Movimento!$M:$M,$B55,[1]Movimento!$A:$A,X$3)</f>
        <v>0</v>
      </c>
      <c r="Y55" s="141">
        <f>SUMIFS([1]Movimento!$R:$R,[1]Movimento!$B:$B,$C$3,[1]Movimento!$M:$M,$B55,[1]Movimento!$A:$A,Y$3)</f>
        <v>0</v>
      </c>
      <c r="Z55" s="141">
        <f>SUMIFS([1]Movimento!$R:$R,[1]Movimento!$B:$B,$C$3,[1]Movimento!$M:$M,$B55,[1]Movimento!$A:$A,Z$3)</f>
        <v>0</v>
      </c>
      <c r="AA55" s="141">
        <f>SUMIFS([1]Movimento!$R:$R,[1]Movimento!$B:$B,$C$3,[1]Movimento!$M:$M,$B55,[1]Movimento!$A:$A,AA$3)</f>
        <v>0</v>
      </c>
      <c r="AB55" s="141">
        <f>SUMIFS([1]Movimento!$R:$R,[1]Movimento!$B:$B,$C$3,[1]Movimento!$M:$M,$B55,[1]Movimento!$A:$A,AB$3)</f>
        <v>0</v>
      </c>
      <c r="AC55" s="141">
        <f>SUMIFS([1]Movimento!$R:$R,[1]Movimento!$B:$B,$C$3,[1]Movimento!$M:$M,$B55,[1]Movimento!$A:$A,AC$3)</f>
        <v>0</v>
      </c>
      <c r="AD55" s="141">
        <f>SUMIFS([1]Movimento!$R:$R,[1]Movimento!$B:$B,$C$3,[1]Movimento!$M:$M,$B55,[1]Movimento!$A:$A,AD$3)</f>
        <v>0</v>
      </c>
      <c r="AE55" s="141">
        <f>SUMIFS([1]Movimento!$R:$R,[1]Movimento!$B:$B,$C$3,[1]Movimento!$M:$M,$B55,[1]Movimento!$A:$A,AE$3)</f>
        <v>0</v>
      </c>
      <c r="AF55" s="141">
        <f>SUMIFS([1]Movimento!$R:$R,[1]Movimento!$B:$B,$C$3,[1]Movimento!$M:$M,$B55,[1]Movimento!$A:$A,AF$3)</f>
        <v>0</v>
      </c>
      <c r="AG55" s="141">
        <f>SUMIFS([1]Movimento!$R:$R,[1]Movimento!$B:$B,$C$3,[1]Movimento!$M:$M,$B55,[1]Movimento!$A:$A,AG$3)</f>
        <v>0</v>
      </c>
      <c r="AH55" s="141">
        <f>SUMIFS([1]Movimento!$R:$R,[1]Movimento!$B:$B,$C$3,[1]Movimento!$M:$M,$B55,[1]Movimento!$A:$A,AH$3)</f>
        <v>0</v>
      </c>
      <c r="AI55" s="141">
        <f>SUMIFS([1]Movimento!$R:$R,[1]Movimento!$B:$B,$C$3,[1]Movimento!$M:$M,$B55,[1]Movimento!$A:$A,AI$3)</f>
        <v>0</v>
      </c>
      <c r="AJ55" s="141">
        <f t="shared" si="163"/>
        <v>0</v>
      </c>
      <c r="AK55" s="141">
        <f>SUMIFS([1]Movimento!$R:$R,[1]Movimento!$B:$B,$C$3,[1]Movimento!$M:$M,$B55,[1]Movimento!$A:$A,AK$3)</f>
        <v>0</v>
      </c>
      <c r="AL55" s="141">
        <f>SUMIFS([1]Movimento!$R:$R,[1]Movimento!$B:$B,$C$3,[1]Movimento!$M:$M,$B55,[1]Movimento!$A:$A,AL$3)</f>
        <v>0</v>
      </c>
      <c r="AM55" s="141">
        <f>SUMIFS([1]Movimento!$R:$R,[1]Movimento!$B:$B,$C$3,[1]Movimento!$M:$M,$B55,[1]Movimento!$A:$A,AM$3)</f>
        <v>0</v>
      </c>
      <c r="AN55" s="141">
        <f>SUMIFS([1]Movimento!$R:$R,[1]Movimento!$B:$B,$C$3,[1]Movimento!$M:$M,$B55,[1]Movimento!$A:$A,AN$3)</f>
        <v>0</v>
      </c>
      <c r="AO55" s="141">
        <f>SUMIFS([1]Movimento!$R:$R,[1]Movimento!$B:$B,$C$3,[1]Movimento!$M:$M,$B55,[1]Movimento!$A:$A,AO$3)</f>
        <v>0</v>
      </c>
      <c r="AP55" s="141">
        <f>SUMIFS([1]Movimento!$R:$R,[1]Movimento!$B:$B,$C$3,[1]Movimento!$M:$M,$B55,[1]Movimento!$A:$A,AP$3)</f>
        <v>0</v>
      </c>
      <c r="AQ55" s="141">
        <f>SUMIFS([1]Movimento!$R:$R,[1]Movimento!$B:$B,$C$3,[1]Movimento!$M:$M,$B55,[1]Movimento!$A:$A,AQ$3)</f>
        <v>0</v>
      </c>
      <c r="AR55" s="141">
        <f>SUMIFS([1]Movimento!$R:$R,[1]Movimento!$B:$B,$C$3,[1]Movimento!$M:$M,$B55,[1]Movimento!$A:$A,AR$3)</f>
        <v>0</v>
      </c>
      <c r="AS55" s="141">
        <f>SUMIFS([1]Movimento!$R:$R,[1]Movimento!$B:$B,$C$3,[1]Movimento!$M:$M,$B55,[1]Movimento!$A:$A,AS$3)</f>
        <v>0</v>
      </c>
      <c r="AT55" s="141">
        <f>SUMIFS([1]Movimento!$R:$R,[1]Movimento!$B:$B,$C$3,[1]Movimento!$M:$M,$B55,[1]Movimento!$A:$A,AT$3)</f>
        <v>0</v>
      </c>
      <c r="AU55" s="141">
        <f>SUMIFS([1]Movimento!$R:$R,[1]Movimento!$B:$B,$C$3,[1]Movimento!$M:$M,$B55,[1]Movimento!$A:$A,AU$3)</f>
        <v>0</v>
      </c>
      <c r="AV55" s="141">
        <f>SUMIFS([1]Movimento!$R:$R,[1]Movimento!$B:$B,$C$3,[1]Movimento!$M:$M,$B55,[1]Movimento!$A:$A,AV$3)</f>
        <v>0</v>
      </c>
      <c r="AW55" s="141">
        <f>SUMIFS([1]Movimento!$R:$R,[1]Movimento!$B:$B,$C$3,[1]Movimento!$M:$M,$B55,[1]Movimento!$A:$A,AW$3)</f>
        <v>0</v>
      </c>
      <c r="AX55" s="141">
        <f>SUMIFS([1]Movimento!$R:$R,[1]Movimento!$B:$B,$C$3,[1]Movimento!$M:$M,$B55,[1]Movimento!$A:$A,AX$3)</f>
        <v>0</v>
      </c>
      <c r="AY55" s="141">
        <f>SUMIFS([1]Movimento!$R:$R,[1]Movimento!$B:$B,$C$3,[1]Movimento!$M:$M,$B55,[1]Movimento!$A:$A,AY$3)</f>
        <v>0</v>
      </c>
      <c r="AZ55" s="141">
        <f>SUMIFS([1]Movimento!$R:$R,[1]Movimento!$B:$B,$C$3,[1]Movimento!$M:$M,$B55,[1]Movimento!$A:$A,AZ$3)</f>
        <v>0</v>
      </c>
      <c r="BA55" s="141">
        <f>SUMIFS([1]Movimento!$R:$R,[1]Movimento!$B:$B,$C$3,[1]Movimento!$M:$M,$B55,[1]Movimento!$A:$A,BA$3)</f>
        <v>0</v>
      </c>
      <c r="BB55" s="141">
        <f>SUMIFS([1]Movimento!$R:$R,[1]Movimento!$B:$B,$C$3,[1]Movimento!$M:$M,$B55,[1]Movimento!$A:$A,BB$3)</f>
        <v>0</v>
      </c>
      <c r="BC55" s="141">
        <f>SUMIFS([1]Movimento!$R:$R,[1]Movimento!$B:$B,$C$3,[1]Movimento!$M:$M,$B55,[1]Movimento!$A:$A,BC$3)</f>
        <v>0</v>
      </c>
      <c r="BD55" s="141">
        <f>SUMIFS([1]Movimento!$R:$R,[1]Movimento!$B:$B,$C$3,[1]Movimento!$M:$M,$B55,[1]Movimento!$A:$A,BD$3)</f>
        <v>0</v>
      </c>
      <c r="BE55" s="141">
        <f>SUMIFS([1]Movimento!$R:$R,[1]Movimento!$B:$B,$C$3,[1]Movimento!$M:$M,$B55,[1]Movimento!$A:$A,BE$3)</f>
        <v>0</v>
      </c>
      <c r="BF55" s="141">
        <f>SUMIFS([1]Movimento!$R:$R,[1]Movimento!$B:$B,$C$3,[1]Movimento!$M:$M,$B55,[1]Movimento!$A:$A,BF$3)</f>
        <v>0</v>
      </c>
      <c r="BG55" s="141">
        <f>SUMIFS([1]Movimento!$R:$R,[1]Movimento!$B:$B,$C$3,[1]Movimento!$M:$M,$B55,[1]Movimento!$A:$A,BG$3)</f>
        <v>0</v>
      </c>
      <c r="BH55" s="141">
        <f>SUMIFS([1]Movimento!$R:$R,[1]Movimento!$B:$B,$C$3,[1]Movimento!$M:$M,$B55,[1]Movimento!$A:$A,BH$3)</f>
        <v>0</v>
      </c>
      <c r="BI55" s="141">
        <f>SUMIFS([1]Movimento!$R:$R,[1]Movimento!$B:$B,$C$3,[1]Movimento!$M:$M,$B55,[1]Movimento!$A:$A,BI$3)</f>
        <v>0</v>
      </c>
      <c r="BJ55" s="141">
        <f>SUMIFS([1]Movimento!$R:$R,[1]Movimento!$B:$B,$C$3,[1]Movimento!$M:$M,$B55,[1]Movimento!$A:$A,BJ$3)</f>
        <v>0</v>
      </c>
      <c r="BK55" s="141">
        <f>SUMIFS([1]Movimento!$R:$R,[1]Movimento!$B:$B,$C$3,[1]Movimento!$M:$M,$B55,[1]Movimento!$A:$A,BK$3)</f>
        <v>0</v>
      </c>
      <c r="BL55" s="141">
        <f>SUMIFS([1]Movimento!$R:$R,[1]Movimento!$B:$B,$C$3,[1]Movimento!$M:$M,$B55,[1]Movimento!$A:$A,BL$3)</f>
        <v>0</v>
      </c>
      <c r="BM55" s="141">
        <f>SUMIFS([1]Movimento!$R:$R,[1]Movimento!$B:$B,$C$3,[1]Movimento!$M:$M,$B55,[1]Movimento!$A:$A,BM$3)</f>
        <v>0</v>
      </c>
      <c r="BN55" s="141">
        <f>SUMIFS([1]Movimento!$R:$R,[1]Movimento!$B:$B,$C$3,[1]Movimento!$M:$M,$B55,[1]Movimento!$A:$A,BN$3)</f>
        <v>0</v>
      </c>
      <c r="BO55" s="141">
        <f>SUMIFS([1]Movimento!$R:$R,[1]Movimento!$B:$B,$C$3,[1]Movimento!$M:$M,$B55,[1]Movimento!$A:$A,BO$3)</f>
        <v>0</v>
      </c>
      <c r="BP55" s="141">
        <f t="shared" si="164"/>
        <v>0</v>
      </c>
      <c r="BQ55" s="141">
        <f>SUMIFS([1]Movimento!$R:$R,[1]Movimento!$B:$B,$C$3,[1]Movimento!$M:$M,$B55,[1]Movimento!$A:$A,BQ$3)</f>
        <v>0</v>
      </c>
      <c r="BR55" s="141">
        <f>SUMIFS([1]Movimento!$R:$R,[1]Movimento!$B:$B,$C$3,[1]Movimento!$M:$M,$B55,[1]Movimento!$A:$A,BR$3)</f>
        <v>0</v>
      </c>
      <c r="BS55" s="141">
        <f>SUMIFS([1]Movimento!$R:$R,[1]Movimento!$B:$B,$C$3,[1]Movimento!$M:$M,$B55,[1]Movimento!$A:$A,BS$3)</f>
        <v>0</v>
      </c>
      <c r="BT55" s="141">
        <f>SUMIFS([1]Movimento!$R:$R,[1]Movimento!$B:$B,$C$3,[1]Movimento!$M:$M,$B55,[1]Movimento!$A:$A,BT$3)</f>
        <v>0</v>
      </c>
      <c r="BU55" s="141">
        <f>SUMIFS([1]Movimento!$R:$R,[1]Movimento!$B:$B,$C$3,[1]Movimento!$M:$M,$B55,[1]Movimento!$A:$A,BU$3)</f>
        <v>0</v>
      </c>
      <c r="BV55" s="141">
        <f>SUMIFS([1]Movimento!$R:$R,[1]Movimento!$B:$B,$C$3,[1]Movimento!$M:$M,$B55,[1]Movimento!$A:$A,BV$3)</f>
        <v>0</v>
      </c>
      <c r="BW55" s="141">
        <f>SUMIFS([1]Movimento!$R:$R,[1]Movimento!$B:$B,$C$3,[1]Movimento!$M:$M,$B55,[1]Movimento!$A:$A,BW$3)</f>
        <v>0</v>
      </c>
      <c r="BX55" s="141">
        <f>SUMIFS([1]Movimento!$R:$R,[1]Movimento!$B:$B,$C$3,[1]Movimento!$M:$M,$B55,[1]Movimento!$A:$A,BX$3)</f>
        <v>0</v>
      </c>
      <c r="BY55" s="141">
        <f>SUMIFS([1]Movimento!$R:$R,[1]Movimento!$B:$B,$C$3,[1]Movimento!$M:$M,$B55,[1]Movimento!$A:$A,BY$3)</f>
        <v>0</v>
      </c>
      <c r="BZ55" s="141">
        <f>SUMIFS([1]Movimento!$R:$R,[1]Movimento!$B:$B,$C$3,[1]Movimento!$M:$M,$B55,[1]Movimento!$A:$A,BZ$3)</f>
        <v>0</v>
      </c>
      <c r="CA55" s="141">
        <f>SUMIFS([1]Movimento!$R:$R,[1]Movimento!$B:$B,$C$3,[1]Movimento!$M:$M,$B55,[1]Movimento!$A:$A,CA$3)</f>
        <v>0</v>
      </c>
      <c r="CB55" s="141">
        <f>SUMIFS([1]Movimento!$R:$R,[1]Movimento!$B:$B,$C$3,[1]Movimento!$M:$M,$B55,[1]Movimento!$A:$A,CB$3)</f>
        <v>0</v>
      </c>
      <c r="CC55" s="141">
        <f>SUMIFS([1]Movimento!$R:$R,[1]Movimento!$B:$B,$C$3,[1]Movimento!$M:$M,$B55,[1]Movimento!$A:$A,CC$3)</f>
        <v>0</v>
      </c>
      <c r="CD55" s="141">
        <f>SUMIFS([1]Movimento!$R:$R,[1]Movimento!$B:$B,$C$3,[1]Movimento!$M:$M,$B55,[1]Movimento!$A:$A,CD$3)</f>
        <v>0</v>
      </c>
      <c r="CE55" s="141">
        <f>SUMIFS([1]Movimento!$R:$R,[1]Movimento!$B:$B,$C$3,[1]Movimento!$M:$M,$B55,[1]Movimento!$A:$A,CE$3)</f>
        <v>0</v>
      </c>
      <c r="CF55" s="141">
        <f>SUMIFS([1]Movimento!$R:$R,[1]Movimento!$B:$B,$C$3,[1]Movimento!$M:$M,$B55,[1]Movimento!$A:$A,CF$3)</f>
        <v>0</v>
      </c>
      <c r="CG55" s="141">
        <f>SUMIFS([1]Movimento!$R:$R,[1]Movimento!$B:$B,$C$3,[1]Movimento!$M:$M,$B55,[1]Movimento!$A:$A,CG$3)</f>
        <v>0</v>
      </c>
      <c r="CH55" s="141">
        <f>SUMIFS([1]Movimento!$R:$R,[1]Movimento!$B:$B,$C$3,[1]Movimento!$M:$M,$B55,[1]Movimento!$A:$A,CH$3)</f>
        <v>0</v>
      </c>
      <c r="CI55" s="141">
        <f>SUMIFS([1]Movimento!$R:$R,[1]Movimento!$B:$B,$C$3,[1]Movimento!$M:$M,$B55,[1]Movimento!$A:$A,CI$3)</f>
        <v>0</v>
      </c>
      <c r="CJ55" s="141">
        <f>SUMIFS([1]Movimento!$R:$R,[1]Movimento!$B:$B,$C$3,[1]Movimento!$M:$M,$B55,[1]Movimento!$A:$A,CJ$3)</f>
        <v>0</v>
      </c>
      <c r="CK55" s="141">
        <f>SUMIFS([1]Movimento!$R:$R,[1]Movimento!$B:$B,$C$3,[1]Movimento!$M:$M,$B55,[1]Movimento!$A:$A,CK$3)</f>
        <v>0</v>
      </c>
      <c r="CL55" s="141">
        <f>SUMIFS([1]Movimento!$R:$R,[1]Movimento!$B:$B,$C$3,[1]Movimento!$M:$M,$B55,[1]Movimento!$A:$A,CL$3)</f>
        <v>0</v>
      </c>
      <c r="CM55" s="141">
        <f>SUMIFS([1]Movimento!$R:$R,[1]Movimento!$B:$B,$C$3,[1]Movimento!$M:$M,$B55,[1]Movimento!$A:$A,CM$3)</f>
        <v>0</v>
      </c>
      <c r="CN55" s="141">
        <f>SUMIFS([1]Movimento!$R:$R,[1]Movimento!$B:$B,$C$3,[1]Movimento!$M:$M,$B55,[1]Movimento!$A:$A,CN$3)</f>
        <v>0</v>
      </c>
      <c r="CO55" s="141">
        <f>SUMIFS([1]Movimento!$R:$R,[1]Movimento!$B:$B,$C$3,[1]Movimento!$M:$M,$B55,[1]Movimento!$A:$A,CO$3)</f>
        <v>0</v>
      </c>
      <c r="CP55" s="141">
        <f>SUMIFS([1]Movimento!$R:$R,[1]Movimento!$B:$B,$C$3,[1]Movimento!$M:$M,$B55,[1]Movimento!$A:$A,CP$3)</f>
        <v>0</v>
      </c>
      <c r="CQ55" s="141">
        <f>SUMIFS([1]Movimento!$R:$R,[1]Movimento!$B:$B,$C$3,[1]Movimento!$M:$M,$B55,[1]Movimento!$A:$A,CQ$3)</f>
        <v>0</v>
      </c>
      <c r="CR55" s="141">
        <f>SUMIFS([1]Movimento!$R:$R,[1]Movimento!$B:$B,$C$3,[1]Movimento!$M:$M,$B55,[1]Movimento!$A:$A,CR$3)</f>
        <v>0</v>
      </c>
      <c r="CS55" s="141">
        <f>SUMIFS([1]Movimento!$R:$R,[1]Movimento!$B:$B,$C$3,[1]Movimento!$M:$M,$B55,[1]Movimento!$A:$A,CS$3)</f>
        <v>0</v>
      </c>
      <c r="CT55" s="141">
        <f>SUMIFS([1]Movimento!$R:$R,[1]Movimento!$B:$B,$C$3,[1]Movimento!$M:$M,$B55,[1]Movimento!$A:$A,CT$3)</f>
        <v>0</v>
      </c>
      <c r="CU55" s="141">
        <f>SUMIFS([1]Movimento!$R:$R,[1]Movimento!$B:$B,$C$3,[1]Movimento!$M:$M,$B55,[1]Movimento!$A:$A,CU$3)</f>
        <v>0</v>
      </c>
      <c r="CV55" s="141">
        <f t="shared" si="165"/>
        <v>0</v>
      </c>
      <c r="CW55" s="141">
        <f>SUMIFS([1]Movimento!$R:$R,[1]Movimento!$B:$B,$C$3,[1]Movimento!$M:$M,$B55,[1]Movimento!$A:$A,CW$3)</f>
        <v>0</v>
      </c>
      <c r="CX55" s="141">
        <f>SUMIFS([1]Movimento!$R:$R,[1]Movimento!$B:$B,$C$3,[1]Movimento!$M:$M,$B55,[1]Movimento!$A:$A,CX$3)</f>
        <v>0</v>
      </c>
      <c r="CY55" s="141">
        <f>SUMIFS([1]Movimento!$R:$R,[1]Movimento!$B:$B,$C$3,[1]Movimento!$M:$M,$B55,[1]Movimento!$A:$A,CY$3)</f>
        <v>0</v>
      </c>
      <c r="CZ55" s="141">
        <f>SUMIFS([1]Movimento!$R:$R,[1]Movimento!$B:$B,$C$3,[1]Movimento!$M:$M,$B55,[1]Movimento!$A:$A,CZ$3)</f>
        <v>0</v>
      </c>
      <c r="DA55" s="141">
        <f>SUMIFS([1]Movimento!$R:$R,[1]Movimento!$B:$B,$C$3,[1]Movimento!$M:$M,$B55,[1]Movimento!$A:$A,DA$3)</f>
        <v>0</v>
      </c>
      <c r="DB55" s="141">
        <f>SUMIFS([1]Movimento!$R:$R,[1]Movimento!$B:$B,$C$3,[1]Movimento!$M:$M,$B55,[1]Movimento!$A:$A,DB$3)</f>
        <v>0</v>
      </c>
      <c r="DC55" s="141">
        <f>SUMIFS([1]Movimento!$R:$R,[1]Movimento!$B:$B,$C$3,[1]Movimento!$M:$M,$B55,[1]Movimento!$A:$A,DC$3)</f>
        <v>0</v>
      </c>
      <c r="DD55" s="141">
        <f>SUMIFS([1]Movimento!$R:$R,[1]Movimento!$B:$B,$C$3,[1]Movimento!$M:$M,$B55,[1]Movimento!$A:$A,DD$3)</f>
        <v>0</v>
      </c>
      <c r="DE55" s="141">
        <f>SUMIFS([1]Movimento!$R:$R,[1]Movimento!$B:$B,$C$3,[1]Movimento!$M:$M,$B55,[1]Movimento!$A:$A,DE$3)</f>
        <v>0</v>
      </c>
      <c r="DF55" s="141">
        <f>SUMIFS([1]Movimento!$R:$R,[1]Movimento!$B:$B,$C$3,[1]Movimento!$M:$M,$B55,[1]Movimento!$A:$A,DF$3)</f>
        <v>0</v>
      </c>
      <c r="DG55" s="141">
        <f>SUMIFS([1]Movimento!$R:$R,[1]Movimento!$B:$B,$C$3,[1]Movimento!$M:$M,$B55,[1]Movimento!$A:$A,DG$3)</f>
        <v>0</v>
      </c>
      <c r="DH55" s="141">
        <f>SUMIFS([1]Movimento!$R:$R,[1]Movimento!$B:$B,$C$3,[1]Movimento!$M:$M,$B55,[1]Movimento!$A:$A,DH$3)</f>
        <v>0</v>
      </c>
      <c r="DI55" s="141">
        <f>SUMIFS([1]Movimento!$R:$R,[1]Movimento!$B:$B,$C$3,[1]Movimento!$M:$M,$B55,[1]Movimento!$A:$A,DI$3)</f>
        <v>0</v>
      </c>
      <c r="DJ55" s="141">
        <f>SUMIFS([1]Movimento!$R:$R,[1]Movimento!$B:$B,$C$3,[1]Movimento!$M:$M,$B55,[1]Movimento!$A:$A,DJ$3)</f>
        <v>0</v>
      </c>
      <c r="DK55" s="141">
        <f>SUMIFS([1]Movimento!$R:$R,[1]Movimento!$B:$B,$C$3,[1]Movimento!$M:$M,$B55,[1]Movimento!$A:$A,DK$3)</f>
        <v>0</v>
      </c>
      <c r="DL55" s="141">
        <f>SUMIFS([1]Movimento!$R:$R,[1]Movimento!$B:$B,$C$3,[1]Movimento!$M:$M,$B55,[1]Movimento!$A:$A,DL$3)</f>
        <v>0</v>
      </c>
      <c r="DM55" s="141">
        <f>SUMIFS([1]Movimento!$R:$R,[1]Movimento!$B:$B,$C$3,[1]Movimento!$M:$M,$B55,[1]Movimento!$A:$A,DM$3)</f>
        <v>0</v>
      </c>
      <c r="DN55" s="141">
        <f>SUMIFS([1]Movimento!$R:$R,[1]Movimento!$B:$B,$C$3,[1]Movimento!$M:$M,$B55,[1]Movimento!$A:$A,DN$3)</f>
        <v>0</v>
      </c>
      <c r="DO55" s="141">
        <f>SUMIFS([1]Movimento!$R:$R,[1]Movimento!$B:$B,$C$3,[1]Movimento!$M:$M,$B55,[1]Movimento!$A:$A,DO$3)</f>
        <v>0</v>
      </c>
      <c r="DP55" s="141">
        <f>SUMIFS([1]Movimento!$R:$R,[1]Movimento!$B:$B,$C$3,[1]Movimento!$M:$M,$B55,[1]Movimento!$A:$A,DP$3)</f>
        <v>0</v>
      </c>
      <c r="DQ55" s="141">
        <f>SUMIFS([1]Movimento!$R:$R,[1]Movimento!$B:$B,$C$3,[1]Movimento!$M:$M,$B55,[1]Movimento!$A:$A,DQ$3)</f>
        <v>0</v>
      </c>
      <c r="DR55" s="141">
        <f>SUMIFS([1]Movimento!$R:$R,[1]Movimento!$B:$B,$C$3,[1]Movimento!$M:$M,$B55,[1]Movimento!$A:$A,DR$3)</f>
        <v>0</v>
      </c>
      <c r="DS55" s="141">
        <f>SUMIFS([1]Movimento!$R:$R,[1]Movimento!$B:$B,$C$3,[1]Movimento!$M:$M,$B55,[1]Movimento!$A:$A,DS$3)</f>
        <v>0</v>
      </c>
      <c r="DT55" s="141">
        <f>SUMIFS([1]Movimento!$R:$R,[1]Movimento!$B:$B,$C$3,[1]Movimento!$M:$M,$B55,[1]Movimento!$A:$A,DT$3)</f>
        <v>0</v>
      </c>
      <c r="DU55" s="141">
        <f>SUMIFS([1]Movimento!$R:$R,[1]Movimento!$B:$B,$C$3,[1]Movimento!$M:$M,$B55,[1]Movimento!$A:$A,DU$3)</f>
        <v>0</v>
      </c>
      <c r="DV55" s="141">
        <f>SUMIFS([1]Movimento!$R:$R,[1]Movimento!$B:$B,$C$3,[1]Movimento!$M:$M,$B55,[1]Movimento!$A:$A,DV$3)</f>
        <v>0</v>
      </c>
      <c r="DW55" s="141">
        <f>SUMIFS([1]Movimento!$R:$R,[1]Movimento!$B:$B,$C$3,[1]Movimento!$M:$M,$B55,[1]Movimento!$A:$A,DW$3)</f>
        <v>0</v>
      </c>
      <c r="DX55" s="141">
        <f>SUMIFS([1]Movimento!$R:$R,[1]Movimento!$B:$B,$C$3,[1]Movimento!$M:$M,$B55,[1]Movimento!$A:$A,DX$3)</f>
        <v>0</v>
      </c>
      <c r="DY55" s="141">
        <f>SUMIFS([1]Movimento!$R:$R,[1]Movimento!$B:$B,$C$3,[1]Movimento!$M:$M,$B55,[1]Movimento!$A:$A,DY$3)</f>
        <v>0</v>
      </c>
      <c r="DZ55" s="141">
        <f>SUMIFS([1]Movimento!$R:$R,[1]Movimento!$B:$B,$C$3,[1]Movimento!$M:$M,$B55,[1]Movimento!$A:$A,DZ$3)</f>
        <v>0</v>
      </c>
      <c r="EA55" s="141">
        <f>SUMIFS([1]Movimento!$R:$R,[1]Movimento!$B:$B,$C$3,[1]Movimento!$M:$M,$B55,[1]Movimento!$A:$A,EA$3)</f>
        <v>0</v>
      </c>
      <c r="EB55" s="141">
        <f t="shared" si="166"/>
        <v>0</v>
      </c>
      <c r="EC55" s="141">
        <f>SUMIFS([1]Movimento!$R:$R,[1]Movimento!$B:$B,$C$3,[1]Movimento!$M:$M,$B55,[1]Movimento!$A:$A,EC$3)</f>
        <v>0</v>
      </c>
      <c r="ED55" s="141">
        <f>SUMIFS([1]Movimento!$R:$R,[1]Movimento!$B:$B,$C$3,[1]Movimento!$M:$M,$B55,[1]Movimento!$A:$A,ED$3)</f>
        <v>0</v>
      </c>
      <c r="EE55" s="141">
        <f>SUMIFS([1]Movimento!$R:$R,[1]Movimento!$B:$B,$C$3,[1]Movimento!$M:$M,$B55,[1]Movimento!$A:$A,EE$3)</f>
        <v>0</v>
      </c>
      <c r="EF55" s="141">
        <f>SUMIFS([1]Movimento!$R:$R,[1]Movimento!$B:$B,$C$3,[1]Movimento!$M:$M,$B55,[1]Movimento!$A:$A,EF$3)</f>
        <v>0</v>
      </c>
      <c r="EG55" s="141">
        <f>SUMIFS([1]Movimento!$R:$R,[1]Movimento!$B:$B,$C$3,[1]Movimento!$M:$M,$B55,[1]Movimento!$A:$A,EG$3)</f>
        <v>0</v>
      </c>
      <c r="EH55" s="141">
        <f>SUMIFS([1]Movimento!$R:$R,[1]Movimento!$B:$B,$C$3,[1]Movimento!$M:$M,$B55,[1]Movimento!$A:$A,EH$3)</f>
        <v>0</v>
      </c>
      <c r="EI55" s="141">
        <f>SUMIFS([1]Movimento!$R:$R,[1]Movimento!$B:$B,$C$3,[1]Movimento!$M:$M,$B55,[1]Movimento!$A:$A,EI$3)</f>
        <v>0</v>
      </c>
      <c r="EJ55" s="141">
        <f>SUMIFS([1]Movimento!$R:$R,[1]Movimento!$B:$B,$C$3,[1]Movimento!$M:$M,$B55,[1]Movimento!$A:$A,EJ$3)</f>
        <v>0</v>
      </c>
      <c r="EK55" s="141">
        <f>SUMIFS([1]Movimento!$R:$R,[1]Movimento!$B:$B,$C$3,[1]Movimento!$M:$M,$B55,[1]Movimento!$A:$A,EK$3)</f>
        <v>0</v>
      </c>
      <c r="EL55" s="141">
        <f>SUMIFS([1]Movimento!$R:$R,[1]Movimento!$B:$B,$C$3,[1]Movimento!$M:$M,$B55,[1]Movimento!$A:$A,EL$3)</f>
        <v>0</v>
      </c>
      <c r="EM55" s="141">
        <f>SUMIFS([1]Movimento!$R:$R,[1]Movimento!$B:$B,$C$3,[1]Movimento!$M:$M,$B55,[1]Movimento!$A:$A,EM$3)</f>
        <v>0</v>
      </c>
      <c r="EN55" s="141">
        <f>SUMIFS([1]Movimento!$R:$R,[1]Movimento!$B:$B,$C$3,[1]Movimento!$M:$M,$B55,[1]Movimento!$A:$A,EN$3)</f>
        <v>0</v>
      </c>
      <c r="EO55" s="141">
        <f>SUMIFS([1]Movimento!$R:$R,[1]Movimento!$B:$B,$C$3,[1]Movimento!$M:$M,$B55,[1]Movimento!$A:$A,EO$3)</f>
        <v>0</v>
      </c>
      <c r="EP55" s="141">
        <f>SUMIFS([1]Movimento!$R:$R,[1]Movimento!$B:$B,$C$3,[1]Movimento!$M:$M,$B55,[1]Movimento!$A:$A,EP$3)</f>
        <v>0</v>
      </c>
      <c r="EQ55" s="141">
        <f>SUMIFS([1]Movimento!$R:$R,[1]Movimento!$B:$B,$C$3,[1]Movimento!$M:$M,$B55,[1]Movimento!$A:$A,EQ$3)</f>
        <v>0</v>
      </c>
      <c r="ER55" s="141">
        <f>SUMIFS([1]Movimento!$R:$R,[1]Movimento!$B:$B,$C$3,[1]Movimento!$M:$M,$B55,[1]Movimento!$A:$A,ER$3)</f>
        <v>0</v>
      </c>
      <c r="ES55" s="141">
        <f>SUMIFS([1]Movimento!$R:$R,[1]Movimento!$B:$B,$C$3,[1]Movimento!$M:$M,$B55,[1]Movimento!$A:$A,ES$3)</f>
        <v>0</v>
      </c>
      <c r="ET55" s="141">
        <f>SUMIFS([1]Movimento!$R:$R,[1]Movimento!$B:$B,$C$3,[1]Movimento!$M:$M,$B55,[1]Movimento!$A:$A,ET$3)</f>
        <v>0</v>
      </c>
      <c r="EU55" s="141">
        <f>SUMIFS([1]Movimento!$R:$R,[1]Movimento!$B:$B,$C$3,[1]Movimento!$M:$M,$B55,[1]Movimento!$A:$A,EU$3)</f>
        <v>0</v>
      </c>
      <c r="EV55" s="141">
        <f>SUMIFS([1]Movimento!$R:$R,[1]Movimento!$B:$B,$C$3,[1]Movimento!$M:$M,$B55,[1]Movimento!$A:$A,EV$3)</f>
        <v>0</v>
      </c>
      <c r="EW55" s="141">
        <f>SUMIFS([1]Movimento!$R:$R,[1]Movimento!$B:$B,$C$3,[1]Movimento!$M:$M,$B55,[1]Movimento!$A:$A,EW$3)</f>
        <v>0</v>
      </c>
      <c r="EX55" s="141">
        <f>SUMIFS([1]Movimento!$R:$R,[1]Movimento!$B:$B,$C$3,[1]Movimento!$M:$M,$B55,[1]Movimento!$A:$A,EX$3)</f>
        <v>0</v>
      </c>
      <c r="EY55" s="141">
        <f>SUMIFS([1]Movimento!$R:$R,[1]Movimento!$B:$B,$C$3,[1]Movimento!$M:$M,$B55,[1]Movimento!$A:$A,EY$3)</f>
        <v>0</v>
      </c>
      <c r="EZ55" s="141">
        <f>SUMIFS([1]Movimento!$R:$R,[1]Movimento!$B:$B,$C$3,[1]Movimento!$M:$M,$B55,[1]Movimento!$A:$A,EZ$3)</f>
        <v>0</v>
      </c>
      <c r="FA55" s="141">
        <f>SUMIFS([1]Movimento!$R:$R,[1]Movimento!$B:$B,$C$3,[1]Movimento!$M:$M,$B55,[1]Movimento!$A:$A,FA$3)</f>
        <v>0</v>
      </c>
      <c r="FB55" s="141">
        <f>SUMIFS([1]Movimento!$R:$R,[1]Movimento!$B:$B,$C$3,[1]Movimento!$M:$M,$B55,[1]Movimento!$A:$A,FB$3)</f>
        <v>0</v>
      </c>
      <c r="FC55" s="141">
        <f>SUMIFS([1]Movimento!$R:$R,[1]Movimento!$B:$B,$C$3,[1]Movimento!$M:$M,$B55,[1]Movimento!$A:$A,FC$3)</f>
        <v>0</v>
      </c>
      <c r="FD55" s="141">
        <f>SUMIFS([1]Movimento!$R:$R,[1]Movimento!$B:$B,$C$3,[1]Movimento!$M:$M,$B55,[1]Movimento!$A:$A,FD$3)</f>
        <v>0</v>
      </c>
      <c r="FE55" s="141">
        <f>SUMIFS([1]Movimento!$R:$R,[1]Movimento!$B:$B,$C$3,[1]Movimento!$M:$M,$B55,[1]Movimento!$A:$A,FE$3)</f>
        <v>0</v>
      </c>
      <c r="FF55" s="141">
        <f>SUMIFS([1]Movimento!$R:$R,[1]Movimento!$B:$B,$C$3,[1]Movimento!$M:$M,$B55,[1]Movimento!$A:$A,FF$3)</f>
        <v>0</v>
      </c>
      <c r="FG55" s="141">
        <f>SUMIFS([1]Movimento!$R:$R,[1]Movimento!$B:$B,$C$3,[1]Movimento!$M:$M,$B55,[1]Movimento!$A:$A,FG$3)</f>
        <v>0</v>
      </c>
      <c r="FH55" s="141">
        <f t="shared" si="167"/>
        <v>0</v>
      </c>
      <c r="FI55" s="141">
        <f>SUMIFS([1]Movimento!$R:$R,[1]Movimento!$B:$B,$C$3,[1]Movimento!$M:$M,$B55,[1]Movimento!$A:$A,FI$3)</f>
        <v>0</v>
      </c>
      <c r="FJ55" s="141">
        <f>SUMIFS([1]Movimento!$R:$R,[1]Movimento!$B:$B,$C$3,[1]Movimento!$M:$M,$B55,[1]Movimento!$A:$A,FJ$3)</f>
        <v>0</v>
      </c>
      <c r="FK55" s="141">
        <f>SUMIFS([1]Movimento!$R:$R,[1]Movimento!$B:$B,$C$3,[1]Movimento!$M:$M,$B55,[1]Movimento!$A:$A,FK$3)</f>
        <v>0</v>
      </c>
      <c r="FL55" s="141">
        <f>SUMIFS([1]Movimento!$R:$R,[1]Movimento!$B:$B,$C$3,[1]Movimento!$M:$M,$B55,[1]Movimento!$A:$A,FL$3)</f>
        <v>0</v>
      </c>
      <c r="FM55" s="141">
        <f>SUMIFS([1]Movimento!$R:$R,[1]Movimento!$B:$B,$C$3,[1]Movimento!$M:$M,$B55,[1]Movimento!$A:$A,FM$3)</f>
        <v>0</v>
      </c>
      <c r="FN55" s="141">
        <f>SUMIFS([1]Movimento!$R:$R,[1]Movimento!$B:$B,$C$3,[1]Movimento!$M:$M,$B55,[1]Movimento!$A:$A,FN$3)</f>
        <v>0</v>
      </c>
      <c r="FO55" s="141">
        <f>SUMIFS([1]Movimento!$R:$R,[1]Movimento!$B:$B,$C$3,[1]Movimento!$M:$M,$B55,[1]Movimento!$A:$A,FO$3)</f>
        <v>0</v>
      </c>
      <c r="FP55" s="141">
        <f>SUMIFS([1]Movimento!$R:$R,[1]Movimento!$B:$B,$C$3,[1]Movimento!$M:$M,$B55,[1]Movimento!$A:$A,FP$3)</f>
        <v>0</v>
      </c>
      <c r="FQ55" s="141">
        <f>SUMIFS([1]Movimento!$R:$R,[1]Movimento!$B:$B,$C$3,[1]Movimento!$M:$M,$B55,[1]Movimento!$A:$A,FQ$3)</f>
        <v>0</v>
      </c>
      <c r="FR55" s="141">
        <f>SUMIFS([1]Movimento!$R:$R,[1]Movimento!$B:$B,$C$3,[1]Movimento!$M:$M,$B55,[1]Movimento!$A:$A,FR$3)</f>
        <v>0</v>
      </c>
      <c r="FS55" s="141">
        <f>SUMIFS([1]Movimento!$R:$R,[1]Movimento!$B:$B,$C$3,[1]Movimento!$M:$M,$B55,[1]Movimento!$A:$A,FS$3)</f>
        <v>0</v>
      </c>
      <c r="FT55" s="141">
        <f>SUMIFS([1]Movimento!$R:$R,[1]Movimento!$B:$B,$C$3,[1]Movimento!$M:$M,$B55,[1]Movimento!$A:$A,FT$3)</f>
        <v>0</v>
      </c>
      <c r="FU55" s="141">
        <f>SUMIFS([1]Movimento!$R:$R,[1]Movimento!$B:$B,$C$3,[1]Movimento!$M:$M,$B55,[1]Movimento!$A:$A,FU$3)</f>
        <v>0</v>
      </c>
      <c r="FV55" s="141">
        <f>SUMIFS([1]Movimento!$R:$R,[1]Movimento!$B:$B,$C$3,[1]Movimento!$M:$M,$B55,[1]Movimento!$A:$A,FV$3)</f>
        <v>0</v>
      </c>
      <c r="FW55" s="141">
        <f>SUMIFS([1]Movimento!$R:$R,[1]Movimento!$B:$B,$C$3,[1]Movimento!$M:$M,$B55,[1]Movimento!$A:$A,FW$3)</f>
        <v>0</v>
      </c>
      <c r="FX55" s="141">
        <f>SUMIFS([1]Movimento!$R:$R,[1]Movimento!$B:$B,$C$3,[1]Movimento!$M:$M,$B55,[1]Movimento!$A:$A,FX$3)</f>
        <v>0</v>
      </c>
      <c r="FY55" s="141">
        <f>SUMIFS([1]Movimento!$R:$R,[1]Movimento!$B:$B,$C$3,[1]Movimento!$M:$M,$B55,[1]Movimento!$A:$A,FY$3)</f>
        <v>0</v>
      </c>
      <c r="FZ55" s="141">
        <f>SUMIFS([1]Movimento!$R:$R,[1]Movimento!$B:$B,$C$3,[1]Movimento!$M:$M,$B55,[1]Movimento!$A:$A,FZ$3)</f>
        <v>0</v>
      </c>
      <c r="GA55" s="141">
        <f>SUMIFS([1]Movimento!$R:$R,[1]Movimento!$B:$B,$C$3,[1]Movimento!$M:$M,$B55,[1]Movimento!$A:$A,GA$3)</f>
        <v>0</v>
      </c>
      <c r="GB55" s="141">
        <f>SUMIFS([1]Movimento!$R:$R,[1]Movimento!$B:$B,$C$3,[1]Movimento!$M:$M,$B55,[1]Movimento!$A:$A,GB$3)</f>
        <v>0</v>
      </c>
      <c r="GC55" s="141">
        <f>SUMIFS([1]Movimento!$R:$R,[1]Movimento!$B:$B,$C$3,[1]Movimento!$M:$M,$B55,[1]Movimento!$A:$A,GC$3)</f>
        <v>0</v>
      </c>
      <c r="GD55" s="141">
        <f>SUMIFS([1]Movimento!$R:$R,[1]Movimento!$B:$B,$C$3,[1]Movimento!$M:$M,$B55,[1]Movimento!$A:$A,GD$3)</f>
        <v>0</v>
      </c>
      <c r="GE55" s="141">
        <f>SUMIFS([1]Movimento!$R:$R,[1]Movimento!$B:$B,$C$3,[1]Movimento!$M:$M,$B55,[1]Movimento!$A:$A,GE$3)</f>
        <v>0</v>
      </c>
      <c r="GF55" s="141">
        <f>SUMIFS([1]Movimento!$R:$R,[1]Movimento!$B:$B,$C$3,[1]Movimento!$M:$M,$B55,[1]Movimento!$A:$A,GF$3)</f>
        <v>0</v>
      </c>
      <c r="GG55" s="141">
        <f>SUMIFS([1]Movimento!$R:$R,[1]Movimento!$B:$B,$C$3,[1]Movimento!$M:$M,$B55,[1]Movimento!$A:$A,GG$3)</f>
        <v>0</v>
      </c>
      <c r="GH55" s="141">
        <f>SUMIFS([1]Movimento!$R:$R,[1]Movimento!$B:$B,$C$3,[1]Movimento!$M:$M,$B55,[1]Movimento!$A:$A,GH$3)</f>
        <v>0</v>
      </c>
      <c r="GI55" s="141">
        <f>SUMIFS([1]Movimento!$R:$R,[1]Movimento!$B:$B,$C$3,[1]Movimento!$M:$M,$B55,[1]Movimento!$A:$A,GI$3)</f>
        <v>0</v>
      </c>
      <c r="GJ55" s="141">
        <f>SUMIFS([1]Movimento!$R:$R,[1]Movimento!$B:$B,$C$3,[1]Movimento!$M:$M,$B55,[1]Movimento!$A:$A,GJ$3)</f>
        <v>0</v>
      </c>
      <c r="GK55" s="141">
        <f>SUMIFS([1]Movimento!$R:$R,[1]Movimento!$B:$B,$C$3,[1]Movimento!$M:$M,$B55,[1]Movimento!$A:$A,GK$3)</f>
        <v>0</v>
      </c>
      <c r="GL55" s="141">
        <f>SUMIFS([1]Movimento!$R:$R,[1]Movimento!$B:$B,$C$3,[1]Movimento!$M:$M,$B55,[1]Movimento!$A:$A,GL$3)</f>
        <v>0</v>
      </c>
      <c r="GM55" s="141">
        <f>SUMIFS([1]Movimento!$R:$R,[1]Movimento!$B:$B,$C$3,[1]Movimento!$M:$M,$B55,[1]Movimento!$A:$A,GM$3)</f>
        <v>0</v>
      </c>
      <c r="GN55" s="141">
        <f t="shared" si="168"/>
        <v>0</v>
      </c>
      <c r="GO55" s="141">
        <f>SUMIFS([1]Movimento!$R:$R,[1]Movimento!$B:$B,$C$3,[1]Movimento!$M:$M,$B55,[1]Movimento!$A:$A,GO$3)</f>
        <v>0</v>
      </c>
      <c r="GP55" s="141">
        <f>SUMIFS([1]Movimento!$R:$R,[1]Movimento!$B:$B,$C$3,[1]Movimento!$M:$M,$B55,[1]Movimento!$A:$A,GP$3)</f>
        <v>0</v>
      </c>
      <c r="GQ55" s="141">
        <f>SUMIFS([1]Movimento!$R:$R,[1]Movimento!$B:$B,$C$3,[1]Movimento!$M:$M,$B55,[1]Movimento!$A:$A,GQ$3)</f>
        <v>0</v>
      </c>
      <c r="GR55" s="141">
        <f>SUMIFS([1]Movimento!$R:$R,[1]Movimento!$B:$B,$C$3,[1]Movimento!$M:$M,$B55,[1]Movimento!$A:$A,GR$3)</f>
        <v>0</v>
      </c>
      <c r="GS55" s="141">
        <f>SUMIFS([1]Movimento!$R:$R,[1]Movimento!$B:$B,$C$3,[1]Movimento!$M:$M,$B55,[1]Movimento!$A:$A,GS$3)</f>
        <v>0</v>
      </c>
      <c r="GT55" s="141">
        <f>SUMIFS([1]Movimento!$R:$R,[1]Movimento!$B:$B,$C$3,[1]Movimento!$M:$M,$B55,[1]Movimento!$A:$A,GT$3)</f>
        <v>0</v>
      </c>
      <c r="GU55" s="141">
        <f>SUMIFS([1]Movimento!$R:$R,[1]Movimento!$B:$B,$C$3,[1]Movimento!$M:$M,$B55,[1]Movimento!$A:$A,GU$3)</f>
        <v>0</v>
      </c>
      <c r="GV55" s="141">
        <f>SUMIFS([1]Movimento!$R:$R,[1]Movimento!$B:$B,$C$3,[1]Movimento!$M:$M,$B55,[1]Movimento!$A:$A,GV$3)</f>
        <v>0</v>
      </c>
      <c r="GW55" s="141">
        <f>SUMIFS([1]Movimento!$R:$R,[1]Movimento!$B:$B,$C$3,[1]Movimento!$M:$M,$B55,[1]Movimento!$A:$A,GW$3)</f>
        <v>0</v>
      </c>
      <c r="GX55" s="141">
        <f>SUMIFS([1]Movimento!$R:$R,[1]Movimento!$B:$B,$C$3,[1]Movimento!$M:$M,$B55,[1]Movimento!$A:$A,GX$3)</f>
        <v>0</v>
      </c>
      <c r="GY55" s="141">
        <f>SUMIFS([1]Movimento!$R:$R,[1]Movimento!$B:$B,$C$3,[1]Movimento!$M:$M,$B55,[1]Movimento!$A:$A,GY$3)</f>
        <v>0</v>
      </c>
      <c r="GZ55" s="141">
        <f>SUMIFS([1]Movimento!$R:$R,[1]Movimento!$B:$B,$C$3,[1]Movimento!$M:$M,$B55,[1]Movimento!$A:$A,GZ$3)</f>
        <v>0</v>
      </c>
      <c r="HA55" s="141">
        <f>SUMIFS([1]Movimento!$R:$R,[1]Movimento!$B:$B,$C$3,[1]Movimento!$M:$M,$B55,[1]Movimento!$A:$A,HA$3)</f>
        <v>0</v>
      </c>
      <c r="HB55" s="141">
        <f>SUMIFS([1]Movimento!$R:$R,[1]Movimento!$B:$B,$C$3,[1]Movimento!$M:$M,$B55,[1]Movimento!$A:$A,HB$3)</f>
        <v>0</v>
      </c>
      <c r="HC55" s="141">
        <f>SUMIFS([1]Movimento!$R:$R,[1]Movimento!$B:$B,$C$3,[1]Movimento!$M:$M,$B55,[1]Movimento!$A:$A,HC$3)</f>
        <v>0</v>
      </c>
      <c r="HD55" s="141">
        <f>SUMIFS([1]Movimento!$R:$R,[1]Movimento!$B:$B,$C$3,[1]Movimento!$M:$M,$B55,[1]Movimento!$A:$A,HD$3)</f>
        <v>0</v>
      </c>
      <c r="HE55" s="141">
        <f>SUMIFS([1]Movimento!$R:$R,[1]Movimento!$B:$B,$C$3,[1]Movimento!$M:$M,$B55,[1]Movimento!$A:$A,HE$3)</f>
        <v>0</v>
      </c>
      <c r="HF55" s="141">
        <f>SUMIFS([1]Movimento!$R:$R,[1]Movimento!$B:$B,$C$3,[1]Movimento!$M:$M,$B55,[1]Movimento!$A:$A,HF$3)</f>
        <v>0</v>
      </c>
      <c r="HG55" s="141">
        <f>SUMIFS([1]Movimento!$R:$R,[1]Movimento!$B:$B,$C$3,[1]Movimento!$M:$M,$B55,[1]Movimento!$A:$A,HG$3)</f>
        <v>0</v>
      </c>
      <c r="HH55" s="141">
        <f>SUMIFS([1]Movimento!$R:$R,[1]Movimento!$B:$B,$C$3,[1]Movimento!$M:$M,$B55,[1]Movimento!$A:$A,HH$3)</f>
        <v>0</v>
      </c>
      <c r="HI55" s="141">
        <f>SUMIFS([1]Movimento!$R:$R,[1]Movimento!$B:$B,$C$3,[1]Movimento!$M:$M,$B55,[1]Movimento!$A:$A,HI$3)</f>
        <v>0</v>
      </c>
      <c r="HJ55" s="141">
        <f>SUMIFS([1]Movimento!$R:$R,[1]Movimento!$B:$B,$C$3,[1]Movimento!$M:$M,$B55,[1]Movimento!$A:$A,HJ$3)</f>
        <v>0</v>
      </c>
      <c r="HK55" s="141">
        <f>SUMIFS([1]Movimento!$R:$R,[1]Movimento!$B:$B,$C$3,[1]Movimento!$M:$M,$B55,[1]Movimento!$A:$A,HK$3)</f>
        <v>0</v>
      </c>
      <c r="HL55" s="141">
        <f>SUMIFS([1]Movimento!$R:$R,[1]Movimento!$B:$B,$C$3,[1]Movimento!$M:$M,$B55,[1]Movimento!$A:$A,HL$3)</f>
        <v>0</v>
      </c>
      <c r="HM55" s="141">
        <f>SUMIFS([1]Movimento!$R:$R,[1]Movimento!$B:$B,$C$3,[1]Movimento!$M:$M,$B55,[1]Movimento!$A:$A,HM$3)</f>
        <v>0</v>
      </c>
      <c r="HN55" s="141">
        <f>SUMIFS([1]Movimento!$R:$R,[1]Movimento!$B:$B,$C$3,[1]Movimento!$M:$M,$B55,[1]Movimento!$A:$A,HN$3)</f>
        <v>0</v>
      </c>
      <c r="HO55" s="141">
        <f>SUMIFS([1]Movimento!$R:$R,[1]Movimento!$B:$B,$C$3,[1]Movimento!$M:$M,$B55,[1]Movimento!$A:$A,HO$3)</f>
        <v>0</v>
      </c>
      <c r="HP55" s="141">
        <f>SUMIFS([1]Movimento!$R:$R,[1]Movimento!$B:$B,$C$3,[1]Movimento!$M:$M,$B55,[1]Movimento!$A:$A,HP$3)</f>
        <v>0</v>
      </c>
      <c r="HQ55" s="141">
        <f>SUMIFS([1]Movimento!$R:$R,[1]Movimento!$B:$B,$C$3,[1]Movimento!$M:$M,$B55,[1]Movimento!$A:$A,HQ$3)</f>
        <v>0</v>
      </c>
      <c r="HR55" s="141">
        <f>SUMIFS([1]Movimento!$R:$R,[1]Movimento!$B:$B,$C$3,[1]Movimento!$M:$M,$B55,[1]Movimento!$A:$A,HR$3)</f>
        <v>0</v>
      </c>
      <c r="HS55" s="141">
        <f>SUMIFS([1]Movimento!$R:$R,[1]Movimento!$B:$B,$C$3,[1]Movimento!$M:$M,$B55,[1]Movimento!$A:$A,HS$3)</f>
        <v>0</v>
      </c>
      <c r="HT55" s="141">
        <f t="shared" si="169"/>
        <v>0</v>
      </c>
      <c r="HU55" s="141">
        <f>SUMIFS([1]Movimento!$R:$R,[1]Movimento!$B:$B,$C$3,[1]Movimento!$M:$M,$B55,[1]Movimento!$A:$A,HU$3)</f>
        <v>0</v>
      </c>
      <c r="HV55" s="141">
        <f>SUMIFS([1]Movimento!$R:$R,[1]Movimento!$B:$B,$C$3,[1]Movimento!$M:$M,$B55,[1]Movimento!$A:$A,HV$3)</f>
        <v>0</v>
      </c>
      <c r="HW55" s="141">
        <f>SUMIFS([1]Movimento!$R:$R,[1]Movimento!$B:$B,$C$3,[1]Movimento!$M:$M,$B55,[1]Movimento!$A:$A,HW$3)</f>
        <v>0</v>
      </c>
      <c r="HX55" s="141">
        <f>SUMIFS([1]Movimento!$R:$R,[1]Movimento!$B:$B,$C$3,[1]Movimento!$M:$M,$B55,[1]Movimento!$A:$A,HX$3)</f>
        <v>0</v>
      </c>
      <c r="HY55" s="141">
        <f>SUMIFS([1]Movimento!$R:$R,[1]Movimento!$B:$B,$C$3,[1]Movimento!$M:$M,$B55,[1]Movimento!$A:$A,HY$3)</f>
        <v>0</v>
      </c>
      <c r="HZ55" s="141">
        <f>SUMIFS([1]Movimento!$R:$R,[1]Movimento!$B:$B,$C$3,[1]Movimento!$M:$M,$B55,[1]Movimento!$A:$A,HZ$3)</f>
        <v>0</v>
      </c>
      <c r="IA55" s="141">
        <f>SUMIFS([1]Movimento!$R:$R,[1]Movimento!$B:$B,$C$3,[1]Movimento!$M:$M,$B55,[1]Movimento!$A:$A,IA$3)</f>
        <v>0</v>
      </c>
      <c r="IB55" s="141">
        <f>SUMIFS([1]Movimento!$R:$R,[1]Movimento!$B:$B,$C$3,[1]Movimento!$M:$M,$B55,[1]Movimento!$A:$A,IB$3)</f>
        <v>0</v>
      </c>
      <c r="IC55" s="141">
        <f>SUMIFS([1]Movimento!$R:$R,[1]Movimento!$B:$B,$C$3,[1]Movimento!$M:$M,$B55,[1]Movimento!$A:$A,IC$3)</f>
        <v>0</v>
      </c>
      <c r="ID55" s="141">
        <f>SUMIFS([1]Movimento!$R:$R,[1]Movimento!$B:$B,$C$3,[1]Movimento!$M:$M,$B55,[1]Movimento!$A:$A,ID$3)</f>
        <v>0</v>
      </c>
      <c r="IE55" s="141">
        <f>SUMIFS([1]Movimento!$R:$R,[1]Movimento!$B:$B,$C$3,[1]Movimento!$M:$M,$B55,[1]Movimento!$A:$A,IE$3)</f>
        <v>0</v>
      </c>
      <c r="IF55" s="141">
        <f>SUMIFS([1]Movimento!$R:$R,[1]Movimento!$B:$B,$C$3,[1]Movimento!$M:$M,$B55,[1]Movimento!$A:$A,IF$3)</f>
        <v>0</v>
      </c>
      <c r="IG55" s="141">
        <f>SUMIFS([1]Movimento!$R:$R,[1]Movimento!$B:$B,$C$3,[1]Movimento!$M:$M,$B55,[1]Movimento!$A:$A,IG$3)</f>
        <v>0</v>
      </c>
      <c r="IH55" s="141">
        <f>SUMIFS([1]Movimento!$R:$R,[1]Movimento!$B:$B,$C$3,[1]Movimento!$M:$M,$B55,[1]Movimento!$A:$A,IH$3)</f>
        <v>0</v>
      </c>
      <c r="II55" s="141">
        <f>SUMIFS([1]Movimento!$R:$R,[1]Movimento!$B:$B,$C$3,[1]Movimento!$M:$M,$B55,[1]Movimento!$A:$A,II$3)</f>
        <v>0</v>
      </c>
      <c r="IJ55" s="141">
        <f>SUMIFS([1]Movimento!$R:$R,[1]Movimento!$B:$B,$C$3,[1]Movimento!$M:$M,$B55,[1]Movimento!$A:$A,IJ$3)</f>
        <v>0</v>
      </c>
      <c r="IK55" s="141">
        <f>SUMIFS([1]Movimento!$R:$R,[1]Movimento!$B:$B,$C$3,[1]Movimento!$M:$M,$B55,[1]Movimento!$A:$A,IK$3)</f>
        <v>0</v>
      </c>
      <c r="IL55" s="141">
        <f>SUMIFS([1]Movimento!$R:$R,[1]Movimento!$B:$B,$C$3,[1]Movimento!$M:$M,$B55,[1]Movimento!$A:$A,IL$3)</f>
        <v>0</v>
      </c>
      <c r="IM55" s="141">
        <f>SUMIFS([1]Movimento!$R:$R,[1]Movimento!$B:$B,$C$3,[1]Movimento!$M:$M,$B55,[1]Movimento!$A:$A,IM$3)</f>
        <v>0</v>
      </c>
      <c r="IN55" s="141">
        <f>SUMIFS([1]Movimento!$R:$R,[1]Movimento!$B:$B,$C$3,[1]Movimento!$M:$M,$B55,[1]Movimento!$A:$A,IN$3)</f>
        <v>0</v>
      </c>
      <c r="IO55" s="141">
        <f>SUMIFS([1]Movimento!$R:$R,[1]Movimento!$B:$B,$C$3,[1]Movimento!$M:$M,$B55,[1]Movimento!$A:$A,IO$3)</f>
        <v>0</v>
      </c>
      <c r="IP55" s="141">
        <f>SUMIFS([1]Movimento!$R:$R,[1]Movimento!$B:$B,$C$3,[1]Movimento!$M:$M,$B55,[1]Movimento!$A:$A,IP$3)</f>
        <v>0</v>
      </c>
      <c r="IQ55" s="141">
        <f>SUMIFS([1]Movimento!$R:$R,[1]Movimento!$B:$B,$C$3,[1]Movimento!$M:$M,$B55,[1]Movimento!$A:$A,IQ$3)</f>
        <v>0</v>
      </c>
      <c r="IR55" s="141">
        <f>SUMIFS([1]Movimento!$R:$R,[1]Movimento!$B:$B,$C$3,[1]Movimento!$M:$M,$B55,[1]Movimento!$A:$A,IR$3)</f>
        <v>0</v>
      </c>
      <c r="IS55" s="141">
        <f>SUMIFS([1]Movimento!$R:$R,[1]Movimento!$B:$B,$C$3,[1]Movimento!$M:$M,$B55,[1]Movimento!$A:$A,IS$3)</f>
        <v>0</v>
      </c>
      <c r="IT55" s="141">
        <f>SUMIFS([1]Movimento!$R:$R,[1]Movimento!$B:$B,$C$3,[1]Movimento!$M:$M,$B55,[1]Movimento!$A:$A,IT$3)</f>
        <v>0</v>
      </c>
      <c r="IU55" s="141">
        <f>SUMIFS([1]Movimento!$R:$R,[1]Movimento!$B:$B,$C$3,[1]Movimento!$M:$M,$B55,[1]Movimento!$A:$A,IU$3)</f>
        <v>0</v>
      </c>
      <c r="IV55" s="141">
        <f>SUMIFS([1]Movimento!$R:$R,[1]Movimento!$B:$B,$C$3,[1]Movimento!$M:$M,$B55,[1]Movimento!$A:$A,IV$3)</f>
        <v>0</v>
      </c>
      <c r="IW55" s="141">
        <f>SUMIFS([1]Movimento!$R:$R,[1]Movimento!$B:$B,$C$3,[1]Movimento!$M:$M,$B55,[1]Movimento!$A:$A,IW$3)</f>
        <v>0</v>
      </c>
      <c r="IX55" s="141">
        <f>SUMIFS([1]Movimento!$R:$R,[1]Movimento!$B:$B,$C$3,[1]Movimento!$M:$M,$B55,[1]Movimento!$A:$A,IX$3)</f>
        <v>0</v>
      </c>
      <c r="IY55" s="141">
        <f>SUMIFS([1]Movimento!$R:$R,[1]Movimento!$B:$B,$C$3,[1]Movimento!$M:$M,$B55,[1]Movimento!$A:$A,IY$3)</f>
        <v>0</v>
      </c>
      <c r="IZ55" s="141">
        <f t="shared" si="170"/>
        <v>0</v>
      </c>
      <c r="JA55" s="141">
        <f>SUMIFS([1]Movimento!$R:$R,[1]Movimento!$B:$B,$C$3,[1]Movimento!$M:$M,$B55,[1]Movimento!$A:$A,JA$3)</f>
        <v>0</v>
      </c>
      <c r="JB55" s="141">
        <f>SUMIFS([1]Movimento!$R:$R,[1]Movimento!$B:$B,$C$3,[1]Movimento!$M:$M,$B55,[1]Movimento!$A:$A,JB$3)</f>
        <v>0</v>
      </c>
      <c r="JC55" s="141">
        <f>SUMIFS([1]Movimento!$R:$R,[1]Movimento!$B:$B,$C$3,[1]Movimento!$M:$M,$B55,[1]Movimento!$A:$A,JC$3)</f>
        <v>0</v>
      </c>
      <c r="JD55" s="141">
        <f>SUMIFS([1]Movimento!$R:$R,[1]Movimento!$B:$B,$C$3,[1]Movimento!$M:$M,$B55,[1]Movimento!$A:$A,JD$3)</f>
        <v>0</v>
      </c>
      <c r="JE55" s="141">
        <f>SUMIFS([1]Movimento!$R:$R,[1]Movimento!$B:$B,$C$3,[1]Movimento!$M:$M,$B55,[1]Movimento!$A:$A,JE$3)</f>
        <v>0</v>
      </c>
      <c r="JF55" s="141">
        <f>SUMIFS([1]Movimento!$R:$R,[1]Movimento!$B:$B,$C$3,[1]Movimento!$M:$M,$B55,[1]Movimento!$A:$A,JF$3)</f>
        <v>0</v>
      </c>
      <c r="JG55" s="141">
        <f>SUMIFS([1]Movimento!$R:$R,[1]Movimento!$B:$B,$C$3,[1]Movimento!$M:$M,$B55,[1]Movimento!$A:$A,JG$3)</f>
        <v>0</v>
      </c>
      <c r="JH55" s="141">
        <f>SUMIFS([1]Movimento!$R:$R,[1]Movimento!$B:$B,$C$3,[1]Movimento!$M:$M,$B55,[1]Movimento!$A:$A,JH$3)</f>
        <v>0</v>
      </c>
      <c r="JI55" s="141">
        <f>SUMIFS([1]Movimento!$R:$R,[1]Movimento!$B:$B,$C$3,[1]Movimento!$M:$M,$B55,[1]Movimento!$A:$A,JI$3)</f>
        <v>0</v>
      </c>
      <c r="JJ55" s="141">
        <f>SUMIFS([1]Movimento!$R:$R,[1]Movimento!$B:$B,$C$3,[1]Movimento!$M:$M,$B55,[1]Movimento!$A:$A,JJ$3)</f>
        <v>0</v>
      </c>
      <c r="JK55" s="141">
        <f>SUMIFS([1]Movimento!$R:$R,[1]Movimento!$B:$B,$C$3,[1]Movimento!$M:$M,$B55,[1]Movimento!$A:$A,JK$3)</f>
        <v>0</v>
      </c>
      <c r="JL55" s="141">
        <f>SUMIFS([1]Movimento!$R:$R,[1]Movimento!$B:$B,$C$3,[1]Movimento!$M:$M,$B55,[1]Movimento!$A:$A,JL$3)</f>
        <v>0</v>
      </c>
      <c r="JM55" s="141">
        <f>SUMIFS([1]Movimento!$R:$R,[1]Movimento!$B:$B,$C$3,[1]Movimento!$M:$M,$B55,[1]Movimento!$A:$A,JM$3)</f>
        <v>0</v>
      </c>
      <c r="JN55" s="141">
        <f>SUMIFS([1]Movimento!$R:$R,[1]Movimento!$B:$B,$C$3,[1]Movimento!$M:$M,$B55,[1]Movimento!$A:$A,JN$3)</f>
        <v>0</v>
      </c>
      <c r="JO55" s="141">
        <f>SUMIFS([1]Movimento!$R:$R,[1]Movimento!$B:$B,$C$3,[1]Movimento!$M:$M,$B55,[1]Movimento!$A:$A,JO$3)</f>
        <v>0</v>
      </c>
      <c r="JP55" s="141">
        <f>SUMIFS([1]Movimento!$R:$R,[1]Movimento!$B:$B,$C$3,[1]Movimento!$M:$M,$B55,[1]Movimento!$A:$A,JP$3)</f>
        <v>0</v>
      </c>
      <c r="JQ55" s="141">
        <f>SUMIFS([1]Movimento!$R:$R,[1]Movimento!$B:$B,$C$3,[1]Movimento!$M:$M,$B55,[1]Movimento!$A:$A,JQ$3)</f>
        <v>0</v>
      </c>
      <c r="JR55" s="141">
        <f>SUMIFS([1]Movimento!$R:$R,[1]Movimento!$B:$B,$C$3,[1]Movimento!$M:$M,$B55,[1]Movimento!$A:$A,JR$3)</f>
        <v>0</v>
      </c>
      <c r="JS55" s="141">
        <f>SUMIFS([1]Movimento!$R:$R,[1]Movimento!$B:$B,$C$3,[1]Movimento!$M:$M,$B55,[1]Movimento!$A:$A,JS$3)</f>
        <v>0</v>
      </c>
      <c r="JT55" s="141">
        <f>SUMIFS([1]Movimento!$R:$R,[1]Movimento!$B:$B,$C$3,[1]Movimento!$M:$M,$B55,[1]Movimento!$A:$A,JT$3)</f>
        <v>0</v>
      </c>
      <c r="JU55" s="141">
        <f>SUMIFS([1]Movimento!$R:$R,[1]Movimento!$B:$B,$C$3,[1]Movimento!$M:$M,$B55,[1]Movimento!$A:$A,JU$3)</f>
        <v>0</v>
      </c>
      <c r="JV55" s="141">
        <f>SUMIFS([1]Movimento!$R:$R,[1]Movimento!$B:$B,$C$3,[1]Movimento!$M:$M,$B55,[1]Movimento!$A:$A,JV$3)</f>
        <v>0</v>
      </c>
      <c r="JW55" s="141">
        <f>SUMIFS([1]Movimento!$R:$R,[1]Movimento!$B:$B,$C$3,[1]Movimento!$M:$M,$B55,[1]Movimento!$A:$A,JW$3)</f>
        <v>0</v>
      </c>
      <c r="JX55" s="141">
        <f>SUMIFS([1]Movimento!$R:$R,[1]Movimento!$B:$B,$C$3,[1]Movimento!$M:$M,$B55,[1]Movimento!$A:$A,JX$3)</f>
        <v>0</v>
      </c>
      <c r="JY55" s="141">
        <f>SUMIFS([1]Movimento!$R:$R,[1]Movimento!$B:$B,$C$3,[1]Movimento!$M:$M,$B55,[1]Movimento!$A:$A,JY$3)</f>
        <v>0</v>
      </c>
      <c r="JZ55" s="141">
        <f>SUMIFS([1]Movimento!$R:$R,[1]Movimento!$B:$B,$C$3,[1]Movimento!$M:$M,$B55,[1]Movimento!$A:$A,JZ$3)</f>
        <v>0</v>
      </c>
      <c r="KA55" s="141">
        <f>SUMIFS([1]Movimento!$R:$R,[1]Movimento!$B:$B,$C$3,[1]Movimento!$M:$M,$B55,[1]Movimento!$A:$A,KA$3)</f>
        <v>0</v>
      </c>
      <c r="KB55" s="141">
        <f>SUMIFS([1]Movimento!$R:$R,[1]Movimento!$B:$B,$C$3,[1]Movimento!$M:$M,$B55,[1]Movimento!$A:$A,KB$3)</f>
        <v>0</v>
      </c>
      <c r="KC55" s="141">
        <f>SUMIFS([1]Movimento!$R:$R,[1]Movimento!$B:$B,$C$3,[1]Movimento!$M:$M,$B55,[1]Movimento!$A:$A,KC$3)</f>
        <v>0</v>
      </c>
      <c r="KD55" s="141">
        <f>SUMIFS([1]Movimento!$R:$R,[1]Movimento!$B:$B,$C$3,[1]Movimento!$M:$M,$B55,[1]Movimento!$A:$A,KD$3)</f>
        <v>0</v>
      </c>
      <c r="KE55" s="141">
        <f>SUMIFS([1]Movimento!$R:$R,[1]Movimento!$B:$B,$C$3,[1]Movimento!$M:$M,$B55,[1]Movimento!$A:$A,KE$3)</f>
        <v>0</v>
      </c>
      <c r="KF55" s="141">
        <f t="shared" si="171"/>
        <v>0</v>
      </c>
      <c r="KG55" s="141">
        <f>SUMIFS([1]Movimento!$R:$R,[1]Movimento!$B:$B,$C$3,[1]Movimento!$M:$M,$B55,[1]Movimento!$A:$A,KG$3)</f>
        <v>0</v>
      </c>
      <c r="KH55" s="141">
        <f>SUMIFS([1]Movimento!$R:$R,[1]Movimento!$B:$B,$C$3,[1]Movimento!$M:$M,$B55,[1]Movimento!$A:$A,KH$3)</f>
        <v>0</v>
      </c>
      <c r="KI55" s="141">
        <f>SUMIFS([1]Movimento!$R:$R,[1]Movimento!$B:$B,$C$3,[1]Movimento!$M:$M,$B55,[1]Movimento!$A:$A,KI$3)</f>
        <v>0</v>
      </c>
      <c r="KJ55" s="141">
        <f>SUMIFS([1]Movimento!$R:$R,[1]Movimento!$B:$B,$C$3,[1]Movimento!$M:$M,$B55,[1]Movimento!$A:$A,KJ$3)</f>
        <v>0</v>
      </c>
      <c r="KK55" s="141">
        <f>SUMIFS([1]Movimento!$R:$R,[1]Movimento!$B:$B,$C$3,[1]Movimento!$M:$M,$B55,[1]Movimento!$A:$A,KK$3)</f>
        <v>0</v>
      </c>
      <c r="KL55" s="141">
        <f>SUMIFS([1]Movimento!$R:$R,[1]Movimento!$B:$B,$C$3,[1]Movimento!$M:$M,$B55,[1]Movimento!$A:$A,KL$3)</f>
        <v>0</v>
      </c>
      <c r="KM55" s="141">
        <f>SUMIFS([1]Movimento!$R:$R,[1]Movimento!$B:$B,$C$3,[1]Movimento!$M:$M,$B55,[1]Movimento!$A:$A,KM$3)</f>
        <v>0</v>
      </c>
      <c r="KN55" s="141">
        <f>SUMIFS([1]Movimento!$R:$R,[1]Movimento!$B:$B,$C$3,[1]Movimento!$M:$M,$B55,[1]Movimento!$A:$A,KN$3)</f>
        <v>0</v>
      </c>
      <c r="KO55" s="141">
        <f>SUMIFS([1]Movimento!$R:$R,[1]Movimento!$B:$B,$C$3,[1]Movimento!$M:$M,$B55,[1]Movimento!$A:$A,KO$3)</f>
        <v>0</v>
      </c>
      <c r="KP55" s="141">
        <f>SUMIFS([1]Movimento!$R:$R,[1]Movimento!$B:$B,$C$3,[1]Movimento!$M:$M,$B55,[1]Movimento!$A:$A,KP$3)</f>
        <v>0</v>
      </c>
      <c r="KQ55" s="141">
        <f>SUMIFS([1]Movimento!$R:$R,[1]Movimento!$B:$B,$C$3,[1]Movimento!$M:$M,$B55,[1]Movimento!$A:$A,KQ$3)</f>
        <v>0</v>
      </c>
      <c r="KR55" s="141">
        <f>SUMIFS([1]Movimento!$R:$R,[1]Movimento!$B:$B,$C$3,[1]Movimento!$M:$M,$B55,[1]Movimento!$A:$A,KR$3)</f>
        <v>0</v>
      </c>
      <c r="KS55" s="141">
        <f>SUMIFS([1]Movimento!$R:$R,[1]Movimento!$B:$B,$C$3,[1]Movimento!$M:$M,$B55,[1]Movimento!$A:$A,KS$3)</f>
        <v>0</v>
      </c>
      <c r="KT55" s="141">
        <f>SUMIFS([1]Movimento!$R:$R,[1]Movimento!$B:$B,$C$3,[1]Movimento!$M:$M,$B55,[1]Movimento!$A:$A,KT$3)</f>
        <v>0</v>
      </c>
      <c r="KU55" s="141">
        <f>SUMIFS([1]Movimento!$R:$R,[1]Movimento!$B:$B,$C$3,[1]Movimento!$M:$M,$B55,[1]Movimento!$A:$A,KU$3)</f>
        <v>0</v>
      </c>
      <c r="KV55" s="141">
        <f>SUMIFS([1]Movimento!$R:$R,[1]Movimento!$B:$B,$C$3,[1]Movimento!$M:$M,$B55,[1]Movimento!$A:$A,KV$3)</f>
        <v>0</v>
      </c>
      <c r="KW55" s="141">
        <f>SUMIFS([1]Movimento!$R:$R,[1]Movimento!$B:$B,$C$3,[1]Movimento!$M:$M,$B55,[1]Movimento!$A:$A,KW$3)</f>
        <v>0</v>
      </c>
      <c r="KX55" s="141">
        <f>SUMIFS([1]Movimento!$R:$R,[1]Movimento!$B:$B,$C$3,[1]Movimento!$M:$M,$B55,[1]Movimento!$A:$A,KX$3)</f>
        <v>0</v>
      </c>
      <c r="KY55" s="141">
        <f>SUMIFS([1]Movimento!$R:$R,[1]Movimento!$B:$B,$C$3,[1]Movimento!$M:$M,$B55,[1]Movimento!$A:$A,KY$3)</f>
        <v>0</v>
      </c>
      <c r="KZ55" s="141">
        <f>SUMIFS([1]Movimento!$R:$R,[1]Movimento!$B:$B,$C$3,[1]Movimento!$M:$M,$B55,[1]Movimento!$A:$A,KZ$3)</f>
        <v>0</v>
      </c>
      <c r="LA55" s="141">
        <f>SUMIFS([1]Movimento!$R:$R,[1]Movimento!$B:$B,$C$3,[1]Movimento!$M:$M,$B55,[1]Movimento!$A:$A,LA$3)</f>
        <v>0</v>
      </c>
      <c r="LB55" s="141">
        <f>SUMIFS([1]Movimento!$R:$R,[1]Movimento!$B:$B,$C$3,[1]Movimento!$M:$M,$B55,[1]Movimento!$A:$A,LB$3)</f>
        <v>0</v>
      </c>
      <c r="LC55" s="141">
        <f>SUMIFS([1]Movimento!$R:$R,[1]Movimento!$B:$B,$C$3,[1]Movimento!$M:$M,$B55,[1]Movimento!$A:$A,LC$3)</f>
        <v>0</v>
      </c>
      <c r="LD55" s="141">
        <f>SUMIFS([1]Movimento!$R:$R,[1]Movimento!$B:$B,$C$3,[1]Movimento!$M:$M,$B55,[1]Movimento!$A:$A,LD$3)</f>
        <v>0</v>
      </c>
      <c r="LE55" s="141">
        <f>SUMIFS([1]Movimento!$R:$R,[1]Movimento!$B:$B,$C$3,[1]Movimento!$M:$M,$B55,[1]Movimento!$A:$A,LE$3)</f>
        <v>0</v>
      </c>
      <c r="LF55" s="141">
        <f>SUMIFS([1]Movimento!$R:$R,[1]Movimento!$B:$B,$C$3,[1]Movimento!$M:$M,$B55,[1]Movimento!$A:$A,LF$3)</f>
        <v>0</v>
      </c>
      <c r="LG55" s="141">
        <f>SUMIFS([1]Movimento!$R:$R,[1]Movimento!$B:$B,$C$3,[1]Movimento!$M:$M,$B55,[1]Movimento!$A:$A,LG$3)</f>
        <v>0</v>
      </c>
      <c r="LH55" s="141">
        <f>SUMIFS([1]Movimento!$R:$R,[1]Movimento!$B:$B,$C$3,[1]Movimento!$M:$M,$B55,[1]Movimento!$A:$A,LH$3)</f>
        <v>0</v>
      </c>
      <c r="LI55" s="141">
        <f>SUMIFS([1]Movimento!$R:$R,[1]Movimento!$B:$B,$C$3,[1]Movimento!$M:$M,$B55,[1]Movimento!$A:$A,LI$3)</f>
        <v>0</v>
      </c>
      <c r="LJ55" s="141">
        <f>SUMIFS([1]Movimento!$R:$R,[1]Movimento!$B:$B,$C$3,[1]Movimento!$M:$M,$B55,[1]Movimento!$A:$A,LJ$3)</f>
        <v>0</v>
      </c>
      <c r="LK55" s="141">
        <f>SUMIFS([1]Movimento!$R:$R,[1]Movimento!$B:$B,$C$3,[1]Movimento!$M:$M,$B55,[1]Movimento!$A:$A,LK$3)</f>
        <v>0</v>
      </c>
      <c r="LL55" s="141">
        <f t="shared" si="172"/>
        <v>0</v>
      </c>
      <c r="LM55" s="141">
        <f>SUMIFS([1]Movimento!$R:$R,[1]Movimento!$B:$B,$C$3,[1]Movimento!$M:$M,$B55,[1]Movimento!$A:$A,LM$3)</f>
        <v>0</v>
      </c>
      <c r="LN55" s="141">
        <f>SUMIFS([1]Movimento!$R:$R,[1]Movimento!$B:$B,$C$3,[1]Movimento!$M:$M,$B55,[1]Movimento!$A:$A,LN$3)</f>
        <v>0</v>
      </c>
      <c r="LO55" s="141">
        <f>SUMIFS([1]Movimento!$R:$R,[1]Movimento!$B:$B,$C$3,[1]Movimento!$M:$M,$B55,[1]Movimento!$A:$A,LO$3)</f>
        <v>0</v>
      </c>
      <c r="LP55" s="141">
        <f>SUMIFS([1]Movimento!$R:$R,[1]Movimento!$B:$B,$C$3,[1]Movimento!$M:$M,$B55,[1]Movimento!$A:$A,LP$3)</f>
        <v>0</v>
      </c>
      <c r="LQ55" s="141">
        <f>SUMIFS([1]Movimento!$R:$R,[1]Movimento!$B:$B,$C$3,[1]Movimento!$M:$M,$B55,[1]Movimento!$A:$A,LQ$3)</f>
        <v>0</v>
      </c>
      <c r="LR55" s="141">
        <f>SUMIFS([1]Movimento!$R:$R,[1]Movimento!$B:$B,$C$3,[1]Movimento!$M:$M,$B55,[1]Movimento!$A:$A,LR$3)</f>
        <v>0</v>
      </c>
      <c r="LS55" s="141">
        <f>SUMIFS([1]Movimento!$R:$R,[1]Movimento!$B:$B,$C$3,[1]Movimento!$M:$M,$B55,[1]Movimento!$A:$A,LS$3)</f>
        <v>0</v>
      </c>
      <c r="LT55" s="141">
        <f>SUMIFS([1]Movimento!$R:$R,[1]Movimento!$B:$B,$C$3,[1]Movimento!$M:$M,$B55,[1]Movimento!$A:$A,LT$3)</f>
        <v>0</v>
      </c>
      <c r="LU55" s="141">
        <f>SUMIFS([1]Movimento!$R:$R,[1]Movimento!$B:$B,$C$3,[1]Movimento!$M:$M,$B55,[1]Movimento!$A:$A,LU$3)</f>
        <v>0</v>
      </c>
      <c r="LV55" s="141">
        <f>SUMIFS([1]Movimento!$R:$R,[1]Movimento!$B:$B,$C$3,[1]Movimento!$M:$M,$B55,[1]Movimento!$A:$A,LV$3)</f>
        <v>0</v>
      </c>
      <c r="LW55" s="141">
        <f>SUMIFS([1]Movimento!$R:$R,[1]Movimento!$B:$B,$C$3,[1]Movimento!$M:$M,$B55,[1]Movimento!$A:$A,LW$3)</f>
        <v>0</v>
      </c>
      <c r="LX55" s="141">
        <f>SUMIFS([1]Movimento!$R:$R,[1]Movimento!$B:$B,$C$3,[1]Movimento!$M:$M,$B55,[1]Movimento!$A:$A,LX$3)</f>
        <v>0</v>
      </c>
      <c r="LY55" s="141">
        <f>SUMIFS([1]Movimento!$R:$R,[1]Movimento!$B:$B,$C$3,[1]Movimento!$M:$M,$B55,[1]Movimento!$A:$A,LY$3)</f>
        <v>0</v>
      </c>
      <c r="LZ55" s="141">
        <f>SUMIFS([1]Movimento!$R:$R,[1]Movimento!$B:$B,$C$3,[1]Movimento!$M:$M,$B55,[1]Movimento!$A:$A,LZ$3)</f>
        <v>0</v>
      </c>
      <c r="MA55" s="141">
        <f>SUMIFS([1]Movimento!$R:$R,[1]Movimento!$B:$B,$C$3,[1]Movimento!$M:$M,$B55,[1]Movimento!$A:$A,MA$3)</f>
        <v>0</v>
      </c>
      <c r="MB55" s="141">
        <f>SUMIFS([1]Movimento!$R:$R,[1]Movimento!$B:$B,$C$3,[1]Movimento!$M:$M,$B55,[1]Movimento!$A:$A,MB$3)</f>
        <v>0</v>
      </c>
      <c r="MC55" s="141">
        <f>SUMIFS([1]Movimento!$R:$R,[1]Movimento!$B:$B,$C$3,[1]Movimento!$M:$M,$B55,[1]Movimento!$A:$A,MC$3)</f>
        <v>0</v>
      </c>
      <c r="MD55" s="141">
        <f>SUMIFS([1]Movimento!$R:$R,[1]Movimento!$B:$B,$C$3,[1]Movimento!$M:$M,$B55,[1]Movimento!$A:$A,MD$3)</f>
        <v>0</v>
      </c>
      <c r="ME55" s="141">
        <f>SUMIFS([1]Movimento!$R:$R,[1]Movimento!$B:$B,$C$3,[1]Movimento!$M:$M,$B55,[1]Movimento!$A:$A,ME$3)</f>
        <v>0</v>
      </c>
      <c r="MF55" s="141">
        <f>SUMIFS([1]Movimento!$R:$R,[1]Movimento!$B:$B,$C$3,[1]Movimento!$M:$M,$B55,[1]Movimento!$A:$A,MF$3)</f>
        <v>0</v>
      </c>
      <c r="MG55" s="141">
        <f>SUMIFS([1]Movimento!$R:$R,[1]Movimento!$B:$B,$C$3,[1]Movimento!$M:$M,$B55,[1]Movimento!$A:$A,MG$3)</f>
        <v>0</v>
      </c>
      <c r="MH55" s="141">
        <f>SUMIFS([1]Movimento!$R:$R,[1]Movimento!$B:$B,$C$3,[1]Movimento!$M:$M,$B55,[1]Movimento!$A:$A,MH$3)</f>
        <v>0</v>
      </c>
      <c r="MI55" s="141">
        <f>SUMIFS([1]Movimento!$R:$R,[1]Movimento!$B:$B,$C$3,[1]Movimento!$M:$M,$B55,[1]Movimento!$A:$A,MI$3)</f>
        <v>0</v>
      </c>
      <c r="MJ55" s="141">
        <f>SUMIFS([1]Movimento!$R:$R,[1]Movimento!$B:$B,$C$3,[1]Movimento!$M:$M,$B55,[1]Movimento!$A:$A,MJ$3)</f>
        <v>0</v>
      </c>
      <c r="MK55" s="141">
        <f>SUMIFS([1]Movimento!$R:$R,[1]Movimento!$B:$B,$C$3,[1]Movimento!$M:$M,$B55,[1]Movimento!$A:$A,MK$3)</f>
        <v>0</v>
      </c>
      <c r="ML55" s="141">
        <f>SUMIFS([1]Movimento!$R:$R,[1]Movimento!$B:$B,$C$3,[1]Movimento!$M:$M,$B55,[1]Movimento!$A:$A,ML$3)</f>
        <v>0</v>
      </c>
      <c r="MM55" s="141">
        <f>SUMIFS([1]Movimento!$R:$R,[1]Movimento!$B:$B,$C$3,[1]Movimento!$M:$M,$B55,[1]Movimento!$A:$A,MM$3)</f>
        <v>0</v>
      </c>
      <c r="MN55" s="141">
        <f>SUMIFS([1]Movimento!$R:$R,[1]Movimento!$B:$B,$C$3,[1]Movimento!$M:$M,$B55,[1]Movimento!$A:$A,MN$3)</f>
        <v>0</v>
      </c>
      <c r="MO55" s="141">
        <f>SUMIFS([1]Movimento!$R:$R,[1]Movimento!$B:$B,$C$3,[1]Movimento!$M:$M,$B55,[1]Movimento!$A:$A,MO$3)</f>
        <v>0</v>
      </c>
      <c r="MP55" s="141">
        <f>SUMIFS([1]Movimento!$R:$R,[1]Movimento!$B:$B,$C$3,[1]Movimento!$M:$M,$B55,[1]Movimento!$A:$A,MP$3)</f>
        <v>0</v>
      </c>
      <c r="MQ55" s="141">
        <f>SUMIFS([1]Movimento!$R:$R,[1]Movimento!$B:$B,$C$3,[1]Movimento!$M:$M,$B55,[1]Movimento!$A:$A,MQ$3)</f>
        <v>0</v>
      </c>
      <c r="MR55" s="141">
        <f t="shared" si="173"/>
        <v>0</v>
      </c>
      <c r="MS55" s="141">
        <f>SUMIFS([1]Movimento!$R:$R,[1]Movimento!$B:$B,$C$3,[1]Movimento!$M:$M,$B55,[1]Movimento!$A:$A,MS$3)</f>
        <v>0</v>
      </c>
      <c r="MT55" s="141">
        <f>SUMIFS([1]Movimento!$R:$R,[1]Movimento!$B:$B,$C$3,[1]Movimento!$M:$M,$B55,[1]Movimento!$A:$A,MT$3)</f>
        <v>0</v>
      </c>
      <c r="MU55" s="141">
        <f>SUMIFS([1]Movimento!$R:$R,[1]Movimento!$B:$B,$C$3,[1]Movimento!$M:$M,$B55,[1]Movimento!$A:$A,MU$3)</f>
        <v>0</v>
      </c>
      <c r="MV55" s="141">
        <f>SUMIFS([1]Movimento!$R:$R,[1]Movimento!$B:$B,$C$3,[1]Movimento!$M:$M,$B55,[1]Movimento!$A:$A,MV$3)</f>
        <v>0</v>
      </c>
      <c r="MW55" s="141">
        <f>SUMIFS([1]Movimento!$R:$R,[1]Movimento!$B:$B,$C$3,[1]Movimento!$M:$M,$B55,[1]Movimento!$A:$A,MW$3)</f>
        <v>0</v>
      </c>
      <c r="MX55" s="141">
        <f>SUMIFS([1]Movimento!$R:$R,[1]Movimento!$B:$B,$C$3,[1]Movimento!$M:$M,$B55,[1]Movimento!$A:$A,MX$3)</f>
        <v>0</v>
      </c>
      <c r="MY55" s="141">
        <f>SUMIFS([1]Movimento!$R:$R,[1]Movimento!$B:$B,$C$3,[1]Movimento!$M:$M,$B55,[1]Movimento!$A:$A,MY$3)</f>
        <v>0</v>
      </c>
      <c r="MZ55" s="141">
        <f>SUMIFS([1]Movimento!$R:$R,[1]Movimento!$B:$B,$C$3,[1]Movimento!$M:$M,$B55,[1]Movimento!$A:$A,MZ$3)</f>
        <v>0</v>
      </c>
      <c r="NA55" s="141">
        <f>SUMIFS([1]Movimento!$R:$R,[1]Movimento!$B:$B,$C$3,[1]Movimento!$M:$M,$B55,[1]Movimento!$A:$A,NA$3)</f>
        <v>0</v>
      </c>
      <c r="NB55" s="141">
        <f>SUMIFS([1]Movimento!$R:$R,[1]Movimento!$B:$B,$C$3,[1]Movimento!$M:$M,$B55,[1]Movimento!$A:$A,NB$3)</f>
        <v>0</v>
      </c>
      <c r="NC55" s="141">
        <f>SUMIFS([1]Movimento!$R:$R,[1]Movimento!$B:$B,$C$3,[1]Movimento!$M:$M,$B55,[1]Movimento!$A:$A,NC$3)</f>
        <v>0</v>
      </c>
      <c r="ND55" s="141">
        <f>SUMIFS([1]Movimento!$R:$R,[1]Movimento!$B:$B,$C$3,[1]Movimento!$M:$M,$B55,[1]Movimento!$A:$A,ND$3)</f>
        <v>0</v>
      </c>
      <c r="NE55" s="141">
        <f>SUMIFS([1]Movimento!$R:$R,[1]Movimento!$B:$B,$C$3,[1]Movimento!$M:$M,$B55,[1]Movimento!$A:$A,NE$3)</f>
        <v>0</v>
      </c>
      <c r="NF55" s="141">
        <f>SUMIFS([1]Movimento!$R:$R,[1]Movimento!$B:$B,$C$3,[1]Movimento!$M:$M,$B55,[1]Movimento!$A:$A,NF$3)</f>
        <v>0</v>
      </c>
      <c r="NG55" s="141">
        <f>SUMIFS([1]Movimento!$R:$R,[1]Movimento!$B:$B,$C$3,[1]Movimento!$M:$M,$B55,[1]Movimento!$A:$A,NG$3)</f>
        <v>0</v>
      </c>
      <c r="NH55" s="141">
        <f>SUMIFS([1]Movimento!$R:$R,[1]Movimento!$B:$B,$C$3,[1]Movimento!$M:$M,$B55,[1]Movimento!$A:$A,NH$3)</f>
        <v>0</v>
      </c>
      <c r="NI55" s="141">
        <f>SUMIFS([1]Movimento!$R:$R,[1]Movimento!$B:$B,$C$3,[1]Movimento!$M:$M,$B55,[1]Movimento!$A:$A,NI$3)</f>
        <v>0</v>
      </c>
      <c r="NJ55" s="141">
        <f>SUMIFS([1]Movimento!$R:$R,[1]Movimento!$B:$B,$C$3,[1]Movimento!$M:$M,$B55,[1]Movimento!$A:$A,NJ$3)</f>
        <v>0</v>
      </c>
      <c r="NK55" s="141">
        <f>SUMIFS([1]Movimento!$R:$R,[1]Movimento!$B:$B,$C$3,[1]Movimento!$M:$M,$B55,[1]Movimento!$A:$A,NK$3)</f>
        <v>0</v>
      </c>
      <c r="NL55" s="141">
        <f>SUMIFS([1]Movimento!$R:$R,[1]Movimento!$B:$B,$C$3,[1]Movimento!$M:$M,$B55,[1]Movimento!$A:$A,NL$3)</f>
        <v>0</v>
      </c>
      <c r="NM55" s="141">
        <f>SUMIFS([1]Movimento!$R:$R,[1]Movimento!$B:$B,$C$3,[1]Movimento!$M:$M,$B55,[1]Movimento!$A:$A,NM$3)</f>
        <v>0</v>
      </c>
      <c r="NN55" s="141">
        <f>SUMIFS([1]Movimento!$R:$R,[1]Movimento!$B:$B,$C$3,[1]Movimento!$M:$M,$B55,[1]Movimento!$A:$A,NN$3)</f>
        <v>0</v>
      </c>
      <c r="NO55" s="141">
        <f>SUMIFS([1]Movimento!$R:$R,[1]Movimento!$B:$B,$C$3,[1]Movimento!$M:$M,$B55,[1]Movimento!$A:$A,NO$3)</f>
        <v>0</v>
      </c>
      <c r="NP55" s="141">
        <f>SUMIFS([1]Movimento!$R:$R,[1]Movimento!$B:$B,$C$3,[1]Movimento!$M:$M,$B55,[1]Movimento!$A:$A,NP$3)</f>
        <v>0</v>
      </c>
      <c r="NQ55" s="141">
        <f>SUMIFS([1]Movimento!$R:$R,[1]Movimento!$B:$B,$C$3,[1]Movimento!$M:$M,$B55,[1]Movimento!$A:$A,NQ$3)</f>
        <v>0</v>
      </c>
      <c r="NR55" s="141">
        <f>SUMIFS([1]Movimento!$R:$R,[1]Movimento!$B:$B,$C$3,[1]Movimento!$M:$M,$B55,[1]Movimento!$A:$A,NR$3)</f>
        <v>0</v>
      </c>
      <c r="NS55" s="141">
        <f>SUMIFS([1]Movimento!$R:$R,[1]Movimento!$B:$B,$C$3,[1]Movimento!$M:$M,$B55,[1]Movimento!$A:$A,NS$3)</f>
        <v>0</v>
      </c>
      <c r="NT55" s="141">
        <f>SUMIFS([1]Movimento!$R:$R,[1]Movimento!$B:$B,$C$3,[1]Movimento!$M:$M,$B55,[1]Movimento!$A:$A,NT$3)</f>
        <v>0</v>
      </c>
      <c r="NU55" s="141">
        <f>SUMIFS([1]Movimento!$R:$R,[1]Movimento!$B:$B,$C$3,[1]Movimento!$M:$M,$B55,[1]Movimento!$A:$A,NU$3)</f>
        <v>0</v>
      </c>
      <c r="NV55" s="141">
        <f>SUMIFS([1]Movimento!$R:$R,[1]Movimento!$B:$B,$C$3,[1]Movimento!$M:$M,$B55,[1]Movimento!$A:$A,NV$3)</f>
        <v>0</v>
      </c>
      <c r="NW55" s="141">
        <f>SUMIFS([1]Movimento!$R:$R,[1]Movimento!$B:$B,$C$3,[1]Movimento!$M:$M,$B55,[1]Movimento!$A:$A,NW$3)</f>
        <v>0</v>
      </c>
      <c r="NX55" s="141">
        <f t="shared" si="174"/>
        <v>0</v>
      </c>
      <c r="NY55" s="10"/>
      <c r="NZ55" s="141">
        <f t="shared" si="179"/>
        <v>0</v>
      </c>
      <c r="OA55" s="143">
        <f t="shared" si="175"/>
        <v>0</v>
      </c>
      <c r="OB55" s="145" t="str">
        <f t="shared" si="178"/>
        <v/>
      </c>
      <c r="OD55" s="181"/>
      <c r="OG55" s="163" t="s">
        <v>106</v>
      </c>
      <c r="OH55" s="10"/>
      <c r="OI55" s="164"/>
      <c r="OJ55" s="164"/>
      <c r="OK55" s="164"/>
      <c r="OL55" s="164"/>
      <c r="OM55" s="164"/>
      <c r="ON55" s="164"/>
      <c r="OO55" s="164"/>
      <c r="OP55" s="164"/>
      <c r="OQ55" s="164"/>
      <c r="OR55" s="164"/>
      <c r="OS55" s="164"/>
      <c r="OT55" s="164"/>
      <c r="OU55" s="10"/>
      <c r="OV55" s="164">
        <f t="shared" si="176"/>
        <v>0</v>
      </c>
    </row>
    <row r="56" spans="1:412" s="134" customFormat="1" outlineLevel="1">
      <c r="B56" s="139" t="s">
        <v>112</v>
      </c>
      <c r="C56" s="140" t="s">
        <v>120</v>
      </c>
      <c r="D56" s="10"/>
      <c r="E56" s="141">
        <f>SUMIFS([1]Movimento!$R:$R,[1]Movimento!$B:$B,$C$3,[1]Movimento!$M:$M,$B56,[1]Movimento!$A:$A,E$3)</f>
        <v>0</v>
      </c>
      <c r="F56" s="141">
        <f>SUMIFS([1]Movimento!$R:$R,[1]Movimento!$B:$B,$C$3,[1]Movimento!$M:$M,$B56,[1]Movimento!$A:$A,F$3)</f>
        <v>0</v>
      </c>
      <c r="G56" s="141">
        <f>SUMIFS([1]Movimento!$R:$R,[1]Movimento!$B:$B,$C$3,[1]Movimento!$M:$M,$B56,[1]Movimento!$A:$A,G$3)</f>
        <v>0</v>
      </c>
      <c r="H56" s="141">
        <f>SUMIFS([1]Movimento!$R:$R,[1]Movimento!$B:$B,$C$3,[1]Movimento!$M:$M,$B56,[1]Movimento!$A:$A,H$3)</f>
        <v>0</v>
      </c>
      <c r="I56" s="141">
        <f>SUMIFS([1]Movimento!$R:$R,[1]Movimento!$B:$B,$C$3,[1]Movimento!$M:$M,$B56,[1]Movimento!$A:$A,I$3)</f>
        <v>0</v>
      </c>
      <c r="J56" s="141">
        <f>SUMIFS([1]Movimento!$R:$R,[1]Movimento!$B:$B,$C$3,[1]Movimento!$M:$M,$B56,[1]Movimento!$A:$A,J$3)</f>
        <v>0</v>
      </c>
      <c r="K56" s="141">
        <f>SUMIFS([1]Movimento!$R:$R,[1]Movimento!$B:$B,$C$3,[1]Movimento!$M:$M,$B56,[1]Movimento!$A:$A,K$3)</f>
        <v>0</v>
      </c>
      <c r="L56" s="141">
        <f>SUMIFS([1]Movimento!$R:$R,[1]Movimento!$B:$B,$C$3,[1]Movimento!$M:$M,$B56,[1]Movimento!$A:$A,L$3)</f>
        <v>0</v>
      </c>
      <c r="M56" s="141">
        <f>SUMIFS([1]Movimento!$R:$R,[1]Movimento!$B:$B,$C$3,[1]Movimento!$M:$M,$B56,[1]Movimento!$A:$A,M$3)</f>
        <v>0</v>
      </c>
      <c r="N56" s="141">
        <f>SUMIFS([1]Movimento!$R:$R,[1]Movimento!$B:$B,$C$3,[1]Movimento!$M:$M,$B56,[1]Movimento!$A:$A,N$3)</f>
        <v>0</v>
      </c>
      <c r="O56" s="141">
        <f>SUMIFS([1]Movimento!$R:$R,[1]Movimento!$B:$B,$C$3,[1]Movimento!$M:$M,$B56,[1]Movimento!$A:$A,O$3)</f>
        <v>0</v>
      </c>
      <c r="P56" s="141">
        <f>SUMIFS([1]Movimento!$R:$R,[1]Movimento!$B:$B,$C$3,[1]Movimento!$M:$M,$B56,[1]Movimento!$A:$A,P$3)</f>
        <v>0</v>
      </c>
      <c r="Q56" s="141">
        <f>SUMIFS([1]Movimento!$R:$R,[1]Movimento!$B:$B,$C$3,[1]Movimento!$M:$M,$B56,[1]Movimento!$A:$A,Q$3)</f>
        <v>0</v>
      </c>
      <c r="R56" s="141">
        <f>SUMIFS([1]Movimento!$R:$R,[1]Movimento!$B:$B,$C$3,[1]Movimento!$M:$M,$B56,[1]Movimento!$A:$A,R$3)</f>
        <v>0</v>
      </c>
      <c r="S56" s="141">
        <f>SUMIFS([1]Movimento!$R:$R,[1]Movimento!$B:$B,$C$3,[1]Movimento!$M:$M,$B56,[1]Movimento!$A:$A,S$3)</f>
        <v>0</v>
      </c>
      <c r="T56" s="141">
        <f>SUMIFS([1]Movimento!$R:$R,[1]Movimento!$B:$B,$C$3,[1]Movimento!$M:$M,$B56,[1]Movimento!$A:$A,T$3)</f>
        <v>0</v>
      </c>
      <c r="U56" s="141">
        <f>SUMIFS([1]Movimento!$R:$R,[1]Movimento!$B:$B,$C$3,[1]Movimento!$M:$M,$B56,[1]Movimento!$A:$A,U$3)</f>
        <v>0</v>
      </c>
      <c r="V56" s="141">
        <f>SUMIFS([1]Movimento!$R:$R,[1]Movimento!$B:$B,$C$3,[1]Movimento!$M:$M,$B56,[1]Movimento!$A:$A,V$3)</f>
        <v>0</v>
      </c>
      <c r="W56" s="141">
        <f>SUMIFS([1]Movimento!$R:$R,[1]Movimento!$B:$B,$C$3,[1]Movimento!$M:$M,$B56,[1]Movimento!$A:$A,W$3)</f>
        <v>0</v>
      </c>
      <c r="X56" s="141">
        <f>SUMIFS([1]Movimento!$R:$R,[1]Movimento!$B:$B,$C$3,[1]Movimento!$M:$M,$B56,[1]Movimento!$A:$A,X$3)</f>
        <v>0</v>
      </c>
      <c r="Y56" s="141">
        <f>SUMIFS([1]Movimento!$R:$R,[1]Movimento!$B:$B,$C$3,[1]Movimento!$M:$M,$B56,[1]Movimento!$A:$A,Y$3)</f>
        <v>0</v>
      </c>
      <c r="Z56" s="141">
        <f>SUMIFS([1]Movimento!$R:$R,[1]Movimento!$B:$B,$C$3,[1]Movimento!$M:$M,$B56,[1]Movimento!$A:$A,Z$3)</f>
        <v>0</v>
      </c>
      <c r="AA56" s="141">
        <f>SUMIFS([1]Movimento!$R:$R,[1]Movimento!$B:$B,$C$3,[1]Movimento!$M:$M,$B56,[1]Movimento!$A:$A,AA$3)</f>
        <v>0</v>
      </c>
      <c r="AB56" s="141">
        <f>SUMIFS([1]Movimento!$R:$R,[1]Movimento!$B:$B,$C$3,[1]Movimento!$M:$M,$B56,[1]Movimento!$A:$A,AB$3)</f>
        <v>0</v>
      </c>
      <c r="AC56" s="141">
        <f>SUMIFS([1]Movimento!$R:$R,[1]Movimento!$B:$B,$C$3,[1]Movimento!$M:$M,$B56,[1]Movimento!$A:$A,AC$3)</f>
        <v>0</v>
      </c>
      <c r="AD56" s="141">
        <f>SUMIFS([1]Movimento!$R:$R,[1]Movimento!$B:$B,$C$3,[1]Movimento!$M:$M,$B56,[1]Movimento!$A:$A,AD$3)</f>
        <v>0</v>
      </c>
      <c r="AE56" s="141">
        <f>SUMIFS([1]Movimento!$R:$R,[1]Movimento!$B:$B,$C$3,[1]Movimento!$M:$M,$B56,[1]Movimento!$A:$A,AE$3)</f>
        <v>0</v>
      </c>
      <c r="AF56" s="141">
        <f>SUMIFS([1]Movimento!$R:$R,[1]Movimento!$B:$B,$C$3,[1]Movimento!$M:$M,$B56,[1]Movimento!$A:$A,AF$3)</f>
        <v>0</v>
      </c>
      <c r="AG56" s="141">
        <f>SUMIFS([1]Movimento!$R:$R,[1]Movimento!$B:$B,$C$3,[1]Movimento!$M:$M,$B56,[1]Movimento!$A:$A,AG$3)</f>
        <v>0</v>
      </c>
      <c r="AH56" s="141">
        <f>SUMIFS([1]Movimento!$R:$R,[1]Movimento!$B:$B,$C$3,[1]Movimento!$M:$M,$B56,[1]Movimento!$A:$A,AH$3)</f>
        <v>0</v>
      </c>
      <c r="AI56" s="141">
        <f>SUMIFS([1]Movimento!$R:$R,[1]Movimento!$B:$B,$C$3,[1]Movimento!$M:$M,$B56,[1]Movimento!$A:$A,AI$3)</f>
        <v>0</v>
      </c>
      <c r="AJ56" s="141">
        <f t="shared" si="163"/>
        <v>0</v>
      </c>
      <c r="AK56" s="141">
        <f>SUMIFS([1]Movimento!$R:$R,[1]Movimento!$B:$B,$C$3,[1]Movimento!$M:$M,$B56,[1]Movimento!$A:$A,AK$3)</f>
        <v>0</v>
      </c>
      <c r="AL56" s="141">
        <f>SUMIFS([1]Movimento!$R:$R,[1]Movimento!$B:$B,$C$3,[1]Movimento!$M:$M,$B56,[1]Movimento!$A:$A,AL$3)</f>
        <v>0</v>
      </c>
      <c r="AM56" s="141">
        <f>SUMIFS([1]Movimento!$R:$R,[1]Movimento!$B:$B,$C$3,[1]Movimento!$M:$M,$B56,[1]Movimento!$A:$A,AM$3)</f>
        <v>0</v>
      </c>
      <c r="AN56" s="141">
        <f>SUMIFS([1]Movimento!$R:$R,[1]Movimento!$B:$B,$C$3,[1]Movimento!$M:$M,$B56,[1]Movimento!$A:$A,AN$3)</f>
        <v>0</v>
      </c>
      <c r="AO56" s="141">
        <f>SUMIFS([1]Movimento!$R:$R,[1]Movimento!$B:$B,$C$3,[1]Movimento!$M:$M,$B56,[1]Movimento!$A:$A,AO$3)</f>
        <v>0</v>
      </c>
      <c r="AP56" s="141">
        <f>SUMIFS([1]Movimento!$R:$R,[1]Movimento!$B:$B,$C$3,[1]Movimento!$M:$M,$B56,[1]Movimento!$A:$A,AP$3)</f>
        <v>0</v>
      </c>
      <c r="AQ56" s="141">
        <f>SUMIFS([1]Movimento!$R:$R,[1]Movimento!$B:$B,$C$3,[1]Movimento!$M:$M,$B56,[1]Movimento!$A:$A,AQ$3)</f>
        <v>0</v>
      </c>
      <c r="AR56" s="141">
        <f>SUMIFS([1]Movimento!$R:$R,[1]Movimento!$B:$B,$C$3,[1]Movimento!$M:$M,$B56,[1]Movimento!$A:$A,AR$3)</f>
        <v>0</v>
      </c>
      <c r="AS56" s="141">
        <f>SUMIFS([1]Movimento!$R:$R,[1]Movimento!$B:$B,$C$3,[1]Movimento!$M:$M,$B56,[1]Movimento!$A:$A,AS$3)</f>
        <v>0</v>
      </c>
      <c r="AT56" s="141">
        <f>SUMIFS([1]Movimento!$R:$R,[1]Movimento!$B:$B,$C$3,[1]Movimento!$M:$M,$B56,[1]Movimento!$A:$A,AT$3)</f>
        <v>0</v>
      </c>
      <c r="AU56" s="141">
        <f>SUMIFS([1]Movimento!$R:$R,[1]Movimento!$B:$B,$C$3,[1]Movimento!$M:$M,$B56,[1]Movimento!$A:$A,AU$3)</f>
        <v>0</v>
      </c>
      <c r="AV56" s="141">
        <f>SUMIFS([1]Movimento!$R:$R,[1]Movimento!$B:$B,$C$3,[1]Movimento!$M:$M,$B56,[1]Movimento!$A:$A,AV$3)</f>
        <v>0</v>
      </c>
      <c r="AW56" s="141">
        <f>SUMIFS([1]Movimento!$R:$R,[1]Movimento!$B:$B,$C$3,[1]Movimento!$M:$M,$B56,[1]Movimento!$A:$A,AW$3)</f>
        <v>0</v>
      </c>
      <c r="AX56" s="141">
        <f>SUMIFS([1]Movimento!$R:$R,[1]Movimento!$B:$B,$C$3,[1]Movimento!$M:$M,$B56,[1]Movimento!$A:$A,AX$3)</f>
        <v>0</v>
      </c>
      <c r="AY56" s="141">
        <f>SUMIFS([1]Movimento!$R:$R,[1]Movimento!$B:$B,$C$3,[1]Movimento!$M:$M,$B56,[1]Movimento!$A:$A,AY$3)</f>
        <v>0</v>
      </c>
      <c r="AZ56" s="141">
        <f>SUMIFS([1]Movimento!$R:$R,[1]Movimento!$B:$B,$C$3,[1]Movimento!$M:$M,$B56,[1]Movimento!$A:$A,AZ$3)</f>
        <v>0</v>
      </c>
      <c r="BA56" s="141">
        <f>SUMIFS([1]Movimento!$R:$R,[1]Movimento!$B:$B,$C$3,[1]Movimento!$M:$M,$B56,[1]Movimento!$A:$A,BA$3)</f>
        <v>0</v>
      </c>
      <c r="BB56" s="141">
        <f>SUMIFS([1]Movimento!$R:$R,[1]Movimento!$B:$B,$C$3,[1]Movimento!$M:$M,$B56,[1]Movimento!$A:$A,BB$3)</f>
        <v>0</v>
      </c>
      <c r="BC56" s="141">
        <f>SUMIFS([1]Movimento!$R:$R,[1]Movimento!$B:$B,$C$3,[1]Movimento!$M:$M,$B56,[1]Movimento!$A:$A,BC$3)</f>
        <v>0</v>
      </c>
      <c r="BD56" s="141">
        <f>SUMIFS([1]Movimento!$R:$R,[1]Movimento!$B:$B,$C$3,[1]Movimento!$M:$M,$B56,[1]Movimento!$A:$A,BD$3)</f>
        <v>0</v>
      </c>
      <c r="BE56" s="141">
        <f>SUMIFS([1]Movimento!$R:$R,[1]Movimento!$B:$B,$C$3,[1]Movimento!$M:$M,$B56,[1]Movimento!$A:$A,BE$3)</f>
        <v>0</v>
      </c>
      <c r="BF56" s="141">
        <f>SUMIFS([1]Movimento!$R:$R,[1]Movimento!$B:$B,$C$3,[1]Movimento!$M:$M,$B56,[1]Movimento!$A:$A,BF$3)</f>
        <v>0</v>
      </c>
      <c r="BG56" s="141">
        <f>SUMIFS([1]Movimento!$R:$R,[1]Movimento!$B:$B,$C$3,[1]Movimento!$M:$M,$B56,[1]Movimento!$A:$A,BG$3)</f>
        <v>0</v>
      </c>
      <c r="BH56" s="141">
        <f>SUMIFS([1]Movimento!$R:$R,[1]Movimento!$B:$B,$C$3,[1]Movimento!$M:$M,$B56,[1]Movimento!$A:$A,BH$3)</f>
        <v>0</v>
      </c>
      <c r="BI56" s="141">
        <f>SUMIFS([1]Movimento!$R:$R,[1]Movimento!$B:$B,$C$3,[1]Movimento!$M:$M,$B56,[1]Movimento!$A:$A,BI$3)</f>
        <v>0</v>
      </c>
      <c r="BJ56" s="141">
        <f>SUMIFS([1]Movimento!$R:$R,[1]Movimento!$B:$B,$C$3,[1]Movimento!$M:$M,$B56,[1]Movimento!$A:$A,BJ$3)</f>
        <v>0</v>
      </c>
      <c r="BK56" s="141">
        <f>SUMIFS([1]Movimento!$R:$R,[1]Movimento!$B:$B,$C$3,[1]Movimento!$M:$M,$B56,[1]Movimento!$A:$A,BK$3)</f>
        <v>0</v>
      </c>
      <c r="BL56" s="141">
        <f>SUMIFS([1]Movimento!$R:$R,[1]Movimento!$B:$B,$C$3,[1]Movimento!$M:$M,$B56,[1]Movimento!$A:$A,BL$3)</f>
        <v>0</v>
      </c>
      <c r="BM56" s="141">
        <f>SUMIFS([1]Movimento!$R:$R,[1]Movimento!$B:$B,$C$3,[1]Movimento!$M:$M,$B56,[1]Movimento!$A:$A,BM$3)</f>
        <v>0</v>
      </c>
      <c r="BN56" s="141">
        <f>SUMIFS([1]Movimento!$R:$R,[1]Movimento!$B:$B,$C$3,[1]Movimento!$M:$M,$B56,[1]Movimento!$A:$A,BN$3)</f>
        <v>0</v>
      </c>
      <c r="BO56" s="141">
        <f>SUMIFS([1]Movimento!$R:$R,[1]Movimento!$B:$B,$C$3,[1]Movimento!$M:$M,$B56,[1]Movimento!$A:$A,BO$3)</f>
        <v>0</v>
      </c>
      <c r="BP56" s="141">
        <f t="shared" si="164"/>
        <v>0</v>
      </c>
      <c r="BQ56" s="141">
        <f>SUMIFS([1]Movimento!$R:$R,[1]Movimento!$B:$B,$C$3,[1]Movimento!$M:$M,$B56,[1]Movimento!$A:$A,BQ$3)</f>
        <v>0</v>
      </c>
      <c r="BR56" s="141">
        <f>SUMIFS([1]Movimento!$R:$R,[1]Movimento!$B:$B,$C$3,[1]Movimento!$M:$M,$B56,[1]Movimento!$A:$A,BR$3)</f>
        <v>0</v>
      </c>
      <c r="BS56" s="141">
        <f>SUMIFS([1]Movimento!$R:$R,[1]Movimento!$B:$B,$C$3,[1]Movimento!$M:$M,$B56,[1]Movimento!$A:$A,BS$3)</f>
        <v>0</v>
      </c>
      <c r="BT56" s="141">
        <f>SUMIFS([1]Movimento!$R:$R,[1]Movimento!$B:$B,$C$3,[1]Movimento!$M:$M,$B56,[1]Movimento!$A:$A,BT$3)</f>
        <v>0</v>
      </c>
      <c r="BU56" s="141">
        <f>SUMIFS([1]Movimento!$R:$R,[1]Movimento!$B:$B,$C$3,[1]Movimento!$M:$M,$B56,[1]Movimento!$A:$A,BU$3)</f>
        <v>0</v>
      </c>
      <c r="BV56" s="141">
        <f>SUMIFS([1]Movimento!$R:$R,[1]Movimento!$B:$B,$C$3,[1]Movimento!$M:$M,$B56,[1]Movimento!$A:$A,BV$3)</f>
        <v>0</v>
      </c>
      <c r="BW56" s="141">
        <f>SUMIFS([1]Movimento!$R:$R,[1]Movimento!$B:$B,$C$3,[1]Movimento!$M:$M,$B56,[1]Movimento!$A:$A,BW$3)</f>
        <v>0</v>
      </c>
      <c r="BX56" s="141">
        <f>SUMIFS([1]Movimento!$R:$R,[1]Movimento!$B:$B,$C$3,[1]Movimento!$M:$M,$B56,[1]Movimento!$A:$A,BX$3)</f>
        <v>0</v>
      </c>
      <c r="BY56" s="141">
        <f>SUMIFS([1]Movimento!$R:$R,[1]Movimento!$B:$B,$C$3,[1]Movimento!$M:$M,$B56,[1]Movimento!$A:$A,BY$3)</f>
        <v>0</v>
      </c>
      <c r="BZ56" s="141">
        <f>SUMIFS([1]Movimento!$R:$R,[1]Movimento!$B:$B,$C$3,[1]Movimento!$M:$M,$B56,[1]Movimento!$A:$A,BZ$3)</f>
        <v>0</v>
      </c>
      <c r="CA56" s="141">
        <f>SUMIFS([1]Movimento!$R:$R,[1]Movimento!$B:$B,$C$3,[1]Movimento!$M:$M,$B56,[1]Movimento!$A:$A,CA$3)</f>
        <v>0</v>
      </c>
      <c r="CB56" s="141">
        <f>SUMIFS([1]Movimento!$R:$R,[1]Movimento!$B:$B,$C$3,[1]Movimento!$M:$M,$B56,[1]Movimento!$A:$A,CB$3)</f>
        <v>0</v>
      </c>
      <c r="CC56" s="141">
        <f>SUMIFS([1]Movimento!$R:$R,[1]Movimento!$B:$B,$C$3,[1]Movimento!$M:$M,$B56,[1]Movimento!$A:$A,CC$3)</f>
        <v>0</v>
      </c>
      <c r="CD56" s="141">
        <f>SUMIFS([1]Movimento!$R:$R,[1]Movimento!$B:$B,$C$3,[1]Movimento!$M:$M,$B56,[1]Movimento!$A:$A,CD$3)</f>
        <v>0</v>
      </c>
      <c r="CE56" s="141">
        <f>SUMIFS([1]Movimento!$R:$R,[1]Movimento!$B:$B,$C$3,[1]Movimento!$M:$M,$B56,[1]Movimento!$A:$A,CE$3)</f>
        <v>0</v>
      </c>
      <c r="CF56" s="141">
        <f>SUMIFS([1]Movimento!$R:$R,[1]Movimento!$B:$B,$C$3,[1]Movimento!$M:$M,$B56,[1]Movimento!$A:$A,CF$3)</f>
        <v>0</v>
      </c>
      <c r="CG56" s="141">
        <f>SUMIFS([1]Movimento!$R:$R,[1]Movimento!$B:$B,$C$3,[1]Movimento!$M:$M,$B56,[1]Movimento!$A:$A,CG$3)</f>
        <v>0</v>
      </c>
      <c r="CH56" s="141">
        <f>SUMIFS([1]Movimento!$R:$R,[1]Movimento!$B:$B,$C$3,[1]Movimento!$M:$M,$B56,[1]Movimento!$A:$A,CH$3)</f>
        <v>0</v>
      </c>
      <c r="CI56" s="141">
        <f>SUMIFS([1]Movimento!$R:$R,[1]Movimento!$B:$B,$C$3,[1]Movimento!$M:$M,$B56,[1]Movimento!$A:$A,CI$3)</f>
        <v>0</v>
      </c>
      <c r="CJ56" s="141">
        <f>SUMIFS([1]Movimento!$R:$R,[1]Movimento!$B:$B,$C$3,[1]Movimento!$M:$M,$B56,[1]Movimento!$A:$A,CJ$3)</f>
        <v>0</v>
      </c>
      <c r="CK56" s="141">
        <f>SUMIFS([1]Movimento!$R:$R,[1]Movimento!$B:$B,$C$3,[1]Movimento!$M:$M,$B56,[1]Movimento!$A:$A,CK$3)</f>
        <v>0</v>
      </c>
      <c r="CL56" s="141">
        <f>SUMIFS([1]Movimento!$R:$R,[1]Movimento!$B:$B,$C$3,[1]Movimento!$M:$M,$B56,[1]Movimento!$A:$A,CL$3)</f>
        <v>0</v>
      </c>
      <c r="CM56" s="141">
        <f>SUMIFS([1]Movimento!$R:$R,[1]Movimento!$B:$B,$C$3,[1]Movimento!$M:$M,$B56,[1]Movimento!$A:$A,CM$3)</f>
        <v>0</v>
      </c>
      <c r="CN56" s="141">
        <f>SUMIFS([1]Movimento!$R:$R,[1]Movimento!$B:$B,$C$3,[1]Movimento!$M:$M,$B56,[1]Movimento!$A:$A,CN$3)</f>
        <v>0</v>
      </c>
      <c r="CO56" s="141">
        <f>SUMIFS([1]Movimento!$R:$R,[1]Movimento!$B:$B,$C$3,[1]Movimento!$M:$M,$B56,[1]Movimento!$A:$A,CO$3)</f>
        <v>0</v>
      </c>
      <c r="CP56" s="141">
        <f>SUMIFS([1]Movimento!$R:$R,[1]Movimento!$B:$B,$C$3,[1]Movimento!$M:$M,$B56,[1]Movimento!$A:$A,CP$3)</f>
        <v>0</v>
      </c>
      <c r="CQ56" s="141">
        <f>SUMIFS([1]Movimento!$R:$R,[1]Movimento!$B:$B,$C$3,[1]Movimento!$M:$M,$B56,[1]Movimento!$A:$A,CQ$3)</f>
        <v>0</v>
      </c>
      <c r="CR56" s="141">
        <f>SUMIFS([1]Movimento!$R:$R,[1]Movimento!$B:$B,$C$3,[1]Movimento!$M:$M,$B56,[1]Movimento!$A:$A,CR$3)</f>
        <v>0</v>
      </c>
      <c r="CS56" s="141">
        <f>SUMIFS([1]Movimento!$R:$R,[1]Movimento!$B:$B,$C$3,[1]Movimento!$M:$M,$B56,[1]Movimento!$A:$A,CS$3)</f>
        <v>0</v>
      </c>
      <c r="CT56" s="141">
        <f>SUMIFS([1]Movimento!$R:$R,[1]Movimento!$B:$B,$C$3,[1]Movimento!$M:$M,$B56,[1]Movimento!$A:$A,CT$3)</f>
        <v>0</v>
      </c>
      <c r="CU56" s="141">
        <f>SUMIFS([1]Movimento!$R:$R,[1]Movimento!$B:$B,$C$3,[1]Movimento!$M:$M,$B56,[1]Movimento!$A:$A,CU$3)</f>
        <v>0</v>
      </c>
      <c r="CV56" s="141">
        <f t="shared" si="165"/>
        <v>0</v>
      </c>
      <c r="CW56" s="141">
        <f>SUMIFS([1]Movimento!$R:$R,[1]Movimento!$B:$B,$C$3,[1]Movimento!$M:$M,$B56,[1]Movimento!$A:$A,CW$3)</f>
        <v>0</v>
      </c>
      <c r="CX56" s="141">
        <f>SUMIFS([1]Movimento!$R:$R,[1]Movimento!$B:$B,$C$3,[1]Movimento!$M:$M,$B56,[1]Movimento!$A:$A,CX$3)</f>
        <v>0</v>
      </c>
      <c r="CY56" s="141">
        <f>SUMIFS([1]Movimento!$R:$R,[1]Movimento!$B:$B,$C$3,[1]Movimento!$M:$M,$B56,[1]Movimento!$A:$A,CY$3)</f>
        <v>0</v>
      </c>
      <c r="CZ56" s="141">
        <f>SUMIFS([1]Movimento!$R:$R,[1]Movimento!$B:$B,$C$3,[1]Movimento!$M:$M,$B56,[1]Movimento!$A:$A,CZ$3)</f>
        <v>0</v>
      </c>
      <c r="DA56" s="141">
        <f>SUMIFS([1]Movimento!$R:$R,[1]Movimento!$B:$B,$C$3,[1]Movimento!$M:$M,$B56,[1]Movimento!$A:$A,DA$3)</f>
        <v>0</v>
      </c>
      <c r="DB56" s="141">
        <f>SUMIFS([1]Movimento!$R:$R,[1]Movimento!$B:$B,$C$3,[1]Movimento!$M:$M,$B56,[1]Movimento!$A:$A,DB$3)</f>
        <v>0</v>
      </c>
      <c r="DC56" s="141">
        <f>SUMIFS([1]Movimento!$R:$R,[1]Movimento!$B:$B,$C$3,[1]Movimento!$M:$M,$B56,[1]Movimento!$A:$A,DC$3)</f>
        <v>0</v>
      </c>
      <c r="DD56" s="141">
        <f>SUMIFS([1]Movimento!$R:$R,[1]Movimento!$B:$B,$C$3,[1]Movimento!$M:$M,$B56,[1]Movimento!$A:$A,DD$3)</f>
        <v>0</v>
      </c>
      <c r="DE56" s="141">
        <f>SUMIFS([1]Movimento!$R:$R,[1]Movimento!$B:$B,$C$3,[1]Movimento!$M:$M,$B56,[1]Movimento!$A:$A,DE$3)</f>
        <v>0</v>
      </c>
      <c r="DF56" s="141">
        <f>SUMIFS([1]Movimento!$R:$R,[1]Movimento!$B:$B,$C$3,[1]Movimento!$M:$M,$B56,[1]Movimento!$A:$A,DF$3)</f>
        <v>0</v>
      </c>
      <c r="DG56" s="141">
        <f>SUMIFS([1]Movimento!$R:$R,[1]Movimento!$B:$B,$C$3,[1]Movimento!$M:$M,$B56,[1]Movimento!$A:$A,DG$3)</f>
        <v>0</v>
      </c>
      <c r="DH56" s="141">
        <f>SUMIFS([1]Movimento!$R:$R,[1]Movimento!$B:$B,$C$3,[1]Movimento!$M:$M,$B56,[1]Movimento!$A:$A,DH$3)</f>
        <v>0</v>
      </c>
      <c r="DI56" s="141">
        <f>SUMIFS([1]Movimento!$R:$R,[1]Movimento!$B:$B,$C$3,[1]Movimento!$M:$M,$B56,[1]Movimento!$A:$A,DI$3)</f>
        <v>0</v>
      </c>
      <c r="DJ56" s="141">
        <f>SUMIFS([1]Movimento!$R:$R,[1]Movimento!$B:$B,$C$3,[1]Movimento!$M:$M,$B56,[1]Movimento!$A:$A,DJ$3)</f>
        <v>0</v>
      </c>
      <c r="DK56" s="141">
        <f>SUMIFS([1]Movimento!$R:$R,[1]Movimento!$B:$B,$C$3,[1]Movimento!$M:$M,$B56,[1]Movimento!$A:$A,DK$3)</f>
        <v>0</v>
      </c>
      <c r="DL56" s="141">
        <f>SUMIFS([1]Movimento!$R:$R,[1]Movimento!$B:$B,$C$3,[1]Movimento!$M:$M,$B56,[1]Movimento!$A:$A,DL$3)</f>
        <v>0</v>
      </c>
      <c r="DM56" s="141">
        <f>SUMIFS([1]Movimento!$R:$R,[1]Movimento!$B:$B,$C$3,[1]Movimento!$M:$M,$B56,[1]Movimento!$A:$A,DM$3)</f>
        <v>0</v>
      </c>
      <c r="DN56" s="141">
        <f>SUMIFS([1]Movimento!$R:$R,[1]Movimento!$B:$B,$C$3,[1]Movimento!$M:$M,$B56,[1]Movimento!$A:$A,DN$3)</f>
        <v>0</v>
      </c>
      <c r="DO56" s="141">
        <f>SUMIFS([1]Movimento!$R:$R,[1]Movimento!$B:$B,$C$3,[1]Movimento!$M:$M,$B56,[1]Movimento!$A:$A,DO$3)</f>
        <v>0</v>
      </c>
      <c r="DP56" s="141">
        <f>SUMIFS([1]Movimento!$R:$R,[1]Movimento!$B:$B,$C$3,[1]Movimento!$M:$M,$B56,[1]Movimento!$A:$A,DP$3)</f>
        <v>0</v>
      </c>
      <c r="DQ56" s="141">
        <f>SUMIFS([1]Movimento!$R:$R,[1]Movimento!$B:$B,$C$3,[1]Movimento!$M:$M,$B56,[1]Movimento!$A:$A,DQ$3)</f>
        <v>0</v>
      </c>
      <c r="DR56" s="141">
        <f>SUMIFS([1]Movimento!$R:$R,[1]Movimento!$B:$B,$C$3,[1]Movimento!$M:$M,$B56,[1]Movimento!$A:$A,DR$3)</f>
        <v>0</v>
      </c>
      <c r="DS56" s="141">
        <f>SUMIFS([1]Movimento!$R:$R,[1]Movimento!$B:$B,$C$3,[1]Movimento!$M:$M,$B56,[1]Movimento!$A:$A,DS$3)</f>
        <v>0</v>
      </c>
      <c r="DT56" s="141">
        <f>SUMIFS([1]Movimento!$R:$R,[1]Movimento!$B:$B,$C$3,[1]Movimento!$M:$M,$B56,[1]Movimento!$A:$A,DT$3)</f>
        <v>0</v>
      </c>
      <c r="DU56" s="141">
        <f>SUMIFS([1]Movimento!$R:$R,[1]Movimento!$B:$B,$C$3,[1]Movimento!$M:$M,$B56,[1]Movimento!$A:$A,DU$3)</f>
        <v>0</v>
      </c>
      <c r="DV56" s="141">
        <f>SUMIFS([1]Movimento!$R:$R,[1]Movimento!$B:$B,$C$3,[1]Movimento!$M:$M,$B56,[1]Movimento!$A:$A,DV$3)</f>
        <v>0</v>
      </c>
      <c r="DW56" s="141">
        <f>SUMIFS([1]Movimento!$R:$R,[1]Movimento!$B:$B,$C$3,[1]Movimento!$M:$M,$B56,[1]Movimento!$A:$A,DW$3)</f>
        <v>0</v>
      </c>
      <c r="DX56" s="141">
        <f>SUMIFS([1]Movimento!$R:$R,[1]Movimento!$B:$B,$C$3,[1]Movimento!$M:$M,$B56,[1]Movimento!$A:$A,DX$3)</f>
        <v>0</v>
      </c>
      <c r="DY56" s="141">
        <f>SUMIFS([1]Movimento!$R:$R,[1]Movimento!$B:$B,$C$3,[1]Movimento!$M:$M,$B56,[1]Movimento!$A:$A,DY$3)</f>
        <v>0</v>
      </c>
      <c r="DZ56" s="141">
        <f>SUMIFS([1]Movimento!$R:$R,[1]Movimento!$B:$B,$C$3,[1]Movimento!$M:$M,$B56,[1]Movimento!$A:$A,DZ$3)</f>
        <v>0</v>
      </c>
      <c r="EA56" s="141">
        <f>SUMIFS([1]Movimento!$R:$R,[1]Movimento!$B:$B,$C$3,[1]Movimento!$M:$M,$B56,[1]Movimento!$A:$A,EA$3)</f>
        <v>0</v>
      </c>
      <c r="EB56" s="141">
        <f t="shared" si="166"/>
        <v>0</v>
      </c>
      <c r="EC56" s="141">
        <f>SUMIFS([1]Movimento!$R:$R,[1]Movimento!$B:$B,$C$3,[1]Movimento!$M:$M,$B56,[1]Movimento!$A:$A,EC$3)</f>
        <v>0</v>
      </c>
      <c r="ED56" s="141">
        <f>SUMIFS([1]Movimento!$R:$R,[1]Movimento!$B:$B,$C$3,[1]Movimento!$M:$M,$B56,[1]Movimento!$A:$A,ED$3)</f>
        <v>0</v>
      </c>
      <c r="EE56" s="141">
        <f>SUMIFS([1]Movimento!$R:$R,[1]Movimento!$B:$B,$C$3,[1]Movimento!$M:$M,$B56,[1]Movimento!$A:$A,EE$3)</f>
        <v>0</v>
      </c>
      <c r="EF56" s="141">
        <f>SUMIFS([1]Movimento!$R:$R,[1]Movimento!$B:$B,$C$3,[1]Movimento!$M:$M,$B56,[1]Movimento!$A:$A,EF$3)</f>
        <v>0</v>
      </c>
      <c r="EG56" s="141">
        <f>SUMIFS([1]Movimento!$R:$R,[1]Movimento!$B:$B,$C$3,[1]Movimento!$M:$M,$B56,[1]Movimento!$A:$A,EG$3)</f>
        <v>0</v>
      </c>
      <c r="EH56" s="141">
        <f>SUMIFS([1]Movimento!$R:$R,[1]Movimento!$B:$B,$C$3,[1]Movimento!$M:$M,$B56,[1]Movimento!$A:$A,EH$3)</f>
        <v>0</v>
      </c>
      <c r="EI56" s="141">
        <f>SUMIFS([1]Movimento!$R:$R,[1]Movimento!$B:$B,$C$3,[1]Movimento!$M:$M,$B56,[1]Movimento!$A:$A,EI$3)</f>
        <v>0</v>
      </c>
      <c r="EJ56" s="141">
        <f>SUMIFS([1]Movimento!$R:$R,[1]Movimento!$B:$B,$C$3,[1]Movimento!$M:$M,$B56,[1]Movimento!$A:$A,EJ$3)</f>
        <v>0</v>
      </c>
      <c r="EK56" s="141">
        <f>SUMIFS([1]Movimento!$R:$R,[1]Movimento!$B:$B,$C$3,[1]Movimento!$M:$M,$B56,[1]Movimento!$A:$A,EK$3)</f>
        <v>0</v>
      </c>
      <c r="EL56" s="141">
        <f>SUMIFS([1]Movimento!$R:$R,[1]Movimento!$B:$B,$C$3,[1]Movimento!$M:$M,$B56,[1]Movimento!$A:$A,EL$3)</f>
        <v>0</v>
      </c>
      <c r="EM56" s="141">
        <f>SUMIFS([1]Movimento!$R:$R,[1]Movimento!$B:$B,$C$3,[1]Movimento!$M:$M,$B56,[1]Movimento!$A:$A,EM$3)</f>
        <v>0</v>
      </c>
      <c r="EN56" s="141">
        <f>SUMIFS([1]Movimento!$R:$R,[1]Movimento!$B:$B,$C$3,[1]Movimento!$M:$M,$B56,[1]Movimento!$A:$A,EN$3)</f>
        <v>0</v>
      </c>
      <c r="EO56" s="141">
        <f>SUMIFS([1]Movimento!$R:$R,[1]Movimento!$B:$B,$C$3,[1]Movimento!$M:$M,$B56,[1]Movimento!$A:$A,EO$3)</f>
        <v>0</v>
      </c>
      <c r="EP56" s="141">
        <f>SUMIFS([1]Movimento!$R:$R,[1]Movimento!$B:$B,$C$3,[1]Movimento!$M:$M,$B56,[1]Movimento!$A:$A,EP$3)</f>
        <v>0</v>
      </c>
      <c r="EQ56" s="141">
        <f>SUMIFS([1]Movimento!$R:$R,[1]Movimento!$B:$B,$C$3,[1]Movimento!$M:$M,$B56,[1]Movimento!$A:$A,EQ$3)</f>
        <v>0</v>
      </c>
      <c r="ER56" s="141">
        <f>SUMIFS([1]Movimento!$R:$R,[1]Movimento!$B:$B,$C$3,[1]Movimento!$M:$M,$B56,[1]Movimento!$A:$A,ER$3)</f>
        <v>0</v>
      </c>
      <c r="ES56" s="141">
        <f>SUMIFS([1]Movimento!$R:$R,[1]Movimento!$B:$B,$C$3,[1]Movimento!$M:$M,$B56,[1]Movimento!$A:$A,ES$3)</f>
        <v>0</v>
      </c>
      <c r="ET56" s="141">
        <f>SUMIFS([1]Movimento!$R:$R,[1]Movimento!$B:$B,$C$3,[1]Movimento!$M:$M,$B56,[1]Movimento!$A:$A,ET$3)</f>
        <v>0</v>
      </c>
      <c r="EU56" s="141">
        <f>SUMIFS([1]Movimento!$R:$R,[1]Movimento!$B:$B,$C$3,[1]Movimento!$M:$M,$B56,[1]Movimento!$A:$A,EU$3)</f>
        <v>0</v>
      </c>
      <c r="EV56" s="141">
        <f>SUMIFS([1]Movimento!$R:$R,[1]Movimento!$B:$B,$C$3,[1]Movimento!$M:$M,$B56,[1]Movimento!$A:$A,EV$3)</f>
        <v>0</v>
      </c>
      <c r="EW56" s="141">
        <f>SUMIFS([1]Movimento!$R:$R,[1]Movimento!$B:$B,$C$3,[1]Movimento!$M:$M,$B56,[1]Movimento!$A:$A,EW$3)</f>
        <v>0</v>
      </c>
      <c r="EX56" s="141">
        <f>SUMIFS([1]Movimento!$R:$R,[1]Movimento!$B:$B,$C$3,[1]Movimento!$M:$M,$B56,[1]Movimento!$A:$A,EX$3)</f>
        <v>0</v>
      </c>
      <c r="EY56" s="141">
        <f>SUMIFS([1]Movimento!$R:$R,[1]Movimento!$B:$B,$C$3,[1]Movimento!$M:$M,$B56,[1]Movimento!$A:$A,EY$3)</f>
        <v>0</v>
      </c>
      <c r="EZ56" s="141">
        <f>SUMIFS([1]Movimento!$R:$R,[1]Movimento!$B:$B,$C$3,[1]Movimento!$M:$M,$B56,[1]Movimento!$A:$A,EZ$3)</f>
        <v>0</v>
      </c>
      <c r="FA56" s="141">
        <f>SUMIFS([1]Movimento!$R:$R,[1]Movimento!$B:$B,$C$3,[1]Movimento!$M:$M,$B56,[1]Movimento!$A:$A,FA$3)</f>
        <v>0</v>
      </c>
      <c r="FB56" s="141">
        <f>SUMIFS([1]Movimento!$R:$R,[1]Movimento!$B:$B,$C$3,[1]Movimento!$M:$M,$B56,[1]Movimento!$A:$A,FB$3)</f>
        <v>0</v>
      </c>
      <c r="FC56" s="141">
        <f>SUMIFS([1]Movimento!$R:$R,[1]Movimento!$B:$B,$C$3,[1]Movimento!$M:$M,$B56,[1]Movimento!$A:$A,FC$3)</f>
        <v>0</v>
      </c>
      <c r="FD56" s="141">
        <f>SUMIFS([1]Movimento!$R:$R,[1]Movimento!$B:$B,$C$3,[1]Movimento!$M:$M,$B56,[1]Movimento!$A:$A,FD$3)</f>
        <v>0</v>
      </c>
      <c r="FE56" s="141">
        <f>SUMIFS([1]Movimento!$R:$R,[1]Movimento!$B:$B,$C$3,[1]Movimento!$M:$M,$B56,[1]Movimento!$A:$A,FE$3)</f>
        <v>0</v>
      </c>
      <c r="FF56" s="141">
        <f>SUMIFS([1]Movimento!$R:$R,[1]Movimento!$B:$B,$C$3,[1]Movimento!$M:$M,$B56,[1]Movimento!$A:$A,FF$3)</f>
        <v>0</v>
      </c>
      <c r="FG56" s="141">
        <f>SUMIFS([1]Movimento!$R:$R,[1]Movimento!$B:$B,$C$3,[1]Movimento!$M:$M,$B56,[1]Movimento!$A:$A,FG$3)</f>
        <v>0</v>
      </c>
      <c r="FH56" s="141">
        <f t="shared" si="167"/>
        <v>0</v>
      </c>
      <c r="FI56" s="141">
        <f>SUMIFS([1]Movimento!$R:$R,[1]Movimento!$B:$B,$C$3,[1]Movimento!$M:$M,$B56,[1]Movimento!$A:$A,FI$3)</f>
        <v>0</v>
      </c>
      <c r="FJ56" s="141">
        <f>SUMIFS([1]Movimento!$R:$R,[1]Movimento!$B:$B,$C$3,[1]Movimento!$M:$M,$B56,[1]Movimento!$A:$A,FJ$3)</f>
        <v>0</v>
      </c>
      <c r="FK56" s="141">
        <f>SUMIFS([1]Movimento!$R:$R,[1]Movimento!$B:$B,$C$3,[1]Movimento!$M:$M,$B56,[1]Movimento!$A:$A,FK$3)</f>
        <v>0</v>
      </c>
      <c r="FL56" s="141">
        <f>SUMIFS([1]Movimento!$R:$R,[1]Movimento!$B:$B,$C$3,[1]Movimento!$M:$M,$B56,[1]Movimento!$A:$A,FL$3)</f>
        <v>0</v>
      </c>
      <c r="FM56" s="141">
        <f>SUMIFS([1]Movimento!$R:$R,[1]Movimento!$B:$B,$C$3,[1]Movimento!$M:$M,$B56,[1]Movimento!$A:$A,FM$3)</f>
        <v>0</v>
      </c>
      <c r="FN56" s="141">
        <f>SUMIFS([1]Movimento!$R:$R,[1]Movimento!$B:$B,$C$3,[1]Movimento!$M:$M,$B56,[1]Movimento!$A:$A,FN$3)</f>
        <v>0</v>
      </c>
      <c r="FO56" s="141">
        <f>SUMIFS([1]Movimento!$R:$R,[1]Movimento!$B:$B,$C$3,[1]Movimento!$M:$M,$B56,[1]Movimento!$A:$A,FO$3)</f>
        <v>0</v>
      </c>
      <c r="FP56" s="141">
        <f>SUMIFS([1]Movimento!$R:$R,[1]Movimento!$B:$B,$C$3,[1]Movimento!$M:$M,$B56,[1]Movimento!$A:$A,FP$3)</f>
        <v>0</v>
      </c>
      <c r="FQ56" s="141">
        <f>SUMIFS([1]Movimento!$R:$R,[1]Movimento!$B:$B,$C$3,[1]Movimento!$M:$M,$B56,[1]Movimento!$A:$A,FQ$3)</f>
        <v>0</v>
      </c>
      <c r="FR56" s="141">
        <f>SUMIFS([1]Movimento!$R:$R,[1]Movimento!$B:$B,$C$3,[1]Movimento!$M:$M,$B56,[1]Movimento!$A:$A,FR$3)</f>
        <v>0</v>
      </c>
      <c r="FS56" s="141">
        <f>SUMIFS([1]Movimento!$R:$R,[1]Movimento!$B:$B,$C$3,[1]Movimento!$M:$M,$B56,[1]Movimento!$A:$A,FS$3)</f>
        <v>0</v>
      </c>
      <c r="FT56" s="141">
        <f>SUMIFS([1]Movimento!$R:$R,[1]Movimento!$B:$B,$C$3,[1]Movimento!$M:$M,$B56,[1]Movimento!$A:$A,FT$3)</f>
        <v>0</v>
      </c>
      <c r="FU56" s="141">
        <f>SUMIFS([1]Movimento!$R:$R,[1]Movimento!$B:$B,$C$3,[1]Movimento!$M:$M,$B56,[1]Movimento!$A:$A,FU$3)</f>
        <v>0</v>
      </c>
      <c r="FV56" s="141">
        <f>SUMIFS([1]Movimento!$R:$R,[1]Movimento!$B:$B,$C$3,[1]Movimento!$M:$M,$B56,[1]Movimento!$A:$A,FV$3)</f>
        <v>0</v>
      </c>
      <c r="FW56" s="141">
        <f>SUMIFS([1]Movimento!$R:$R,[1]Movimento!$B:$B,$C$3,[1]Movimento!$M:$M,$B56,[1]Movimento!$A:$A,FW$3)</f>
        <v>0</v>
      </c>
      <c r="FX56" s="141">
        <f>SUMIFS([1]Movimento!$R:$R,[1]Movimento!$B:$B,$C$3,[1]Movimento!$M:$M,$B56,[1]Movimento!$A:$A,FX$3)</f>
        <v>0</v>
      </c>
      <c r="FY56" s="141">
        <f>SUMIFS([1]Movimento!$R:$R,[1]Movimento!$B:$B,$C$3,[1]Movimento!$M:$M,$B56,[1]Movimento!$A:$A,FY$3)</f>
        <v>0</v>
      </c>
      <c r="FZ56" s="141">
        <f>SUMIFS([1]Movimento!$R:$R,[1]Movimento!$B:$B,$C$3,[1]Movimento!$M:$M,$B56,[1]Movimento!$A:$A,FZ$3)</f>
        <v>0</v>
      </c>
      <c r="GA56" s="141">
        <f>SUMIFS([1]Movimento!$R:$R,[1]Movimento!$B:$B,$C$3,[1]Movimento!$M:$M,$B56,[1]Movimento!$A:$A,GA$3)</f>
        <v>0</v>
      </c>
      <c r="GB56" s="141">
        <f>SUMIFS([1]Movimento!$R:$R,[1]Movimento!$B:$B,$C$3,[1]Movimento!$M:$M,$B56,[1]Movimento!$A:$A,GB$3)</f>
        <v>0</v>
      </c>
      <c r="GC56" s="141">
        <f>SUMIFS([1]Movimento!$R:$R,[1]Movimento!$B:$B,$C$3,[1]Movimento!$M:$M,$B56,[1]Movimento!$A:$A,GC$3)</f>
        <v>0</v>
      </c>
      <c r="GD56" s="141">
        <f>SUMIFS([1]Movimento!$R:$R,[1]Movimento!$B:$B,$C$3,[1]Movimento!$M:$M,$B56,[1]Movimento!$A:$A,GD$3)</f>
        <v>0</v>
      </c>
      <c r="GE56" s="141">
        <f>SUMIFS([1]Movimento!$R:$R,[1]Movimento!$B:$B,$C$3,[1]Movimento!$M:$M,$B56,[1]Movimento!$A:$A,GE$3)</f>
        <v>0</v>
      </c>
      <c r="GF56" s="141">
        <f>SUMIFS([1]Movimento!$R:$R,[1]Movimento!$B:$B,$C$3,[1]Movimento!$M:$M,$B56,[1]Movimento!$A:$A,GF$3)</f>
        <v>0</v>
      </c>
      <c r="GG56" s="141">
        <f>SUMIFS([1]Movimento!$R:$R,[1]Movimento!$B:$B,$C$3,[1]Movimento!$M:$M,$B56,[1]Movimento!$A:$A,GG$3)</f>
        <v>0</v>
      </c>
      <c r="GH56" s="141">
        <f>SUMIFS([1]Movimento!$R:$R,[1]Movimento!$B:$B,$C$3,[1]Movimento!$M:$M,$B56,[1]Movimento!$A:$A,GH$3)</f>
        <v>0</v>
      </c>
      <c r="GI56" s="141">
        <f>SUMIFS([1]Movimento!$R:$R,[1]Movimento!$B:$B,$C$3,[1]Movimento!$M:$M,$B56,[1]Movimento!$A:$A,GI$3)</f>
        <v>0</v>
      </c>
      <c r="GJ56" s="141">
        <f>SUMIFS([1]Movimento!$R:$R,[1]Movimento!$B:$B,$C$3,[1]Movimento!$M:$M,$B56,[1]Movimento!$A:$A,GJ$3)</f>
        <v>0</v>
      </c>
      <c r="GK56" s="141">
        <f>SUMIFS([1]Movimento!$R:$R,[1]Movimento!$B:$B,$C$3,[1]Movimento!$M:$M,$B56,[1]Movimento!$A:$A,GK$3)</f>
        <v>0</v>
      </c>
      <c r="GL56" s="141">
        <f>SUMIFS([1]Movimento!$R:$R,[1]Movimento!$B:$B,$C$3,[1]Movimento!$M:$M,$B56,[1]Movimento!$A:$A,GL$3)</f>
        <v>0</v>
      </c>
      <c r="GM56" s="141">
        <f>SUMIFS([1]Movimento!$R:$R,[1]Movimento!$B:$B,$C$3,[1]Movimento!$M:$M,$B56,[1]Movimento!$A:$A,GM$3)</f>
        <v>0</v>
      </c>
      <c r="GN56" s="141">
        <f t="shared" si="168"/>
        <v>0</v>
      </c>
      <c r="GO56" s="141">
        <f>SUMIFS([1]Movimento!$R:$R,[1]Movimento!$B:$B,$C$3,[1]Movimento!$M:$M,$B56,[1]Movimento!$A:$A,GO$3)</f>
        <v>0</v>
      </c>
      <c r="GP56" s="141">
        <f>SUMIFS([1]Movimento!$R:$R,[1]Movimento!$B:$B,$C$3,[1]Movimento!$M:$M,$B56,[1]Movimento!$A:$A,GP$3)</f>
        <v>0</v>
      </c>
      <c r="GQ56" s="141">
        <f>SUMIFS([1]Movimento!$R:$R,[1]Movimento!$B:$B,$C$3,[1]Movimento!$M:$M,$B56,[1]Movimento!$A:$A,GQ$3)</f>
        <v>0</v>
      </c>
      <c r="GR56" s="141">
        <f>SUMIFS([1]Movimento!$R:$R,[1]Movimento!$B:$B,$C$3,[1]Movimento!$M:$M,$B56,[1]Movimento!$A:$A,GR$3)</f>
        <v>0</v>
      </c>
      <c r="GS56" s="141">
        <f>SUMIFS([1]Movimento!$R:$R,[1]Movimento!$B:$B,$C$3,[1]Movimento!$M:$M,$B56,[1]Movimento!$A:$A,GS$3)</f>
        <v>0</v>
      </c>
      <c r="GT56" s="141">
        <f>SUMIFS([1]Movimento!$R:$R,[1]Movimento!$B:$B,$C$3,[1]Movimento!$M:$M,$B56,[1]Movimento!$A:$A,GT$3)</f>
        <v>0</v>
      </c>
      <c r="GU56" s="141">
        <f>SUMIFS([1]Movimento!$R:$R,[1]Movimento!$B:$B,$C$3,[1]Movimento!$M:$M,$B56,[1]Movimento!$A:$A,GU$3)</f>
        <v>0</v>
      </c>
      <c r="GV56" s="141">
        <f>SUMIFS([1]Movimento!$R:$R,[1]Movimento!$B:$B,$C$3,[1]Movimento!$M:$M,$B56,[1]Movimento!$A:$A,GV$3)</f>
        <v>0</v>
      </c>
      <c r="GW56" s="141">
        <f>SUMIFS([1]Movimento!$R:$R,[1]Movimento!$B:$B,$C$3,[1]Movimento!$M:$M,$B56,[1]Movimento!$A:$A,GW$3)</f>
        <v>0</v>
      </c>
      <c r="GX56" s="141">
        <f>SUMIFS([1]Movimento!$R:$R,[1]Movimento!$B:$B,$C$3,[1]Movimento!$M:$M,$B56,[1]Movimento!$A:$A,GX$3)</f>
        <v>0</v>
      </c>
      <c r="GY56" s="141">
        <f>SUMIFS([1]Movimento!$R:$R,[1]Movimento!$B:$B,$C$3,[1]Movimento!$M:$M,$B56,[1]Movimento!$A:$A,GY$3)</f>
        <v>0</v>
      </c>
      <c r="GZ56" s="141">
        <f>SUMIFS([1]Movimento!$R:$R,[1]Movimento!$B:$B,$C$3,[1]Movimento!$M:$M,$B56,[1]Movimento!$A:$A,GZ$3)</f>
        <v>0</v>
      </c>
      <c r="HA56" s="141">
        <f>SUMIFS([1]Movimento!$R:$R,[1]Movimento!$B:$B,$C$3,[1]Movimento!$M:$M,$B56,[1]Movimento!$A:$A,HA$3)</f>
        <v>0</v>
      </c>
      <c r="HB56" s="141">
        <f>SUMIFS([1]Movimento!$R:$R,[1]Movimento!$B:$B,$C$3,[1]Movimento!$M:$M,$B56,[1]Movimento!$A:$A,HB$3)</f>
        <v>0</v>
      </c>
      <c r="HC56" s="141">
        <f>SUMIFS([1]Movimento!$R:$R,[1]Movimento!$B:$B,$C$3,[1]Movimento!$M:$M,$B56,[1]Movimento!$A:$A,HC$3)</f>
        <v>0</v>
      </c>
      <c r="HD56" s="141">
        <f>SUMIFS([1]Movimento!$R:$R,[1]Movimento!$B:$B,$C$3,[1]Movimento!$M:$M,$B56,[1]Movimento!$A:$A,HD$3)</f>
        <v>0</v>
      </c>
      <c r="HE56" s="141">
        <f>SUMIFS([1]Movimento!$R:$R,[1]Movimento!$B:$B,$C$3,[1]Movimento!$M:$M,$B56,[1]Movimento!$A:$A,HE$3)</f>
        <v>0</v>
      </c>
      <c r="HF56" s="141">
        <f>SUMIFS([1]Movimento!$R:$R,[1]Movimento!$B:$B,$C$3,[1]Movimento!$M:$M,$B56,[1]Movimento!$A:$A,HF$3)</f>
        <v>0</v>
      </c>
      <c r="HG56" s="141">
        <f>SUMIFS([1]Movimento!$R:$R,[1]Movimento!$B:$B,$C$3,[1]Movimento!$M:$M,$B56,[1]Movimento!$A:$A,HG$3)</f>
        <v>0</v>
      </c>
      <c r="HH56" s="141">
        <f>SUMIFS([1]Movimento!$R:$R,[1]Movimento!$B:$B,$C$3,[1]Movimento!$M:$M,$B56,[1]Movimento!$A:$A,HH$3)</f>
        <v>0</v>
      </c>
      <c r="HI56" s="141">
        <f>SUMIFS([1]Movimento!$R:$R,[1]Movimento!$B:$B,$C$3,[1]Movimento!$M:$M,$B56,[1]Movimento!$A:$A,HI$3)</f>
        <v>0</v>
      </c>
      <c r="HJ56" s="141">
        <f>SUMIFS([1]Movimento!$R:$R,[1]Movimento!$B:$B,$C$3,[1]Movimento!$M:$M,$B56,[1]Movimento!$A:$A,HJ$3)</f>
        <v>0</v>
      </c>
      <c r="HK56" s="141">
        <f>SUMIFS([1]Movimento!$R:$R,[1]Movimento!$B:$B,$C$3,[1]Movimento!$M:$M,$B56,[1]Movimento!$A:$A,HK$3)</f>
        <v>0</v>
      </c>
      <c r="HL56" s="141">
        <f>SUMIFS([1]Movimento!$R:$R,[1]Movimento!$B:$B,$C$3,[1]Movimento!$M:$M,$B56,[1]Movimento!$A:$A,HL$3)</f>
        <v>0</v>
      </c>
      <c r="HM56" s="141">
        <f>SUMIFS([1]Movimento!$R:$R,[1]Movimento!$B:$B,$C$3,[1]Movimento!$M:$M,$B56,[1]Movimento!$A:$A,HM$3)</f>
        <v>0</v>
      </c>
      <c r="HN56" s="141">
        <f>SUMIFS([1]Movimento!$R:$R,[1]Movimento!$B:$B,$C$3,[1]Movimento!$M:$M,$B56,[1]Movimento!$A:$A,HN$3)</f>
        <v>0</v>
      </c>
      <c r="HO56" s="141">
        <f>SUMIFS([1]Movimento!$R:$R,[1]Movimento!$B:$B,$C$3,[1]Movimento!$M:$M,$B56,[1]Movimento!$A:$A,HO$3)</f>
        <v>0</v>
      </c>
      <c r="HP56" s="141">
        <f>SUMIFS([1]Movimento!$R:$R,[1]Movimento!$B:$B,$C$3,[1]Movimento!$M:$M,$B56,[1]Movimento!$A:$A,HP$3)</f>
        <v>0</v>
      </c>
      <c r="HQ56" s="141">
        <f>SUMIFS([1]Movimento!$R:$R,[1]Movimento!$B:$B,$C$3,[1]Movimento!$M:$M,$B56,[1]Movimento!$A:$A,HQ$3)</f>
        <v>0</v>
      </c>
      <c r="HR56" s="141">
        <f>SUMIFS([1]Movimento!$R:$R,[1]Movimento!$B:$B,$C$3,[1]Movimento!$M:$M,$B56,[1]Movimento!$A:$A,HR$3)</f>
        <v>0</v>
      </c>
      <c r="HS56" s="141">
        <f>SUMIFS([1]Movimento!$R:$R,[1]Movimento!$B:$B,$C$3,[1]Movimento!$M:$M,$B56,[1]Movimento!$A:$A,HS$3)</f>
        <v>0</v>
      </c>
      <c r="HT56" s="141">
        <f t="shared" si="169"/>
        <v>0</v>
      </c>
      <c r="HU56" s="141">
        <f>SUMIFS([1]Movimento!$R:$R,[1]Movimento!$B:$B,$C$3,[1]Movimento!$M:$M,$B56,[1]Movimento!$A:$A,HU$3)</f>
        <v>0</v>
      </c>
      <c r="HV56" s="141">
        <f>SUMIFS([1]Movimento!$R:$R,[1]Movimento!$B:$B,$C$3,[1]Movimento!$M:$M,$B56,[1]Movimento!$A:$A,HV$3)</f>
        <v>0</v>
      </c>
      <c r="HW56" s="141">
        <f>SUMIFS([1]Movimento!$R:$R,[1]Movimento!$B:$B,$C$3,[1]Movimento!$M:$M,$B56,[1]Movimento!$A:$A,HW$3)</f>
        <v>0</v>
      </c>
      <c r="HX56" s="141">
        <f>SUMIFS([1]Movimento!$R:$R,[1]Movimento!$B:$B,$C$3,[1]Movimento!$M:$M,$B56,[1]Movimento!$A:$A,HX$3)</f>
        <v>0</v>
      </c>
      <c r="HY56" s="141">
        <f>SUMIFS([1]Movimento!$R:$R,[1]Movimento!$B:$B,$C$3,[1]Movimento!$M:$M,$B56,[1]Movimento!$A:$A,HY$3)</f>
        <v>0</v>
      </c>
      <c r="HZ56" s="141">
        <f>SUMIFS([1]Movimento!$R:$R,[1]Movimento!$B:$B,$C$3,[1]Movimento!$M:$M,$B56,[1]Movimento!$A:$A,HZ$3)</f>
        <v>0</v>
      </c>
      <c r="IA56" s="141">
        <f>SUMIFS([1]Movimento!$R:$R,[1]Movimento!$B:$B,$C$3,[1]Movimento!$M:$M,$B56,[1]Movimento!$A:$A,IA$3)</f>
        <v>0</v>
      </c>
      <c r="IB56" s="141">
        <f>SUMIFS([1]Movimento!$R:$R,[1]Movimento!$B:$B,$C$3,[1]Movimento!$M:$M,$B56,[1]Movimento!$A:$A,IB$3)</f>
        <v>0</v>
      </c>
      <c r="IC56" s="141">
        <f>SUMIFS([1]Movimento!$R:$R,[1]Movimento!$B:$B,$C$3,[1]Movimento!$M:$M,$B56,[1]Movimento!$A:$A,IC$3)</f>
        <v>0</v>
      </c>
      <c r="ID56" s="141">
        <f>SUMIFS([1]Movimento!$R:$R,[1]Movimento!$B:$B,$C$3,[1]Movimento!$M:$M,$B56,[1]Movimento!$A:$A,ID$3)</f>
        <v>0</v>
      </c>
      <c r="IE56" s="141">
        <f>SUMIFS([1]Movimento!$R:$R,[1]Movimento!$B:$B,$C$3,[1]Movimento!$M:$M,$B56,[1]Movimento!$A:$A,IE$3)</f>
        <v>0</v>
      </c>
      <c r="IF56" s="141">
        <f>SUMIFS([1]Movimento!$R:$R,[1]Movimento!$B:$B,$C$3,[1]Movimento!$M:$M,$B56,[1]Movimento!$A:$A,IF$3)</f>
        <v>0</v>
      </c>
      <c r="IG56" s="141">
        <f>SUMIFS([1]Movimento!$R:$R,[1]Movimento!$B:$B,$C$3,[1]Movimento!$M:$M,$B56,[1]Movimento!$A:$A,IG$3)</f>
        <v>0</v>
      </c>
      <c r="IH56" s="141">
        <f>SUMIFS([1]Movimento!$R:$R,[1]Movimento!$B:$B,$C$3,[1]Movimento!$M:$M,$B56,[1]Movimento!$A:$A,IH$3)</f>
        <v>0</v>
      </c>
      <c r="II56" s="141">
        <f>SUMIFS([1]Movimento!$R:$R,[1]Movimento!$B:$B,$C$3,[1]Movimento!$M:$M,$B56,[1]Movimento!$A:$A,II$3)</f>
        <v>0</v>
      </c>
      <c r="IJ56" s="141">
        <f>SUMIFS([1]Movimento!$R:$R,[1]Movimento!$B:$B,$C$3,[1]Movimento!$M:$M,$B56,[1]Movimento!$A:$A,IJ$3)</f>
        <v>0</v>
      </c>
      <c r="IK56" s="141">
        <f>SUMIFS([1]Movimento!$R:$R,[1]Movimento!$B:$B,$C$3,[1]Movimento!$M:$M,$B56,[1]Movimento!$A:$A,IK$3)</f>
        <v>0</v>
      </c>
      <c r="IL56" s="141">
        <f>SUMIFS([1]Movimento!$R:$R,[1]Movimento!$B:$B,$C$3,[1]Movimento!$M:$M,$B56,[1]Movimento!$A:$A,IL$3)</f>
        <v>0</v>
      </c>
      <c r="IM56" s="141">
        <f>SUMIFS([1]Movimento!$R:$R,[1]Movimento!$B:$B,$C$3,[1]Movimento!$M:$M,$B56,[1]Movimento!$A:$A,IM$3)</f>
        <v>0</v>
      </c>
      <c r="IN56" s="141">
        <f>SUMIFS([1]Movimento!$R:$R,[1]Movimento!$B:$B,$C$3,[1]Movimento!$M:$M,$B56,[1]Movimento!$A:$A,IN$3)</f>
        <v>0</v>
      </c>
      <c r="IO56" s="141">
        <f>SUMIFS([1]Movimento!$R:$R,[1]Movimento!$B:$B,$C$3,[1]Movimento!$M:$M,$B56,[1]Movimento!$A:$A,IO$3)</f>
        <v>0</v>
      </c>
      <c r="IP56" s="141">
        <f>SUMIFS([1]Movimento!$R:$R,[1]Movimento!$B:$B,$C$3,[1]Movimento!$M:$M,$B56,[1]Movimento!$A:$A,IP$3)</f>
        <v>0</v>
      </c>
      <c r="IQ56" s="141">
        <f>SUMIFS([1]Movimento!$R:$R,[1]Movimento!$B:$B,$C$3,[1]Movimento!$M:$M,$B56,[1]Movimento!$A:$A,IQ$3)</f>
        <v>0</v>
      </c>
      <c r="IR56" s="141">
        <f>SUMIFS([1]Movimento!$R:$R,[1]Movimento!$B:$B,$C$3,[1]Movimento!$M:$M,$B56,[1]Movimento!$A:$A,IR$3)</f>
        <v>0</v>
      </c>
      <c r="IS56" s="141">
        <f>SUMIFS([1]Movimento!$R:$R,[1]Movimento!$B:$B,$C$3,[1]Movimento!$M:$M,$B56,[1]Movimento!$A:$A,IS$3)</f>
        <v>0</v>
      </c>
      <c r="IT56" s="141">
        <f>SUMIFS([1]Movimento!$R:$R,[1]Movimento!$B:$B,$C$3,[1]Movimento!$M:$M,$B56,[1]Movimento!$A:$A,IT$3)</f>
        <v>0</v>
      </c>
      <c r="IU56" s="141">
        <f>SUMIFS([1]Movimento!$R:$R,[1]Movimento!$B:$B,$C$3,[1]Movimento!$M:$M,$B56,[1]Movimento!$A:$A,IU$3)</f>
        <v>0</v>
      </c>
      <c r="IV56" s="141">
        <f>SUMIFS([1]Movimento!$R:$R,[1]Movimento!$B:$B,$C$3,[1]Movimento!$M:$M,$B56,[1]Movimento!$A:$A,IV$3)</f>
        <v>0</v>
      </c>
      <c r="IW56" s="141">
        <f>SUMIFS([1]Movimento!$R:$R,[1]Movimento!$B:$B,$C$3,[1]Movimento!$M:$M,$B56,[1]Movimento!$A:$A,IW$3)</f>
        <v>0</v>
      </c>
      <c r="IX56" s="141">
        <f>SUMIFS([1]Movimento!$R:$R,[1]Movimento!$B:$B,$C$3,[1]Movimento!$M:$M,$B56,[1]Movimento!$A:$A,IX$3)</f>
        <v>0</v>
      </c>
      <c r="IY56" s="141">
        <f>SUMIFS([1]Movimento!$R:$R,[1]Movimento!$B:$B,$C$3,[1]Movimento!$M:$M,$B56,[1]Movimento!$A:$A,IY$3)</f>
        <v>0</v>
      </c>
      <c r="IZ56" s="141">
        <f t="shared" si="170"/>
        <v>0</v>
      </c>
      <c r="JA56" s="141">
        <f>SUMIFS([1]Movimento!$R:$R,[1]Movimento!$B:$B,$C$3,[1]Movimento!$M:$M,$B56,[1]Movimento!$A:$A,JA$3)</f>
        <v>0</v>
      </c>
      <c r="JB56" s="141">
        <f>SUMIFS([1]Movimento!$R:$R,[1]Movimento!$B:$B,$C$3,[1]Movimento!$M:$M,$B56,[1]Movimento!$A:$A,JB$3)</f>
        <v>0</v>
      </c>
      <c r="JC56" s="141">
        <f>SUMIFS([1]Movimento!$R:$R,[1]Movimento!$B:$B,$C$3,[1]Movimento!$M:$M,$B56,[1]Movimento!$A:$A,JC$3)</f>
        <v>0</v>
      </c>
      <c r="JD56" s="141">
        <f>SUMIFS([1]Movimento!$R:$R,[1]Movimento!$B:$B,$C$3,[1]Movimento!$M:$M,$B56,[1]Movimento!$A:$A,JD$3)</f>
        <v>0</v>
      </c>
      <c r="JE56" s="141">
        <f>SUMIFS([1]Movimento!$R:$R,[1]Movimento!$B:$B,$C$3,[1]Movimento!$M:$M,$B56,[1]Movimento!$A:$A,JE$3)</f>
        <v>0</v>
      </c>
      <c r="JF56" s="141">
        <f>SUMIFS([1]Movimento!$R:$R,[1]Movimento!$B:$B,$C$3,[1]Movimento!$M:$M,$B56,[1]Movimento!$A:$A,JF$3)</f>
        <v>0</v>
      </c>
      <c r="JG56" s="141">
        <f>SUMIFS([1]Movimento!$R:$R,[1]Movimento!$B:$B,$C$3,[1]Movimento!$M:$M,$B56,[1]Movimento!$A:$A,JG$3)</f>
        <v>0</v>
      </c>
      <c r="JH56" s="141">
        <f>SUMIFS([1]Movimento!$R:$R,[1]Movimento!$B:$B,$C$3,[1]Movimento!$M:$M,$B56,[1]Movimento!$A:$A,JH$3)</f>
        <v>0</v>
      </c>
      <c r="JI56" s="141">
        <f>SUMIFS([1]Movimento!$R:$R,[1]Movimento!$B:$B,$C$3,[1]Movimento!$M:$M,$B56,[1]Movimento!$A:$A,JI$3)</f>
        <v>0</v>
      </c>
      <c r="JJ56" s="141">
        <f>SUMIFS([1]Movimento!$R:$R,[1]Movimento!$B:$B,$C$3,[1]Movimento!$M:$M,$B56,[1]Movimento!$A:$A,JJ$3)</f>
        <v>0</v>
      </c>
      <c r="JK56" s="141">
        <f>SUMIFS([1]Movimento!$R:$R,[1]Movimento!$B:$B,$C$3,[1]Movimento!$M:$M,$B56,[1]Movimento!$A:$A,JK$3)</f>
        <v>0</v>
      </c>
      <c r="JL56" s="141">
        <f>SUMIFS([1]Movimento!$R:$R,[1]Movimento!$B:$B,$C$3,[1]Movimento!$M:$M,$B56,[1]Movimento!$A:$A,JL$3)</f>
        <v>0</v>
      </c>
      <c r="JM56" s="141">
        <f>SUMIFS([1]Movimento!$R:$R,[1]Movimento!$B:$B,$C$3,[1]Movimento!$M:$M,$B56,[1]Movimento!$A:$A,JM$3)</f>
        <v>0</v>
      </c>
      <c r="JN56" s="141">
        <f>SUMIFS([1]Movimento!$R:$R,[1]Movimento!$B:$B,$C$3,[1]Movimento!$M:$M,$B56,[1]Movimento!$A:$A,JN$3)</f>
        <v>0</v>
      </c>
      <c r="JO56" s="141">
        <f>SUMIFS([1]Movimento!$R:$R,[1]Movimento!$B:$B,$C$3,[1]Movimento!$M:$M,$B56,[1]Movimento!$A:$A,JO$3)</f>
        <v>0</v>
      </c>
      <c r="JP56" s="141">
        <f>SUMIFS([1]Movimento!$R:$R,[1]Movimento!$B:$B,$C$3,[1]Movimento!$M:$M,$B56,[1]Movimento!$A:$A,JP$3)</f>
        <v>0</v>
      </c>
      <c r="JQ56" s="141">
        <f>SUMIFS([1]Movimento!$R:$R,[1]Movimento!$B:$B,$C$3,[1]Movimento!$M:$M,$B56,[1]Movimento!$A:$A,JQ$3)</f>
        <v>0</v>
      </c>
      <c r="JR56" s="141">
        <f>SUMIFS([1]Movimento!$R:$R,[1]Movimento!$B:$B,$C$3,[1]Movimento!$M:$M,$B56,[1]Movimento!$A:$A,JR$3)</f>
        <v>0</v>
      </c>
      <c r="JS56" s="141">
        <f>SUMIFS([1]Movimento!$R:$R,[1]Movimento!$B:$B,$C$3,[1]Movimento!$M:$M,$B56,[1]Movimento!$A:$A,JS$3)</f>
        <v>0</v>
      </c>
      <c r="JT56" s="141">
        <f>SUMIFS([1]Movimento!$R:$R,[1]Movimento!$B:$B,$C$3,[1]Movimento!$M:$M,$B56,[1]Movimento!$A:$A,JT$3)</f>
        <v>0</v>
      </c>
      <c r="JU56" s="141">
        <f>SUMIFS([1]Movimento!$R:$R,[1]Movimento!$B:$B,$C$3,[1]Movimento!$M:$M,$B56,[1]Movimento!$A:$A,JU$3)</f>
        <v>0</v>
      </c>
      <c r="JV56" s="141">
        <f>SUMIFS([1]Movimento!$R:$R,[1]Movimento!$B:$B,$C$3,[1]Movimento!$M:$M,$B56,[1]Movimento!$A:$A,JV$3)</f>
        <v>0</v>
      </c>
      <c r="JW56" s="141">
        <f>SUMIFS([1]Movimento!$R:$R,[1]Movimento!$B:$B,$C$3,[1]Movimento!$M:$M,$B56,[1]Movimento!$A:$A,JW$3)</f>
        <v>0</v>
      </c>
      <c r="JX56" s="141">
        <f>SUMIFS([1]Movimento!$R:$R,[1]Movimento!$B:$B,$C$3,[1]Movimento!$M:$M,$B56,[1]Movimento!$A:$A,JX$3)</f>
        <v>0</v>
      </c>
      <c r="JY56" s="141">
        <f>SUMIFS([1]Movimento!$R:$R,[1]Movimento!$B:$B,$C$3,[1]Movimento!$M:$M,$B56,[1]Movimento!$A:$A,JY$3)</f>
        <v>0</v>
      </c>
      <c r="JZ56" s="141">
        <f>SUMIFS([1]Movimento!$R:$R,[1]Movimento!$B:$B,$C$3,[1]Movimento!$M:$M,$B56,[1]Movimento!$A:$A,JZ$3)</f>
        <v>0</v>
      </c>
      <c r="KA56" s="141">
        <f>SUMIFS([1]Movimento!$R:$R,[1]Movimento!$B:$B,$C$3,[1]Movimento!$M:$M,$B56,[1]Movimento!$A:$A,KA$3)</f>
        <v>0</v>
      </c>
      <c r="KB56" s="141">
        <f>SUMIFS([1]Movimento!$R:$R,[1]Movimento!$B:$B,$C$3,[1]Movimento!$M:$M,$B56,[1]Movimento!$A:$A,KB$3)</f>
        <v>0</v>
      </c>
      <c r="KC56" s="141">
        <f>SUMIFS([1]Movimento!$R:$R,[1]Movimento!$B:$B,$C$3,[1]Movimento!$M:$M,$B56,[1]Movimento!$A:$A,KC$3)</f>
        <v>0</v>
      </c>
      <c r="KD56" s="141">
        <f>SUMIFS([1]Movimento!$R:$R,[1]Movimento!$B:$B,$C$3,[1]Movimento!$M:$M,$B56,[1]Movimento!$A:$A,KD$3)</f>
        <v>0</v>
      </c>
      <c r="KE56" s="141">
        <f>SUMIFS([1]Movimento!$R:$R,[1]Movimento!$B:$B,$C$3,[1]Movimento!$M:$M,$B56,[1]Movimento!$A:$A,KE$3)</f>
        <v>0</v>
      </c>
      <c r="KF56" s="141">
        <f t="shared" si="171"/>
        <v>0</v>
      </c>
      <c r="KG56" s="141">
        <f>SUMIFS([1]Movimento!$R:$R,[1]Movimento!$B:$B,$C$3,[1]Movimento!$M:$M,$B56,[1]Movimento!$A:$A,KG$3)</f>
        <v>0</v>
      </c>
      <c r="KH56" s="141">
        <f>SUMIFS([1]Movimento!$R:$R,[1]Movimento!$B:$B,$C$3,[1]Movimento!$M:$M,$B56,[1]Movimento!$A:$A,KH$3)</f>
        <v>0</v>
      </c>
      <c r="KI56" s="141">
        <f>SUMIFS([1]Movimento!$R:$R,[1]Movimento!$B:$B,$C$3,[1]Movimento!$M:$M,$B56,[1]Movimento!$A:$A,KI$3)</f>
        <v>0</v>
      </c>
      <c r="KJ56" s="141">
        <f>SUMIFS([1]Movimento!$R:$R,[1]Movimento!$B:$B,$C$3,[1]Movimento!$M:$M,$B56,[1]Movimento!$A:$A,KJ$3)</f>
        <v>0</v>
      </c>
      <c r="KK56" s="141">
        <f>SUMIFS([1]Movimento!$R:$R,[1]Movimento!$B:$B,$C$3,[1]Movimento!$M:$M,$B56,[1]Movimento!$A:$A,KK$3)</f>
        <v>0</v>
      </c>
      <c r="KL56" s="141">
        <f>SUMIFS([1]Movimento!$R:$R,[1]Movimento!$B:$B,$C$3,[1]Movimento!$M:$M,$B56,[1]Movimento!$A:$A,KL$3)</f>
        <v>0</v>
      </c>
      <c r="KM56" s="141">
        <f>SUMIFS([1]Movimento!$R:$R,[1]Movimento!$B:$B,$C$3,[1]Movimento!$M:$M,$B56,[1]Movimento!$A:$A,KM$3)</f>
        <v>0</v>
      </c>
      <c r="KN56" s="141">
        <f>SUMIFS([1]Movimento!$R:$R,[1]Movimento!$B:$B,$C$3,[1]Movimento!$M:$M,$B56,[1]Movimento!$A:$A,KN$3)</f>
        <v>0</v>
      </c>
      <c r="KO56" s="141">
        <f>SUMIFS([1]Movimento!$R:$R,[1]Movimento!$B:$B,$C$3,[1]Movimento!$M:$M,$B56,[1]Movimento!$A:$A,KO$3)</f>
        <v>0</v>
      </c>
      <c r="KP56" s="141">
        <f>SUMIFS([1]Movimento!$R:$R,[1]Movimento!$B:$B,$C$3,[1]Movimento!$M:$M,$B56,[1]Movimento!$A:$A,KP$3)</f>
        <v>0</v>
      </c>
      <c r="KQ56" s="141">
        <f>SUMIFS([1]Movimento!$R:$R,[1]Movimento!$B:$B,$C$3,[1]Movimento!$M:$M,$B56,[1]Movimento!$A:$A,KQ$3)</f>
        <v>0</v>
      </c>
      <c r="KR56" s="141">
        <f>SUMIFS([1]Movimento!$R:$R,[1]Movimento!$B:$B,$C$3,[1]Movimento!$M:$M,$B56,[1]Movimento!$A:$A,KR$3)</f>
        <v>0</v>
      </c>
      <c r="KS56" s="141">
        <f>SUMIFS([1]Movimento!$R:$R,[1]Movimento!$B:$B,$C$3,[1]Movimento!$M:$M,$B56,[1]Movimento!$A:$A,KS$3)</f>
        <v>0</v>
      </c>
      <c r="KT56" s="141">
        <f>SUMIFS([1]Movimento!$R:$R,[1]Movimento!$B:$B,$C$3,[1]Movimento!$M:$M,$B56,[1]Movimento!$A:$A,KT$3)</f>
        <v>0</v>
      </c>
      <c r="KU56" s="141">
        <f>SUMIFS([1]Movimento!$R:$R,[1]Movimento!$B:$B,$C$3,[1]Movimento!$M:$M,$B56,[1]Movimento!$A:$A,KU$3)</f>
        <v>0</v>
      </c>
      <c r="KV56" s="141">
        <f>SUMIFS([1]Movimento!$R:$R,[1]Movimento!$B:$B,$C$3,[1]Movimento!$M:$M,$B56,[1]Movimento!$A:$A,KV$3)</f>
        <v>0</v>
      </c>
      <c r="KW56" s="141">
        <f>SUMIFS([1]Movimento!$R:$R,[1]Movimento!$B:$B,$C$3,[1]Movimento!$M:$M,$B56,[1]Movimento!$A:$A,KW$3)</f>
        <v>0</v>
      </c>
      <c r="KX56" s="141">
        <f>SUMIFS([1]Movimento!$R:$R,[1]Movimento!$B:$B,$C$3,[1]Movimento!$M:$M,$B56,[1]Movimento!$A:$A,KX$3)</f>
        <v>0</v>
      </c>
      <c r="KY56" s="141">
        <f>SUMIFS([1]Movimento!$R:$R,[1]Movimento!$B:$B,$C$3,[1]Movimento!$M:$M,$B56,[1]Movimento!$A:$A,KY$3)</f>
        <v>0</v>
      </c>
      <c r="KZ56" s="141">
        <f>SUMIFS([1]Movimento!$R:$R,[1]Movimento!$B:$B,$C$3,[1]Movimento!$M:$M,$B56,[1]Movimento!$A:$A,KZ$3)</f>
        <v>0</v>
      </c>
      <c r="LA56" s="141">
        <f>SUMIFS([1]Movimento!$R:$R,[1]Movimento!$B:$B,$C$3,[1]Movimento!$M:$M,$B56,[1]Movimento!$A:$A,LA$3)</f>
        <v>0</v>
      </c>
      <c r="LB56" s="141">
        <f>SUMIFS([1]Movimento!$R:$R,[1]Movimento!$B:$B,$C$3,[1]Movimento!$M:$M,$B56,[1]Movimento!$A:$A,LB$3)</f>
        <v>0</v>
      </c>
      <c r="LC56" s="141">
        <f>SUMIFS([1]Movimento!$R:$R,[1]Movimento!$B:$B,$C$3,[1]Movimento!$M:$M,$B56,[1]Movimento!$A:$A,LC$3)</f>
        <v>0</v>
      </c>
      <c r="LD56" s="141">
        <f>SUMIFS([1]Movimento!$R:$R,[1]Movimento!$B:$B,$C$3,[1]Movimento!$M:$M,$B56,[1]Movimento!$A:$A,LD$3)</f>
        <v>0</v>
      </c>
      <c r="LE56" s="141">
        <f>SUMIFS([1]Movimento!$R:$R,[1]Movimento!$B:$B,$C$3,[1]Movimento!$M:$M,$B56,[1]Movimento!$A:$A,LE$3)</f>
        <v>0</v>
      </c>
      <c r="LF56" s="141">
        <f>SUMIFS([1]Movimento!$R:$R,[1]Movimento!$B:$B,$C$3,[1]Movimento!$M:$M,$B56,[1]Movimento!$A:$A,LF$3)</f>
        <v>0</v>
      </c>
      <c r="LG56" s="141">
        <f>SUMIFS([1]Movimento!$R:$R,[1]Movimento!$B:$B,$C$3,[1]Movimento!$M:$M,$B56,[1]Movimento!$A:$A,LG$3)</f>
        <v>0</v>
      </c>
      <c r="LH56" s="141">
        <f>SUMIFS([1]Movimento!$R:$R,[1]Movimento!$B:$B,$C$3,[1]Movimento!$M:$M,$B56,[1]Movimento!$A:$A,LH$3)</f>
        <v>0</v>
      </c>
      <c r="LI56" s="141">
        <f>SUMIFS([1]Movimento!$R:$R,[1]Movimento!$B:$B,$C$3,[1]Movimento!$M:$M,$B56,[1]Movimento!$A:$A,LI$3)</f>
        <v>0</v>
      </c>
      <c r="LJ56" s="141">
        <f>SUMIFS([1]Movimento!$R:$R,[1]Movimento!$B:$B,$C$3,[1]Movimento!$M:$M,$B56,[1]Movimento!$A:$A,LJ$3)</f>
        <v>0</v>
      </c>
      <c r="LK56" s="141">
        <f>SUMIFS([1]Movimento!$R:$R,[1]Movimento!$B:$B,$C$3,[1]Movimento!$M:$M,$B56,[1]Movimento!$A:$A,LK$3)</f>
        <v>0</v>
      </c>
      <c r="LL56" s="141">
        <f t="shared" si="172"/>
        <v>0</v>
      </c>
      <c r="LM56" s="141">
        <f>SUMIFS([1]Movimento!$R:$R,[1]Movimento!$B:$B,$C$3,[1]Movimento!$M:$M,$B56,[1]Movimento!$A:$A,LM$3)</f>
        <v>0</v>
      </c>
      <c r="LN56" s="141">
        <f>SUMIFS([1]Movimento!$R:$R,[1]Movimento!$B:$B,$C$3,[1]Movimento!$M:$M,$B56,[1]Movimento!$A:$A,LN$3)</f>
        <v>0</v>
      </c>
      <c r="LO56" s="141">
        <f>SUMIFS([1]Movimento!$R:$R,[1]Movimento!$B:$B,$C$3,[1]Movimento!$M:$M,$B56,[1]Movimento!$A:$A,LO$3)</f>
        <v>0</v>
      </c>
      <c r="LP56" s="141">
        <f>SUMIFS([1]Movimento!$R:$R,[1]Movimento!$B:$B,$C$3,[1]Movimento!$M:$M,$B56,[1]Movimento!$A:$A,LP$3)</f>
        <v>0</v>
      </c>
      <c r="LQ56" s="141">
        <f>SUMIFS([1]Movimento!$R:$R,[1]Movimento!$B:$B,$C$3,[1]Movimento!$M:$M,$B56,[1]Movimento!$A:$A,LQ$3)</f>
        <v>0</v>
      </c>
      <c r="LR56" s="141">
        <f>SUMIFS([1]Movimento!$R:$R,[1]Movimento!$B:$B,$C$3,[1]Movimento!$M:$M,$B56,[1]Movimento!$A:$A,LR$3)</f>
        <v>0</v>
      </c>
      <c r="LS56" s="141">
        <f>SUMIFS([1]Movimento!$R:$R,[1]Movimento!$B:$B,$C$3,[1]Movimento!$M:$M,$B56,[1]Movimento!$A:$A,LS$3)</f>
        <v>0</v>
      </c>
      <c r="LT56" s="141">
        <f>SUMIFS([1]Movimento!$R:$R,[1]Movimento!$B:$B,$C$3,[1]Movimento!$M:$M,$B56,[1]Movimento!$A:$A,LT$3)</f>
        <v>0</v>
      </c>
      <c r="LU56" s="141">
        <f>SUMIFS([1]Movimento!$R:$R,[1]Movimento!$B:$B,$C$3,[1]Movimento!$M:$M,$B56,[1]Movimento!$A:$A,LU$3)</f>
        <v>0</v>
      </c>
      <c r="LV56" s="141">
        <f>SUMIFS([1]Movimento!$R:$R,[1]Movimento!$B:$B,$C$3,[1]Movimento!$M:$M,$B56,[1]Movimento!$A:$A,LV$3)</f>
        <v>0</v>
      </c>
      <c r="LW56" s="141">
        <f>SUMIFS([1]Movimento!$R:$R,[1]Movimento!$B:$B,$C$3,[1]Movimento!$M:$M,$B56,[1]Movimento!$A:$A,LW$3)</f>
        <v>0</v>
      </c>
      <c r="LX56" s="141">
        <f>SUMIFS([1]Movimento!$R:$R,[1]Movimento!$B:$B,$C$3,[1]Movimento!$M:$M,$B56,[1]Movimento!$A:$A,LX$3)</f>
        <v>0</v>
      </c>
      <c r="LY56" s="141">
        <f>SUMIFS([1]Movimento!$R:$R,[1]Movimento!$B:$B,$C$3,[1]Movimento!$M:$M,$B56,[1]Movimento!$A:$A,LY$3)</f>
        <v>0</v>
      </c>
      <c r="LZ56" s="141">
        <f>SUMIFS([1]Movimento!$R:$R,[1]Movimento!$B:$B,$C$3,[1]Movimento!$M:$M,$B56,[1]Movimento!$A:$A,LZ$3)</f>
        <v>0</v>
      </c>
      <c r="MA56" s="141">
        <f>SUMIFS([1]Movimento!$R:$R,[1]Movimento!$B:$B,$C$3,[1]Movimento!$M:$M,$B56,[1]Movimento!$A:$A,MA$3)</f>
        <v>0</v>
      </c>
      <c r="MB56" s="141">
        <f>SUMIFS([1]Movimento!$R:$R,[1]Movimento!$B:$B,$C$3,[1]Movimento!$M:$M,$B56,[1]Movimento!$A:$A,MB$3)</f>
        <v>0</v>
      </c>
      <c r="MC56" s="141">
        <f>SUMIFS([1]Movimento!$R:$R,[1]Movimento!$B:$B,$C$3,[1]Movimento!$M:$M,$B56,[1]Movimento!$A:$A,MC$3)</f>
        <v>0</v>
      </c>
      <c r="MD56" s="141">
        <f>SUMIFS([1]Movimento!$R:$R,[1]Movimento!$B:$B,$C$3,[1]Movimento!$M:$M,$B56,[1]Movimento!$A:$A,MD$3)</f>
        <v>0</v>
      </c>
      <c r="ME56" s="141">
        <f>SUMIFS([1]Movimento!$R:$R,[1]Movimento!$B:$B,$C$3,[1]Movimento!$M:$M,$B56,[1]Movimento!$A:$A,ME$3)</f>
        <v>0</v>
      </c>
      <c r="MF56" s="141">
        <f>SUMIFS([1]Movimento!$R:$R,[1]Movimento!$B:$B,$C$3,[1]Movimento!$M:$M,$B56,[1]Movimento!$A:$A,MF$3)</f>
        <v>0</v>
      </c>
      <c r="MG56" s="141">
        <f>SUMIFS([1]Movimento!$R:$R,[1]Movimento!$B:$B,$C$3,[1]Movimento!$M:$M,$B56,[1]Movimento!$A:$A,MG$3)</f>
        <v>0</v>
      </c>
      <c r="MH56" s="141">
        <f>SUMIFS([1]Movimento!$R:$R,[1]Movimento!$B:$B,$C$3,[1]Movimento!$M:$M,$B56,[1]Movimento!$A:$A,MH$3)</f>
        <v>0</v>
      </c>
      <c r="MI56" s="141">
        <f>SUMIFS([1]Movimento!$R:$R,[1]Movimento!$B:$B,$C$3,[1]Movimento!$M:$M,$B56,[1]Movimento!$A:$A,MI$3)</f>
        <v>0</v>
      </c>
      <c r="MJ56" s="141">
        <f>SUMIFS([1]Movimento!$R:$R,[1]Movimento!$B:$B,$C$3,[1]Movimento!$M:$M,$B56,[1]Movimento!$A:$A,MJ$3)</f>
        <v>0</v>
      </c>
      <c r="MK56" s="141">
        <f>SUMIFS([1]Movimento!$R:$R,[1]Movimento!$B:$B,$C$3,[1]Movimento!$M:$M,$B56,[1]Movimento!$A:$A,MK$3)</f>
        <v>0</v>
      </c>
      <c r="ML56" s="141">
        <f>SUMIFS([1]Movimento!$R:$R,[1]Movimento!$B:$B,$C$3,[1]Movimento!$M:$M,$B56,[1]Movimento!$A:$A,ML$3)</f>
        <v>0</v>
      </c>
      <c r="MM56" s="141">
        <f>SUMIFS([1]Movimento!$R:$R,[1]Movimento!$B:$B,$C$3,[1]Movimento!$M:$M,$B56,[1]Movimento!$A:$A,MM$3)</f>
        <v>0</v>
      </c>
      <c r="MN56" s="141">
        <f>SUMIFS([1]Movimento!$R:$R,[1]Movimento!$B:$B,$C$3,[1]Movimento!$M:$M,$B56,[1]Movimento!$A:$A,MN$3)</f>
        <v>0</v>
      </c>
      <c r="MO56" s="141">
        <f>SUMIFS([1]Movimento!$R:$R,[1]Movimento!$B:$B,$C$3,[1]Movimento!$M:$M,$B56,[1]Movimento!$A:$A,MO$3)</f>
        <v>0</v>
      </c>
      <c r="MP56" s="141">
        <f>SUMIFS([1]Movimento!$R:$R,[1]Movimento!$B:$B,$C$3,[1]Movimento!$M:$M,$B56,[1]Movimento!$A:$A,MP$3)</f>
        <v>0</v>
      </c>
      <c r="MQ56" s="141">
        <f>SUMIFS([1]Movimento!$R:$R,[1]Movimento!$B:$B,$C$3,[1]Movimento!$M:$M,$B56,[1]Movimento!$A:$A,MQ$3)</f>
        <v>0</v>
      </c>
      <c r="MR56" s="141">
        <f t="shared" si="173"/>
        <v>0</v>
      </c>
      <c r="MS56" s="141">
        <f>SUMIFS([1]Movimento!$R:$R,[1]Movimento!$B:$B,$C$3,[1]Movimento!$M:$M,$B56,[1]Movimento!$A:$A,MS$3)</f>
        <v>0</v>
      </c>
      <c r="MT56" s="141">
        <f>SUMIFS([1]Movimento!$R:$R,[1]Movimento!$B:$B,$C$3,[1]Movimento!$M:$M,$B56,[1]Movimento!$A:$A,MT$3)</f>
        <v>0</v>
      </c>
      <c r="MU56" s="141">
        <f>SUMIFS([1]Movimento!$R:$R,[1]Movimento!$B:$B,$C$3,[1]Movimento!$M:$M,$B56,[1]Movimento!$A:$A,MU$3)</f>
        <v>0</v>
      </c>
      <c r="MV56" s="141">
        <f>SUMIFS([1]Movimento!$R:$R,[1]Movimento!$B:$B,$C$3,[1]Movimento!$M:$M,$B56,[1]Movimento!$A:$A,MV$3)</f>
        <v>0</v>
      </c>
      <c r="MW56" s="141">
        <f>SUMIFS([1]Movimento!$R:$R,[1]Movimento!$B:$B,$C$3,[1]Movimento!$M:$M,$B56,[1]Movimento!$A:$A,MW$3)</f>
        <v>0</v>
      </c>
      <c r="MX56" s="141">
        <f>SUMIFS([1]Movimento!$R:$R,[1]Movimento!$B:$B,$C$3,[1]Movimento!$M:$M,$B56,[1]Movimento!$A:$A,MX$3)</f>
        <v>0</v>
      </c>
      <c r="MY56" s="141">
        <f>SUMIFS([1]Movimento!$R:$R,[1]Movimento!$B:$B,$C$3,[1]Movimento!$M:$M,$B56,[1]Movimento!$A:$A,MY$3)</f>
        <v>0</v>
      </c>
      <c r="MZ56" s="141">
        <f>SUMIFS([1]Movimento!$R:$R,[1]Movimento!$B:$B,$C$3,[1]Movimento!$M:$M,$B56,[1]Movimento!$A:$A,MZ$3)</f>
        <v>0</v>
      </c>
      <c r="NA56" s="141">
        <f>SUMIFS([1]Movimento!$R:$R,[1]Movimento!$B:$B,$C$3,[1]Movimento!$M:$M,$B56,[1]Movimento!$A:$A,NA$3)</f>
        <v>0</v>
      </c>
      <c r="NB56" s="141">
        <f>SUMIFS([1]Movimento!$R:$R,[1]Movimento!$B:$B,$C$3,[1]Movimento!$M:$M,$B56,[1]Movimento!$A:$A,NB$3)</f>
        <v>0</v>
      </c>
      <c r="NC56" s="141">
        <f>SUMIFS([1]Movimento!$R:$R,[1]Movimento!$B:$B,$C$3,[1]Movimento!$M:$M,$B56,[1]Movimento!$A:$A,NC$3)</f>
        <v>0</v>
      </c>
      <c r="ND56" s="141">
        <f>SUMIFS([1]Movimento!$R:$R,[1]Movimento!$B:$B,$C$3,[1]Movimento!$M:$M,$B56,[1]Movimento!$A:$A,ND$3)</f>
        <v>0</v>
      </c>
      <c r="NE56" s="141">
        <f>SUMIFS([1]Movimento!$R:$R,[1]Movimento!$B:$B,$C$3,[1]Movimento!$M:$M,$B56,[1]Movimento!$A:$A,NE$3)</f>
        <v>0</v>
      </c>
      <c r="NF56" s="141">
        <f>SUMIFS([1]Movimento!$R:$R,[1]Movimento!$B:$B,$C$3,[1]Movimento!$M:$M,$B56,[1]Movimento!$A:$A,NF$3)</f>
        <v>0</v>
      </c>
      <c r="NG56" s="141">
        <f>SUMIFS([1]Movimento!$R:$R,[1]Movimento!$B:$B,$C$3,[1]Movimento!$M:$M,$B56,[1]Movimento!$A:$A,NG$3)</f>
        <v>0</v>
      </c>
      <c r="NH56" s="141">
        <f>SUMIFS([1]Movimento!$R:$R,[1]Movimento!$B:$B,$C$3,[1]Movimento!$M:$M,$B56,[1]Movimento!$A:$A,NH$3)</f>
        <v>0</v>
      </c>
      <c r="NI56" s="141">
        <f>SUMIFS([1]Movimento!$R:$R,[1]Movimento!$B:$B,$C$3,[1]Movimento!$M:$M,$B56,[1]Movimento!$A:$A,NI$3)</f>
        <v>0</v>
      </c>
      <c r="NJ56" s="141">
        <f>SUMIFS([1]Movimento!$R:$R,[1]Movimento!$B:$B,$C$3,[1]Movimento!$M:$M,$B56,[1]Movimento!$A:$A,NJ$3)</f>
        <v>0</v>
      </c>
      <c r="NK56" s="141">
        <f>SUMIFS([1]Movimento!$R:$R,[1]Movimento!$B:$B,$C$3,[1]Movimento!$M:$M,$B56,[1]Movimento!$A:$A,NK$3)</f>
        <v>0</v>
      </c>
      <c r="NL56" s="141">
        <f>SUMIFS([1]Movimento!$R:$R,[1]Movimento!$B:$B,$C$3,[1]Movimento!$M:$M,$B56,[1]Movimento!$A:$A,NL$3)</f>
        <v>0</v>
      </c>
      <c r="NM56" s="141">
        <f>SUMIFS([1]Movimento!$R:$R,[1]Movimento!$B:$B,$C$3,[1]Movimento!$M:$M,$B56,[1]Movimento!$A:$A,NM$3)</f>
        <v>0</v>
      </c>
      <c r="NN56" s="141">
        <f>SUMIFS([1]Movimento!$R:$R,[1]Movimento!$B:$B,$C$3,[1]Movimento!$M:$M,$B56,[1]Movimento!$A:$A,NN$3)</f>
        <v>0</v>
      </c>
      <c r="NO56" s="141">
        <f>SUMIFS([1]Movimento!$R:$R,[1]Movimento!$B:$B,$C$3,[1]Movimento!$M:$M,$B56,[1]Movimento!$A:$A,NO$3)</f>
        <v>0</v>
      </c>
      <c r="NP56" s="141">
        <f>SUMIFS([1]Movimento!$R:$R,[1]Movimento!$B:$B,$C$3,[1]Movimento!$M:$M,$B56,[1]Movimento!$A:$A,NP$3)</f>
        <v>0</v>
      </c>
      <c r="NQ56" s="141">
        <f>SUMIFS([1]Movimento!$R:$R,[1]Movimento!$B:$B,$C$3,[1]Movimento!$M:$M,$B56,[1]Movimento!$A:$A,NQ$3)</f>
        <v>0</v>
      </c>
      <c r="NR56" s="141">
        <f>SUMIFS([1]Movimento!$R:$R,[1]Movimento!$B:$B,$C$3,[1]Movimento!$M:$M,$B56,[1]Movimento!$A:$A,NR$3)</f>
        <v>0</v>
      </c>
      <c r="NS56" s="141">
        <f>SUMIFS([1]Movimento!$R:$R,[1]Movimento!$B:$B,$C$3,[1]Movimento!$M:$M,$B56,[1]Movimento!$A:$A,NS$3)</f>
        <v>0</v>
      </c>
      <c r="NT56" s="141">
        <f>SUMIFS([1]Movimento!$R:$R,[1]Movimento!$B:$B,$C$3,[1]Movimento!$M:$M,$B56,[1]Movimento!$A:$A,NT$3)</f>
        <v>0</v>
      </c>
      <c r="NU56" s="141">
        <f>SUMIFS([1]Movimento!$R:$R,[1]Movimento!$B:$B,$C$3,[1]Movimento!$M:$M,$B56,[1]Movimento!$A:$A,NU$3)</f>
        <v>0</v>
      </c>
      <c r="NV56" s="141">
        <f>SUMIFS([1]Movimento!$R:$R,[1]Movimento!$B:$B,$C$3,[1]Movimento!$M:$M,$B56,[1]Movimento!$A:$A,NV$3)</f>
        <v>0</v>
      </c>
      <c r="NW56" s="141">
        <f>SUMIFS([1]Movimento!$R:$R,[1]Movimento!$B:$B,$C$3,[1]Movimento!$M:$M,$B56,[1]Movimento!$A:$A,NW$3)</f>
        <v>0</v>
      </c>
      <c r="NX56" s="141">
        <f t="shared" si="174"/>
        <v>0</v>
      </c>
      <c r="NY56" s="10"/>
      <c r="NZ56" s="141">
        <f t="shared" si="179"/>
        <v>0</v>
      </c>
      <c r="OA56" s="143">
        <f t="shared" ref="OA56" si="196">SUM(OI56:OP56)</f>
        <v>0</v>
      </c>
      <c r="OB56" s="145" t="str">
        <f t="shared" si="178"/>
        <v/>
      </c>
      <c r="OD56" s="181"/>
      <c r="OG56" s="163" t="s">
        <v>120</v>
      </c>
      <c r="OH56" s="10"/>
      <c r="OI56" s="164"/>
      <c r="OJ56" s="164"/>
      <c r="OK56" s="164"/>
      <c r="OL56" s="164"/>
      <c r="OM56" s="164"/>
      <c r="ON56" s="164"/>
      <c r="OO56" s="164"/>
      <c r="OP56" s="164"/>
      <c r="OQ56" s="164"/>
      <c r="OR56" s="164"/>
      <c r="OS56" s="164"/>
      <c r="OT56" s="164"/>
      <c r="OU56" s="10"/>
      <c r="OV56" s="164">
        <f t="shared" si="176"/>
        <v>0</v>
      </c>
    </row>
    <row r="57" spans="1:412" s="134" customFormat="1" outlineLevel="1">
      <c r="B57" s="139" t="s">
        <v>121</v>
      </c>
      <c r="C57" s="140" t="s">
        <v>111</v>
      </c>
      <c r="D57" s="10"/>
      <c r="E57" s="141">
        <f>SUMIFS([1]Movimento!$R:$R,[1]Movimento!$B:$B,$C$3,[1]Movimento!$M:$M,$B57,[1]Movimento!$A:$A,E$3)</f>
        <v>0</v>
      </c>
      <c r="F57" s="141">
        <f>SUMIFS([1]Movimento!$R:$R,[1]Movimento!$B:$B,$C$3,[1]Movimento!$M:$M,$B57,[1]Movimento!$A:$A,F$3)</f>
        <v>0</v>
      </c>
      <c r="G57" s="141">
        <f>SUMIFS([1]Movimento!$R:$R,[1]Movimento!$B:$B,$C$3,[1]Movimento!$M:$M,$B57,[1]Movimento!$A:$A,G$3)</f>
        <v>0</v>
      </c>
      <c r="H57" s="141">
        <f>SUMIFS([1]Movimento!$R:$R,[1]Movimento!$B:$B,$C$3,[1]Movimento!$M:$M,$B57,[1]Movimento!$A:$A,H$3)</f>
        <v>0</v>
      </c>
      <c r="I57" s="141">
        <f>SUMIFS([1]Movimento!$R:$R,[1]Movimento!$B:$B,$C$3,[1]Movimento!$M:$M,$B57,[1]Movimento!$A:$A,I$3)</f>
        <v>0</v>
      </c>
      <c r="J57" s="141">
        <f>SUMIFS([1]Movimento!$R:$R,[1]Movimento!$B:$B,$C$3,[1]Movimento!$M:$M,$B57,[1]Movimento!$A:$A,J$3)</f>
        <v>0</v>
      </c>
      <c r="K57" s="141">
        <f>SUMIFS([1]Movimento!$R:$R,[1]Movimento!$B:$B,$C$3,[1]Movimento!$M:$M,$B57,[1]Movimento!$A:$A,K$3)</f>
        <v>0</v>
      </c>
      <c r="L57" s="141">
        <f>SUMIFS([1]Movimento!$R:$R,[1]Movimento!$B:$B,$C$3,[1]Movimento!$M:$M,$B57,[1]Movimento!$A:$A,L$3)</f>
        <v>0</v>
      </c>
      <c r="M57" s="141">
        <f>SUMIFS([1]Movimento!$R:$R,[1]Movimento!$B:$B,$C$3,[1]Movimento!$M:$M,$B57,[1]Movimento!$A:$A,M$3)</f>
        <v>0</v>
      </c>
      <c r="N57" s="141">
        <f>SUMIFS([1]Movimento!$R:$R,[1]Movimento!$B:$B,$C$3,[1]Movimento!$M:$M,$B57,[1]Movimento!$A:$A,N$3)</f>
        <v>0</v>
      </c>
      <c r="O57" s="141">
        <f>SUMIFS([1]Movimento!$R:$R,[1]Movimento!$B:$B,$C$3,[1]Movimento!$M:$M,$B57,[1]Movimento!$A:$A,O$3)</f>
        <v>0</v>
      </c>
      <c r="P57" s="141">
        <f>SUMIFS([1]Movimento!$R:$R,[1]Movimento!$B:$B,$C$3,[1]Movimento!$M:$M,$B57,[1]Movimento!$A:$A,P$3)</f>
        <v>0</v>
      </c>
      <c r="Q57" s="141">
        <f>SUMIFS([1]Movimento!$R:$R,[1]Movimento!$B:$B,$C$3,[1]Movimento!$M:$M,$B57,[1]Movimento!$A:$A,Q$3)</f>
        <v>0</v>
      </c>
      <c r="R57" s="141">
        <f>SUMIFS([1]Movimento!$R:$R,[1]Movimento!$B:$B,$C$3,[1]Movimento!$M:$M,$B57,[1]Movimento!$A:$A,R$3)</f>
        <v>0</v>
      </c>
      <c r="S57" s="141">
        <f>SUMIFS([1]Movimento!$R:$R,[1]Movimento!$B:$B,$C$3,[1]Movimento!$M:$M,$B57,[1]Movimento!$A:$A,S$3)</f>
        <v>0</v>
      </c>
      <c r="T57" s="141">
        <f>SUMIFS([1]Movimento!$R:$R,[1]Movimento!$B:$B,$C$3,[1]Movimento!$M:$M,$B57,[1]Movimento!$A:$A,T$3)</f>
        <v>0</v>
      </c>
      <c r="U57" s="141">
        <f>SUMIFS([1]Movimento!$R:$R,[1]Movimento!$B:$B,$C$3,[1]Movimento!$M:$M,$B57,[1]Movimento!$A:$A,U$3)</f>
        <v>0</v>
      </c>
      <c r="V57" s="141">
        <f>SUMIFS([1]Movimento!$R:$R,[1]Movimento!$B:$B,$C$3,[1]Movimento!$M:$M,$B57,[1]Movimento!$A:$A,V$3)</f>
        <v>0</v>
      </c>
      <c r="W57" s="141">
        <f>SUMIFS([1]Movimento!$R:$R,[1]Movimento!$B:$B,$C$3,[1]Movimento!$M:$M,$B57,[1]Movimento!$A:$A,W$3)</f>
        <v>0</v>
      </c>
      <c r="X57" s="141">
        <f>SUMIFS([1]Movimento!$R:$R,[1]Movimento!$B:$B,$C$3,[1]Movimento!$M:$M,$B57,[1]Movimento!$A:$A,X$3)</f>
        <v>0</v>
      </c>
      <c r="Y57" s="141">
        <f>SUMIFS([1]Movimento!$R:$R,[1]Movimento!$B:$B,$C$3,[1]Movimento!$M:$M,$B57,[1]Movimento!$A:$A,Y$3)</f>
        <v>0</v>
      </c>
      <c r="Z57" s="141">
        <f>SUMIFS([1]Movimento!$R:$R,[1]Movimento!$B:$B,$C$3,[1]Movimento!$M:$M,$B57,[1]Movimento!$A:$A,Z$3)</f>
        <v>0</v>
      </c>
      <c r="AA57" s="141">
        <f>SUMIFS([1]Movimento!$R:$R,[1]Movimento!$B:$B,$C$3,[1]Movimento!$M:$M,$B57,[1]Movimento!$A:$A,AA$3)</f>
        <v>0</v>
      </c>
      <c r="AB57" s="141">
        <f>SUMIFS([1]Movimento!$R:$R,[1]Movimento!$B:$B,$C$3,[1]Movimento!$M:$M,$B57,[1]Movimento!$A:$A,AB$3)</f>
        <v>0</v>
      </c>
      <c r="AC57" s="141">
        <f>SUMIFS([1]Movimento!$R:$R,[1]Movimento!$B:$B,$C$3,[1]Movimento!$M:$M,$B57,[1]Movimento!$A:$A,AC$3)</f>
        <v>0</v>
      </c>
      <c r="AD57" s="141">
        <f>SUMIFS([1]Movimento!$R:$R,[1]Movimento!$B:$B,$C$3,[1]Movimento!$M:$M,$B57,[1]Movimento!$A:$A,AD$3)</f>
        <v>0</v>
      </c>
      <c r="AE57" s="141">
        <f>SUMIFS([1]Movimento!$R:$R,[1]Movimento!$B:$B,$C$3,[1]Movimento!$M:$M,$B57,[1]Movimento!$A:$A,AE$3)</f>
        <v>0</v>
      </c>
      <c r="AF57" s="141">
        <f>SUMIFS([1]Movimento!$R:$R,[1]Movimento!$B:$B,$C$3,[1]Movimento!$M:$M,$B57,[1]Movimento!$A:$A,AF$3)</f>
        <v>0</v>
      </c>
      <c r="AG57" s="141">
        <f>SUMIFS([1]Movimento!$R:$R,[1]Movimento!$B:$B,$C$3,[1]Movimento!$M:$M,$B57,[1]Movimento!$A:$A,AG$3)</f>
        <v>0</v>
      </c>
      <c r="AH57" s="141">
        <f>SUMIFS([1]Movimento!$R:$R,[1]Movimento!$B:$B,$C$3,[1]Movimento!$M:$M,$B57,[1]Movimento!$A:$A,AH$3)</f>
        <v>0</v>
      </c>
      <c r="AI57" s="141">
        <f>SUMIFS([1]Movimento!$R:$R,[1]Movimento!$B:$B,$C$3,[1]Movimento!$M:$M,$B57,[1]Movimento!$A:$A,AI$3)</f>
        <v>0</v>
      </c>
      <c r="AJ57" s="141">
        <f t="shared" si="163"/>
        <v>0</v>
      </c>
      <c r="AK57" s="141">
        <f>SUMIFS([1]Movimento!$R:$R,[1]Movimento!$B:$B,$C$3,[1]Movimento!$M:$M,$B57,[1]Movimento!$A:$A,AK$3)</f>
        <v>0</v>
      </c>
      <c r="AL57" s="141">
        <f>SUMIFS([1]Movimento!$R:$R,[1]Movimento!$B:$B,$C$3,[1]Movimento!$M:$M,$B57,[1]Movimento!$A:$A,AL$3)</f>
        <v>0</v>
      </c>
      <c r="AM57" s="141">
        <f>SUMIFS([1]Movimento!$R:$R,[1]Movimento!$B:$B,$C$3,[1]Movimento!$M:$M,$B57,[1]Movimento!$A:$A,AM$3)</f>
        <v>0</v>
      </c>
      <c r="AN57" s="141">
        <f>SUMIFS([1]Movimento!$R:$R,[1]Movimento!$B:$B,$C$3,[1]Movimento!$M:$M,$B57,[1]Movimento!$A:$A,AN$3)</f>
        <v>0</v>
      </c>
      <c r="AO57" s="141">
        <f>SUMIFS([1]Movimento!$R:$R,[1]Movimento!$B:$B,$C$3,[1]Movimento!$M:$M,$B57,[1]Movimento!$A:$A,AO$3)</f>
        <v>0</v>
      </c>
      <c r="AP57" s="141">
        <f>SUMIFS([1]Movimento!$R:$R,[1]Movimento!$B:$B,$C$3,[1]Movimento!$M:$M,$B57,[1]Movimento!$A:$A,AP$3)</f>
        <v>0</v>
      </c>
      <c r="AQ57" s="141">
        <f>SUMIFS([1]Movimento!$R:$R,[1]Movimento!$B:$B,$C$3,[1]Movimento!$M:$M,$B57,[1]Movimento!$A:$A,AQ$3)</f>
        <v>0</v>
      </c>
      <c r="AR57" s="141">
        <f>SUMIFS([1]Movimento!$R:$R,[1]Movimento!$B:$B,$C$3,[1]Movimento!$M:$M,$B57,[1]Movimento!$A:$A,AR$3)</f>
        <v>0</v>
      </c>
      <c r="AS57" s="141">
        <f>SUMIFS([1]Movimento!$R:$R,[1]Movimento!$B:$B,$C$3,[1]Movimento!$M:$M,$B57,[1]Movimento!$A:$A,AS$3)</f>
        <v>0</v>
      </c>
      <c r="AT57" s="141">
        <f>SUMIFS([1]Movimento!$R:$R,[1]Movimento!$B:$B,$C$3,[1]Movimento!$M:$M,$B57,[1]Movimento!$A:$A,AT$3)</f>
        <v>0</v>
      </c>
      <c r="AU57" s="141">
        <f>SUMIFS([1]Movimento!$R:$R,[1]Movimento!$B:$B,$C$3,[1]Movimento!$M:$M,$B57,[1]Movimento!$A:$A,AU$3)</f>
        <v>0</v>
      </c>
      <c r="AV57" s="141">
        <f>SUMIFS([1]Movimento!$R:$R,[1]Movimento!$B:$B,$C$3,[1]Movimento!$M:$M,$B57,[1]Movimento!$A:$A,AV$3)</f>
        <v>0</v>
      </c>
      <c r="AW57" s="141">
        <f>SUMIFS([1]Movimento!$R:$R,[1]Movimento!$B:$B,$C$3,[1]Movimento!$M:$M,$B57,[1]Movimento!$A:$A,AW$3)</f>
        <v>0</v>
      </c>
      <c r="AX57" s="141">
        <f>SUMIFS([1]Movimento!$R:$R,[1]Movimento!$B:$B,$C$3,[1]Movimento!$M:$M,$B57,[1]Movimento!$A:$A,AX$3)</f>
        <v>0</v>
      </c>
      <c r="AY57" s="141">
        <f>SUMIFS([1]Movimento!$R:$R,[1]Movimento!$B:$B,$C$3,[1]Movimento!$M:$M,$B57,[1]Movimento!$A:$A,AY$3)</f>
        <v>0</v>
      </c>
      <c r="AZ57" s="141">
        <f>SUMIFS([1]Movimento!$R:$R,[1]Movimento!$B:$B,$C$3,[1]Movimento!$M:$M,$B57,[1]Movimento!$A:$A,AZ$3)</f>
        <v>0</v>
      </c>
      <c r="BA57" s="141">
        <f>SUMIFS([1]Movimento!$R:$R,[1]Movimento!$B:$B,$C$3,[1]Movimento!$M:$M,$B57,[1]Movimento!$A:$A,BA$3)</f>
        <v>0</v>
      </c>
      <c r="BB57" s="141">
        <f>SUMIFS([1]Movimento!$R:$R,[1]Movimento!$B:$B,$C$3,[1]Movimento!$M:$M,$B57,[1]Movimento!$A:$A,BB$3)</f>
        <v>0</v>
      </c>
      <c r="BC57" s="141">
        <f>SUMIFS([1]Movimento!$R:$R,[1]Movimento!$B:$B,$C$3,[1]Movimento!$M:$M,$B57,[1]Movimento!$A:$A,BC$3)</f>
        <v>0</v>
      </c>
      <c r="BD57" s="141">
        <f>SUMIFS([1]Movimento!$R:$R,[1]Movimento!$B:$B,$C$3,[1]Movimento!$M:$M,$B57,[1]Movimento!$A:$A,BD$3)</f>
        <v>0</v>
      </c>
      <c r="BE57" s="141">
        <f>SUMIFS([1]Movimento!$R:$R,[1]Movimento!$B:$B,$C$3,[1]Movimento!$M:$M,$B57,[1]Movimento!$A:$A,BE$3)</f>
        <v>0</v>
      </c>
      <c r="BF57" s="141">
        <f>SUMIFS([1]Movimento!$R:$R,[1]Movimento!$B:$B,$C$3,[1]Movimento!$M:$M,$B57,[1]Movimento!$A:$A,BF$3)</f>
        <v>0</v>
      </c>
      <c r="BG57" s="141">
        <f>SUMIFS([1]Movimento!$R:$R,[1]Movimento!$B:$B,$C$3,[1]Movimento!$M:$M,$B57,[1]Movimento!$A:$A,BG$3)</f>
        <v>0</v>
      </c>
      <c r="BH57" s="141">
        <f>SUMIFS([1]Movimento!$R:$R,[1]Movimento!$B:$B,$C$3,[1]Movimento!$M:$M,$B57,[1]Movimento!$A:$A,BH$3)</f>
        <v>0</v>
      </c>
      <c r="BI57" s="141">
        <f>SUMIFS([1]Movimento!$R:$R,[1]Movimento!$B:$B,$C$3,[1]Movimento!$M:$M,$B57,[1]Movimento!$A:$A,BI$3)</f>
        <v>0</v>
      </c>
      <c r="BJ57" s="141">
        <f>SUMIFS([1]Movimento!$R:$R,[1]Movimento!$B:$B,$C$3,[1]Movimento!$M:$M,$B57,[1]Movimento!$A:$A,BJ$3)</f>
        <v>0</v>
      </c>
      <c r="BK57" s="141">
        <f>SUMIFS([1]Movimento!$R:$R,[1]Movimento!$B:$B,$C$3,[1]Movimento!$M:$M,$B57,[1]Movimento!$A:$A,BK$3)</f>
        <v>0</v>
      </c>
      <c r="BL57" s="141">
        <f>SUMIFS([1]Movimento!$R:$R,[1]Movimento!$B:$B,$C$3,[1]Movimento!$M:$M,$B57,[1]Movimento!$A:$A,BL$3)</f>
        <v>0</v>
      </c>
      <c r="BM57" s="141">
        <f>SUMIFS([1]Movimento!$R:$R,[1]Movimento!$B:$B,$C$3,[1]Movimento!$M:$M,$B57,[1]Movimento!$A:$A,BM$3)</f>
        <v>0</v>
      </c>
      <c r="BN57" s="141">
        <f>SUMIFS([1]Movimento!$R:$R,[1]Movimento!$B:$B,$C$3,[1]Movimento!$M:$M,$B57,[1]Movimento!$A:$A,BN$3)</f>
        <v>0</v>
      </c>
      <c r="BO57" s="141">
        <f>SUMIFS([1]Movimento!$R:$R,[1]Movimento!$B:$B,$C$3,[1]Movimento!$M:$M,$B57,[1]Movimento!$A:$A,BO$3)</f>
        <v>0</v>
      </c>
      <c r="BP57" s="141">
        <f t="shared" si="164"/>
        <v>0</v>
      </c>
      <c r="BQ57" s="141">
        <f>SUMIFS([1]Movimento!$R:$R,[1]Movimento!$B:$B,$C$3,[1]Movimento!$M:$M,$B57,[1]Movimento!$A:$A,BQ$3)</f>
        <v>0</v>
      </c>
      <c r="BR57" s="141">
        <f>SUMIFS([1]Movimento!$R:$R,[1]Movimento!$B:$B,$C$3,[1]Movimento!$M:$M,$B57,[1]Movimento!$A:$A,BR$3)</f>
        <v>0</v>
      </c>
      <c r="BS57" s="141">
        <f>SUMIFS([1]Movimento!$R:$R,[1]Movimento!$B:$B,$C$3,[1]Movimento!$M:$M,$B57,[1]Movimento!$A:$A,BS$3)</f>
        <v>0</v>
      </c>
      <c r="BT57" s="141">
        <f>SUMIFS([1]Movimento!$R:$R,[1]Movimento!$B:$B,$C$3,[1]Movimento!$M:$M,$B57,[1]Movimento!$A:$A,BT$3)</f>
        <v>0</v>
      </c>
      <c r="BU57" s="141">
        <f>SUMIFS([1]Movimento!$R:$R,[1]Movimento!$B:$B,$C$3,[1]Movimento!$M:$M,$B57,[1]Movimento!$A:$A,BU$3)</f>
        <v>0</v>
      </c>
      <c r="BV57" s="141">
        <f>SUMIFS([1]Movimento!$R:$R,[1]Movimento!$B:$B,$C$3,[1]Movimento!$M:$M,$B57,[1]Movimento!$A:$A,BV$3)</f>
        <v>0</v>
      </c>
      <c r="BW57" s="141">
        <f>SUMIFS([1]Movimento!$R:$R,[1]Movimento!$B:$B,$C$3,[1]Movimento!$M:$M,$B57,[1]Movimento!$A:$A,BW$3)</f>
        <v>0</v>
      </c>
      <c r="BX57" s="141">
        <f>SUMIFS([1]Movimento!$R:$R,[1]Movimento!$B:$B,$C$3,[1]Movimento!$M:$M,$B57,[1]Movimento!$A:$A,BX$3)</f>
        <v>0</v>
      </c>
      <c r="BY57" s="141">
        <f>SUMIFS([1]Movimento!$R:$R,[1]Movimento!$B:$B,$C$3,[1]Movimento!$M:$M,$B57,[1]Movimento!$A:$A,BY$3)</f>
        <v>0</v>
      </c>
      <c r="BZ57" s="141">
        <f>SUMIFS([1]Movimento!$R:$R,[1]Movimento!$B:$B,$C$3,[1]Movimento!$M:$M,$B57,[1]Movimento!$A:$A,BZ$3)</f>
        <v>0</v>
      </c>
      <c r="CA57" s="141">
        <f>SUMIFS([1]Movimento!$R:$R,[1]Movimento!$B:$B,$C$3,[1]Movimento!$M:$M,$B57,[1]Movimento!$A:$A,CA$3)</f>
        <v>0</v>
      </c>
      <c r="CB57" s="141">
        <f>SUMIFS([1]Movimento!$R:$R,[1]Movimento!$B:$B,$C$3,[1]Movimento!$M:$M,$B57,[1]Movimento!$A:$A,CB$3)</f>
        <v>0</v>
      </c>
      <c r="CC57" s="141">
        <f>SUMIFS([1]Movimento!$R:$R,[1]Movimento!$B:$B,$C$3,[1]Movimento!$M:$M,$B57,[1]Movimento!$A:$A,CC$3)</f>
        <v>0</v>
      </c>
      <c r="CD57" s="141">
        <f>SUMIFS([1]Movimento!$R:$R,[1]Movimento!$B:$B,$C$3,[1]Movimento!$M:$M,$B57,[1]Movimento!$A:$A,CD$3)</f>
        <v>0</v>
      </c>
      <c r="CE57" s="141">
        <f>SUMIFS([1]Movimento!$R:$R,[1]Movimento!$B:$B,$C$3,[1]Movimento!$M:$M,$B57,[1]Movimento!$A:$A,CE$3)</f>
        <v>0</v>
      </c>
      <c r="CF57" s="141">
        <f>SUMIFS([1]Movimento!$R:$R,[1]Movimento!$B:$B,$C$3,[1]Movimento!$M:$M,$B57,[1]Movimento!$A:$A,CF$3)</f>
        <v>0</v>
      </c>
      <c r="CG57" s="141">
        <f>SUMIFS([1]Movimento!$R:$R,[1]Movimento!$B:$B,$C$3,[1]Movimento!$M:$M,$B57,[1]Movimento!$A:$A,CG$3)</f>
        <v>0</v>
      </c>
      <c r="CH57" s="141">
        <f>SUMIFS([1]Movimento!$R:$R,[1]Movimento!$B:$B,$C$3,[1]Movimento!$M:$M,$B57,[1]Movimento!$A:$A,CH$3)</f>
        <v>0</v>
      </c>
      <c r="CI57" s="141">
        <f>SUMIFS([1]Movimento!$R:$R,[1]Movimento!$B:$B,$C$3,[1]Movimento!$M:$M,$B57,[1]Movimento!$A:$A,CI$3)</f>
        <v>0</v>
      </c>
      <c r="CJ57" s="141">
        <f>SUMIFS([1]Movimento!$R:$R,[1]Movimento!$B:$B,$C$3,[1]Movimento!$M:$M,$B57,[1]Movimento!$A:$A,CJ$3)</f>
        <v>0</v>
      </c>
      <c r="CK57" s="141">
        <f>SUMIFS([1]Movimento!$R:$R,[1]Movimento!$B:$B,$C$3,[1]Movimento!$M:$M,$B57,[1]Movimento!$A:$A,CK$3)</f>
        <v>0</v>
      </c>
      <c r="CL57" s="141">
        <f>SUMIFS([1]Movimento!$R:$R,[1]Movimento!$B:$B,$C$3,[1]Movimento!$M:$M,$B57,[1]Movimento!$A:$A,CL$3)</f>
        <v>0</v>
      </c>
      <c r="CM57" s="141">
        <f>SUMIFS([1]Movimento!$R:$R,[1]Movimento!$B:$B,$C$3,[1]Movimento!$M:$M,$B57,[1]Movimento!$A:$A,CM$3)</f>
        <v>0</v>
      </c>
      <c r="CN57" s="141">
        <f>SUMIFS([1]Movimento!$R:$R,[1]Movimento!$B:$B,$C$3,[1]Movimento!$M:$M,$B57,[1]Movimento!$A:$A,CN$3)</f>
        <v>0</v>
      </c>
      <c r="CO57" s="141">
        <f>SUMIFS([1]Movimento!$R:$R,[1]Movimento!$B:$B,$C$3,[1]Movimento!$M:$M,$B57,[1]Movimento!$A:$A,CO$3)</f>
        <v>0</v>
      </c>
      <c r="CP57" s="141">
        <f>SUMIFS([1]Movimento!$R:$R,[1]Movimento!$B:$B,$C$3,[1]Movimento!$M:$M,$B57,[1]Movimento!$A:$A,CP$3)</f>
        <v>0</v>
      </c>
      <c r="CQ57" s="141">
        <f>SUMIFS([1]Movimento!$R:$R,[1]Movimento!$B:$B,$C$3,[1]Movimento!$M:$M,$B57,[1]Movimento!$A:$A,CQ$3)</f>
        <v>0</v>
      </c>
      <c r="CR57" s="141">
        <f>SUMIFS([1]Movimento!$R:$R,[1]Movimento!$B:$B,$C$3,[1]Movimento!$M:$M,$B57,[1]Movimento!$A:$A,CR$3)</f>
        <v>0</v>
      </c>
      <c r="CS57" s="141">
        <f>SUMIFS([1]Movimento!$R:$R,[1]Movimento!$B:$B,$C$3,[1]Movimento!$M:$M,$B57,[1]Movimento!$A:$A,CS$3)</f>
        <v>0</v>
      </c>
      <c r="CT57" s="141">
        <f>SUMIFS([1]Movimento!$R:$R,[1]Movimento!$B:$B,$C$3,[1]Movimento!$M:$M,$B57,[1]Movimento!$A:$A,CT$3)</f>
        <v>0</v>
      </c>
      <c r="CU57" s="141">
        <f>SUMIFS([1]Movimento!$R:$R,[1]Movimento!$B:$B,$C$3,[1]Movimento!$M:$M,$B57,[1]Movimento!$A:$A,CU$3)</f>
        <v>0</v>
      </c>
      <c r="CV57" s="141">
        <f t="shared" si="165"/>
        <v>0</v>
      </c>
      <c r="CW57" s="141">
        <f>SUMIFS([1]Movimento!$R:$R,[1]Movimento!$B:$B,$C$3,[1]Movimento!$M:$M,$B57,[1]Movimento!$A:$A,CW$3)</f>
        <v>0</v>
      </c>
      <c r="CX57" s="141">
        <f>SUMIFS([1]Movimento!$R:$R,[1]Movimento!$B:$B,$C$3,[1]Movimento!$M:$M,$B57,[1]Movimento!$A:$A,CX$3)</f>
        <v>0</v>
      </c>
      <c r="CY57" s="141">
        <f>SUMIFS([1]Movimento!$R:$R,[1]Movimento!$B:$B,$C$3,[1]Movimento!$M:$M,$B57,[1]Movimento!$A:$A,CY$3)</f>
        <v>0</v>
      </c>
      <c r="CZ57" s="141">
        <f>SUMIFS([1]Movimento!$R:$R,[1]Movimento!$B:$B,$C$3,[1]Movimento!$M:$M,$B57,[1]Movimento!$A:$A,CZ$3)</f>
        <v>0</v>
      </c>
      <c r="DA57" s="141">
        <f>SUMIFS([1]Movimento!$R:$R,[1]Movimento!$B:$B,$C$3,[1]Movimento!$M:$M,$B57,[1]Movimento!$A:$A,DA$3)</f>
        <v>0</v>
      </c>
      <c r="DB57" s="141">
        <f>SUMIFS([1]Movimento!$R:$R,[1]Movimento!$B:$B,$C$3,[1]Movimento!$M:$M,$B57,[1]Movimento!$A:$A,DB$3)</f>
        <v>0</v>
      </c>
      <c r="DC57" s="141">
        <f>SUMIFS([1]Movimento!$R:$R,[1]Movimento!$B:$B,$C$3,[1]Movimento!$M:$M,$B57,[1]Movimento!$A:$A,DC$3)</f>
        <v>0</v>
      </c>
      <c r="DD57" s="141">
        <f>SUMIFS([1]Movimento!$R:$R,[1]Movimento!$B:$B,$C$3,[1]Movimento!$M:$M,$B57,[1]Movimento!$A:$A,DD$3)</f>
        <v>0</v>
      </c>
      <c r="DE57" s="141">
        <f>SUMIFS([1]Movimento!$R:$R,[1]Movimento!$B:$B,$C$3,[1]Movimento!$M:$M,$B57,[1]Movimento!$A:$A,DE$3)</f>
        <v>0</v>
      </c>
      <c r="DF57" s="141">
        <f>SUMIFS([1]Movimento!$R:$R,[1]Movimento!$B:$B,$C$3,[1]Movimento!$M:$M,$B57,[1]Movimento!$A:$A,DF$3)</f>
        <v>0</v>
      </c>
      <c r="DG57" s="141">
        <f>SUMIFS([1]Movimento!$R:$R,[1]Movimento!$B:$B,$C$3,[1]Movimento!$M:$M,$B57,[1]Movimento!$A:$A,DG$3)</f>
        <v>0</v>
      </c>
      <c r="DH57" s="141">
        <f>SUMIFS([1]Movimento!$R:$R,[1]Movimento!$B:$B,$C$3,[1]Movimento!$M:$M,$B57,[1]Movimento!$A:$A,DH$3)</f>
        <v>0</v>
      </c>
      <c r="DI57" s="141">
        <f>SUMIFS([1]Movimento!$R:$R,[1]Movimento!$B:$B,$C$3,[1]Movimento!$M:$M,$B57,[1]Movimento!$A:$A,DI$3)</f>
        <v>0</v>
      </c>
      <c r="DJ57" s="141">
        <f>SUMIFS([1]Movimento!$R:$R,[1]Movimento!$B:$B,$C$3,[1]Movimento!$M:$M,$B57,[1]Movimento!$A:$A,DJ$3)</f>
        <v>0</v>
      </c>
      <c r="DK57" s="141">
        <f>SUMIFS([1]Movimento!$R:$R,[1]Movimento!$B:$B,$C$3,[1]Movimento!$M:$M,$B57,[1]Movimento!$A:$A,DK$3)</f>
        <v>0</v>
      </c>
      <c r="DL57" s="141">
        <f>SUMIFS([1]Movimento!$R:$R,[1]Movimento!$B:$B,$C$3,[1]Movimento!$M:$M,$B57,[1]Movimento!$A:$A,DL$3)</f>
        <v>0</v>
      </c>
      <c r="DM57" s="141">
        <f>SUMIFS([1]Movimento!$R:$R,[1]Movimento!$B:$B,$C$3,[1]Movimento!$M:$M,$B57,[1]Movimento!$A:$A,DM$3)</f>
        <v>0</v>
      </c>
      <c r="DN57" s="141">
        <f>SUMIFS([1]Movimento!$R:$R,[1]Movimento!$B:$B,$C$3,[1]Movimento!$M:$M,$B57,[1]Movimento!$A:$A,DN$3)</f>
        <v>0</v>
      </c>
      <c r="DO57" s="141">
        <f>SUMIFS([1]Movimento!$R:$R,[1]Movimento!$B:$B,$C$3,[1]Movimento!$M:$M,$B57,[1]Movimento!$A:$A,DO$3)</f>
        <v>0</v>
      </c>
      <c r="DP57" s="141">
        <f>SUMIFS([1]Movimento!$R:$R,[1]Movimento!$B:$B,$C$3,[1]Movimento!$M:$M,$B57,[1]Movimento!$A:$A,DP$3)</f>
        <v>0</v>
      </c>
      <c r="DQ57" s="141">
        <f>SUMIFS([1]Movimento!$R:$R,[1]Movimento!$B:$B,$C$3,[1]Movimento!$M:$M,$B57,[1]Movimento!$A:$A,DQ$3)</f>
        <v>0</v>
      </c>
      <c r="DR57" s="141">
        <f>SUMIFS([1]Movimento!$R:$R,[1]Movimento!$B:$B,$C$3,[1]Movimento!$M:$M,$B57,[1]Movimento!$A:$A,DR$3)</f>
        <v>0</v>
      </c>
      <c r="DS57" s="141">
        <f>SUMIFS([1]Movimento!$R:$R,[1]Movimento!$B:$B,$C$3,[1]Movimento!$M:$M,$B57,[1]Movimento!$A:$A,DS$3)</f>
        <v>0</v>
      </c>
      <c r="DT57" s="141">
        <f>SUMIFS([1]Movimento!$R:$R,[1]Movimento!$B:$B,$C$3,[1]Movimento!$M:$M,$B57,[1]Movimento!$A:$A,DT$3)</f>
        <v>0</v>
      </c>
      <c r="DU57" s="141">
        <f>SUMIFS([1]Movimento!$R:$R,[1]Movimento!$B:$B,$C$3,[1]Movimento!$M:$M,$B57,[1]Movimento!$A:$A,DU$3)</f>
        <v>0</v>
      </c>
      <c r="DV57" s="141">
        <f>SUMIFS([1]Movimento!$R:$R,[1]Movimento!$B:$B,$C$3,[1]Movimento!$M:$M,$B57,[1]Movimento!$A:$A,DV$3)</f>
        <v>0</v>
      </c>
      <c r="DW57" s="141">
        <f>SUMIFS([1]Movimento!$R:$R,[1]Movimento!$B:$B,$C$3,[1]Movimento!$M:$M,$B57,[1]Movimento!$A:$A,DW$3)</f>
        <v>0</v>
      </c>
      <c r="DX57" s="141">
        <f>SUMIFS([1]Movimento!$R:$R,[1]Movimento!$B:$B,$C$3,[1]Movimento!$M:$M,$B57,[1]Movimento!$A:$A,DX$3)</f>
        <v>0</v>
      </c>
      <c r="DY57" s="141">
        <f>SUMIFS([1]Movimento!$R:$R,[1]Movimento!$B:$B,$C$3,[1]Movimento!$M:$M,$B57,[1]Movimento!$A:$A,DY$3)</f>
        <v>0</v>
      </c>
      <c r="DZ57" s="141">
        <f>SUMIFS([1]Movimento!$R:$R,[1]Movimento!$B:$B,$C$3,[1]Movimento!$M:$M,$B57,[1]Movimento!$A:$A,DZ$3)</f>
        <v>0</v>
      </c>
      <c r="EA57" s="141">
        <f>SUMIFS([1]Movimento!$R:$R,[1]Movimento!$B:$B,$C$3,[1]Movimento!$M:$M,$B57,[1]Movimento!$A:$A,EA$3)</f>
        <v>0</v>
      </c>
      <c r="EB57" s="141">
        <f t="shared" si="166"/>
        <v>0</v>
      </c>
      <c r="EC57" s="141">
        <f>SUMIFS([1]Movimento!$R:$R,[1]Movimento!$B:$B,$C$3,[1]Movimento!$M:$M,$B57,[1]Movimento!$A:$A,EC$3)</f>
        <v>0</v>
      </c>
      <c r="ED57" s="141">
        <f>SUMIFS([1]Movimento!$R:$R,[1]Movimento!$B:$B,$C$3,[1]Movimento!$M:$M,$B57,[1]Movimento!$A:$A,ED$3)</f>
        <v>0</v>
      </c>
      <c r="EE57" s="141">
        <f>SUMIFS([1]Movimento!$R:$R,[1]Movimento!$B:$B,$C$3,[1]Movimento!$M:$M,$B57,[1]Movimento!$A:$A,EE$3)</f>
        <v>0</v>
      </c>
      <c r="EF57" s="141">
        <f>SUMIFS([1]Movimento!$R:$R,[1]Movimento!$B:$B,$C$3,[1]Movimento!$M:$M,$B57,[1]Movimento!$A:$A,EF$3)</f>
        <v>0</v>
      </c>
      <c r="EG57" s="141">
        <f>SUMIFS([1]Movimento!$R:$R,[1]Movimento!$B:$B,$C$3,[1]Movimento!$M:$M,$B57,[1]Movimento!$A:$A,EG$3)</f>
        <v>0</v>
      </c>
      <c r="EH57" s="141">
        <f>SUMIFS([1]Movimento!$R:$R,[1]Movimento!$B:$B,$C$3,[1]Movimento!$M:$M,$B57,[1]Movimento!$A:$A,EH$3)</f>
        <v>0</v>
      </c>
      <c r="EI57" s="141">
        <f>SUMIFS([1]Movimento!$R:$R,[1]Movimento!$B:$B,$C$3,[1]Movimento!$M:$M,$B57,[1]Movimento!$A:$A,EI$3)</f>
        <v>0</v>
      </c>
      <c r="EJ57" s="141">
        <f>SUMIFS([1]Movimento!$R:$R,[1]Movimento!$B:$B,$C$3,[1]Movimento!$M:$M,$B57,[1]Movimento!$A:$A,EJ$3)</f>
        <v>0</v>
      </c>
      <c r="EK57" s="141">
        <f>SUMIFS([1]Movimento!$R:$R,[1]Movimento!$B:$B,$C$3,[1]Movimento!$M:$M,$B57,[1]Movimento!$A:$A,EK$3)</f>
        <v>0</v>
      </c>
      <c r="EL57" s="141">
        <f>SUMIFS([1]Movimento!$R:$R,[1]Movimento!$B:$B,$C$3,[1]Movimento!$M:$M,$B57,[1]Movimento!$A:$A,EL$3)</f>
        <v>0</v>
      </c>
      <c r="EM57" s="141">
        <f>SUMIFS([1]Movimento!$R:$R,[1]Movimento!$B:$B,$C$3,[1]Movimento!$M:$M,$B57,[1]Movimento!$A:$A,EM$3)</f>
        <v>0</v>
      </c>
      <c r="EN57" s="141">
        <f>SUMIFS([1]Movimento!$R:$R,[1]Movimento!$B:$B,$C$3,[1]Movimento!$M:$M,$B57,[1]Movimento!$A:$A,EN$3)</f>
        <v>0</v>
      </c>
      <c r="EO57" s="141">
        <f>SUMIFS([1]Movimento!$R:$R,[1]Movimento!$B:$B,$C$3,[1]Movimento!$M:$M,$B57,[1]Movimento!$A:$A,EO$3)</f>
        <v>0</v>
      </c>
      <c r="EP57" s="141">
        <f>SUMIFS([1]Movimento!$R:$R,[1]Movimento!$B:$B,$C$3,[1]Movimento!$M:$M,$B57,[1]Movimento!$A:$A,EP$3)</f>
        <v>0</v>
      </c>
      <c r="EQ57" s="141">
        <f>SUMIFS([1]Movimento!$R:$R,[1]Movimento!$B:$B,$C$3,[1]Movimento!$M:$M,$B57,[1]Movimento!$A:$A,EQ$3)</f>
        <v>0</v>
      </c>
      <c r="ER57" s="141">
        <f>SUMIFS([1]Movimento!$R:$R,[1]Movimento!$B:$B,$C$3,[1]Movimento!$M:$M,$B57,[1]Movimento!$A:$A,ER$3)</f>
        <v>0</v>
      </c>
      <c r="ES57" s="141">
        <f>SUMIFS([1]Movimento!$R:$R,[1]Movimento!$B:$B,$C$3,[1]Movimento!$M:$M,$B57,[1]Movimento!$A:$A,ES$3)</f>
        <v>0</v>
      </c>
      <c r="ET57" s="141">
        <f>SUMIFS([1]Movimento!$R:$R,[1]Movimento!$B:$B,$C$3,[1]Movimento!$M:$M,$B57,[1]Movimento!$A:$A,ET$3)</f>
        <v>0</v>
      </c>
      <c r="EU57" s="141">
        <f>SUMIFS([1]Movimento!$R:$R,[1]Movimento!$B:$B,$C$3,[1]Movimento!$M:$M,$B57,[1]Movimento!$A:$A,EU$3)</f>
        <v>0</v>
      </c>
      <c r="EV57" s="141">
        <f>SUMIFS([1]Movimento!$R:$R,[1]Movimento!$B:$B,$C$3,[1]Movimento!$M:$M,$B57,[1]Movimento!$A:$A,EV$3)</f>
        <v>0</v>
      </c>
      <c r="EW57" s="141">
        <f>SUMIFS([1]Movimento!$R:$R,[1]Movimento!$B:$B,$C$3,[1]Movimento!$M:$M,$B57,[1]Movimento!$A:$A,EW$3)</f>
        <v>0</v>
      </c>
      <c r="EX57" s="141">
        <f>SUMIFS([1]Movimento!$R:$R,[1]Movimento!$B:$B,$C$3,[1]Movimento!$M:$M,$B57,[1]Movimento!$A:$A,EX$3)</f>
        <v>0</v>
      </c>
      <c r="EY57" s="141">
        <f>SUMIFS([1]Movimento!$R:$R,[1]Movimento!$B:$B,$C$3,[1]Movimento!$M:$M,$B57,[1]Movimento!$A:$A,EY$3)</f>
        <v>0</v>
      </c>
      <c r="EZ57" s="141">
        <f>SUMIFS([1]Movimento!$R:$R,[1]Movimento!$B:$B,$C$3,[1]Movimento!$M:$M,$B57,[1]Movimento!$A:$A,EZ$3)</f>
        <v>0</v>
      </c>
      <c r="FA57" s="141">
        <f>SUMIFS([1]Movimento!$R:$R,[1]Movimento!$B:$B,$C$3,[1]Movimento!$M:$M,$B57,[1]Movimento!$A:$A,FA$3)</f>
        <v>0</v>
      </c>
      <c r="FB57" s="141">
        <f>SUMIFS([1]Movimento!$R:$R,[1]Movimento!$B:$B,$C$3,[1]Movimento!$M:$M,$B57,[1]Movimento!$A:$A,FB$3)</f>
        <v>0</v>
      </c>
      <c r="FC57" s="141">
        <f>SUMIFS([1]Movimento!$R:$R,[1]Movimento!$B:$B,$C$3,[1]Movimento!$M:$M,$B57,[1]Movimento!$A:$A,FC$3)</f>
        <v>0</v>
      </c>
      <c r="FD57" s="141">
        <f>SUMIFS([1]Movimento!$R:$R,[1]Movimento!$B:$B,$C$3,[1]Movimento!$M:$M,$B57,[1]Movimento!$A:$A,FD$3)</f>
        <v>0</v>
      </c>
      <c r="FE57" s="141">
        <f>SUMIFS([1]Movimento!$R:$R,[1]Movimento!$B:$B,$C$3,[1]Movimento!$M:$M,$B57,[1]Movimento!$A:$A,FE$3)</f>
        <v>0</v>
      </c>
      <c r="FF57" s="141">
        <f>SUMIFS([1]Movimento!$R:$R,[1]Movimento!$B:$B,$C$3,[1]Movimento!$M:$M,$B57,[1]Movimento!$A:$A,FF$3)</f>
        <v>0</v>
      </c>
      <c r="FG57" s="141">
        <f>SUMIFS([1]Movimento!$R:$R,[1]Movimento!$B:$B,$C$3,[1]Movimento!$M:$M,$B57,[1]Movimento!$A:$A,FG$3)</f>
        <v>0</v>
      </c>
      <c r="FH57" s="141">
        <f t="shared" si="167"/>
        <v>0</v>
      </c>
      <c r="FI57" s="141">
        <f>SUMIFS([1]Movimento!$R:$R,[1]Movimento!$B:$B,$C$3,[1]Movimento!$M:$M,$B57,[1]Movimento!$A:$A,FI$3)</f>
        <v>0</v>
      </c>
      <c r="FJ57" s="141">
        <f>SUMIFS([1]Movimento!$R:$R,[1]Movimento!$B:$B,$C$3,[1]Movimento!$M:$M,$B57,[1]Movimento!$A:$A,FJ$3)</f>
        <v>0</v>
      </c>
      <c r="FK57" s="141">
        <f>SUMIFS([1]Movimento!$R:$R,[1]Movimento!$B:$B,$C$3,[1]Movimento!$M:$M,$B57,[1]Movimento!$A:$A,FK$3)</f>
        <v>0</v>
      </c>
      <c r="FL57" s="141">
        <f>SUMIFS([1]Movimento!$R:$R,[1]Movimento!$B:$B,$C$3,[1]Movimento!$M:$M,$B57,[1]Movimento!$A:$A,FL$3)</f>
        <v>0</v>
      </c>
      <c r="FM57" s="141">
        <f>SUMIFS([1]Movimento!$R:$R,[1]Movimento!$B:$B,$C$3,[1]Movimento!$M:$M,$B57,[1]Movimento!$A:$A,FM$3)</f>
        <v>0</v>
      </c>
      <c r="FN57" s="141">
        <f>SUMIFS([1]Movimento!$R:$R,[1]Movimento!$B:$B,$C$3,[1]Movimento!$M:$M,$B57,[1]Movimento!$A:$A,FN$3)</f>
        <v>0</v>
      </c>
      <c r="FO57" s="141">
        <f>SUMIFS([1]Movimento!$R:$R,[1]Movimento!$B:$B,$C$3,[1]Movimento!$M:$M,$B57,[1]Movimento!$A:$A,FO$3)</f>
        <v>0</v>
      </c>
      <c r="FP57" s="141">
        <f>SUMIFS([1]Movimento!$R:$R,[1]Movimento!$B:$B,$C$3,[1]Movimento!$M:$M,$B57,[1]Movimento!$A:$A,FP$3)</f>
        <v>0</v>
      </c>
      <c r="FQ57" s="141">
        <f>SUMIFS([1]Movimento!$R:$R,[1]Movimento!$B:$B,$C$3,[1]Movimento!$M:$M,$B57,[1]Movimento!$A:$A,FQ$3)</f>
        <v>0</v>
      </c>
      <c r="FR57" s="141">
        <f>SUMIFS([1]Movimento!$R:$R,[1]Movimento!$B:$B,$C$3,[1]Movimento!$M:$M,$B57,[1]Movimento!$A:$A,FR$3)</f>
        <v>0</v>
      </c>
      <c r="FS57" s="141">
        <f>SUMIFS([1]Movimento!$R:$R,[1]Movimento!$B:$B,$C$3,[1]Movimento!$M:$M,$B57,[1]Movimento!$A:$A,FS$3)</f>
        <v>0</v>
      </c>
      <c r="FT57" s="141">
        <f>SUMIFS([1]Movimento!$R:$R,[1]Movimento!$B:$B,$C$3,[1]Movimento!$M:$M,$B57,[1]Movimento!$A:$A,FT$3)</f>
        <v>0</v>
      </c>
      <c r="FU57" s="141">
        <f>SUMIFS([1]Movimento!$R:$R,[1]Movimento!$B:$B,$C$3,[1]Movimento!$M:$M,$B57,[1]Movimento!$A:$A,FU$3)</f>
        <v>0</v>
      </c>
      <c r="FV57" s="141">
        <f>SUMIFS([1]Movimento!$R:$R,[1]Movimento!$B:$B,$C$3,[1]Movimento!$M:$M,$B57,[1]Movimento!$A:$A,FV$3)</f>
        <v>0</v>
      </c>
      <c r="FW57" s="141">
        <f>SUMIFS([1]Movimento!$R:$R,[1]Movimento!$B:$B,$C$3,[1]Movimento!$M:$M,$B57,[1]Movimento!$A:$A,FW$3)</f>
        <v>0</v>
      </c>
      <c r="FX57" s="141">
        <f>SUMIFS([1]Movimento!$R:$R,[1]Movimento!$B:$B,$C$3,[1]Movimento!$M:$M,$B57,[1]Movimento!$A:$A,FX$3)</f>
        <v>0</v>
      </c>
      <c r="FY57" s="141">
        <f>SUMIFS([1]Movimento!$R:$R,[1]Movimento!$B:$B,$C$3,[1]Movimento!$M:$M,$B57,[1]Movimento!$A:$A,FY$3)</f>
        <v>0</v>
      </c>
      <c r="FZ57" s="141">
        <f>SUMIFS([1]Movimento!$R:$R,[1]Movimento!$B:$B,$C$3,[1]Movimento!$M:$M,$B57,[1]Movimento!$A:$A,FZ$3)</f>
        <v>0</v>
      </c>
      <c r="GA57" s="141">
        <f>SUMIFS([1]Movimento!$R:$R,[1]Movimento!$B:$B,$C$3,[1]Movimento!$M:$M,$B57,[1]Movimento!$A:$A,GA$3)</f>
        <v>0</v>
      </c>
      <c r="GB57" s="141">
        <f>SUMIFS([1]Movimento!$R:$R,[1]Movimento!$B:$B,$C$3,[1]Movimento!$M:$M,$B57,[1]Movimento!$A:$A,GB$3)</f>
        <v>0</v>
      </c>
      <c r="GC57" s="141">
        <f>SUMIFS([1]Movimento!$R:$R,[1]Movimento!$B:$B,$C$3,[1]Movimento!$M:$M,$B57,[1]Movimento!$A:$A,GC$3)</f>
        <v>0</v>
      </c>
      <c r="GD57" s="141">
        <f>SUMIFS([1]Movimento!$R:$R,[1]Movimento!$B:$B,$C$3,[1]Movimento!$M:$M,$B57,[1]Movimento!$A:$A,GD$3)</f>
        <v>0</v>
      </c>
      <c r="GE57" s="141">
        <f>SUMIFS([1]Movimento!$R:$R,[1]Movimento!$B:$B,$C$3,[1]Movimento!$M:$M,$B57,[1]Movimento!$A:$A,GE$3)</f>
        <v>0</v>
      </c>
      <c r="GF57" s="141">
        <f>SUMIFS([1]Movimento!$R:$R,[1]Movimento!$B:$B,$C$3,[1]Movimento!$M:$M,$B57,[1]Movimento!$A:$A,GF$3)</f>
        <v>0</v>
      </c>
      <c r="GG57" s="141">
        <f>SUMIFS([1]Movimento!$R:$R,[1]Movimento!$B:$B,$C$3,[1]Movimento!$M:$M,$B57,[1]Movimento!$A:$A,GG$3)</f>
        <v>0</v>
      </c>
      <c r="GH57" s="141">
        <f>SUMIFS([1]Movimento!$R:$R,[1]Movimento!$B:$B,$C$3,[1]Movimento!$M:$M,$B57,[1]Movimento!$A:$A,GH$3)</f>
        <v>0</v>
      </c>
      <c r="GI57" s="141">
        <f>SUMIFS([1]Movimento!$R:$R,[1]Movimento!$B:$B,$C$3,[1]Movimento!$M:$M,$B57,[1]Movimento!$A:$A,GI$3)</f>
        <v>0</v>
      </c>
      <c r="GJ57" s="141">
        <f>SUMIFS([1]Movimento!$R:$R,[1]Movimento!$B:$B,$C$3,[1]Movimento!$M:$M,$B57,[1]Movimento!$A:$A,GJ$3)</f>
        <v>0</v>
      </c>
      <c r="GK57" s="141">
        <f>SUMIFS([1]Movimento!$R:$R,[1]Movimento!$B:$B,$C$3,[1]Movimento!$M:$M,$B57,[1]Movimento!$A:$A,GK$3)</f>
        <v>0</v>
      </c>
      <c r="GL57" s="141">
        <f>SUMIFS([1]Movimento!$R:$R,[1]Movimento!$B:$B,$C$3,[1]Movimento!$M:$M,$B57,[1]Movimento!$A:$A,GL$3)</f>
        <v>0</v>
      </c>
      <c r="GM57" s="141">
        <f>SUMIFS([1]Movimento!$R:$R,[1]Movimento!$B:$B,$C$3,[1]Movimento!$M:$M,$B57,[1]Movimento!$A:$A,GM$3)</f>
        <v>0</v>
      </c>
      <c r="GN57" s="141">
        <f t="shared" si="168"/>
        <v>0</v>
      </c>
      <c r="GO57" s="141">
        <f>SUMIFS([1]Movimento!$R:$R,[1]Movimento!$B:$B,$C$3,[1]Movimento!$M:$M,$B57,[1]Movimento!$A:$A,GO$3)</f>
        <v>0</v>
      </c>
      <c r="GP57" s="141">
        <f>SUMIFS([1]Movimento!$R:$R,[1]Movimento!$B:$B,$C$3,[1]Movimento!$M:$M,$B57,[1]Movimento!$A:$A,GP$3)</f>
        <v>0</v>
      </c>
      <c r="GQ57" s="141">
        <f>SUMIFS([1]Movimento!$R:$R,[1]Movimento!$B:$B,$C$3,[1]Movimento!$M:$M,$B57,[1]Movimento!$A:$A,GQ$3)</f>
        <v>0</v>
      </c>
      <c r="GR57" s="141">
        <f>SUMIFS([1]Movimento!$R:$R,[1]Movimento!$B:$B,$C$3,[1]Movimento!$M:$M,$B57,[1]Movimento!$A:$A,GR$3)</f>
        <v>0</v>
      </c>
      <c r="GS57" s="141">
        <f>SUMIFS([1]Movimento!$R:$R,[1]Movimento!$B:$B,$C$3,[1]Movimento!$M:$M,$B57,[1]Movimento!$A:$A,GS$3)</f>
        <v>0</v>
      </c>
      <c r="GT57" s="141">
        <f>SUMIFS([1]Movimento!$R:$R,[1]Movimento!$B:$B,$C$3,[1]Movimento!$M:$M,$B57,[1]Movimento!$A:$A,GT$3)</f>
        <v>0</v>
      </c>
      <c r="GU57" s="141">
        <f>SUMIFS([1]Movimento!$R:$R,[1]Movimento!$B:$B,$C$3,[1]Movimento!$M:$M,$B57,[1]Movimento!$A:$A,GU$3)</f>
        <v>0</v>
      </c>
      <c r="GV57" s="141">
        <f>SUMIFS([1]Movimento!$R:$R,[1]Movimento!$B:$B,$C$3,[1]Movimento!$M:$M,$B57,[1]Movimento!$A:$A,GV$3)</f>
        <v>0</v>
      </c>
      <c r="GW57" s="141">
        <f>SUMIFS([1]Movimento!$R:$R,[1]Movimento!$B:$B,$C$3,[1]Movimento!$M:$M,$B57,[1]Movimento!$A:$A,GW$3)</f>
        <v>0</v>
      </c>
      <c r="GX57" s="141">
        <f>SUMIFS([1]Movimento!$R:$R,[1]Movimento!$B:$B,$C$3,[1]Movimento!$M:$M,$B57,[1]Movimento!$A:$A,GX$3)</f>
        <v>0</v>
      </c>
      <c r="GY57" s="141">
        <f>SUMIFS([1]Movimento!$R:$R,[1]Movimento!$B:$B,$C$3,[1]Movimento!$M:$M,$B57,[1]Movimento!$A:$A,GY$3)</f>
        <v>0</v>
      </c>
      <c r="GZ57" s="141">
        <f>SUMIFS([1]Movimento!$R:$R,[1]Movimento!$B:$B,$C$3,[1]Movimento!$M:$M,$B57,[1]Movimento!$A:$A,GZ$3)</f>
        <v>0</v>
      </c>
      <c r="HA57" s="141">
        <f>SUMIFS([1]Movimento!$R:$R,[1]Movimento!$B:$B,$C$3,[1]Movimento!$M:$M,$B57,[1]Movimento!$A:$A,HA$3)</f>
        <v>0</v>
      </c>
      <c r="HB57" s="141">
        <f>SUMIFS([1]Movimento!$R:$R,[1]Movimento!$B:$B,$C$3,[1]Movimento!$M:$M,$B57,[1]Movimento!$A:$A,HB$3)</f>
        <v>0</v>
      </c>
      <c r="HC57" s="141">
        <f>SUMIFS([1]Movimento!$R:$R,[1]Movimento!$B:$B,$C$3,[1]Movimento!$M:$M,$B57,[1]Movimento!$A:$A,HC$3)</f>
        <v>0</v>
      </c>
      <c r="HD57" s="141">
        <f>SUMIFS([1]Movimento!$R:$R,[1]Movimento!$B:$B,$C$3,[1]Movimento!$M:$M,$B57,[1]Movimento!$A:$A,HD$3)</f>
        <v>0</v>
      </c>
      <c r="HE57" s="141">
        <f>SUMIFS([1]Movimento!$R:$R,[1]Movimento!$B:$B,$C$3,[1]Movimento!$M:$M,$B57,[1]Movimento!$A:$A,HE$3)</f>
        <v>0</v>
      </c>
      <c r="HF57" s="141">
        <f>SUMIFS([1]Movimento!$R:$R,[1]Movimento!$B:$B,$C$3,[1]Movimento!$M:$M,$B57,[1]Movimento!$A:$A,HF$3)</f>
        <v>0</v>
      </c>
      <c r="HG57" s="141">
        <f>SUMIFS([1]Movimento!$R:$R,[1]Movimento!$B:$B,$C$3,[1]Movimento!$M:$M,$B57,[1]Movimento!$A:$A,HG$3)</f>
        <v>0</v>
      </c>
      <c r="HH57" s="141">
        <f>SUMIFS([1]Movimento!$R:$R,[1]Movimento!$B:$B,$C$3,[1]Movimento!$M:$M,$B57,[1]Movimento!$A:$A,HH$3)</f>
        <v>0</v>
      </c>
      <c r="HI57" s="141">
        <f>SUMIFS([1]Movimento!$R:$R,[1]Movimento!$B:$B,$C$3,[1]Movimento!$M:$M,$B57,[1]Movimento!$A:$A,HI$3)</f>
        <v>0</v>
      </c>
      <c r="HJ57" s="141">
        <f>SUMIFS([1]Movimento!$R:$R,[1]Movimento!$B:$B,$C$3,[1]Movimento!$M:$M,$B57,[1]Movimento!$A:$A,HJ$3)</f>
        <v>0</v>
      </c>
      <c r="HK57" s="141">
        <f>SUMIFS([1]Movimento!$R:$R,[1]Movimento!$B:$B,$C$3,[1]Movimento!$M:$M,$B57,[1]Movimento!$A:$A,HK$3)</f>
        <v>0</v>
      </c>
      <c r="HL57" s="141">
        <f>SUMIFS([1]Movimento!$R:$R,[1]Movimento!$B:$B,$C$3,[1]Movimento!$M:$M,$B57,[1]Movimento!$A:$A,HL$3)</f>
        <v>0</v>
      </c>
      <c r="HM57" s="141">
        <f>SUMIFS([1]Movimento!$R:$R,[1]Movimento!$B:$B,$C$3,[1]Movimento!$M:$M,$B57,[1]Movimento!$A:$A,HM$3)</f>
        <v>0</v>
      </c>
      <c r="HN57" s="141">
        <f>SUMIFS([1]Movimento!$R:$R,[1]Movimento!$B:$B,$C$3,[1]Movimento!$M:$M,$B57,[1]Movimento!$A:$A,HN$3)</f>
        <v>0</v>
      </c>
      <c r="HO57" s="141">
        <f>SUMIFS([1]Movimento!$R:$R,[1]Movimento!$B:$B,$C$3,[1]Movimento!$M:$M,$B57,[1]Movimento!$A:$A,HO$3)</f>
        <v>0</v>
      </c>
      <c r="HP57" s="141">
        <f>SUMIFS([1]Movimento!$R:$R,[1]Movimento!$B:$B,$C$3,[1]Movimento!$M:$M,$B57,[1]Movimento!$A:$A,HP$3)</f>
        <v>0</v>
      </c>
      <c r="HQ57" s="141">
        <f>SUMIFS([1]Movimento!$R:$R,[1]Movimento!$B:$B,$C$3,[1]Movimento!$M:$M,$B57,[1]Movimento!$A:$A,HQ$3)</f>
        <v>0</v>
      </c>
      <c r="HR57" s="141">
        <f>SUMIFS([1]Movimento!$R:$R,[1]Movimento!$B:$B,$C$3,[1]Movimento!$M:$M,$B57,[1]Movimento!$A:$A,HR$3)</f>
        <v>0</v>
      </c>
      <c r="HS57" s="141">
        <f>SUMIFS([1]Movimento!$R:$R,[1]Movimento!$B:$B,$C$3,[1]Movimento!$M:$M,$B57,[1]Movimento!$A:$A,HS$3)</f>
        <v>0</v>
      </c>
      <c r="HT57" s="141">
        <f t="shared" si="169"/>
        <v>0</v>
      </c>
      <c r="HU57" s="141">
        <f>SUMIFS([1]Movimento!$R:$R,[1]Movimento!$B:$B,$C$3,[1]Movimento!$M:$M,$B57,[1]Movimento!$A:$A,HU$3)</f>
        <v>0</v>
      </c>
      <c r="HV57" s="141">
        <f>SUMIFS([1]Movimento!$R:$R,[1]Movimento!$B:$B,$C$3,[1]Movimento!$M:$M,$B57,[1]Movimento!$A:$A,HV$3)</f>
        <v>0</v>
      </c>
      <c r="HW57" s="141">
        <f>SUMIFS([1]Movimento!$R:$R,[1]Movimento!$B:$B,$C$3,[1]Movimento!$M:$M,$B57,[1]Movimento!$A:$A,HW$3)</f>
        <v>0</v>
      </c>
      <c r="HX57" s="141">
        <f>SUMIFS([1]Movimento!$R:$R,[1]Movimento!$B:$B,$C$3,[1]Movimento!$M:$M,$B57,[1]Movimento!$A:$A,HX$3)</f>
        <v>0</v>
      </c>
      <c r="HY57" s="141">
        <f>SUMIFS([1]Movimento!$R:$R,[1]Movimento!$B:$B,$C$3,[1]Movimento!$M:$M,$B57,[1]Movimento!$A:$A,HY$3)</f>
        <v>0</v>
      </c>
      <c r="HZ57" s="141">
        <f>SUMIFS([1]Movimento!$R:$R,[1]Movimento!$B:$B,$C$3,[1]Movimento!$M:$M,$B57,[1]Movimento!$A:$A,HZ$3)</f>
        <v>0</v>
      </c>
      <c r="IA57" s="141">
        <f>SUMIFS([1]Movimento!$R:$R,[1]Movimento!$B:$B,$C$3,[1]Movimento!$M:$M,$B57,[1]Movimento!$A:$A,IA$3)</f>
        <v>0</v>
      </c>
      <c r="IB57" s="141">
        <f>SUMIFS([1]Movimento!$R:$R,[1]Movimento!$B:$B,$C$3,[1]Movimento!$M:$M,$B57,[1]Movimento!$A:$A,IB$3)</f>
        <v>0</v>
      </c>
      <c r="IC57" s="141">
        <f>SUMIFS([1]Movimento!$R:$R,[1]Movimento!$B:$B,$C$3,[1]Movimento!$M:$M,$B57,[1]Movimento!$A:$A,IC$3)</f>
        <v>0</v>
      </c>
      <c r="ID57" s="141">
        <f>SUMIFS([1]Movimento!$R:$R,[1]Movimento!$B:$B,$C$3,[1]Movimento!$M:$M,$B57,[1]Movimento!$A:$A,ID$3)</f>
        <v>0</v>
      </c>
      <c r="IE57" s="141">
        <f>SUMIFS([1]Movimento!$R:$R,[1]Movimento!$B:$B,$C$3,[1]Movimento!$M:$M,$B57,[1]Movimento!$A:$A,IE$3)</f>
        <v>0</v>
      </c>
      <c r="IF57" s="141">
        <f>SUMIFS([1]Movimento!$R:$R,[1]Movimento!$B:$B,$C$3,[1]Movimento!$M:$M,$B57,[1]Movimento!$A:$A,IF$3)</f>
        <v>0</v>
      </c>
      <c r="IG57" s="141">
        <f>SUMIFS([1]Movimento!$R:$R,[1]Movimento!$B:$B,$C$3,[1]Movimento!$M:$M,$B57,[1]Movimento!$A:$A,IG$3)</f>
        <v>0</v>
      </c>
      <c r="IH57" s="141">
        <f>SUMIFS([1]Movimento!$R:$R,[1]Movimento!$B:$B,$C$3,[1]Movimento!$M:$M,$B57,[1]Movimento!$A:$A,IH$3)</f>
        <v>0</v>
      </c>
      <c r="II57" s="141">
        <f>SUMIFS([1]Movimento!$R:$R,[1]Movimento!$B:$B,$C$3,[1]Movimento!$M:$M,$B57,[1]Movimento!$A:$A,II$3)</f>
        <v>0</v>
      </c>
      <c r="IJ57" s="141">
        <f>SUMIFS([1]Movimento!$R:$R,[1]Movimento!$B:$B,$C$3,[1]Movimento!$M:$M,$B57,[1]Movimento!$A:$A,IJ$3)</f>
        <v>0</v>
      </c>
      <c r="IK57" s="141">
        <f>SUMIFS([1]Movimento!$R:$R,[1]Movimento!$B:$B,$C$3,[1]Movimento!$M:$M,$B57,[1]Movimento!$A:$A,IK$3)</f>
        <v>0</v>
      </c>
      <c r="IL57" s="141">
        <f>SUMIFS([1]Movimento!$R:$R,[1]Movimento!$B:$B,$C$3,[1]Movimento!$M:$M,$B57,[1]Movimento!$A:$A,IL$3)</f>
        <v>0</v>
      </c>
      <c r="IM57" s="141">
        <f>SUMIFS([1]Movimento!$R:$R,[1]Movimento!$B:$B,$C$3,[1]Movimento!$M:$M,$B57,[1]Movimento!$A:$A,IM$3)</f>
        <v>0</v>
      </c>
      <c r="IN57" s="141">
        <f>SUMIFS([1]Movimento!$R:$R,[1]Movimento!$B:$B,$C$3,[1]Movimento!$M:$M,$B57,[1]Movimento!$A:$A,IN$3)</f>
        <v>0</v>
      </c>
      <c r="IO57" s="141">
        <f>SUMIFS([1]Movimento!$R:$R,[1]Movimento!$B:$B,$C$3,[1]Movimento!$M:$M,$B57,[1]Movimento!$A:$A,IO$3)</f>
        <v>0</v>
      </c>
      <c r="IP57" s="141">
        <f>SUMIFS([1]Movimento!$R:$R,[1]Movimento!$B:$B,$C$3,[1]Movimento!$M:$M,$B57,[1]Movimento!$A:$A,IP$3)</f>
        <v>0</v>
      </c>
      <c r="IQ57" s="141">
        <f>SUMIFS([1]Movimento!$R:$R,[1]Movimento!$B:$B,$C$3,[1]Movimento!$M:$M,$B57,[1]Movimento!$A:$A,IQ$3)</f>
        <v>0</v>
      </c>
      <c r="IR57" s="141">
        <f>SUMIFS([1]Movimento!$R:$R,[1]Movimento!$B:$B,$C$3,[1]Movimento!$M:$M,$B57,[1]Movimento!$A:$A,IR$3)</f>
        <v>0</v>
      </c>
      <c r="IS57" s="141">
        <f>SUMIFS([1]Movimento!$R:$R,[1]Movimento!$B:$B,$C$3,[1]Movimento!$M:$M,$B57,[1]Movimento!$A:$A,IS$3)</f>
        <v>0</v>
      </c>
      <c r="IT57" s="141">
        <f>SUMIFS([1]Movimento!$R:$R,[1]Movimento!$B:$B,$C$3,[1]Movimento!$M:$M,$B57,[1]Movimento!$A:$A,IT$3)</f>
        <v>0</v>
      </c>
      <c r="IU57" s="141">
        <f>SUMIFS([1]Movimento!$R:$R,[1]Movimento!$B:$B,$C$3,[1]Movimento!$M:$M,$B57,[1]Movimento!$A:$A,IU$3)</f>
        <v>0</v>
      </c>
      <c r="IV57" s="141">
        <f>SUMIFS([1]Movimento!$R:$R,[1]Movimento!$B:$B,$C$3,[1]Movimento!$M:$M,$B57,[1]Movimento!$A:$A,IV$3)</f>
        <v>0</v>
      </c>
      <c r="IW57" s="141">
        <f>SUMIFS([1]Movimento!$R:$R,[1]Movimento!$B:$B,$C$3,[1]Movimento!$M:$M,$B57,[1]Movimento!$A:$A,IW$3)</f>
        <v>0</v>
      </c>
      <c r="IX57" s="141">
        <f>SUMIFS([1]Movimento!$R:$R,[1]Movimento!$B:$B,$C$3,[1]Movimento!$M:$M,$B57,[1]Movimento!$A:$A,IX$3)</f>
        <v>0</v>
      </c>
      <c r="IY57" s="141">
        <f>SUMIFS([1]Movimento!$R:$R,[1]Movimento!$B:$B,$C$3,[1]Movimento!$M:$M,$B57,[1]Movimento!$A:$A,IY$3)</f>
        <v>0</v>
      </c>
      <c r="IZ57" s="141">
        <f t="shared" si="170"/>
        <v>0</v>
      </c>
      <c r="JA57" s="141">
        <f>SUMIFS([1]Movimento!$R:$R,[1]Movimento!$B:$B,$C$3,[1]Movimento!$M:$M,$B57,[1]Movimento!$A:$A,JA$3)</f>
        <v>0</v>
      </c>
      <c r="JB57" s="141">
        <f>SUMIFS([1]Movimento!$R:$R,[1]Movimento!$B:$B,$C$3,[1]Movimento!$M:$M,$B57,[1]Movimento!$A:$A,JB$3)</f>
        <v>0</v>
      </c>
      <c r="JC57" s="141">
        <f>SUMIFS([1]Movimento!$R:$R,[1]Movimento!$B:$B,$C$3,[1]Movimento!$M:$M,$B57,[1]Movimento!$A:$A,JC$3)</f>
        <v>0</v>
      </c>
      <c r="JD57" s="141">
        <f>SUMIFS([1]Movimento!$R:$R,[1]Movimento!$B:$B,$C$3,[1]Movimento!$M:$M,$B57,[1]Movimento!$A:$A,JD$3)</f>
        <v>0</v>
      </c>
      <c r="JE57" s="141">
        <f>SUMIFS([1]Movimento!$R:$R,[1]Movimento!$B:$B,$C$3,[1]Movimento!$M:$M,$B57,[1]Movimento!$A:$A,JE$3)</f>
        <v>0</v>
      </c>
      <c r="JF57" s="141">
        <f>SUMIFS([1]Movimento!$R:$R,[1]Movimento!$B:$B,$C$3,[1]Movimento!$M:$M,$B57,[1]Movimento!$A:$A,JF$3)</f>
        <v>0</v>
      </c>
      <c r="JG57" s="141">
        <f>SUMIFS([1]Movimento!$R:$R,[1]Movimento!$B:$B,$C$3,[1]Movimento!$M:$M,$B57,[1]Movimento!$A:$A,JG$3)</f>
        <v>0</v>
      </c>
      <c r="JH57" s="141">
        <f>SUMIFS([1]Movimento!$R:$R,[1]Movimento!$B:$B,$C$3,[1]Movimento!$M:$M,$B57,[1]Movimento!$A:$A,JH$3)</f>
        <v>0</v>
      </c>
      <c r="JI57" s="141">
        <f>SUMIFS([1]Movimento!$R:$R,[1]Movimento!$B:$B,$C$3,[1]Movimento!$M:$M,$B57,[1]Movimento!$A:$A,JI$3)</f>
        <v>0</v>
      </c>
      <c r="JJ57" s="141">
        <f>SUMIFS([1]Movimento!$R:$R,[1]Movimento!$B:$B,$C$3,[1]Movimento!$M:$M,$B57,[1]Movimento!$A:$A,JJ$3)</f>
        <v>0</v>
      </c>
      <c r="JK57" s="141">
        <f>SUMIFS([1]Movimento!$R:$R,[1]Movimento!$B:$B,$C$3,[1]Movimento!$M:$M,$B57,[1]Movimento!$A:$A,JK$3)</f>
        <v>0</v>
      </c>
      <c r="JL57" s="141">
        <f>SUMIFS([1]Movimento!$R:$R,[1]Movimento!$B:$B,$C$3,[1]Movimento!$M:$M,$B57,[1]Movimento!$A:$A,JL$3)</f>
        <v>0</v>
      </c>
      <c r="JM57" s="141">
        <f>SUMIFS([1]Movimento!$R:$R,[1]Movimento!$B:$B,$C$3,[1]Movimento!$M:$M,$B57,[1]Movimento!$A:$A,JM$3)</f>
        <v>0</v>
      </c>
      <c r="JN57" s="141">
        <f>SUMIFS([1]Movimento!$R:$R,[1]Movimento!$B:$B,$C$3,[1]Movimento!$M:$M,$B57,[1]Movimento!$A:$A,JN$3)</f>
        <v>0</v>
      </c>
      <c r="JO57" s="141">
        <f>SUMIFS([1]Movimento!$R:$R,[1]Movimento!$B:$B,$C$3,[1]Movimento!$M:$M,$B57,[1]Movimento!$A:$A,JO$3)</f>
        <v>0</v>
      </c>
      <c r="JP57" s="141">
        <f>SUMIFS([1]Movimento!$R:$R,[1]Movimento!$B:$B,$C$3,[1]Movimento!$M:$M,$B57,[1]Movimento!$A:$A,JP$3)</f>
        <v>0</v>
      </c>
      <c r="JQ57" s="141">
        <f>SUMIFS([1]Movimento!$R:$R,[1]Movimento!$B:$B,$C$3,[1]Movimento!$M:$M,$B57,[1]Movimento!$A:$A,JQ$3)</f>
        <v>0</v>
      </c>
      <c r="JR57" s="141">
        <f>SUMIFS([1]Movimento!$R:$R,[1]Movimento!$B:$B,$C$3,[1]Movimento!$M:$M,$B57,[1]Movimento!$A:$A,JR$3)</f>
        <v>0</v>
      </c>
      <c r="JS57" s="141">
        <f>SUMIFS([1]Movimento!$R:$R,[1]Movimento!$B:$B,$C$3,[1]Movimento!$M:$M,$B57,[1]Movimento!$A:$A,JS$3)</f>
        <v>0</v>
      </c>
      <c r="JT57" s="141">
        <f>SUMIFS([1]Movimento!$R:$R,[1]Movimento!$B:$B,$C$3,[1]Movimento!$M:$M,$B57,[1]Movimento!$A:$A,JT$3)</f>
        <v>0</v>
      </c>
      <c r="JU57" s="141">
        <f>SUMIFS([1]Movimento!$R:$R,[1]Movimento!$B:$B,$C$3,[1]Movimento!$M:$M,$B57,[1]Movimento!$A:$A,JU$3)</f>
        <v>0</v>
      </c>
      <c r="JV57" s="141">
        <f>SUMIFS([1]Movimento!$R:$R,[1]Movimento!$B:$B,$C$3,[1]Movimento!$M:$M,$B57,[1]Movimento!$A:$A,JV$3)</f>
        <v>0</v>
      </c>
      <c r="JW57" s="141">
        <f>SUMIFS([1]Movimento!$R:$R,[1]Movimento!$B:$B,$C$3,[1]Movimento!$M:$M,$B57,[1]Movimento!$A:$A,JW$3)</f>
        <v>0</v>
      </c>
      <c r="JX57" s="141">
        <f>SUMIFS([1]Movimento!$R:$R,[1]Movimento!$B:$B,$C$3,[1]Movimento!$M:$M,$B57,[1]Movimento!$A:$A,JX$3)</f>
        <v>0</v>
      </c>
      <c r="JY57" s="141">
        <f>SUMIFS([1]Movimento!$R:$R,[1]Movimento!$B:$B,$C$3,[1]Movimento!$M:$M,$B57,[1]Movimento!$A:$A,JY$3)</f>
        <v>0</v>
      </c>
      <c r="JZ57" s="141">
        <f>SUMIFS([1]Movimento!$R:$R,[1]Movimento!$B:$B,$C$3,[1]Movimento!$M:$M,$B57,[1]Movimento!$A:$A,JZ$3)</f>
        <v>0</v>
      </c>
      <c r="KA57" s="141">
        <f>SUMIFS([1]Movimento!$R:$R,[1]Movimento!$B:$B,$C$3,[1]Movimento!$M:$M,$B57,[1]Movimento!$A:$A,KA$3)</f>
        <v>0</v>
      </c>
      <c r="KB57" s="141">
        <f>SUMIFS([1]Movimento!$R:$R,[1]Movimento!$B:$B,$C$3,[1]Movimento!$M:$M,$B57,[1]Movimento!$A:$A,KB$3)</f>
        <v>0</v>
      </c>
      <c r="KC57" s="141">
        <f>SUMIFS([1]Movimento!$R:$R,[1]Movimento!$B:$B,$C$3,[1]Movimento!$M:$M,$B57,[1]Movimento!$A:$A,KC$3)</f>
        <v>0</v>
      </c>
      <c r="KD57" s="141">
        <f>SUMIFS([1]Movimento!$R:$R,[1]Movimento!$B:$B,$C$3,[1]Movimento!$M:$M,$B57,[1]Movimento!$A:$A,KD$3)</f>
        <v>0</v>
      </c>
      <c r="KE57" s="141">
        <f>SUMIFS([1]Movimento!$R:$R,[1]Movimento!$B:$B,$C$3,[1]Movimento!$M:$M,$B57,[1]Movimento!$A:$A,KE$3)</f>
        <v>0</v>
      </c>
      <c r="KF57" s="141">
        <f t="shared" si="171"/>
        <v>0</v>
      </c>
      <c r="KG57" s="141">
        <f>SUMIFS([1]Movimento!$R:$R,[1]Movimento!$B:$B,$C$3,[1]Movimento!$M:$M,$B57,[1]Movimento!$A:$A,KG$3)</f>
        <v>0</v>
      </c>
      <c r="KH57" s="141">
        <f>SUMIFS([1]Movimento!$R:$R,[1]Movimento!$B:$B,$C$3,[1]Movimento!$M:$M,$B57,[1]Movimento!$A:$A,KH$3)</f>
        <v>0</v>
      </c>
      <c r="KI57" s="141">
        <f>SUMIFS([1]Movimento!$R:$R,[1]Movimento!$B:$B,$C$3,[1]Movimento!$M:$M,$B57,[1]Movimento!$A:$A,KI$3)</f>
        <v>0</v>
      </c>
      <c r="KJ57" s="141">
        <f>SUMIFS([1]Movimento!$R:$R,[1]Movimento!$B:$B,$C$3,[1]Movimento!$M:$M,$B57,[1]Movimento!$A:$A,KJ$3)</f>
        <v>0</v>
      </c>
      <c r="KK57" s="141">
        <f>SUMIFS([1]Movimento!$R:$R,[1]Movimento!$B:$B,$C$3,[1]Movimento!$M:$M,$B57,[1]Movimento!$A:$A,KK$3)</f>
        <v>0</v>
      </c>
      <c r="KL57" s="141">
        <f>SUMIFS([1]Movimento!$R:$R,[1]Movimento!$B:$B,$C$3,[1]Movimento!$M:$M,$B57,[1]Movimento!$A:$A,KL$3)</f>
        <v>0</v>
      </c>
      <c r="KM57" s="141">
        <f>SUMIFS([1]Movimento!$R:$R,[1]Movimento!$B:$B,$C$3,[1]Movimento!$M:$M,$B57,[1]Movimento!$A:$A,KM$3)</f>
        <v>0</v>
      </c>
      <c r="KN57" s="141">
        <f>SUMIFS([1]Movimento!$R:$R,[1]Movimento!$B:$B,$C$3,[1]Movimento!$M:$M,$B57,[1]Movimento!$A:$A,KN$3)</f>
        <v>0</v>
      </c>
      <c r="KO57" s="141">
        <f>SUMIFS([1]Movimento!$R:$R,[1]Movimento!$B:$B,$C$3,[1]Movimento!$M:$M,$B57,[1]Movimento!$A:$A,KO$3)</f>
        <v>0</v>
      </c>
      <c r="KP57" s="141">
        <f>SUMIFS([1]Movimento!$R:$R,[1]Movimento!$B:$B,$C$3,[1]Movimento!$M:$M,$B57,[1]Movimento!$A:$A,KP$3)</f>
        <v>0</v>
      </c>
      <c r="KQ57" s="141">
        <f>SUMIFS([1]Movimento!$R:$R,[1]Movimento!$B:$B,$C$3,[1]Movimento!$M:$M,$B57,[1]Movimento!$A:$A,KQ$3)</f>
        <v>0</v>
      </c>
      <c r="KR57" s="141">
        <f>SUMIFS([1]Movimento!$R:$R,[1]Movimento!$B:$B,$C$3,[1]Movimento!$M:$M,$B57,[1]Movimento!$A:$A,KR$3)</f>
        <v>0</v>
      </c>
      <c r="KS57" s="141">
        <f>SUMIFS([1]Movimento!$R:$R,[1]Movimento!$B:$B,$C$3,[1]Movimento!$M:$M,$B57,[1]Movimento!$A:$A,KS$3)</f>
        <v>0</v>
      </c>
      <c r="KT57" s="141">
        <f>SUMIFS([1]Movimento!$R:$R,[1]Movimento!$B:$B,$C$3,[1]Movimento!$M:$M,$B57,[1]Movimento!$A:$A,KT$3)</f>
        <v>0</v>
      </c>
      <c r="KU57" s="141">
        <f>SUMIFS([1]Movimento!$R:$R,[1]Movimento!$B:$B,$C$3,[1]Movimento!$M:$M,$B57,[1]Movimento!$A:$A,KU$3)</f>
        <v>0</v>
      </c>
      <c r="KV57" s="141">
        <f>SUMIFS([1]Movimento!$R:$R,[1]Movimento!$B:$B,$C$3,[1]Movimento!$M:$M,$B57,[1]Movimento!$A:$A,KV$3)</f>
        <v>0</v>
      </c>
      <c r="KW57" s="141">
        <f>SUMIFS([1]Movimento!$R:$R,[1]Movimento!$B:$B,$C$3,[1]Movimento!$M:$M,$B57,[1]Movimento!$A:$A,KW$3)</f>
        <v>0</v>
      </c>
      <c r="KX57" s="141">
        <f>SUMIFS([1]Movimento!$R:$R,[1]Movimento!$B:$B,$C$3,[1]Movimento!$M:$M,$B57,[1]Movimento!$A:$A,KX$3)</f>
        <v>0</v>
      </c>
      <c r="KY57" s="141">
        <f>SUMIFS([1]Movimento!$R:$R,[1]Movimento!$B:$B,$C$3,[1]Movimento!$M:$M,$B57,[1]Movimento!$A:$A,KY$3)</f>
        <v>0</v>
      </c>
      <c r="KZ57" s="141">
        <f>SUMIFS([1]Movimento!$R:$R,[1]Movimento!$B:$B,$C$3,[1]Movimento!$M:$M,$B57,[1]Movimento!$A:$A,KZ$3)</f>
        <v>0</v>
      </c>
      <c r="LA57" s="141">
        <f>SUMIFS([1]Movimento!$R:$R,[1]Movimento!$B:$B,$C$3,[1]Movimento!$M:$M,$B57,[1]Movimento!$A:$A,LA$3)</f>
        <v>0</v>
      </c>
      <c r="LB57" s="141">
        <f>SUMIFS([1]Movimento!$R:$R,[1]Movimento!$B:$B,$C$3,[1]Movimento!$M:$M,$B57,[1]Movimento!$A:$A,LB$3)</f>
        <v>0</v>
      </c>
      <c r="LC57" s="141">
        <f>SUMIFS([1]Movimento!$R:$R,[1]Movimento!$B:$B,$C$3,[1]Movimento!$M:$M,$B57,[1]Movimento!$A:$A,LC$3)</f>
        <v>0</v>
      </c>
      <c r="LD57" s="141">
        <f>SUMIFS([1]Movimento!$R:$R,[1]Movimento!$B:$B,$C$3,[1]Movimento!$M:$M,$B57,[1]Movimento!$A:$A,LD$3)</f>
        <v>0</v>
      </c>
      <c r="LE57" s="141">
        <f>SUMIFS([1]Movimento!$R:$R,[1]Movimento!$B:$B,$C$3,[1]Movimento!$M:$M,$B57,[1]Movimento!$A:$A,LE$3)</f>
        <v>0</v>
      </c>
      <c r="LF57" s="141">
        <f>SUMIFS([1]Movimento!$R:$R,[1]Movimento!$B:$B,$C$3,[1]Movimento!$M:$M,$B57,[1]Movimento!$A:$A,LF$3)</f>
        <v>0</v>
      </c>
      <c r="LG57" s="141">
        <f>SUMIFS([1]Movimento!$R:$R,[1]Movimento!$B:$B,$C$3,[1]Movimento!$M:$M,$B57,[1]Movimento!$A:$A,LG$3)</f>
        <v>0</v>
      </c>
      <c r="LH57" s="141">
        <f>SUMIFS([1]Movimento!$R:$R,[1]Movimento!$B:$B,$C$3,[1]Movimento!$M:$M,$B57,[1]Movimento!$A:$A,LH$3)</f>
        <v>0</v>
      </c>
      <c r="LI57" s="141">
        <f>SUMIFS([1]Movimento!$R:$R,[1]Movimento!$B:$B,$C$3,[1]Movimento!$M:$M,$B57,[1]Movimento!$A:$A,LI$3)</f>
        <v>0</v>
      </c>
      <c r="LJ57" s="141">
        <f>SUMIFS([1]Movimento!$R:$R,[1]Movimento!$B:$B,$C$3,[1]Movimento!$M:$M,$B57,[1]Movimento!$A:$A,LJ$3)</f>
        <v>0</v>
      </c>
      <c r="LK57" s="141">
        <f>SUMIFS([1]Movimento!$R:$R,[1]Movimento!$B:$B,$C$3,[1]Movimento!$M:$M,$B57,[1]Movimento!$A:$A,LK$3)</f>
        <v>0</v>
      </c>
      <c r="LL57" s="141">
        <f t="shared" si="172"/>
        <v>0</v>
      </c>
      <c r="LM57" s="141">
        <f>SUMIFS([1]Movimento!$R:$R,[1]Movimento!$B:$B,$C$3,[1]Movimento!$M:$M,$B57,[1]Movimento!$A:$A,LM$3)</f>
        <v>0</v>
      </c>
      <c r="LN57" s="141">
        <f>SUMIFS([1]Movimento!$R:$R,[1]Movimento!$B:$B,$C$3,[1]Movimento!$M:$M,$B57,[1]Movimento!$A:$A,LN$3)</f>
        <v>0</v>
      </c>
      <c r="LO57" s="141">
        <f>SUMIFS([1]Movimento!$R:$R,[1]Movimento!$B:$B,$C$3,[1]Movimento!$M:$M,$B57,[1]Movimento!$A:$A,LO$3)</f>
        <v>0</v>
      </c>
      <c r="LP57" s="141">
        <f>SUMIFS([1]Movimento!$R:$R,[1]Movimento!$B:$B,$C$3,[1]Movimento!$M:$M,$B57,[1]Movimento!$A:$A,LP$3)</f>
        <v>0</v>
      </c>
      <c r="LQ57" s="141">
        <f>SUMIFS([1]Movimento!$R:$R,[1]Movimento!$B:$B,$C$3,[1]Movimento!$M:$M,$B57,[1]Movimento!$A:$A,LQ$3)</f>
        <v>0</v>
      </c>
      <c r="LR57" s="141">
        <f>SUMIFS([1]Movimento!$R:$R,[1]Movimento!$B:$B,$C$3,[1]Movimento!$M:$M,$B57,[1]Movimento!$A:$A,LR$3)</f>
        <v>0</v>
      </c>
      <c r="LS57" s="141">
        <f>SUMIFS([1]Movimento!$R:$R,[1]Movimento!$B:$B,$C$3,[1]Movimento!$M:$M,$B57,[1]Movimento!$A:$A,LS$3)</f>
        <v>0</v>
      </c>
      <c r="LT57" s="141">
        <f>SUMIFS([1]Movimento!$R:$R,[1]Movimento!$B:$B,$C$3,[1]Movimento!$M:$M,$B57,[1]Movimento!$A:$A,LT$3)</f>
        <v>0</v>
      </c>
      <c r="LU57" s="141">
        <f>SUMIFS([1]Movimento!$R:$R,[1]Movimento!$B:$B,$C$3,[1]Movimento!$M:$M,$B57,[1]Movimento!$A:$A,LU$3)</f>
        <v>0</v>
      </c>
      <c r="LV57" s="141">
        <f>SUMIFS([1]Movimento!$R:$R,[1]Movimento!$B:$B,$C$3,[1]Movimento!$M:$M,$B57,[1]Movimento!$A:$A,LV$3)</f>
        <v>0</v>
      </c>
      <c r="LW57" s="141">
        <f>SUMIFS([1]Movimento!$R:$R,[1]Movimento!$B:$B,$C$3,[1]Movimento!$M:$M,$B57,[1]Movimento!$A:$A,LW$3)</f>
        <v>0</v>
      </c>
      <c r="LX57" s="141">
        <f>SUMIFS([1]Movimento!$R:$R,[1]Movimento!$B:$B,$C$3,[1]Movimento!$M:$M,$B57,[1]Movimento!$A:$A,LX$3)</f>
        <v>0</v>
      </c>
      <c r="LY57" s="141">
        <f>SUMIFS([1]Movimento!$R:$R,[1]Movimento!$B:$B,$C$3,[1]Movimento!$M:$M,$B57,[1]Movimento!$A:$A,LY$3)</f>
        <v>0</v>
      </c>
      <c r="LZ57" s="141">
        <f>SUMIFS([1]Movimento!$R:$R,[1]Movimento!$B:$B,$C$3,[1]Movimento!$M:$M,$B57,[1]Movimento!$A:$A,LZ$3)</f>
        <v>0</v>
      </c>
      <c r="MA57" s="141">
        <f>SUMIFS([1]Movimento!$R:$R,[1]Movimento!$B:$B,$C$3,[1]Movimento!$M:$M,$B57,[1]Movimento!$A:$A,MA$3)</f>
        <v>0</v>
      </c>
      <c r="MB57" s="141">
        <f>SUMIFS([1]Movimento!$R:$R,[1]Movimento!$B:$B,$C$3,[1]Movimento!$M:$M,$B57,[1]Movimento!$A:$A,MB$3)</f>
        <v>0</v>
      </c>
      <c r="MC57" s="141">
        <f>SUMIFS([1]Movimento!$R:$R,[1]Movimento!$B:$B,$C$3,[1]Movimento!$M:$M,$B57,[1]Movimento!$A:$A,MC$3)</f>
        <v>0</v>
      </c>
      <c r="MD57" s="141">
        <f>SUMIFS([1]Movimento!$R:$R,[1]Movimento!$B:$B,$C$3,[1]Movimento!$M:$M,$B57,[1]Movimento!$A:$A,MD$3)</f>
        <v>0</v>
      </c>
      <c r="ME57" s="141">
        <f>SUMIFS([1]Movimento!$R:$R,[1]Movimento!$B:$B,$C$3,[1]Movimento!$M:$M,$B57,[1]Movimento!$A:$A,ME$3)</f>
        <v>0</v>
      </c>
      <c r="MF57" s="141">
        <f>SUMIFS([1]Movimento!$R:$R,[1]Movimento!$B:$B,$C$3,[1]Movimento!$M:$M,$B57,[1]Movimento!$A:$A,MF$3)</f>
        <v>0</v>
      </c>
      <c r="MG57" s="141">
        <f>SUMIFS([1]Movimento!$R:$R,[1]Movimento!$B:$B,$C$3,[1]Movimento!$M:$M,$B57,[1]Movimento!$A:$A,MG$3)</f>
        <v>0</v>
      </c>
      <c r="MH57" s="141">
        <f>SUMIFS([1]Movimento!$R:$R,[1]Movimento!$B:$B,$C$3,[1]Movimento!$M:$M,$B57,[1]Movimento!$A:$A,MH$3)</f>
        <v>0</v>
      </c>
      <c r="MI57" s="141">
        <f>SUMIFS([1]Movimento!$R:$R,[1]Movimento!$B:$B,$C$3,[1]Movimento!$M:$M,$B57,[1]Movimento!$A:$A,MI$3)</f>
        <v>0</v>
      </c>
      <c r="MJ57" s="141">
        <f>SUMIFS([1]Movimento!$R:$R,[1]Movimento!$B:$B,$C$3,[1]Movimento!$M:$M,$B57,[1]Movimento!$A:$A,MJ$3)</f>
        <v>0</v>
      </c>
      <c r="MK57" s="141">
        <f>SUMIFS([1]Movimento!$R:$R,[1]Movimento!$B:$B,$C$3,[1]Movimento!$M:$M,$B57,[1]Movimento!$A:$A,MK$3)</f>
        <v>0</v>
      </c>
      <c r="ML57" s="141">
        <f>SUMIFS([1]Movimento!$R:$R,[1]Movimento!$B:$B,$C$3,[1]Movimento!$M:$M,$B57,[1]Movimento!$A:$A,ML$3)</f>
        <v>0</v>
      </c>
      <c r="MM57" s="141">
        <f>SUMIFS([1]Movimento!$R:$R,[1]Movimento!$B:$B,$C$3,[1]Movimento!$M:$M,$B57,[1]Movimento!$A:$A,MM$3)</f>
        <v>0</v>
      </c>
      <c r="MN57" s="141">
        <f>SUMIFS([1]Movimento!$R:$R,[1]Movimento!$B:$B,$C$3,[1]Movimento!$M:$M,$B57,[1]Movimento!$A:$A,MN$3)</f>
        <v>0</v>
      </c>
      <c r="MO57" s="141">
        <f>SUMIFS([1]Movimento!$R:$R,[1]Movimento!$B:$B,$C$3,[1]Movimento!$M:$M,$B57,[1]Movimento!$A:$A,MO$3)</f>
        <v>0</v>
      </c>
      <c r="MP57" s="141">
        <f>SUMIFS([1]Movimento!$R:$R,[1]Movimento!$B:$B,$C$3,[1]Movimento!$M:$M,$B57,[1]Movimento!$A:$A,MP$3)</f>
        <v>0</v>
      </c>
      <c r="MQ57" s="141">
        <f>SUMIFS([1]Movimento!$R:$R,[1]Movimento!$B:$B,$C$3,[1]Movimento!$M:$M,$B57,[1]Movimento!$A:$A,MQ$3)</f>
        <v>0</v>
      </c>
      <c r="MR57" s="141">
        <f t="shared" si="173"/>
        <v>0</v>
      </c>
      <c r="MS57" s="141">
        <f>SUMIFS([1]Movimento!$R:$R,[1]Movimento!$B:$B,$C$3,[1]Movimento!$M:$M,$B57,[1]Movimento!$A:$A,MS$3)</f>
        <v>0</v>
      </c>
      <c r="MT57" s="141">
        <f>SUMIFS([1]Movimento!$R:$R,[1]Movimento!$B:$B,$C$3,[1]Movimento!$M:$M,$B57,[1]Movimento!$A:$A,MT$3)</f>
        <v>0</v>
      </c>
      <c r="MU57" s="141">
        <f>SUMIFS([1]Movimento!$R:$R,[1]Movimento!$B:$B,$C$3,[1]Movimento!$M:$M,$B57,[1]Movimento!$A:$A,MU$3)</f>
        <v>0</v>
      </c>
      <c r="MV57" s="141">
        <f>SUMIFS([1]Movimento!$R:$R,[1]Movimento!$B:$B,$C$3,[1]Movimento!$M:$M,$B57,[1]Movimento!$A:$A,MV$3)</f>
        <v>0</v>
      </c>
      <c r="MW57" s="141">
        <f>SUMIFS([1]Movimento!$R:$R,[1]Movimento!$B:$B,$C$3,[1]Movimento!$M:$M,$B57,[1]Movimento!$A:$A,MW$3)</f>
        <v>0</v>
      </c>
      <c r="MX57" s="141">
        <f>SUMIFS([1]Movimento!$R:$R,[1]Movimento!$B:$B,$C$3,[1]Movimento!$M:$M,$B57,[1]Movimento!$A:$A,MX$3)</f>
        <v>0</v>
      </c>
      <c r="MY57" s="141">
        <f>SUMIFS([1]Movimento!$R:$R,[1]Movimento!$B:$B,$C$3,[1]Movimento!$M:$M,$B57,[1]Movimento!$A:$A,MY$3)</f>
        <v>0</v>
      </c>
      <c r="MZ57" s="141">
        <f>SUMIFS([1]Movimento!$R:$R,[1]Movimento!$B:$B,$C$3,[1]Movimento!$M:$M,$B57,[1]Movimento!$A:$A,MZ$3)</f>
        <v>0</v>
      </c>
      <c r="NA57" s="141">
        <f>SUMIFS([1]Movimento!$R:$R,[1]Movimento!$B:$B,$C$3,[1]Movimento!$M:$M,$B57,[1]Movimento!$A:$A,NA$3)</f>
        <v>0</v>
      </c>
      <c r="NB57" s="141">
        <f>SUMIFS([1]Movimento!$R:$R,[1]Movimento!$B:$B,$C$3,[1]Movimento!$M:$M,$B57,[1]Movimento!$A:$A,NB$3)</f>
        <v>0</v>
      </c>
      <c r="NC57" s="141">
        <f>SUMIFS([1]Movimento!$R:$R,[1]Movimento!$B:$B,$C$3,[1]Movimento!$M:$M,$B57,[1]Movimento!$A:$A,NC$3)</f>
        <v>0</v>
      </c>
      <c r="ND57" s="141">
        <f>SUMIFS([1]Movimento!$R:$R,[1]Movimento!$B:$B,$C$3,[1]Movimento!$M:$M,$B57,[1]Movimento!$A:$A,ND$3)</f>
        <v>0</v>
      </c>
      <c r="NE57" s="141">
        <f>SUMIFS([1]Movimento!$R:$R,[1]Movimento!$B:$B,$C$3,[1]Movimento!$M:$M,$B57,[1]Movimento!$A:$A,NE$3)</f>
        <v>0</v>
      </c>
      <c r="NF57" s="141">
        <f>SUMIFS([1]Movimento!$R:$R,[1]Movimento!$B:$B,$C$3,[1]Movimento!$M:$M,$B57,[1]Movimento!$A:$A,NF$3)</f>
        <v>0</v>
      </c>
      <c r="NG57" s="141">
        <f>SUMIFS([1]Movimento!$R:$R,[1]Movimento!$B:$B,$C$3,[1]Movimento!$M:$M,$B57,[1]Movimento!$A:$A,NG$3)</f>
        <v>0</v>
      </c>
      <c r="NH57" s="141">
        <f>SUMIFS([1]Movimento!$R:$R,[1]Movimento!$B:$B,$C$3,[1]Movimento!$M:$M,$B57,[1]Movimento!$A:$A,NH$3)</f>
        <v>0</v>
      </c>
      <c r="NI57" s="141">
        <f>SUMIFS([1]Movimento!$R:$R,[1]Movimento!$B:$B,$C$3,[1]Movimento!$M:$M,$B57,[1]Movimento!$A:$A,NI$3)</f>
        <v>0</v>
      </c>
      <c r="NJ57" s="141">
        <f>SUMIFS([1]Movimento!$R:$R,[1]Movimento!$B:$B,$C$3,[1]Movimento!$M:$M,$B57,[1]Movimento!$A:$A,NJ$3)</f>
        <v>0</v>
      </c>
      <c r="NK57" s="141">
        <f>SUMIFS([1]Movimento!$R:$R,[1]Movimento!$B:$B,$C$3,[1]Movimento!$M:$M,$B57,[1]Movimento!$A:$A,NK$3)</f>
        <v>0</v>
      </c>
      <c r="NL57" s="141">
        <f>SUMIFS([1]Movimento!$R:$R,[1]Movimento!$B:$B,$C$3,[1]Movimento!$M:$M,$B57,[1]Movimento!$A:$A,NL$3)</f>
        <v>0</v>
      </c>
      <c r="NM57" s="141">
        <f>SUMIFS([1]Movimento!$R:$R,[1]Movimento!$B:$B,$C$3,[1]Movimento!$M:$M,$B57,[1]Movimento!$A:$A,NM$3)</f>
        <v>0</v>
      </c>
      <c r="NN57" s="141">
        <f>SUMIFS([1]Movimento!$R:$R,[1]Movimento!$B:$B,$C$3,[1]Movimento!$M:$M,$B57,[1]Movimento!$A:$A,NN$3)</f>
        <v>0</v>
      </c>
      <c r="NO57" s="141">
        <f>SUMIFS([1]Movimento!$R:$R,[1]Movimento!$B:$B,$C$3,[1]Movimento!$M:$M,$B57,[1]Movimento!$A:$A,NO$3)</f>
        <v>0</v>
      </c>
      <c r="NP57" s="141">
        <f>SUMIFS([1]Movimento!$R:$R,[1]Movimento!$B:$B,$C$3,[1]Movimento!$M:$M,$B57,[1]Movimento!$A:$A,NP$3)</f>
        <v>0</v>
      </c>
      <c r="NQ57" s="141">
        <f>SUMIFS([1]Movimento!$R:$R,[1]Movimento!$B:$B,$C$3,[1]Movimento!$M:$M,$B57,[1]Movimento!$A:$A,NQ$3)</f>
        <v>0</v>
      </c>
      <c r="NR57" s="141">
        <f>SUMIFS([1]Movimento!$R:$R,[1]Movimento!$B:$B,$C$3,[1]Movimento!$M:$M,$B57,[1]Movimento!$A:$A,NR$3)</f>
        <v>0</v>
      </c>
      <c r="NS57" s="141">
        <f>SUMIFS([1]Movimento!$R:$R,[1]Movimento!$B:$B,$C$3,[1]Movimento!$M:$M,$B57,[1]Movimento!$A:$A,NS$3)</f>
        <v>0</v>
      </c>
      <c r="NT57" s="141">
        <f>SUMIFS([1]Movimento!$R:$R,[1]Movimento!$B:$B,$C$3,[1]Movimento!$M:$M,$B57,[1]Movimento!$A:$A,NT$3)</f>
        <v>0</v>
      </c>
      <c r="NU57" s="141">
        <f>SUMIFS([1]Movimento!$R:$R,[1]Movimento!$B:$B,$C$3,[1]Movimento!$M:$M,$B57,[1]Movimento!$A:$A,NU$3)</f>
        <v>0</v>
      </c>
      <c r="NV57" s="141">
        <f>SUMIFS([1]Movimento!$R:$R,[1]Movimento!$B:$B,$C$3,[1]Movimento!$M:$M,$B57,[1]Movimento!$A:$A,NV$3)</f>
        <v>0</v>
      </c>
      <c r="NW57" s="141">
        <f>SUMIFS([1]Movimento!$R:$R,[1]Movimento!$B:$B,$C$3,[1]Movimento!$M:$M,$B57,[1]Movimento!$A:$A,NW$3)</f>
        <v>0</v>
      </c>
      <c r="NX57" s="141">
        <f t="shared" si="174"/>
        <v>0</v>
      </c>
      <c r="NY57" s="10"/>
      <c r="NZ57" s="141">
        <f t="shared" si="179"/>
        <v>0</v>
      </c>
      <c r="OA57" s="143">
        <f t="shared" ref="OA57" si="197">SUM(OI57:OP57)</f>
        <v>0</v>
      </c>
      <c r="OB57" s="145" t="str">
        <f t="shared" si="178"/>
        <v/>
      </c>
      <c r="OD57" s="181"/>
      <c r="OG57" s="163" t="s">
        <v>111</v>
      </c>
      <c r="OH57" s="10"/>
      <c r="OI57" s="164"/>
      <c r="OJ57" s="164"/>
      <c r="OK57" s="164"/>
      <c r="OL57" s="164"/>
      <c r="OM57" s="164"/>
      <c r="ON57" s="164"/>
      <c r="OO57" s="164"/>
      <c r="OP57" s="164"/>
      <c r="OQ57" s="164"/>
      <c r="OR57" s="164"/>
      <c r="OS57" s="164"/>
      <c r="OT57" s="164"/>
      <c r="OU57" s="10"/>
      <c r="OV57" s="164">
        <f t="shared" si="176"/>
        <v>0</v>
      </c>
    </row>
    <row r="58" spans="1:412" s="134" customFormat="1" outlineLevel="1">
      <c r="B58" s="139"/>
      <c r="C58" s="140"/>
      <c r="D58" s="10"/>
      <c r="E58" s="141"/>
      <c r="F58" s="141"/>
      <c r="G58" s="141"/>
      <c r="H58" s="141"/>
      <c r="I58" s="141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  <c r="Z58" s="141"/>
      <c r="AA58" s="141"/>
      <c r="AB58" s="141"/>
      <c r="AC58" s="141"/>
      <c r="AD58" s="141"/>
      <c r="AE58" s="141"/>
      <c r="AF58" s="141"/>
      <c r="AG58" s="141"/>
      <c r="AH58" s="141"/>
      <c r="AI58" s="141"/>
      <c r="AJ58" s="141"/>
      <c r="AK58" s="141"/>
      <c r="AL58" s="141"/>
      <c r="AM58" s="141"/>
      <c r="AN58" s="141"/>
      <c r="AO58" s="141"/>
      <c r="AP58" s="141"/>
      <c r="AQ58" s="141"/>
      <c r="AR58" s="141"/>
      <c r="AS58" s="141"/>
      <c r="AT58" s="141"/>
      <c r="AU58" s="141"/>
      <c r="AV58" s="141"/>
      <c r="AW58" s="141"/>
      <c r="AX58" s="141"/>
      <c r="AY58" s="141"/>
      <c r="AZ58" s="141"/>
      <c r="BA58" s="141"/>
      <c r="BB58" s="141"/>
      <c r="BC58" s="141"/>
      <c r="BD58" s="141"/>
      <c r="BE58" s="141"/>
      <c r="BF58" s="141"/>
      <c r="BG58" s="141"/>
      <c r="BH58" s="141"/>
      <c r="BI58" s="141"/>
      <c r="BJ58" s="141"/>
      <c r="BK58" s="141"/>
      <c r="BL58" s="141"/>
      <c r="BM58" s="141"/>
      <c r="BN58" s="141"/>
      <c r="BO58" s="141"/>
      <c r="BP58" s="141"/>
      <c r="BQ58" s="141"/>
      <c r="BR58" s="141"/>
      <c r="BS58" s="141"/>
      <c r="BT58" s="141"/>
      <c r="BU58" s="141"/>
      <c r="BV58" s="141"/>
      <c r="BW58" s="141"/>
      <c r="BX58" s="141"/>
      <c r="BY58" s="141"/>
      <c r="BZ58" s="141"/>
      <c r="CA58" s="141"/>
      <c r="CB58" s="141"/>
      <c r="CC58" s="141"/>
      <c r="CD58" s="141"/>
      <c r="CE58" s="141"/>
      <c r="CF58" s="141"/>
      <c r="CG58" s="141"/>
      <c r="CH58" s="141"/>
      <c r="CI58" s="141"/>
      <c r="CJ58" s="141"/>
      <c r="CK58" s="141"/>
      <c r="CL58" s="141"/>
      <c r="CM58" s="141"/>
      <c r="CN58" s="141"/>
      <c r="CO58" s="141"/>
      <c r="CP58" s="141"/>
      <c r="CQ58" s="141"/>
      <c r="CR58" s="141"/>
      <c r="CS58" s="141"/>
      <c r="CT58" s="141"/>
      <c r="CU58" s="141"/>
      <c r="CV58" s="141"/>
      <c r="CW58" s="141"/>
      <c r="CX58" s="141"/>
      <c r="CY58" s="141"/>
      <c r="CZ58" s="141"/>
      <c r="DA58" s="141"/>
      <c r="DB58" s="141"/>
      <c r="DC58" s="141"/>
      <c r="DD58" s="141"/>
      <c r="DE58" s="141"/>
      <c r="DF58" s="141"/>
      <c r="DG58" s="141"/>
      <c r="DH58" s="141"/>
      <c r="DI58" s="141"/>
      <c r="DJ58" s="141"/>
      <c r="DK58" s="141"/>
      <c r="DL58" s="141"/>
      <c r="DM58" s="141"/>
      <c r="DN58" s="141"/>
      <c r="DO58" s="141"/>
      <c r="DP58" s="141"/>
      <c r="DQ58" s="141"/>
      <c r="DR58" s="141"/>
      <c r="DS58" s="141"/>
      <c r="DT58" s="141"/>
      <c r="DU58" s="141"/>
      <c r="DV58" s="141"/>
      <c r="DW58" s="141"/>
      <c r="DX58" s="141"/>
      <c r="DY58" s="141"/>
      <c r="DZ58" s="141"/>
      <c r="EA58" s="141"/>
      <c r="EB58" s="141"/>
      <c r="EC58" s="141"/>
      <c r="ED58" s="141"/>
      <c r="EE58" s="141"/>
      <c r="EF58" s="141"/>
      <c r="EG58" s="141"/>
      <c r="EH58" s="141"/>
      <c r="EI58" s="141"/>
      <c r="EJ58" s="141"/>
      <c r="EK58" s="141"/>
      <c r="EL58" s="141"/>
      <c r="EM58" s="141"/>
      <c r="EN58" s="141"/>
      <c r="EO58" s="141"/>
      <c r="EP58" s="141"/>
      <c r="EQ58" s="141"/>
      <c r="ER58" s="141"/>
      <c r="ES58" s="141"/>
      <c r="ET58" s="141"/>
      <c r="EU58" s="141"/>
      <c r="EV58" s="141"/>
      <c r="EW58" s="141"/>
      <c r="EX58" s="141"/>
      <c r="EY58" s="141"/>
      <c r="EZ58" s="141"/>
      <c r="FA58" s="141"/>
      <c r="FB58" s="141"/>
      <c r="FC58" s="141"/>
      <c r="FD58" s="141"/>
      <c r="FE58" s="141"/>
      <c r="FF58" s="141"/>
      <c r="FG58" s="141"/>
      <c r="FH58" s="141"/>
      <c r="FI58" s="141"/>
      <c r="FJ58" s="141"/>
      <c r="FK58" s="141"/>
      <c r="FL58" s="141"/>
      <c r="FM58" s="141"/>
      <c r="FN58" s="141"/>
      <c r="FO58" s="141"/>
      <c r="FP58" s="141"/>
      <c r="FQ58" s="141"/>
      <c r="FR58" s="141"/>
      <c r="FS58" s="141"/>
      <c r="FT58" s="141"/>
      <c r="FU58" s="141"/>
      <c r="FV58" s="141"/>
      <c r="FW58" s="141"/>
      <c r="FX58" s="141"/>
      <c r="FY58" s="141"/>
      <c r="FZ58" s="141"/>
      <c r="GA58" s="141"/>
      <c r="GB58" s="141"/>
      <c r="GC58" s="141"/>
      <c r="GD58" s="141"/>
      <c r="GE58" s="141"/>
      <c r="GF58" s="141"/>
      <c r="GG58" s="141"/>
      <c r="GH58" s="141"/>
      <c r="GI58" s="141"/>
      <c r="GJ58" s="141"/>
      <c r="GK58" s="141"/>
      <c r="GL58" s="141"/>
      <c r="GM58" s="141"/>
      <c r="GN58" s="141"/>
      <c r="GO58" s="141"/>
      <c r="GP58" s="141"/>
      <c r="GQ58" s="141"/>
      <c r="GR58" s="141"/>
      <c r="GS58" s="141"/>
      <c r="GT58" s="141"/>
      <c r="GU58" s="141"/>
      <c r="GV58" s="141"/>
      <c r="GW58" s="141"/>
      <c r="GX58" s="141"/>
      <c r="GY58" s="141"/>
      <c r="GZ58" s="141"/>
      <c r="HA58" s="141"/>
      <c r="HB58" s="141"/>
      <c r="HC58" s="141"/>
      <c r="HD58" s="141"/>
      <c r="HE58" s="141"/>
      <c r="HF58" s="141"/>
      <c r="HG58" s="141"/>
      <c r="HH58" s="141"/>
      <c r="HI58" s="141"/>
      <c r="HJ58" s="141"/>
      <c r="HK58" s="141"/>
      <c r="HL58" s="141"/>
      <c r="HM58" s="141"/>
      <c r="HN58" s="141"/>
      <c r="HO58" s="141"/>
      <c r="HP58" s="141"/>
      <c r="HQ58" s="141"/>
      <c r="HR58" s="141"/>
      <c r="HS58" s="141"/>
      <c r="HT58" s="141"/>
      <c r="HU58" s="141"/>
      <c r="HV58" s="141"/>
      <c r="HW58" s="141"/>
      <c r="HX58" s="141"/>
      <c r="HY58" s="141"/>
      <c r="HZ58" s="141"/>
      <c r="IA58" s="141"/>
      <c r="IB58" s="141"/>
      <c r="IC58" s="141"/>
      <c r="ID58" s="141"/>
      <c r="IE58" s="141"/>
      <c r="IF58" s="141"/>
      <c r="IG58" s="141"/>
      <c r="IH58" s="141"/>
      <c r="II58" s="141"/>
      <c r="IJ58" s="141"/>
      <c r="IK58" s="141"/>
      <c r="IL58" s="141"/>
      <c r="IM58" s="141"/>
      <c r="IN58" s="141"/>
      <c r="IO58" s="141"/>
      <c r="IP58" s="141"/>
      <c r="IQ58" s="141"/>
      <c r="IR58" s="141"/>
      <c r="IS58" s="141"/>
      <c r="IT58" s="141"/>
      <c r="IU58" s="141"/>
      <c r="IV58" s="141"/>
      <c r="IW58" s="141"/>
      <c r="IX58" s="141"/>
      <c r="IY58" s="141"/>
      <c r="IZ58" s="141"/>
      <c r="JA58" s="141"/>
      <c r="JB58" s="141"/>
      <c r="JC58" s="141"/>
      <c r="JD58" s="141"/>
      <c r="JE58" s="141"/>
      <c r="JF58" s="141"/>
      <c r="JG58" s="141"/>
      <c r="JH58" s="141"/>
      <c r="JI58" s="141"/>
      <c r="JJ58" s="141"/>
      <c r="JK58" s="141"/>
      <c r="JL58" s="141"/>
      <c r="JM58" s="141"/>
      <c r="JN58" s="141"/>
      <c r="JO58" s="141"/>
      <c r="JP58" s="141"/>
      <c r="JQ58" s="141"/>
      <c r="JR58" s="141"/>
      <c r="JS58" s="141"/>
      <c r="JT58" s="141"/>
      <c r="JU58" s="141"/>
      <c r="JV58" s="141"/>
      <c r="JW58" s="141"/>
      <c r="JX58" s="141"/>
      <c r="JY58" s="141"/>
      <c r="JZ58" s="141"/>
      <c r="KA58" s="141"/>
      <c r="KB58" s="141"/>
      <c r="KC58" s="141"/>
      <c r="KD58" s="141"/>
      <c r="KE58" s="141"/>
      <c r="KF58" s="141"/>
      <c r="KG58" s="141"/>
      <c r="KH58" s="141"/>
      <c r="KI58" s="141"/>
      <c r="KJ58" s="141"/>
      <c r="KK58" s="141"/>
      <c r="KL58" s="141"/>
      <c r="KM58" s="141"/>
      <c r="KN58" s="141"/>
      <c r="KO58" s="141"/>
      <c r="KP58" s="141"/>
      <c r="KQ58" s="141"/>
      <c r="KR58" s="141"/>
      <c r="KS58" s="141"/>
      <c r="KT58" s="141"/>
      <c r="KU58" s="141"/>
      <c r="KV58" s="141"/>
      <c r="KW58" s="141"/>
      <c r="KX58" s="141"/>
      <c r="KY58" s="141"/>
      <c r="KZ58" s="141"/>
      <c r="LA58" s="141"/>
      <c r="LB58" s="141"/>
      <c r="LC58" s="141"/>
      <c r="LD58" s="141"/>
      <c r="LE58" s="141"/>
      <c r="LF58" s="141"/>
      <c r="LG58" s="141"/>
      <c r="LH58" s="141"/>
      <c r="LI58" s="141"/>
      <c r="LJ58" s="141"/>
      <c r="LK58" s="141"/>
      <c r="LL58" s="141"/>
      <c r="LM58" s="141"/>
      <c r="LN58" s="141"/>
      <c r="LO58" s="141"/>
      <c r="LP58" s="141"/>
      <c r="LQ58" s="141"/>
      <c r="LR58" s="141"/>
      <c r="LS58" s="141"/>
      <c r="LT58" s="141"/>
      <c r="LU58" s="141"/>
      <c r="LV58" s="141"/>
      <c r="LW58" s="141"/>
      <c r="LX58" s="141"/>
      <c r="LY58" s="141"/>
      <c r="LZ58" s="141"/>
      <c r="MA58" s="141"/>
      <c r="MB58" s="141"/>
      <c r="MC58" s="141"/>
      <c r="MD58" s="141"/>
      <c r="ME58" s="141"/>
      <c r="MF58" s="141"/>
      <c r="MG58" s="141"/>
      <c r="MH58" s="141"/>
      <c r="MI58" s="141"/>
      <c r="MJ58" s="141"/>
      <c r="MK58" s="141"/>
      <c r="ML58" s="141"/>
      <c r="MM58" s="141"/>
      <c r="MN58" s="141"/>
      <c r="MO58" s="141"/>
      <c r="MP58" s="141"/>
      <c r="MQ58" s="141"/>
      <c r="MR58" s="141"/>
      <c r="MS58" s="141"/>
      <c r="MT58" s="141"/>
      <c r="MU58" s="141"/>
      <c r="MV58" s="141"/>
      <c r="MW58" s="141"/>
      <c r="MX58" s="141"/>
      <c r="MY58" s="141"/>
      <c r="MZ58" s="141"/>
      <c r="NA58" s="141"/>
      <c r="NB58" s="141"/>
      <c r="NC58" s="141"/>
      <c r="ND58" s="141"/>
      <c r="NE58" s="141"/>
      <c r="NF58" s="141"/>
      <c r="NG58" s="141"/>
      <c r="NH58" s="141"/>
      <c r="NI58" s="141"/>
      <c r="NJ58" s="141"/>
      <c r="NK58" s="141"/>
      <c r="NL58" s="141"/>
      <c r="NM58" s="141"/>
      <c r="NN58" s="141"/>
      <c r="NO58" s="141"/>
      <c r="NP58" s="141"/>
      <c r="NQ58" s="141"/>
      <c r="NR58" s="141"/>
      <c r="NS58" s="141"/>
      <c r="NT58" s="141"/>
      <c r="NU58" s="141"/>
      <c r="NV58" s="141"/>
      <c r="NW58" s="141"/>
      <c r="NX58" s="141"/>
      <c r="NY58" s="10"/>
      <c r="NZ58" s="141"/>
      <c r="OA58" s="143"/>
      <c r="OB58" s="145"/>
      <c r="OD58" s="181"/>
      <c r="OG58" s="163"/>
      <c r="OH58" s="10"/>
      <c r="OI58" s="164"/>
      <c r="OJ58" s="164"/>
      <c r="OK58" s="164"/>
      <c r="OL58" s="164"/>
      <c r="OM58" s="164"/>
      <c r="ON58" s="164"/>
      <c r="OO58" s="164"/>
      <c r="OP58" s="164"/>
      <c r="OQ58" s="164"/>
      <c r="OR58" s="164"/>
      <c r="OS58" s="164"/>
      <c r="OT58" s="164"/>
      <c r="OU58" s="10"/>
      <c r="OV58" s="164"/>
    </row>
    <row r="59" spans="1:412" s="146" customFormat="1" ht="15.75" customHeight="1">
      <c r="B59" s="152"/>
      <c r="C59" s="153" t="s">
        <v>122</v>
      </c>
      <c r="D59" s="155"/>
      <c r="E59" s="149">
        <f>SUM(E60)</f>
        <v>0</v>
      </c>
      <c r="F59" s="149">
        <f t="shared" ref="F59:BQ59" si="198">SUM(F60)</f>
        <v>0</v>
      </c>
      <c r="G59" s="149">
        <f t="shared" si="198"/>
        <v>0</v>
      </c>
      <c r="H59" s="149">
        <f t="shared" si="198"/>
        <v>0</v>
      </c>
      <c r="I59" s="149">
        <f t="shared" si="198"/>
        <v>0</v>
      </c>
      <c r="J59" s="149">
        <f t="shared" si="198"/>
        <v>0</v>
      </c>
      <c r="K59" s="149">
        <f t="shared" si="198"/>
        <v>0</v>
      </c>
      <c r="L59" s="149">
        <f t="shared" si="198"/>
        <v>0</v>
      </c>
      <c r="M59" s="149">
        <f t="shared" si="198"/>
        <v>0</v>
      </c>
      <c r="N59" s="149">
        <f t="shared" si="198"/>
        <v>0</v>
      </c>
      <c r="O59" s="149">
        <f t="shared" si="198"/>
        <v>0</v>
      </c>
      <c r="P59" s="149">
        <f t="shared" si="198"/>
        <v>0</v>
      </c>
      <c r="Q59" s="149">
        <f t="shared" si="198"/>
        <v>0</v>
      </c>
      <c r="R59" s="149">
        <f t="shared" si="198"/>
        <v>0</v>
      </c>
      <c r="S59" s="149">
        <f t="shared" si="198"/>
        <v>0</v>
      </c>
      <c r="T59" s="149">
        <f t="shared" si="198"/>
        <v>0</v>
      </c>
      <c r="U59" s="149">
        <f t="shared" si="198"/>
        <v>0</v>
      </c>
      <c r="V59" s="149">
        <f t="shared" si="198"/>
        <v>0</v>
      </c>
      <c r="W59" s="149">
        <f t="shared" si="198"/>
        <v>0</v>
      </c>
      <c r="X59" s="149">
        <f t="shared" si="198"/>
        <v>0</v>
      </c>
      <c r="Y59" s="149">
        <f t="shared" si="198"/>
        <v>0</v>
      </c>
      <c r="Z59" s="149">
        <f t="shared" si="198"/>
        <v>0</v>
      </c>
      <c r="AA59" s="149">
        <f t="shared" si="198"/>
        <v>0</v>
      </c>
      <c r="AB59" s="149">
        <f t="shared" si="198"/>
        <v>0</v>
      </c>
      <c r="AC59" s="149">
        <f t="shared" si="198"/>
        <v>0</v>
      </c>
      <c r="AD59" s="149">
        <f t="shared" si="198"/>
        <v>0</v>
      </c>
      <c r="AE59" s="149">
        <f t="shared" si="198"/>
        <v>0</v>
      </c>
      <c r="AF59" s="149">
        <f t="shared" si="198"/>
        <v>0</v>
      </c>
      <c r="AG59" s="149">
        <f t="shared" si="198"/>
        <v>0</v>
      </c>
      <c r="AH59" s="149">
        <f t="shared" si="198"/>
        <v>0</v>
      </c>
      <c r="AI59" s="149">
        <f t="shared" si="198"/>
        <v>0</v>
      </c>
      <c r="AJ59" s="149">
        <f t="shared" si="198"/>
        <v>0</v>
      </c>
      <c r="AK59" s="149">
        <f t="shared" si="198"/>
        <v>0</v>
      </c>
      <c r="AL59" s="149">
        <f t="shared" si="198"/>
        <v>0</v>
      </c>
      <c r="AM59" s="149">
        <f t="shared" si="198"/>
        <v>0</v>
      </c>
      <c r="AN59" s="149">
        <f t="shared" si="198"/>
        <v>0</v>
      </c>
      <c r="AO59" s="149">
        <f t="shared" si="198"/>
        <v>0</v>
      </c>
      <c r="AP59" s="149">
        <f t="shared" si="198"/>
        <v>0</v>
      </c>
      <c r="AQ59" s="149">
        <f t="shared" si="198"/>
        <v>0</v>
      </c>
      <c r="AR59" s="149">
        <f t="shared" si="198"/>
        <v>0</v>
      </c>
      <c r="AS59" s="149">
        <f t="shared" si="198"/>
        <v>0</v>
      </c>
      <c r="AT59" s="149">
        <f t="shared" si="198"/>
        <v>0</v>
      </c>
      <c r="AU59" s="149">
        <f t="shared" si="198"/>
        <v>0</v>
      </c>
      <c r="AV59" s="149">
        <f t="shared" si="198"/>
        <v>0</v>
      </c>
      <c r="AW59" s="149">
        <f t="shared" si="198"/>
        <v>0</v>
      </c>
      <c r="AX59" s="149">
        <f t="shared" si="198"/>
        <v>0</v>
      </c>
      <c r="AY59" s="149">
        <f t="shared" si="198"/>
        <v>0</v>
      </c>
      <c r="AZ59" s="149">
        <f t="shared" si="198"/>
        <v>0</v>
      </c>
      <c r="BA59" s="149">
        <f t="shared" si="198"/>
        <v>0</v>
      </c>
      <c r="BB59" s="149">
        <f t="shared" si="198"/>
        <v>0</v>
      </c>
      <c r="BC59" s="149">
        <f t="shared" si="198"/>
        <v>0</v>
      </c>
      <c r="BD59" s="149">
        <f t="shared" si="198"/>
        <v>0</v>
      </c>
      <c r="BE59" s="149">
        <f t="shared" si="198"/>
        <v>0</v>
      </c>
      <c r="BF59" s="149">
        <f t="shared" si="198"/>
        <v>0</v>
      </c>
      <c r="BG59" s="149">
        <f t="shared" si="198"/>
        <v>0</v>
      </c>
      <c r="BH59" s="149">
        <f t="shared" si="198"/>
        <v>0</v>
      </c>
      <c r="BI59" s="149">
        <f t="shared" si="198"/>
        <v>0</v>
      </c>
      <c r="BJ59" s="149">
        <f t="shared" si="198"/>
        <v>0</v>
      </c>
      <c r="BK59" s="149">
        <f t="shared" si="198"/>
        <v>0</v>
      </c>
      <c r="BL59" s="149">
        <f t="shared" si="198"/>
        <v>0</v>
      </c>
      <c r="BM59" s="149">
        <f t="shared" si="198"/>
        <v>0</v>
      </c>
      <c r="BN59" s="149">
        <f t="shared" si="198"/>
        <v>0</v>
      </c>
      <c r="BO59" s="149">
        <f t="shared" si="198"/>
        <v>0</v>
      </c>
      <c r="BP59" s="149">
        <f t="shared" si="198"/>
        <v>0</v>
      </c>
      <c r="BQ59" s="149">
        <f t="shared" si="198"/>
        <v>0</v>
      </c>
      <c r="BR59" s="149">
        <f t="shared" ref="BR59:EC59" si="199">SUM(BR60)</f>
        <v>0</v>
      </c>
      <c r="BS59" s="149">
        <f t="shared" si="199"/>
        <v>0</v>
      </c>
      <c r="BT59" s="149">
        <f t="shared" si="199"/>
        <v>0</v>
      </c>
      <c r="BU59" s="149">
        <f t="shared" si="199"/>
        <v>0</v>
      </c>
      <c r="BV59" s="149">
        <f t="shared" si="199"/>
        <v>0</v>
      </c>
      <c r="BW59" s="149">
        <f t="shared" si="199"/>
        <v>0</v>
      </c>
      <c r="BX59" s="149">
        <f t="shared" si="199"/>
        <v>0</v>
      </c>
      <c r="BY59" s="149">
        <f t="shared" si="199"/>
        <v>0</v>
      </c>
      <c r="BZ59" s="149">
        <f t="shared" si="199"/>
        <v>0</v>
      </c>
      <c r="CA59" s="149">
        <f t="shared" si="199"/>
        <v>0</v>
      </c>
      <c r="CB59" s="149">
        <f t="shared" si="199"/>
        <v>0</v>
      </c>
      <c r="CC59" s="149">
        <f t="shared" si="199"/>
        <v>0</v>
      </c>
      <c r="CD59" s="149">
        <f t="shared" si="199"/>
        <v>0</v>
      </c>
      <c r="CE59" s="149">
        <f t="shared" si="199"/>
        <v>0</v>
      </c>
      <c r="CF59" s="149">
        <f t="shared" si="199"/>
        <v>0</v>
      </c>
      <c r="CG59" s="149">
        <f t="shared" si="199"/>
        <v>0</v>
      </c>
      <c r="CH59" s="149">
        <f t="shared" si="199"/>
        <v>0</v>
      </c>
      <c r="CI59" s="149">
        <f t="shared" si="199"/>
        <v>0</v>
      </c>
      <c r="CJ59" s="149">
        <f t="shared" si="199"/>
        <v>0</v>
      </c>
      <c r="CK59" s="149">
        <f t="shared" si="199"/>
        <v>0</v>
      </c>
      <c r="CL59" s="149">
        <f t="shared" si="199"/>
        <v>0</v>
      </c>
      <c r="CM59" s="149">
        <f t="shared" si="199"/>
        <v>0</v>
      </c>
      <c r="CN59" s="149">
        <f t="shared" si="199"/>
        <v>0</v>
      </c>
      <c r="CO59" s="149">
        <f t="shared" si="199"/>
        <v>0</v>
      </c>
      <c r="CP59" s="149">
        <f t="shared" si="199"/>
        <v>0</v>
      </c>
      <c r="CQ59" s="149">
        <f t="shared" si="199"/>
        <v>0</v>
      </c>
      <c r="CR59" s="149">
        <f t="shared" si="199"/>
        <v>0</v>
      </c>
      <c r="CS59" s="149">
        <f t="shared" si="199"/>
        <v>0</v>
      </c>
      <c r="CT59" s="149">
        <f t="shared" si="199"/>
        <v>0</v>
      </c>
      <c r="CU59" s="149">
        <f t="shared" si="199"/>
        <v>0</v>
      </c>
      <c r="CV59" s="149">
        <f t="shared" si="199"/>
        <v>0</v>
      </c>
      <c r="CW59" s="149">
        <f t="shared" si="199"/>
        <v>0</v>
      </c>
      <c r="CX59" s="149">
        <f t="shared" si="199"/>
        <v>0</v>
      </c>
      <c r="CY59" s="149">
        <f t="shared" si="199"/>
        <v>0</v>
      </c>
      <c r="CZ59" s="149">
        <f t="shared" si="199"/>
        <v>0</v>
      </c>
      <c r="DA59" s="149">
        <f t="shared" si="199"/>
        <v>0</v>
      </c>
      <c r="DB59" s="149">
        <f t="shared" si="199"/>
        <v>0</v>
      </c>
      <c r="DC59" s="149">
        <f t="shared" si="199"/>
        <v>0</v>
      </c>
      <c r="DD59" s="149">
        <f t="shared" si="199"/>
        <v>0</v>
      </c>
      <c r="DE59" s="149">
        <f t="shared" si="199"/>
        <v>0</v>
      </c>
      <c r="DF59" s="149">
        <f t="shared" si="199"/>
        <v>0</v>
      </c>
      <c r="DG59" s="149">
        <f t="shared" si="199"/>
        <v>0</v>
      </c>
      <c r="DH59" s="149">
        <f t="shared" si="199"/>
        <v>0</v>
      </c>
      <c r="DI59" s="149">
        <f t="shared" si="199"/>
        <v>0</v>
      </c>
      <c r="DJ59" s="149">
        <f t="shared" si="199"/>
        <v>0</v>
      </c>
      <c r="DK59" s="149">
        <f t="shared" si="199"/>
        <v>0</v>
      </c>
      <c r="DL59" s="149">
        <f t="shared" si="199"/>
        <v>0</v>
      </c>
      <c r="DM59" s="149">
        <f t="shared" si="199"/>
        <v>0</v>
      </c>
      <c r="DN59" s="149">
        <f t="shared" si="199"/>
        <v>0</v>
      </c>
      <c r="DO59" s="149">
        <f t="shared" si="199"/>
        <v>0</v>
      </c>
      <c r="DP59" s="149">
        <f t="shared" si="199"/>
        <v>0</v>
      </c>
      <c r="DQ59" s="149">
        <f t="shared" si="199"/>
        <v>0</v>
      </c>
      <c r="DR59" s="149">
        <f t="shared" si="199"/>
        <v>0</v>
      </c>
      <c r="DS59" s="149">
        <f t="shared" si="199"/>
        <v>0</v>
      </c>
      <c r="DT59" s="149">
        <f t="shared" si="199"/>
        <v>0</v>
      </c>
      <c r="DU59" s="149">
        <f t="shared" si="199"/>
        <v>0</v>
      </c>
      <c r="DV59" s="149">
        <f t="shared" si="199"/>
        <v>0</v>
      </c>
      <c r="DW59" s="149">
        <f t="shared" si="199"/>
        <v>0</v>
      </c>
      <c r="DX59" s="149">
        <f t="shared" si="199"/>
        <v>0</v>
      </c>
      <c r="DY59" s="149">
        <f t="shared" si="199"/>
        <v>0</v>
      </c>
      <c r="DZ59" s="149">
        <f t="shared" si="199"/>
        <v>0</v>
      </c>
      <c r="EA59" s="149">
        <f t="shared" si="199"/>
        <v>0</v>
      </c>
      <c r="EB59" s="149">
        <f t="shared" si="199"/>
        <v>0</v>
      </c>
      <c r="EC59" s="149">
        <f t="shared" si="199"/>
        <v>0</v>
      </c>
      <c r="ED59" s="149">
        <f t="shared" ref="ED59:GO59" si="200">SUM(ED60)</f>
        <v>0</v>
      </c>
      <c r="EE59" s="149">
        <f t="shared" si="200"/>
        <v>0</v>
      </c>
      <c r="EF59" s="149">
        <f t="shared" si="200"/>
        <v>0</v>
      </c>
      <c r="EG59" s="149">
        <f t="shared" si="200"/>
        <v>0</v>
      </c>
      <c r="EH59" s="149">
        <f t="shared" si="200"/>
        <v>0</v>
      </c>
      <c r="EI59" s="149">
        <f t="shared" si="200"/>
        <v>0</v>
      </c>
      <c r="EJ59" s="149">
        <f t="shared" si="200"/>
        <v>0</v>
      </c>
      <c r="EK59" s="149">
        <f t="shared" si="200"/>
        <v>0</v>
      </c>
      <c r="EL59" s="149">
        <f t="shared" si="200"/>
        <v>0</v>
      </c>
      <c r="EM59" s="149">
        <f t="shared" si="200"/>
        <v>0</v>
      </c>
      <c r="EN59" s="149">
        <f t="shared" si="200"/>
        <v>0</v>
      </c>
      <c r="EO59" s="149">
        <f t="shared" si="200"/>
        <v>0</v>
      </c>
      <c r="EP59" s="149">
        <f t="shared" si="200"/>
        <v>0</v>
      </c>
      <c r="EQ59" s="149">
        <f t="shared" si="200"/>
        <v>0</v>
      </c>
      <c r="ER59" s="149">
        <f t="shared" si="200"/>
        <v>0</v>
      </c>
      <c r="ES59" s="149">
        <f t="shared" si="200"/>
        <v>0</v>
      </c>
      <c r="ET59" s="149">
        <f t="shared" si="200"/>
        <v>0</v>
      </c>
      <c r="EU59" s="149">
        <f t="shared" si="200"/>
        <v>0</v>
      </c>
      <c r="EV59" s="149">
        <f t="shared" si="200"/>
        <v>0</v>
      </c>
      <c r="EW59" s="149">
        <f t="shared" si="200"/>
        <v>0</v>
      </c>
      <c r="EX59" s="149">
        <f t="shared" si="200"/>
        <v>0</v>
      </c>
      <c r="EY59" s="149">
        <f t="shared" si="200"/>
        <v>0</v>
      </c>
      <c r="EZ59" s="149">
        <f t="shared" si="200"/>
        <v>0</v>
      </c>
      <c r="FA59" s="149">
        <f t="shared" si="200"/>
        <v>0</v>
      </c>
      <c r="FB59" s="149">
        <f t="shared" si="200"/>
        <v>0</v>
      </c>
      <c r="FC59" s="149">
        <f t="shared" si="200"/>
        <v>0</v>
      </c>
      <c r="FD59" s="149">
        <f t="shared" si="200"/>
        <v>0</v>
      </c>
      <c r="FE59" s="149">
        <f t="shared" si="200"/>
        <v>0</v>
      </c>
      <c r="FF59" s="149">
        <f t="shared" si="200"/>
        <v>0</v>
      </c>
      <c r="FG59" s="149">
        <f t="shared" si="200"/>
        <v>0</v>
      </c>
      <c r="FH59" s="149">
        <f t="shared" si="200"/>
        <v>0</v>
      </c>
      <c r="FI59" s="149">
        <f t="shared" si="200"/>
        <v>0</v>
      </c>
      <c r="FJ59" s="149">
        <f t="shared" si="200"/>
        <v>0</v>
      </c>
      <c r="FK59" s="149">
        <f t="shared" si="200"/>
        <v>0</v>
      </c>
      <c r="FL59" s="149">
        <f t="shared" si="200"/>
        <v>0</v>
      </c>
      <c r="FM59" s="149">
        <f t="shared" si="200"/>
        <v>0</v>
      </c>
      <c r="FN59" s="149">
        <f t="shared" si="200"/>
        <v>0</v>
      </c>
      <c r="FO59" s="149">
        <f t="shared" si="200"/>
        <v>0</v>
      </c>
      <c r="FP59" s="149">
        <f t="shared" si="200"/>
        <v>0</v>
      </c>
      <c r="FQ59" s="149">
        <f t="shared" si="200"/>
        <v>0</v>
      </c>
      <c r="FR59" s="149">
        <f t="shared" si="200"/>
        <v>0</v>
      </c>
      <c r="FS59" s="149">
        <f t="shared" si="200"/>
        <v>0</v>
      </c>
      <c r="FT59" s="149">
        <f t="shared" si="200"/>
        <v>0</v>
      </c>
      <c r="FU59" s="149">
        <f t="shared" si="200"/>
        <v>0</v>
      </c>
      <c r="FV59" s="149">
        <f t="shared" si="200"/>
        <v>0</v>
      </c>
      <c r="FW59" s="149">
        <f t="shared" si="200"/>
        <v>0</v>
      </c>
      <c r="FX59" s="149">
        <f t="shared" si="200"/>
        <v>0</v>
      </c>
      <c r="FY59" s="149">
        <f t="shared" si="200"/>
        <v>0</v>
      </c>
      <c r="FZ59" s="149">
        <f t="shared" si="200"/>
        <v>0</v>
      </c>
      <c r="GA59" s="149">
        <f t="shared" si="200"/>
        <v>0</v>
      </c>
      <c r="GB59" s="149">
        <f t="shared" si="200"/>
        <v>0</v>
      </c>
      <c r="GC59" s="149">
        <f t="shared" si="200"/>
        <v>0</v>
      </c>
      <c r="GD59" s="149">
        <f t="shared" si="200"/>
        <v>0</v>
      </c>
      <c r="GE59" s="149">
        <f t="shared" si="200"/>
        <v>0</v>
      </c>
      <c r="GF59" s="149">
        <f t="shared" si="200"/>
        <v>0</v>
      </c>
      <c r="GG59" s="149">
        <f t="shared" si="200"/>
        <v>0</v>
      </c>
      <c r="GH59" s="149">
        <f t="shared" si="200"/>
        <v>0</v>
      </c>
      <c r="GI59" s="149">
        <f t="shared" si="200"/>
        <v>0</v>
      </c>
      <c r="GJ59" s="149">
        <f t="shared" si="200"/>
        <v>0</v>
      </c>
      <c r="GK59" s="149">
        <f t="shared" si="200"/>
        <v>0</v>
      </c>
      <c r="GL59" s="149">
        <f t="shared" si="200"/>
        <v>0</v>
      </c>
      <c r="GM59" s="149">
        <f t="shared" si="200"/>
        <v>0</v>
      </c>
      <c r="GN59" s="149">
        <f t="shared" si="200"/>
        <v>0</v>
      </c>
      <c r="GO59" s="149">
        <f t="shared" si="200"/>
        <v>0</v>
      </c>
      <c r="GP59" s="149">
        <f t="shared" ref="GP59:JA59" si="201">SUM(GP60)</f>
        <v>0</v>
      </c>
      <c r="GQ59" s="149">
        <f t="shared" si="201"/>
        <v>0</v>
      </c>
      <c r="GR59" s="149">
        <f t="shared" si="201"/>
        <v>0</v>
      </c>
      <c r="GS59" s="149">
        <f t="shared" si="201"/>
        <v>0</v>
      </c>
      <c r="GT59" s="149">
        <f t="shared" si="201"/>
        <v>0</v>
      </c>
      <c r="GU59" s="149">
        <f t="shared" si="201"/>
        <v>0</v>
      </c>
      <c r="GV59" s="149">
        <f t="shared" si="201"/>
        <v>0</v>
      </c>
      <c r="GW59" s="149">
        <f t="shared" si="201"/>
        <v>0</v>
      </c>
      <c r="GX59" s="149">
        <f t="shared" si="201"/>
        <v>0</v>
      </c>
      <c r="GY59" s="149">
        <f t="shared" si="201"/>
        <v>0</v>
      </c>
      <c r="GZ59" s="149">
        <f t="shared" si="201"/>
        <v>0</v>
      </c>
      <c r="HA59" s="149">
        <f t="shared" si="201"/>
        <v>0</v>
      </c>
      <c r="HB59" s="149">
        <f t="shared" si="201"/>
        <v>0</v>
      </c>
      <c r="HC59" s="149">
        <f t="shared" si="201"/>
        <v>0</v>
      </c>
      <c r="HD59" s="149">
        <f t="shared" si="201"/>
        <v>0</v>
      </c>
      <c r="HE59" s="149">
        <f t="shared" si="201"/>
        <v>0</v>
      </c>
      <c r="HF59" s="149">
        <f t="shared" si="201"/>
        <v>0</v>
      </c>
      <c r="HG59" s="149">
        <f t="shared" si="201"/>
        <v>0</v>
      </c>
      <c r="HH59" s="149">
        <f t="shared" si="201"/>
        <v>0</v>
      </c>
      <c r="HI59" s="149">
        <f t="shared" si="201"/>
        <v>0</v>
      </c>
      <c r="HJ59" s="149">
        <f t="shared" si="201"/>
        <v>0</v>
      </c>
      <c r="HK59" s="149">
        <f t="shared" si="201"/>
        <v>0</v>
      </c>
      <c r="HL59" s="149">
        <f t="shared" si="201"/>
        <v>0</v>
      </c>
      <c r="HM59" s="149">
        <f t="shared" si="201"/>
        <v>0</v>
      </c>
      <c r="HN59" s="149">
        <f t="shared" si="201"/>
        <v>0</v>
      </c>
      <c r="HO59" s="149">
        <f t="shared" si="201"/>
        <v>0</v>
      </c>
      <c r="HP59" s="149">
        <f t="shared" si="201"/>
        <v>0</v>
      </c>
      <c r="HQ59" s="149">
        <f t="shared" si="201"/>
        <v>0</v>
      </c>
      <c r="HR59" s="149">
        <f t="shared" si="201"/>
        <v>0</v>
      </c>
      <c r="HS59" s="149">
        <f t="shared" si="201"/>
        <v>0</v>
      </c>
      <c r="HT59" s="149">
        <f t="shared" si="201"/>
        <v>0</v>
      </c>
      <c r="HU59" s="149">
        <f t="shared" si="201"/>
        <v>0</v>
      </c>
      <c r="HV59" s="149">
        <f t="shared" si="201"/>
        <v>0</v>
      </c>
      <c r="HW59" s="149">
        <f t="shared" si="201"/>
        <v>0</v>
      </c>
      <c r="HX59" s="149">
        <f t="shared" si="201"/>
        <v>0</v>
      </c>
      <c r="HY59" s="149">
        <f t="shared" si="201"/>
        <v>0</v>
      </c>
      <c r="HZ59" s="149">
        <f t="shared" si="201"/>
        <v>0</v>
      </c>
      <c r="IA59" s="149">
        <f t="shared" si="201"/>
        <v>0</v>
      </c>
      <c r="IB59" s="149">
        <f t="shared" si="201"/>
        <v>0</v>
      </c>
      <c r="IC59" s="149">
        <f t="shared" si="201"/>
        <v>0</v>
      </c>
      <c r="ID59" s="149">
        <f t="shared" si="201"/>
        <v>0</v>
      </c>
      <c r="IE59" s="149">
        <f t="shared" si="201"/>
        <v>0</v>
      </c>
      <c r="IF59" s="149">
        <f t="shared" si="201"/>
        <v>0</v>
      </c>
      <c r="IG59" s="149">
        <f t="shared" si="201"/>
        <v>0</v>
      </c>
      <c r="IH59" s="149">
        <f t="shared" si="201"/>
        <v>0</v>
      </c>
      <c r="II59" s="149">
        <f t="shared" si="201"/>
        <v>0</v>
      </c>
      <c r="IJ59" s="149">
        <f t="shared" si="201"/>
        <v>0</v>
      </c>
      <c r="IK59" s="149">
        <f t="shared" si="201"/>
        <v>0</v>
      </c>
      <c r="IL59" s="149">
        <f t="shared" si="201"/>
        <v>0</v>
      </c>
      <c r="IM59" s="149">
        <f t="shared" si="201"/>
        <v>0</v>
      </c>
      <c r="IN59" s="149">
        <f t="shared" si="201"/>
        <v>0</v>
      </c>
      <c r="IO59" s="149">
        <f t="shared" si="201"/>
        <v>0</v>
      </c>
      <c r="IP59" s="149">
        <f t="shared" si="201"/>
        <v>0</v>
      </c>
      <c r="IQ59" s="149">
        <f t="shared" si="201"/>
        <v>0</v>
      </c>
      <c r="IR59" s="149">
        <f t="shared" si="201"/>
        <v>0</v>
      </c>
      <c r="IS59" s="149">
        <f t="shared" si="201"/>
        <v>0</v>
      </c>
      <c r="IT59" s="149">
        <f t="shared" si="201"/>
        <v>0</v>
      </c>
      <c r="IU59" s="149">
        <f t="shared" si="201"/>
        <v>0</v>
      </c>
      <c r="IV59" s="149">
        <f t="shared" si="201"/>
        <v>0</v>
      </c>
      <c r="IW59" s="149">
        <f t="shared" si="201"/>
        <v>0</v>
      </c>
      <c r="IX59" s="149">
        <f t="shared" si="201"/>
        <v>0</v>
      </c>
      <c r="IY59" s="149">
        <f t="shared" si="201"/>
        <v>0</v>
      </c>
      <c r="IZ59" s="149">
        <f t="shared" si="201"/>
        <v>0</v>
      </c>
      <c r="JA59" s="149">
        <f t="shared" si="201"/>
        <v>0</v>
      </c>
      <c r="JB59" s="149">
        <f t="shared" ref="JB59:LM59" si="202">SUM(JB60)</f>
        <v>0</v>
      </c>
      <c r="JC59" s="149">
        <f t="shared" si="202"/>
        <v>0</v>
      </c>
      <c r="JD59" s="149">
        <f t="shared" si="202"/>
        <v>0</v>
      </c>
      <c r="JE59" s="149">
        <f t="shared" si="202"/>
        <v>0</v>
      </c>
      <c r="JF59" s="149">
        <f t="shared" si="202"/>
        <v>0</v>
      </c>
      <c r="JG59" s="149">
        <f t="shared" si="202"/>
        <v>0</v>
      </c>
      <c r="JH59" s="149">
        <f t="shared" si="202"/>
        <v>0</v>
      </c>
      <c r="JI59" s="149">
        <f t="shared" si="202"/>
        <v>0</v>
      </c>
      <c r="JJ59" s="149">
        <f t="shared" si="202"/>
        <v>0</v>
      </c>
      <c r="JK59" s="149">
        <f t="shared" si="202"/>
        <v>0</v>
      </c>
      <c r="JL59" s="149">
        <f t="shared" si="202"/>
        <v>0</v>
      </c>
      <c r="JM59" s="149">
        <f t="shared" si="202"/>
        <v>0</v>
      </c>
      <c r="JN59" s="149">
        <f t="shared" si="202"/>
        <v>0</v>
      </c>
      <c r="JO59" s="149">
        <f t="shared" si="202"/>
        <v>0</v>
      </c>
      <c r="JP59" s="149">
        <f t="shared" si="202"/>
        <v>0</v>
      </c>
      <c r="JQ59" s="149">
        <f t="shared" si="202"/>
        <v>0</v>
      </c>
      <c r="JR59" s="149">
        <f t="shared" si="202"/>
        <v>0</v>
      </c>
      <c r="JS59" s="149">
        <f t="shared" si="202"/>
        <v>0</v>
      </c>
      <c r="JT59" s="149">
        <f t="shared" si="202"/>
        <v>0</v>
      </c>
      <c r="JU59" s="149">
        <f t="shared" si="202"/>
        <v>0</v>
      </c>
      <c r="JV59" s="149">
        <f t="shared" si="202"/>
        <v>0</v>
      </c>
      <c r="JW59" s="149">
        <f t="shared" si="202"/>
        <v>0</v>
      </c>
      <c r="JX59" s="149">
        <f t="shared" si="202"/>
        <v>0</v>
      </c>
      <c r="JY59" s="149">
        <f t="shared" si="202"/>
        <v>0</v>
      </c>
      <c r="JZ59" s="149">
        <f t="shared" si="202"/>
        <v>0</v>
      </c>
      <c r="KA59" s="149">
        <f t="shared" si="202"/>
        <v>0</v>
      </c>
      <c r="KB59" s="149">
        <f t="shared" si="202"/>
        <v>0</v>
      </c>
      <c r="KC59" s="149">
        <f t="shared" si="202"/>
        <v>0</v>
      </c>
      <c r="KD59" s="149">
        <f t="shared" si="202"/>
        <v>0</v>
      </c>
      <c r="KE59" s="149">
        <f t="shared" si="202"/>
        <v>0</v>
      </c>
      <c r="KF59" s="149">
        <f t="shared" si="202"/>
        <v>0</v>
      </c>
      <c r="KG59" s="149">
        <f t="shared" si="202"/>
        <v>0</v>
      </c>
      <c r="KH59" s="149">
        <f t="shared" si="202"/>
        <v>0</v>
      </c>
      <c r="KI59" s="149">
        <f t="shared" si="202"/>
        <v>0</v>
      </c>
      <c r="KJ59" s="149">
        <f t="shared" si="202"/>
        <v>0</v>
      </c>
      <c r="KK59" s="149">
        <f t="shared" si="202"/>
        <v>0</v>
      </c>
      <c r="KL59" s="149">
        <f t="shared" si="202"/>
        <v>0</v>
      </c>
      <c r="KM59" s="149">
        <f t="shared" si="202"/>
        <v>0</v>
      </c>
      <c r="KN59" s="149">
        <f t="shared" si="202"/>
        <v>0</v>
      </c>
      <c r="KO59" s="149">
        <f t="shared" si="202"/>
        <v>0</v>
      </c>
      <c r="KP59" s="149">
        <f t="shared" si="202"/>
        <v>0</v>
      </c>
      <c r="KQ59" s="149">
        <f t="shared" si="202"/>
        <v>0</v>
      </c>
      <c r="KR59" s="149">
        <f t="shared" si="202"/>
        <v>0</v>
      </c>
      <c r="KS59" s="149">
        <f t="shared" si="202"/>
        <v>0</v>
      </c>
      <c r="KT59" s="149">
        <f t="shared" si="202"/>
        <v>0</v>
      </c>
      <c r="KU59" s="149">
        <f t="shared" si="202"/>
        <v>0</v>
      </c>
      <c r="KV59" s="149">
        <f t="shared" si="202"/>
        <v>0</v>
      </c>
      <c r="KW59" s="149">
        <f t="shared" si="202"/>
        <v>0</v>
      </c>
      <c r="KX59" s="149">
        <f t="shared" si="202"/>
        <v>0</v>
      </c>
      <c r="KY59" s="149">
        <f t="shared" si="202"/>
        <v>0</v>
      </c>
      <c r="KZ59" s="149">
        <f t="shared" si="202"/>
        <v>0</v>
      </c>
      <c r="LA59" s="149">
        <f t="shared" si="202"/>
        <v>0</v>
      </c>
      <c r="LB59" s="149">
        <f t="shared" si="202"/>
        <v>0</v>
      </c>
      <c r="LC59" s="149">
        <f t="shared" si="202"/>
        <v>0</v>
      </c>
      <c r="LD59" s="149">
        <f t="shared" si="202"/>
        <v>0</v>
      </c>
      <c r="LE59" s="149">
        <f t="shared" si="202"/>
        <v>0</v>
      </c>
      <c r="LF59" s="149">
        <f t="shared" si="202"/>
        <v>0</v>
      </c>
      <c r="LG59" s="149">
        <f t="shared" si="202"/>
        <v>0</v>
      </c>
      <c r="LH59" s="149">
        <f t="shared" si="202"/>
        <v>0</v>
      </c>
      <c r="LI59" s="149">
        <f t="shared" si="202"/>
        <v>0</v>
      </c>
      <c r="LJ59" s="149">
        <f t="shared" si="202"/>
        <v>0</v>
      </c>
      <c r="LK59" s="149">
        <f t="shared" si="202"/>
        <v>0</v>
      </c>
      <c r="LL59" s="149">
        <f t="shared" si="202"/>
        <v>0</v>
      </c>
      <c r="LM59" s="149">
        <f t="shared" si="202"/>
        <v>0</v>
      </c>
      <c r="LN59" s="149">
        <f t="shared" ref="LN59:NX59" si="203">SUM(LN60)</f>
        <v>0</v>
      </c>
      <c r="LO59" s="149">
        <f t="shared" si="203"/>
        <v>0</v>
      </c>
      <c r="LP59" s="149">
        <f t="shared" si="203"/>
        <v>0</v>
      </c>
      <c r="LQ59" s="149">
        <f t="shared" si="203"/>
        <v>0</v>
      </c>
      <c r="LR59" s="149">
        <f t="shared" si="203"/>
        <v>0</v>
      </c>
      <c r="LS59" s="149">
        <f t="shared" si="203"/>
        <v>0</v>
      </c>
      <c r="LT59" s="149">
        <f t="shared" si="203"/>
        <v>0</v>
      </c>
      <c r="LU59" s="149">
        <f t="shared" si="203"/>
        <v>0</v>
      </c>
      <c r="LV59" s="149">
        <f t="shared" si="203"/>
        <v>0</v>
      </c>
      <c r="LW59" s="149">
        <f t="shared" si="203"/>
        <v>0</v>
      </c>
      <c r="LX59" s="149">
        <f t="shared" si="203"/>
        <v>0</v>
      </c>
      <c r="LY59" s="149">
        <f t="shared" si="203"/>
        <v>0</v>
      </c>
      <c r="LZ59" s="149">
        <f t="shared" si="203"/>
        <v>0</v>
      </c>
      <c r="MA59" s="149">
        <f t="shared" si="203"/>
        <v>0</v>
      </c>
      <c r="MB59" s="149">
        <f t="shared" si="203"/>
        <v>0</v>
      </c>
      <c r="MC59" s="149">
        <f t="shared" si="203"/>
        <v>0</v>
      </c>
      <c r="MD59" s="149">
        <f t="shared" si="203"/>
        <v>0</v>
      </c>
      <c r="ME59" s="149">
        <f t="shared" si="203"/>
        <v>0</v>
      </c>
      <c r="MF59" s="149">
        <f t="shared" si="203"/>
        <v>0</v>
      </c>
      <c r="MG59" s="149">
        <f t="shared" si="203"/>
        <v>0</v>
      </c>
      <c r="MH59" s="149">
        <f t="shared" si="203"/>
        <v>0</v>
      </c>
      <c r="MI59" s="149">
        <f t="shared" si="203"/>
        <v>0</v>
      </c>
      <c r="MJ59" s="149">
        <f t="shared" si="203"/>
        <v>0</v>
      </c>
      <c r="MK59" s="149">
        <f t="shared" si="203"/>
        <v>0</v>
      </c>
      <c r="ML59" s="149">
        <f t="shared" si="203"/>
        <v>0</v>
      </c>
      <c r="MM59" s="149">
        <f t="shared" si="203"/>
        <v>0</v>
      </c>
      <c r="MN59" s="149">
        <f t="shared" si="203"/>
        <v>0</v>
      </c>
      <c r="MO59" s="149">
        <f t="shared" si="203"/>
        <v>0</v>
      </c>
      <c r="MP59" s="149">
        <f t="shared" si="203"/>
        <v>0</v>
      </c>
      <c r="MQ59" s="149">
        <f t="shared" si="203"/>
        <v>0</v>
      </c>
      <c r="MR59" s="149">
        <f t="shared" si="203"/>
        <v>0</v>
      </c>
      <c r="MS59" s="149">
        <f t="shared" si="203"/>
        <v>0</v>
      </c>
      <c r="MT59" s="149">
        <f t="shared" si="203"/>
        <v>0</v>
      </c>
      <c r="MU59" s="149">
        <f t="shared" si="203"/>
        <v>0</v>
      </c>
      <c r="MV59" s="149">
        <f t="shared" si="203"/>
        <v>0</v>
      </c>
      <c r="MW59" s="149">
        <f t="shared" si="203"/>
        <v>0</v>
      </c>
      <c r="MX59" s="149">
        <f t="shared" si="203"/>
        <v>0</v>
      </c>
      <c r="MY59" s="149">
        <f t="shared" si="203"/>
        <v>0</v>
      </c>
      <c r="MZ59" s="149">
        <f t="shared" si="203"/>
        <v>0</v>
      </c>
      <c r="NA59" s="149">
        <f t="shared" si="203"/>
        <v>0</v>
      </c>
      <c r="NB59" s="149">
        <f t="shared" si="203"/>
        <v>0</v>
      </c>
      <c r="NC59" s="149">
        <f t="shared" si="203"/>
        <v>0</v>
      </c>
      <c r="ND59" s="149">
        <f t="shared" si="203"/>
        <v>0</v>
      </c>
      <c r="NE59" s="149">
        <f t="shared" si="203"/>
        <v>0</v>
      </c>
      <c r="NF59" s="149">
        <f t="shared" si="203"/>
        <v>0</v>
      </c>
      <c r="NG59" s="149">
        <f t="shared" si="203"/>
        <v>0</v>
      </c>
      <c r="NH59" s="149">
        <f t="shared" si="203"/>
        <v>0</v>
      </c>
      <c r="NI59" s="149">
        <f t="shared" si="203"/>
        <v>0</v>
      </c>
      <c r="NJ59" s="149">
        <f t="shared" si="203"/>
        <v>0</v>
      </c>
      <c r="NK59" s="149">
        <f t="shared" si="203"/>
        <v>0</v>
      </c>
      <c r="NL59" s="149">
        <f t="shared" si="203"/>
        <v>0</v>
      </c>
      <c r="NM59" s="149">
        <f t="shared" si="203"/>
        <v>0</v>
      </c>
      <c r="NN59" s="149">
        <f t="shared" si="203"/>
        <v>0</v>
      </c>
      <c r="NO59" s="149">
        <f t="shared" si="203"/>
        <v>0</v>
      </c>
      <c r="NP59" s="149">
        <f t="shared" si="203"/>
        <v>0</v>
      </c>
      <c r="NQ59" s="149">
        <f t="shared" si="203"/>
        <v>0</v>
      </c>
      <c r="NR59" s="149">
        <f t="shared" si="203"/>
        <v>0</v>
      </c>
      <c r="NS59" s="149">
        <f t="shared" si="203"/>
        <v>0</v>
      </c>
      <c r="NT59" s="149">
        <f t="shared" si="203"/>
        <v>0</v>
      </c>
      <c r="NU59" s="149">
        <f t="shared" si="203"/>
        <v>0</v>
      </c>
      <c r="NV59" s="149">
        <f t="shared" si="203"/>
        <v>0</v>
      </c>
      <c r="NW59" s="149">
        <f t="shared" si="203"/>
        <v>0</v>
      </c>
      <c r="NX59" s="149">
        <f t="shared" si="203"/>
        <v>0</v>
      </c>
      <c r="NY59" s="155"/>
      <c r="NZ59" s="149">
        <f t="shared" ref="NZ59" si="204">SUM(NZ60)</f>
        <v>0</v>
      </c>
      <c r="OA59" s="150">
        <f>SUM(OA60:OA64)</f>
        <v>1119952.29</v>
      </c>
      <c r="OB59" s="151">
        <f>IF(OA59=0,"",((NZ59/OA59)-1)*-1)</f>
        <v>1</v>
      </c>
      <c r="OD59" s="181"/>
      <c r="OG59" s="168" t="s">
        <v>122</v>
      </c>
      <c r="OI59" s="162">
        <f>SUM(OI60)</f>
        <v>0</v>
      </c>
      <c r="OJ59" s="162">
        <f t="shared" ref="OJ59:OT59" si="205">SUM(OJ60)</f>
        <v>0</v>
      </c>
      <c r="OK59" s="162">
        <f t="shared" si="205"/>
        <v>0</v>
      </c>
      <c r="OL59" s="162">
        <f t="shared" si="205"/>
        <v>0</v>
      </c>
      <c r="OM59" s="162">
        <f t="shared" si="205"/>
        <v>0</v>
      </c>
      <c r="ON59" s="162">
        <f t="shared" si="205"/>
        <v>0</v>
      </c>
      <c r="OO59" s="162">
        <f t="shared" si="205"/>
        <v>0</v>
      </c>
      <c r="OP59" s="162">
        <f t="shared" si="205"/>
        <v>0</v>
      </c>
      <c r="OQ59" s="162">
        <f t="shared" si="205"/>
        <v>0</v>
      </c>
      <c r="OR59" s="162">
        <f t="shared" si="205"/>
        <v>0</v>
      </c>
      <c r="OS59" s="162">
        <f t="shared" si="205"/>
        <v>0</v>
      </c>
      <c r="OT59" s="162">
        <f t="shared" si="205"/>
        <v>0</v>
      </c>
      <c r="OV59" s="162">
        <f>SUM(OV60)</f>
        <v>0</v>
      </c>
    </row>
    <row r="60" spans="1:412" s="134" customFormat="1" outlineLevel="1">
      <c r="B60" s="139" t="s">
        <v>124</v>
      </c>
      <c r="C60" s="140" t="s">
        <v>123</v>
      </c>
      <c r="D60" s="10"/>
      <c r="E60" s="141">
        <f>SUMIFS([1]Movimento!$R:$R,[1]Movimento!$B:$B,$C$3,[1]Movimento!$M:$M,$B60,[1]Movimento!$A:$A,E$3)</f>
        <v>0</v>
      </c>
      <c r="F60" s="141">
        <f>SUMIFS([1]Movimento!$R:$R,[1]Movimento!$B:$B,$C$3,[1]Movimento!$M:$M,$B60,[1]Movimento!$A:$A,F$3)</f>
        <v>0</v>
      </c>
      <c r="G60" s="141">
        <f>SUMIFS([1]Movimento!$R:$R,[1]Movimento!$B:$B,$C$3,[1]Movimento!$M:$M,$B60,[1]Movimento!$A:$A,G$3)</f>
        <v>0</v>
      </c>
      <c r="H60" s="141">
        <f>SUMIFS([1]Movimento!$R:$R,[1]Movimento!$B:$B,$C$3,[1]Movimento!$M:$M,$B60,[1]Movimento!$A:$A,H$3)</f>
        <v>0</v>
      </c>
      <c r="I60" s="141">
        <f>SUMIFS([1]Movimento!$R:$R,[1]Movimento!$B:$B,$C$3,[1]Movimento!$M:$M,$B60,[1]Movimento!$A:$A,I$3)</f>
        <v>0</v>
      </c>
      <c r="J60" s="141">
        <f>SUMIFS([1]Movimento!$R:$R,[1]Movimento!$B:$B,$C$3,[1]Movimento!$M:$M,$B60,[1]Movimento!$A:$A,J$3)</f>
        <v>0</v>
      </c>
      <c r="K60" s="141">
        <f>SUMIFS([1]Movimento!$R:$R,[1]Movimento!$B:$B,$C$3,[1]Movimento!$M:$M,$B60,[1]Movimento!$A:$A,K$3)</f>
        <v>0</v>
      </c>
      <c r="L60" s="141">
        <f>SUMIFS([1]Movimento!$R:$R,[1]Movimento!$B:$B,$C$3,[1]Movimento!$M:$M,$B60,[1]Movimento!$A:$A,L$3)</f>
        <v>0</v>
      </c>
      <c r="M60" s="141">
        <f>SUMIFS([1]Movimento!$R:$R,[1]Movimento!$B:$B,$C$3,[1]Movimento!$M:$M,$B60,[1]Movimento!$A:$A,M$3)</f>
        <v>0</v>
      </c>
      <c r="N60" s="141">
        <f>SUMIFS([1]Movimento!$R:$R,[1]Movimento!$B:$B,$C$3,[1]Movimento!$M:$M,$B60,[1]Movimento!$A:$A,N$3)</f>
        <v>0</v>
      </c>
      <c r="O60" s="141">
        <f>SUMIFS([1]Movimento!$R:$R,[1]Movimento!$B:$B,$C$3,[1]Movimento!$M:$M,$B60,[1]Movimento!$A:$A,O$3)</f>
        <v>0</v>
      </c>
      <c r="P60" s="141">
        <f>SUMIFS([1]Movimento!$R:$R,[1]Movimento!$B:$B,$C$3,[1]Movimento!$M:$M,$B60,[1]Movimento!$A:$A,P$3)</f>
        <v>0</v>
      </c>
      <c r="Q60" s="141">
        <f>SUMIFS([1]Movimento!$R:$R,[1]Movimento!$B:$B,$C$3,[1]Movimento!$M:$M,$B60,[1]Movimento!$A:$A,Q$3)</f>
        <v>0</v>
      </c>
      <c r="R60" s="141">
        <f>SUMIFS([1]Movimento!$R:$R,[1]Movimento!$B:$B,$C$3,[1]Movimento!$M:$M,$B60,[1]Movimento!$A:$A,R$3)</f>
        <v>0</v>
      </c>
      <c r="S60" s="141">
        <f>SUMIFS([1]Movimento!$R:$R,[1]Movimento!$B:$B,$C$3,[1]Movimento!$M:$M,$B60,[1]Movimento!$A:$A,S$3)</f>
        <v>0</v>
      </c>
      <c r="T60" s="141">
        <f>SUMIFS([1]Movimento!$R:$R,[1]Movimento!$B:$B,$C$3,[1]Movimento!$M:$M,$B60,[1]Movimento!$A:$A,T$3)</f>
        <v>0</v>
      </c>
      <c r="U60" s="141">
        <f>SUMIFS([1]Movimento!$R:$R,[1]Movimento!$B:$B,$C$3,[1]Movimento!$M:$M,$B60,[1]Movimento!$A:$A,U$3)</f>
        <v>0</v>
      </c>
      <c r="V60" s="141">
        <f>SUMIFS([1]Movimento!$R:$R,[1]Movimento!$B:$B,$C$3,[1]Movimento!$M:$M,$B60,[1]Movimento!$A:$A,V$3)</f>
        <v>0</v>
      </c>
      <c r="W60" s="141">
        <f>SUMIFS([1]Movimento!$R:$R,[1]Movimento!$B:$B,$C$3,[1]Movimento!$M:$M,$B60,[1]Movimento!$A:$A,W$3)</f>
        <v>0</v>
      </c>
      <c r="X60" s="141">
        <f>SUMIFS([1]Movimento!$R:$R,[1]Movimento!$B:$B,$C$3,[1]Movimento!$M:$M,$B60,[1]Movimento!$A:$A,X$3)</f>
        <v>0</v>
      </c>
      <c r="Y60" s="141">
        <f>SUMIFS([1]Movimento!$R:$R,[1]Movimento!$B:$B,$C$3,[1]Movimento!$M:$M,$B60,[1]Movimento!$A:$A,Y$3)</f>
        <v>0</v>
      </c>
      <c r="Z60" s="141">
        <f>SUMIFS([1]Movimento!$R:$R,[1]Movimento!$B:$B,$C$3,[1]Movimento!$M:$M,$B60,[1]Movimento!$A:$A,Z$3)</f>
        <v>0</v>
      </c>
      <c r="AA60" s="141">
        <f>SUMIFS([1]Movimento!$R:$R,[1]Movimento!$B:$B,$C$3,[1]Movimento!$M:$M,$B60,[1]Movimento!$A:$A,AA$3)</f>
        <v>0</v>
      </c>
      <c r="AB60" s="141">
        <f>SUMIFS([1]Movimento!$R:$R,[1]Movimento!$B:$B,$C$3,[1]Movimento!$M:$M,$B60,[1]Movimento!$A:$A,AB$3)</f>
        <v>0</v>
      </c>
      <c r="AC60" s="141">
        <f>SUMIFS([1]Movimento!$R:$R,[1]Movimento!$B:$B,$C$3,[1]Movimento!$M:$M,$B60,[1]Movimento!$A:$A,AC$3)</f>
        <v>0</v>
      </c>
      <c r="AD60" s="141">
        <f>SUMIFS([1]Movimento!$R:$R,[1]Movimento!$B:$B,$C$3,[1]Movimento!$M:$M,$B60,[1]Movimento!$A:$A,AD$3)</f>
        <v>0</v>
      </c>
      <c r="AE60" s="141">
        <f>SUMIFS([1]Movimento!$R:$R,[1]Movimento!$B:$B,$C$3,[1]Movimento!$M:$M,$B60,[1]Movimento!$A:$A,AE$3)</f>
        <v>0</v>
      </c>
      <c r="AF60" s="141">
        <f>SUMIFS([1]Movimento!$R:$R,[1]Movimento!$B:$B,$C$3,[1]Movimento!$M:$M,$B60,[1]Movimento!$A:$A,AF$3)</f>
        <v>0</v>
      </c>
      <c r="AG60" s="141">
        <f>SUMIFS([1]Movimento!$R:$R,[1]Movimento!$B:$B,$C$3,[1]Movimento!$M:$M,$B60,[1]Movimento!$A:$A,AG$3)</f>
        <v>0</v>
      </c>
      <c r="AH60" s="141">
        <f>SUMIFS([1]Movimento!$R:$R,[1]Movimento!$B:$B,$C$3,[1]Movimento!$M:$M,$B60,[1]Movimento!$A:$A,AH$3)</f>
        <v>0</v>
      </c>
      <c r="AI60" s="141">
        <f>SUMIFS([1]Movimento!$R:$R,[1]Movimento!$B:$B,$C$3,[1]Movimento!$M:$M,$B60,[1]Movimento!$A:$A,AI$3)</f>
        <v>0</v>
      </c>
      <c r="AJ60" s="142">
        <f>SUM(E60:AI60)</f>
        <v>0</v>
      </c>
      <c r="AK60" s="141">
        <f>SUMIFS([1]Movimento!$R:$R,[1]Movimento!$B:$B,$C$3,[1]Movimento!$M:$M,$B60,[1]Movimento!$A:$A,AK$3)</f>
        <v>0</v>
      </c>
      <c r="AL60" s="141">
        <f>SUMIFS([1]Movimento!$R:$R,[1]Movimento!$B:$B,$C$3,[1]Movimento!$M:$M,$B60,[1]Movimento!$A:$A,AL$3)</f>
        <v>0</v>
      </c>
      <c r="AM60" s="141">
        <f>SUMIFS([1]Movimento!$R:$R,[1]Movimento!$B:$B,$C$3,[1]Movimento!$M:$M,$B60,[1]Movimento!$A:$A,AM$3)</f>
        <v>0</v>
      </c>
      <c r="AN60" s="141">
        <f>SUMIFS([1]Movimento!$R:$R,[1]Movimento!$B:$B,$C$3,[1]Movimento!$M:$M,$B60,[1]Movimento!$A:$A,AN$3)</f>
        <v>0</v>
      </c>
      <c r="AO60" s="141">
        <f>SUMIFS([1]Movimento!$R:$R,[1]Movimento!$B:$B,$C$3,[1]Movimento!$M:$M,$B60,[1]Movimento!$A:$A,AO$3)</f>
        <v>0</v>
      </c>
      <c r="AP60" s="141">
        <f>SUMIFS([1]Movimento!$R:$R,[1]Movimento!$B:$B,$C$3,[1]Movimento!$M:$M,$B60,[1]Movimento!$A:$A,AP$3)</f>
        <v>0</v>
      </c>
      <c r="AQ60" s="141">
        <f>SUMIFS([1]Movimento!$R:$R,[1]Movimento!$B:$B,$C$3,[1]Movimento!$M:$M,$B60,[1]Movimento!$A:$A,AQ$3)</f>
        <v>0</v>
      </c>
      <c r="AR60" s="141">
        <f>SUMIFS([1]Movimento!$R:$R,[1]Movimento!$B:$B,$C$3,[1]Movimento!$M:$M,$B60,[1]Movimento!$A:$A,AR$3)</f>
        <v>0</v>
      </c>
      <c r="AS60" s="141">
        <f>SUMIFS([1]Movimento!$R:$R,[1]Movimento!$B:$B,$C$3,[1]Movimento!$M:$M,$B60,[1]Movimento!$A:$A,AS$3)</f>
        <v>0</v>
      </c>
      <c r="AT60" s="141">
        <f>SUMIFS([1]Movimento!$R:$R,[1]Movimento!$B:$B,$C$3,[1]Movimento!$M:$M,$B60,[1]Movimento!$A:$A,AT$3)</f>
        <v>0</v>
      </c>
      <c r="AU60" s="141">
        <f>SUMIFS([1]Movimento!$R:$R,[1]Movimento!$B:$B,$C$3,[1]Movimento!$M:$M,$B60,[1]Movimento!$A:$A,AU$3)</f>
        <v>0</v>
      </c>
      <c r="AV60" s="141">
        <f>SUMIFS([1]Movimento!$R:$R,[1]Movimento!$B:$B,$C$3,[1]Movimento!$M:$M,$B60,[1]Movimento!$A:$A,AV$3)</f>
        <v>0</v>
      </c>
      <c r="AW60" s="141">
        <f>SUMIFS([1]Movimento!$R:$R,[1]Movimento!$B:$B,$C$3,[1]Movimento!$M:$M,$B60,[1]Movimento!$A:$A,AW$3)</f>
        <v>0</v>
      </c>
      <c r="AX60" s="141">
        <f>SUMIFS([1]Movimento!$R:$R,[1]Movimento!$B:$B,$C$3,[1]Movimento!$M:$M,$B60,[1]Movimento!$A:$A,AX$3)</f>
        <v>0</v>
      </c>
      <c r="AY60" s="141">
        <f>SUMIFS([1]Movimento!$R:$R,[1]Movimento!$B:$B,$C$3,[1]Movimento!$M:$M,$B60,[1]Movimento!$A:$A,AY$3)</f>
        <v>0</v>
      </c>
      <c r="AZ60" s="141">
        <f>SUMIFS([1]Movimento!$R:$R,[1]Movimento!$B:$B,$C$3,[1]Movimento!$M:$M,$B60,[1]Movimento!$A:$A,AZ$3)</f>
        <v>0</v>
      </c>
      <c r="BA60" s="141">
        <f>SUMIFS([1]Movimento!$R:$R,[1]Movimento!$B:$B,$C$3,[1]Movimento!$M:$M,$B60,[1]Movimento!$A:$A,BA$3)</f>
        <v>0</v>
      </c>
      <c r="BB60" s="141">
        <f>SUMIFS([1]Movimento!$R:$R,[1]Movimento!$B:$B,$C$3,[1]Movimento!$M:$M,$B60,[1]Movimento!$A:$A,BB$3)</f>
        <v>0</v>
      </c>
      <c r="BC60" s="141">
        <f>SUMIFS([1]Movimento!$R:$R,[1]Movimento!$B:$B,$C$3,[1]Movimento!$M:$M,$B60,[1]Movimento!$A:$A,BC$3)</f>
        <v>0</v>
      </c>
      <c r="BD60" s="141">
        <f>SUMIFS([1]Movimento!$R:$R,[1]Movimento!$B:$B,$C$3,[1]Movimento!$M:$M,$B60,[1]Movimento!$A:$A,BD$3)</f>
        <v>0</v>
      </c>
      <c r="BE60" s="141">
        <f>SUMIFS([1]Movimento!$R:$R,[1]Movimento!$B:$B,$C$3,[1]Movimento!$M:$M,$B60,[1]Movimento!$A:$A,BE$3)</f>
        <v>0</v>
      </c>
      <c r="BF60" s="141">
        <f>SUMIFS([1]Movimento!$R:$R,[1]Movimento!$B:$B,$C$3,[1]Movimento!$M:$M,$B60,[1]Movimento!$A:$A,BF$3)</f>
        <v>0</v>
      </c>
      <c r="BG60" s="141">
        <f>SUMIFS([1]Movimento!$R:$R,[1]Movimento!$B:$B,$C$3,[1]Movimento!$M:$M,$B60,[1]Movimento!$A:$A,BG$3)</f>
        <v>0</v>
      </c>
      <c r="BH60" s="141">
        <f>SUMIFS([1]Movimento!$R:$R,[1]Movimento!$B:$B,$C$3,[1]Movimento!$M:$M,$B60,[1]Movimento!$A:$A,BH$3)</f>
        <v>0</v>
      </c>
      <c r="BI60" s="141">
        <f>SUMIFS([1]Movimento!$R:$R,[1]Movimento!$B:$B,$C$3,[1]Movimento!$M:$M,$B60,[1]Movimento!$A:$A,BI$3)</f>
        <v>0</v>
      </c>
      <c r="BJ60" s="141">
        <f>SUMIFS([1]Movimento!$R:$R,[1]Movimento!$B:$B,$C$3,[1]Movimento!$M:$M,$B60,[1]Movimento!$A:$A,BJ$3)</f>
        <v>0</v>
      </c>
      <c r="BK60" s="141">
        <f>SUMIFS([1]Movimento!$R:$R,[1]Movimento!$B:$B,$C$3,[1]Movimento!$M:$M,$B60,[1]Movimento!$A:$A,BK$3)</f>
        <v>0</v>
      </c>
      <c r="BL60" s="141">
        <f>SUMIFS([1]Movimento!$R:$R,[1]Movimento!$B:$B,$C$3,[1]Movimento!$M:$M,$B60,[1]Movimento!$A:$A,BL$3)</f>
        <v>0</v>
      </c>
      <c r="BM60" s="141">
        <f>SUMIFS([1]Movimento!$R:$R,[1]Movimento!$B:$B,$C$3,[1]Movimento!$M:$M,$B60,[1]Movimento!$A:$A,BM$3)</f>
        <v>0</v>
      </c>
      <c r="BN60" s="141">
        <f>SUMIFS([1]Movimento!$R:$R,[1]Movimento!$B:$B,$C$3,[1]Movimento!$M:$M,$B60,[1]Movimento!$A:$A,BN$3)</f>
        <v>0</v>
      </c>
      <c r="BO60" s="141">
        <f>SUMIFS([1]Movimento!$R:$R,[1]Movimento!$B:$B,$C$3,[1]Movimento!$M:$M,$B60,[1]Movimento!$A:$A,BO$3)</f>
        <v>0</v>
      </c>
      <c r="BP60" s="142">
        <f>SUM(AK60:BO60)</f>
        <v>0</v>
      </c>
      <c r="BQ60" s="141">
        <f>SUMIFS([1]Movimento!$R:$R,[1]Movimento!$B:$B,$C$3,[1]Movimento!$M:$M,$B60,[1]Movimento!$A:$A,BQ$3)</f>
        <v>0</v>
      </c>
      <c r="BR60" s="141">
        <f>SUMIFS([1]Movimento!$R:$R,[1]Movimento!$B:$B,$C$3,[1]Movimento!$M:$M,$B60,[1]Movimento!$A:$A,BR$3)</f>
        <v>0</v>
      </c>
      <c r="BS60" s="141">
        <f>SUMIFS([1]Movimento!$R:$R,[1]Movimento!$B:$B,$C$3,[1]Movimento!$M:$M,$B60,[1]Movimento!$A:$A,BS$3)</f>
        <v>0</v>
      </c>
      <c r="BT60" s="141">
        <f>SUMIFS([1]Movimento!$R:$R,[1]Movimento!$B:$B,$C$3,[1]Movimento!$M:$M,$B60,[1]Movimento!$A:$A,BT$3)</f>
        <v>0</v>
      </c>
      <c r="BU60" s="141">
        <f>SUMIFS([1]Movimento!$R:$R,[1]Movimento!$B:$B,$C$3,[1]Movimento!$M:$M,$B60,[1]Movimento!$A:$A,BU$3)</f>
        <v>0</v>
      </c>
      <c r="BV60" s="141">
        <f>SUMIFS([1]Movimento!$R:$R,[1]Movimento!$B:$B,$C$3,[1]Movimento!$M:$M,$B60,[1]Movimento!$A:$A,BV$3)</f>
        <v>0</v>
      </c>
      <c r="BW60" s="141">
        <f>SUMIFS([1]Movimento!$R:$R,[1]Movimento!$B:$B,$C$3,[1]Movimento!$M:$M,$B60,[1]Movimento!$A:$A,BW$3)</f>
        <v>0</v>
      </c>
      <c r="BX60" s="141">
        <f>SUMIFS([1]Movimento!$R:$R,[1]Movimento!$B:$B,$C$3,[1]Movimento!$M:$M,$B60,[1]Movimento!$A:$A,BX$3)</f>
        <v>0</v>
      </c>
      <c r="BY60" s="141">
        <f>SUMIFS([1]Movimento!$R:$R,[1]Movimento!$B:$B,$C$3,[1]Movimento!$M:$M,$B60,[1]Movimento!$A:$A,BY$3)</f>
        <v>0</v>
      </c>
      <c r="BZ60" s="141">
        <f>SUMIFS([1]Movimento!$R:$R,[1]Movimento!$B:$B,$C$3,[1]Movimento!$M:$M,$B60,[1]Movimento!$A:$A,BZ$3)</f>
        <v>0</v>
      </c>
      <c r="CA60" s="141">
        <f>SUMIFS([1]Movimento!$R:$R,[1]Movimento!$B:$B,$C$3,[1]Movimento!$M:$M,$B60,[1]Movimento!$A:$A,CA$3)</f>
        <v>0</v>
      </c>
      <c r="CB60" s="141">
        <f>SUMIFS([1]Movimento!$R:$R,[1]Movimento!$B:$B,$C$3,[1]Movimento!$M:$M,$B60,[1]Movimento!$A:$A,CB$3)</f>
        <v>0</v>
      </c>
      <c r="CC60" s="141">
        <f>SUMIFS([1]Movimento!$R:$R,[1]Movimento!$B:$B,$C$3,[1]Movimento!$M:$M,$B60,[1]Movimento!$A:$A,CC$3)</f>
        <v>0</v>
      </c>
      <c r="CD60" s="141">
        <f>SUMIFS([1]Movimento!$R:$R,[1]Movimento!$B:$B,$C$3,[1]Movimento!$M:$M,$B60,[1]Movimento!$A:$A,CD$3)</f>
        <v>0</v>
      </c>
      <c r="CE60" s="141">
        <f>SUMIFS([1]Movimento!$R:$R,[1]Movimento!$B:$B,$C$3,[1]Movimento!$M:$M,$B60,[1]Movimento!$A:$A,CE$3)</f>
        <v>0</v>
      </c>
      <c r="CF60" s="141">
        <f>SUMIFS([1]Movimento!$R:$R,[1]Movimento!$B:$B,$C$3,[1]Movimento!$M:$M,$B60,[1]Movimento!$A:$A,CF$3)</f>
        <v>0</v>
      </c>
      <c r="CG60" s="141">
        <f>SUMIFS([1]Movimento!$R:$R,[1]Movimento!$B:$B,$C$3,[1]Movimento!$M:$M,$B60,[1]Movimento!$A:$A,CG$3)</f>
        <v>0</v>
      </c>
      <c r="CH60" s="141">
        <f>SUMIFS([1]Movimento!$R:$R,[1]Movimento!$B:$B,$C$3,[1]Movimento!$M:$M,$B60,[1]Movimento!$A:$A,CH$3)</f>
        <v>0</v>
      </c>
      <c r="CI60" s="141">
        <f>SUMIFS([1]Movimento!$R:$R,[1]Movimento!$B:$B,$C$3,[1]Movimento!$M:$M,$B60,[1]Movimento!$A:$A,CI$3)</f>
        <v>0</v>
      </c>
      <c r="CJ60" s="141">
        <f>SUMIFS([1]Movimento!$R:$R,[1]Movimento!$B:$B,$C$3,[1]Movimento!$M:$M,$B60,[1]Movimento!$A:$A,CJ$3)</f>
        <v>0</v>
      </c>
      <c r="CK60" s="141">
        <f>SUMIFS([1]Movimento!$R:$R,[1]Movimento!$B:$B,$C$3,[1]Movimento!$M:$M,$B60,[1]Movimento!$A:$A,CK$3)</f>
        <v>0</v>
      </c>
      <c r="CL60" s="141">
        <f>SUMIFS([1]Movimento!$R:$R,[1]Movimento!$B:$B,$C$3,[1]Movimento!$M:$M,$B60,[1]Movimento!$A:$A,CL$3)</f>
        <v>0</v>
      </c>
      <c r="CM60" s="141">
        <f>SUMIFS([1]Movimento!$R:$R,[1]Movimento!$B:$B,$C$3,[1]Movimento!$M:$M,$B60,[1]Movimento!$A:$A,CM$3)</f>
        <v>0</v>
      </c>
      <c r="CN60" s="141">
        <f>SUMIFS([1]Movimento!$R:$R,[1]Movimento!$B:$B,$C$3,[1]Movimento!$M:$M,$B60,[1]Movimento!$A:$A,CN$3)</f>
        <v>0</v>
      </c>
      <c r="CO60" s="141">
        <f>SUMIFS([1]Movimento!$R:$R,[1]Movimento!$B:$B,$C$3,[1]Movimento!$M:$M,$B60,[1]Movimento!$A:$A,CO$3)</f>
        <v>0</v>
      </c>
      <c r="CP60" s="141">
        <f>SUMIFS([1]Movimento!$R:$R,[1]Movimento!$B:$B,$C$3,[1]Movimento!$M:$M,$B60,[1]Movimento!$A:$A,CP$3)</f>
        <v>0</v>
      </c>
      <c r="CQ60" s="141">
        <f>SUMIFS([1]Movimento!$R:$R,[1]Movimento!$B:$B,$C$3,[1]Movimento!$M:$M,$B60,[1]Movimento!$A:$A,CQ$3)</f>
        <v>0</v>
      </c>
      <c r="CR60" s="141">
        <f>SUMIFS([1]Movimento!$R:$R,[1]Movimento!$B:$B,$C$3,[1]Movimento!$M:$M,$B60,[1]Movimento!$A:$A,CR$3)</f>
        <v>0</v>
      </c>
      <c r="CS60" s="141">
        <f>SUMIFS([1]Movimento!$R:$R,[1]Movimento!$B:$B,$C$3,[1]Movimento!$M:$M,$B60,[1]Movimento!$A:$A,CS$3)</f>
        <v>0</v>
      </c>
      <c r="CT60" s="141">
        <f>SUMIFS([1]Movimento!$R:$R,[1]Movimento!$B:$B,$C$3,[1]Movimento!$M:$M,$B60,[1]Movimento!$A:$A,CT$3)</f>
        <v>0</v>
      </c>
      <c r="CU60" s="141">
        <f>SUMIFS([1]Movimento!$R:$R,[1]Movimento!$B:$B,$C$3,[1]Movimento!$M:$M,$B60,[1]Movimento!$A:$A,CU$3)</f>
        <v>0</v>
      </c>
      <c r="CV60" s="142">
        <f>SUM(BQ60:CU60)</f>
        <v>0</v>
      </c>
      <c r="CW60" s="141">
        <f>SUMIFS([1]Movimento!$R:$R,[1]Movimento!$B:$B,$C$3,[1]Movimento!$M:$M,$B60,[1]Movimento!$A:$A,CW$3)</f>
        <v>0</v>
      </c>
      <c r="CX60" s="141">
        <f>SUMIFS([1]Movimento!$R:$R,[1]Movimento!$B:$B,$C$3,[1]Movimento!$M:$M,$B60,[1]Movimento!$A:$A,CX$3)</f>
        <v>0</v>
      </c>
      <c r="CY60" s="141">
        <f>SUMIFS([1]Movimento!$R:$R,[1]Movimento!$B:$B,$C$3,[1]Movimento!$M:$M,$B60,[1]Movimento!$A:$A,CY$3)</f>
        <v>0</v>
      </c>
      <c r="CZ60" s="141">
        <f>SUMIFS([1]Movimento!$R:$R,[1]Movimento!$B:$B,$C$3,[1]Movimento!$M:$M,$B60,[1]Movimento!$A:$A,CZ$3)</f>
        <v>0</v>
      </c>
      <c r="DA60" s="141">
        <f>SUMIFS([1]Movimento!$R:$R,[1]Movimento!$B:$B,$C$3,[1]Movimento!$M:$M,$B60,[1]Movimento!$A:$A,DA$3)</f>
        <v>0</v>
      </c>
      <c r="DB60" s="141">
        <f>SUMIFS([1]Movimento!$R:$R,[1]Movimento!$B:$B,$C$3,[1]Movimento!$M:$M,$B60,[1]Movimento!$A:$A,DB$3)</f>
        <v>0</v>
      </c>
      <c r="DC60" s="141">
        <f>SUMIFS([1]Movimento!$R:$R,[1]Movimento!$B:$B,$C$3,[1]Movimento!$M:$M,$B60,[1]Movimento!$A:$A,DC$3)</f>
        <v>0</v>
      </c>
      <c r="DD60" s="141">
        <f>SUMIFS([1]Movimento!$R:$R,[1]Movimento!$B:$B,$C$3,[1]Movimento!$M:$M,$B60,[1]Movimento!$A:$A,DD$3)</f>
        <v>0</v>
      </c>
      <c r="DE60" s="141">
        <f>SUMIFS([1]Movimento!$R:$R,[1]Movimento!$B:$B,$C$3,[1]Movimento!$M:$M,$B60,[1]Movimento!$A:$A,DE$3)</f>
        <v>0</v>
      </c>
      <c r="DF60" s="141">
        <f>SUMIFS([1]Movimento!$R:$R,[1]Movimento!$B:$B,$C$3,[1]Movimento!$M:$M,$B60,[1]Movimento!$A:$A,DF$3)</f>
        <v>0</v>
      </c>
      <c r="DG60" s="141">
        <f>SUMIFS([1]Movimento!$R:$R,[1]Movimento!$B:$B,$C$3,[1]Movimento!$M:$M,$B60,[1]Movimento!$A:$A,DG$3)</f>
        <v>0</v>
      </c>
      <c r="DH60" s="141">
        <f>SUMIFS([1]Movimento!$R:$R,[1]Movimento!$B:$B,$C$3,[1]Movimento!$M:$M,$B60,[1]Movimento!$A:$A,DH$3)</f>
        <v>0</v>
      </c>
      <c r="DI60" s="141">
        <f>SUMIFS([1]Movimento!$R:$R,[1]Movimento!$B:$B,$C$3,[1]Movimento!$M:$M,$B60,[1]Movimento!$A:$A,DI$3)</f>
        <v>0</v>
      </c>
      <c r="DJ60" s="141">
        <f>SUMIFS([1]Movimento!$R:$R,[1]Movimento!$B:$B,$C$3,[1]Movimento!$M:$M,$B60,[1]Movimento!$A:$A,DJ$3)</f>
        <v>0</v>
      </c>
      <c r="DK60" s="141">
        <f>SUMIFS([1]Movimento!$R:$R,[1]Movimento!$B:$B,$C$3,[1]Movimento!$M:$M,$B60,[1]Movimento!$A:$A,DK$3)</f>
        <v>0</v>
      </c>
      <c r="DL60" s="141">
        <f>SUMIFS([1]Movimento!$R:$R,[1]Movimento!$B:$B,$C$3,[1]Movimento!$M:$M,$B60,[1]Movimento!$A:$A,DL$3)</f>
        <v>0</v>
      </c>
      <c r="DM60" s="141">
        <f>SUMIFS([1]Movimento!$R:$R,[1]Movimento!$B:$B,$C$3,[1]Movimento!$M:$M,$B60,[1]Movimento!$A:$A,DM$3)</f>
        <v>0</v>
      </c>
      <c r="DN60" s="141">
        <f>SUMIFS([1]Movimento!$R:$R,[1]Movimento!$B:$B,$C$3,[1]Movimento!$M:$M,$B60,[1]Movimento!$A:$A,DN$3)</f>
        <v>0</v>
      </c>
      <c r="DO60" s="141">
        <f>SUMIFS([1]Movimento!$R:$R,[1]Movimento!$B:$B,$C$3,[1]Movimento!$M:$M,$B60,[1]Movimento!$A:$A,DO$3)</f>
        <v>0</v>
      </c>
      <c r="DP60" s="141">
        <f>SUMIFS([1]Movimento!$R:$R,[1]Movimento!$B:$B,$C$3,[1]Movimento!$M:$M,$B60,[1]Movimento!$A:$A,DP$3)</f>
        <v>0</v>
      </c>
      <c r="DQ60" s="141">
        <f>SUMIFS([1]Movimento!$R:$R,[1]Movimento!$B:$B,$C$3,[1]Movimento!$M:$M,$B60,[1]Movimento!$A:$A,DQ$3)</f>
        <v>0</v>
      </c>
      <c r="DR60" s="141">
        <f>SUMIFS([1]Movimento!$R:$R,[1]Movimento!$B:$B,$C$3,[1]Movimento!$M:$M,$B60,[1]Movimento!$A:$A,DR$3)</f>
        <v>0</v>
      </c>
      <c r="DS60" s="141">
        <f>SUMIFS([1]Movimento!$R:$R,[1]Movimento!$B:$B,$C$3,[1]Movimento!$M:$M,$B60,[1]Movimento!$A:$A,DS$3)</f>
        <v>0</v>
      </c>
      <c r="DT60" s="141">
        <f>SUMIFS([1]Movimento!$R:$R,[1]Movimento!$B:$B,$C$3,[1]Movimento!$M:$M,$B60,[1]Movimento!$A:$A,DT$3)</f>
        <v>0</v>
      </c>
      <c r="DU60" s="141">
        <f>SUMIFS([1]Movimento!$R:$R,[1]Movimento!$B:$B,$C$3,[1]Movimento!$M:$M,$B60,[1]Movimento!$A:$A,DU$3)</f>
        <v>0</v>
      </c>
      <c r="DV60" s="141">
        <f>SUMIFS([1]Movimento!$R:$R,[1]Movimento!$B:$B,$C$3,[1]Movimento!$M:$M,$B60,[1]Movimento!$A:$A,DV$3)</f>
        <v>0</v>
      </c>
      <c r="DW60" s="141">
        <f>SUMIFS([1]Movimento!$R:$R,[1]Movimento!$B:$B,$C$3,[1]Movimento!$M:$M,$B60,[1]Movimento!$A:$A,DW$3)</f>
        <v>0</v>
      </c>
      <c r="DX60" s="141">
        <f>SUMIFS([1]Movimento!$R:$R,[1]Movimento!$B:$B,$C$3,[1]Movimento!$M:$M,$B60,[1]Movimento!$A:$A,DX$3)</f>
        <v>0</v>
      </c>
      <c r="DY60" s="141">
        <f>SUMIFS([1]Movimento!$R:$R,[1]Movimento!$B:$B,$C$3,[1]Movimento!$M:$M,$B60,[1]Movimento!$A:$A,DY$3)</f>
        <v>0</v>
      </c>
      <c r="DZ60" s="141">
        <f>SUMIFS([1]Movimento!$R:$R,[1]Movimento!$B:$B,$C$3,[1]Movimento!$M:$M,$B60,[1]Movimento!$A:$A,DZ$3)</f>
        <v>0</v>
      </c>
      <c r="EA60" s="141">
        <f>SUMIFS([1]Movimento!$R:$R,[1]Movimento!$B:$B,$C$3,[1]Movimento!$M:$M,$B60,[1]Movimento!$A:$A,EA$3)</f>
        <v>0</v>
      </c>
      <c r="EB60" s="142">
        <f>SUM(CW60:EA60)</f>
        <v>0</v>
      </c>
      <c r="EC60" s="141">
        <f>SUMIFS([1]Movimento!$R:$R,[1]Movimento!$B:$B,$C$3,[1]Movimento!$M:$M,$B60,[1]Movimento!$A:$A,EC$3)</f>
        <v>0</v>
      </c>
      <c r="ED60" s="141">
        <f>SUMIFS([1]Movimento!$R:$R,[1]Movimento!$B:$B,$C$3,[1]Movimento!$M:$M,$B60,[1]Movimento!$A:$A,ED$3)</f>
        <v>0</v>
      </c>
      <c r="EE60" s="141">
        <f>SUMIFS([1]Movimento!$R:$R,[1]Movimento!$B:$B,$C$3,[1]Movimento!$M:$M,$B60,[1]Movimento!$A:$A,EE$3)</f>
        <v>0</v>
      </c>
      <c r="EF60" s="141">
        <f>SUMIFS([1]Movimento!$R:$R,[1]Movimento!$B:$B,$C$3,[1]Movimento!$M:$M,$B60,[1]Movimento!$A:$A,EF$3)</f>
        <v>0</v>
      </c>
      <c r="EG60" s="141">
        <f>SUMIFS([1]Movimento!$R:$R,[1]Movimento!$B:$B,$C$3,[1]Movimento!$M:$M,$B60,[1]Movimento!$A:$A,EG$3)</f>
        <v>0</v>
      </c>
      <c r="EH60" s="141">
        <f>SUMIFS([1]Movimento!$R:$R,[1]Movimento!$B:$B,$C$3,[1]Movimento!$M:$M,$B60,[1]Movimento!$A:$A,EH$3)</f>
        <v>0</v>
      </c>
      <c r="EI60" s="141">
        <f>SUMIFS([1]Movimento!$R:$R,[1]Movimento!$B:$B,$C$3,[1]Movimento!$M:$M,$B60,[1]Movimento!$A:$A,EI$3)</f>
        <v>0</v>
      </c>
      <c r="EJ60" s="141">
        <f>SUMIFS([1]Movimento!$R:$R,[1]Movimento!$B:$B,$C$3,[1]Movimento!$M:$M,$B60,[1]Movimento!$A:$A,EJ$3)</f>
        <v>0</v>
      </c>
      <c r="EK60" s="141">
        <f>SUMIFS([1]Movimento!$R:$R,[1]Movimento!$B:$B,$C$3,[1]Movimento!$M:$M,$B60,[1]Movimento!$A:$A,EK$3)</f>
        <v>0</v>
      </c>
      <c r="EL60" s="141">
        <f>SUMIFS([1]Movimento!$R:$R,[1]Movimento!$B:$B,$C$3,[1]Movimento!$M:$M,$B60,[1]Movimento!$A:$A,EL$3)</f>
        <v>0</v>
      </c>
      <c r="EM60" s="141">
        <f>SUMIFS([1]Movimento!$R:$R,[1]Movimento!$B:$B,$C$3,[1]Movimento!$M:$M,$B60,[1]Movimento!$A:$A,EM$3)</f>
        <v>0</v>
      </c>
      <c r="EN60" s="141">
        <f>SUMIFS([1]Movimento!$R:$R,[1]Movimento!$B:$B,$C$3,[1]Movimento!$M:$M,$B60,[1]Movimento!$A:$A,EN$3)</f>
        <v>0</v>
      </c>
      <c r="EO60" s="141">
        <f>SUMIFS([1]Movimento!$R:$R,[1]Movimento!$B:$B,$C$3,[1]Movimento!$M:$M,$B60,[1]Movimento!$A:$A,EO$3)</f>
        <v>0</v>
      </c>
      <c r="EP60" s="141">
        <f>SUMIFS([1]Movimento!$R:$R,[1]Movimento!$B:$B,$C$3,[1]Movimento!$M:$M,$B60,[1]Movimento!$A:$A,EP$3)</f>
        <v>0</v>
      </c>
      <c r="EQ60" s="141">
        <f>SUMIFS([1]Movimento!$R:$R,[1]Movimento!$B:$B,$C$3,[1]Movimento!$M:$M,$B60,[1]Movimento!$A:$A,EQ$3)</f>
        <v>0</v>
      </c>
      <c r="ER60" s="141">
        <f>SUMIFS([1]Movimento!$R:$R,[1]Movimento!$B:$B,$C$3,[1]Movimento!$M:$M,$B60,[1]Movimento!$A:$A,ER$3)</f>
        <v>0</v>
      </c>
      <c r="ES60" s="141">
        <f>SUMIFS([1]Movimento!$R:$R,[1]Movimento!$B:$B,$C$3,[1]Movimento!$M:$M,$B60,[1]Movimento!$A:$A,ES$3)</f>
        <v>0</v>
      </c>
      <c r="ET60" s="141">
        <f>SUMIFS([1]Movimento!$R:$R,[1]Movimento!$B:$B,$C$3,[1]Movimento!$M:$M,$B60,[1]Movimento!$A:$A,ET$3)</f>
        <v>0</v>
      </c>
      <c r="EU60" s="141">
        <f>SUMIFS([1]Movimento!$R:$R,[1]Movimento!$B:$B,$C$3,[1]Movimento!$M:$M,$B60,[1]Movimento!$A:$A,EU$3)</f>
        <v>0</v>
      </c>
      <c r="EV60" s="141">
        <f>SUMIFS([1]Movimento!$R:$R,[1]Movimento!$B:$B,$C$3,[1]Movimento!$M:$M,$B60,[1]Movimento!$A:$A,EV$3)</f>
        <v>0</v>
      </c>
      <c r="EW60" s="141">
        <f>SUMIFS([1]Movimento!$R:$R,[1]Movimento!$B:$B,$C$3,[1]Movimento!$M:$M,$B60,[1]Movimento!$A:$A,EW$3)</f>
        <v>0</v>
      </c>
      <c r="EX60" s="141">
        <f>SUMIFS([1]Movimento!$R:$R,[1]Movimento!$B:$B,$C$3,[1]Movimento!$M:$M,$B60,[1]Movimento!$A:$A,EX$3)</f>
        <v>0</v>
      </c>
      <c r="EY60" s="141">
        <f>SUMIFS([1]Movimento!$R:$R,[1]Movimento!$B:$B,$C$3,[1]Movimento!$M:$M,$B60,[1]Movimento!$A:$A,EY$3)</f>
        <v>0</v>
      </c>
      <c r="EZ60" s="141">
        <f>SUMIFS([1]Movimento!$R:$R,[1]Movimento!$B:$B,$C$3,[1]Movimento!$M:$M,$B60,[1]Movimento!$A:$A,EZ$3)</f>
        <v>0</v>
      </c>
      <c r="FA60" s="141">
        <f>SUMIFS([1]Movimento!$R:$R,[1]Movimento!$B:$B,$C$3,[1]Movimento!$M:$M,$B60,[1]Movimento!$A:$A,FA$3)</f>
        <v>0</v>
      </c>
      <c r="FB60" s="141">
        <f>SUMIFS([1]Movimento!$R:$R,[1]Movimento!$B:$B,$C$3,[1]Movimento!$M:$M,$B60,[1]Movimento!$A:$A,FB$3)</f>
        <v>0</v>
      </c>
      <c r="FC60" s="141">
        <f>SUMIFS([1]Movimento!$R:$R,[1]Movimento!$B:$B,$C$3,[1]Movimento!$M:$M,$B60,[1]Movimento!$A:$A,FC$3)</f>
        <v>0</v>
      </c>
      <c r="FD60" s="141">
        <f>SUMIFS([1]Movimento!$R:$R,[1]Movimento!$B:$B,$C$3,[1]Movimento!$M:$M,$B60,[1]Movimento!$A:$A,FD$3)</f>
        <v>0</v>
      </c>
      <c r="FE60" s="141">
        <f>SUMIFS([1]Movimento!$R:$R,[1]Movimento!$B:$B,$C$3,[1]Movimento!$M:$M,$B60,[1]Movimento!$A:$A,FE$3)</f>
        <v>0</v>
      </c>
      <c r="FF60" s="141">
        <f>SUMIFS([1]Movimento!$R:$R,[1]Movimento!$B:$B,$C$3,[1]Movimento!$M:$M,$B60,[1]Movimento!$A:$A,FF$3)</f>
        <v>0</v>
      </c>
      <c r="FG60" s="141">
        <f>SUMIFS([1]Movimento!$R:$R,[1]Movimento!$B:$B,$C$3,[1]Movimento!$M:$M,$B60,[1]Movimento!$A:$A,FG$3)</f>
        <v>0</v>
      </c>
      <c r="FH60" s="142">
        <f>SUM(EC60:FG60)</f>
        <v>0</v>
      </c>
      <c r="FI60" s="141">
        <f>SUMIFS([1]Movimento!$R:$R,[1]Movimento!$B:$B,$C$3,[1]Movimento!$M:$M,$B60,[1]Movimento!$A:$A,FI$3)</f>
        <v>0</v>
      </c>
      <c r="FJ60" s="141">
        <f>SUMIFS([1]Movimento!$R:$R,[1]Movimento!$B:$B,$C$3,[1]Movimento!$M:$M,$B60,[1]Movimento!$A:$A,FJ$3)</f>
        <v>0</v>
      </c>
      <c r="FK60" s="141">
        <f>SUMIFS([1]Movimento!$R:$R,[1]Movimento!$B:$B,$C$3,[1]Movimento!$M:$M,$B60,[1]Movimento!$A:$A,FK$3)</f>
        <v>0</v>
      </c>
      <c r="FL60" s="141">
        <f>SUMIFS([1]Movimento!$R:$R,[1]Movimento!$B:$B,$C$3,[1]Movimento!$M:$M,$B60,[1]Movimento!$A:$A,FL$3)</f>
        <v>0</v>
      </c>
      <c r="FM60" s="141">
        <f>SUMIFS([1]Movimento!$R:$R,[1]Movimento!$B:$B,$C$3,[1]Movimento!$M:$M,$B60,[1]Movimento!$A:$A,FM$3)</f>
        <v>0</v>
      </c>
      <c r="FN60" s="141">
        <f>SUMIFS([1]Movimento!$R:$R,[1]Movimento!$B:$B,$C$3,[1]Movimento!$M:$M,$B60,[1]Movimento!$A:$A,FN$3)</f>
        <v>0</v>
      </c>
      <c r="FO60" s="141">
        <f>SUMIFS([1]Movimento!$R:$R,[1]Movimento!$B:$B,$C$3,[1]Movimento!$M:$M,$B60,[1]Movimento!$A:$A,FO$3)</f>
        <v>0</v>
      </c>
      <c r="FP60" s="141">
        <f>SUMIFS([1]Movimento!$R:$R,[1]Movimento!$B:$B,$C$3,[1]Movimento!$M:$M,$B60,[1]Movimento!$A:$A,FP$3)</f>
        <v>0</v>
      </c>
      <c r="FQ60" s="141">
        <f>SUMIFS([1]Movimento!$R:$R,[1]Movimento!$B:$B,$C$3,[1]Movimento!$M:$M,$B60,[1]Movimento!$A:$A,FQ$3)</f>
        <v>0</v>
      </c>
      <c r="FR60" s="141">
        <f>SUMIFS([1]Movimento!$R:$R,[1]Movimento!$B:$B,$C$3,[1]Movimento!$M:$M,$B60,[1]Movimento!$A:$A,FR$3)</f>
        <v>0</v>
      </c>
      <c r="FS60" s="141">
        <f>SUMIFS([1]Movimento!$R:$R,[1]Movimento!$B:$B,$C$3,[1]Movimento!$M:$M,$B60,[1]Movimento!$A:$A,FS$3)</f>
        <v>0</v>
      </c>
      <c r="FT60" s="141">
        <f>SUMIFS([1]Movimento!$R:$R,[1]Movimento!$B:$B,$C$3,[1]Movimento!$M:$M,$B60,[1]Movimento!$A:$A,FT$3)</f>
        <v>0</v>
      </c>
      <c r="FU60" s="141">
        <f>SUMIFS([1]Movimento!$R:$R,[1]Movimento!$B:$B,$C$3,[1]Movimento!$M:$M,$B60,[1]Movimento!$A:$A,FU$3)</f>
        <v>0</v>
      </c>
      <c r="FV60" s="141">
        <f>SUMIFS([1]Movimento!$R:$R,[1]Movimento!$B:$B,$C$3,[1]Movimento!$M:$M,$B60,[1]Movimento!$A:$A,FV$3)</f>
        <v>0</v>
      </c>
      <c r="FW60" s="141">
        <f>SUMIFS([1]Movimento!$R:$R,[1]Movimento!$B:$B,$C$3,[1]Movimento!$M:$M,$B60,[1]Movimento!$A:$A,FW$3)</f>
        <v>0</v>
      </c>
      <c r="FX60" s="141">
        <f>SUMIFS([1]Movimento!$R:$R,[1]Movimento!$B:$B,$C$3,[1]Movimento!$M:$M,$B60,[1]Movimento!$A:$A,FX$3)</f>
        <v>0</v>
      </c>
      <c r="FY60" s="141">
        <f>SUMIFS([1]Movimento!$R:$R,[1]Movimento!$B:$B,$C$3,[1]Movimento!$M:$M,$B60,[1]Movimento!$A:$A,FY$3)</f>
        <v>0</v>
      </c>
      <c r="FZ60" s="141">
        <f>SUMIFS([1]Movimento!$R:$R,[1]Movimento!$B:$B,$C$3,[1]Movimento!$M:$M,$B60,[1]Movimento!$A:$A,FZ$3)</f>
        <v>0</v>
      </c>
      <c r="GA60" s="141">
        <f>SUMIFS([1]Movimento!$R:$R,[1]Movimento!$B:$B,$C$3,[1]Movimento!$M:$M,$B60,[1]Movimento!$A:$A,GA$3)</f>
        <v>0</v>
      </c>
      <c r="GB60" s="141">
        <f>SUMIFS([1]Movimento!$R:$R,[1]Movimento!$B:$B,$C$3,[1]Movimento!$M:$M,$B60,[1]Movimento!$A:$A,GB$3)</f>
        <v>0</v>
      </c>
      <c r="GC60" s="141">
        <f>SUMIFS([1]Movimento!$R:$R,[1]Movimento!$B:$B,$C$3,[1]Movimento!$M:$M,$B60,[1]Movimento!$A:$A,GC$3)</f>
        <v>0</v>
      </c>
      <c r="GD60" s="141">
        <f>SUMIFS([1]Movimento!$R:$R,[1]Movimento!$B:$B,$C$3,[1]Movimento!$M:$M,$B60,[1]Movimento!$A:$A,GD$3)</f>
        <v>0</v>
      </c>
      <c r="GE60" s="141">
        <f>SUMIFS([1]Movimento!$R:$R,[1]Movimento!$B:$B,$C$3,[1]Movimento!$M:$M,$B60,[1]Movimento!$A:$A,GE$3)</f>
        <v>0</v>
      </c>
      <c r="GF60" s="141">
        <f>SUMIFS([1]Movimento!$R:$R,[1]Movimento!$B:$B,$C$3,[1]Movimento!$M:$M,$B60,[1]Movimento!$A:$A,GF$3)</f>
        <v>0</v>
      </c>
      <c r="GG60" s="141">
        <f>SUMIFS([1]Movimento!$R:$R,[1]Movimento!$B:$B,$C$3,[1]Movimento!$M:$M,$B60,[1]Movimento!$A:$A,GG$3)</f>
        <v>0</v>
      </c>
      <c r="GH60" s="141">
        <f>SUMIFS([1]Movimento!$R:$R,[1]Movimento!$B:$B,$C$3,[1]Movimento!$M:$M,$B60,[1]Movimento!$A:$A,GH$3)</f>
        <v>0</v>
      </c>
      <c r="GI60" s="141">
        <f>SUMIFS([1]Movimento!$R:$R,[1]Movimento!$B:$B,$C$3,[1]Movimento!$M:$M,$B60,[1]Movimento!$A:$A,GI$3)</f>
        <v>0</v>
      </c>
      <c r="GJ60" s="141">
        <f>SUMIFS([1]Movimento!$R:$R,[1]Movimento!$B:$B,$C$3,[1]Movimento!$M:$M,$B60,[1]Movimento!$A:$A,GJ$3)</f>
        <v>0</v>
      </c>
      <c r="GK60" s="141">
        <f>SUMIFS([1]Movimento!$R:$R,[1]Movimento!$B:$B,$C$3,[1]Movimento!$M:$M,$B60,[1]Movimento!$A:$A,GK$3)</f>
        <v>0</v>
      </c>
      <c r="GL60" s="141">
        <f>SUMIFS([1]Movimento!$R:$R,[1]Movimento!$B:$B,$C$3,[1]Movimento!$M:$M,$B60,[1]Movimento!$A:$A,GL$3)</f>
        <v>0</v>
      </c>
      <c r="GM60" s="141">
        <f>SUMIFS([1]Movimento!$R:$R,[1]Movimento!$B:$B,$C$3,[1]Movimento!$M:$M,$B60,[1]Movimento!$A:$A,GM$3)</f>
        <v>0</v>
      </c>
      <c r="GN60" s="142">
        <f>SUM(FI60:GM60)</f>
        <v>0</v>
      </c>
      <c r="GO60" s="141">
        <f>SUMIFS([1]Movimento!$R:$R,[1]Movimento!$B:$B,$C$3,[1]Movimento!$M:$M,$B60,[1]Movimento!$A:$A,GO$3)</f>
        <v>0</v>
      </c>
      <c r="GP60" s="141">
        <f>SUMIFS([1]Movimento!$R:$R,[1]Movimento!$B:$B,$C$3,[1]Movimento!$M:$M,$B60,[1]Movimento!$A:$A,GP$3)</f>
        <v>0</v>
      </c>
      <c r="GQ60" s="141">
        <f>SUMIFS([1]Movimento!$R:$R,[1]Movimento!$B:$B,$C$3,[1]Movimento!$M:$M,$B60,[1]Movimento!$A:$A,GQ$3)</f>
        <v>0</v>
      </c>
      <c r="GR60" s="141">
        <f>SUMIFS([1]Movimento!$R:$R,[1]Movimento!$B:$B,$C$3,[1]Movimento!$M:$M,$B60,[1]Movimento!$A:$A,GR$3)</f>
        <v>0</v>
      </c>
      <c r="GS60" s="141">
        <f>SUMIFS([1]Movimento!$R:$R,[1]Movimento!$B:$B,$C$3,[1]Movimento!$M:$M,$B60,[1]Movimento!$A:$A,GS$3)</f>
        <v>0</v>
      </c>
      <c r="GT60" s="141">
        <f>SUMIFS([1]Movimento!$R:$R,[1]Movimento!$B:$B,$C$3,[1]Movimento!$M:$M,$B60,[1]Movimento!$A:$A,GT$3)</f>
        <v>0</v>
      </c>
      <c r="GU60" s="141">
        <f>SUMIFS([1]Movimento!$R:$R,[1]Movimento!$B:$B,$C$3,[1]Movimento!$M:$M,$B60,[1]Movimento!$A:$A,GU$3)</f>
        <v>0</v>
      </c>
      <c r="GV60" s="141">
        <f>SUMIFS([1]Movimento!$R:$R,[1]Movimento!$B:$B,$C$3,[1]Movimento!$M:$M,$B60,[1]Movimento!$A:$A,GV$3)</f>
        <v>0</v>
      </c>
      <c r="GW60" s="141">
        <f>SUMIFS([1]Movimento!$R:$R,[1]Movimento!$B:$B,$C$3,[1]Movimento!$M:$M,$B60,[1]Movimento!$A:$A,GW$3)</f>
        <v>0</v>
      </c>
      <c r="GX60" s="141">
        <f>SUMIFS([1]Movimento!$R:$R,[1]Movimento!$B:$B,$C$3,[1]Movimento!$M:$M,$B60,[1]Movimento!$A:$A,GX$3)</f>
        <v>0</v>
      </c>
      <c r="GY60" s="141">
        <f>SUMIFS([1]Movimento!$R:$R,[1]Movimento!$B:$B,$C$3,[1]Movimento!$M:$M,$B60,[1]Movimento!$A:$A,GY$3)</f>
        <v>0</v>
      </c>
      <c r="GZ60" s="141">
        <f>SUMIFS([1]Movimento!$R:$R,[1]Movimento!$B:$B,$C$3,[1]Movimento!$M:$M,$B60,[1]Movimento!$A:$A,GZ$3)</f>
        <v>0</v>
      </c>
      <c r="HA60" s="141">
        <f>SUMIFS([1]Movimento!$R:$R,[1]Movimento!$B:$B,$C$3,[1]Movimento!$M:$M,$B60,[1]Movimento!$A:$A,HA$3)</f>
        <v>0</v>
      </c>
      <c r="HB60" s="141">
        <f>SUMIFS([1]Movimento!$R:$R,[1]Movimento!$B:$B,$C$3,[1]Movimento!$M:$M,$B60,[1]Movimento!$A:$A,HB$3)</f>
        <v>0</v>
      </c>
      <c r="HC60" s="141">
        <f>SUMIFS([1]Movimento!$R:$R,[1]Movimento!$B:$B,$C$3,[1]Movimento!$M:$M,$B60,[1]Movimento!$A:$A,HC$3)</f>
        <v>0</v>
      </c>
      <c r="HD60" s="141">
        <f>SUMIFS([1]Movimento!$R:$R,[1]Movimento!$B:$B,$C$3,[1]Movimento!$M:$M,$B60,[1]Movimento!$A:$A,HD$3)</f>
        <v>0</v>
      </c>
      <c r="HE60" s="141">
        <f>SUMIFS([1]Movimento!$R:$R,[1]Movimento!$B:$B,$C$3,[1]Movimento!$M:$M,$B60,[1]Movimento!$A:$A,HE$3)</f>
        <v>0</v>
      </c>
      <c r="HF60" s="141">
        <f>SUMIFS([1]Movimento!$R:$R,[1]Movimento!$B:$B,$C$3,[1]Movimento!$M:$M,$B60,[1]Movimento!$A:$A,HF$3)</f>
        <v>0</v>
      </c>
      <c r="HG60" s="141">
        <f>SUMIFS([1]Movimento!$R:$R,[1]Movimento!$B:$B,$C$3,[1]Movimento!$M:$M,$B60,[1]Movimento!$A:$A,HG$3)</f>
        <v>0</v>
      </c>
      <c r="HH60" s="141">
        <f>SUMIFS([1]Movimento!$R:$R,[1]Movimento!$B:$B,$C$3,[1]Movimento!$M:$M,$B60,[1]Movimento!$A:$A,HH$3)</f>
        <v>0</v>
      </c>
      <c r="HI60" s="141">
        <f>SUMIFS([1]Movimento!$R:$R,[1]Movimento!$B:$B,$C$3,[1]Movimento!$M:$M,$B60,[1]Movimento!$A:$A,HI$3)</f>
        <v>0</v>
      </c>
      <c r="HJ60" s="141">
        <f>SUMIFS([1]Movimento!$R:$R,[1]Movimento!$B:$B,$C$3,[1]Movimento!$M:$M,$B60,[1]Movimento!$A:$A,HJ$3)</f>
        <v>0</v>
      </c>
      <c r="HK60" s="141">
        <f>SUMIFS([1]Movimento!$R:$R,[1]Movimento!$B:$B,$C$3,[1]Movimento!$M:$M,$B60,[1]Movimento!$A:$A,HK$3)</f>
        <v>0</v>
      </c>
      <c r="HL60" s="141">
        <f>SUMIFS([1]Movimento!$R:$R,[1]Movimento!$B:$B,$C$3,[1]Movimento!$M:$M,$B60,[1]Movimento!$A:$A,HL$3)</f>
        <v>0</v>
      </c>
      <c r="HM60" s="141">
        <f>SUMIFS([1]Movimento!$R:$R,[1]Movimento!$B:$B,$C$3,[1]Movimento!$M:$M,$B60,[1]Movimento!$A:$A,HM$3)</f>
        <v>0</v>
      </c>
      <c r="HN60" s="141">
        <f>SUMIFS([1]Movimento!$R:$R,[1]Movimento!$B:$B,$C$3,[1]Movimento!$M:$M,$B60,[1]Movimento!$A:$A,HN$3)</f>
        <v>0</v>
      </c>
      <c r="HO60" s="141">
        <f>SUMIFS([1]Movimento!$R:$R,[1]Movimento!$B:$B,$C$3,[1]Movimento!$M:$M,$B60,[1]Movimento!$A:$A,HO$3)</f>
        <v>0</v>
      </c>
      <c r="HP60" s="141">
        <f>SUMIFS([1]Movimento!$R:$R,[1]Movimento!$B:$B,$C$3,[1]Movimento!$M:$M,$B60,[1]Movimento!$A:$A,HP$3)</f>
        <v>0</v>
      </c>
      <c r="HQ60" s="141">
        <f>SUMIFS([1]Movimento!$R:$R,[1]Movimento!$B:$B,$C$3,[1]Movimento!$M:$M,$B60,[1]Movimento!$A:$A,HQ$3)</f>
        <v>0</v>
      </c>
      <c r="HR60" s="141">
        <f>SUMIFS([1]Movimento!$R:$R,[1]Movimento!$B:$B,$C$3,[1]Movimento!$M:$M,$B60,[1]Movimento!$A:$A,HR$3)</f>
        <v>0</v>
      </c>
      <c r="HS60" s="141">
        <f>SUMIFS([1]Movimento!$R:$R,[1]Movimento!$B:$B,$C$3,[1]Movimento!$M:$M,$B60,[1]Movimento!$A:$A,HS$3)</f>
        <v>0</v>
      </c>
      <c r="HT60" s="142">
        <f>SUM(GO60:HS60)</f>
        <v>0</v>
      </c>
      <c r="HU60" s="141">
        <f>SUMIFS([1]Movimento!$R:$R,[1]Movimento!$B:$B,$C$3,[1]Movimento!$M:$M,$B60,[1]Movimento!$A:$A,HU$3)</f>
        <v>0</v>
      </c>
      <c r="HV60" s="141">
        <f>SUMIFS([1]Movimento!$R:$R,[1]Movimento!$B:$B,$C$3,[1]Movimento!$M:$M,$B60,[1]Movimento!$A:$A,HV$3)</f>
        <v>0</v>
      </c>
      <c r="HW60" s="141">
        <f>SUMIFS([1]Movimento!$R:$R,[1]Movimento!$B:$B,$C$3,[1]Movimento!$M:$M,$B60,[1]Movimento!$A:$A,HW$3)</f>
        <v>0</v>
      </c>
      <c r="HX60" s="141">
        <f>SUMIFS([1]Movimento!$R:$R,[1]Movimento!$B:$B,$C$3,[1]Movimento!$M:$M,$B60,[1]Movimento!$A:$A,HX$3)</f>
        <v>0</v>
      </c>
      <c r="HY60" s="141">
        <f>SUMIFS([1]Movimento!$R:$R,[1]Movimento!$B:$B,$C$3,[1]Movimento!$M:$M,$B60,[1]Movimento!$A:$A,HY$3)</f>
        <v>0</v>
      </c>
      <c r="HZ60" s="141">
        <f>SUMIFS([1]Movimento!$R:$R,[1]Movimento!$B:$B,$C$3,[1]Movimento!$M:$M,$B60,[1]Movimento!$A:$A,HZ$3)</f>
        <v>0</v>
      </c>
      <c r="IA60" s="141">
        <f>SUMIFS([1]Movimento!$R:$R,[1]Movimento!$B:$B,$C$3,[1]Movimento!$M:$M,$B60,[1]Movimento!$A:$A,IA$3)</f>
        <v>0</v>
      </c>
      <c r="IB60" s="141">
        <f>SUMIFS([1]Movimento!$R:$R,[1]Movimento!$B:$B,$C$3,[1]Movimento!$M:$M,$B60,[1]Movimento!$A:$A,IB$3)</f>
        <v>0</v>
      </c>
      <c r="IC60" s="141">
        <f>SUMIFS([1]Movimento!$R:$R,[1]Movimento!$B:$B,$C$3,[1]Movimento!$M:$M,$B60,[1]Movimento!$A:$A,IC$3)</f>
        <v>0</v>
      </c>
      <c r="ID60" s="141">
        <f>SUMIFS([1]Movimento!$R:$R,[1]Movimento!$B:$B,$C$3,[1]Movimento!$M:$M,$B60,[1]Movimento!$A:$A,ID$3)</f>
        <v>0</v>
      </c>
      <c r="IE60" s="141">
        <f>SUMIFS([1]Movimento!$R:$R,[1]Movimento!$B:$B,$C$3,[1]Movimento!$M:$M,$B60,[1]Movimento!$A:$A,IE$3)</f>
        <v>0</v>
      </c>
      <c r="IF60" s="141">
        <f>SUMIFS([1]Movimento!$R:$R,[1]Movimento!$B:$B,$C$3,[1]Movimento!$M:$M,$B60,[1]Movimento!$A:$A,IF$3)</f>
        <v>0</v>
      </c>
      <c r="IG60" s="141">
        <f>SUMIFS([1]Movimento!$R:$R,[1]Movimento!$B:$B,$C$3,[1]Movimento!$M:$M,$B60,[1]Movimento!$A:$A,IG$3)</f>
        <v>0</v>
      </c>
      <c r="IH60" s="141">
        <f>SUMIFS([1]Movimento!$R:$R,[1]Movimento!$B:$B,$C$3,[1]Movimento!$M:$M,$B60,[1]Movimento!$A:$A,IH$3)</f>
        <v>0</v>
      </c>
      <c r="II60" s="141">
        <f>SUMIFS([1]Movimento!$R:$R,[1]Movimento!$B:$B,$C$3,[1]Movimento!$M:$M,$B60,[1]Movimento!$A:$A,II$3)</f>
        <v>0</v>
      </c>
      <c r="IJ60" s="141">
        <f>SUMIFS([1]Movimento!$R:$R,[1]Movimento!$B:$B,$C$3,[1]Movimento!$M:$M,$B60,[1]Movimento!$A:$A,IJ$3)</f>
        <v>0</v>
      </c>
      <c r="IK60" s="141">
        <f>SUMIFS([1]Movimento!$R:$R,[1]Movimento!$B:$B,$C$3,[1]Movimento!$M:$M,$B60,[1]Movimento!$A:$A,IK$3)</f>
        <v>0</v>
      </c>
      <c r="IL60" s="141">
        <f>SUMIFS([1]Movimento!$R:$R,[1]Movimento!$B:$B,$C$3,[1]Movimento!$M:$M,$B60,[1]Movimento!$A:$A,IL$3)</f>
        <v>0</v>
      </c>
      <c r="IM60" s="141">
        <f>SUMIFS([1]Movimento!$R:$R,[1]Movimento!$B:$B,$C$3,[1]Movimento!$M:$M,$B60,[1]Movimento!$A:$A,IM$3)</f>
        <v>0</v>
      </c>
      <c r="IN60" s="141">
        <f>SUMIFS([1]Movimento!$R:$R,[1]Movimento!$B:$B,$C$3,[1]Movimento!$M:$M,$B60,[1]Movimento!$A:$A,IN$3)</f>
        <v>0</v>
      </c>
      <c r="IO60" s="141">
        <f>SUMIFS([1]Movimento!$R:$R,[1]Movimento!$B:$B,$C$3,[1]Movimento!$M:$M,$B60,[1]Movimento!$A:$A,IO$3)</f>
        <v>0</v>
      </c>
      <c r="IP60" s="141">
        <f>SUMIFS([1]Movimento!$R:$R,[1]Movimento!$B:$B,$C$3,[1]Movimento!$M:$M,$B60,[1]Movimento!$A:$A,IP$3)</f>
        <v>0</v>
      </c>
      <c r="IQ60" s="141">
        <f>SUMIFS([1]Movimento!$R:$R,[1]Movimento!$B:$B,$C$3,[1]Movimento!$M:$M,$B60,[1]Movimento!$A:$A,IQ$3)</f>
        <v>0</v>
      </c>
      <c r="IR60" s="141">
        <f>SUMIFS([1]Movimento!$R:$R,[1]Movimento!$B:$B,$C$3,[1]Movimento!$M:$M,$B60,[1]Movimento!$A:$A,IR$3)</f>
        <v>0</v>
      </c>
      <c r="IS60" s="141">
        <f>SUMIFS([1]Movimento!$R:$R,[1]Movimento!$B:$B,$C$3,[1]Movimento!$M:$M,$B60,[1]Movimento!$A:$A,IS$3)</f>
        <v>0</v>
      </c>
      <c r="IT60" s="141">
        <f>SUMIFS([1]Movimento!$R:$R,[1]Movimento!$B:$B,$C$3,[1]Movimento!$M:$M,$B60,[1]Movimento!$A:$A,IT$3)</f>
        <v>0</v>
      </c>
      <c r="IU60" s="141">
        <f>SUMIFS([1]Movimento!$R:$R,[1]Movimento!$B:$B,$C$3,[1]Movimento!$M:$M,$B60,[1]Movimento!$A:$A,IU$3)</f>
        <v>0</v>
      </c>
      <c r="IV60" s="141">
        <f>SUMIFS([1]Movimento!$R:$R,[1]Movimento!$B:$B,$C$3,[1]Movimento!$M:$M,$B60,[1]Movimento!$A:$A,IV$3)</f>
        <v>0</v>
      </c>
      <c r="IW60" s="141">
        <f>SUMIFS([1]Movimento!$R:$R,[1]Movimento!$B:$B,$C$3,[1]Movimento!$M:$M,$B60,[1]Movimento!$A:$A,IW$3)</f>
        <v>0</v>
      </c>
      <c r="IX60" s="141">
        <f>SUMIFS([1]Movimento!$R:$R,[1]Movimento!$B:$B,$C$3,[1]Movimento!$M:$M,$B60,[1]Movimento!$A:$A,IX$3)</f>
        <v>0</v>
      </c>
      <c r="IY60" s="141">
        <f>SUMIFS([1]Movimento!$R:$R,[1]Movimento!$B:$B,$C$3,[1]Movimento!$M:$M,$B60,[1]Movimento!$A:$A,IY$3)</f>
        <v>0</v>
      </c>
      <c r="IZ60" s="142">
        <f>SUM(HU60:IY60)</f>
        <v>0</v>
      </c>
      <c r="JA60" s="141">
        <f>SUMIFS([1]Movimento!$R:$R,[1]Movimento!$B:$B,$C$3,[1]Movimento!$M:$M,$B60,[1]Movimento!$A:$A,JA$3)</f>
        <v>0</v>
      </c>
      <c r="JB60" s="141">
        <f>SUMIFS([1]Movimento!$R:$R,[1]Movimento!$B:$B,$C$3,[1]Movimento!$M:$M,$B60,[1]Movimento!$A:$A,JB$3)</f>
        <v>0</v>
      </c>
      <c r="JC60" s="141">
        <f>SUMIFS([1]Movimento!$R:$R,[1]Movimento!$B:$B,$C$3,[1]Movimento!$M:$M,$B60,[1]Movimento!$A:$A,JC$3)</f>
        <v>0</v>
      </c>
      <c r="JD60" s="141">
        <f>SUMIFS([1]Movimento!$R:$R,[1]Movimento!$B:$B,$C$3,[1]Movimento!$M:$M,$B60,[1]Movimento!$A:$A,JD$3)</f>
        <v>0</v>
      </c>
      <c r="JE60" s="141">
        <f>SUMIFS([1]Movimento!$R:$R,[1]Movimento!$B:$B,$C$3,[1]Movimento!$M:$M,$B60,[1]Movimento!$A:$A,JE$3)</f>
        <v>0</v>
      </c>
      <c r="JF60" s="141">
        <f>SUMIFS([1]Movimento!$R:$R,[1]Movimento!$B:$B,$C$3,[1]Movimento!$M:$M,$B60,[1]Movimento!$A:$A,JF$3)</f>
        <v>0</v>
      </c>
      <c r="JG60" s="141">
        <f>SUMIFS([1]Movimento!$R:$R,[1]Movimento!$B:$B,$C$3,[1]Movimento!$M:$M,$B60,[1]Movimento!$A:$A,JG$3)</f>
        <v>0</v>
      </c>
      <c r="JH60" s="141">
        <f>SUMIFS([1]Movimento!$R:$R,[1]Movimento!$B:$B,$C$3,[1]Movimento!$M:$M,$B60,[1]Movimento!$A:$A,JH$3)</f>
        <v>0</v>
      </c>
      <c r="JI60" s="141">
        <f>SUMIFS([1]Movimento!$R:$R,[1]Movimento!$B:$B,$C$3,[1]Movimento!$M:$M,$B60,[1]Movimento!$A:$A,JI$3)</f>
        <v>0</v>
      </c>
      <c r="JJ60" s="141">
        <f>SUMIFS([1]Movimento!$R:$R,[1]Movimento!$B:$B,$C$3,[1]Movimento!$M:$M,$B60,[1]Movimento!$A:$A,JJ$3)</f>
        <v>0</v>
      </c>
      <c r="JK60" s="141">
        <f>SUMIFS([1]Movimento!$R:$R,[1]Movimento!$B:$B,$C$3,[1]Movimento!$M:$M,$B60,[1]Movimento!$A:$A,JK$3)</f>
        <v>0</v>
      </c>
      <c r="JL60" s="141">
        <f>SUMIFS([1]Movimento!$R:$R,[1]Movimento!$B:$B,$C$3,[1]Movimento!$M:$M,$B60,[1]Movimento!$A:$A,JL$3)</f>
        <v>0</v>
      </c>
      <c r="JM60" s="141">
        <f>SUMIFS([1]Movimento!$R:$R,[1]Movimento!$B:$B,$C$3,[1]Movimento!$M:$M,$B60,[1]Movimento!$A:$A,JM$3)</f>
        <v>0</v>
      </c>
      <c r="JN60" s="141">
        <f>SUMIFS([1]Movimento!$R:$R,[1]Movimento!$B:$B,$C$3,[1]Movimento!$M:$M,$B60,[1]Movimento!$A:$A,JN$3)</f>
        <v>0</v>
      </c>
      <c r="JO60" s="141">
        <f>SUMIFS([1]Movimento!$R:$R,[1]Movimento!$B:$B,$C$3,[1]Movimento!$M:$M,$B60,[1]Movimento!$A:$A,JO$3)</f>
        <v>0</v>
      </c>
      <c r="JP60" s="141">
        <f>SUMIFS([1]Movimento!$R:$R,[1]Movimento!$B:$B,$C$3,[1]Movimento!$M:$M,$B60,[1]Movimento!$A:$A,JP$3)</f>
        <v>0</v>
      </c>
      <c r="JQ60" s="141">
        <f>SUMIFS([1]Movimento!$R:$R,[1]Movimento!$B:$B,$C$3,[1]Movimento!$M:$M,$B60,[1]Movimento!$A:$A,JQ$3)</f>
        <v>0</v>
      </c>
      <c r="JR60" s="141">
        <f>SUMIFS([1]Movimento!$R:$R,[1]Movimento!$B:$B,$C$3,[1]Movimento!$M:$M,$B60,[1]Movimento!$A:$A,JR$3)</f>
        <v>0</v>
      </c>
      <c r="JS60" s="141">
        <f>SUMIFS([1]Movimento!$R:$R,[1]Movimento!$B:$B,$C$3,[1]Movimento!$M:$M,$B60,[1]Movimento!$A:$A,JS$3)</f>
        <v>0</v>
      </c>
      <c r="JT60" s="141">
        <f>SUMIFS([1]Movimento!$R:$R,[1]Movimento!$B:$B,$C$3,[1]Movimento!$M:$M,$B60,[1]Movimento!$A:$A,JT$3)</f>
        <v>0</v>
      </c>
      <c r="JU60" s="141">
        <f>SUMIFS([1]Movimento!$R:$R,[1]Movimento!$B:$B,$C$3,[1]Movimento!$M:$M,$B60,[1]Movimento!$A:$A,JU$3)</f>
        <v>0</v>
      </c>
      <c r="JV60" s="141">
        <f>SUMIFS([1]Movimento!$R:$R,[1]Movimento!$B:$B,$C$3,[1]Movimento!$M:$M,$B60,[1]Movimento!$A:$A,JV$3)</f>
        <v>0</v>
      </c>
      <c r="JW60" s="141">
        <f>SUMIFS([1]Movimento!$R:$R,[1]Movimento!$B:$B,$C$3,[1]Movimento!$M:$M,$B60,[1]Movimento!$A:$A,JW$3)</f>
        <v>0</v>
      </c>
      <c r="JX60" s="141">
        <f>SUMIFS([1]Movimento!$R:$R,[1]Movimento!$B:$B,$C$3,[1]Movimento!$M:$M,$B60,[1]Movimento!$A:$A,JX$3)</f>
        <v>0</v>
      </c>
      <c r="JY60" s="141">
        <f>SUMIFS([1]Movimento!$R:$R,[1]Movimento!$B:$B,$C$3,[1]Movimento!$M:$M,$B60,[1]Movimento!$A:$A,JY$3)</f>
        <v>0</v>
      </c>
      <c r="JZ60" s="141">
        <f>SUMIFS([1]Movimento!$R:$R,[1]Movimento!$B:$B,$C$3,[1]Movimento!$M:$M,$B60,[1]Movimento!$A:$A,JZ$3)</f>
        <v>0</v>
      </c>
      <c r="KA60" s="141">
        <f>SUMIFS([1]Movimento!$R:$R,[1]Movimento!$B:$B,$C$3,[1]Movimento!$M:$M,$B60,[1]Movimento!$A:$A,KA$3)</f>
        <v>0</v>
      </c>
      <c r="KB60" s="141">
        <f>SUMIFS([1]Movimento!$R:$R,[1]Movimento!$B:$B,$C$3,[1]Movimento!$M:$M,$B60,[1]Movimento!$A:$A,KB$3)</f>
        <v>0</v>
      </c>
      <c r="KC60" s="141">
        <f>SUMIFS([1]Movimento!$R:$R,[1]Movimento!$B:$B,$C$3,[1]Movimento!$M:$M,$B60,[1]Movimento!$A:$A,KC$3)</f>
        <v>0</v>
      </c>
      <c r="KD60" s="141">
        <f>SUMIFS([1]Movimento!$R:$R,[1]Movimento!$B:$B,$C$3,[1]Movimento!$M:$M,$B60,[1]Movimento!$A:$A,KD$3)</f>
        <v>0</v>
      </c>
      <c r="KE60" s="141">
        <f>SUMIFS([1]Movimento!$R:$R,[1]Movimento!$B:$B,$C$3,[1]Movimento!$M:$M,$B60,[1]Movimento!$A:$A,KE$3)</f>
        <v>0</v>
      </c>
      <c r="KF60" s="142">
        <f>SUM(JA60:KE60)</f>
        <v>0</v>
      </c>
      <c r="KG60" s="141">
        <f>SUMIFS([1]Movimento!$R:$R,[1]Movimento!$B:$B,$C$3,[1]Movimento!$M:$M,$B60,[1]Movimento!$A:$A,KG$3)</f>
        <v>0</v>
      </c>
      <c r="KH60" s="141">
        <f>SUMIFS([1]Movimento!$R:$R,[1]Movimento!$B:$B,$C$3,[1]Movimento!$M:$M,$B60,[1]Movimento!$A:$A,KH$3)</f>
        <v>0</v>
      </c>
      <c r="KI60" s="141">
        <f>SUMIFS([1]Movimento!$R:$R,[1]Movimento!$B:$B,$C$3,[1]Movimento!$M:$M,$B60,[1]Movimento!$A:$A,KI$3)</f>
        <v>0</v>
      </c>
      <c r="KJ60" s="141">
        <f>SUMIFS([1]Movimento!$R:$R,[1]Movimento!$B:$B,$C$3,[1]Movimento!$M:$M,$B60,[1]Movimento!$A:$A,KJ$3)</f>
        <v>0</v>
      </c>
      <c r="KK60" s="141">
        <f>SUMIFS([1]Movimento!$R:$R,[1]Movimento!$B:$B,$C$3,[1]Movimento!$M:$M,$B60,[1]Movimento!$A:$A,KK$3)</f>
        <v>0</v>
      </c>
      <c r="KL60" s="141">
        <f>SUMIFS([1]Movimento!$R:$R,[1]Movimento!$B:$B,$C$3,[1]Movimento!$M:$M,$B60,[1]Movimento!$A:$A,KL$3)</f>
        <v>0</v>
      </c>
      <c r="KM60" s="141">
        <f>SUMIFS([1]Movimento!$R:$R,[1]Movimento!$B:$B,$C$3,[1]Movimento!$M:$M,$B60,[1]Movimento!$A:$A,KM$3)</f>
        <v>0</v>
      </c>
      <c r="KN60" s="141">
        <f>SUMIFS([1]Movimento!$R:$R,[1]Movimento!$B:$B,$C$3,[1]Movimento!$M:$M,$B60,[1]Movimento!$A:$A,KN$3)</f>
        <v>0</v>
      </c>
      <c r="KO60" s="141">
        <f>SUMIFS([1]Movimento!$R:$R,[1]Movimento!$B:$B,$C$3,[1]Movimento!$M:$M,$B60,[1]Movimento!$A:$A,KO$3)</f>
        <v>0</v>
      </c>
      <c r="KP60" s="141">
        <f>SUMIFS([1]Movimento!$R:$R,[1]Movimento!$B:$B,$C$3,[1]Movimento!$M:$M,$B60,[1]Movimento!$A:$A,KP$3)</f>
        <v>0</v>
      </c>
      <c r="KQ60" s="141">
        <f>SUMIFS([1]Movimento!$R:$R,[1]Movimento!$B:$B,$C$3,[1]Movimento!$M:$M,$B60,[1]Movimento!$A:$A,KQ$3)</f>
        <v>0</v>
      </c>
      <c r="KR60" s="141">
        <f>SUMIFS([1]Movimento!$R:$R,[1]Movimento!$B:$B,$C$3,[1]Movimento!$M:$M,$B60,[1]Movimento!$A:$A,KR$3)</f>
        <v>0</v>
      </c>
      <c r="KS60" s="141">
        <f>SUMIFS([1]Movimento!$R:$R,[1]Movimento!$B:$B,$C$3,[1]Movimento!$M:$M,$B60,[1]Movimento!$A:$A,KS$3)</f>
        <v>0</v>
      </c>
      <c r="KT60" s="141">
        <f>SUMIFS([1]Movimento!$R:$R,[1]Movimento!$B:$B,$C$3,[1]Movimento!$M:$M,$B60,[1]Movimento!$A:$A,KT$3)</f>
        <v>0</v>
      </c>
      <c r="KU60" s="141">
        <f>SUMIFS([1]Movimento!$R:$R,[1]Movimento!$B:$B,$C$3,[1]Movimento!$M:$M,$B60,[1]Movimento!$A:$A,KU$3)</f>
        <v>0</v>
      </c>
      <c r="KV60" s="141">
        <f>SUMIFS([1]Movimento!$R:$R,[1]Movimento!$B:$B,$C$3,[1]Movimento!$M:$M,$B60,[1]Movimento!$A:$A,KV$3)</f>
        <v>0</v>
      </c>
      <c r="KW60" s="141">
        <f>SUMIFS([1]Movimento!$R:$R,[1]Movimento!$B:$B,$C$3,[1]Movimento!$M:$M,$B60,[1]Movimento!$A:$A,KW$3)</f>
        <v>0</v>
      </c>
      <c r="KX60" s="141">
        <f>SUMIFS([1]Movimento!$R:$R,[1]Movimento!$B:$B,$C$3,[1]Movimento!$M:$M,$B60,[1]Movimento!$A:$A,KX$3)</f>
        <v>0</v>
      </c>
      <c r="KY60" s="141">
        <f>SUMIFS([1]Movimento!$R:$R,[1]Movimento!$B:$B,$C$3,[1]Movimento!$M:$M,$B60,[1]Movimento!$A:$A,KY$3)</f>
        <v>0</v>
      </c>
      <c r="KZ60" s="141">
        <f>SUMIFS([1]Movimento!$R:$R,[1]Movimento!$B:$B,$C$3,[1]Movimento!$M:$M,$B60,[1]Movimento!$A:$A,KZ$3)</f>
        <v>0</v>
      </c>
      <c r="LA60" s="141">
        <f>SUMIFS([1]Movimento!$R:$R,[1]Movimento!$B:$B,$C$3,[1]Movimento!$M:$M,$B60,[1]Movimento!$A:$A,LA$3)</f>
        <v>0</v>
      </c>
      <c r="LB60" s="141">
        <f>SUMIFS([1]Movimento!$R:$R,[1]Movimento!$B:$B,$C$3,[1]Movimento!$M:$M,$B60,[1]Movimento!$A:$A,LB$3)</f>
        <v>0</v>
      </c>
      <c r="LC60" s="141">
        <f>SUMIFS([1]Movimento!$R:$R,[1]Movimento!$B:$B,$C$3,[1]Movimento!$M:$M,$B60,[1]Movimento!$A:$A,LC$3)</f>
        <v>0</v>
      </c>
      <c r="LD60" s="141">
        <f>SUMIFS([1]Movimento!$R:$R,[1]Movimento!$B:$B,$C$3,[1]Movimento!$M:$M,$B60,[1]Movimento!$A:$A,LD$3)</f>
        <v>0</v>
      </c>
      <c r="LE60" s="141">
        <f>SUMIFS([1]Movimento!$R:$R,[1]Movimento!$B:$B,$C$3,[1]Movimento!$M:$M,$B60,[1]Movimento!$A:$A,LE$3)</f>
        <v>0</v>
      </c>
      <c r="LF60" s="141">
        <f>SUMIFS([1]Movimento!$R:$R,[1]Movimento!$B:$B,$C$3,[1]Movimento!$M:$M,$B60,[1]Movimento!$A:$A,LF$3)</f>
        <v>0</v>
      </c>
      <c r="LG60" s="141">
        <f>SUMIFS([1]Movimento!$R:$R,[1]Movimento!$B:$B,$C$3,[1]Movimento!$M:$M,$B60,[1]Movimento!$A:$A,LG$3)</f>
        <v>0</v>
      </c>
      <c r="LH60" s="141">
        <f>SUMIFS([1]Movimento!$R:$R,[1]Movimento!$B:$B,$C$3,[1]Movimento!$M:$M,$B60,[1]Movimento!$A:$A,LH$3)</f>
        <v>0</v>
      </c>
      <c r="LI60" s="141">
        <f>SUMIFS([1]Movimento!$R:$R,[1]Movimento!$B:$B,$C$3,[1]Movimento!$M:$M,$B60,[1]Movimento!$A:$A,LI$3)</f>
        <v>0</v>
      </c>
      <c r="LJ60" s="141">
        <f>SUMIFS([1]Movimento!$R:$R,[1]Movimento!$B:$B,$C$3,[1]Movimento!$M:$M,$B60,[1]Movimento!$A:$A,LJ$3)</f>
        <v>0</v>
      </c>
      <c r="LK60" s="141">
        <f>SUMIFS([1]Movimento!$R:$R,[1]Movimento!$B:$B,$C$3,[1]Movimento!$M:$M,$B60,[1]Movimento!$A:$A,LK$3)</f>
        <v>0</v>
      </c>
      <c r="LL60" s="142">
        <f>SUM(KG60:LK60)</f>
        <v>0</v>
      </c>
      <c r="LM60" s="141">
        <f>SUMIFS([1]Movimento!$R:$R,[1]Movimento!$B:$B,$C$3,[1]Movimento!$M:$M,$B60,[1]Movimento!$A:$A,LM$3)</f>
        <v>0</v>
      </c>
      <c r="LN60" s="141">
        <f>SUMIFS([1]Movimento!$R:$R,[1]Movimento!$B:$B,$C$3,[1]Movimento!$M:$M,$B60,[1]Movimento!$A:$A,LN$3)</f>
        <v>0</v>
      </c>
      <c r="LO60" s="141">
        <f>SUMIFS([1]Movimento!$R:$R,[1]Movimento!$B:$B,$C$3,[1]Movimento!$M:$M,$B60,[1]Movimento!$A:$A,LO$3)</f>
        <v>0</v>
      </c>
      <c r="LP60" s="141">
        <f>SUMIFS([1]Movimento!$R:$R,[1]Movimento!$B:$B,$C$3,[1]Movimento!$M:$M,$B60,[1]Movimento!$A:$A,LP$3)</f>
        <v>0</v>
      </c>
      <c r="LQ60" s="141">
        <f>SUMIFS([1]Movimento!$R:$R,[1]Movimento!$B:$B,$C$3,[1]Movimento!$M:$M,$B60,[1]Movimento!$A:$A,LQ$3)</f>
        <v>0</v>
      </c>
      <c r="LR60" s="141">
        <f>SUMIFS([1]Movimento!$R:$R,[1]Movimento!$B:$B,$C$3,[1]Movimento!$M:$M,$B60,[1]Movimento!$A:$A,LR$3)</f>
        <v>0</v>
      </c>
      <c r="LS60" s="141">
        <f>SUMIFS([1]Movimento!$R:$R,[1]Movimento!$B:$B,$C$3,[1]Movimento!$M:$M,$B60,[1]Movimento!$A:$A,LS$3)</f>
        <v>0</v>
      </c>
      <c r="LT60" s="141">
        <f>SUMIFS([1]Movimento!$R:$R,[1]Movimento!$B:$B,$C$3,[1]Movimento!$M:$M,$B60,[1]Movimento!$A:$A,LT$3)</f>
        <v>0</v>
      </c>
      <c r="LU60" s="141">
        <f>SUMIFS([1]Movimento!$R:$R,[1]Movimento!$B:$B,$C$3,[1]Movimento!$M:$M,$B60,[1]Movimento!$A:$A,LU$3)</f>
        <v>0</v>
      </c>
      <c r="LV60" s="141">
        <f>SUMIFS([1]Movimento!$R:$R,[1]Movimento!$B:$B,$C$3,[1]Movimento!$M:$M,$B60,[1]Movimento!$A:$A,LV$3)</f>
        <v>0</v>
      </c>
      <c r="LW60" s="141">
        <f>SUMIFS([1]Movimento!$R:$R,[1]Movimento!$B:$B,$C$3,[1]Movimento!$M:$M,$B60,[1]Movimento!$A:$A,LW$3)</f>
        <v>0</v>
      </c>
      <c r="LX60" s="141">
        <f>SUMIFS([1]Movimento!$R:$R,[1]Movimento!$B:$B,$C$3,[1]Movimento!$M:$M,$B60,[1]Movimento!$A:$A,LX$3)</f>
        <v>0</v>
      </c>
      <c r="LY60" s="141">
        <f>SUMIFS([1]Movimento!$R:$R,[1]Movimento!$B:$B,$C$3,[1]Movimento!$M:$M,$B60,[1]Movimento!$A:$A,LY$3)</f>
        <v>0</v>
      </c>
      <c r="LZ60" s="141">
        <f>SUMIFS([1]Movimento!$R:$R,[1]Movimento!$B:$B,$C$3,[1]Movimento!$M:$M,$B60,[1]Movimento!$A:$A,LZ$3)</f>
        <v>0</v>
      </c>
      <c r="MA60" s="141">
        <f>SUMIFS([1]Movimento!$R:$R,[1]Movimento!$B:$B,$C$3,[1]Movimento!$M:$M,$B60,[1]Movimento!$A:$A,MA$3)</f>
        <v>0</v>
      </c>
      <c r="MB60" s="141">
        <f>SUMIFS([1]Movimento!$R:$R,[1]Movimento!$B:$B,$C$3,[1]Movimento!$M:$M,$B60,[1]Movimento!$A:$A,MB$3)</f>
        <v>0</v>
      </c>
      <c r="MC60" s="141">
        <f>SUMIFS([1]Movimento!$R:$R,[1]Movimento!$B:$B,$C$3,[1]Movimento!$M:$M,$B60,[1]Movimento!$A:$A,MC$3)</f>
        <v>0</v>
      </c>
      <c r="MD60" s="141">
        <f>SUMIFS([1]Movimento!$R:$R,[1]Movimento!$B:$B,$C$3,[1]Movimento!$M:$M,$B60,[1]Movimento!$A:$A,MD$3)</f>
        <v>0</v>
      </c>
      <c r="ME60" s="141">
        <f>SUMIFS([1]Movimento!$R:$R,[1]Movimento!$B:$B,$C$3,[1]Movimento!$M:$M,$B60,[1]Movimento!$A:$A,ME$3)</f>
        <v>0</v>
      </c>
      <c r="MF60" s="141">
        <f>SUMIFS([1]Movimento!$R:$R,[1]Movimento!$B:$B,$C$3,[1]Movimento!$M:$M,$B60,[1]Movimento!$A:$A,MF$3)</f>
        <v>0</v>
      </c>
      <c r="MG60" s="141">
        <f>SUMIFS([1]Movimento!$R:$R,[1]Movimento!$B:$B,$C$3,[1]Movimento!$M:$M,$B60,[1]Movimento!$A:$A,MG$3)</f>
        <v>0</v>
      </c>
      <c r="MH60" s="141">
        <f>SUMIFS([1]Movimento!$R:$R,[1]Movimento!$B:$B,$C$3,[1]Movimento!$M:$M,$B60,[1]Movimento!$A:$A,MH$3)</f>
        <v>0</v>
      </c>
      <c r="MI60" s="141">
        <f>SUMIFS([1]Movimento!$R:$R,[1]Movimento!$B:$B,$C$3,[1]Movimento!$M:$M,$B60,[1]Movimento!$A:$A,MI$3)</f>
        <v>0</v>
      </c>
      <c r="MJ60" s="141">
        <f>SUMIFS([1]Movimento!$R:$R,[1]Movimento!$B:$B,$C$3,[1]Movimento!$M:$M,$B60,[1]Movimento!$A:$A,MJ$3)</f>
        <v>0</v>
      </c>
      <c r="MK60" s="141">
        <f>SUMIFS([1]Movimento!$R:$R,[1]Movimento!$B:$B,$C$3,[1]Movimento!$M:$M,$B60,[1]Movimento!$A:$A,MK$3)</f>
        <v>0</v>
      </c>
      <c r="ML60" s="141">
        <f>SUMIFS([1]Movimento!$R:$R,[1]Movimento!$B:$B,$C$3,[1]Movimento!$M:$M,$B60,[1]Movimento!$A:$A,ML$3)</f>
        <v>0</v>
      </c>
      <c r="MM60" s="141">
        <f>SUMIFS([1]Movimento!$R:$R,[1]Movimento!$B:$B,$C$3,[1]Movimento!$M:$M,$B60,[1]Movimento!$A:$A,MM$3)</f>
        <v>0</v>
      </c>
      <c r="MN60" s="141">
        <f>SUMIFS([1]Movimento!$R:$R,[1]Movimento!$B:$B,$C$3,[1]Movimento!$M:$M,$B60,[1]Movimento!$A:$A,MN$3)</f>
        <v>0</v>
      </c>
      <c r="MO60" s="141">
        <f>SUMIFS([1]Movimento!$R:$R,[1]Movimento!$B:$B,$C$3,[1]Movimento!$M:$M,$B60,[1]Movimento!$A:$A,MO$3)</f>
        <v>0</v>
      </c>
      <c r="MP60" s="141">
        <f>SUMIFS([1]Movimento!$R:$R,[1]Movimento!$B:$B,$C$3,[1]Movimento!$M:$M,$B60,[1]Movimento!$A:$A,MP$3)</f>
        <v>0</v>
      </c>
      <c r="MQ60" s="141">
        <f>SUMIFS([1]Movimento!$R:$R,[1]Movimento!$B:$B,$C$3,[1]Movimento!$M:$M,$B60,[1]Movimento!$A:$A,MQ$3)</f>
        <v>0</v>
      </c>
      <c r="MR60" s="142">
        <f>SUM(LM60:MQ60)</f>
        <v>0</v>
      </c>
      <c r="MS60" s="141">
        <f>SUMIFS([1]Movimento!$R:$R,[1]Movimento!$B:$B,$C$3,[1]Movimento!$M:$M,$B60,[1]Movimento!$A:$A,MS$3)</f>
        <v>0</v>
      </c>
      <c r="MT60" s="141">
        <f>SUMIFS([1]Movimento!$R:$R,[1]Movimento!$B:$B,$C$3,[1]Movimento!$M:$M,$B60,[1]Movimento!$A:$A,MT$3)</f>
        <v>0</v>
      </c>
      <c r="MU60" s="141">
        <f>SUMIFS([1]Movimento!$R:$R,[1]Movimento!$B:$B,$C$3,[1]Movimento!$M:$M,$B60,[1]Movimento!$A:$A,MU$3)</f>
        <v>0</v>
      </c>
      <c r="MV60" s="141">
        <f>SUMIFS([1]Movimento!$R:$R,[1]Movimento!$B:$B,$C$3,[1]Movimento!$M:$M,$B60,[1]Movimento!$A:$A,MV$3)</f>
        <v>0</v>
      </c>
      <c r="MW60" s="141">
        <f>SUMIFS([1]Movimento!$R:$R,[1]Movimento!$B:$B,$C$3,[1]Movimento!$M:$M,$B60,[1]Movimento!$A:$A,MW$3)</f>
        <v>0</v>
      </c>
      <c r="MX60" s="141">
        <f>SUMIFS([1]Movimento!$R:$R,[1]Movimento!$B:$B,$C$3,[1]Movimento!$M:$M,$B60,[1]Movimento!$A:$A,MX$3)</f>
        <v>0</v>
      </c>
      <c r="MY60" s="141">
        <f>SUMIFS([1]Movimento!$R:$R,[1]Movimento!$B:$B,$C$3,[1]Movimento!$M:$M,$B60,[1]Movimento!$A:$A,MY$3)</f>
        <v>0</v>
      </c>
      <c r="MZ60" s="141">
        <f>SUMIFS([1]Movimento!$R:$R,[1]Movimento!$B:$B,$C$3,[1]Movimento!$M:$M,$B60,[1]Movimento!$A:$A,MZ$3)</f>
        <v>0</v>
      </c>
      <c r="NA60" s="141">
        <f>SUMIFS([1]Movimento!$R:$R,[1]Movimento!$B:$B,$C$3,[1]Movimento!$M:$M,$B60,[1]Movimento!$A:$A,NA$3)</f>
        <v>0</v>
      </c>
      <c r="NB60" s="141">
        <f>SUMIFS([1]Movimento!$R:$R,[1]Movimento!$B:$B,$C$3,[1]Movimento!$M:$M,$B60,[1]Movimento!$A:$A,NB$3)</f>
        <v>0</v>
      </c>
      <c r="NC60" s="141">
        <f>SUMIFS([1]Movimento!$R:$R,[1]Movimento!$B:$B,$C$3,[1]Movimento!$M:$M,$B60,[1]Movimento!$A:$A,NC$3)</f>
        <v>0</v>
      </c>
      <c r="ND60" s="141">
        <f>SUMIFS([1]Movimento!$R:$R,[1]Movimento!$B:$B,$C$3,[1]Movimento!$M:$M,$B60,[1]Movimento!$A:$A,ND$3)</f>
        <v>0</v>
      </c>
      <c r="NE60" s="141">
        <f>SUMIFS([1]Movimento!$R:$R,[1]Movimento!$B:$B,$C$3,[1]Movimento!$M:$M,$B60,[1]Movimento!$A:$A,NE$3)</f>
        <v>0</v>
      </c>
      <c r="NF60" s="141">
        <f>SUMIFS([1]Movimento!$R:$R,[1]Movimento!$B:$B,$C$3,[1]Movimento!$M:$M,$B60,[1]Movimento!$A:$A,NF$3)</f>
        <v>0</v>
      </c>
      <c r="NG60" s="141">
        <f>SUMIFS([1]Movimento!$R:$R,[1]Movimento!$B:$B,$C$3,[1]Movimento!$M:$M,$B60,[1]Movimento!$A:$A,NG$3)</f>
        <v>0</v>
      </c>
      <c r="NH60" s="141">
        <f>SUMIFS([1]Movimento!$R:$R,[1]Movimento!$B:$B,$C$3,[1]Movimento!$M:$M,$B60,[1]Movimento!$A:$A,NH$3)</f>
        <v>0</v>
      </c>
      <c r="NI60" s="141">
        <f>SUMIFS([1]Movimento!$R:$R,[1]Movimento!$B:$B,$C$3,[1]Movimento!$M:$M,$B60,[1]Movimento!$A:$A,NI$3)</f>
        <v>0</v>
      </c>
      <c r="NJ60" s="141">
        <f>SUMIFS([1]Movimento!$R:$R,[1]Movimento!$B:$B,$C$3,[1]Movimento!$M:$M,$B60,[1]Movimento!$A:$A,NJ$3)</f>
        <v>0</v>
      </c>
      <c r="NK60" s="141">
        <f>SUMIFS([1]Movimento!$R:$R,[1]Movimento!$B:$B,$C$3,[1]Movimento!$M:$M,$B60,[1]Movimento!$A:$A,NK$3)</f>
        <v>0</v>
      </c>
      <c r="NL60" s="141">
        <f>SUMIFS([1]Movimento!$R:$R,[1]Movimento!$B:$B,$C$3,[1]Movimento!$M:$M,$B60,[1]Movimento!$A:$A,NL$3)</f>
        <v>0</v>
      </c>
      <c r="NM60" s="141">
        <f>SUMIFS([1]Movimento!$R:$R,[1]Movimento!$B:$B,$C$3,[1]Movimento!$M:$M,$B60,[1]Movimento!$A:$A,NM$3)</f>
        <v>0</v>
      </c>
      <c r="NN60" s="141">
        <f>SUMIFS([1]Movimento!$R:$R,[1]Movimento!$B:$B,$C$3,[1]Movimento!$M:$M,$B60,[1]Movimento!$A:$A,NN$3)</f>
        <v>0</v>
      </c>
      <c r="NO60" s="141">
        <f>SUMIFS([1]Movimento!$R:$R,[1]Movimento!$B:$B,$C$3,[1]Movimento!$M:$M,$B60,[1]Movimento!$A:$A,NO$3)</f>
        <v>0</v>
      </c>
      <c r="NP60" s="141">
        <f>SUMIFS([1]Movimento!$R:$R,[1]Movimento!$B:$B,$C$3,[1]Movimento!$M:$M,$B60,[1]Movimento!$A:$A,NP$3)</f>
        <v>0</v>
      </c>
      <c r="NQ60" s="141">
        <f>SUMIFS([1]Movimento!$R:$R,[1]Movimento!$B:$B,$C$3,[1]Movimento!$M:$M,$B60,[1]Movimento!$A:$A,NQ$3)</f>
        <v>0</v>
      </c>
      <c r="NR60" s="141">
        <f>SUMIFS([1]Movimento!$R:$R,[1]Movimento!$B:$B,$C$3,[1]Movimento!$M:$M,$B60,[1]Movimento!$A:$A,NR$3)</f>
        <v>0</v>
      </c>
      <c r="NS60" s="141">
        <f>SUMIFS([1]Movimento!$R:$R,[1]Movimento!$B:$B,$C$3,[1]Movimento!$M:$M,$B60,[1]Movimento!$A:$A,NS$3)</f>
        <v>0</v>
      </c>
      <c r="NT60" s="141">
        <f>SUMIFS([1]Movimento!$R:$R,[1]Movimento!$B:$B,$C$3,[1]Movimento!$M:$M,$B60,[1]Movimento!$A:$A,NT$3)</f>
        <v>0</v>
      </c>
      <c r="NU60" s="141">
        <f>SUMIFS([1]Movimento!$R:$R,[1]Movimento!$B:$B,$C$3,[1]Movimento!$M:$M,$B60,[1]Movimento!$A:$A,NU$3)</f>
        <v>0</v>
      </c>
      <c r="NV60" s="141">
        <f>SUMIFS([1]Movimento!$R:$R,[1]Movimento!$B:$B,$C$3,[1]Movimento!$M:$M,$B60,[1]Movimento!$A:$A,NV$3)</f>
        <v>0</v>
      </c>
      <c r="NW60" s="141">
        <f>SUMIFS([1]Movimento!$R:$R,[1]Movimento!$B:$B,$C$3,[1]Movimento!$M:$M,$B60,[1]Movimento!$A:$A,NW$3)</f>
        <v>0</v>
      </c>
      <c r="NX60" s="142">
        <f>SUM(MS60:NW60)</f>
        <v>0</v>
      </c>
      <c r="NY60" s="10"/>
      <c r="NZ60" s="142">
        <f>AJ60+BP60+CV60+EB60+FH60+GN60+HT60+IZ60+KF60+LL60+MR60+NX60</f>
        <v>0</v>
      </c>
      <c r="OA60" s="143">
        <f>SUM(OI60:OP60)</f>
        <v>0</v>
      </c>
      <c r="OB60" s="144" t="str">
        <f>IF(OA60=0,"",((NZ60/OA60)-1)*-1)</f>
        <v/>
      </c>
      <c r="OD60" s="181"/>
      <c r="OG60" s="163" t="s">
        <v>123</v>
      </c>
      <c r="OH60" s="10"/>
      <c r="OI60" s="165"/>
      <c r="OJ60" s="165"/>
      <c r="OK60" s="165"/>
      <c r="OL60" s="165"/>
      <c r="OM60" s="165"/>
      <c r="ON60" s="165"/>
      <c r="OO60" s="165"/>
      <c r="OP60" s="165"/>
      <c r="OQ60" s="165"/>
      <c r="OR60" s="165"/>
      <c r="OS60" s="165"/>
      <c r="OT60" s="165"/>
      <c r="OU60" s="10"/>
      <c r="OV60" s="164">
        <f t="shared" ref="OV60" si="206">SUM(OI60:OU60)</f>
        <v>0</v>
      </c>
    </row>
    <row r="61" spans="1:412" s="134" customFormat="1" outlineLevel="1">
      <c r="B61" s="139"/>
      <c r="C61" s="140"/>
      <c r="D61" s="10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  <c r="Z61" s="141"/>
      <c r="AA61" s="141"/>
      <c r="AB61" s="141"/>
      <c r="AC61" s="141"/>
      <c r="AD61" s="141"/>
      <c r="AE61" s="141"/>
      <c r="AF61" s="141"/>
      <c r="AG61" s="141"/>
      <c r="AH61" s="141"/>
      <c r="AI61" s="141"/>
      <c r="AJ61" s="142"/>
      <c r="AK61" s="141"/>
      <c r="AL61" s="141"/>
      <c r="AM61" s="141"/>
      <c r="AN61" s="141"/>
      <c r="AO61" s="141"/>
      <c r="AP61" s="141"/>
      <c r="AQ61" s="141"/>
      <c r="AR61" s="141"/>
      <c r="AS61" s="141"/>
      <c r="AT61" s="141"/>
      <c r="AU61" s="141"/>
      <c r="AV61" s="141"/>
      <c r="AW61" s="141"/>
      <c r="AX61" s="141"/>
      <c r="AY61" s="141"/>
      <c r="AZ61" s="141"/>
      <c r="BA61" s="141"/>
      <c r="BB61" s="141"/>
      <c r="BC61" s="141"/>
      <c r="BD61" s="141"/>
      <c r="BE61" s="141"/>
      <c r="BF61" s="141"/>
      <c r="BG61" s="141"/>
      <c r="BH61" s="141"/>
      <c r="BI61" s="141"/>
      <c r="BJ61" s="141"/>
      <c r="BK61" s="141"/>
      <c r="BL61" s="141"/>
      <c r="BM61" s="141"/>
      <c r="BN61" s="141"/>
      <c r="BO61" s="141"/>
      <c r="BP61" s="142"/>
      <c r="BQ61" s="141"/>
      <c r="BR61" s="141"/>
      <c r="BS61" s="141"/>
      <c r="BT61" s="141"/>
      <c r="BU61" s="141"/>
      <c r="BV61" s="141"/>
      <c r="BW61" s="141"/>
      <c r="BX61" s="141"/>
      <c r="BY61" s="141"/>
      <c r="BZ61" s="141"/>
      <c r="CA61" s="141"/>
      <c r="CB61" s="141"/>
      <c r="CC61" s="141"/>
      <c r="CD61" s="141"/>
      <c r="CE61" s="141"/>
      <c r="CF61" s="141"/>
      <c r="CG61" s="141"/>
      <c r="CH61" s="141"/>
      <c r="CI61" s="141"/>
      <c r="CJ61" s="141"/>
      <c r="CK61" s="141"/>
      <c r="CL61" s="141"/>
      <c r="CM61" s="141"/>
      <c r="CN61" s="141"/>
      <c r="CO61" s="141"/>
      <c r="CP61" s="141"/>
      <c r="CQ61" s="141"/>
      <c r="CR61" s="141"/>
      <c r="CS61" s="141"/>
      <c r="CT61" s="141"/>
      <c r="CU61" s="141"/>
      <c r="CV61" s="142"/>
      <c r="CW61" s="141"/>
      <c r="CX61" s="141"/>
      <c r="CY61" s="141"/>
      <c r="CZ61" s="141"/>
      <c r="DA61" s="141"/>
      <c r="DB61" s="141"/>
      <c r="DC61" s="141"/>
      <c r="DD61" s="141"/>
      <c r="DE61" s="141"/>
      <c r="DF61" s="141"/>
      <c r="DG61" s="141"/>
      <c r="DH61" s="141"/>
      <c r="DI61" s="141"/>
      <c r="DJ61" s="141"/>
      <c r="DK61" s="141"/>
      <c r="DL61" s="141"/>
      <c r="DM61" s="141"/>
      <c r="DN61" s="141"/>
      <c r="DO61" s="141"/>
      <c r="DP61" s="141"/>
      <c r="DQ61" s="141"/>
      <c r="DR61" s="141"/>
      <c r="DS61" s="141"/>
      <c r="DT61" s="141"/>
      <c r="DU61" s="141"/>
      <c r="DV61" s="141"/>
      <c r="DW61" s="141"/>
      <c r="DX61" s="141"/>
      <c r="DY61" s="141"/>
      <c r="DZ61" s="141"/>
      <c r="EA61" s="141"/>
      <c r="EB61" s="142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1"/>
      <c r="EN61" s="141"/>
      <c r="EO61" s="141"/>
      <c r="EP61" s="141"/>
      <c r="EQ61" s="141"/>
      <c r="ER61" s="141"/>
      <c r="ES61" s="141"/>
      <c r="ET61" s="141"/>
      <c r="EU61" s="141"/>
      <c r="EV61" s="141"/>
      <c r="EW61" s="141"/>
      <c r="EX61" s="141"/>
      <c r="EY61" s="141"/>
      <c r="EZ61" s="141"/>
      <c r="FA61" s="141"/>
      <c r="FB61" s="141"/>
      <c r="FC61" s="141"/>
      <c r="FD61" s="141"/>
      <c r="FE61" s="141"/>
      <c r="FF61" s="141"/>
      <c r="FG61" s="141"/>
      <c r="FH61" s="142"/>
      <c r="FI61" s="141"/>
      <c r="FJ61" s="141"/>
      <c r="FK61" s="141"/>
      <c r="FL61" s="141"/>
      <c r="FM61" s="141"/>
      <c r="FN61" s="141"/>
      <c r="FO61" s="141"/>
      <c r="FP61" s="141"/>
      <c r="FQ61" s="141"/>
      <c r="FR61" s="141"/>
      <c r="FS61" s="141"/>
      <c r="FT61" s="141"/>
      <c r="FU61" s="141"/>
      <c r="FV61" s="141"/>
      <c r="FW61" s="141"/>
      <c r="FX61" s="141"/>
      <c r="FY61" s="141"/>
      <c r="FZ61" s="141"/>
      <c r="GA61" s="141"/>
      <c r="GB61" s="141"/>
      <c r="GC61" s="141"/>
      <c r="GD61" s="141"/>
      <c r="GE61" s="141"/>
      <c r="GF61" s="141"/>
      <c r="GG61" s="141"/>
      <c r="GH61" s="141"/>
      <c r="GI61" s="141"/>
      <c r="GJ61" s="141"/>
      <c r="GK61" s="141"/>
      <c r="GL61" s="141"/>
      <c r="GM61" s="141"/>
      <c r="GN61" s="142"/>
      <c r="GO61" s="141"/>
      <c r="GP61" s="141"/>
      <c r="GQ61" s="141"/>
      <c r="GR61" s="141"/>
      <c r="GS61" s="141"/>
      <c r="GT61" s="141"/>
      <c r="GU61" s="141"/>
      <c r="GV61" s="141"/>
      <c r="GW61" s="141"/>
      <c r="GX61" s="141"/>
      <c r="GY61" s="141"/>
      <c r="GZ61" s="141"/>
      <c r="HA61" s="141"/>
      <c r="HB61" s="141"/>
      <c r="HC61" s="141"/>
      <c r="HD61" s="141"/>
      <c r="HE61" s="141"/>
      <c r="HF61" s="141"/>
      <c r="HG61" s="141"/>
      <c r="HH61" s="141"/>
      <c r="HI61" s="141"/>
      <c r="HJ61" s="141"/>
      <c r="HK61" s="141"/>
      <c r="HL61" s="141"/>
      <c r="HM61" s="141"/>
      <c r="HN61" s="141"/>
      <c r="HO61" s="141"/>
      <c r="HP61" s="141"/>
      <c r="HQ61" s="141"/>
      <c r="HR61" s="141"/>
      <c r="HS61" s="141"/>
      <c r="HT61" s="142"/>
      <c r="HU61" s="141"/>
      <c r="HV61" s="141"/>
      <c r="HW61" s="141"/>
      <c r="HX61" s="141"/>
      <c r="HY61" s="141"/>
      <c r="HZ61" s="141"/>
      <c r="IA61" s="141"/>
      <c r="IB61" s="141"/>
      <c r="IC61" s="141"/>
      <c r="ID61" s="141"/>
      <c r="IE61" s="141"/>
      <c r="IF61" s="141"/>
      <c r="IG61" s="141"/>
      <c r="IH61" s="141"/>
      <c r="II61" s="141"/>
      <c r="IJ61" s="141"/>
      <c r="IK61" s="141"/>
      <c r="IL61" s="141"/>
      <c r="IM61" s="141"/>
      <c r="IN61" s="141"/>
      <c r="IO61" s="141"/>
      <c r="IP61" s="141"/>
      <c r="IQ61" s="141"/>
      <c r="IR61" s="141"/>
      <c r="IS61" s="141"/>
      <c r="IT61" s="141"/>
      <c r="IU61" s="141"/>
      <c r="IV61" s="141"/>
      <c r="IW61" s="141"/>
      <c r="IX61" s="141"/>
      <c r="IY61" s="141"/>
      <c r="IZ61" s="142"/>
      <c r="JA61" s="141"/>
      <c r="JB61" s="141"/>
      <c r="JC61" s="141"/>
      <c r="JD61" s="141"/>
      <c r="JE61" s="141"/>
      <c r="JF61" s="141"/>
      <c r="JG61" s="141"/>
      <c r="JH61" s="141"/>
      <c r="JI61" s="141"/>
      <c r="JJ61" s="141"/>
      <c r="JK61" s="141"/>
      <c r="JL61" s="141"/>
      <c r="JM61" s="141"/>
      <c r="JN61" s="141"/>
      <c r="JO61" s="141"/>
      <c r="JP61" s="141"/>
      <c r="JQ61" s="141"/>
      <c r="JR61" s="141"/>
      <c r="JS61" s="141"/>
      <c r="JT61" s="141"/>
      <c r="JU61" s="141"/>
      <c r="JV61" s="141"/>
      <c r="JW61" s="141"/>
      <c r="JX61" s="141"/>
      <c r="JY61" s="141"/>
      <c r="JZ61" s="141"/>
      <c r="KA61" s="141"/>
      <c r="KB61" s="141"/>
      <c r="KC61" s="141"/>
      <c r="KD61" s="141"/>
      <c r="KE61" s="141"/>
      <c r="KF61" s="142"/>
      <c r="KG61" s="141"/>
      <c r="KH61" s="141"/>
      <c r="KI61" s="141"/>
      <c r="KJ61" s="141"/>
      <c r="KK61" s="141"/>
      <c r="KL61" s="141"/>
      <c r="KM61" s="141"/>
      <c r="KN61" s="141"/>
      <c r="KO61" s="141"/>
      <c r="KP61" s="141"/>
      <c r="KQ61" s="141"/>
      <c r="KR61" s="141"/>
      <c r="KS61" s="141"/>
      <c r="KT61" s="141"/>
      <c r="KU61" s="141"/>
      <c r="KV61" s="141"/>
      <c r="KW61" s="141"/>
      <c r="KX61" s="141"/>
      <c r="KY61" s="141"/>
      <c r="KZ61" s="141"/>
      <c r="LA61" s="141"/>
      <c r="LB61" s="141"/>
      <c r="LC61" s="141"/>
      <c r="LD61" s="141"/>
      <c r="LE61" s="141"/>
      <c r="LF61" s="141"/>
      <c r="LG61" s="141"/>
      <c r="LH61" s="141"/>
      <c r="LI61" s="141"/>
      <c r="LJ61" s="141"/>
      <c r="LK61" s="141"/>
      <c r="LL61" s="142"/>
      <c r="LM61" s="141"/>
      <c r="LN61" s="141"/>
      <c r="LO61" s="141"/>
      <c r="LP61" s="141"/>
      <c r="LQ61" s="141"/>
      <c r="LR61" s="141"/>
      <c r="LS61" s="141"/>
      <c r="LT61" s="141"/>
      <c r="LU61" s="141"/>
      <c r="LV61" s="141"/>
      <c r="LW61" s="141"/>
      <c r="LX61" s="141"/>
      <c r="LY61" s="141"/>
      <c r="LZ61" s="141"/>
      <c r="MA61" s="141"/>
      <c r="MB61" s="141"/>
      <c r="MC61" s="141"/>
      <c r="MD61" s="141"/>
      <c r="ME61" s="141"/>
      <c r="MF61" s="141"/>
      <c r="MG61" s="141"/>
      <c r="MH61" s="141"/>
      <c r="MI61" s="141"/>
      <c r="MJ61" s="141"/>
      <c r="MK61" s="141"/>
      <c r="ML61" s="141"/>
      <c r="MM61" s="141"/>
      <c r="MN61" s="141"/>
      <c r="MO61" s="141"/>
      <c r="MP61" s="141"/>
      <c r="MQ61" s="141"/>
      <c r="MR61" s="142"/>
      <c r="MS61" s="141"/>
      <c r="MT61" s="141"/>
      <c r="MU61" s="141"/>
      <c r="MV61" s="141"/>
      <c r="MW61" s="141"/>
      <c r="MX61" s="141"/>
      <c r="MY61" s="141"/>
      <c r="MZ61" s="141"/>
      <c r="NA61" s="141"/>
      <c r="NB61" s="141"/>
      <c r="NC61" s="141"/>
      <c r="ND61" s="141"/>
      <c r="NE61" s="141"/>
      <c r="NF61" s="141"/>
      <c r="NG61" s="141"/>
      <c r="NH61" s="141"/>
      <c r="NI61" s="141"/>
      <c r="NJ61" s="141"/>
      <c r="NK61" s="141"/>
      <c r="NL61" s="141"/>
      <c r="NM61" s="141"/>
      <c r="NN61" s="141"/>
      <c r="NO61" s="141"/>
      <c r="NP61" s="141"/>
      <c r="NQ61" s="141"/>
      <c r="NR61" s="141"/>
      <c r="NS61" s="141"/>
      <c r="NT61" s="141"/>
      <c r="NU61" s="141"/>
      <c r="NV61" s="141"/>
      <c r="NW61" s="141"/>
      <c r="NX61" s="142"/>
      <c r="NY61" s="10"/>
      <c r="NZ61" s="142"/>
      <c r="OA61" s="143"/>
      <c r="OB61" s="144"/>
      <c r="OD61" s="181"/>
      <c r="OG61" s="163"/>
      <c r="OH61" s="10"/>
      <c r="OI61" s="165"/>
      <c r="OJ61" s="165"/>
      <c r="OK61" s="165"/>
      <c r="OL61" s="165"/>
      <c r="OM61" s="165"/>
      <c r="ON61" s="165"/>
      <c r="OO61" s="165"/>
      <c r="OP61" s="165"/>
      <c r="OQ61" s="165"/>
      <c r="OR61" s="165"/>
      <c r="OS61" s="165"/>
      <c r="OT61" s="165"/>
      <c r="OU61" s="10"/>
      <c r="OV61" s="164"/>
    </row>
    <row r="62" spans="1:412" s="146" customFormat="1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 t="shared" ref="F62:BQ62" si="207">SUM(F63)</f>
        <v>0</v>
      </c>
      <c r="G62" s="149">
        <f t="shared" si="207"/>
        <v>0</v>
      </c>
      <c r="H62" s="149">
        <f t="shared" si="207"/>
        <v>0</v>
      </c>
      <c r="I62" s="149">
        <f t="shared" si="207"/>
        <v>0</v>
      </c>
      <c r="J62" s="149">
        <f t="shared" si="207"/>
        <v>0</v>
      </c>
      <c r="K62" s="149">
        <f t="shared" si="207"/>
        <v>0</v>
      </c>
      <c r="L62" s="149">
        <f t="shared" si="207"/>
        <v>0</v>
      </c>
      <c r="M62" s="149">
        <f t="shared" si="207"/>
        <v>0</v>
      </c>
      <c r="N62" s="149">
        <f t="shared" si="207"/>
        <v>0</v>
      </c>
      <c r="O62" s="149">
        <f t="shared" si="207"/>
        <v>0</v>
      </c>
      <c r="P62" s="149">
        <f t="shared" si="207"/>
        <v>0</v>
      </c>
      <c r="Q62" s="149">
        <f t="shared" si="207"/>
        <v>0</v>
      </c>
      <c r="R62" s="149">
        <f t="shared" si="207"/>
        <v>0</v>
      </c>
      <c r="S62" s="149">
        <f t="shared" si="207"/>
        <v>0</v>
      </c>
      <c r="T62" s="149">
        <f t="shared" si="207"/>
        <v>0</v>
      </c>
      <c r="U62" s="149">
        <f t="shared" si="207"/>
        <v>0</v>
      </c>
      <c r="V62" s="149">
        <f t="shared" si="207"/>
        <v>0</v>
      </c>
      <c r="W62" s="149">
        <f t="shared" si="207"/>
        <v>0</v>
      </c>
      <c r="X62" s="149">
        <f t="shared" si="207"/>
        <v>0</v>
      </c>
      <c r="Y62" s="149">
        <f t="shared" si="207"/>
        <v>0</v>
      </c>
      <c r="Z62" s="149">
        <f t="shared" si="207"/>
        <v>0</v>
      </c>
      <c r="AA62" s="149">
        <f t="shared" si="207"/>
        <v>0</v>
      </c>
      <c r="AB62" s="149">
        <f t="shared" si="207"/>
        <v>0</v>
      </c>
      <c r="AC62" s="149">
        <f t="shared" si="207"/>
        <v>0</v>
      </c>
      <c r="AD62" s="149">
        <f t="shared" si="207"/>
        <v>0</v>
      </c>
      <c r="AE62" s="149">
        <f t="shared" si="207"/>
        <v>0</v>
      </c>
      <c r="AF62" s="149">
        <f t="shared" si="207"/>
        <v>0</v>
      </c>
      <c r="AG62" s="149">
        <f t="shared" si="207"/>
        <v>0</v>
      </c>
      <c r="AH62" s="149">
        <f t="shared" si="207"/>
        <v>0</v>
      </c>
      <c r="AI62" s="149">
        <f t="shared" si="207"/>
        <v>0</v>
      </c>
      <c r="AJ62" s="149">
        <f t="shared" si="207"/>
        <v>0</v>
      </c>
      <c r="AK62" s="149">
        <f t="shared" si="207"/>
        <v>0</v>
      </c>
      <c r="AL62" s="149">
        <f t="shared" si="207"/>
        <v>0</v>
      </c>
      <c r="AM62" s="149">
        <f t="shared" si="207"/>
        <v>0</v>
      </c>
      <c r="AN62" s="149">
        <f t="shared" si="207"/>
        <v>0</v>
      </c>
      <c r="AO62" s="149">
        <f t="shared" si="207"/>
        <v>0</v>
      </c>
      <c r="AP62" s="149">
        <f t="shared" si="207"/>
        <v>0</v>
      </c>
      <c r="AQ62" s="149">
        <f t="shared" si="207"/>
        <v>0</v>
      </c>
      <c r="AR62" s="149">
        <f t="shared" si="207"/>
        <v>0</v>
      </c>
      <c r="AS62" s="149">
        <f t="shared" si="207"/>
        <v>0</v>
      </c>
      <c r="AT62" s="149">
        <f t="shared" si="207"/>
        <v>0</v>
      </c>
      <c r="AU62" s="149">
        <f t="shared" si="207"/>
        <v>0</v>
      </c>
      <c r="AV62" s="149">
        <f t="shared" si="207"/>
        <v>0</v>
      </c>
      <c r="AW62" s="149">
        <f t="shared" si="207"/>
        <v>0</v>
      </c>
      <c r="AX62" s="149">
        <f t="shared" si="207"/>
        <v>0</v>
      </c>
      <c r="AY62" s="149">
        <f t="shared" si="207"/>
        <v>0</v>
      </c>
      <c r="AZ62" s="149">
        <f t="shared" si="207"/>
        <v>0</v>
      </c>
      <c r="BA62" s="149">
        <f t="shared" si="207"/>
        <v>0</v>
      </c>
      <c r="BB62" s="149">
        <f t="shared" si="207"/>
        <v>0</v>
      </c>
      <c r="BC62" s="149">
        <f t="shared" si="207"/>
        <v>0</v>
      </c>
      <c r="BD62" s="149">
        <f t="shared" si="207"/>
        <v>0</v>
      </c>
      <c r="BE62" s="149">
        <f t="shared" si="207"/>
        <v>0</v>
      </c>
      <c r="BF62" s="149">
        <f t="shared" si="207"/>
        <v>0</v>
      </c>
      <c r="BG62" s="149">
        <f t="shared" si="207"/>
        <v>0</v>
      </c>
      <c r="BH62" s="149">
        <f t="shared" si="207"/>
        <v>0</v>
      </c>
      <c r="BI62" s="149">
        <f t="shared" si="207"/>
        <v>0</v>
      </c>
      <c r="BJ62" s="149">
        <f t="shared" si="207"/>
        <v>0</v>
      </c>
      <c r="BK62" s="149">
        <f t="shared" si="207"/>
        <v>0</v>
      </c>
      <c r="BL62" s="149">
        <f t="shared" si="207"/>
        <v>0</v>
      </c>
      <c r="BM62" s="149">
        <f t="shared" si="207"/>
        <v>0</v>
      </c>
      <c r="BN62" s="149">
        <f t="shared" si="207"/>
        <v>0</v>
      </c>
      <c r="BO62" s="149">
        <f t="shared" si="207"/>
        <v>0</v>
      </c>
      <c r="BP62" s="149">
        <f t="shared" si="207"/>
        <v>0</v>
      </c>
      <c r="BQ62" s="149">
        <f t="shared" si="207"/>
        <v>0</v>
      </c>
      <c r="BR62" s="149">
        <f t="shared" ref="BR62:EC62" si="208">SUM(BR63)</f>
        <v>0</v>
      </c>
      <c r="BS62" s="149">
        <f t="shared" si="208"/>
        <v>0</v>
      </c>
      <c r="BT62" s="149">
        <f t="shared" si="208"/>
        <v>0</v>
      </c>
      <c r="BU62" s="149">
        <f t="shared" si="208"/>
        <v>0</v>
      </c>
      <c r="BV62" s="149">
        <f t="shared" si="208"/>
        <v>0</v>
      </c>
      <c r="BW62" s="149">
        <f t="shared" si="208"/>
        <v>0</v>
      </c>
      <c r="BX62" s="149">
        <f t="shared" si="208"/>
        <v>0</v>
      </c>
      <c r="BY62" s="149">
        <f t="shared" si="208"/>
        <v>0</v>
      </c>
      <c r="BZ62" s="149">
        <f t="shared" si="208"/>
        <v>0</v>
      </c>
      <c r="CA62" s="149">
        <f t="shared" si="208"/>
        <v>0</v>
      </c>
      <c r="CB62" s="149">
        <f t="shared" si="208"/>
        <v>0</v>
      </c>
      <c r="CC62" s="149">
        <f t="shared" si="208"/>
        <v>0</v>
      </c>
      <c r="CD62" s="149">
        <f t="shared" si="208"/>
        <v>0</v>
      </c>
      <c r="CE62" s="149">
        <f t="shared" si="208"/>
        <v>0</v>
      </c>
      <c r="CF62" s="149">
        <f t="shared" si="208"/>
        <v>0</v>
      </c>
      <c r="CG62" s="149">
        <f t="shared" si="208"/>
        <v>0</v>
      </c>
      <c r="CH62" s="149">
        <f t="shared" si="208"/>
        <v>0</v>
      </c>
      <c r="CI62" s="149">
        <f t="shared" si="208"/>
        <v>0</v>
      </c>
      <c r="CJ62" s="149">
        <f t="shared" si="208"/>
        <v>0</v>
      </c>
      <c r="CK62" s="149">
        <f t="shared" si="208"/>
        <v>0</v>
      </c>
      <c r="CL62" s="149">
        <f t="shared" si="208"/>
        <v>0</v>
      </c>
      <c r="CM62" s="149">
        <f t="shared" si="208"/>
        <v>0</v>
      </c>
      <c r="CN62" s="149">
        <f t="shared" si="208"/>
        <v>0</v>
      </c>
      <c r="CO62" s="149">
        <f t="shared" si="208"/>
        <v>0</v>
      </c>
      <c r="CP62" s="149">
        <f t="shared" si="208"/>
        <v>0</v>
      </c>
      <c r="CQ62" s="149">
        <f t="shared" si="208"/>
        <v>0</v>
      </c>
      <c r="CR62" s="149">
        <f t="shared" si="208"/>
        <v>0</v>
      </c>
      <c r="CS62" s="149">
        <f t="shared" si="208"/>
        <v>0</v>
      </c>
      <c r="CT62" s="149">
        <f t="shared" si="208"/>
        <v>0</v>
      </c>
      <c r="CU62" s="149">
        <f t="shared" si="208"/>
        <v>0</v>
      </c>
      <c r="CV62" s="149">
        <f t="shared" si="208"/>
        <v>0</v>
      </c>
      <c r="CW62" s="149">
        <f t="shared" si="208"/>
        <v>0</v>
      </c>
      <c r="CX62" s="149">
        <f t="shared" si="208"/>
        <v>0</v>
      </c>
      <c r="CY62" s="149">
        <f t="shared" si="208"/>
        <v>0</v>
      </c>
      <c r="CZ62" s="149">
        <f t="shared" si="208"/>
        <v>0</v>
      </c>
      <c r="DA62" s="149">
        <f t="shared" si="208"/>
        <v>0</v>
      </c>
      <c r="DB62" s="149">
        <f t="shared" si="208"/>
        <v>0</v>
      </c>
      <c r="DC62" s="149">
        <f t="shared" si="208"/>
        <v>0</v>
      </c>
      <c r="DD62" s="149">
        <f t="shared" si="208"/>
        <v>0</v>
      </c>
      <c r="DE62" s="149">
        <f t="shared" si="208"/>
        <v>0</v>
      </c>
      <c r="DF62" s="149">
        <f t="shared" si="208"/>
        <v>0</v>
      </c>
      <c r="DG62" s="149">
        <f t="shared" si="208"/>
        <v>0</v>
      </c>
      <c r="DH62" s="149">
        <f t="shared" si="208"/>
        <v>0</v>
      </c>
      <c r="DI62" s="149">
        <f t="shared" si="208"/>
        <v>0</v>
      </c>
      <c r="DJ62" s="149">
        <f t="shared" si="208"/>
        <v>0</v>
      </c>
      <c r="DK62" s="149">
        <f t="shared" si="208"/>
        <v>0</v>
      </c>
      <c r="DL62" s="149">
        <f t="shared" si="208"/>
        <v>0</v>
      </c>
      <c r="DM62" s="149">
        <f t="shared" si="208"/>
        <v>0</v>
      </c>
      <c r="DN62" s="149">
        <f t="shared" si="208"/>
        <v>0</v>
      </c>
      <c r="DO62" s="149">
        <f t="shared" si="208"/>
        <v>0</v>
      </c>
      <c r="DP62" s="149">
        <f t="shared" si="208"/>
        <v>0</v>
      </c>
      <c r="DQ62" s="149">
        <f t="shared" si="208"/>
        <v>0</v>
      </c>
      <c r="DR62" s="149">
        <f t="shared" si="208"/>
        <v>0</v>
      </c>
      <c r="DS62" s="149">
        <f t="shared" si="208"/>
        <v>0</v>
      </c>
      <c r="DT62" s="149">
        <f t="shared" si="208"/>
        <v>0</v>
      </c>
      <c r="DU62" s="149">
        <f t="shared" si="208"/>
        <v>0</v>
      </c>
      <c r="DV62" s="149">
        <f t="shared" si="208"/>
        <v>0</v>
      </c>
      <c r="DW62" s="149">
        <f t="shared" si="208"/>
        <v>0</v>
      </c>
      <c r="DX62" s="149">
        <f t="shared" si="208"/>
        <v>0</v>
      </c>
      <c r="DY62" s="149">
        <f t="shared" si="208"/>
        <v>0</v>
      </c>
      <c r="DZ62" s="149">
        <f t="shared" si="208"/>
        <v>0</v>
      </c>
      <c r="EA62" s="149">
        <f t="shared" si="208"/>
        <v>0</v>
      </c>
      <c r="EB62" s="149">
        <f t="shared" si="208"/>
        <v>0</v>
      </c>
      <c r="EC62" s="149">
        <f t="shared" si="208"/>
        <v>0</v>
      </c>
      <c r="ED62" s="149">
        <f t="shared" ref="ED62:GO62" si="209">SUM(ED63)</f>
        <v>0</v>
      </c>
      <c r="EE62" s="149">
        <f t="shared" si="209"/>
        <v>0</v>
      </c>
      <c r="EF62" s="149">
        <f t="shared" si="209"/>
        <v>0</v>
      </c>
      <c r="EG62" s="149">
        <f t="shared" si="209"/>
        <v>0</v>
      </c>
      <c r="EH62" s="149">
        <f t="shared" si="209"/>
        <v>0</v>
      </c>
      <c r="EI62" s="149">
        <f t="shared" si="209"/>
        <v>0</v>
      </c>
      <c r="EJ62" s="149">
        <f t="shared" si="209"/>
        <v>0</v>
      </c>
      <c r="EK62" s="149">
        <f t="shared" si="209"/>
        <v>0</v>
      </c>
      <c r="EL62" s="149">
        <f t="shared" si="209"/>
        <v>0</v>
      </c>
      <c r="EM62" s="149">
        <f t="shared" si="209"/>
        <v>0</v>
      </c>
      <c r="EN62" s="149">
        <f t="shared" si="209"/>
        <v>0</v>
      </c>
      <c r="EO62" s="149">
        <f t="shared" si="209"/>
        <v>0</v>
      </c>
      <c r="EP62" s="149">
        <f t="shared" si="209"/>
        <v>0</v>
      </c>
      <c r="EQ62" s="149">
        <f t="shared" si="209"/>
        <v>0</v>
      </c>
      <c r="ER62" s="149">
        <f t="shared" si="209"/>
        <v>0</v>
      </c>
      <c r="ES62" s="149">
        <f t="shared" si="209"/>
        <v>0</v>
      </c>
      <c r="ET62" s="149">
        <f t="shared" si="209"/>
        <v>0</v>
      </c>
      <c r="EU62" s="149">
        <f t="shared" si="209"/>
        <v>0</v>
      </c>
      <c r="EV62" s="149">
        <f t="shared" si="209"/>
        <v>0</v>
      </c>
      <c r="EW62" s="149">
        <f t="shared" si="209"/>
        <v>0</v>
      </c>
      <c r="EX62" s="149">
        <f t="shared" si="209"/>
        <v>0</v>
      </c>
      <c r="EY62" s="149">
        <f t="shared" si="209"/>
        <v>0</v>
      </c>
      <c r="EZ62" s="149">
        <f t="shared" si="209"/>
        <v>0</v>
      </c>
      <c r="FA62" s="149">
        <f t="shared" si="209"/>
        <v>0</v>
      </c>
      <c r="FB62" s="149">
        <f t="shared" si="209"/>
        <v>0</v>
      </c>
      <c r="FC62" s="149">
        <f t="shared" si="209"/>
        <v>0</v>
      </c>
      <c r="FD62" s="149">
        <f t="shared" si="209"/>
        <v>0</v>
      </c>
      <c r="FE62" s="149">
        <f t="shared" si="209"/>
        <v>0</v>
      </c>
      <c r="FF62" s="149">
        <f t="shared" si="209"/>
        <v>0</v>
      </c>
      <c r="FG62" s="149">
        <f t="shared" si="209"/>
        <v>0</v>
      </c>
      <c r="FH62" s="149">
        <f t="shared" si="209"/>
        <v>0</v>
      </c>
      <c r="FI62" s="149">
        <f t="shared" si="209"/>
        <v>0</v>
      </c>
      <c r="FJ62" s="149">
        <f t="shared" si="209"/>
        <v>0</v>
      </c>
      <c r="FK62" s="149">
        <f t="shared" si="209"/>
        <v>0</v>
      </c>
      <c r="FL62" s="149">
        <f t="shared" si="209"/>
        <v>0</v>
      </c>
      <c r="FM62" s="149">
        <f t="shared" si="209"/>
        <v>0</v>
      </c>
      <c r="FN62" s="149">
        <f t="shared" si="209"/>
        <v>0</v>
      </c>
      <c r="FO62" s="149">
        <f t="shared" si="209"/>
        <v>0</v>
      </c>
      <c r="FP62" s="149">
        <f t="shared" si="209"/>
        <v>0</v>
      </c>
      <c r="FQ62" s="149">
        <f t="shared" si="209"/>
        <v>0</v>
      </c>
      <c r="FR62" s="149">
        <f t="shared" si="209"/>
        <v>0</v>
      </c>
      <c r="FS62" s="149">
        <f t="shared" si="209"/>
        <v>0</v>
      </c>
      <c r="FT62" s="149">
        <f t="shared" si="209"/>
        <v>0</v>
      </c>
      <c r="FU62" s="149">
        <f t="shared" si="209"/>
        <v>0</v>
      </c>
      <c r="FV62" s="149">
        <f t="shared" si="209"/>
        <v>0</v>
      </c>
      <c r="FW62" s="149">
        <f t="shared" si="209"/>
        <v>0</v>
      </c>
      <c r="FX62" s="149">
        <f t="shared" si="209"/>
        <v>0</v>
      </c>
      <c r="FY62" s="149">
        <f t="shared" si="209"/>
        <v>0</v>
      </c>
      <c r="FZ62" s="149">
        <f t="shared" si="209"/>
        <v>0</v>
      </c>
      <c r="GA62" s="149">
        <f t="shared" si="209"/>
        <v>0</v>
      </c>
      <c r="GB62" s="149">
        <f t="shared" si="209"/>
        <v>0</v>
      </c>
      <c r="GC62" s="149">
        <f t="shared" si="209"/>
        <v>0</v>
      </c>
      <c r="GD62" s="149">
        <f t="shared" si="209"/>
        <v>0</v>
      </c>
      <c r="GE62" s="149">
        <f t="shared" si="209"/>
        <v>0</v>
      </c>
      <c r="GF62" s="149">
        <f t="shared" si="209"/>
        <v>0</v>
      </c>
      <c r="GG62" s="149">
        <f t="shared" si="209"/>
        <v>0</v>
      </c>
      <c r="GH62" s="149">
        <f t="shared" si="209"/>
        <v>0</v>
      </c>
      <c r="GI62" s="149">
        <f t="shared" si="209"/>
        <v>0</v>
      </c>
      <c r="GJ62" s="149">
        <f t="shared" si="209"/>
        <v>0</v>
      </c>
      <c r="GK62" s="149">
        <f t="shared" si="209"/>
        <v>0</v>
      </c>
      <c r="GL62" s="149">
        <f t="shared" si="209"/>
        <v>0</v>
      </c>
      <c r="GM62" s="149">
        <f t="shared" si="209"/>
        <v>0</v>
      </c>
      <c r="GN62" s="149">
        <f t="shared" si="209"/>
        <v>0</v>
      </c>
      <c r="GO62" s="149">
        <f t="shared" si="209"/>
        <v>0</v>
      </c>
      <c r="GP62" s="149">
        <f t="shared" ref="GP62:JA62" si="210">SUM(GP63)</f>
        <v>0</v>
      </c>
      <c r="GQ62" s="149">
        <f t="shared" si="210"/>
        <v>0</v>
      </c>
      <c r="GR62" s="149">
        <f t="shared" si="210"/>
        <v>0</v>
      </c>
      <c r="GS62" s="149">
        <f t="shared" si="210"/>
        <v>0</v>
      </c>
      <c r="GT62" s="149">
        <f t="shared" si="210"/>
        <v>0</v>
      </c>
      <c r="GU62" s="149">
        <f t="shared" si="210"/>
        <v>0</v>
      </c>
      <c r="GV62" s="149">
        <f t="shared" si="210"/>
        <v>0</v>
      </c>
      <c r="GW62" s="149">
        <f t="shared" si="210"/>
        <v>0</v>
      </c>
      <c r="GX62" s="149">
        <f t="shared" si="210"/>
        <v>0</v>
      </c>
      <c r="GY62" s="149">
        <f t="shared" si="210"/>
        <v>0</v>
      </c>
      <c r="GZ62" s="149">
        <f t="shared" si="210"/>
        <v>0</v>
      </c>
      <c r="HA62" s="149">
        <f t="shared" si="210"/>
        <v>0</v>
      </c>
      <c r="HB62" s="149">
        <f t="shared" si="210"/>
        <v>0</v>
      </c>
      <c r="HC62" s="149">
        <f t="shared" si="210"/>
        <v>0</v>
      </c>
      <c r="HD62" s="149">
        <f t="shared" si="210"/>
        <v>0</v>
      </c>
      <c r="HE62" s="149">
        <f t="shared" si="210"/>
        <v>0</v>
      </c>
      <c r="HF62" s="149">
        <f t="shared" si="210"/>
        <v>0</v>
      </c>
      <c r="HG62" s="149">
        <f t="shared" si="210"/>
        <v>0</v>
      </c>
      <c r="HH62" s="149">
        <f t="shared" si="210"/>
        <v>0</v>
      </c>
      <c r="HI62" s="149">
        <f t="shared" si="210"/>
        <v>0</v>
      </c>
      <c r="HJ62" s="149">
        <f t="shared" si="210"/>
        <v>0</v>
      </c>
      <c r="HK62" s="149">
        <f t="shared" si="210"/>
        <v>0</v>
      </c>
      <c r="HL62" s="149">
        <f t="shared" si="210"/>
        <v>0</v>
      </c>
      <c r="HM62" s="149">
        <f t="shared" si="210"/>
        <v>0</v>
      </c>
      <c r="HN62" s="149">
        <f t="shared" si="210"/>
        <v>0</v>
      </c>
      <c r="HO62" s="149">
        <f t="shared" si="210"/>
        <v>0</v>
      </c>
      <c r="HP62" s="149">
        <f t="shared" si="210"/>
        <v>0</v>
      </c>
      <c r="HQ62" s="149">
        <f t="shared" si="210"/>
        <v>0</v>
      </c>
      <c r="HR62" s="149">
        <f t="shared" si="210"/>
        <v>0</v>
      </c>
      <c r="HS62" s="149">
        <f t="shared" si="210"/>
        <v>0</v>
      </c>
      <c r="HT62" s="149">
        <f t="shared" si="210"/>
        <v>0</v>
      </c>
      <c r="HU62" s="149">
        <f t="shared" si="210"/>
        <v>0</v>
      </c>
      <c r="HV62" s="149">
        <f t="shared" si="210"/>
        <v>0</v>
      </c>
      <c r="HW62" s="149">
        <f t="shared" si="210"/>
        <v>0</v>
      </c>
      <c r="HX62" s="149">
        <f t="shared" si="210"/>
        <v>0</v>
      </c>
      <c r="HY62" s="149">
        <f t="shared" si="210"/>
        <v>0</v>
      </c>
      <c r="HZ62" s="149">
        <f t="shared" si="210"/>
        <v>0</v>
      </c>
      <c r="IA62" s="149">
        <f t="shared" si="210"/>
        <v>0</v>
      </c>
      <c r="IB62" s="149">
        <f t="shared" si="210"/>
        <v>0</v>
      </c>
      <c r="IC62" s="149">
        <f t="shared" si="210"/>
        <v>0</v>
      </c>
      <c r="ID62" s="149">
        <f t="shared" si="210"/>
        <v>0</v>
      </c>
      <c r="IE62" s="149">
        <f t="shared" si="210"/>
        <v>0</v>
      </c>
      <c r="IF62" s="149">
        <f t="shared" si="210"/>
        <v>0</v>
      </c>
      <c r="IG62" s="149">
        <f t="shared" si="210"/>
        <v>0</v>
      </c>
      <c r="IH62" s="149">
        <f t="shared" si="210"/>
        <v>0</v>
      </c>
      <c r="II62" s="149">
        <f t="shared" si="210"/>
        <v>0</v>
      </c>
      <c r="IJ62" s="149">
        <f t="shared" si="210"/>
        <v>0</v>
      </c>
      <c r="IK62" s="149">
        <f t="shared" si="210"/>
        <v>0</v>
      </c>
      <c r="IL62" s="149">
        <f t="shared" si="210"/>
        <v>0</v>
      </c>
      <c r="IM62" s="149">
        <f t="shared" si="210"/>
        <v>0</v>
      </c>
      <c r="IN62" s="149">
        <f t="shared" si="210"/>
        <v>0</v>
      </c>
      <c r="IO62" s="149">
        <f t="shared" si="210"/>
        <v>0</v>
      </c>
      <c r="IP62" s="149">
        <f t="shared" si="210"/>
        <v>0</v>
      </c>
      <c r="IQ62" s="149">
        <f t="shared" si="210"/>
        <v>0</v>
      </c>
      <c r="IR62" s="149">
        <f t="shared" si="210"/>
        <v>0</v>
      </c>
      <c r="IS62" s="149">
        <f t="shared" si="210"/>
        <v>0</v>
      </c>
      <c r="IT62" s="149">
        <f t="shared" si="210"/>
        <v>0</v>
      </c>
      <c r="IU62" s="149">
        <f t="shared" si="210"/>
        <v>0</v>
      </c>
      <c r="IV62" s="149">
        <f t="shared" si="210"/>
        <v>0</v>
      </c>
      <c r="IW62" s="149">
        <f t="shared" si="210"/>
        <v>0</v>
      </c>
      <c r="IX62" s="149">
        <f t="shared" si="210"/>
        <v>0</v>
      </c>
      <c r="IY62" s="149">
        <f t="shared" si="210"/>
        <v>0</v>
      </c>
      <c r="IZ62" s="149">
        <f t="shared" si="210"/>
        <v>0</v>
      </c>
      <c r="JA62" s="149">
        <f t="shared" si="210"/>
        <v>0</v>
      </c>
      <c r="JB62" s="149">
        <f t="shared" ref="JB62:LM62" si="211">SUM(JB63)</f>
        <v>0</v>
      </c>
      <c r="JC62" s="149">
        <f t="shared" si="211"/>
        <v>0</v>
      </c>
      <c r="JD62" s="149">
        <f t="shared" si="211"/>
        <v>0</v>
      </c>
      <c r="JE62" s="149">
        <f t="shared" si="211"/>
        <v>0</v>
      </c>
      <c r="JF62" s="149">
        <f t="shared" si="211"/>
        <v>0</v>
      </c>
      <c r="JG62" s="149">
        <f t="shared" si="211"/>
        <v>0</v>
      </c>
      <c r="JH62" s="149">
        <f t="shared" si="211"/>
        <v>0</v>
      </c>
      <c r="JI62" s="149">
        <f t="shared" si="211"/>
        <v>0</v>
      </c>
      <c r="JJ62" s="149">
        <f t="shared" si="211"/>
        <v>0</v>
      </c>
      <c r="JK62" s="149">
        <f t="shared" si="211"/>
        <v>0</v>
      </c>
      <c r="JL62" s="149">
        <f t="shared" si="211"/>
        <v>0</v>
      </c>
      <c r="JM62" s="149">
        <f t="shared" si="211"/>
        <v>0</v>
      </c>
      <c r="JN62" s="149">
        <f t="shared" si="211"/>
        <v>0</v>
      </c>
      <c r="JO62" s="149">
        <f t="shared" si="211"/>
        <v>0</v>
      </c>
      <c r="JP62" s="149">
        <f t="shared" si="211"/>
        <v>0</v>
      </c>
      <c r="JQ62" s="149">
        <f t="shared" si="211"/>
        <v>0</v>
      </c>
      <c r="JR62" s="149">
        <f t="shared" si="211"/>
        <v>0</v>
      </c>
      <c r="JS62" s="149">
        <f t="shared" si="211"/>
        <v>0</v>
      </c>
      <c r="JT62" s="149">
        <f t="shared" si="211"/>
        <v>0</v>
      </c>
      <c r="JU62" s="149">
        <f t="shared" si="211"/>
        <v>0</v>
      </c>
      <c r="JV62" s="149">
        <f t="shared" si="211"/>
        <v>0</v>
      </c>
      <c r="JW62" s="149">
        <f t="shared" si="211"/>
        <v>0</v>
      </c>
      <c r="JX62" s="149">
        <f t="shared" si="211"/>
        <v>0</v>
      </c>
      <c r="JY62" s="149">
        <f t="shared" si="211"/>
        <v>0</v>
      </c>
      <c r="JZ62" s="149">
        <f t="shared" si="211"/>
        <v>0</v>
      </c>
      <c r="KA62" s="149">
        <f t="shared" si="211"/>
        <v>0</v>
      </c>
      <c r="KB62" s="149">
        <f t="shared" si="211"/>
        <v>0</v>
      </c>
      <c r="KC62" s="149">
        <f t="shared" si="211"/>
        <v>0</v>
      </c>
      <c r="KD62" s="149">
        <f t="shared" si="211"/>
        <v>0</v>
      </c>
      <c r="KE62" s="149">
        <f t="shared" si="211"/>
        <v>0</v>
      </c>
      <c r="KF62" s="149">
        <f t="shared" si="211"/>
        <v>0</v>
      </c>
      <c r="KG62" s="149">
        <f t="shared" si="211"/>
        <v>0</v>
      </c>
      <c r="KH62" s="149">
        <f t="shared" si="211"/>
        <v>0</v>
      </c>
      <c r="KI62" s="149">
        <f t="shared" si="211"/>
        <v>0</v>
      </c>
      <c r="KJ62" s="149">
        <f t="shared" si="211"/>
        <v>0</v>
      </c>
      <c r="KK62" s="149">
        <f t="shared" si="211"/>
        <v>0</v>
      </c>
      <c r="KL62" s="149">
        <f t="shared" si="211"/>
        <v>0</v>
      </c>
      <c r="KM62" s="149">
        <f t="shared" si="211"/>
        <v>0</v>
      </c>
      <c r="KN62" s="149">
        <f t="shared" si="211"/>
        <v>0</v>
      </c>
      <c r="KO62" s="149">
        <f t="shared" si="211"/>
        <v>0</v>
      </c>
      <c r="KP62" s="149">
        <f t="shared" si="211"/>
        <v>0</v>
      </c>
      <c r="KQ62" s="149">
        <f t="shared" si="211"/>
        <v>0</v>
      </c>
      <c r="KR62" s="149">
        <f t="shared" si="211"/>
        <v>0</v>
      </c>
      <c r="KS62" s="149">
        <f t="shared" si="211"/>
        <v>0</v>
      </c>
      <c r="KT62" s="149">
        <f t="shared" si="211"/>
        <v>0</v>
      </c>
      <c r="KU62" s="149">
        <f t="shared" si="211"/>
        <v>0</v>
      </c>
      <c r="KV62" s="149">
        <f t="shared" si="211"/>
        <v>0</v>
      </c>
      <c r="KW62" s="149">
        <f t="shared" si="211"/>
        <v>0</v>
      </c>
      <c r="KX62" s="149">
        <f t="shared" si="211"/>
        <v>0</v>
      </c>
      <c r="KY62" s="149">
        <f t="shared" si="211"/>
        <v>0</v>
      </c>
      <c r="KZ62" s="149">
        <f t="shared" si="211"/>
        <v>0</v>
      </c>
      <c r="LA62" s="149">
        <f t="shared" si="211"/>
        <v>0</v>
      </c>
      <c r="LB62" s="149">
        <f t="shared" si="211"/>
        <v>0</v>
      </c>
      <c r="LC62" s="149">
        <f t="shared" si="211"/>
        <v>0</v>
      </c>
      <c r="LD62" s="149">
        <f t="shared" si="211"/>
        <v>0</v>
      </c>
      <c r="LE62" s="149">
        <f t="shared" si="211"/>
        <v>0</v>
      </c>
      <c r="LF62" s="149">
        <f t="shared" si="211"/>
        <v>0</v>
      </c>
      <c r="LG62" s="149">
        <f t="shared" si="211"/>
        <v>0</v>
      </c>
      <c r="LH62" s="149">
        <f t="shared" si="211"/>
        <v>0</v>
      </c>
      <c r="LI62" s="149">
        <f t="shared" si="211"/>
        <v>0</v>
      </c>
      <c r="LJ62" s="149">
        <f t="shared" si="211"/>
        <v>0</v>
      </c>
      <c r="LK62" s="149">
        <f t="shared" si="211"/>
        <v>0</v>
      </c>
      <c r="LL62" s="149">
        <f t="shared" si="211"/>
        <v>0</v>
      </c>
      <c r="LM62" s="149">
        <f t="shared" si="211"/>
        <v>0</v>
      </c>
      <c r="LN62" s="149">
        <f t="shared" ref="LN62:NX62" si="212">SUM(LN63)</f>
        <v>0</v>
      </c>
      <c r="LO62" s="149">
        <f t="shared" si="212"/>
        <v>0</v>
      </c>
      <c r="LP62" s="149">
        <f t="shared" si="212"/>
        <v>0</v>
      </c>
      <c r="LQ62" s="149">
        <f t="shared" si="212"/>
        <v>0</v>
      </c>
      <c r="LR62" s="149">
        <f t="shared" si="212"/>
        <v>0</v>
      </c>
      <c r="LS62" s="149">
        <f t="shared" si="212"/>
        <v>0</v>
      </c>
      <c r="LT62" s="149">
        <f t="shared" si="212"/>
        <v>0</v>
      </c>
      <c r="LU62" s="149">
        <f t="shared" si="212"/>
        <v>0</v>
      </c>
      <c r="LV62" s="149">
        <f t="shared" si="212"/>
        <v>0</v>
      </c>
      <c r="LW62" s="149">
        <f t="shared" si="212"/>
        <v>0</v>
      </c>
      <c r="LX62" s="149">
        <f t="shared" si="212"/>
        <v>0</v>
      </c>
      <c r="LY62" s="149">
        <f t="shared" si="212"/>
        <v>0</v>
      </c>
      <c r="LZ62" s="149">
        <f t="shared" si="212"/>
        <v>0</v>
      </c>
      <c r="MA62" s="149">
        <f t="shared" si="212"/>
        <v>0</v>
      </c>
      <c r="MB62" s="149">
        <f t="shared" si="212"/>
        <v>0</v>
      </c>
      <c r="MC62" s="149">
        <f t="shared" si="212"/>
        <v>0</v>
      </c>
      <c r="MD62" s="149">
        <f t="shared" si="212"/>
        <v>0</v>
      </c>
      <c r="ME62" s="149">
        <f t="shared" si="212"/>
        <v>0</v>
      </c>
      <c r="MF62" s="149">
        <f t="shared" si="212"/>
        <v>0</v>
      </c>
      <c r="MG62" s="149">
        <f t="shared" si="212"/>
        <v>0</v>
      </c>
      <c r="MH62" s="149">
        <f t="shared" si="212"/>
        <v>0</v>
      </c>
      <c r="MI62" s="149">
        <f t="shared" si="212"/>
        <v>0</v>
      </c>
      <c r="MJ62" s="149">
        <f t="shared" si="212"/>
        <v>0</v>
      </c>
      <c r="MK62" s="149">
        <f t="shared" si="212"/>
        <v>0</v>
      </c>
      <c r="ML62" s="149">
        <f t="shared" si="212"/>
        <v>0</v>
      </c>
      <c r="MM62" s="149">
        <f t="shared" si="212"/>
        <v>0</v>
      </c>
      <c r="MN62" s="149">
        <f t="shared" si="212"/>
        <v>0</v>
      </c>
      <c r="MO62" s="149">
        <f t="shared" si="212"/>
        <v>0</v>
      </c>
      <c r="MP62" s="149">
        <f t="shared" si="212"/>
        <v>0</v>
      </c>
      <c r="MQ62" s="149">
        <f t="shared" si="212"/>
        <v>0</v>
      </c>
      <c r="MR62" s="149">
        <f t="shared" si="212"/>
        <v>0</v>
      </c>
      <c r="MS62" s="149">
        <f t="shared" si="212"/>
        <v>0</v>
      </c>
      <c r="MT62" s="149">
        <f t="shared" si="212"/>
        <v>0</v>
      </c>
      <c r="MU62" s="149">
        <f t="shared" si="212"/>
        <v>0</v>
      </c>
      <c r="MV62" s="149">
        <f t="shared" si="212"/>
        <v>0</v>
      </c>
      <c r="MW62" s="149">
        <f t="shared" si="212"/>
        <v>0</v>
      </c>
      <c r="MX62" s="149">
        <f t="shared" si="212"/>
        <v>0</v>
      </c>
      <c r="MY62" s="149">
        <f t="shared" si="212"/>
        <v>0</v>
      </c>
      <c r="MZ62" s="149">
        <f t="shared" si="212"/>
        <v>0</v>
      </c>
      <c r="NA62" s="149">
        <f t="shared" si="212"/>
        <v>0</v>
      </c>
      <c r="NB62" s="149">
        <f t="shared" si="212"/>
        <v>0</v>
      </c>
      <c r="NC62" s="149">
        <f t="shared" si="212"/>
        <v>0</v>
      </c>
      <c r="ND62" s="149">
        <f t="shared" si="212"/>
        <v>0</v>
      </c>
      <c r="NE62" s="149">
        <f t="shared" si="212"/>
        <v>0</v>
      </c>
      <c r="NF62" s="149">
        <f t="shared" si="212"/>
        <v>0</v>
      </c>
      <c r="NG62" s="149">
        <f t="shared" si="212"/>
        <v>0</v>
      </c>
      <c r="NH62" s="149">
        <f t="shared" si="212"/>
        <v>0</v>
      </c>
      <c r="NI62" s="149">
        <f t="shared" si="212"/>
        <v>0</v>
      </c>
      <c r="NJ62" s="149">
        <f t="shared" si="212"/>
        <v>0</v>
      </c>
      <c r="NK62" s="149">
        <f t="shared" si="212"/>
        <v>0</v>
      </c>
      <c r="NL62" s="149">
        <f t="shared" si="212"/>
        <v>0</v>
      </c>
      <c r="NM62" s="149">
        <f t="shared" si="212"/>
        <v>0</v>
      </c>
      <c r="NN62" s="149">
        <f t="shared" si="212"/>
        <v>0</v>
      </c>
      <c r="NO62" s="149">
        <f t="shared" si="212"/>
        <v>0</v>
      </c>
      <c r="NP62" s="149">
        <f t="shared" si="212"/>
        <v>0</v>
      </c>
      <c r="NQ62" s="149">
        <f t="shared" si="212"/>
        <v>0</v>
      </c>
      <c r="NR62" s="149">
        <f t="shared" si="212"/>
        <v>0</v>
      </c>
      <c r="NS62" s="149">
        <f t="shared" si="212"/>
        <v>0</v>
      </c>
      <c r="NT62" s="149">
        <f t="shared" si="212"/>
        <v>0</v>
      </c>
      <c r="NU62" s="149">
        <f t="shared" si="212"/>
        <v>0</v>
      </c>
      <c r="NV62" s="149">
        <f t="shared" si="212"/>
        <v>0</v>
      </c>
      <c r="NW62" s="149">
        <f t="shared" si="212"/>
        <v>0</v>
      </c>
      <c r="NX62" s="149">
        <f t="shared" si="212"/>
        <v>0</v>
      </c>
      <c r="NY62" s="155"/>
      <c r="NZ62" s="149">
        <f t="shared" ref="NZ62" si="213">SUM(NZ63)</f>
        <v>0</v>
      </c>
      <c r="OA62" s="150">
        <f>SUM(OA63:OA67)</f>
        <v>1119952.29</v>
      </c>
      <c r="OB62" s="151">
        <f>IF(OA62=0,"",((NZ62/OA62)-1)*-1)</f>
        <v>1</v>
      </c>
      <c r="OD62" s="181"/>
      <c r="OG62" s="168" t="s">
        <v>122</v>
      </c>
      <c r="OI62" s="162">
        <f>SUM(OI63)</f>
        <v>0</v>
      </c>
      <c r="OJ62" s="162">
        <f t="shared" ref="OJ62:OT62" si="214">SUM(OJ63)</f>
        <v>0</v>
      </c>
      <c r="OK62" s="162">
        <f t="shared" si="214"/>
        <v>0</v>
      </c>
      <c r="OL62" s="162">
        <f t="shared" si="214"/>
        <v>0</v>
      </c>
      <c r="OM62" s="162">
        <f t="shared" si="214"/>
        <v>0</v>
      </c>
      <c r="ON62" s="162">
        <f t="shared" si="214"/>
        <v>0</v>
      </c>
      <c r="OO62" s="162">
        <f t="shared" si="214"/>
        <v>0</v>
      </c>
      <c r="OP62" s="162">
        <f t="shared" si="214"/>
        <v>0</v>
      </c>
      <c r="OQ62" s="162">
        <f t="shared" si="214"/>
        <v>0</v>
      </c>
      <c r="OR62" s="162">
        <f t="shared" si="214"/>
        <v>0</v>
      </c>
      <c r="OS62" s="162">
        <f t="shared" si="214"/>
        <v>0</v>
      </c>
      <c r="OT62" s="162">
        <f t="shared" si="214"/>
        <v>0</v>
      </c>
      <c r="OV62" s="162">
        <f>SUM(OV63)</f>
        <v>0</v>
      </c>
    </row>
    <row r="63" spans="1:412" s="134" customFormat="1" outlineLevel="1">
      <c r="B63" s="139" t="s">
        <v>128</v>
      </c>
      <c r="C63" s="140" t="s">
        <v>129</v>
      </c>
      <c r="D63" s="10"/>
      <c r="E63" s="141">
        <f>SUMIFS([1]Movimento!$R:$R,[1]Movimento!$B:$B,$C$3,[1]Movimento!$M:$M,$B63,[1]Movimento!$A:$A,E$3)</f>
        <v>0</v>
      </c>
      <c r="F63" s="141">
        <f>SUMIFS([1]Movimento!$R:$R,[1]Movimento!$B:$B,$C$3,[1]Movimento!$M:$M,$B63,[1]Movimento!$A:$A,F$3)</f>
        <v>0</v>
      </c>
      <c r="G63" s="141">
        <f>SUMIFS([1]Movimento!$R:$R,[1]Movimento!$B:$B,$C$3,[1]Movimento!$M:$M,$B63,[1]Movimento!$A:$A,G$3)</f>
        <v>0</v>
      </c>
      <c r="H63" s="141">
        <f>SUMIFS([1]Movimento!$R:$R,[1]Movimento!$B:$B,$C$3,[1]Movimento!$M:$M,$B63,[1]Movimento!$A:$A,H$3)</f>
        <v>0</v>
      </c>
      <c r="I63" s="141">
        <f>SUMIFS([1]Movimento!$R:$R,[1]Movimento!$B:$B,$C$3,[1]Movimento!$M:$M,$B63,[1]Movimento!$A:$A,I$3)</f>
        <v>0</v>
      </c>
      <c r="J63" s="141">
        <f>SUMIFS([1]Movimento!$R:$R,[1]Movimento!$B:$B,$C$3,[1]Movimento!$M:$M,$B63,[1]Movimento!$A:$A,J$3)</f>
        <v>0</v>
      </c>
      <c r="K63" s="141">
        <f>SUMIFS([1]Movimento!$R:$R,[1]Movimento!$B:$B,$C$3,[1]Movimento!$M:$M,$B63,[1]Movimento!$A:$A,K$3)</f>
        <v>0</v>
      </c>
      <c r="L63" s="141">
        <f>SUMIFS([1]Movimento!$R:$R,[1]Movimento!$B:$B,$C$3,[1]Movimento!$M:$M,$B63,[1]Movimento!$A:$A,L$3)</f>
        <v>0</v>
      </c>
      <c r="M63" s="141">
        <f>SUMIFS([1]Movimento!$R:$R,[1]Movimento!$B:$B,$C$3,[1]Movimento!$M:$M,$B63,[1]Movimento!$A:$A,M$3)</f>
        <v>0</v>
      </c>
      <c r="N63" s="141">
        <f>SUMIFS([1]Movimento!$R:$R,[1]Movimento!$B:$B,$C$3,[1]Movimento!$M:$M,$B63,[1]Movimento!$A:$A,N$3)</f>
        <v>0</v>
      </c>
      <c r="O63" s="141">
        <f>SUMIFS([1]Movimento!$R:$R,[1]Movimento!$B:$B,$C$3,[1]Movimento!$M:$M,$B63,[1]Movimento!$A:$A,O$3)</f>
        <v>0</v>
      </c>
      <c r="P63" s="141">
        <f>SUMIFS([1]Movimento!$R:$R,[1]Movimento!$B:$B,$C$3,[1]Movimento!$M:$M,$B63,[1]Movimento!$A:$A,P$3)</f>
        <v>0</v>
      </c>
      <c r="Q63" s="141">
        <f>SUMIFS([1]Movimento!$R:$R,[1]Movimento!$B:$B,$C$3,[1]Movimento!$M:$M,$B63,[1]Movimento!$A:$A,Q$3)</f>
        <v>0</v>
      </c>
      <c r="R63" s="141">
        <f>SUMIFS([1]Movimento!$R:$R,[1]Movimento!$B:$B,$C$3,[1]Movimento!$M:$M,$B63,[1]Movimento!$A:$A,R$3)</f>
        <v>0</v>
      </c>
      <c r="S63" s="141">
        <f>SUMIFS([1]Movimento!$R:$R,[1]Movimento!$B:$B,$C$3,[1]Movimento!$M:$M,$B63,[1]Movimento!$A:$A,S$3)</f>
        <v>0</v>
      </c>
      <c r="T63" s="141">
        <f>SUMIFS([1]Movimento!$R:$R,[1]Movimento!$B:$B,$C$3,[1]Movimento!$M:$M,$B63,[1]Movimento!$A:$A,T$3)</f>
        <v>0</v>
      </c>
      <c r="U63" s="141">
        <f>SUMIFS([1]Movimento!$R:$R,[1]Movimento!$B:$B,$C$3,[1]Movimento!$M:$M,$B63,[1]Movimento!$A:$A,U$3)</f>
        <v>0</v>
      </c>
      <c r="V63" s="141">
        <f>SUMIFS([1]Movimento!$R:$R,[1]Movimento!$B:$B,$C$3,[1]Movimento!$M:$M,$B63,[1]Movimento!$A:$A,V$3)</f>
        <v>0</v>
      </c>
      <c r="W63" s="141">
        <f>SUMIFS([1]Movimento!$R:$R,[1]Movimento!$B:$B,$C$3,[1]Movimento!$M:$M,$B63,[1]Movimento!$A:$A,W$3)</f>
        <v>0</v>
      </c>
      <c r="X63" s="141">
        <f>SUMIFS([1]Movimento!$R:$R,[1]Movimento!$B:$B,$C$3,[1]Movimento!$M:$M,$B63,[1]Movimento!$A:$A,X$3)</f>
        <v>0</v>
      </c>
      <c r="Y63" s="141">
        <f>SUMIFS([1]Movimento!$R:$R,[1]Movimento!$B:$B,$C$3,[1]Movimento!$M:$M,$B63,[1]Movimento!$A:$A,Y$3)</f>
        <v>0</v>
      </c>
      <c r="Z63" s="141">
        <f>SUMIFS([1]Movimento!$R:$R,[1]Movimento!$B:$B,$C$3,[1]Movimento!$M:$M,$B63,[1]Movimento!$A:$A,Z$3)</f>
        <v>0</v>
      </c>
      <c r="AA63" s="141">
        <f>SUMIFS([1]Movimento!$R:$R,[1]Movimento!$B:$B,$C$3,[1]Movimento!$M:$M,$B63,[1]Movimento!$A:$A,AA$3)</f>
        <v>0</v>
      </c>
      <c r="AB63" s="141">
        <f>SUMIFS([1]Movimento!$R:$R,[1]Movimento!$B:$B,$C$3,[1]Movimento!$M:$M,$B63,[1]Movimento!$A:$A,AB$3)</f>
        <v>0</v>
      </c>
      <c r="AC63" s="141">
        <f>SUMIFS([1]Movimento!$R:$R,[1]Movimento!$B:$B,$C$3,[1]Movimento!$M:$M,$B63,[1]Movimento!$A:$A,AC$3)</f>
        <v>0</v>
      </c>
      <c r="AD63" s="141">
        <f>SUMIFS([1]Movimento!$R:$R,[1]Movimento!$B:$B,$C$3,[1]Movimento!$M:$M,$B63,[1]Movimento!$A:$A,AD$3)</f>
        <v>0</v>
      </c>
      <c r="AE63" s="141">
        <f>SUMIFS([1]Movimento!$R:$R,[1]Movimento!$B:$B,$C$3,[1]Movimento!$M:$M,$B63,[1]Movimento!$A:$A,AE$3)</f>
        <v>0</v>
      </c>
      <c r="AF63" s="141">
        <f>SUMIFS([1]Movimento!$R:$R,[1]Movimento!$B:$B,$C$3,[1]Movimento!$M:$M,$B63,[1]Movimento!$A:$A,AF$3)</f>
        <v>0</v>
      </c>
      <c r="AG63" s="141">
        <f>SUMIFS([1]Movimento!$R:$R,[1]Movimento!$B:$B,$C$3,[1]Movimento!$M:$M,$B63,[1]Movimento!$A:$A,AG$3)</f>
        <v>0</v>
      </c>
      <c r="AH63" s="141">
        <f>SUMIFS([1]Movimento!$R:$R,[1]Movimento!$B:$B,$C$3,[1]Movimento!$M:$M,$B63,[1]Movimento!$A:$A,AH$3)</f>
        <v>0</v>
      </c>
      <c r="AI63" s="141">
        <f>SUMIFS([1]Movimento!$R:$R,[1]Movimento!$B:$B,$C$3,[1]Movimento!$M:$M,$B63,[1]Movimento!$A:$A,AI$3)</f>
        <v>0</v>
      </c>
      <c r="AJ63" s="142">
        <f>SUM(E63:AI63)</f>
        <v>0</v>
      </c>
      <c r="AK63" s="141">
        <f>SUMIFS([1]Movimento!$R:$R,[1]Movimento!$B:$B,$C$3,[1]Movimento!$M:$M,$B63,[1]Movimento!$A:$A,AK$3)</f>
        <v>0</v>
      </c>
      <c r="AL63" s="141">
        <f>SUMIFS([1]Movimento!$R:$R,[1]Movimento!$B:$B,$C$3,[1]Movimento!$M:$M,$B63,[1]Movimento!$A:$A,AL$3)</f>
        <v>0</v>
      </c>
      <c r="AM63" s="141">
        <f>SUMIFS([1]Movimento!$R:$R,[1]Movimento!$B:$B,$C$3,[1]Movimento!$M:$M,$B63,[1]Movimento!$A:$A,AM$3)</f>
        <v>0</v>
      </c>
      <c r="AN63" s="141">
        <f>SUMIFS([1]Movimento!$R:$R,[1]Movimento!$B:$B,$C$3,[1]Movimento!$M:$M,$B63,[1]Movimento!$A:$A,AN$3)</f>
        <v>0</v>
      </c>
      <c r="AO63" s="141">
        <f>SUMIFS([1]Movimento!$R:$R,[1]Movimento!$B:$B,$C$3,[1]Movimento!$M:$M,$B63,[1]Movimento!$A:$A,AO$3)</f>
        <v>0</v>
      </c>
      <c r="AP63" s="141">
        <f>SUMIFS([1]Movimento!$R:$R,[1]Movimento!$B:$B,$C$3,[1]Movimento!$M:$M,$B63,[1]Movimento!$A:$A,AP$3)</f>
        <v>0</v>
      </c>
      <c r="AQ63" s="141">
        <f>SUMIFS([1]Movimento!$R:$R,[1]Movimento!$B:$B,$C$3,[1]Movimento!$M:$M,$B63,[1]Movimento!$A:$A,AQ$3)</f>
        <v>0</v>
      </c>
      <c r="AR63" s="141">
        <f>SUMIFS([1]Movimento!$R:$R,[1]Movimento!$B:$B,$C$3,[1]Movimento!$M:$M,$B63,[1]Movimento!$A:$A,AR$3)</f>
        <v>0</v>
      </c>
      <c r="AS63" s="141">
        <f>SUMIFS([1]Movimento!$R:$R,[1]Movimento!$B:$B,$C$3,[1]Movimento!$M:$M,$B63,[1]Movimento!$A:$A,AS$3)</f>
        <v>0</v>
      </c>
      <c r="AT63" s="141">
        <f>SUMIFS([1]Movimento!$R:$R,[1]Movimento!$B:$B,$C$3,[1]Movimento!$M:$M,$B63,[1]Movimento!$A:$A,AT$3)</f>
        <v>0</v>
      </c>
      <c r="AU63" s="141">
        <f>SUMIFS([1]Movimento!$R:$R,[1]Movimento!$B:$B,$C$3,[1]Movimento!$M:$M,$B63,[1]Movimento!$A:$A,AU$3)</f>
        <v>0</v>
      </c>
      <c r="AV63" s="141">
        <f>SUMIFS([1]Movimento!$R:$R,[1]Movimento!$B:$B,$C$3,[1]Movimento!$M:$M,$B63,[1]Movimento!$A:$A,AV$3)</f>
        <v>0</v>
      </c>
      <c r="AW63" s="141">
        <f>SUMIFS([1]Movimento!$R:$R,[1]Movimento!$B:$B,$C$3,[1]Movimento!$M:$M,$B63,[1]Movimento!$A:$A,AW$3)</f>
        <v>0</v>
      </c>
      <c r="AX63" s="141">
        <f>SUMIFS([1]Movimento!$R:$R,[1]Movimento!$B:$B,$C$3,[1]Movimento!$M:$M,$B63,[1]Movimento!$A:$A,AX$3)</f>
        <v>0</v>
      </c>
      <c r="AY63" s="141">
        <f>SUMIFS([1]Movimento!$R:$R,[1]Movimento!$B:$B,$C$3,[1]Movimento!$M:$M,$B63,[1]Movimento!$A:$A,AY$3)</f>
        <v>0</v>
      </c>
      <c r="AZ63" s="141">
        <f>SUMIFS([1]Movimento!$R:$R,[1]Movimento!$B:$B,$C$3,[1]Movimento!$M:$M,$B63,[1]Movimento!$A:$A,AZ$3)</f>
        <v>0</v>
      </c>
      <c r="BA63" s="141">
        <f>SUMIFS([1]Movimento!$R:$R,[1]Movimento!$B:$B,$C$3,[1]Movimento!$M:$M,$B63,[1]Movimento!$A:$A,BA$3)</f>
        <v>0</v>
      </c>
      <c r="BB63" s="141">
        <f>SUMIFS([1]Movimento!$R:$R,[1]Movimento!$B:$B,$C$3,[1]Movimento!$M:$M,$B63,[1]Movimento!$A:$A,BB$3)</f>
        <v>0</v>
      </c>
      <c r="BC63" s="141">
        <f>SUMIFS([1]Movimento!$R:$R,[1]Movimento!$B:$B,$C$3,[1]Movimento!$M:$M,$B63,[1]Movimento!$A:$A,BC$3)</f>
        <v>0</v>
      </c>
      <c r="BD63" s="141">
        <f>SUMIFS([1]Movimento!$R:$R,[1]Movimento!$B:$B,$C$3,[1]Movimento!$M:$M,$B63,[1]Movimento!$A:$A,BD$3)</f>
        <v>0</v>
      </c>
      <c r="BE63" s="141">
        <f>SUMIFS([1]Movimento!$R:$R,[1]Movimento!$B:$B,$C$3,[1]Movimento!$M:$M,$B63,[1]Movimento!$A:$A,BE$3)</f>
        <v>0</v>
      </c>
      <c r="BF63" s="141">
        <f>SUMIFS([1]Movimento!$R:$R,[1]Movimento!$B:$B,$C$3,[1]Movimento!$M:$M,$B63,[1]Movimento!$A:$A,BF$3)</f>
        <v>0</v>
      </c>
      <c r="BG63" s="141">
        <f>SUMIFS([1]Movimento!$R:$R,[1]Movimento!$B:$B,$C$3,[1]Movimento!$M:$M,$B63,[1]Movimento!$A:$A,BG$3)</f>
        <v>0</v>
      </c>
      <c r="BH63" s="141">
        <f>SUMIFS([1]Movimento!$R:$R,[1]Movimento!$B:$B,$C$3,[1]Movimento!$M:$M,$B63,[1]Movimento!$A:$A,BH$3)</f>
        <v>0</v>
      </c>
      <c r="BI63" s="141">
        <f>SUMIFS([1]Movimento!$R:$R,[1]Movimento!$B:$B,$C$3,[1]Movimento!$M:$M,$B63,[1]Movimento!$A:$A,BI$3)</f>
        <v>0</v>
      </c>
      <c r="BJ63" s="141">
        <f>SUMIFS([1]Movimento!$R:$R,[1]Movimento!$B:$B,$C$3,[1]Movimento!$M:$M,$B63,[1]Movimento!$A:$A,BJ$3)</f>
        <v>0</v>
      </c>
      <c r="BK63" s="141">
        <f>SUMIFS([1]Movimento!$R:$R,[1]Movimento!$B:$B,$C$3,[1]Movimento!$M:$M,$B63,[1]Movimento!$A:$A,BK$3)</f>
        <v>0</v>
      </c>
      <c r="BL63" s="141">
        <f>SUMIFS([1]Movimento!$R:$R,[1]Movimento!$B:$B,$C$3,[1]Movimento!$M:$M,$B63,[1]Movimento!$A:$A,BL$3)</f>
        <v>0</v>
      </c>
      <c r="BM63" s="141">
        <f>SUMIFS([1]Movimento!$R:$R,[1]Movimento!$B:$B,$C$3,[1]Movimento!$M:$M,$B63,[1]Movimento!$A:$A,BM$3)</f>
        <v>0</v>
      </c>
      <c r="BN63" s="141">
        <f>SUMIFS([1]Movimento!$R:$R,[1]Movimento!$B:$B,$C$3,[1]Movimento!$M:$M,$B63,[1]Movimento!$A:$A,BN$3)</f>
        <v>0</v>
      </c>
      <c r="BO63" s="141">
        <f>SUMIFS([1]Movimento!$R:$R,[1]Movimento!$B:$B,$C$3,[1]Movimento!$M:$M,$B63,[1]Movimento!$A:$A,BO$3)</f>
        <v>0</v>
      </c>
      <c r="BP63" s="142">
        <f>SUM(AK63:BO63)</f>
        <v>0</v>
      </c>
      <c r="BQ63" s="141">
        <f>SUMIFS([1]Movimento!$R:$R,[1]Movimento!$B:$B,$C$3,[1]Movimento!$M:$M,$B63,[1]Movimento!$A:$A,BQ$3)</f>
        <v>0</v>
      </c>
      <c r="BR63" s="141">
        <f>SUMIFS([1]Movimento!$R:$R,[1]Movimento!$B:$B,$C$3,[1]Movimento!$M:$M,$B63,[1]Movimento!$A:$A,BR$3)</f>
        <v>0</v>
      </c>
      <c r="BS63" s="141">
        <f>SUMIFS([1]Movimento!$R:$R,[1]Movimento!$B:$B,$C$3,[1]Movimento!$M:$M,$B63,[1]Movimento!$A:$A,BS$3)</f>
        <v>0</v>
      </c>
      <c r="BT63" s="141">
        <f>SUMIFS([1]Movimento!$R:$R,[1]Movimento!$B:$B,$C$3,[1]Movimento!$M:$M,$B63,[1]Movimento!$A:$A,BT$3)</f>
        <v>0</v>
      </c>
      <c r="BU63" s="141">
        <f>SUMIFS([1]Movimento!$R:$R,[1]Movimento!$B:$B,$C$3,[1]Movimento!$M:$M,$B63,[1]Movimento!$A:$A,BU$3)</f>
        <v>0</v>
      </c>
      <c r="BV63" s="141">
        <f>SUMIFS([1]Movimento!$R:$R,[1]Movimento!$B:$B,$C$3,[1]Movimento!$M:$M,$B63,[1]Movimento!$A:$A,BV$3)</f>
        <v>0</v>
      </c>
      <c r="BW63" s="141">
        <f>SUMIFS([1]Movimento!$R:$R,[1]Movimento!$B:$B,$C$3,[1]Movimento!$M:$M,$B63,[1]Movimento!$A:$A,BW$3)</f>
        <v>0</v>
      </c>
      <c r="BX63" s="141">
        <f>SUMIFS([1]Movimento!$R:$R,[1]Movimento!$B:$B,$C$3,[1]Movimento!$M:$M,$B63,[1]Movimento!$A:$A,BX$3)</f>
        <v>0</v>
      </c>
      <c r="BY63" s="141">
        <f>SUMIFS([1]Movimento!$R:$R,[1]Movimento!$B:$B,$C$3,[1]Movimento!$M:$M,$B63,[1]Movimento!$A:$A,BY$3)</f>
        <v>0</v>
      </c>
      <c r="BZ63" s="141">
        <f>SUMIFS([1]Movimento!$R:$R,[1]Movimento!$B:$B,$C$3,[1]Movimento!$M:$M,$B63,[1]Movimento!$A:$A,BZ$3)</f>
        <v>0</v>
      </c>
      <c r="CA63" s="141">
        <f>SUMIFS([1]Movimento!$R:$R,[1]Movimento!$B:$B,$C$3,[1]Movimento!$M:$M,$B63,[1]Movimento!$A:$A,CA$3)</f>
        <v>0</v>
      </c>
      <c r="CB63" s="141">
        <f>SUMIFS([1]Movimento!$R:$R,[1]Movimento!$B:$B,$C$3,[1]Movimento!$M:$M,$B63,[1]Movimento!$A:$A,CB$3)</f>
        <v>0</v>
      </c>
      <c r="CC63" s="141">
        <f>SUMIFS([1]Movimento!$R:$R,[1]Movimento!$B:$B,$C$3,[1]Movimento!$M:$M,$B63,[1]Movimento!$A:$A,CC$3)</f>
        <v>0</v>
      </c>
      <c r="CD63" s="141">
        <f>SUMIFS([1]Movimento!$R:$R,[1]Movimento!$B:$B,$C$3,[1]Movimento!$M:$M,$B63,[1]Movimento!$A:$A,CD$3)</f>
        <v>0</v>
      </c>
      <c r="CE63" s="141">
        <f>SUMIFS([1]Movimento!$R:$R,[1]Movimento!$B:$B,$C$3,[1]Movimento!$M:$M,$B63,[1]Movimento!$A:$A,CE$3)</f>
        <v>0</v>
      </c>
      <c r="CF63" s="141">
        <f>SUMIFS([1]Movimento!$R:$R,[1]Movimento!$B:$B,$C$3,[1]Movimento!$M:$M,$B63,[1]Movimento!$A:$A,CF$3)</f>
        <v>0</v>
      </c>
      <c r="CG63" s="141">
        <f>SUMIFS([1]Movimento!$R:$R,[1]Movimento!$B:$B,$C$3,[1]Movimento!$M:$M,$B63,[1]Movimento!$A:$A,CG$3)</f>
        <v>0</v>
      </c>
      <c r="CH63" s="141">
        <f>SUMIFS([1]Movimento!$R:$R,[1]Movimento!$B:$B,$C$3,[1]Movimento!$M:$M,$B63,[1]Movimento!$A:$A,CH$3)</f>
        <v>0</v>
      </c>
      <c r="CI63" s="141">
        <f>SUMIFS([1]Movimento!$R:$R,[1]Movimento!$B:$B,$C$3,[1]Movimento!$M:$M,$B63,[1]Movimento!$A:$A,CI$3)</f>
        <v>0</v>
      </c>
      <c r="CJ63" s="141">
        <f>SUMIFS([1]Movimento!$R:$R,[1]Movimento!$B:$B,$C$3,[1]Movimento!$M:$M,$B63,[1]Movimento!$A:$A,CJ$3)</f>
        <v>0</v>
      </c>
      <c r="CK63" s="141">
        <f>SUMIFS([1]Movimento!$R:$R,[1]Movimento!$B:$B,$C$3,[1]Movimento!$M:$M,$B63,[1]Movimento!$A:$A,CK$3)</f>
        <v>0</v>
      </c>
      <c r="CL63" s="141">
        <f>SUMIFS([1]Movimento!$R:$R,[1]Movimento!$B:$B,$C$3,[1]Movimento!$M:$M,$B63,[1]Movimento!$A:$A,CL$3)</f>
        <v>0</v>
      </c>
      <c r="CM63" s="141">
        <f>SUMIFS([1]Movimento!$R:$R,[1]Movimento!$B:$B,$C$3,[1]Movimento!$M:$M,$B63,[1]Movimento!$A:$A,CM$3)</f>
        <v>0</v>
      </c>
      <c r="CN63" s="141">
        <f>SUMIFS([1]Movimento!$R:$R,[1]Movimento!$B:$B,$C$3,[1]Movimento!$M:$M,$B63,[1]Movimento!$A:$A,CN$3)</f>
        <v>0</v>
      </c>
      <c r="CO63" s="141">
        <f>SUMIFS([1]Movimento!$R:$R,[1]Movimento!$B:$B,$C$3,[1]Movimento!$M:$M,$B63,[1]Movimento!$A:$A,CO$3)</f>
        <v>0</v>
      </c>
      <c r="CP63" s="141">
        <f>SUMIFS([1]Movimento!$R:$R,[1]Movimento!$B:$B,$C$3,[1]Movimento!$M:$M,$B63,[1]Movimento!$A:$A,CP$3)</f>
        <v>0</v>
      </c>
      <c r="CQ63" s="141">
        <f>SUMIFS([1]Movimento!$R:$R,[1]Movimento!$B:$B,$C$3,[1]Movimento!$M:$M,$B63,[1]Movimento!$A:$A,CQ$3)</f>
        <v>0</v>
      </c>
      <c r="CR63" s="141">
        <f>SUMIFS([1]Movimento!$R:$R,[1]Movimento!$B:$B,$C$3,[1]Movimento!$M:$M,$B63,[1]Movimento!$A:$A,CR$3)</f>
        <v>0</v>
      </c>
      <c r="CS63" s="141">
        <f>SUMIFS([1]Movimento!$R:$R,[1]Movimento!$B:$B,$C$3,[1]Movimento!$M:$M,$B63,[1]Movimento!$A:$A,CS$3)</f>
        <v>0</v>
      </c>
      <c r="CT63" s="141">
        <f>SUMIFS([1]Movimento!$R:$R,[1]Movimento!$B:$B,$C$3,[1]Movimento!$M:$M,$B63,[1]Movimento!$A:$A,CT$3)</f>
        <v>0</v>
      </c>
      <c r="CU63" s="141">
        <f>SUMIFS([1]Movimento!$R:$R,[1]Movimento!$B:$B,$C$3,[1]Movimento!$M:$M,$B63,[1]Movimento!$A:$A,CU$3)</f>
        <v>0</v>
      </c>
      <c r="CV63" s="142">
        <f>SUM(BQ63:CU63)</f>
        <v>0</v>
      </c>
      <c r="CW63" s="141">
        <f>SUMIFS([1]Movimento!$R:$R,[1]Movimento!$B:$B,$C$3,[1]Movimento!$M:$M,$B63,[1]Movimento!$A:$A,CW$3)</f>
        <v>0</v>
      </c>
      <c r="CX63" s="141">
        <f>SUMIFS([1]Movimento!$R:$R,[1]Movimento!$B:$B,$C$3,[1]Movimento!$M:$M,$B63,[1]Movimento!$A:$A,CX$3)</f>
        <v>0</v>
      </c>
      <c r="CY63" s="141">
        <f>SUMIFS([1]Movimento!$R:$R,[1]Movimento!$B:$B,$C$3,[1]Movimento!$M:$M,$B63,[1]Movimento!$A:$A,CY$3)</f>
        <v>0</v>
      </c>
      <c r="CZ63" s="141">
        <f>SUMIFS([1]Movimento!$R:$R,[1]Movimento!$B:$B,$C$3,[1]Movimento!$M:$M,$B63,[1]Movimento!$A:$A,CZ$3)</f>
        <v>0</v>
      </c>
      <c r="DA63" s="141">
        <f>SUMIFS([1]Movimento!$R:$R,[1]Movimento!$B:$B,$C$3,[1]Movimento!$M:$M,$B63,[1]Movimento!$A:$A,DA$3)</f>
        <v>0</v>
      </c>
      <c r="DB63" s="141">
        <f>SUMIFS([1]Movimento!$R:$R,[1]Movimento!$B:$B,$C$3,[1]Movimento!$M:$M,$B63,[1]Movimento!$A:$A,DB$3)</f>
        <v>0</v>
      </c>
      <c r="DC63" s="141">
        <f>SUMIFS([1]Movimento!$R:$R,[1]Movimento!$B:$B,$C$3,[1]Movimento!$M:$M,$B63,[1]Movimento!$A:$A,DC$3)</f>
        <v>0</v>
      </c>
      <c r="DD63" s="141">
        <f>SUMIFS([1]Movimento!$R:$R,[1]Movimento!$B:$B,$C$3,[1]Movimento!$M:$M,$B63,[1]Movimento!$A:$A,DD$3)</f>
        <v>0</v>
      </c>
      <c r="DE63" s="141">
        <f>SUMIFS([1]Movimento!$R:$R,[1]Movimento!$B:$B,$C$3,[1]Movimento!$M:$M,$B63,[1]Movimento!$A:$A,DE$3)</f>
        <v>0</v>
      </c>
      <c r="DF63" s="141">
        <f>SUMIFS([1]Movimento!$R:$R,[1]Movimento!$B:$B,$C$3,[1]Movimento!$M:$M,$B63,[1]Movimento!$A:$A,DF$3)</f>
        <v>0</v>
      </c>
      <c r="DG63" s="141">
        <f>SUMIFS([1]Movimento!$R:$R,[1]Movimento!$B:$B,$C$3,[1]Movimento!$M:$M,$B63,[1]Movimento!$A:$A,DG$3)</f>
        <v>0</v>
      </c>
      <c r="DH63" s="141">
        <f>SUMIFS([1]Movimento!$R:$R,[1]Movimento!$B:$B,$C$3,[1]Movimento!$M:$M,$B63,[1]Movimento!$A:$A,DH$3)</f>
        <v>0</v>
      </c>
      <c r="DI63" s="141">
        <f>SUMIFS([1]Movimento!$R:$R,[1]Movimento!$B:$B,$C$3,[1]Movimento!$M:$M,$B63,[1]Movimento!$A:$A,DI$3)</f>
        <v>0</v>
      </c>
      <c r="DJ63" s="141">
        <f>SUMIFS([1]Movimento!$R:$R,[1]Movimento!$B:$B,$C$3,[1]Movimento!$M:$M,$B63,[1]Movimento!$A:$A,DJ$3)</f>
        <v>0</v>
      </c>
      <c r="DK63" s="141">
        <f>SUMIFS([1]Movimento!$R:$R,[1]Movimento!$B:$B,$C$3,[1]Movimento!$M:$M,$B63,[1]Movimento!$A:$A,DK$3)</f>
        <v>0</v>
      </c>
      <c r="DL63" s="141">
        <f>SUMIFS([1]Movimento!$R:$R,[1]Movimento!$B:$B,$C$3,[1]Movimento!$M:$M,$B63,[1]Movimento!$A:$A,DL$3)</f>
        <v>0</v>
      </c>
      <c r="DM63" s="141">
        <f>SUMIFS([1]Movimento!$R:$R,[1]Movimento!$B:$B,$C$3,[1]Movimento!$M:$M,$B63,[1]Movimento!$A:$A,DM$3)</f>
        <v>0</v>
      </c>
      <c r="DN63" s="141">
        <f>SUMIFS([1]Movimento!$R:$R,[1]Movimento!$B:$B,$C$3,[1]Movimento!$M:$M,$B63,[1]Movimento!$A:$A,DN$3)</f>
        <v>0</v>
      </c>
      <c r="DO63" s="141">
        <f>SUMIFS([1]Movimento!$R:$R,[1]Movimento!$B:$B,$C$3,[1]Movimento!$M:$M,$B63,[1]Movimento!$A:$A,DO$3)</f>
        <v>0</v>
      </c>
      <c r="DP63" s="141">
        <f>SUMIFS([1]Movimento!$R:$R,[1]Movimento!$B:$B,$C$3,[1]Movimento!$M:$M,$B63,[1]Movimento!$A:$A,DP$3)</f>
        <v>0</v>
      </c>
      <c r="DQ63" s="141">
        <f>SUMIFS([1]Movimento!$R:$R,[1]Movimento!$B:$B,$C$3,[1]Movimento!$M:$M,$B63,[1]Movimento!$A:$A,DQ$3)</f>
        <v>0</v>
      </c>
      <c r="DR63" s="141">
        <f>SUMIFS([1]Movimento!$R:$R,[1]Movimento!$B:$B,$C$3,[1]Movimento!$M:$M,$B63,[1]Movimento!$A:$A,DR$3)</f>
        <v>0</v>
      </c>
      <c r="DS63" s="141">
        <f>SUMIFS([1]Movimento!$R:$R,[1]Movimento!$B:$B,$C$3,[1]Movimento!$M:$M,$B63,[1]Movimento!$A:$A,DS$3)</f>
        <v>0</v>
      </c>
      <c r="DT63" s="141">
        <f>SUMIFS([1]Movimento!$R:$R,[1]Movimento!$B:$B,$C$3,[1]Movimento!$M:$M,$B63,[1]Movimento!$A:$A,DT$3)</f>
        <v>0</v>
      </c>
      <c r="DU63" s="141">
        <f>SUMIFS([1]Movimento!$R:$R,[1]Movimento!$B:$B,$C$3,[1]Movimento!$M:$M,$B63,[1]Movimento!$A:$A,DU$3)</f>
        <v>0</v>
      </c>
      <c r="DV63" s="141">
        <f>SUMIFS([1]Movimento!$R:$R,[1]Movimento!$B:$B,$C$3,[1]Movimento!$M:$M,$B63,[1]Movimento!$A:$A,DV$3)</f>
        <v>0</v>
      </c>
      <c r="DW63" s="141">
        <f>SUMIFS([1]Movimento!$R:$R,[1]Movimento!$B:$B,$C$3,[1]Movimento!$M:$M,$B63,[1]Movimento!$A:$A,DW$3)</f>
        <v>0</v>
      </c>
      <c r="DX63" s="141">
        <f>SUMIFS([1]Movimento!$R:$R,[1]Movimento!$B:$B,$C$3,[1]Movimento!$M:$M,$B63,[1]Movimento!$A:$A,DX$3)</f>
        <v>0</v>
      </c>
      <c r="DY63" s="141">
        <f>SUMIFS([1]Movimento!$R:$R,[1]Movimento!$B:$B,$C$3,[1]Movimento!$M:$M,$B63,[1]Movimento!$A:$A,DY$3)</f>
        <v>0</v>
      </c>
      <c r="DZ63" s="141">
        <f>SUMIFS([1]Movimento!$R:$R,[1]Movimento!$B:$B,$C$3,[1]Movimento!$M:$M,$B63,[1]Movimento!$A:$A,DZ$3)</f>
        <v>0</v>
      </c>
      <c r="EA63" s="141">
        <f>SUMIFS([1]Movimento!$R:$R,[1]Movimento!$B:$B,$C$3,[1]Movimento!$M:$M,$B63,[1]Movimento!$A:$A,EA$3)</f>
        <v>0</v>
      </c>
      <c r="EB63" s="142">
        <f>SUM(CW63:EA63)</f>
        <v>0</v>
      </c>
      <c r="EC63" s="141">
        <f>SUMIFS([1]Movimento!$R:$R,[1]Movimento!$B:$B,$C$3,[1]Movimento!$M:$M,$B63,[1]Movimento!$A:$A,EC$3)</f>
        <v>0</v>
      </c>
      <c r="ED63" s="141">
        <f>SUMIFS([1]Movimento!$R:$R,[1]Movimento!$B:$B,$C$3,[1]Movimento!$M:$M,$B63,[1]Movimento!$A:$A,ED$3)</f>
        <v>0</v>
      </c>
      <c r="EE63" s="141">
        <f>SUMIFS([1]Movimento!$R:$R,[1]Movimento!$B:$B,$C$3,[1]Movimento!$M:$M,$B63,[1]Movimento!$A:$A,EE$3)</f>
        <v>0</v>
      </c>
      <c r="EF63" s="141">
        <f>SUMIFS([1]Movimento!$R:$R,[1]Movimento!$B:$B,$C$3,[1]Movimento!$M:$M,$B63,[1]Movimento!$A:$A,EF$3)</f>
        <v>0</v>
      </c>
      <c r="EG63" s="141">
        <f>SUMIFS([1]Movimento!$R:$R,[1]Movimento!$B:$B,$C$3,[1]Movimento!$M:$M,$B63,[1]Movimento!$A:$A,EG$3)</f>
        <v>0</v>
      </c>
      <c r="EH63" s="141">
        <f>SUMIFS([1]Movimento!$R:$R,[1]Movimento!$B:$B,$C$3,[1]Movimento!$M:$M,$B63,[1]Movimento!$A:$A,EH$3)</f>
        <v>0</v>
      </c>
      <c r="EI63" s="141">
        <f>SUMIFS([1]Movimento!$R:$R,[1]Movimento!$B:$B,$C$3,[1]Movimento!$M:$M,$B63,[1]Movimento!$A:$A,EI$3)</f>
        <v>0</v>
      </c>
      <c r="EJ63" s="141">
        <f>SUMIFS([1]Movimento!$R:$R,[1]Movimento!$B:$B,$C$3,[1]Movimento!$M:$M,$B63,[1]Movimento!$A:$A,EJ$3)</f>
        <v>0</v>
      </c>
      <c r="EK63" s="141">
        <f>SUMIFS([1]Movimento!$R:$R,[1]Movimento!$B:$B,$C$3,[1]Movimento!$M:$M,$B63,[1]Movimento!$A:$A,EK$3)</f>
        <v>0</v>
      </c>
      <c r="EL63" s="141">
        <f>SUMIFS([1]Movimento!$R:$R,[1]Movimento!$B:$B,$C$3,[1]Movimento!$M:$M,$B63,[1]Movimento!$A:$A,EL$3)</f>
        <v>0</v>
      </c>
      <c r="EM63" s="141">
        <f>SUMIFS([1]Movimento!$R:$R,[1]Movimento!$B:$B,$C$3,[1]Movimento!$M:$M,$B63,[1]Movimento!$A:$A,EM$3)</f>
        <v>0</v>
      </c>
      <c r="EN63" s="141">
        <f>SUMIFS([1]Movimento!$R:$R,[1]Movimento!$B:$B,$C$3,[1]Movimento!$M:$M,$B63,[1]Movimento!$A:$A,EN$3)</f>
        <v>0</v>
      </c>
      <c r="EO63" s="141">
        <f>SUMIFS([1]Movimento!$R:$R,[1]Movimento!$B:$B,$C$3,[1]Movimento!$M:$M,$B63,[1]Movimento!$A:$A,EO$3)</f>
        <v>0</v>
      </c>
      <c r="EP63" s="141">
        <f>SUMIFS([1]Movimento!$R:$R,[1]Movimento!$B:$B,$C$3,[1]Movimento!$M:$M,$B63,[1]Movimento!$A:$A,EP$3)</f>
        <v>0</v>
      </c>
      <c r="EQ63" s="141">
        <f>SUMIFS([1]Movimento!$R:$R,[1]Movimento!$B:$B,$C$3,[1]Movimento!$M:$M,$B63,[1]Movimento!$A:$A,EQ$3)</f>
        <v>0</v>
      </c>
      <c r="ER63" s="141">
        <f>SUMIFS([1]Movimento!$R:$R,[1]Movimento!$B:$B,$C$3,[1]Movimento!$M:$M,$B63,[1]Movimento!$A:$A,ER$3)</f>
        <v>0</v>
      </c>
      <c r="ES63" s="141">
        <f>SUMIFS([1]Movimento!$R:$R,[1]Movimento!$B:$B,$C$3,[1]Movimento!$M:$M,$B63,[1]Movimento!$A:$A,ES$3)</f>
        <v>0</v>
      </c>
      <c r="ET63" s="141">
        <f>SUMIFS([1]Movimento!$R:$R,[1]Movimento!$B:$B,$C$3,[1]Movimento!$M:$M,$B63,[1]Movimento!$A:$A,ET$3)</f>
        <v>0</v>
      </c>
      <c r="EU63" s="141">
        <f>SUMIFS([1]Movimento!$R:$R,[1]Movimento!$B:$B,$C$3,[1]Movimento!$M:$M,$B63,[1]Movimento!$A:$A,EU$3)</f>
        <v>0</v>
      </c>
      <c r="EV63" s="141">
        <f>SUMIFS([1]Movimento!$R:$R,[1]Movimento!$B:$B,$C$3,[1]Movimento!$M:$M,$B63,[1]Movimento!$A:$A,EV$3)</f>
        <v>0</v>
      </c>
      <c r="EW63" s="141">
        <f>SUMIFS([1]Movimento!$R:$R,[1]Movimento!$B:$B,$C$3,[1]Movimento!$M:$M,$B63,[1]Movimento!$A:$A,EW$3)</f>
        <v>0</v>
      </c>
      <c r="EX63" s="141">
        <f>SUMIFS([1]Movimento!$R:$R,[1]Movimento!$B:$B,$C$3,[1]Movimento!$M:$M,$B63,[1]Movimento!$A:$A,EX$3)</f>
        <v>0</v>
      </c>
      <c r="EY63" s="141">
        <f>SUMIFS([1]Movimento!$R:$R,[1]Movimento!$B:$B,$C$3,[1]Movimento!$M:$M,$B63,[1]Movimento!$A:$A,EY$3)</f>
        <v>0</v>
      </c>
      <c r="EZ63" s="141">
        <f>SUMIFS([1]Movimento!$R:$R,[1]Movimento!$B:$B,$C$3,[1]Movimento!$M:$M,$B63,[1]Movimento!$A:$A,EZ$3)</f>
        <v>0</v>
      </c>
      <c r="FA63" s="141">
        <f>SUMIFS([1]Movimento!$R:$R,[1]Movimento!$B:$B,$C$3,[1]Movimento!$M:$M,$B63,[1]Movimento!$A:$A,FA$3)</f>
        <v>0</v>
      </c>
      <c r="FB63" s="141">
        <f>SUMIFS([1]Movimento!$R:$R,[1]Movimento!$B:$B,$C$3,[1]Movimento!$M:$M,$B63,[1]Movimento!$A:$A,FB$3)</f>
        <v>0</v>
      </c>
      <c r="FC63" s="141">
        <f>SUMIFS([1]Movimento!$R:$R,[1]Movimento!$B:$B,$C$3,[1]Movimento!$M:$M,$B63,[1]Movimento!$A:$A,FC$3)</f>
        <v>0</v>
      </c>
      <c r="FD63" s="141">
        <f>SUMIFS([1]Movimento!$R:$R,[1]Movimento!$B:$B,$C$3,[1]Movimento!$M:$M,$B63,[1]Movimento!$A:$A,FD$3)</f>
        <v>0</v>
      </c>
      <c r="FE63" s="141">
        <f>SUMIFS([1]Movimento!$R:$R,[1]Movimento!$B:$B,$C$3,[1]Movimento!$M:$M,$B63,[1]Movimento!$A:$A,FE$3)</f>
        <v>0</v>
      </c>
      <c r="FF63" s="141">
        <f>SUMIFS([1]Movimento!$R:$R,[1]Movimento!$B:$B,$C$3,[1]Movimento!$M:$M,$B63,[1]Movimento!$A:$A,FF$3)</f>
        <v>0</v>
      </c>
      <c r="FG63" s="141">
        <f>SUMIFS([1]Movimento!$R:$R,[1]Movimento!$B:$B,$C$3,[1]Movimento!$M:$M,$B63,[1]Movimento!$A:$A,FG$3)</f>
        <v>0</v>
      </c>
      <c r="FH63" s="142">
        <f>SUM(EC63:FG63)</f>
        <v>0</v>
      </c>
      <c r="FI63" s="141">
        <f>SUMIFS([1]Movimento!$R:$R,[1]Movimento!$B:$B,$C$3,[1]Movimento!$M:$M,$B63,[1]Movimento!$A:$A,FI$3)</f>
        <v>0</v>
      </c>
      <c r="FJ63" s="141">
        <f>SUMIFS([1]Movimento!$R:$R,[1]Movimento!$B:$B,$C$3,[1]Movimento!$M:$M,$B63,[1]Movimento!$A:$A,FJ$3)</f>
        <v>0</v>
      </c>
      <c r="FK63" s="141">
        <f>SUMIFS([1]Movimento!$R:$R,[1]Movimento!$B:$B,$C$3,[1]Movimento!$M:$M,$B63,[1]Movimento!$A:$A,FK$3)</f>
        <v>0</v>
      </c>
      <c r="FL63" s="141">
        <f>SUMIFS([1]Movimento!$R:$R,[1]Movimento!$B:$B,$C$3,[1]Movimento!$M:$M,$B63,[1]Movimento!$A:$A,FL$3)</f>
        <v>0</v>
      </c>
      <c r="FM63" s="141">
        <f>SUMIFS([1]Movimento!$R:$R,[1]Movimento!$B:$B,$C$3,[1]Movimento!$M:$M,$B63,[1]Movimento!$A:$A,FM$3)</f>
        <v>0</v>
      </c>
      <c r="FN63" s="141">
        <f>SUMIFS([1]Movimento!$R:$R,[1]Movimento!$B:$B,$C$3,[1]Movimento!$M:$M,$B63,[1]Movimento!$A:$A,FN$3)</f>
        <v>0</v>
      </c>
      <c r="FO63" s="141">
        <f>SUMIFS([1]Movimento!$R:$R,[1]Movimento!$B:$B,$C$3,[1]Movimento!$M:$M,$B63,[1]Movimento!$A:$A,FO$3)</f>
        <v>0</v>
      </c>
      <c r="FP63" s="141">
        <f>SUMIFS([1]Movimento!$R:$R,[1]Movimento!$B:$B,$C$3,[1]Movimento!$M:$M,$B63,[1]Movimento!$A:$A,FP$3)</f>
        <v>0</v>
      </c>
      <c r="FQ63" s="141">
        <f>SUMIFS([1]Movimento!$R:$R,[1]Movimento!$B:$B,$C$3,[1]Movimento!$M:$M,$B63,[1]Movimento!$A:$A,FQ$3)</f>
        <v>0</v>
      </c>
      <c r="FR63" s="141">
        <f>SUMIFS([1]Movimento!$R:$R,[1]Movimento!$B:$B,$C$3,[1]Movimento!$M:$M,$B63,[1]Movimento!$A:$A,FR$3)</f>
        <v>0</v>
      </c>
      <c r="FS63" s="141">
        <f>SUMIFS([1]Movimento!$R:$R,[1]Movimento!$B:$B,$C$3,[1]Movimento!$M:$M,$B63,[1]Movimento!$A:$A,FS$3)</f>
        <v>0</v>
      </c>
      <c r="FT63" s="141">
        <f>SUMIFS([1]Movimento!$R:$R,[1]Movimento!$B:$B,$C$3,[1]Movimento!$M:$M,$B63,[1]Movimento!$A:$A,FT$3)</f>
        <v>0</v>
      </c>
      <c r="FU63" s="141">
        <f>SUMIFS([1]Movimento!$R:$R,[1]Movimento!$B:$B,$C$3,[1]Movimento!$M:$M,$B63,[1]Movimento!$A:$A,FU$3)</f>
        <v>0</v>
      </c>
      <c r="FV63" s="141">
        <f>SUMIFS([1]Movimento!$R:$R,[1]Movimento!$B:$B,$C$3,[1]Movimento!$M:$M,$B63,[1]Movimento!$A:$A,FV$3)</f>
        <v>0</v>
      </c>
      <c r="FW63" s="141">
        <f>SUMIFS([1]Movimento!$R:$R,[1]Movimento!$B:$B,$C$3,[1]Movimento!$M:$M,$B63,[1]Movimento!$A:$A,FW$3)</f>
        <v>0</v>
      </c>
      <c r="FX63" s="141">
        <f>SUMIFS([1]Movimento!$R:$R,[1]Movimento!$B:$B,$C$3,[1]Movimento!$M:$M,$B63,[1]Movimento!$A:$A,FX$3)</f>
        <v>0</v>
      </c>
      <c r="FY63" s="141">
        <f>SUMIFS([1]Movimento!$R:$R,[1]Movimento!$B:$B,$C$3,[1]Movimento!$M:$M,$B63,[1]Movimento!$A:$A,FY$3)</f>
        <v>0</v>
      </c>
      <c r="FZ63" s="141">
        <f>SUMIFS([1]Movimento!$R:$R,[1]Movimento!$B:$B,$C$3,[1]Movimento!$M:$M,$B63,[1]Movimento!$A:$A,FZ$3)</f>
        <v>0</v>
      </c>
      <c r="GA63" s="141">
        <f>SUMIFS([1]Movimento!$R:$R,[1]Movimento!$B:$B,$C$3,[1]Movimento!$M:$M,$B63,[1]Movimento!$A:$A,GA$3)</f>
        <v>0</v>
      </c>
      <c r="GB63" s="141">
        <f>SUMIFS([1]Movimento!$R:$R,[1]Movimento!$B:$B,$C$3,[1]Movimento!$M:$M,$B63,[1]Movimento!$A:$A,GB$3)</f>
        <v>0</v>
      </c>
      <c r="GC63" s="141">
        <f>SUMIFS([1]Movimento!$R:$R,[1]Movimento!$B:$B,$C$3,[1]Movimento!$M:$M,$B63,[1]Movimento!$A:$A,GC$3)</f>
        <v>0</v>
      </c>
      <c r="GD63" s="141">
        <f>SUMIFS([1]Movimento!$R:$R,[1]Movimento!$B:$B,$C$3,[1]Movimento!$M:$M,$B63,[1]Movimento!$A:$A,GD$3)</f>
        <v>0</v>
      </c>
      <c r="GE63" s="141">
        <f>SUMIFS([1]Movimento!$R:$R,[1]Movimento!$B:$B,$C$3,[1]Movimento!$M:$M,$B63,[1]Movimento!$A:$A,GE$3)</f>
        <v>0</v>
      </c>
      <c r="GF63" s="141">
        <f>SUMIFS([1]Movimento!$R:$R,[1]Movimento!$B:$B,$C$3,[1]Movimento!$M:$M,$B63,[1]Movimento!$A:$A,GF$3)</f>
        <v>0</v>
      </c>
      <c r="GG63" s="141">
        <f>SUMIFS([1]Movimento!$R:$R,[1]Movimento!$B:$B,$C$3,[1]Movimento!$M:$M,$B63,[1]Movimento!$A:$A,GG$3)</f>
        <v>0</v>
      </c>
      <c r="GH63" s="141">
        <f>SUMIFS([1]Movimento!$R:$R,[1]Movimento!$B:$B,$C$3,[1]Movimento!$M:$M,$B63,[1]Movimento!$A:$A,GH$3)</f>
        <v>0</v>
      </c>
      <c r="GI63" s="141">
        <f>SUMIFS([1]Movimento!$R:$R,[1]Movimento!$B:$B,$C$3,[1]Movimento!$M:$M,$B63,[1]Movimento!$A:$A,GI$3)</f>
        <v>0</v>
      </c>
      <c r="GJ63" s="141">
        <f>SUMIFS([1]Movimento!$R:$R,[1]Movimento!$B:$B,$C$3,[1]Movimento!$M:$M,$B63,[1]Movimento!$A:$A,GJ$3)</f>
        <v>0</v>
      </c>
      <c r="GK63" s="141">
        <f>SUMIFS([1]Movimento!$R:$R,[1]Movimento!$B:$B,$C$3,[1]Movimento!$M:$M,$B63,[1]Movimento!$A:$A,GK$3)</f>
        <v>0</v>
      </c>
      <c r="GL63" s="141">
        <f>SUMIFS([1]Movimento!$R:$R,[1]Movimento!$B:$B,$C$3,[1]Movimento!$M:$M,$B63,[1]Movimento!$A:$A,GL$3)</f>
        <v>0</v>
      </c>
      <c r="GM63" s="141">
        <f>SUMIFS([1]Movimento!$R:$R,[1]Movimento!$B:$B,$C$3,[1]Movimento!$M:$M,$B63,[1]Movimento!$A:$A,GM$3)</f>
        <v>0</v>
      </c>
      <c r="GN63" s="142">
        <f>SUM(FI63:GM63)</f>
        <v>0</v>
      </c>
      <c r="GO63" s="141">
        <f>SUMIFS([1]Movimento!$R:$R,[1]Movimento!$B:$B,$C$3,[1]Movimento!$M:$M,$B63,[1]Movimento!$A:$A,GO$3)</f>
        <v>0</v>
      </c>
      <c r="GP63" s="141">
        <f>SUMIFS([1]Movimento!$R:$R,[1]Movimento!$B:$B,$C$3,[1]Movimento!$M:$M,$B63,[1]Movimento!$A:$A,GP$3)</f>
        <v>0</v>
      </c>
      <c r="GQ63" s="141">
        <f>SUMIFS([1]Movimento!$R:$R,[1]Movimento!$B:$B,$C$3,[1]Movimento!$M:$M,$B63,[1]Movimento!$A:$A,GQ$3)</f>
        <v>0</v>
      </c>
      <c r="GR63" s="141">
        <f>SUMIFS([1]Movimento!$R:$R,[1]Movimento!$B:$B,$C$3,[1]Movimento!$M:$M,$B63,[1]Movimento!$A:$A,GR$3)</f>
        <v>0</v>
      </c>
      <c r="GS63" s="141">
        <f>SUMIFS([1]Movimento!$R:$R,[1]Movimento!$B:$B,$C$3,[1]Movimento!$M:$M,$B63,[1]Movimento!$A:$A,GS$3)</f>
        <v>0</v>
      </c>
      <c r="GT63" s="141">
        <f>SUMIFS([1]Movimento!$R:$R,[1]Movimento!$B:$B,$C$3,[1]Movimento!$M:$M,$B63,[1]Movimento!$A:$A,GT$3)</f>
        <v>0</v>
      </c>
      <c r="GU63" s="141">
        <f>SUMIFS([1]Movimento!$R:$R,[1]Movimento!$B:$B,$C$3,[1]Movimento!$M:$M,$B63,[1]Movimento!$A:$A,GU$3)</f>
        <v>0</v>
      </c>
      <c r="GV63" s="141">
        <f>SUMIFS([1]Movimento!$R:$R,[1]Movimento!$B:$B,$C$3,[1]Movimento!$M:$M,$B63,[1]Movimento!$A:$A,GV$3)</f>
        <v>0</v>
      </c>
      <c r="GW63" s="141">
        <f>SUMIFS([1]Movimento!$R:$R,[1]Movimento!$B:$B,$C$3,[1]Movimento!$M:$M,$B63,[1]Movimento!$A:$A,GW$3)</f>
        <v>0</v>
      </c>
      <c r="GX63" s="141">
        <f>SUMIFS([1]Movimento!$R:$R,[1]Movimento!$B:$B,$C$3,[1]Movimento!$M:$M,$B63,[1]Movimento!$A:$A,GX$3)</f>
        <v>0</v>
      </c>
      <c r="GY63" s="141">
        <f>SUMIFS([1]Movimento!$R:$R,[1]Movimento!$B:$B,$C$3,[1]Movimento!$M:$M,$B63,[1]Movimento!$A:$A,GY$3)</f>
        <v>0</v>
      </c>
      <c r="GZ63" s="141">
        <f>SUMIFS([1]Movimento!$R:$R,[1]Movimento!$B:$B,$C$3,[1]Movimento!$M:$M,$B63,[1]Movimento!$A:$A,GZ$3)</f>
        <v>0</v>
      </c>
      <c r="HA63" s="141">
        <f>SUMIFS([1]Movimento!$R:$R,[1]Movimento!$B:$B,$C$3,[1]Movimento!$M:$M,$B63,[1]Movimento!$A:$A,HA$3)</f>
        <v>0</v>
      </c>
      <c r="HB63" s="141">
        <f>SUMIFS([1]Movimento!$R:$R,[1]Movimento!$B:$B,$C$3,[1]Movimento!$M:$M,$B63,[1]Movimento!$A:$A,HB$3)</f>
        <v>0</v>
      </c>
      <c r="HC63" s="141">
        <f>SUMIFS([1]Movimento!$R:$R,[1]Movimento!$B:$B,$C$3,[1]Movimento!$M:$M,$B63,[1]Movimento!$A:$A,HC$3)</f>
        <v>0</v>
      </c>
      <c r="HD63" s="141">
        <f>SUMIFS([1]Movimento!$R:$R,[1]Movimento!$B:$B,$C$3,[1]Movimento!$M:$M,$B63,[1]Movimento!$A:$A,HD$3)</f>
        <v>0</v>
      </c>
      <c r="HE63" s="141">
        <f>SUMIFS([1]Movimento!$R:$R,[1]Movimento!$B:$B,$C$3,[1]Movimento!$M:$M,$B63,[1]Movimento!$A:$A,HE$3)</f>
        <v>0</v>
      </c>
      <c r="HF63" s="141">
        <f>SUMIFS([1]Movimento!$R:$R,[1]Movimento!$B:$B,$C$3,[1]Movimento!$M:$M,$B63,[1]Movimento!$A:$A,HF$3)</f>
        <v>0</v>
      </c>
      <c r="HG63" s="141">
        <f>SUMIFS([1]Movimento!$R:$R,[1]Movimento!$B:$B,$C$3,[1]Movimento!$M:$M,$B63,[1]Movimento!$A:$A,HG$3)</f>
        <v>0</v>
      </c>
      <c r="HH63" s="141">
        <f>SUMIFS([1]Movimento!$R:$R,[1]Movimento!$B:$B,$C$3,[1]Movimento!$M:$M,$B63,[1]Movimento!$A:$A,HH$3)</f>
        <v>0</v>
      </c>
      <c r="HI63" s="141">
        <f>SUMIFS([1]Movimento!$R:$R,[1]Movimento!$B:$B,$C$3,[1]Movimento!$M:$M,$B63,[1]Movimento!$A:$A,HI$3)</f>
        <v>0</v>
      </c>
      <c r="HJ63" s="141">
        <f>SUMIFS([1]Movimento!$R:$R,[1]Movimento!$B:$B,$C$3,[1]Movimento!$M:$M,$B63,[1]Movimento!$A:$A,HJ$3)</f>
        <v>0</v>
      </c>
      <c r="HK63" s="141">
        <f>SUMIFS([1]Movimento!$R:$R,[1]Movimento!$B:$B,$C$3,[1]Movimento!$M:$M,$B63,[1]Movimento!$A:$A,HK$3)</f>
        <v>0</v>
      </c>
      <c r="HL63" s="141">
        <f>SUMIFS([1]Movimento!$R:$R,[1]Movimento!$B:$B,$C$3,[1]Movimento!$M:$M,$B63,[1]Movimento!$A:$A,HL$3)</f>
        <v>0</v>
      </c>
      <c r="HM63" s="141">
        <f>SUMIFS([1]Movimento!$R:$R,[1]Movimento!$B:$B,$C$3,[1]Movimento!$M:$M,$B63,[1]Movimento!$A:$A,HM$3)</f>
        <v>0</v>
      </c>
      <c r="HN63" s="141">
        <f>SUMIFS([1]Movimento!$R:$R,[1]Movimento!$B:$B,$C$3,[1]Movimento!$M:$M,$B63,[1]Movimento!$A:$A,HN$3)</f>
        <v>0</v>
      </c>
      <c r="HO63" s="141">
        <f>SUMIFS([1]Movimento!$R:$R,[1]Movimento!$B:$B,$C$3,[1]Movimento!$M:$M,$B63,[1]Movimento!$A:$A,HO$3)</f>
        <v>0</v>
      </c>
      <c r="HP63" s="141">
        <f>SUMIFS([1]Movimento!$R:$R,[1]Movimento!$B:$B,$C$3,[1]Movimento!$M:$M,$B63,[1]Movimento!$A:$A,HP$3)</f>
        <v>0</v>
      </c>
      <c r="HQ63" s="141">
        <f>SUMIFS([1]Movimento!$R:$R,[1]Movimento!$B:$B,$C$3,[1]Movimento!$M:$M,$B63,[1]Movimento!$A:$A,HQ$3)</f>
        <v>0</v>
      </c>
      <c r="HR63" s="141">
        <f>SUMIFS([1]Movimento!$R:$R,[1]Movimento!$B:$B,$C$3,[1]Movimento!$M:$M,$B63,[1]Movimento!$A:$A,HR$3)</f>
        <v>0</v>
      </c>
      <c r="HS63" s="141">
        <f>SUMIFS([1]Movimento!$R:$R,[1]Movimento!$B:$B,$C$3,[1]Movimento!$M:$M,$B63,[1]Movimento!$A:$A,HS$3)</f>
        <v>0</v>
      </c>
      <c r="HT63" s="142">
        <f>SUM(GO63:HS63)</f>
        <v>0</v>
      </c>
      <c r="HU63" s="141">
        <f>SUMIFS([1]Movimento!$R:$R,[1]Movimento!$B:$B,$C$3,[1]Movimento!$M:$M,$B63,[1]Movimento!$A:$A,HU$3)</f>
        <v>0</v>
      </c>
      <c r="HV63" s="141">
        <f>SUMIFS([1]Movimento!$R:$R,[1]Movimento!$B:$B,$C$3,[1]Movimento!$M:$M,$B63,[1]Movimento!$A:$A,HV$3)</f>
        <v>0</v>
      </c>
      <c r="HW63" s="141">
        <f>SUMIFS([1]Movimento!$R:$R,[1]Movimento!$B:$B,$C$3,[1]Movimento!$M:$M,$B63,[1]Movimento!$A:$A,HW$3)</f>
        <v>0</v>
      </c>
      <c r="HX63" s="141">
        <f>SUMIFS([1]Movimento!$R:$R,[1]Movimento!$B:$B,$C$3,[1]Movimento!$M:$M,$B63,[1]Movimento!$A:$A,HX$3)</f>
        <v>0</v>
      </c>
      <c r="HY63" s="141">
        <f>SUMIFS([1]Movimento!$R:$R,[1]Movimento!$B:$B,$C$3,[1]Movimento!$M:$M,$B63,[1]Movimento!$A:$A,HY$3)</f>
        <v>0</v>
      </c>
      <c r="HZ63" s="141">
        <f>SUMIFS([1]Movimento!$R:$R,[1]Movimento!$B:$B,$C$3,[1]Movimento!$M:$M,$B63,[1]Movimento!$A:$A,HZ$3)</f>
        <v>0</v>
      </c>
      <c r="IA63" s="141">
        <f>SUMIFS([1]Movimento!$R:$R,[1]Movimento!$B:$B,$C$3,[1]Movimento!$M:$M,$B63,[1]Movimento!$A:$A,IA$3)</f>
        <v>0</v>
      </c>
      <c r="IB63" s="141">
        <f>SUMIFS([1]Movimento!$R:$R,[1]Movimento!$B:$B,$C$3,[1]Movimento!$M:$M,$B63,[1]Movimento!$A:$A,IB$3)</f>
        <v>0</v>
      </c>
      <c r="IC63" s="141">
        <f>SUMIFS([1]Movimento!$R:$R,[1]Movimento!$B:$B,$C$3,[1]Movimento!$M:$M,$B63,[1]Movimento!$A:$A,IC$3)</f>
        <v>0</v>
      </c>
      <c r="ID63" s="141">
        <f>SUMIFS([1]Movimento!$R:$R,[1]Movimento!$B:$B,$C$3,[1]Movimento!$M:$M,$B63,[1]Movimento!$A:$A,ID$3)</f>
        <v>0</v>
      </c>
      <c r="IE63" s="141">
        <f>SUMIFS([1]Movimento!$R:$R,[1]Movimento!$B:$B,$C$3,[1]Movimento!$M:$M,$B63,[1]Movimento!$A:$A,IE$3)</f>
        <v>0</v>
      </c>
      <c r="IF63" s="141">
        <f>SUMIFS([1]Movimento!$R:$R,[1]Movimento!$B:$B,$C$3,[1]Movimento!$M:$M,$B63,[1]Movimento!$A:$A,IF$3)</f>
        <v>0</v>
      </c>
      <c r="IG63" s="141">
        <f>SUMIFS([1]Movimento!$R:$R,[1]Movimento!$B:$B,$C$3,[1]Movimento!$M:$M,$B63,[1]Movimento!$A:$A,IG$3)</f>
        <v>0</v>
      </c>
      <c r="IH63" s="141">
        <f>SUMIFS([1]Movimento!$R:$R,[1]Movimento!$B:$B,$C$3,[1]Movimento!$M:$M,$B63,[1]Movimento!$A:$A,IH$3)</f>
        <v>0</v>
      </c>
      <c r="II63" s="141">
        <f>SUMIFS([1]Movimento!$R:$R,[1]Movimento!$B:$B,$C$3,[1]Movimento!$M:$M,$B63,[1]Movimento!$A:$A,II$3)</f>
        <v>0</v>
      </c>
      <c r="IJ63" s="141">
        <f>SUMIFS([1]Movimento!$R:$R,[1]Movimento!$B:$B,$C$3,[1]Movimento!$M:$M,$B63,[1]Movimento!$A:$A,IJ$3)</f>
        <v>0</v>
      </c>
      <c r="IK63" s="141">
        <f>SUMIFS([1]Movimento!$R:$R,[1]Movimento!$B:$B,$C$3,[1]Movimento!$M:$M,$B63,[1]Movimento!$A:$A,IK$3)</f>
        <v>0</v>
      </c>
      <c r="IL63" s="141">
        <f>SUMIFS([1]Movimento!$R:$R,[1]Movimento!$B:$B,$C$3,[1]Movimento!$M:$M,$B63,[1]Movimento!$A:$A,IL$3)</f>
        <v>0</v>
      </c>
      <c r="IM63" s="141">
        <f>SUMIFS([1]Movimento!$R:$R,[1]Movimento!$B:$B,$C$3,[1]Movimento!$M:$M,$B63,[1]Movimento!$A:$A,IM$3)</f>
        <v>0</v>
      </c>
      <c r="IN63" s="141">
        <f>SUMIFS([1]Movimento!$R:$R,[1]Movimento!$B:$B,$C$3,[1]Movimento!$M:$M,$B63,[1]Movimento!$A:$A,IN$3)</f>
        <v>0</v>
      </c>
      <c r="IO63" s="141">
        <f>SUMIFS([1]Movimento!$R:$R,[1]Movimento!$B:$B,$C$3,[1]Movimento!$M:$M,$B63,[1]Movimento!$A:$A,IO$3)</f>
        <v>0</v>
      </c>
      <c r="IP63" s="141">
        <f>SUMIFS([1]Movimento!$R:$R,[1]Movimento!$B:$B,$C$3,[1]Movimento!$M:$M,$B63,[1]Movimento!$A:$A,IP$3)</f>
        <v>0</v>
      </c>
      <c r="IQ63" s="141">
        <f>SUMIFS([1]Movimento!$R:$R,[1]Movimento!$B:$B,$C$3,[1]Movimento!$M:$M,$B63,[1]Movimento!$A:$A,IQ$3)</f>
        <v>0</v>
      </c>
      <c r="IR63" s="141">
        <f>SUMIFS([1]Movimento!$R:$R,[1]Movimento!$B:$B,$C$3,[1]Movimento!$M:$M,$B63,[1]Movimento!$A:$A,IR$3)</f>
        <v>0</v>
      </c>
      <c r="IS63" s="141">
        <f>SUMIFS([1]Movimento!$R:$R,[1]Movimento!$B:$B,$C$3,[1]Movimento!$M:$M,$B63,[1]Movimento!$A:$A,IS$3)</f>
        <v>0</v>
      </c>
      <c r="IT63" s="141">
        <f>SUMIFS([1]Movimento!$R:$R,[1]Movimento!$B:$B,$C$3,[1]Movimento!$M:$M,$B63,[1]Movimento!$A:$A,IT$3)</f>
        <v>0</v>
      </c>
      <c r="IU63" s="141">
        <f>SUMIFS([1]Movimento!$R:$R,[1]Movimento!$B:$B,$C$3,[1]Movimento!$M:$M,$B63,[1]Movimento!$A:$A,IU$3)</f>
        <v>0</v>
      </c>
      <c r="IV63" s="141">
        <f>SUMIFS([1]Movimento!$R:$R,[1]Movimento!$B:$B,$C$3,[1]Movimento!$M:$M,$B63,[1]Movimento!$A:$A,IV$3)</f>
        <v>0</v>
      </c>
      <c r="IW63" s="141">
        <f>SUMIFS([1]Movimento!$R:$R,[1]Movimento!$B:$B,$C$3,[1]Movimento!$M:$M,$B63,[1]Movimento!$A:$A,IW$3)</f>
        <v>0</v>
      </c>
      <c r="IX63" s="141">
        <f>SUMIFS([1]Movimento!$R:$R,[1]Movimento!$B:$B,$C$3,[1]Movimento!$M:$M,$B63,[1]Movimento!$A:$A,IX$3)</f>
        <v>0</v>
      </c>
      <c r="IY63" s="141">
        <f>SUMIFS([1]Movimento!$R:$R,[1]Movimento!$B:$B,$C$3,[1]Movimento!$M:$M,$B63,[1]Movimento!$A:$A,IY$3)</f>
        <v>0</v>
      </c>
      <c r="IZ63" s="142">
        <f>SUM(HU63:IY63)</f>
        <v>0</v>
      </c>
      <c r="JA63" s="141">
        <f>SUMIFS([1]Movimento!$R:$R,[1]Movimento!$B:$B,$C$3,[1]Movimento!$M:$M,$B63,[1]Movimento!$A:$A,JA$3)</f>
        <v>0</v>
      </c>
      <c r="JB63" s="141">
        <f>SUMIFS([1]Movimento!$R:$R,[1]Movimento!$B:$B,$C$3,[1]Movimento!$M:$M,$B63,[1]Movimento!$A:$A,JB$3)</f>
        <v>0</v>
      </c>
      <c r="JC63" s="141">
        <f>SUMIFS([1]Movimento!$R:$R,[1]Movimento!$B:$B,$C$3,[1]Movimento!$M:$M,$B63,[1]Movimento!$A:$A,JC$3)</f>
        <v>0</v>
      </c>
      <c r="JD63" s="141">
        <f>SUMIFS([1]Movimento!$R:$R,[1]Movimento!$B:$B,$C$3,[1]Movimento!$M:$M,$B63,[1]Movimento!$A:$A,JD$3)</f>
        <v>0</v>
      </c>
      <c r="JE63" s="141">
        <f>SUMIFS([1]Movimento!$R:$R,[1]Movimento!$B:$B,$C$3,[1]Movimento!$M:$M,$B63,[1]Movimento!$A:$A,JE$3)</f>
        <v>0</v>
      </c>
      <c r="JF63" s="141">
        <f>SUMIFS([1]Movimento!$R:$R,[1]Movimento!$B:$B,$C$3,[1]Movimento!$M:$M,$B63,[1]Movimento!$A:$A,JF$3)</f>
        <v>0</v>
      </c>
      <c r="JG63" s="141">
        <f>SUMIFS([1]Movimento!$R:$R,[1]Movimento!$B:$B,$C$3,[1]Movimento!$M:$M,$B63,[1]Movimento!$A:$A,JG$3)</f>
        <v>0</v>
      </c>
      <c r="JH63" s="141">
        <f>SUMIFS([1]Movimento!$R:$R,[1]Movimento!$B:$B,$C$3,[1]Movimento!$M:$M,$B63,[1]Movimento!$A:$A,JH$3)</f>
        <v>0</v>
      </c>
      <c r="JI63" s="141">
        <f>SUMIFS([1]Movimento!$R:$R,[1]Movimento!$B:$B,$C$3,[1]Movimento!$M:$M,$B63,[1]Movimento!$A:$A,JI$3)</f>
        <v>0</v>
      </c>
      <c r="JJ63" s="141">
        <f>SUMIFS([1]Movimento!$R:$R,[1]Movimento!$B:$B,$C$3,[1]Movimento!$M:$M,$B63,[1]Movimento!$A:$A,JJ$3)</f>
        <v>0</v>
      </c>
      <c r="JK63" s="141">
        <f>SUMIFS([1]Movimento!$R:$R,[1]Movimento!$B:$B,$C$3,[1]Movimento!$M:$M,$B63,[1]Movimento!$A:$A,JK$3)</f>
        <v>0</v>
      </c>
      <c r="JL63" s="141">
        <f>SUMIFS([1]Movimento!$R:$R,[1]Movimento!$B:$B,$C$3,[1]Movimento!$M:$M,$B63,[1]Movimento!$A:$A,JL$3)</f>
        <v>0</v>
      </c>
      <c r="JM63" s="141">
        <f>SUMIFS([1]Movimento!$R:$R,[1]Movimento!$B:$B,$C$3,[1]Movimento!$M:$M,$B63,[1]Movimento!$A:$A,JM$3)</f>
        <v>0</v>
      </c>
      <c r="JN63" s="141">
        <f>SUMIFS([1]Movimento!$R:$R,[1]Movimento!$B:$B,$C$3,[1]Movimento!$M:$M,$B63,[1]Movimento!$A:$A,JN$3)</f>
        <v>0</v>
      </c>
      <c r="JO63" s="141">
        <f>SUMIFS([1]Movimento!$R:$R,[1]Movimento!$B:$B,$C$3,[1]Movimento!$M:$M,$B63,[1]Movimento!$A:$A,JO$3)</f>
        <v>0</v>
      </c>
      <c r="JP63" s="141">
        <f>SUMIFS([1]Movimento!$R:$R,[1]Movimento!$B:$B,$C$3,[1]Movimento!$M:$M,$B63,[1]Movimento!$A:$A,JP$3)</f>
        <v>0</v>
      </c>
      <c r="JQ63" s="141">
        <f>SUMIFS([1]Movimento!$R:$R,[1]Movimento!$B:$B,$C$3,[1]Movimento!$M:$M,$B63,[1]Movimento!$A:$A,JQ$3)</f>
        <v>0</v>
      </c>
      <c r="JR63" s="141">
        <f>SUMIFS([1]Movimento!$R:$R,[1]Movimento!$B:$B,$C$3,[1]Movimento!$M:$M,$B63,[1]Movimento!$A:$A,JR$3)</f>
        <v>0</v>
      </c>
      <c r="JS63" s="141">
        <f>SUMIFS([1]Movimento!$R:$R,[1]Movimento!$B:$B,$C$3,[1]Movimento!$M:$M,$B63,[1]Movimento!$A:$A,JS$3)</f>
        <v>0</v>
      </c>
      <c r="JT63" s="141">
        <f>SUMIFS([1]Movimento!$R:$R,[1]Movimento!$B:$B,$C$3,[1]Movimento!$M:$M,$B63,[1]Movimento!$A:$A,JT$3)</f>
        <v>0</v>
      </c>
      <c r="JU63" s="141">
        <f>SUMIFS([1]Movimento!$R:$R,[1]Movimento!$B:$B,$C$3,[1]Movimento!$M:$M,$B63,[1]Movimento!$A:$A,JU$3)</f>
        <v>0</v>
      </c>
      <c r="JV63" s="141">
        <f>SUMIFS([1]Movimento!$R:$R,[1]Movimento!$B:$B,$C$3,[1]Movimento!$M:$M,$B63,[1]Movimento!$A:$A,JV$3)</f>
        <v>0</v>
      </c>
      <c r="JW63" s="141">
        <f>SUMIFS([1]Movimento!$R:$R,[1]Movimento!$B:$B,$C$3,[1]Movimento!$M:$M,$B63,[1]Movimento!$A:$A,JW$3)</f>
        <v>0</v>
      </c>
      <c r="JX63" s="141">
        <f>SUMIFS([1]Movimento!$R:$R,[1]Movimento!$B:$B,$C$3,[1]Movimento!$M:$M,$B63,[1]Movimento!$A:$A,JX$3)</f>
        <v>0</v>
      </c>
      <c r="JY63" s="141">
        <f>SUMIFS([1]Movimento!$R:$R,[1]Movimento!$B:$B,$C$3,[1]Movimento!$M:$M,$B63,[1]Movimento!$A:$A,JY$3)</f>
        <v>0</v>
      </c>
      <c r="JZ63" s="141">
        <f>SUMIFS([1]Movimento!$R:$R,[1]Movimento!$B:$B,$C$3,[1]Movimento!$M:$M,$B63,[1]Movimento!$A:$A,JZ$3)</f>
        <v>0</v>
      </c>
      <c r="KA63" s="141">
        <f>SUMIFS([1]Movimento!$R:$R,[1]Movimento!$B:$B,$C$3,[1]Movimento!$M:$M,$B63,[1]Movimento!$A:$A,KA$3)</f>
        <v>0</v>
      </c>
      <c r="KB63" s="141">
        <f>SUMIFS([1]Movimento!$R:$R,[1]Movimento!$B:$B,$C$3,[1]Movimento!$M:$M,$B63,[1]Movimento!$A:$A,KB$3)</f>
        <v>0</v>
      </c>
      <c r="KC63" s="141">
        <f>SUMIFS([1]Movimento!$R:$R,[1]Movimento!$B:$B,$C$3,[1]Movimento!$M:$M,$B63,[1]Movimento!$A:$A,KC$3)</f>
        <v>0</v>
      </c>
      <c r="KD63" s="141">
        <f>SUMIFS([1]Movimento!$R:$R,[1]Movimento!$B:$B,$C$3,[1]Movimento!$M:$M,$B63,[1]Movimento!$A:$A,KD$3)</f>
        <v>0</v>
      </c>
      <c r="KE63" s="141">
        <f>SUMIFS([1]Movimento!$R:$R,[1]Movimento!$B:$B,$C$3,[1]Movimento!$M:$M,$B63,[1]Movimento!$A:$A,KE$3)</f>
        <v>0</v>
      </c>
      <c r="KF63" s="142">
        <f>SUM(JA63:KE63)</f>
        <v>0</v>
      </c>
      <c r="KG63" s="141">
        <f>SUMIFS([1]Movimento!$R:$R,[1]Movimento!$B:$B,$C$3,[1]Movimento!$M:$M,$B63,[1]Movimento!$A:$A,KG$3)</f>
        <v>0</v>
      </c>
      <c r="KH63" s="141">
        <f>SUMIFS([1]Movimento!$R:$R,[1]Movimento!$B:$B,$C$3,[1]Movimento!$M:$M,$B63,[1]Movimento!$A:$A,KH$3)</f>
        <v>0</v>
      </c>
      <c r="KI63" s="141">
        <f>SUMIFS([1]Movimento!$R:$R,[1]Movimento!$B:$B,$C$3,[1]Movimento!$M:$M,$B63,[1]Movimento!$A:$A,KI$3)</f>
        <v>0</v>
      </c>
      <c r="KJ63" s="141">
        <f>SUMIFS([1]Movimento!$R:$R,[1]Movimento!$B:$B,$C$3,[1]Movimento!$M:$M,$B63,[1]Movimento!$A:$A,KJ$3)</f>
        <v>0</v>
      </c>
      <c r="KK63" s="141">
        <f>SUMIFS([1]Movimento!$R:$R,[1]Movimento!$B:$B,$C$3,[1]Movimento!$M:$M,$B63,[1]Movimento!$A:$A,KK$3)</f>
        <v>0</v>
      </c>
      <c r="KL63" s="141">
        <f>SUMIFS([1]Movimento!$R:$R,[1]Movimento!$B:$B,$C$3,[1]Movimento!$M:$M,$B63,[1]Movimento!$A:$A,KL$3)</f>
        <v>0</v>
      </c>
      <c r="KM63" s="141">
        <f>SUMIFS([1]Movimento!$R:$R,[1]Movimento!$B:$B,$C$3,[1]Movimento!$M:$M,$B63,[1]Movimento!$A:$A,KM$3)</f>
        <v>0</v>
      </c>
      <c r="KN63" s="141">
        <f>SUMIFS([1]Movimento!$R:$R,[1]Movimento!$B:$B,$C$3,[1]Movimento!$M:$M,$B63,[1]Movimento!$A:$A,KN$3)</f>
        <v>0</v>
      </c>
      <c r="KO63" s="141">
        <f>SUMIFS([1]Movimento!$R:$R,[1]Movimento!$B:$B,$C$3,[1]Movimento!$M:$M,$B63,[1]Movimento!$A:$A,KO$3)</f>
        <v>0</v>
      </c>
      <c r="KP63" s="141">
        <f>SUMIFS([1]Movimento!$R:$R,[1]Movimento!$B:$B,$C$3,[1]Movimento!$M:$M,$B63,[1]Movimento!$A:$A,KP$3)</f>
        <v>0</v>
      </c>
      <c r="KQ63" s="141">
        <f>SUMIFS([1]Movimento!$R:$R,[1]Movimento!$B:$B,$C$3,[1]Movimento!$M:$M,$B63,[1]Movimento!$A:$A,KQ$3)</f>
        <v>0</v>
      </c>
      <c r="KR63" s="141">
        <f>SUMIFS([1]Movimento!$R:$R,[1]Movimento!$B:$B,$C$3,[1]Movimento!$M:$M,$B63,[1]Movimento!$A:$A,KR$3)</f>
        <v>0</v>
      </c>
      <c r="KS63" s="141">
        <f>SUMIFS([1]Movimento!$R:$R,[1]Movimento!$B:$B,$C$3,[1]Movimento!$M:$M,$B63,[1]Movimento!$A:$A,KS$3)</f>
        <v>0</v>
      </c>
      <c r="KT63" s="141">
        <f>SUMIFS([1]Movimento!$R:$R,[1]Movimento!$B:$B,$C$3,[1]Movimento!$M:$M,$B63,[1]Movimento!$A:$A,KT$3)</f>
        <v>0</v>
      </c>
      <c r="KU63" s="141">
        <f>SUMIFS([1]Movimento!$R:$R,[1]Movimento!$B:$B,$C$3,[1]Movimento!$M:$M,$B63,[1]Movimento!$A:$A,KU$3)</f>
        <v>0</v>
      </c>
      <c r="KV63" s="141">
        <f>SUMIFS([1]Movimento!$R:$R,[1]Movimento!$B:$B,$C$3,[1]Movimento!$M:$M,$B63,[1]Movimento!$A:$A,KV$3)</f>
        <v>0</v>
      </c>
      <c r="KW63" s="141">
        <f>SUMIFS([1]Movimento!$R:$R,[1]Movimento!$B:$B,$C$3,[1]Movimento!$M:$M,$B63,[1]Movimento!$A:$A,KW$3)</f>
        <v>0</v>
      </c>
      <c r="KX63" s="141">
        <f>SUMIFS([1]Movimento!$R:$R,[1]Movimento!$B:$B,$C$3,[1]Movimento!$M:$M,$B63,[1]Movimento!$A:$A,KX$3)</f>
        <v>0</v>
      </c>
      <c r="KY63" s="141">
        <f>SUMIFS([1]Movimento!$R:$R,[1]Movimento!$B:$B,$C$3,[1]Movimento!$M:$M,$B63,[1]Movimento!$A:$A,KY$3)</f>
        <v>0</v>
      </c>
      <c r="KZ63" s="141">
        <f>SUMIFS([1]Movimento!$R:$R,[1]Movimento!$B:$B,$C$3,[1]Movimento!$M:$M,$B63,[1]Movimento!$A:$A,KZ$3)</f>
        <v>0</v>
      </c>
      <c r="LA63" s="141">
        <f>SUMIFS([1]Movimento!$R:$R,[1]Movimento!$B:$B,$C$3,[1]Movimento!$M:$M,$B63,[1]Movimento!$A:$A,LA$3)</f>
        <v>0</v>
      </c>
      <c r="LB63" s="141">
        <f>SUMIFS([1]Movimento!$R:$R,[1]Movimento!$B:$B,$C$3,[1]Movimento!$M:$M,$B63,[1]Movimento!$A:$A,LB$3)</f>
        <v>0</v>
      </c>
      <c r="LC63" s="141">
        <f>SUMIFS([1]Movimento!$R:$R,[1]Movimento!$B:$B,$C$3,[1]Movimento!$M:$M,$B63,[1]Movimento!$A:$A,LC$3)</f>
        <v>0</v>
      </c>
      <c r="LD63" s="141">
        <f>SUMIFS([1]Movimento!$R:$R,[1]Movimento!$B:$B,$C$3,[1]Movimento!$M:$M,$B63,[1]Movimento!$A:$A,LD$3)</f>
        <v>0</v>
      </c>
      <c r="LE63" s="141">
        <f>SUMIFS([1]Movimento!$R:$R,[1]Movimento!$B:$B,$C$3,[1]Movimento!$M:$M,$B63,[1]Movimento!$A:$A,LE$3)</f>
        <v>0</v>
      </c>
      <c r="LF63" s="141">
        <f>SUMIFS([1]Movimento!$R:$R,[1]Movimento!$B:$B,$C$3,[1]Movimento!$M:$M,$B63,[1]Movimento!$A:$A,LF$3)</f>
        <v>0</v>
      </c>
      <c r="LG63" s="141">
        <f>SUMIFS([1]Movimento!$R:$R,[1]Movimento!$B:$B,$C$3,[1]Movimento!$M:$M,$B63,[1]Movimento!$A:$A,LG$3)</f>
        <v>0</v>
      </c>
      <c r="LH63" s="141">
        <f>SUMIFS([1]Movimento!$R:$R,[1]Movimento!$B:$B,$C$3,[1]Movimento!$M:$M,$B63,[1]Movimento!$A:$A,LH$3)</f>
        <v>0</v>
      </c>
      <c r="LI63" s="141">
        <f>SUMIFS([1]Movimento!$R:$R,[1]Movimento!$B:$B,$C$3,[1]Movimento!$M:$M,$B63,[1]Movimento!$A:$A,LI$3)</f>
        <v>0</v>
      </c>
      <c r="LJ63" s="141">
        <f>SUMIFS([1]Movimento!$R:$R,[1]Movimento!$B:$B,$C$3,[1]Movimento!$M:$M,$B63,[1]Movimento!$A:$A,LJ$3)</f>
        <v>0</v>
      </c>
      <c r="LK63" s="141">
        <f>SUMIFS([1]Movimento!$R:$R,[1]Movimento!$B:$B,$C$3,[1]Movimento!$M:$M,$B63,[1]Movimento!$A:$A,LK$3)</f>
        <v>0</v>
      </c>
      <c r="LL63" s="142">
        <f>SUM(KG63:LK63)</f>
        <v>0</v>
      </c>
      <c r="LM63" s="141">
        <f>SUMIFS([1]Movimento!$R:$R,[1]Movimento!$B:$B,$C$3,[1]Movimento!$M:$M,$B63,[1]Movimento!$A:$A,LM$3)</f>
        <v>0</v>
      </c>
      <c r="LN63" s="141">
        <f>SUMIFS([1]Movimento!$R:$R,[1]Movimento!$B:$B,$C$3,[1]Movimento!$M:$M,$B63,[1]Movimento!$A:$A,LN$3)</f>
        <v>0</v>
      </c>
      <c r="LO63" s="141">
        <f>SUMIFS([1]Movimento!$R:$R,[1]Movimento!$B:$B,$C$3,[1]Movimento!$M:$M,$B63,[1]Movimento!$A:$A,LO$3)</f>
        <v>0</v>
      </c>
      <c r="LP63" s="141">
        <f>SUMIFS([1]Movimento!$R:$R,[1]Movimento!$B:$B,$C$3,[1]Movimento!$M:$M,$B63,[1]Movimento!$A:$A,LP$3)</f>
        <v>0</v>
      </c>
      <c r="LQ63" s="141">
        <f>SUMIFS([1]Movimento!$R:$R,[1]Movimento!$B:$B,$C$3,[1]Movimento!$M:$M,$B63,[1]Movimento!$A:$A,LQ$3)</f>
        <v>0</v>
      </c>
      <c r="LR63" s="141">
        <f>SUMIFS([1]Movimento!$R:$R,[1]Movimento!$B:$B,$C$3,[1]Movimento!$M:$M,$B63,[1]Movimento!$A:$A,LR$3)</f>
        <v>0</v>
      </c>
      <c r="LS63" s="141">
        <f>SUMIFS([1]Movimento!$R:$R,[1]Movimento!$B:$B,$C$3,[1]Movimento!$M:$M,$B63,[1]Movimento!$A:$A,LS$3)</f>
        <v>0</v>
      </c>
      <c r="LT63" s="141">
        <f>SUMIFS([1]Movimento!$R:$R,[1]Movimento!$B:$B,$C$3,[1]Movimento!$M:$M,$B63,[1]Movimento!$A:$A,LT$3)</f>
        <v>0</v>
      </c>
      <c r="LU63" s="141">
        <f>SUMIFS([1]Movimento!$R:$R,[1]Movimento!$B:$B,$C$3,[1]Movimento!$M:$M,$B63,[1]Movimento!$A:$A,LU$3)</f>
        <v>0</v>
      </c>
      <c r="LV63" s="141">
        <f>SUMIFS([1]Movimento!$R:$R,[1]Movimento!$B:$B,$C$3,[1]Movimento!$M:$M,$B63,[1]Movimento!$A:$A,LV$3)</f>
        <v>0</v>
      </c>
      <c r="LW63" s="141">
        <f>SUMIFS([1]Movimento!$R:$R,[1]Movimento!$B:$B,$C$3,[1]Movimento!$M:$M,$B63,[1]Movimento!$A:$A,LW$3)</f>
        <v>0</v>
      </c>
      <c r="LX63" s="141">
        <f>SUMIFS([1]Movimento!$R:$R,[1]Movimento!$B:$B,$C$3,[1]Movimento!$M:$M,$B63,[1]Movimento!$A:$A,LX$3)</f>
        <v>0</v>
      </c>
      <c r="LY63" s="141">
        <f>SUMIFS([1]Movimento!$R:$R,[1]Movimento!$B:$B,$C$3,[1]Movimento!$M:$M,$B63,[1]Movimento!$A:$A,LY$3)</f>
        <v>0</v>
      </c>
      <c r="LZ63" s="141">
        <f>SUMIFS([1]Movimento!$R:$R,[1]Movimento!$B:$B,$C$3,[1]Movimento!$M:$M,$B63,[1]Movimento!$A:$A,LZ$3)</f>
        <v>0</v>
      </c>
      <c r="MA63" s="141">
        <f>SUMIFS([1]Movimento!$R:$R,[1]Movimento!$B:$B,$C$3,[1]Movimento!$M:$M,$B63,[1]Movimento!$A:$A,MA$3)</f>
        <v>0</v>
      </c>
      <c r="MB63" s="141">
        <f>SUMIFS([1]Movimento!$R:$R,[1]Movimento!$B:$B,$C$3,[1]Movimento!$M:$M,$B63,[1]Movimento!$A:$A,MB$3)</f>
        <v>0</v>
      </c>
      <c r="MC63" s="141">
        <f>SUMIFS([1]Movimento!$R:$R,[1]Movimento!$B:$B,$C$3,[1]Movimento!$M:$M,$B63,[1]Movimento!$A:$A,MC$3)</f>
        <v>0</v>
      </c>
      <c r="MD63" s="141">
        <f>SUMIFS([1]Movimento!$R:$R,[1]Movimento!$B:$B,$C$3,[1]Movimento!$M:$M,$B63,[1]Movimento!$A:$A,MD$3)</f>
        <v>0</v>
      </c>
      <c r="ME63" s="141">
        <f>SUMIFS([1]Movimento!$R:$R,[1]Movimento!$B:$B,$C$3,[1]Movimento!$M:$M,$B63,[1]Movimento!$A:$A,ME$3)</f>
        <v>0</v>
      </c>
      <c r="MF63" s="141">
        <f>SUMIFS([1]Movimento!$R:$R,[1]Movimento!$B:$B,$C$3,[1]Movimento!$M:$M,$B63,[1]Movimento!$A:$A,MF$3)</f>
        <v>0</v>
      </c>
      <c r="MG63" s="141">
        <f>SUMIFS([1]Movimento!$R:$R,[1]Movimento!$B:$B,$C$3,[1]Movimento!$M:$M,$B63,[1]Movimento!$A:$A,MG$3)</f>
        <v>0</v>
      </c>
      <c r="MH63" s="141">
        <f>SUMIFS([1]Movimento!$R:$R,[1]Movimento!$B:$B,$C$3,[1]Movimento!$M:$M,$B63,[1]Movimento!$A:$A,MH$3)</f>
        <v>0</v>
      </c>
      <c r="MI63" s="141">
        <f>SUMIFS([1]Movimento!$R:$R,[1]Movimento!$B:$B,$C$3,[1]Movimento!$M:$M,$B63,[1]Movimento!$A:$A,MI$3)</f>
        <v>0</v>
      </c>
      <c r="MJ63" s="141">
        <f>SUMIFS([1]Movimento!$R:$R,[1]Movimento!$B:$B,$C$3,[1]Movimento!$M:$M,$B63,[1]Movimento!$A:$A,MJ$3)</f>
        <v>0</v>
      </c>
      <c r="MK63" s="141">
        <f>SUMIFS([1]Movimento!$R:$R,[1]Movimento!$B:$B,$C$3,[1]Movimento!$M:$M,$B63,[1]Movimento!$A:$A,MK$3)</f>
        <v>0</v>
      </c>
      <c r="ML63" s="141">
        <f>SUMIFS([1]Movimento!$R:$R,[1]Movimento!$B:$B,$C$3,[1]Movimento!$M:$M,$B63,[1]Movimento!$A:$A,ML$3)</f>
        <v>0</v>
      </c>
      <c r="MM63" s="141">
        <f>SUMIFS([1]Movimento!$R:$R,[1]Movimento!$B:$B,$C$3,[1]Movimento!$M:$M,$B63,[1]Movimento!$A:$A,MM$3)</f>
        <v>0</v>
      </c>
      <c r="MN63" s="141">
        <f>SUMIFS([1]Movimento!$R:$R,[1]Movimento!$B:$B,$C$3,[1]Movimento!$M:$M,$B63,[1]Movimento!$A:$A,MN$3)</f>
        <v>0</v>
      </c>
      <c r="MO63" s="141">
        <f>SUMIFS([1]Movimento!$R:$R,[1]Movimento!$B:$B,$C$3,[1]Movimento!$M:$M,$B63,[1]Movimento!$A:$A,MO$3)</f>
        <v>0</v>
      </c>
      <c r="MP63" s="141">
        <f>SUMIFS([1]Movimento!$R:$R,[1]Movimento!$B:$B,$C$3,[1]Movimento!$M:$M,$B63,[1]Movimento!$A:$A,MP$3)</f>
        <v>0</v>
      </c>
      <c r="MQ63" s="141">
        <f>SUMIFS([1]Movimento!$R:$R,[1]Movimento!$B:$B,$C$3,[1]Movimento!$M:$M,$B63,[1]Movimento!$A:$A,MQ$3)</f>
        <v>0</v>
      </c>
      <c r="MR63" s="142">
        <f>SUM(LM63:MQ63)</f>
        <v>0</v>
      </c>
      <c r="MS63" s="141">
        <f>SUMIFS([1]Movimento!$R:$R,[1]Movimento!$B:$B,$C$3,[1]Movimento!$M:$M,$B63,[1]Movimento!$A:$A,MS$3)</f>
        <v>0</v>
      </c>
      <c r="MT63" s="141">
        <f>SUMIFS([1]Movimento!$R:$R,[1]Movimento!$B:$B,$C$3,[1]Movimento!$M:$M,$B63,[1]Movimento!$A:$A,MT$3)</f>
        <v>0</v>
      </c>
      <c r="MU63" s="141">
        <f>SUMIFS([1]Movimento!$R:$R,[1]Movimento!$B:$B,$C$3,[1]Movimento!$M:$M,$B63,[1]Movimento!$A:$A,MU$3)</f>
        <v>0</v>
      </c>
      <c r="MV63" s="141">
        <f>SUMIFS([1]Movimento!$R:$R,[1]Movimento!$B:$B,$C$3,[1]Movimento!$M:$M,$B63,[1]Movimento!$A:$A,MV$3)</f>
        <v>0</v>
      </c>
      <c r="MW63" s="141">
        <f>SUMIFS([1]Movimento!$R:$R,[1]Movimento!$B:$B,$C$3,[1]Movimento!$M:$M,$B63,[1]Movimento!$A:$A,MW$3)</f>
        <v>0</v>
      </c>
      <c r="MX63" s="141">
        <f>SUMIFS([1]Movimento!$R:$R,[1]Movimento!$B:$B,$C$3,[1]Movimento!$M:$M,$B63,[1]Movimento!$A:$A,MX$3)</f>
        <v>0</v>
      </c>
      <c r="MY63" s="141">
        <f>SUMIFS([1]Movimento!$R:$R,[1]Movimento!$B:$B,$C$3,[1]Movimento!$M:$M,$B63,[1]Movimento!$A:$A,MY$3)</f>
        <v>0</v>
      </c>
      <c r="MZ63" s="141">
        <f>SUMIFS([1]Movimento!$R:$R,[1]Movimento!$B:$B,$C$3,[1]Movimento!$M:$M,$B63,[1]Movimento!$A:$A,MZ$3)</f>
        <v>0</v>
      </c>
      <c r="NA63" s="141">
        <f>SUMIFS([1]Movimento!$R:$R,[1]Movimento!$B:$B,$C$3,[1]Movimento!$M:$M,$B63,[1]Movimento!$A:$A,NA$3)</f>
        <v>0</v>
      </c>
      <c r="NB63" s="141">
        <f>SUMIFS([1]Movimento!$R:$R,[1]Movimento!$B:$B,$C$3,[1]Movimento!$M:$M,$B63,[1]Movimento!$A:$A,NB$3)</f>
        <v>0</v>
      </c>
      <c r="NC63" s="141">
        <f>SUMIFS([1]Movimento!$R:$R,[1]Movimento!$B:$B,$C$3,[1]Movimento!$M:$M,$B63,[1]Movimento!$A:$A,NC$3)</f>
        <v>0</v>
      </c>
      <c r="ND63" s="141">
        <f>SUMIFS([1]Movimento!$R:$R,[1]Movimento!$B:$B,$C$3,[1]Movimento!$M:$M,$B63,[1]Movimento!$A:$A,ND$3)</f>
        <v>0</v>
      </c>
      <c r="NE63" s="141">
        <f>SUMIFS([1]Movimento!$R:$R,[1]Movimento!$B:$B,$C$3,[1]Movimento!$M:$M,$B63,[1]Movimento!$A:$A,NE$3)</f>
        <v>0</v>
      </c>
      <c r="NF63" s="141">
        <f>SUMIFS([1]Movimento!$R:$R,[1]Movimento!$B:$B,$C$3,[1]Movimento!$M:$M,$B63,[1]Movimento!$A:$A,NF$3)</f>
        <v>0</v>
      </c>
      <c r="NG63" s="141">
        <f>SUMIFS([1]Movimento!$R:$R,[1]Movimento!$B:$B,$C$3,[1]Movimento!$M:$M,$B63,[1]Movimento!$A:$A,NG$3)</f>
        <v>0</v>
      </c>
      <c r="NH63" s="141">
        <f>SUMIFS([1]Movimento!$R:$R,[1]Movimento!$B:$B,$C$3,[1]Movimento!$M:$M,$B63,[1]Movimento!$A:$A,NH$3)</f>
        <v>0</v>
      </c>
      <c r="NI63" s="141">
        <f>SUMIFS([1]Movimento!$R:$R,[1]Movimento!$B:$B,$C$3,[1]Movimento!$M:$M,$B63,[1]Movimento!$A:$A,NI$3)</f>
        <v>0</v>
      </c>
      <c r="NJ63" s="141">
        <f>SUMIFS([1]Movimento!$R:$R,[1]Movimento!$B:$B,$C$3,[1]Movimento!$M:$M,$B63,[1]Movimento!$A:$A,NJ$3)</f>
        <v>0</v>
      </c>
      <c r="NK63" s="141">
        <f>SUMIFS([1]Movimento!$R:$R,[1]Movimento!$B:$B,$C$3,[1]Movimento!$M:$M,$B63,[1]Movimento!$A:$A,NK$3)</f>
        <v>0</v>
      </c>
      <c r="NL63" s="141">
        <f>SUMIFS([1]Movimento!$R:$R,[1]Movimento!$B:$B,$C$3,[1]Movimento!$M:$M,$B63,[1]Movimento!$A:$A,NL$3)</f>
        <v>0</v>
      </c>
      <c r="NM63" s="141">
        <f>SUMIFS([1]Movimento!$R:$R,[1]Movimento!$B:$B,$C$3,[1]Movimento!$M:$M,$B63,[1]Movimento!$A:$A,NM$3)</f>
        <v>0</v>
      </c>
      <c r="NN63" s="141">
        <f>SUMIFS([1]Movimento!$R:$R,[1]Movimento!$B:$B,$C$3,[1]Movimento!$M:$M,$B63,[1]Movimento!$A:$A,NN$3)</f>
        <v>0</v>
      </c>
      <c r="NO63" s="141">
        <f>SUMIFS([1]Movimento!$R:$R,[1]Movimento!$B:$B,$C$3,[1]Movimento!$M:$M,$B63,[1]Movimento!$A:$A,NO$3)</f>
        <v>0</v>
      </c>
      <c r="NP63" s="141">
        <f>SUMIFS([1]Movimento!$R:$R,[1]Movimento!$B:$B,$C$3,[1]Movimento!$M:$M,$B63,[1]Movimento!$A:$A,NP$3)</f>
        <v>0</v>
      </c>
      <c r="NQ63" s="141">
        <f>SUMIFS([1]Movimento!$R:$R,[1]Movimento!$B:$B,$C$3,[1]Movimento!$M:$M,$B63,[1]Movimento!$A:$A,NQ$3)</f>
        <v>0</v>
      </c>
      <c r="NR63" s="141">
        <f>SUMIFS([1]Movimento!$R:$R,[1]Movimento!$B:$B,$C$3,[1]Movimento!$M:$M,$B63,[1]Movimento!$A:$A,NR$3)</f>
        <v>0</v>
      </c>
      <c r="NS63" s="141">
        <f>SUMIFS([1]Movimento!$R:$R,[1]Movimento!$B:$B,$C$3,[1]Movimento!$M:$M,$B63,[1]Movimento!$A:$A,NS$3)</f>
        <v>0</v>
      </c>
      <c r="NT63" s="141">
        <f>SUMIFS([1]Movimento!$R:$R,[1]Movimento!$B:$B,$C$3,[1]Movimento!$M:$M,$B63,[1]Movimento!$A:$A,NT$3)</f>
        <v>0</v>
      </c>
      <c r="NU63" s="141">
        <f>SUMIFS([1]Movimento!$R:$R,[1]Movimento!$B:$B,$C$3,[1]Movimento!$M:$M,$B63,[1]Movimento!$A:$A,NU$3)</f>
        <v>0</v>
      </c>
      <c r="NV63" s="141">
        <f>SUMIFS([1]Movimento!$R:$R,[1]Movimento!$B:$B,$C$3,[1]Movimento!$M:$M,$B63,[1]Movimento!$A:$A,NV$3)</f>
        <v>0</v>
      </c>
      <c r="NW63" s="141">
        <f>SUMIFS([1]Movimento!$R:$R,[1]Movimento!$B:$B,$C$3,[1]Movimento!$M:$M,$B63,[1]Movimento!$A:$A,NW$3)</f>
        <v>0</v>
      </c>
      <c r="NX63" s="142">
        <f>SUM(MS63:NW63)</f>
        <v>0</v>
      </c>
      <c r="NY63" s="10"/>
      <c r="NZ63" s="142">
        <f>AJ63+BP63+CV63+EB63+FH63+GN63+HT63+IZ63+KF63+LL63+MR63+NX63</f>
        <v>0</v>
      </c>
      <c r="OA63" s="143">
        <f>SUM(OI63:OP63)</f>
        <v>0</v>
      </c>
      <c r="OB63" s="144" t="str">
        <f>IF(OA63=0,"",((NZ63/OA63)-1)*-1)</f>
        <v/>
      </c>
      <c r="OD63" s="181"/>
      <c r="OG63" s="163" t="s">
        <v>123</v>
      </c>
      <c r="OH63" s="10"/>
      <c r="OI63" s="165"/>
      <c r="OJ63" s="165"/>
      <c r="OK63" s="165"/>
      <c r="OL63" s="165"/>
      <c r="OM63" s="165"/>
      <c r="ON63" s="165"/>
      <c r="OO63" s="165"/>
      <c r="OP63" s="165"/>
      <c r="OQ63" s="165"/>
      <c r="OR63" s="165"/>
      <c r="OS63" s="165"/>
      <c r="OT63" s="165"/>
      <c r="OU63" s="10"/>
      <c r="OV63" s="164">
        <f t="shared" ref="OV63" si="215">SUM(OI63:OU63)</f>
        <v>0</v>
      </c>
    </row>
    <row r="64" spans="1:412" s="134" customFormat="1" outlineLevel="1">
      <c r="B64" s="139"/>
      <c r="C64" s="140"/>
      <c r="D64" s="10"/>
      <c r="E64" s="141"/>
      <c r="F64" s="141"/>
      <c r="G64" s="141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  <c r="Z64" s="141"/>
      <c r="AA64" s="141"/>
      <c r="AB64" s="141"/>
      <c r="AC64" s="141"/>
      <c r="AD64" s="141"/>
      <c r="AE64" s="141"/>
      <c r="AF64" s="141"/>
      <c r="AG64" s="141"/>
      <c r="AH64" s="141"/>
      <c r="AI64" s="141"/>
      <c r="AJ64" s="141"/>
      <c r="AK64" s="141"/>
      <c r="AL64" s="141"/>
      <c r="AM64" s="141"/>
      <c r="AN64" s="141"/>
      <c r="AO64" s="141"/>
      <c r="AP64" s="141"/>
      <c r="AQ64" s="141"/>
      <c r="AR64" s="141"/>
      <c r="AS64" s="141"/>
      <c r="AT64" s="141"/>
      <c r="AU64" s="141"/>
      <c r="AV64" s="141"/>
      <c r="AW64" s="141"/>
      <c r="AX64" s="141"/>
      <c r="AY64" s="141"/>
      <c r="AZ64" s="141"/>
      <c r="BA64" s="141"/>
      <c r="BB64" s="141"/>
      <c r="BC64" s="141"/>
      <c r="BD64" s="141"/>
      <c r="BE64" s="141"/>
      <c r="BF64" s="141"/>
      <c r="BG64" s="141"/>
      <c r="BH64" s="141"/>
      <c r="BI64" s="141"/>
      <c r="BJ64" s="141"/>
      <c r="BK64" s="141"/>
      <c r="BL64" s="141"/>
      <c r="BM64" s="141"/>
      <c r="BN64" s="141"/>
      <c r="BO64" s="141"/>
      <c r="BP64" s="141"/>
      <c r="BQ64" s="141"/>
      <c r="BR64" s="141"/>
      <c r="BS64" s="141"/>
      <c r="BT64" s="141"/>
      <c r="BU64" s="141"/>
      <c r="BV64" s="141"/>
      <c r="BW64" s="141"/>
      <c r="BX64" s="141"/>
      <c r="BY64" s="141"/>
      <c r="BZ64" s="141"/>
      <c r="CA64" s="141"/>
      <c r="CB64" s="141"/>
      <c r="CC64" s="141"/>
      <c r="CD64" s="141"/>
      <c r="CE64" s="141"/>
      <c r="CF64" s="141"/>
      <c r="CG64" s="141"/>
      <c r="CH64" s="141"/>
      <c r="CI64" s="141"/>
      <c r="CJ64" s="141"/>
      <c r="CK64" s="141"/>
      <c r="CL64" s="141"/>
      <c r="CM64" s="141"/>
      <c r="CN64" s="141"/>
      <c r="CO64" s="141"/>
      <c r="CP64" s="141"/>
      <c r="CQ64" s="141"/>
      <c r="CR64" s="141"/>
      <c r="CS64" s="141"/>
      <c r="CT64" s="141"/>
      <c r="CU64" s="141"/>
      <c r="CV64" s="141"/>
      <c r="CW64" s="141"/>
      <c r="CX64" s="141"/>
      <c r="CY64" s="141"/>
      <c r="CZ64" s="141"/>
      <c r="DA64" s="141"/>
      <c r="DB64" s="141"/>
      <c r="DC64" s="141"/>
      <c r="DD64" s="141"/>
      <c r="DE64" s="141"/>
      <c r="DF64" s="141"/>
      <c r="DG64" s="141"/>
      <c r="DH64" s="141"/>
      <c r="DI64" s="141"/>
      <c r="DJ64" s="141"/>
      <c r="DK64" s="141"/>
      <c r="DL64" s="141"/>
      <c r="DM64" s="141"/>
      <c r="DN64" s="141"/>
      <c r="DO64" s="141"/>
      <c r="DP64" s="141"/>
      <c r="DQ64" s="141"/>
      <c r="DR64" s="141"/>
      <c r="DS64" s="141"/>
      <c r="DT64" s="141"/>
      <c r="DU64" s="141"/>
      <c r="DV64" s="141"/>
      <c r="DW64" s="141"/>
      <c r="DX64" s="141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1"/>
      <c r="EN64" s="141"/>
      <c r="EO64" s="141"/>
      <c r="EP64" s="141"/>
      <c r="EQ64" s="141"/>
      <c r="ER64" s="141"/>
      <c r="ES64" s="141"/>
      <c r="ET64" s="141"/>
      <c r="EU64" s="141"/>
      <c r="EV64" s="141"/>
      <c r="EW64" s="141"/>
      <c r="EX64" s="141"/>
      <c r="EY64" s="141"/>
      <c r="EZ64" s="141"/>
      <c r="FA64" s="141"/>
      <c r="FB64" s="141"/>
      <c r="FC64" s="141"/>
      <c r="FD64" s="141"/>
      <c r="FE64" s="141"/>
      <c r="FF64" s="141"/>
      <c r="FG64" s="141"/>
      <c r="FH64" s="141"/>
      <c r="FI64" s="141"/>
      <c r="FJ64" s="141"/>
      <c r="FK64" s="141"/>
      <c r="FL64" s="141"/>
      <c r="FM64" s="141"/>
      <c r="FN64" s="141"/>
      <c r="FO64" s="141"/>
      <c r="FP64" s="141"/>
      <c r="FQ64" s="141"/>
      <c r="FR64" s="141"/>
      <c r="FS64" s="141"/>
      <c r="FT64" s="141"/>
      <c r="FU64" s="141"/>
      <c r="FV64" s="141"/>
      <c r="FW64" s="141"/>
      <c r="FX64" s="141"/>
      <c r="FY64" s="141"/>
      <c r="FZ64" s="141"/>
      <c r="GA64" s="141"/>
      <c r="GB64" s="141"/>
      <c r="GC64" s="141"/>
      <c r="GD64" s="141"/>
      <c r="GE64" s="141"/>
      <c r="GF64" s="141"/>
      <c r="GG64" s="141"/>
      <c r="GH64" s="141"/>
      <c r="GI64" s="141"/>
      <c r="GJ64" s="141"/>
      <c r="GK64" s="141"/>
      <c r="GL64" s="141"/>
      <c r="GM64" s="141"/>
      <c r="GN64" s="141"/>
      <c r="GO64" s="141"/>
      <c r="GP64" s="141"/>
      <c r="GQ64" s="141"/>
      <c r="GR64" s="141"/>
      <c r="GS64" s="141"/>
      <c r="GT64" s="141"/>
      <c r="GU64" s="141"/>
      <c r="GV64" s="141"/>
      <c r="GW64" s="141"/>
      <c r="GX64" s="141"/>
      <c r="GY64" s="141"/>
      <c r="GZ64" s="141"/>
      <c r="HA64" s="141"/>
      <c r="HB64" s="141"/>
      <c r="HC64" s="141"/>
      <c r="HD64" s="141"/>
      <c r="HE64" s="141"/>
      <c r="HF64" s="141"/>
      <c r="HG64" s="141"/>
      <c r="HH64" s="141"/>
      <c r="HI64" s="141"/>
      <c r="HJ64" s="141"/>
      <c r="HK64" s="141"/>
      <c r="HL64" s="141"/>
      <c r="HM64" s="141"/>
      <c r="HN64" s="141"/>
      <c r="HO64" s="141"/>
      <c r="HP64" s="141"/>
      <c r="HQ64" s="141"/>
      <c r="HR64" s="141"/>
      <c r="HS64" s="141"/>
      <c r="HT64" s="141"/>
      <c r="HU64" s="141"/>
      <c r="HV64" s="141"/>
      <c r="HW64" s="141"/>
      <c r="HX64" s="141"/>
      <c r="HY64" s="141"/>
      <c r="HZ64" s="141"/>
      <c r="IA64" s="141"/>
      <c r="IB64" s="141"/>
      <c r="IC64" s="141"/>
      <c r="ID64" s="141"/>
      <c r="IE64" s="141"/>
      <c r="IF64" s="141"/>
      <c r="IG64" s="141"/>
      <c r="IH64" s="141"/>
      <c r="II64" s="141"/>
      <c r="IJ64" s="141"/>
      <c r="IK64" s="141"/>
      <c r="IL64" s="141"/>
      <c r="IM64" s="141"/>
      <c r="IN64" s="141"/>
      <c r="IO64" s="141"/>
      <c r="IP64" s="141"/>
      <c r="IQ64" s="141"/>
      <c r="IR64" s="141"/>
      <c r="IS64" s="141"/>
      <c r="IT64" s="141"/>
      <c r="IU64" s="141"/>
      <c r="IV64" s="141"/>
      <c r="IW64" s="141"/>
      <c r="IX64" s="141"/>
      <c r="IY64" s="141"/>
      <c r="IZ64" s="141"/>
      <c r="JA64" s="141"/>
      <c r="JB64" s="141"/>
      <c r="JC64" s="141"/>
      <c r="JD64" s="141"/>
      <c r="JE64" s="141"/>
      <c r="JF64" s="141"/>
      <c r="JG64" s="141"/>
      <c r="JH64" s="141"/>
      <c r="JI64" s="141"/>
      <c r="JJ64" s="141"/>
      <c r="JK64" s="141"/>
      <c r="JL64" s="141"/>
      <c r="JM64" s="141"/>
      <c r="JN64" s="141"/>
      <c r="JO64" s="141"/>
      <c r="JP64" s="141"/>
      <c r="JQ64" s="141"/>
      <c r="JR64" s="141"/>
      <c r="JS64" s="141"/>
      <c r="JT64" s="141"/>
      <c r="JU64" s="141"/>
      <c r="JV64" s="141"/>
      <c r="JW64" s="141"/>
      <c r="JX64" s="141"/>
      <c r="JY64" s="141"/>
      <c r="JZ64" s="141"/>
      <c r="KA64" s="141"/>
      <c r="KB64" s="141"/>
      <c r="KC64" s="141"/>
      <c r="KD64" s="141"/>
      <c r="KE64" s="141"/>
      <c r="KF64" s="141"/>
      <c r="KG64" s="141"/>
      <c r="KH64" s="141"/>
      <c r="KI64" s="141"/>
      <c r="KJ64" s="141"/>
      <c r="KK64" s="141"/>
      <c r="KL64" s="141"/>
      <c r="KM64" s="141"/>
      <c r="KN64" s="141"/>
      <c r="KO64" s="141"/>
      <c r="KP64" s="141"/>
      <c r="KQ64" s="141"/>
      <c r="KR64" s="141"/>
      <c r="KS64" s="141"/>
      <c r="KT64" s="141"/>
      <c r="KU64" s="141"/>
      <c r="KV64" s="141"/>
      <c r="KW64" s="141"/>
      <c r="KX64" s="141"/>
      <c r="KY64" s="141"/>
      <c r="KZ64" s="141"/>
      <c r="LA64" s="141"/>
      <c r="LB64" s="141"/>
      <c r="LC64" s="141"/>
      <c r="LD64" s="141"/>
      <c r="LE64" s="141"/>
      <c r="LF64" s="141"/>
      <c r="LG64" s="141"/>
      <c r="LH64" s="141"/>
      <c r="LI64" s="141"/>
      <c r="LJ64" s="141"/>
      <c r="LK64" s="141"/>
      <c r="LL64" s="141"/>
      <c r="LM64" s="141"/>
      <c r="LN64" s="141"/>
      <c r="LO64" s="141"/>
      <c r="LP64" s="141"/>
      <c r="LQ64" s="141"/>
      <c r="LR64" s="141"/>
      <c r="LS64" s="141"/>
      <c r="LT64" s="141"/>
      <c r="LU64" s="141"/>
      <c r="LV64" s="141"/>
      <c r="LW64" s="141"/>
      <c r="LX64" s="141"/>
      <c r="LY64" s="141"/>
      <c r="LZ64" s="141"/>
      <c r="MA64" s="141"/>
      <c r="MB64" s="141"/>
      <c r="MC64" s="141"/>
      <c r="MD64" s="141"/>
      <c r="ME64" s="141"/>
      <c r="MF64" s="141"/>
      <c r="MG64" s="141"/>
      <c r="MH64" s="141"/>
      <c r="MI64" s="141"/>
      <c r="MJ64" s="141"/>
      <c r="MK64" s="141"/>
      <c r="ML64" s="141"/>
      <c r="MM64" s="141"/>
      <c r="MN64" s="141"/>
      <c r="MO64" s="141"/>
      <c r="MP64" s="141"/>
      <c r="MQ64" s="141"/>
      <c r="MR64" s="141"/>
      <c r="MS64" s="141"/>
      <c r="MT64" s="141"/>
      <c r="MU64" s="141"/>
      <c r="MV64" s="141"/>
      <c r="MW64" s="141"/>
      <c r="MX64" s="141"/>
      <c r="MY64" s="141"/>
      <c r="MZ64" s="141"/>
      <c r="NA64" s="141"/>
      <c r="NB64" s="141"/>
      <c r="NC64" s="141"/>
      <c r="ND64" s="141"/>
      <c r="NE64" s="141"/>
      <c r="NF64" s="141"/>
      <c r="NG64" s="141"/>
      <c r="NH64" s="141"/>
      <c r="NI64" s="141"/>
      <c r="NJ64" s="141"/>
      <c r="NK64" s="141"/>
      <c r="NL64" s="141"/>
      <c r="NM64" s="141"/>
      <c r="NN64" s="141"/>
      <c r="NO64" s="141"/>
      <c r="NP64" s="141"/>
      <c r="NQ64" s="141"/>
      <c r="NR64" s="141"/>
      <c r="NS64" s="141"/>
      <c r="NT64" s="141"/>
      <c r="NU64" s="141"/>
      <c r="NV64" s="141"/>
      <c r="NW64" s="141"/>
      <c r="NX64" s="141"/>
      <c r="NY64" s="10"/>
      <c r="NZ64" s="141"/>
      <c r="OA64" s="143"/>
      <c r="OB64" s="145"/>
      <c r="OD64" s="181"/>
      <c r="OG64" s="163"/>
      <c r="OH64" s="10"/>
      <c r="OI64" s="164"/>
      <c r="OJ64" s="164"/>
      <c r="OK64" s="164"/>
      <c r="OL64" s="164"/>
      <c r="OM64" s="164"/>
      <c r="ON64" s="164"/>
      <c r="OO64" s="164"/>
      <c r="OP64" s="164"/>
      <c r="OQ64" s="164"/>
      <c r="OR64" s="164"/>
      <c r="OS64" s="164"/>
      <c r="OT64" s="164"/>
      <c r="OU64" s="10"/>
      <c r="OV64" s="164"/>
    </row>
    <row r="65" spans="1:412">
      <c r="B65" s="38"/>
      <c r="C65" s="118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23"/>
      <c r="AD65" s="123"/>
      <c r="AE65" s="123"/>
      <c r="AF65" s="123"/>
      <c r="AG65" s="123"/>
      <c r="AH65" s="123"/>
      <c r="AI65" s="123"/>
      <c r="AJ65" s="124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3"/>
      <c r="BP65" s="124"/>
      <c r="BQ65" s="123"/>
      <c r="BR65" s="123"/>
      <c r="BS65" s="123"/>
      <c r="BT65" s="123"/>
      <c r="BU65" s="123"/>
      <c r="BV65" s="123"/>
      <c r="BW65" s="123"/>
      <c r="BX65" s="123"/>
      <c r="BY65" s="123"/>
      <c r="BZ65" s="123"/>
      <c r="CA65" s="123"/>
      <c r="CB65" s="123"/>
      <c r="CC65" s="123"/>
      <c r="CD65" s="123"/>
      <c r="CE65" s="123"/>
      <c r="CF65" s="123"/>
      <c r="CG65" s="123"/>
      <c r="CH65" s="123"/>
      <c r="CI65" s="123"/>
      <c r="CJ65" s="123"/>
      <c r="CK65" s="123"/>
      <c r="CL65" s="123"/>
      <c r="CM65" s="123"/>
      <c r="CN65" s="123"/>
      <c r="CO65" s="123"/>
      <c r="CP65" s="123"/>
      <c r="CQ65" s="123"/>
      <c r="CR65" s="123"/>
      <c r="CS65" s="123"/>
      <c r="CT65" s="123"/>
      <c r="CU65" s="123"/>
      <c r="CV65" s="124"/>
      <c r="CW65" s="123"/>
      <c r="CX65" s="123"/>
      <c r="CY65" s="123"/>
      <c r="CZ65" s="123"/>
      <c r="DA65" s="123"/>
      <c r="DB65" s="123"/>
      <c r="DC65" s="123"/>
      <c r="DD65" s="123"/>
      <c r="DE65" s="123"/>
      <c r="DF65" s="123"/>
      <c r="DG65" s="123"/>
      <c r="DH65" s="123"/>
      <c r="DI65" s="123"/>
      <c r="DJ65" s="123"/>
      <c r="DK65" s="123"/>
      <c r="DL65" s="123"/>
      <c r="DM65" s="123"/>
      <c r="DN65" s="123"/>
      <c r="DO65" s="123"/>
      <c r="DP65" s="123"/>
      <c r="DQ65" s="123"/>
      <c r="DR65" s="123"/>
      <c r="DS65" s="123"/>
      <c r="DT65" s="123"/>
      <c r="DU65" s="123"/>
      <c r="DV65" s="123"/>
      <c r="DW65" s="123"/>
      <c r="DX65" s="123"/>
      <c r="DY65" s="123"/>
      <c r="DZ65" s="123"/>
      <c r="EA65" s="123"/>
      <c r="EB65" s="124"/>
      <c r="EC65" s="123"/>
      <c r="ED65" s="123"/>
      <c r="EE65" s="123"/>
      <c r="EF65" s="123"/>
      <c r="EG65" s="123"/>
      <c r="EH65" s="123"/>
      <c r="EI65" s="123"/>
      <c r="EJ65" s="123"/>
      <c r="EK65" s="123"/>
      <c r="EL65" s="123"/>
      <c r="EM65" s="123"/>
      <c r="EN65" s="123"/>
      <c r="EO65" s="123"/>
      <c r="EP65" s="123"/>
      <c r="EQ65" s="123"/>
      <c r="ER65" s="123"/>
      <c r="ES65" s="123"/>
      <c r="ET65" s="123"/>
      <c r="EU65" s="123"/>
      <c r="EV65" s="123"/>
      <c r="EW65" s="123"/>
      <c r="EX65" s="123"/>
      <c r="EY65" s="123"/>
      <c r="EZ65" s="123"/>
      <c r="FA65" s="123"/>
      <c r="FB65" s="123"/>
      <c r="FC65" s="123"/>
      <c r="FD65" s="123"/>
      <c r="FE65" s="123"/>
      <c r="FF65" s="123"/>
      <c r="FG65" s="123"/>
      <c r="FH65" s="124"/>
      <c r="FI65" s="123"/>
      <c r="FJ65" s="123"/>
      <c r="FK65" s="123"/>
      <c r="FL65" s="123"/>
      <c r="FM65" s="123"/>
      <c r="FN65" s="123"/>
      <c r="FO65" s="123"/>
      <c r="FP65" s="123"/>
      <c r="FQ65" s="123"/>
      <c r="FR65" s="123"/>
      <c r="FS65" s="123"/>
      <c r="FT65" s="123"/>
      <c r="FU65" s="123"/>
      <c r="FV65" s="123"/>
      <c r="FW65" s="123"/>
      <c r="FX65" s="123"/>
      <c r="FY65" s="123"/>
      <c r="FZ65" s="123"/>
      <c r="GA65" s="123"/>
      <c r="GB65" s="123"/>
      <c r="GC65" s="123"/>
      <c r="GD65" s="123"/>
      <c r="GE65" s="123"/>
      <c r="GF65" s="123"/>
      <c r="GG65" s="123"/>
      <c r="GH65" s="123"/>
      <c r="GI65" s="123"/>
      <c r="GJ65" s="123"/>
      <c r="GK65" s="123"/>
      <c r="GL65" s="123"/>
      <c r="GM65" s="123"/>
      <c r="GN65" s="124"/>
      <c r="GO65" s="123"/>
      <c r="GP65" s="123"/>
      <c r="GQ65" s="123"/>
      <c r="GR65" s="123"/>
      <c r="GS65" s="123"/>
      <c r="GT65" s="123"/>
      <c r="GU65" s="123"/>
      <c r="GV65" s="123"/>
      <c r="GW65" s="123"/>
      <c r="GX65" s="123"/>
      <c r="GY65" s="123"/>
      <c r="GZ65" s="123"/>
      <c r="HA65" s="123"/>
      <c r="HB65" s="123"/>
      <c r="HC65" s="123"/>
      <c r="HD65" s="123"/>
      <c r="HE65" s="123"/>
      <c r="HF65" s="123"/>
      <c r="HG65" s="123"/>
      <c r="HH65" s="123"/>
      <c r="HI65" s="123"/>
      <c r="HJ65" s="123"/>
      <c r="HK65" s="123"/>
      <c r="HL65" s="123"/>
      <c r="HM65" s="123"/>
      <c r="HN65" s="123"/>
      <c r="HO65" s="123"/>
      <c r="HP65" s="123"/>
      <c r="HQ65" s="123"/>
      <c r="HR65" s="123"/>
      <c r="HS65" s="123"/>
      <c r="HT65" s="124"/>
      <c r="HU65" s="123"/>
      <c r="HV65" s="123"/>
      <c r="HW65" s="123"/>
      <c r="HX65" s="123"/>
      <c r="HY65" s="123"/>
      <c r="HZ65" s="123"/>
      <c r="IA65" s="123"/>
      <c r="IB65" s="123"/>
      <c r="IC65" s="123"/>
      <c r="ID65" s="123"/>
      <c r="IE65" s="123"/>
      <c r="IF65" s="123"/>
      <c r="IG65" s="123"/>
      <c r="IH65" s="123"/>
      <c r="II65" s="123"/>
      <c r="IJ65" s="123"/>
      <c r="IK65" s="123"/>
      <c r="IL65" s="123"/>
      <c r="IM65" s="123"/>
      <c r="IN65" s="123"/>
      <c r="IO65" s="123"/>
      <c r="IP65" s="123"/>
      <c r="IQ65" s="123"/>
      <c r="IR65" s="123"/>
      <c r="IS65" s="123"/>
      <c r="IT65" s="123"/>
      <c r="IU65" s="123"/>
      <c r="IV65" s="123"/>
      <c r="IW65" s="123"/>
      <c r="IX65" s="123"/>
      <c r="IY65" s="123"/>
      <c r="IZ65" s="124"/>
      <c r="JA65" s="123"/>
      <c r="JB65" s="123"/>
      <c r="JC65" s="123"/>
      <c r="JD65" s="123"/>
      <c r="JE65" s="123"/>
      <c r="JF65" s="123"/>
      <c r="JG65" s="123"/>
      <c r="JH65" s="123"/>
      <c r="JI65" s="123"/>
      <c r="JJ65" s="123"/>
      <c r="JK65" s="123"/>
      <c r="JL65" s="123"/>
      <c r="JM65" s="123"/>
      <c r="JN65" s="123"/>
      <c r="JO65" s="123"/>
      <c r="JP65" s="123"/>
      <c r="JQ65" s="123"/>
      <c r="JR65" s="123"/>
      <c r="JS65" s="123"/>
      <c r="JT65" s="123"/>
      <c r="JU65" s="123"/>
      <c r="JV65" s="123"/>
      <c r="JW65" s="123"/>
      <c r="JX65" s="123"/>
      <c r="JY65" s="123"/>
      <c r="JZ65" s="123"/>
      <c r="KA65" s="123"/>
      <c r="KB65" s="123"/>
      <c r="KC65" s="123"/>
      <c r="KD65" s="123"/>
      <c r="KE65" s="123"/>
      <c r="KF65" s="124"/>
      <c r="KG65" s="123"/>
      <c r="KH65" s="123"/>
      <c r="KI65" s="123"/>
      <c r="KJ65" s="123"/>
      <c r="KK65" s="123"/>
      <c r="KL65" s="123"/>
      <c r="KM65" s="123"/>
      <c r="KN65" s="123"/>
      <c r="KO65" s="123"/>
      <c r="KP65" s="123"/>
      <c r="KQ65" s="123"/>
      <c r="KR65" s="123"/>
      <c r="KS65" s="123"/>
      <c r="KT65" s="123"/>
      <c r="KU65" s="123"/>
      <c r="KV65" s="123"/>
      <c r="KW65" s="123"/>
      <c r="KX65" s="123"/>
      <c r="KY65" s="123"/>
      <c r="KZ65" s="123"/>
      <c r="LA65" s="123"/>
      <c r="LB65" s="123"/>
      <c r="LC65" s="123"/>
      <c r="LD65" s="123"/>
      <c r="LE65" s="123"/>
      <c r="LF65" s="123"/>
      <c r="LG65" s="123"/>
      <c r="LH65" s="123"/>
      <c r="LI65" s="123"/>
      <c r="LJ65" s="123"/>
      <c r="LK65" s="123"/>
      <c r="LL65" s="124"/>
      <c r="LM65" s="123"/>
      <c r="LN65" s="123"/>
      <c r="LO65" s="123"/>
      <c r="LP65" s="123"/>
      <c r="LQ65" s="123"/>
      <c r="LR65" s="123"/>
      <c r="LS65" s="123"/>
      <c r="LT65" s="123"/>
      <c r="LU65" s="123"/>
      <c r="LV65" s="123"/>
      <c r="LW65" s="123"/>
      <c r="LX65" s="123"/>
      <c r="LY65" s="123"/>
      <c r="LZ65" s="123"/>
      <c r="MA65" s="123"/>
      <c r="MB65" s="123"/>
      <c r="MC65" s="123"/>
      <c r="MD65" s="123"/>
      <c r="ME65" s="123"/>
      <c r="MF65" s="123"/>
      <c r="MG65" s="123"/>
      <c r="MH65" s="123"/>
      <c r="MI65" s="123"/>
      <c r="MJ65" s="123"/>
      <c r="MK65" s="123"/>
      <c r="ML65" s="123"/>
      <c r="MM65" s="123"/>
      <c r="MN65" s="123"/>
      <c r="MO65" s="123"/>
      <c r="MP65" s="123"/>
      <c r="MQ65" s="123"/>
      <c r="MR65" s="124"/>
      <c r="MS65" s="123"/>
      <c r="MT65" s="123"/>
      <c r="MU65" s="123"/>
      <c r="MV65" s="123"/>
      <c r="MW65" s="123"/>
      <c r="MX65" s="123"/>
      <c r="MY65" s="123"/>
      <c r="MZ65" s="123"/>
      <c r="NA65" s="123"/>
      <c r="NB65" s="123"/>
      <c r="NC65" s="123"/>
      <c r="ND65" s="123"/>
      <c r="NE65" s="123"/>
      <c r="NF65" s="123"/>
      <c r="NG65" s="123"/>
      <c r="NH65" s="123"/>
      <c r="NI65" s="123"/>
      <c r="NJ65" s="123"/>
      <c r="NK65" s="123"/>
      <c r="NL65" s="123"/>
      <c r="NM65" s="123"/>
      <c r="NN65" s="123"/>
      <c r="NO65" s="123"/>
      <c r="NP65" s="123"/>
      <c r="NQ65" s="123"/>
      <c r="NR65" s="123"/>
      <c r="NS65" s="123"/>
      <c r="NT65" s="123"/>
      <c r="NU65" s="123"/>
      <c r="NV65" s="123"/>
      <c r="NW65" s="123"/>
      <c r="NX65" s="124"/>
      <c r="NZ65" s="124"/>
      <c r="OA65" s="45"/>
      <c r="OB65" s="46"/>
      <c r="OC65" s="20"/>
      <c r="OG65" s="118"/>
      <c r="OI65" s="124"/>
      <c r="OJ65" s="124"/>
      <c r="OK65" s="124"/>
      <c r="OL65" s="124"/>
      <c r="OM65" s="124"/>
      <c r="ON65" s="124"/>
      <c r="OO65" s="124"/>
      <c r="OP65" s="124"/>
      <c r="OQ65" s="124"/>
      <c r="OR65" s="124"/>
      <c r="OS65" s="124"/>
      <c r="OT65" s="124"/>
      <c r="OV65" s="124"/>
    </row>
    <row r="66" spans="1:412" s="20" customFormat="1">
      <c r="A66" s="17"/>
      <c r="B66" s="19"/>
      <c r="C66" s="60" t="s">
        <v>96</v>
      </c>
      <c r="D66" s="10"/>
      <c r="E66" s="61">
        <f>E5+E42+E44+E59+E62</f>
        <v>1042853.22</v>
      </c>
      <c r="F66" s="61">
        <f t="shared" ref="F66:BQ66" si="216">F5+F42+F44+F59+F62</f>
        <v>1042853.22</v>
      </c>
      <c r="G66" s="61">
        <f t="shared" si="216"/>
        <v>1042853.22</v>
      </c>
      <c r="H66" s="61">
        <f t="shared" si="216"/>
        <v>1042853.22</v>
      </c>
      <c r="I66" s="61">
        <f t="shared" si="216"/>
        <v>1042853.22</v>
      </c>
      <c r="J66" s="61">
        <f t="shared" si="216"/>
        <v>1042853.22</v>
      </c>
      <c r="K66" s="61">
        <f t="shared" si="216"/>
        <v>1042853.22</v>
      </c>
      <c r="L66" s="61">
        <f t="shared" si="216"/>
        <v>1042853.22</v>
      </c>
      <c r="M66" s="61">
        <f t="shared" si="216"/>
        <v>1042853.22</v>
      </c>
      <c r="N66" s="61">
        <f t="shared" si="216"/>
        <v>1042853.22</v>
      </c>
      <c r="O66" s="61">
        <f t="shared" si="216"/>
        <v>1042853.22</v>
      </c>
      <c r="P66" s="61">
        <f t="shared" si="216"/>
        <v>1042853.22</v>
      </c>
      <c r="Q66" s="61">
        <f t="shared" si="216"/>
        <v>1042853.22</v>
      </c>
      <c r="R66" s="61">
        <f t="shared" si="216"/>
        <v>1042853.22</v>
      </c>
      <c r="S66" s="61">
        <f t="shared" si="216"/>
        <v>1042853.22</v>
      </c>
      <c r="T66" s="61">
        <f t="shared" si="216"/>
        <v>1042853.22</v>
      </c>
      <c r="U66" s="61">
        <f t="shared" si="216"/>
        <v>1042853.22</v>
      </c>
      <c r="V66" s="61">
        <f t="shared" si="216"/>
        <v>1042853.22</v>
      </c>
      <c r="W66" s="61">
        <f t="shared" si="216"/>
        <v>1042853.22</v>
      </c>
      <c r="X66" s="61">
        <f t="shared" si="216"/>
        <v>1042853.22</v>
      </c>
      <c r="Y66" s="61">
        <f t="shared" si="216"/>
        <v>1042853.22</v>
      </c>
      <c r="Z66" s="61">
        <f t="shared" si="216"/>
        <v>1042853.22</v>
      </c>
      <c r="AA66" s="61">
        <f t="shared" si="216"/>
        <v>1042853.22</v>
      </c>
      <c r="AB66" s="61">
        <f t="shared" si="216"/>
        <v>1042853.22</v>
      </c>
      <c r="AC66" s="61">
        <f t="shared" si="216"/>
        <v>1042853.22</v>
      </c>
      <c r="AD66" s="61">
        <f t="shared" si="216"/>
        <v>1042853.22</v>
      </c>
      <c r="AE66" s="61">
        <f t="shared" si="216"/>
        <v>1042853.22</v>
      </c>
      <c r="AF66" s="61">
        <f t="shared" si="216"/>
        <v>1042853.22</v>
      </c>
      <c r="AG66" s="61">
        <f t="shared" si="216"/>
        <v>1042853.22</v>
      </c>
      <c r="AH66" s="61">
        <f t="shared" si="216"/>
        <v>1042853.22</v>
      </c>
      <c r="AI66" s="61">
        <f t="shared" si="216"/>
        <v>1042853.22</v>
      </c>
      <c r="AJ66" s="61">
        <f t="shared" si="216"/>
        <v>1042853.22</v>
      </c>
      <c r="AK66" s="61">
        <f t="shared" si="216"/>
        <v>1042853.22</v>
      </c>
      <c r="AL66" s="61">
        <f t="shared" si="216"/>
        <v>1042853.22</v>
      </c>
      <c r="AM66" s="61">
        <f t="shared" si="216"/>
        <v>1042853.22</v>
      </c>
      <c r="AN66" s="61">
        <f t="shared" si="216"/>
        <v>1042853.22</v>
      </c>
      <c r="AO66" s="61">
        <f t="shared" si="216"/>
        <v>1042853.22</v>
      </c>
      <c r="AP66" s="61">
        <f t="shared" si="216"/>
        <v>1042853.22</v>
      </c>
      <c r="AQ66" s="61">
        <f t="shared" si="216"/>
        <v>1042853.22</v>
      </c>
      <c r="AR66" s="61">
        <f t="shared" si="216"/>
        <v>1042853.22</v>
      </c>
      <c r="AS66" s="61">
        <f t="shared" si="216"/>
        <v>1042853.22</v>
      </c>
      <c r="AT66" s="61">
        <f t="shared" si="216"/>
        <v>1042853.22</v>
      </c>
      <c r="AU66" s="61">
        <f t="shared" si="216"/>
        <v>1042853.22</v>
      </c>
      <c r="AV66" s="61">
        <f t="shared" si="216"/>
        <v>1042853.22</v>
      </c>
      <c r="AW66" s="61">
        <f t="shared" si="216"/>
        <v>1042853.22</v>
      </c>
      <c r="AX66" s="61">
        <f t="shared" si="216"/>
        <v>1042853.22</v>
      </c>
      <c r="AY66" s="61">
        <f t="shared" si="216"/>
        <v>1042853.22</v>
      </c>
      <c r="AZ66" s="61">
        <f t="shared" si="216"/>
        <v>1042853.22</v>
      </c>
      <c r="BA66" s="61">
        <f t="shared" si="216"/>
        <v>1042853.22</v>
      </c>
      <c r="BB66" s="61">
        <f t="shared" si="216"/>
        <v>1042853.22</v>
      </c>
      <c r="BC66" s="61">
        <f t="shared" si="216"/>
        <v>1042853.22</v>
      </c>
      <c r="BD66" s="61">
        <f t="shared" si="216"/>
        <v>1042853.22</v>
      </c>
      <c r="BE66" s="61">
        <f t="shared" si="216"/>
        <v>1042853.22</v>
      </c>
      <c r="BF66" s="61">
        <f t="shared" si="216"/>
        <v>1042853.22</v>
      </c>
      <c r="BG66" s="61">
        <f t="shared" si="216"/>
        <v>1042853.22</v>
      </c>
      <c r="BH66" s="61">
        <f t="shared" si="216"/>
        <v>1042853.22</v>
      </c>
      <c r="BI66" s="61">
        <f t="shared" si="216"/>
        <v>1042853.22</v>
      </c>
      <c r="BJ66" s="61">
        <f t="shared" si="216"/>
        <v>1042853.22</v>
      </c>
      <c r="BK66" s="61">
        <f t="shared" si="216"/>
        <v>1063672.8799999999</v>
      </c>
      <c r="BL66" s="61">
        <f t="shared" si="216"/>
        <v>1063672.8799999999</v>
      </c>
      <c r="BM66" s="61">
        <f t="shared" si="216"/>
        <v>1063672.8799999999</v>
      </c>
      <c r="BN66" s="61">
        <f t="shared" si="216"/>
        <v>1063672.8799999999</v>
      </c>
      <c r="BO66" s="61">
        <f t="shared" si="216"/>
        <v>1063672.8799999999</v>
      </c>
      <c r="BP66" s="61">
        <f t="shared" si="216"/>
        <v>1063672.8799999999</v>
      </c>
      <c r="BQ66" s="61">
        <f t="shared" si="216"/>
        <v>1063672.8799999999</v>
      </c>
      <c r="BR66" s="61">
        <f t="shared" ref="BR66:EC66" si="217">BR5+BR42+BR44+BR59+BR62</f>
        <v>663672.87999999989</v>
      </c>
      <c r="BS66" s="61">
        <f t="shared" si="217"/>
        <v>663672.87999999989</v>
      </c>
      <c r="BT66" s="61">
        <f t="shared" si="217"/>
        <v>663672.87999999989</v>
      </c>
      <c r="BU66" s="61">
        <f t="shared" si="217"/>
        <v>663672.87999999989</v>
      </c>
      <c r="BV66" s="61">
        <f t="shared" si="217"/>
        <v>663672.87999999989</v>
      </c>
      <c r="BW66" s="61">
        <f t="shared" si="217"/>
        <v>663672.87999999989</v>
      </c>
      <c r="BX66" s="61">
        <f t="shared" si="217"/>
        <v>663672.87999999989</v>
      </c>
      <c r="BY66" s="61">
        <f t="shared" si="217"/>
        <v>663672.87999999989</v>
      </c>
      <c r="BZ66" s="61">
        <f t="shared" si="217"/>
        <v>663672.87999999989</v>
      </c>
      <c r="CA66" s="61">
        <f t="shared" si="217"/>
        <v>663672.87999999989</v>
      </c>
      <c r="CB66" s="61">
        <f t="shared" si="217"/>
        <v>663672.87999999989</v>
      </c>
      <c r="CC66" s="61">
        <f t="shared" si="217"/>
        <v>663672.87999999989</v>
      </c>
      <c r="CD66" s="61">
        <f t="shared" si="217"/>
        <v>663672.87999999989</v>
      </c>
      <c r="CE66" s="61">
        <f t="shared" si="217"/>
        <v>663672.87999999989</v>
      </c>
      <c r="CF66" s="61">
        <f t="shared" si="217"/>
        <v>663672.87999999989</v>
      </c>
      <c r="CG66" s="61">
        <f t="shared" si="217"/>
        <v>663672.87999999989</v>
      </c>
      <c r="CH66" s="61">
        <f t="shared" si="217"/>
        <v>663672.87999999989</v>
      </c>
      <c r="CI66" s="61">
        <f t="shared" si="217"/>
        <v>663672.87999999989</v>
      </c>
      <c r="CJ66" s="61">
        <f t="shared" si="217"/>
        <v>663672.87999999989</v>
      </c>
      <c r="CK66" s="61">
        <f t="shared" si="217"/>
        <v>663672.87999999989</v>
      </c>
      <c r="CL66" s="61">
        <f t="shared" si="217"/>
        <v>663672.87999999989</v>
      </c>
      <c r="CM66" s="61">
        <f t="shared" si="217"/>
        <v>668696.71999999986</v>
      </c>
      <c r="CN66" s="61">
        <f t="shared" si="217"/>
        <v>668696.71999999986</v>
      </c>
      <c r="CO66" s="61">
        <f t="shared" si="217"/>
        <v>668696.71999999986</v>
      </c>
      <c r="CP66" s="61">
        <f t="shared" si="217"/>
        <v>668696.71999999986</v>
      </c>
      <c r="CQ66" s="61">
        <f t="shared" si="217"/>
        <v>668696.71999999986</v>
      </c>
      <c r="CR66" s="61">
        <f t="shared" si="217"/>
        <v>668696.71999999986</v>
      </c>
      <c r="CS66" s="61">
        <f t="shared" si="217"/>
        <v>668696.71999999986</v>
      </c>
      <c r="CT66" s="61">
        <f t="shared" si="217"/>
        <v>668696.71999999986</v>
      </c>
      <c r="CU66" s="61">
        <f t="shared" si="217"/>
        <v>670558.59999999974</v>
      </c>
      <c r="CV66" s="61">
        <f t="shared" si="217"/>
        <v>670558.59999999986</v>
      </c>
      <c r="CW66" s="61">
        <f t="shared" si="217"/>
        <v>670558.59999999986</v>
      </c>
      <c r="CX66" s="61">
        <f t="shared" si="217"/>
        <v>670558.59999999986</v>
      </c>
      <c r="CY66" s="61">
        <f t="shared" si="217"/>
        <v>670558.59999999986</v>
      </c>
      <c r="CZ66" s="61">
        <f t="shared" si="217"/>
        <v>670558.59999999986</v>
      </c>
      <c r="DA66" s="61">
        <f t="shared" si="217"/>
        <v>670558.59999999986</v>
      </c>
      <c r="DB66" s="61">
        <f t="shared" si="217"/>
        <v>670558.59999999986</v>
      </c>
      <c r="DC66" s="61">
        <f t="shared" si="217"/>
        <v>670558.59999999986</v>
      </c>
      <c r="DD66" s="61">
        <f t="shared" si="217"/>
        <v>670558.59999999986</v>
      </c>
      <c r="DE66" s="61">
        <f t="shared" si="217"/>
        <v>670558.59999999986</v>
      </c>
      <c r="DF66" s="61">
        <f t="shared" si="217"/>
        <v>670558.59999999986</v>
      </c>
      <c r="DG66" s="61">
        <f t="shared" si="217"/>
        <v>670558.59999999986</v>
      </c>
      <c r="DH66" s="61">
        <f t="shared" si="217"/>
        <v>670558.59999999986</v>
      </c>
      <c r="DI66" s="61">
        <f t="shared" si="217"/>
        <v>670558.59999999986</v>
      </c>
      <c r="DJ66" s="61">
        <f t="shared" si="217"/>
        <v>670558.59999999986</v>
      </c>
      <c r="DK66" s="61">
        <f t="shared" si="217"/>
        <v>670558.59999999986</v>
      </c>
      <c r="DL66" s="61">
        <f t="shared" si="217"/>
        <v>670558.59999999986</v>
      </c>
      <c r="DM66" s="61">
        <f t="shared" si="217"/>
        <v>670558.59999999986</v>
      </c>
      <c r="DN66" s="61">
        <f t="shared" si="217"/>
        <v>670558.59999999986</v>
      </c>
      <c r="DO66" s="61">
        <f t="shared" si="217"/>
        <v>670558.59999999986</v>
      </c>
      <c r="DP66" s="61">
        <f t="shared" si="217"/>
        <v>670558.59999999986</v>
      </c>
      <c r="DQ66" s="61">
        <f t="shared" si="217"/>
        <v>670558.59999999986</v>
      </c>
      <c r="DR66" s="61">
        <f t="shared" si="217"/>
        <v>670558.59999999986</v>
      </c>
      <c r="DS66" s="61">
        <f t="shared" si="217"/>
        <v>670558.59999999986</v>
      </c>
      <c r="DT66" s="61">
        <f t="shared" si="217"/>
        <v>670558.59999999986</v>
      </c>
      <c r="DU66" s="61">
        <f t="shared" si="217"/>
        <v>670558.59999999986</v>
      </c>
      <c r="DV66" s="61">
        <f t="shared" si="217"/>
        <v>670558.59999999986</v>
      </c>
      <c r="DW66" s="61">
        <f t="shared" si="217"/>
        <v>670558.59999999986</v>
      </c>
      <c r="DX66" s="61">
        <f t="shared" si="217"/>
        <v>670558.59999999986</v>
      </c>
      <c r="DY66" s="61">
        <f t="shared" si="217"/>
        <v>670558.59999999986</v>
      </c>
      <c r="DZ66" s="61">
        <f t="shared" si="217"/>
        <v>677739.95999999985</v>
      </c>
      <c r="EA66" s="61">
        <f t="shared" si="217"/>
        <v>677739.95999999985</v>
      </c>
      <c r="EB66" s="61">
        <f t="shared" si="217"/>
        <v>677739.95999999985</v>
      </c>
      <c r="EC66" s="61">
        <f t="shared" si="217"/>
        <v>677739.95999999985</v>
      </c>
      <c r="ED66" s="61">
        <f t="shared" ref="ED66:GO66" si="218">ED5+ED42+ED44+ED59+ED62</f>
        <v>677739.95999999985</v>
      </c>
      <c r="EE66" s="61">
        <f t="shared" si="218"/>
        <v>677739.95999999985</v>
      </c>
      <c r="EF66" s="61">
        <f t="shared" si="218"/>
        <v>677739.95999999985</v>
      </c>
      <c r="EG66" s="61">
        <f t="shared" si="218"/>
        <v>677739.95999999985</v>
      </c>
      <c r="EH66" s="61">
        <f t="shared" si="218"/>
        <v>677739.95999999985</v>
      </c>
      <c r="EI66" s="61">
        <f t="shared" si="218"/>
        <v>677739.95999999985</v>
      </c>
      <c r="EJ66" s="61">
        <f t="shared" si="218"/>
        <v>677739.95999999985</v>
      </c>
      <c r="EK66" s="61">
        <f t="shared" si="218"/>
        <v>677739.95999999985</v>
      </c>
      <c r="EL66" s="61">
        <f t="shared" si="218"/>
        <v>677739.95999999985</v>
      </c>
      <c r="EM66" s="61">
        <f t="shared" si="218"/>
        <v>677739.95999999985</v>
      </c>
      <c r="EN66" s="61">
        <f t="shared" si="218"/>
        <v>677739.95999999985</v>
      </c>
      <c r="EO66" s="61">
        <f t="shared" si="218"/>
        <v>677739.95999999985</v>
      </c>
      <c r="EP66" s="61">
        <f t="shared" si="218"/>
        <v>677739.95999999985</v>
      </c>
      <c r="EQ66" s="61">
        <f t="shared" si="218"/>
        <v>677739.95999999985</v>
      </c>
      <c r="ER66" s="61">
        <f t="shared" si="218"/>
        <v>677739.95999999985</v>
      </c>
      <c r="ES66" s="61">
        <f t="shared" si="218"/>
        <v>677739.95999999985</v>
      </c>
      <c r="ET66" s="61">
        <f t="shared" si="218"/>
        <v>677739.95999999985</v>
      </c>
      <c r="EU66" s="61">
        <f t="shared" si="218"/>
        <v>677739.95999999985</v>
      </c>
      <c r="EV66" s="61">
        <f t="shared" si="218"/>
        <v>677739.95999999985</v>
      </c>
      <c r="EW66" s="61">
        <f t="shared" si="218"/>
        <v>677739.95999999985</v>
      </c>
      <c r="EX66" s="61">
        <f t="shared" si="218"/>
        <v>677739.95999999985</v>
      </c>
      <c r="EY66" s="61">
        <f t="shared" si="218"/>
        <v>677739.95999999985</v>
      </c>
      <c r="EZ66" s="61">
        <f t="shared" si="218"/>
        <v>677739.95999999985</v>
      </c>
      <c r="FA66" s="61">
        <f t="shared" si="218"/>
        <v>677739.95999999985</v>
      </c>
      <c r="FB66" s="61">
        <f t="shared" si="218"/>
        <v>677739.95999999985</v>
      </c>
      <c r="FC66" s="61">
        <f t="shared" si="218"/>
        <v>677739.95999999985</v>
      </c>
      <c r="FD66" s="61">
        <f t="shared" si="218"/>
        <v>677739.95999999985</v>
      </c>
      <c r="FE66" s="61">
        <f t="shared" si="218"/>
        <v>677739.95999999985</v>
      </c>
      <c r="FF66" s="61">
        <f t="shared" si="218"/>
        <v>677739.95999999985</v>
      </c>
      <c r="FG66" s="61">
        <f t="shared" si="218"/>
        <v>684921.31999999983</v>
      </c>
      <c r="FH66" s="61">
        <f t="shared" si="218"/>
        <v>684921.31999999983</v>
      </c>
      <c r="FI66" s="61">
        <f t="shared" si="218"/>
        <v>684921.31999999983</v>
      </c>
      <c r="FJ66" s="61">
        <f t="shared" si="218"/>
        <v>684921.31999999983</v>
      </c>
      <c r="FK66" s="61">
        <f t="shared" si="218"/>
        <v>684921.31999999983</v>
      </c>
      <c r="FL66" s="61">
        <f t="shared" si="218"/>
        <v>684921.31999999983</v>
      </c>
      <c r="FM66" s="61">
        <f t="shared" si="218"/>
        <v>684921.31999999983</v>
      </c>
      <c r="FN66" s="61">
        <f t="shared" si="218"/>
        <v>684921.31999999983</v>
      </c>
      <c r="FO66" s="61">
        <f t="shared" si="218"/>
        <v>684921.31999999983</v>
      </c>
      <c r="FP66" s="61">
        <f t="shared" si="218"/>
        <v>684921.31999999983</v>
      </c>
      <c r="FQ66" s="61">
        <f t="shared" si="218"/>
        <v>684921.31999999983</v>
      </c>
      <c r="FR66" s="61">
        <f t="shared" si="218"/>
        <v>684921.31999999983</v>
      </c>
      <c r="FS66" s="61">
        <f t="shared" si="218"/>
        <v>684921.31999999983</v>
      </c>
      <c r="FT66" s="61">
        <f t="shared" si="218"/>
        <v>684921.31999999983</v>
      </c>
      <c r="FU66" s="61">
        <f t="shared" si="218"/>
        <v>684921.31999999983</v>
      </c>
      <c r="FV66" s="61">
        <f t="shared" si="218"/>
        <v>684921.31999999983</v>
      </c>
      <c r="FW66" s="61">
        <f t="shared" si="218"/>
        <v>684921.31999999983</v>
      </c>
      <c r="FX66" s="61">
        <f t="shared" si="218"/>
        <v>684921.31999999983</v>
      </c>
      <c r="FY66" s="61">
        <f t="shared" si="218"/>
        <v>684921.31999999983</v>
      </c>
      <c r="FZ66" s="61">
        <f t="shared" si="218"/>
        <v>684921.31999999983</v>
      </c>
      <c r="GA66" s="61">
        <f t="shared" si="218"/>
        <v>684921.31999999983</v>
      </c>
      <c r="GB66" s="61">
        <f t="shared" si="218"/>
        <v>684921.31999999983</v>
      </c>
      <c r="GC66" s="61">
        <f t="shared" si="218"/>
        <v>684921.31999999983</v>
      </c>
      <c r="GD66" s="61">
        <f t="shared" si="218"/>
        <v>684921.31999999983</v>
      </c>
      <c r="GE66" s="61">
        <f t="shared" si="218"/>
        <v>684921.31999999983</v>
      </c>
      <c r="GF66" s="61">
        <f t="shared" si="218"/>
        <v>684921.31999999983</v>
      </c>
      <c r="GG66" s="61">
        <f t="shared" si="218"/>
        <v>684921.31999999983</v>
      </c>
      <c r="GH66" s="61">
        <f t="shared" si="218"/>
        <v>684921.31999999983</v>
      </c>
      <c r="GI66" s="61">
        <f t="shared" si="218"/>
        <v>684921.31999999983</v>
      </c>
      <c r="GJ66" s="61">
        <f t="shared" si="218"/>
        <v>684921.31999999983</v>
      </c>
      <c r="GK66" s="61">
        <f t="shared" si="218"/>
        <v>684921.31999999983</v>
      </c>
      <c r="GL66" s="61">
        <f t="shared" si="218"/>
        <v>692102.67999999982</v>
      </c>
      <c r="GM66" s="61">
        <f t="shared" si="218"/>
        <v>692102.67999999982</v>
      </c>
      <c r="GN66" s="61">
        <f t="shared" si="218"/>
        <v>692102.67999999982</v>
      </c>
      <c r="GO66" s="61">
        <f t="shared" si="218"/>
        <v>692102.67999999982</v>
      </c>
      <c r="GP66" s="61">
        <f t="shared" ref="GP66:JA66" si="219">GP5+GP42+GP44+GP59+GP62</f>
        <v>692102.67999999982</v>
      </c>
      <c r="GQ66" s="61">
        <f t="shared" si="219"/>
        <v>692102.67999999982</v>
      </c>
      <c r="GR66" s="61">
        <f t="shared" si="219"/>
        <v>692102.67999999982</v>
      </c>
      <c r="GS66" s="61">
        <f t="shared" si="219"/>
        <v>692102.67999999982</v>
      </c>
      <c r="GT66" s="61">
        <f t="shared" si="219"/>
        <v>692102.67999999982</v>
      </c>
      <c r="GU66" s="61">
        <f t="shared" si="219"/>
        <v>692102.67999999982</v>
      </c>
      <c r="GV66" s="61">
        <f t="shared" si="219"/>
        <v>692102.67999999982</v>
      </c>
      <c r="GW66" s="61">
        <f t="shared" si="219"/>
        <v>692102.67999999982</v>
      </c>
      <c r="GX66" s="61">
        <f t="shared" si="219"/>
        <v>692102.67999999982</v>
      </c>
      <c r="GY66" s="61">
        <f t="shared" si="219"/>
        <v>692102.67999999982</v>
      </c>
      <c r="GZ66" s="61">
        <f t="shared" si="219"/>
        <v>692102.67999999982</v>
      </c>
      <c r="HA66" s="61">
        <f t="shared" si="219"/>
        <v>692102.67999999982</v>
      </c>
      <c r="HB66" s="61">
        <f t="shared" si="219"/>
        <v>692102.67999999982</v>
      </c>
      <c r="HC66" s="61">
        <f t="shared" si="219"/>
        <v>692102.67999999982</v>
      </c>
      <c r="HD66" s="61">
        <f t="shared" si="219"/>
        <v>692102.67999999982</v>
      </c>
      <c r="HE66" s="61">
        <f t="shared" si="219"/>
        <v>692102.67999999982</v>
      </c>
      <c r="HF66" s="61">
        <f t="shared" si="219"/>
        <v>692102.67999999982</v>
      </c>
      <c r="HG66" s="61">
        <f t="shared" si="219"/>
        <v>692102.67999999982</v>
      </c>
      <c r="HH66" s="61">
        <f t="shared" si="219"/>
        <v>692102.67999999982</v>
      </c>
      <c r="HI66" s="61">
        <f t="shared" si="219"/>
        <v>692102.67999999982</v>
      </c>
      <c r="HJ66" s="61">
        <f t="shared" si="219"/>
        <v>692102.67999999982</v>
      </c>
      <c r="HK66" s="61">
        <f t="shared" si="219"/>
        <v>692102.67999999982</v>
      </c>
      <c r="HL66" s="61">
        <f t="shared" si="219"/>
        <v>692102.67999999982</v>
      </c>
      <c r="HM66" s="61">
        <f t="shared" si="219"/>
        <v>692102.67999999982</v>
      </c>
      <c r="HN66" s="61">
        <f t="shared" si="219"/>
        <v>692102.67999999982</v>
      </c>
      <c r="HO66" s="61">
        <f t="shared" si="219"/>
        <v>692102.67999999982</v>
      </c>
      <c r="HP66" s="61">
        <f t="shared" si="219"/>
        <v>692102.67999999982</v>
      </c>
      <c r="HQ66" s="61">
        <f t="shared" si="219"/>
        <v>692102.67999999982</v>
      </c>
      <c r="HR66" s="61">
        <f t="shared" si="219"/>
        <v>692102.67999999982</v>
      </c>
      <c r="HS66" s="61">
        <f t="shared" si="219"/>
        <v>699284.0399999998</v>
      </c>
      <c r="HT66" s="61">
        <f t="shared" si="219"/>
        <v>699284.0399999998</v>
      </c>
      <c r="HU66" s="61">
        <f t="shared" si="219"/>
        <v>699284.0399999998</v>
      </c>
      <c r="HV66" s="61">
        <f t="shared" si="219"/>
        <v>699284.0399999998</v>
      </c>
      <c r="HW66" s="61">
        <f t="shared" si="219"/>
        <v>699284.0399999998</v>
      </c>
      <c r="HX66" s="61">
        <f t="shared" si="219"/>
        <v>699284.0399999998</v>
      </c>
      <c r="HY66" s="61">
        <f t="shared" si="219"/>
        <v>699284.0399999998</v>
      </c>
      <c r="HZ66" s="61">
        <f t="shared" si="219"/>
        <v>699284.0399999998</v>
      </c>
      <c r="IA66" s="61">
        <f t="shared" si="219"/>
        <v>699284.0399999998</v>
      </c>
      <c r="IB66" s="61">
        <f t="shared" si="219"/>
        <v>699284.0399999998</v>
      </c>
      <c r="IC66" s="61">
        <f t="shared" si="219"/>
        <v>699284.0399999998</v>
      </c>
      <c r="ID66" s="61">
        <f t="shared" si="219"/>
        <v>699284.0399999998</v>
      </c>
      <c r="IE66" s="61">
        <f t="shared" si="219"/>
        <v>699284.0399999998</v>
      </c>
      <c r="IF66" s="61">
        <f t="shared" si="219"/>
        <v>699284.0399999998</v>
      </c>
      <c r="IG66" s="61">
        <f t="shared" si="219"/>
        <v>699284.0399999998</v>
      </c>
      <c r="IH66" s="61">
        <f t="shared" si="219"/>
        <v>699284.0399999998</v>
      </c>
      <c r="II66" s="61">
        <f t="shared" si="219"/>
        <v>699284.0399999998</v>
      </c>
      <c r="IJ66" s="61">
        <f t="shared" si="219"/>
        <v>699284.0399999998</v>
      </c>
      <c r="IK66" s="61">
        <f t="shared" si="219"/>
        <v>699284.0399999998</v>
      </c>
      <c r="IL66" s="61">
        <f t="shared" si="219"/>
        <v>699284.0399999998</v>
      </c>
      <c r="IM66" s="61">
        <f t="shared" si="219"/>
        <v>699284.0399999998</v>
      </c>
      <c r="IN66" s="61">
        <f t="shared" si="219"/>
        <v>699284.0399999998</v>
      </c>
      <c r="IO66" s="61">
        <f t="shared" si="219"/>
        <v>699284.0399999998</v>
      </c>
      <c r="IP66" s="61">
        <f t="shared" si="219"/>
        <v>699284.0399999998</v>
      </c>
      <c r="IQ66" s="61">
        <f t="shared" si="219"/>
        <v>699284.0399999998</v>
      </c>
      <c r="IR66" s="61">
        <f t="shared" si="219"/>
        <v>699284.0399999998</v>
      </c>
      <c r="IS66" s="61">
        <f t="shared" si="219"/>
        <v>699284.0399999998</v>
      </c>
      <c r="IT66" s="61">
        <f t="shared" si="219"/>
        <v>699284.0399999998</v>
      </c>
      <c r="IU66" s="61">
        <f t="shared" si="219"/>
        <v>699284.0399999998</v>
      </c>
      <c r="IV66" s="61">
        <f t="shared" si="219"/>
        <v>699284.0399999998</v>
      </c>
      <c r="IW66" s="61">
        <f t="shared" si="219"/>
        <v>699284.0399999998</v>
      </c>
      <c r="IX66" s="61">
        <f t="shared" si="219"/>
        <v>699284.0399999998</v>
      </c>
      <c r="IY66" s="61">
        <f t="shared" si="219"/>
        <v>706465.39999999979</v>
      </c>
      <c r="IZ66" s="61">
        <f t="shared" si="219"/>
        <v>706465.39999999979</v>
      </c>
      <c r="JA66" s="61">
        <f t="shared" si="219"/>
        <v>706465.39999999979</v>
      </c>
      <c r="JB66" s="61">
        <f t="shared" ref="JB66:LM66" si="220">JB5+JB42+JB44+JB59+JB62</f>
        <v>706465.39999999979</v>
      </c>
      <c r="JC66" s="61">
        <f t="shared" si="220"/>
        <v>706465.39999999979</v>
      </c>
      <c r="JD66" s="61">
        <f t="shared" si="220"/>
        <v>706465.39999999979</v>
      </c>
      <c r="JE66" s="61">
        <f t="shared" si="220"/>
        <v>706465.39999999979</v>
      </c>
      <c r="JF66" s="61">
        <f t="shared" si="220"/>
        <v>706465.39999999979</v>
      </c>
      <c r="JG66" s="61">
        <f t="shared" si="220"/>
        <v>706465.39999999979</v>
      </c>
      <c r="JH66" s="61">
        <f t="shared" si="220"/>
        <v>706465.39999999979</v>
      </c>
      <c r="JI66" s="61">
        <f t="shared" si="220"/>
        <v>706465.39999999979</v>
      </c>
      <c r="JJ66" s="61">
        <f t="shared" si="220"/>
        <v>706465.39999999979</v>
      </c>
      <c r="JK66" s="61">
        <f t="shared" si="220"/>
        <v>706465.39999999979</v>
      </c>
      <c r="JL66" s="61">
        <f t="shared" si="220"/>
        <v>706465.39999999979</v>
      </c>
      <c r="JM66" s="61">
        <f t="shared" si="220"/>
        <v>706465.39999999979</v>
      </c>
      <c r="JN66" s="61">
        <f t="shared" si="220"/>
        <v>706465.39999999979</v>
      </c>
      <c r="JO66" s="61">
        <f t="shared" si="220"/>
        <v>706465.39999999979</v>
      </c>
      <c r="JP66" s="61">
        <f t="shared" si="220"/>
        <v>706465.39999999979</v>
      </c>
      <c r="JQ66" s="61">
        <f t="shared" si="220"/>
        <v>706465.39999999979</v>
      </c>
      <c r="JR66" s="61">
        <f t="shared" si="220"/>
        <v>706465.39999999979</v>
      </c>
      <c r="JS66" s="61">
        <f t="shared" si="220"/>
        <v>706465.39999999979</v>
      </c>
      <c r="JT66" s="61">
        <f t="shared" si="220"/>
        <v>706465.39999999979</v>
      </c>
      <c r="JU66" s="61">
        <f t="shared" si="220"/>
        <v>706465.39999999979</v>
      </c>
      <c r="JV66" s="61">
        <f t="shared" si="220"/>
        <v>706465.39999999979</v>
      </c>
      <c r="JW66" s="61">
        <f t="shared" si="220"/>
        <v>706465.39999999979</v>
      </c>
      <c r="JX66" s="61">
        <f t="shared" si="220"/>
        <v>706465.39999999979</v>
      </c>
      <c r="JY66" s="61">
        <f t="shared" si="220"/>
        <v>706465.39999999979</v>
      </c>
      <c r="JZ66" s="61">
        <f t="shared" si="220"/>
        <v>706465.39999999979</v>
      </c>
      <c r="KA66" s="61">
        <f t="shared" si="220"/>
        <v>706465.39999999979</v>
      </c>
      <c r="KB66" s="61">
        <f t="shared" si="220"/>
        <v>706465.39999999979</v>
      </c>
      <c r="KC66" s="61">
        <f t="shared" si="220"/>
        <v>706465.39999999979</v>
      </c>
      <c r="KD66" s="61">
        <f t="shared" si="220"/>
        <v>713646.75999999978</v>
      </c>
      <c r="KE66" s="61">
        <f t="shared" si="220"/>
        <v>713646.75999999978</v>
      </c>
      <c r="KF66" s="61">
        <f t="shared" si="220"/>
        <v>713646.75999999978</v>
      </c>
      <c r="KG66" s="61">
        <f t="shared" si="220"/>
        <v>713646.75999999978</v>
      </c>
      <c r="KH66" s="61">
        <f t="shared" si="220"/>
        <v>713646.75999999978</v>
      </c>
      <c r="KI66" s="61">
        <f t="shared" si="220"/>
        <v>713646.75999999978</v>
      </c>
      <c r="KJ66" s="61">
        <f t="shared" si="220"/>
        <v>713646.75999999978</v>
      </c>
      <c r="KK66" s="61">
        <f t="shared" si="220"/>
        <v>713646.75999999978</v>
      </c>
      <c r="KL66" s="61">
        <f t="shared" si="220"/>
        <v>713646.75999999978</v>
      </c>
      <c r="KM66" s="61">
        <f t="shared" si="220"/>
        <v>713646.75999999978</v>
      </c>
      <c r="KN66" s="61">
        <f t="shared" si="220"/>
        <v>720828.11999999976</v>
      </c>
      <c r="KO66" s="61">
        <f t="shared" si="220"/>
        <v>720828.11999999976</v>
      </c>
      <c r="KP66" s="61">
        <f t="shared" si="220"/>
        <v>720828.11999999976</v>
      </c>
      <c r="KQ66" s="61">
        <f t="shared" si="220"/>
        <v>720828.11999999976</v>
      </c>
      <c r="KR66" s="61">
        <f t="shared" si="220"/>
        <v>720828.11999999976</v>
      </c>
      <c r="KS66" s="61">
        <f t="shared" si="220"/>
        <v>720828.11999999976</v>
      </c>
      <c r="KT66" s="61">
        <f t="shared" si="220"/>
        <v>720828.11999999976</v>
      </c>
      <c r="KU66" s="61">
        <f t="shared" si="220"/>
        <v>720828.11999999976</v>
      </c>
      <c r="KV66" s="61">
        <f t="shared" si="220"/>
        <v>720828.11999999976</v>
      </c>
      <c r="KW66" s="61">
        <f t="shared" si="220"/>
        <v>720828.11999999976</v>
      </c>
      <c r="KX66" s="61">
        <f t="shared" si="220"/>
        <v>720828.11999999976</v>
      </c>
      <c r="KY66" s="61">
        <f t="shared" si="220"/>
        <v>720828.11999999976</v>
      </c>
      <c r="KZ66" s="61">
        <f t="shared" si="220"/>
        <v>720828.11999999976</v>
      </c>
      <c r="LA66" s="61">
        <f t="shared" si="220"/>
        <v>720828.11999999976</v>
      </c>
      <c r="LB66" s="61">
        <f t="shared" si="220"/>
        <v>720828.11999999976</v>
      </c>
      <c r="LC66" s="61">
        <f t="shared" si="220"/>
        <v>720828.11999999976</v>
      </c>
      <c r="LD66" s="61">
        <f t="shared" si="220"/>
        <v>720828.11999999976</v>
      </c>
      <c r="LE66" s="61">
        <f t="shared" si="220"/>
        <v>720828.11999999976</v>
      </c>
      <c r="LF66" s="61">
        <f t="shared" si="220"/>
        <v>720828.11999999976</v>
      </c>
      <c r="LG66" s="61">
        <f t="shared" si="220"/>
        <v>720828.11999999976</v>
      </c>
      <c r="LH66" s="61">
        <f t="shared" si="220"/>
        <v>720828.11999999976</v>
      </c>
      <c r="LI66" s="61">
        <f t="shared" si="220"/>
        <v>720828.11999999976</v>
      </c>
      <c r="LJ66" s="61">
        <f t="shared" si="220"/>
        <v>720828.11999999976</v>
      </c>
      <c r="LK66" s="61">
        <f t="shared" si="220"/>
        <v>720828.11999999976</v>
      </c>
      <c r="LL66" s="61">
        <f t="shared" si="220"/>
        <v>720828.11999999976</v>
      </c>
      <c r="LM66" s="61">
        <f t="shared" si="220"/>
        <v>720828.11999999976</v>
      </c>
      <c r="LN66" s="61">
        <f t="shared" ref="LN66:NX66" si="221">LN5+LN42+LN44+LN59+LN62</f>
        <v>720828.11999999976</v>
      </c>
      <c r="LO66" s="61">
        <f t="shared" si="221"/>
        <v>720828.11999999976</v>
      </c>
      <c r="LP66" s="61">
        <f t="shared" si="221"/>
        <v>720828.11999999976</v>
      </c>
      <c r="LQ66" s="61">
        <f t="shared" si="221"/>
        <v>720828.11999999976</v>
      </c>
      <c r="LR66" s="61">
        <f t="shared" si="221"/>
        <v>720828.11999999976</v>
      </c>
      <c r="LS66" s="61">
        <f t="shared" si="221"/>
        <v>720828.11999999976</v>
      </c>
      <c r="LT66" s="61">
        <f t="shared" si="221"/>
        <v>720828.11999999976</v>
      </c>
      <c r="LU66" s="61">
        <f t="shared" si="221"/>
        <v>720828.11999999976</v>
      </c>
      <c r="LV66" s="61">
        <f t="shared" si="221"/>
        <v>720828.11999999976</v>
      </c>
      <c r="LW66" s="61">
        <f t="shared" si="221"/>
        <v>720828.11999999976</v>
      </c>
      <c r="LX66" s="61">
        <f t="shared" si="221"/>
        <v>720828.11999999976</v>
      </c>
      <c r="LY66" s="61">
        <f t="shared" si="221"/>
        <v>720828.11999999976</v>
      </c>
      <c r="LZ66" s="61">
        <f t="shared" si="221"/>
        <v>720828.11999999976</v>
      </c>
      <c r="MA66" s="61">
        <f t="shared" si="221"/>
        <v>720828.11999999976</v>
      </c>
      <c r="MB66" s="61">
        <f t="shared" si="221"/>
        <v>720828.11999999976</v>
      </c>
      <c r="MC66" s="61">
        <f t="shared" si="221"/>
        <v>720828.11999999976</v>
      </c>
      <c r="MD66" s="61">
        <f t="shared" si="221"/>
        <v>720828.11999999976</v>
      </c>
      <c r="ME66" s="61">
        <f t="shared" si="221"/>
        <v>720828.11999999976</v>
      </c>
      <c r="MF66" s="61">
        <f t="shared" si="221"/>
        <v>720828.11999999976</v>
      </c>
      <c r="MG66" s="61">
        <f t="shared" si="221"/>
        <v>720828.11999999976</v>
      </c>
      <c r="MH66" s="61">
        <f t="shared" si="221"/>
        <v>720828.11999999976</v>
      </c>
      <c r="MI66" s="61">
        <f t="shared" si="221"/>
        <v>720828.11999999976</v>
      </c>
      <c r="MJ66" s="61">
        <f t="shared" si="221"/>
        <v>720828.11999999976</v>
      </c>
      <c r="MK66" s="61">
        <f t="shared" si="221"/>
        <v>720828.11999999976</v>
      </c>
      <c r="ML66" s="61">
        <f t="shared" si="221"/>
        <v>720828.11999999976</v>
      </c>
      <c r="MM66" s="61">
        <f t="shared" si="221"/>
        <v>720828.11999999976</v>
      </c>
      <c r="MN66" s="61">
        <f t="shared" si="221"/>
        <v>720828.11999999976</v>
      </c>
      <c r="MO66" s="61">
        <f t="shared" si="221"/>
        <v>720828.11999999976</v>
      </c>
      <c r="MP66" s="61">
        <f t="shared" si="221"/>
        <v>728009.47999999975</v>
      </c>
      <c r="MQ66" s="61">
        <f t="shared" si="221"/>
        <v>728009.47999999975</v>
      </c>
      <c r="MR66" s="61">
        <f t="shared" si="221"/>
        <v>728009.47999999975</v>
      </c>
      <c r="MS66" s="61">
        <f t="shared" si="221"/>
        <v>728009.47999999975</v>
      </c>
      <c r="MT66" s="61">
        <f t="shared" si="221"/>
        <v>728009.47999999975</v>
      </c>
      <c r="MU66" s="61">
        <f t="shared" si="221"/>
        <v>728009.47999999975</v>
      </c>
      <c r="MV66" s="61">
        <f t="shared" si="221"/>
        <v>728009.47999999975</v>
      </c>
      <c r="MW66" s="61">
        <f t="shared" si="221"/>
        <v>728009.47999999975</v>
      </c>
      <c r="MX66" s="61">
        <f t="shared" si="221"/>
        <v>728009.47999999975</v>
      </c>
      <c r="MY66" s="61">
        <f t="shared" si="221"/>
        <v>728009.47999999975</v>
      </c>
      <c r="MZ66" s="61">
        <f t="shared" si="221"/>
        <v>728009.47999999975</v>
      </c>
      <c r="NA66" s="61">
        <f t="shared" si="221"/>
        <v>728009.47999999975</v>
      </c>
      <c r="NB66" s="61">
        <f t="shared" si="221"/>
        <v>728009.47999999975</v>
      </c>
      <c r="NC66" s="61">
        <f t="shared" si="221"/>
        <v>728009.47999999975</v>
      </c>
      <c r="ND66" s="61">
        <f t="shared" si="221"/>
        <v>728009.47999999975</v>
      </c>
      <c r="NE66" s="61">
        <f t="shared" si="221"/>
        <v>728009.47999999975</v>
      </c>
      <c r="NF66" s="61">
        <f t="shared" si="221"/>
        <v>728009.47999999975</v>
      </c>
      <c r="NG66" s="61">
        <f t="shared" si="221"/>
        <v>728009.47999999975</v>
      </c>
      <c r="NH66" s="61">
        <f t="shared" si="221"/>
        <v>728009.47999999975</v>
      </c>
      <c r="NI66" s="61">
        <f t="shared" si="221"/>
        <v>728009.47999999975</v>
      </c>
      <c r="NJ66" s="61">
        <f t="shared" si="221"/>
        <v>728009.47999999975</v>
      </c>
      <c r="NK66" s="61">
        <f t="shared" si="221"/>
        <v>728009.47999999975</v>
      </c>
      <c r="NL66" s="61">
        <f t="shared" si="221"/>
        <v>728009.47999999975</v>
      </c>
      <c r="NM66" s="61">
        <f t="shared" si="221"/>
        <v>728009.47999999975</v>
      </c>
      <c r="NN66" s="61">
        <f t="shared" si="221"/>
        <v>728009.47999999975</v>
      </c>
      <c r="NO66" s="61">
        <f t="shared" si="221"/>
        <v>728009.47999999975</v>
      </c>
      <c r="NP66" s="61">
        <f t="shared" si="221"/>
        <v>728009.47999999975</v>
      </c>
      <c r="NQ66" s="61">
        <f t="shared" si="221"/>
        <v>728009.47999999975</v>
      </c>
      <c r="NR66" s="61">
        <f t="shared" si="221"/>
        <v>728009.47999999975</v>
      </c>
      <c r="NS66" s="61">
        <f t="shared" si="221"/>
        <v>728009.47999999975</v>
      </c>
      <c r="NT66" s="61">
        <f t="shared" si="221"/>
        <v>728009.47999999975</v>
      </c>
      <c r="NU66" s="61">
        <f t="shared" si="221"/>
        <v>728009.47999999975</v>
      </c>
      <c r="NV66" s="61">
        <f t="shared" si="221"/>
        <v>728009.47999999975</v>
      </c>
      <c r="NW66" s="61">
        <f t="shared" si="221"/>
        <v>735190.83999999973</v>
      </c>
      <c r="NX66" s="61">
        <f t="shared" si="221"/>
        <v>735190.83999999973</v>
      </c>
      <c r="NY66" s="10"/>
      <c r="NZ66" s="61">
        <f>NZ5+NZ42+NZ44+NZ59+NZ62</f>
        <v>735190.83999999962</v>
      </c>
      <c r="OA66" s="177">
        <f>OA5+OA42+OA44</f>
        <v>1119952.29</v>
      </c>
      <c r="OB66" s="20">
        <f>IF(OA66=0,"",((NZ66/OA66)-1))</f>
        <v>-0.34355164361510471</v>
      </c>
      <c r="OD66" s="181"/>
      <c r="OG66" s="60" t="s">
        <v>96</v>
      </c>
      <c r="OH66" s="10"/>
      <c r="OI66" s="61">
        <f t="shared" ref="OI66:OT66" si="222">OI5+OI42+OI44+OI59+OI62</f>
        <v>1051529.3199999998</v>
      </c>
      <c r="OJ66" s="61">
        <f t="shared" si="222"/>
        <v>1060082.75</v>
      </c>
      <c r="OK66" s="61">
        <f t="shared" si="222"/>
        <v>1068503.72</v>
      </c>
      <c r="OL66" s="61">
        <f t="shared" si="222"/>
        <v>1077850.72</v>
      </c>
      <c r="OM66" s="61">
        <f t="shared" si="222"/>
        <v>1088187.06</v>
      </c>
      <c r="ON66" s="61">
        <f t="shared" si="222"/>
        <v>1098901.5049999999</v>
      </c>
      <c r="OO66" s="61">
        <f t="shared" si="222"/>
        <v>1109615.9499999997</v>
      </c>
      <c r="OP66" s="61">
        <f t="shared" si="222"/>
        <v>1119952.2899999998</v>
      </c>
      <c r="OQ66" s="61">
        <f t="shared" si="222"/>
        <v>1130288.6299999999</v>
      </c>
      <c r="OR66" s="61">
        <f t="shared" si="222"/>
        <v>1140624.97</v>
      </c>
      <c r="OS66" s="61">
        <f t="shared" si="222"/>
        <v>1150961.31</v>
      </c>
      <c r="OT66" s="61">
        <f t="shared" si="222"/>
        <v>1161297.6500000001</v>
      </c>
      <c r="OU66" s="10"/>
      <c r="OV66" s="61">
        <f>OV5+OV42+OV44+OV59+OV62</f>
        <v>1161297.6500000004</v>
      </c>
    </row>
    <row r="67" spans="1:412">
      <c r="CV67" s="78"/>
      <c r="FH67" s="78"/>
      <c r="GN67" s="133"/>
      <c r="KF67" s="78"/>
      <c r="NZ67" s="78">
        <f>NZ66-E5</f>
        <v>-307662.38000000035</v>
      </c>
      <c r="OB67" s="47"/>
      <c r="ON67" s="135"/>
      <c r="OQ67" s="78"/>
      <c r="OV67" s="78">
        <f>OV66-OV5</f>
        <v>118444.4300000004</v>
      </c>
    </row>
    <row r="68" spans="1:412" s="17" customFormat="1" ht="33.75" customHeight="1" outlineLevel="1">
      <c r="B68" s="131"/>
      <c r="C68" s="131" t="s">
        <v>94</v>
      </c>
      <c r="D68" s="10"/>
      <c r="E68" s="132">
        <f>E66-E69</f>
        <v>0</v>
      </c>
      <c r="F68" s="132">
        <f t="shared" ref="F68:BQ68" si="223">F66-F69</f>
        <v>0</v>
      </c>
      <c r="G68" s="132">
        <f t="shared" si="223"/>
        <v>0</v>
      </c>
      <c r="H68" s="132">
        <f t="shared" si="223"/>
        <v>0</v>
      </c>
      <c r="I68" s="132">
        <f t="shared" si="223"/>
        <v>0</v>
      </c>
      <c r="J68" s="132">
        <f t="shared" si="223"/>
        <v>0</v>
      </c>
      <c r="K68" s="132">
        <f t="shared" si="223"/>
        <v>0</v>
      </c>
      <c r="L68" s="132">
        <f t="shared" si="223"/>
        <v>0</v>
      </c>
      <c r="M68" s="132">
        <f t="shared" si="223"/>
        <v>0</v>
      </c>
      <c r="N68" s="132">
        <f t="shared" si="223"/>
        <v>0</v>
      </c>
      <c r="O68" s="132">
        <f t="shared" si="223"/>
        <v>0</v>
      </c>
      <c r="P68" s="132">
        <f t="shared" si="223"/>
        <v>0</v>
      </c>
      <c r="Q68" s="132">
        <f t="shared" si="223"/>
        <v>0</v>
      </c>
      <c r="R68" s="132">
        <f t="shared" si="223"/>
        <v>0</v>
      </c>
      <c r="S68" s="132">
        <f t="shared" si="223"/>
        <v>0</v>
      </c>
      <c r="T68" s="132">
        <f t="shared" si="223"/>
        <v>0</v>
      </c>
      <c r="U68" s="132">
        <f t="shared" si="223"/>
        <v>0</v>
      </c>
      <c r="V68" s="132">
        <f t="shared" si="223"/>
        <v>0</v>
      </c>
      <c r="W68" s="132">
        <f t="shared" si="223"/>
        <v>0</v>
      </c>
      <c r="X68" s="132">
        <f t="shared" si="223"/>
        <v>0</v>
      </c>
      <c r="Y68" s="132">
        <f t="shared" si="223"/>
        <v>0</v>
      </c>
      <c r="Z68" s="132">
        <f t="shared" si="223"/>
        <v>0</v>
      </c>
      <c r="AA68" s="132">
        <f t="shared" si="223"/>
        <v>0</v>
      </c>
      <c r="AB68" s="132">
        <f t="shared" si="223"/>
        <v>0</v>
      </c>
      <c r="AC68" s="132">
        <f t="shared" si="223"/>
        <v>0</v>
      </c>
      <c r="AD68" s="132">
        <f t="shared" si="223"/>
        <v>0</v>
      </c>
      <c r="AE68" s="132">
        <f t="shared" si="223"/>
        <v>0</v>
      </c>
      <c r="AF68" s="132">
        <f t="shared" si="223"/>
        <v>0</v>
      </c>
      <c r="AG68" s="132">
        <f t="shared" si="223"/>
        <v>0</v>
      </c>
      <c r="AH68" s="132">
        <f t="shared" si="223"/>
        <v>0</v>
      </c>
      <c r="AI68" s="132">
        <f t="shared" si="223"/>
        <v>0</v>
      </c>
      <c r="AJ68" s="132">
        <f t="shared" si="223"/>
        <v>0</v>
      </c>
      <c r="AK68" s="132">
        <f t="shared" si="223"/>
        <v>0</v>
      </c>
      <c r="AL68" s="132">
        <f t="shared" si="223"/>
        <v>0</v>
      </c>
      <c r="AM68" s="132">
        <f t="shared" si="223"/>
        <v>0</v>
      </c>
      <c r="AN68" s="132">
        <f t="shared" si="223"/>
        <v>0</v>
      </c>
      <c r="AO68" s="132">
        <f t="shared" si="223"/>
        <v>0</v>
      </c>
      <c r="AP68" s="132">
        <f t="shared" si="223"/>
        <v>0</v>
      </c>
      <c r="AQ68" s="132">
        <f t="shared" si="223"/>
        <v>0</v>
      </c>
      <c r="AR68" s="132">
        <f t="shared" si="223"/>
        <v>0</v>
      </c>
      <c r="AS68" s="132">
        <f t="shared" si="223"/>
        <v>0</v>
      </c>
      <c r="AT68" s="132">
        <f t="shared" si="223"/>
        <v>0</v>
      </c>
      <c r="AU68" s="132">
        <f t="shared" si="223"/>
        <v>0</v>
      </c>
      <c r="AV68" s="132">
        <f t="shared" si="223"/>
        <v>0</v>
      </c>
      <c r="AW68" s="132">
        <f t="shared" si="223"/>
        <v>0</v>
      </c>
      <c r="AX68" s="132">
        <f t="shared" si="223"/>
        <v>0</v>
      </c>
      <c r="AY68" s="132">
        <f t="shared" si="223"/>
        <v>0</v>
      </c>
      <c r="AZ68" s="132">
        <f t="shared" si="223"/>
        <v>0</v>
      </c>
      <c r="BA68" s="132">
        <f t="shared" si="223"/>
        <v>0</v>
      </c>
      <c r="BB68" s="132">
        <f t="shared" si="223"/>
        <v>0</v>
      </c>
      <c r="BC68" s="132">
        <f t="shared" si="223"/>
        <v>0</v>
      </c>
      <c r="BD68" s="132">
        <f t="shared" si="223"/>
        <v>0</v>
      </c>
      <c r="BE68" s="132">
        <f t="shared" si="223"/>
        <v>0</v>
      </c>
      <c r="BF68" s="132">
        <f t="shared" si="223"/>
        <v>0</v>
      </c>
      <c r="BG68" s="132">
        <f t="shared" si="223"/>
        <v>0</v>
      </c>
      <c r="BH68" s="132">
        <f t="shared" si="223"/>
        <v>0</v>
      </c>
      <c r="BI68" s="132">
        <f t="shared" si="223"/>
        <v>0</v>
      </c>
      <c r="BJ68" s="132">
        <f t="shared" si="223"/>
        <v>0</v>
      </c>
      <c r="BK68" s="132">
        <f t="shared" si="223"/>
        <v>0</v>
      </c>
      <c r="BL68" s="132">
        <f t="shared" si="223"/>
        <v>0</v>
      </c>
      <c r="BM68" s="132">
        <f t="shared" si="223"/>
        <v>0</v>
      </c>
      <c r="BN68" s="132">
        <f t="shared" si="223"/>
        <v>0</v>
      </c>
      <c r="BO68" s="132">
        <f t="shared" si="223"/>
        <v>0</v>
      </c>
      <c r="BP68" s="132">
        <f t="shared" si="223"/>
        <v>0</v>
      </c>
      <c r="BQ68" s="132">
        <f t="shared" si="223"/>
        <v>0</v>
      </c>
      <c r="BR68" s="132">
        <f t="shared" ref="BR68:EC68" si="224">BR66-BR69</f>
        <v>0</v>
      </c>
      <c r="BS68" s="132">
        <f t="shared" si="224"/>
        <v>0</v>
      </c>
      <c r="BT68" s="132">
        <f t="shared" si="224"/>
        <v>0</v>
      </c>
      <c r="BU68" s="132">
        <f t="shared" si="224"/>
        <v>0</v>
      </c>
      <c r="BV68" s="132">
        <f t="shared" si="224"/>
        <v>0</v>
      </c>
      <c r="BW68" s="132">
        <f t="shared" si="224"/>
        <v>0</v>
      </c>
      <c r="BX68" s="132">
        <f t="shared" si="224"/>
        <v>0</v>
      </c>
      <c r="BY68" s="132">
        <f t="shared" si="224"/>
        <v>0</v>
      </c>
      <c r="BZ68" s="132">
        <f t="shared" si="224"/>
        <v>0</v>
      </c>
      <c r="CA68" s="132">
        <f t="shared" si="224"/>
        <v>0</v>
      </c>
      <c r="CB68" s="132">
        <f t="shared" si="224"/>
        <v>0</v>
      </c>
      <c r="CC68" s="132">
        <f t="shared" si="224"/>
        <v>0</v>
      </c>
      <c r="CD68" s="132">
        <f t="shared" si="224"/>
        <v>0</v>
      </c>
      <c r="CE68" s="132">
        <f t="shared" si="224"/>
        <v>0</v>
      </c>
      <c r="CF68" s="132">
        <f t="shared" si="224"/>
        <v>0</v>
      </c>
      <c r="CG68" s="132">
        <f t="shared" si="224"/>
        <v>0</v>
      </c>
      <c r="CH68" s="132">
        <f t="shared" si="224"/>
        <v>0</v>
      </c>
      <c r="CI68" s="132">
        <f t="shared" si="224"/>
        <v>0</v>
      </c>
      <c r="CJ68" s="132">
        <f t="shared" si="224"/>
        <v>0</v>
      </c>
      <c r="CK68" s="132">
        <f t="shared" si="224"/>
        <v>0</v>
      </c>
      <c r="CL68" s="132">
        <f t="shared" si="224"/>
        <v>0</v>
      </c>
      <c r="CM68" s="132">
        <f t="shared" si="224"/>
        <v>66.319999999832362</v>
      </c>
      <c r="CN68" s="132">
        <f t="shared" si="224"/>
        <v>66.319999999832362</v>
      </c>
      <c r="CO68" s="132">
        <f t="shared" si="224"/>
        <v>66.319999999832362</v>
      </c>
      <c r="CP68" s="132">
        <f t="shared" si="224"/>
        <v>66.319999999832362</v>
      </c>
      <c r="CQ68" s="132">
        <f t="shared" si="224"/>
        <v>66.319999999832362</v>
      </c>
      <c r="CR68" s="132">
        <f t="shared" si="224"/>
        <v>66.319999999832362</v>
      </c>
      <c r="CS68" s="132">
        <f t="shared" si="224"/>
        <v>66.319999999832362</v>
      </c>
      <c r="CT68" s="132">
        <f t="shared" si="224"/>
        <v>66.319999999832362</v>
      </c>
      <c r="CU68" s="132">
        <f t="shared" si="224"/>
        <v>66.319999999715947</v>
      </c>
      <c r="CV68" s="132">
        <f t="shared" si="224"/>
        <v>66.319999999832362</v>
      </c>
      <c r="CW68" s="132">
        <f t="shared" si="224"/>
        <v>66.319999999832362</v>
      </c>
      <c r="CX68" s="132">
        <f t="shared" si="224"/>
        <v>66.319999999832362</v>
      </c>
      <c r="CY68" s="132">
        <f t="shared" si="224"/>
        <v>66.319999999832362</v>
      </c>
      <c r="CZ68" s="132">
        <f t="shared" si="224"/>
        <v>66.319999999832362</v>
      </c>
      <c r="DA68" s="132">
        <f t="shared" si="224"/>
        <v>66.319999999832362</v>
      </c>
      <c r="DB68" s="132">
        <f t="shared" si="224"/>
        <v>66.319999999832362</v>
      </c>
      <c r="DC68" s="132">
        <f t="shared" si="224"/>
        <v>66.319999999832362</v>
      </c>
      <c r="DD68" s="132">
        <f t="shared" si="224"/>
        <v>66.319999999832362</v>
      </c>
      <c r="DE68" s="132">
        <f t="shared" si="224"/>
        <v>66.319999999832362</v>
      </c>
      <c r="DF68" s="132">
        <f t="shared" si="224"/>
        <v>66.319999999832362</v>
      </c>
      <c r="DG68" s="132">
        <f t="shared" si="224"/>
        <v>66.319999999832362</v>
      </c>
      <c r="DH68" s="132">
        <f t="shared" si="224"/>
        <v>66.319999999832362</v>
      </c>
      <c r="DI68" s="132">
        <f t="shared" si="224"/>
        <v>66.319999999832362</v>
      </c>
      <c r="DJ68" s="132">
        <f t="shared" si="224"/>
        <v>66.319999999832362</v>
      </c>
      <c r="DK68" s="132">
        <f t="shared" si="224"/>
        <v>66.319999999832362</v>
      </c>
      <c r="DL68" s="132">
        <f t="shared" si="224"/>
        <v>66.319999999832362</v>
      </c>
      <c r="DM68" s="132">
        <f t="shared" si="224"/>
        <v>66.319999999832362</v>
      </c>
      <c r="DN68" s="132">
        <f t="shared" si="224"/>
        <v>66.319999999832362</v>
      </c>
      <c r="DO68" s="132">
        <f t="shared" si="224"/>
        <v>66.319999999832362</v>
      </c>
      <c r="DP68" s="132">
        <f t="shared" si="224"/>
        <v>66.319999999832362</v>
      </c>
      <c r="DQ68" s="132">
        <f t="shared" si="224"/>
        <v>66.319999999832362</v>
      </c>
      <c r="DR68" s="132">
        <f t="shared" si="224"/>
        <v>66.319999999832362</v>
      </c>
      <c r="DS68" s="132">
        <f t="shared" si="224"/>
        <v>66.319999999832362</v>
      </c>
      <c r="DT68" s="132">
        <f t="shared" si="224"/>
        <v>66.319999999832362</v>
      </c>
      <c r="DU68" s="132">
        <f t="shared" si="224"/>
        <v>66.319999999832362</v>
      </c>
      <c r="DV68" s="132">
        <f t="shared" si="224"/>
        <v>66.319999999832362</v>
      </c>
      <c r="DW68" s="132">
        <f t="shared" si="224"/>
        <v>66.319999999832362</v>
      </c>
      <c r="DX68" s="132">
        <f t="shared" si="224"/>
        <v>66.319999999832362</v>
      </c>
      <c r="DY68" s="132">
        <f t="shared" si="224"/>
        <v>66.319999999832362</v>
      </c>
      <c r="DZ68" s="132">
        <f t="shared" si="224"/>
        <v>7247.6799999998184</v>
      </c>
      <c r="EA68" s="132">
        <f t="shared" si="224"/>
        <v>7247.6799999998184</v>
      </c>
      <c r="EB68" s="132">
        <f t="shared" si="224"/>
        <v>7247.6799999998184</v>
      </c>
      <c r="EC68" s="132">
        <f t="shared" si="224"/>
        <v>7247.6799999998184</v>
      </c>
      <c r="ED68" s="132">
        <f t="shared" ref="ED68:GO68" si="225">ED66-ED69</f>
        <v>7247.6799999998184</v>
      </c>
      <c r="EE68" s="132">
        <f t="shared" si="225"/>
        <v>7247.6799999998184</v>
      </c>
      <c r="EF68" s="132">
        <f t="shared" si="225"/>
        <v>7247.6799999998184</v>
      </c>
      <c r="EG68" s="132">
        <f t="shared" si="225"/>
        <v>7247.6799999998184</v>
      </c>
      <c r="EH68" s="132">
        <f t="shared" si="225"/>
        <v>7247.6799999998184</v>
      </c>
      <c r="EI68" s="132">
        <f t="shared" si="225"/>
        <v>7247.6799999998184</v>
      </c>
      <c r="EJ68" s="132">
        <f t="shared" si="225"/>
        <v>7247.6799999998184</v>
      </c>
      <c r="EK68" s="132">
        <f t="shared" si="225"/>
        <v>7247.6799999998184</v>
      </c>
      <c r="EL68" s="132">
        <f t="shared" si="225"/>
        <v>7247.6799999998184</v>
      </c>
      <c r="EM68" s="132">
        <f t="shared" si="225"/>
        <v>7247.6799999998184</v>
      </c>
      <c r="EN68" s="132">
        <f t="shared" si="225"/>
        <v>7247.6799999998184</v>
      </c>
      <c r="EO68" s="132">
        <f t="shared" si="225"/>
        <v>7247.6799999998184</v>
      </c>
      <c r="EP68" s="132">
        <f t="shared" si="225"/>
        <v>7247.6799999998184</v>
      </c>
      <c r="EQ68" s="132">
        <f t="shared" si="225"/>
        <v>7247.6799999998184</v>
      </c>
      <c r="ER68" s="132">
        <f t="shared" si="225"/>
        <v>7247.6799999998184</v>
      </c>
      <c r="ES68" s="132">
        <f t="shared" si="225"/>
        <v>7247.6799999998184</v>
      </c>
      <c r="ET68" s="132">
        <f t="shared" si="225"/>
        <v>7247.6799999998184</v>
      </c>
      <c r="EU68" s="132">
        <f t="shared" si="225"/>
        <v>7247.6799999998184</v>
      </c>
      <c r="EV68" s="132">
        <f t="shared" si="225"/>
        <v>7247.6799999998184</v>
      </c>
      <c r="EW68" s="132">
        <f t="shared" si="225"/>
        <v>7247.6799999998184</v>
      </c>
      <c r="EX68" s="132">
        <f t="shared" si="225"/>
        <v>7247.6799999998184</v>
      </c>
      <c r="EY68" s="132">
        <f t="shared" si="225"/>
        <v>7247.6799999998184</v>
      </c>
      <c r="EZ68" s="132">
        <f t="shared" si="225"/>
        <v>7247.6799999998184</v>
      </c>
      <c r="FA68" s="132">
        <f t="shared" si="225"/>
        <v>7247.6799999998184</v>
      </c>
      <c r="FB68" s="132">
        <f t="shared" si="225"/>
        <v>7247.6799999998184</v>
      </c>
      <c r="FC68" s="132">
        <f t="shared" si="225"/>
        <v>7247.6799999998184</v>
      </c>
      <c r="FD68" s="132">
        <f t="shared" si="225"/>
        <v>7247.6799999998184</v>
      </c>
      <c r="FE68" s="132">
        <f t="shared" si="225"/>
        <v>7247.6799999998184</v>
      </c>
      <c r="FF68" s="132">
        <f t="shared" si="225"/>
        <v>7247.6799999998184</v>
      </c>
      <c r="FG68" s="132">
        <f t="shared" si="225"/>
        <v>14429.039999999804</v>
      </c>
      <c r="FH68" s="132">
        <f t="shared" si="225"/>
        <v>14429.039999999804</v>
      </c>
      <c r="FI68" s="132">
        <f t="shared" si="225"/>
        <v>14429.039999999804</v>
      </c>
      <c r="FJ68" s="132">
        <f t="shared" si="225"/>
        <v>14429.039999999804</v>
      </c>
      <c r="FK68" s="132">
        <f t="shared" si="225"/>
        <v>14429.039999999804</v>
      </c>
      <c r="FL68" s="132">
        <f t="shared" si="225"/>
        <v>14429.039999999804</v>
      </c>
      <c r="FM68" s="132">
        <f t="shared" si="225"/>
        <v>14429.039999999804</v>
      </c>
      <c r="FN68" s="132">
        <f t="shared" si="225"/>
        <v>14429.039999999804</v>
      </c>
      <c r="FO68" s="132">
        <f t="shared" si="225"/>
        <v>14429.039999999804</v>
      </c>
      <c r="FP68" s="132">
        <f t="shared" si="225"/>
        <v>14429.039999999804</v>
      </c>
      <c r="FQ68" s="132">
        <f t="shared" si="225"/>
        <v>14429.039999999804</v>
      </c>
      <c r="FR68" s="132">
        <f t="shared" si="225"/>
        <v>14429.039999999804</v>
      </c>
      <c r="FS68" s="132">
        <f t="shared" si="225"/>
        <v>14429.039999999804</v>
      </c>
      <c r="FT68" s="132">
        <f t="shared" si="225"/>
        <v>14429.039999999804</v>
      </c>
      <c r="FU68" s="132">
        <f t="shared" si="225"/>
        <v>14429.039999999804</v>
      </c>
      <c r="FV68" s="132">
        <f t="shared" si="225"/>
        <v>14429.039999999804</v>
      </c>
      <c r="FW68" s="132">
        <f t="shared" si="225"/>
        <v>14429.039999999804</v>
      </c>
      <c r="FX68" s="132">
        <f t="shared" si="225"/>
        <v>14429.039999999804</v>
      </c>
      <c r="FY68" s="132">
        <f t="shared" si="225"/>
        <v>14429.039999999804</v>
      </c>
      <c r="FZ68" s="132">
        <f t="shared" si="225"/>
        <v>14429.039999999804</v>
      </c>
      <c r="GA68" s="132">
        <f t="shared" si="225"/>
        <v>14429.039999999804</v>
      </c>
      <c r="GB68" s="132">
        <f t="shared" si="225"/>
        <v>14429.039999999804</v>
      </c>
      <c r="GC68" s="132">
        <f t="shared" si="225"/>
        <v>14429.039999999804</v>
      </c>
      <c r="GD68" s="132">
        <f t="shared" si="225"/>
        <v>14429.039999999804</v>
      </c>
      <c r="GE68" s="132">
        <f t="shared" si="225"/>
        <v>14429.039999999804</v>
      </c>
      <c r="GF68" s="132">
        <f t="shared" si="225"/>
        <v>14429.039999999804</v>
      </c>
      <c r="GG68" s="132">
        <f t="shared" si="225"/>
        <v>14429.039999999804</v>
      </c>
      <c r="GH68" s="132">
        <f t="shared" si="225"/>
        <v>14429.039999999804</v>
      </c>
      <c r="GI68" s="132">
        <f t="shared" si="225"/>
        <v>14429.039999999804</v>
      </c>
      <c r="GJ68" s="132">
        <f t="shared" si="225"/>
        <v>14429.039999999804</v>
      </c>
      <c r="GK68" s="132">
        <f t="shared" si="225"/>
        <v>14429.039999999804</v>
      </c>
      <c r="GL68" s="132">
        <f t="shared" si="225"/>
        <v>21610.39999999979</v>
      </c>
      <c r="GM68" s="132">
        <f t="shared" si="225"/>
        <v>21610.39999999979</v>
      </c>
      <c r="GN68" s="132">
        <f t="shared" si="225"/>
        <v>21610.39999999979</v>
      </c>
      <c r="GO68" s="132">
        <f t="shared" si="225"/>
        <v>21610.39999999979</v>
      </c>
      <c r="GP68" s="132">
        <f t="shared" ref="GP68:JA68" si="226">GP66-GP69</f>
        <v>21610.39999999979</v>
      </c>
      <c r="GQ68" s="132">
        <f t="shared" si="226"/>
        <v>21610.39999999979</v>
      </c>
      <c r="GR68" s="132">
        <f t="shared" si="226"/>
        <v>21610.39999999979</v>
      </c>
      <c r="GS68" s="132">
        <f t="shared" si="226"/>
        <v>21610.39999999979</v>
      </c>
      <c r="GT68" s="132">
        <f t="shared" si="226"/>
        <v>21610.39999999979</v>
      </c>
      <c r="GU68" s="132">
        <f t="shared" si="226"/>
        <v>21610.39999999979</v>
      </c>
      <c r="GV68" s="132">
        <f t="shared" si="226"/>
        <v>21610.39999999979</v>
      </c>
      <c r="GW68" s="132">
        <f t="shared" si="226"/>
        <v>21610.39999999979</v>
      </c>
      <c r="GX68" s="132">
        <f t="shared" si="226"/>
        <v>21610.39999999979</v>
      </c>
      <c r="GY68" s="132">
        <f t="shared" si="226"/>
        <v>21610.39999999979</v>
      </c>
      <c r="GZ68" s="132">
        <f t="shared" si="226"/>
        <v>21610.39999999979</v>
      </c>
      <c r="HA68" s="132">
        <f t="shared" si="226"/>
        <v>21610.39999999979</v>
      </c>
      <c r="HB68" s="132">
        <f t="shared" si="226"/>
        <v>21610.39999999979</v>
      </c>
      <c r="HC68" s="132">
        <f t="shared" si="226"/>
        <v>21610.39999999979</v>
      </c>
      <c r="HD68" s="132">
        <f t="shared" si="226"/>
        <v>21610.39999999979</v>
      </c>
      <c r="HE68" s="132">
        <f t="shared" si="226"/>
        <v>21610.39999999979</v>
      </c>
      <c r="HF68" s="132">
        <f t="shared" si="226"/>
        <v>21610.39999999979</v>
      </c>
      <c r="HG68" s="132">
        <f t="shared" si="226"/>
        <v>21610.39999999979</v>
      </c>
      <c r="HH68" s="132">
        <f t="shared" si="226"/>
        <v>21610.39999999979</v>
      </c>
      <c r="HI68" s="132">
        <f t="shared" si="226"/>
        <v>21610.39999999979</v>
      </c>
      <c r="HJ68" s="132">
        <f t="shared" si="226"/>
        <v>21610.39999999979</v>
      </c>
      <c r="HK68" s="132">
        <f t="shared" si="226"/>
        <v>21610.39999999979</v>
      </c>
      <c r="HL68" s="132">
        <f t="shared" si="226"/>
        <v>21610.39999999979</v>
      </c>
      <c r="HM68" s="132">
        <f t="shared" si="226"/>
        <v>21610.39999999979</v>
      </c>
      <c r="HN68" s="132">
        <f t="shared" si="226"/>
        <v>21610.39999999979</v>
      </c>
      <c r="HO68" s="132">
        <f t="shared" si="226"/>
        <v>21610.39999999979</v>
      </c>
      <c r="HP68" s="132">
        <f t="shared" si="226"/>
        <v>21610.39999999979</v>
      </c>
      <c r="HQ68" s="132">
        <f t="shared" si="226"/>
        <v>21610.39999999979</v>
      </c>
      <c r="HR68" s="132">
        <f t="shared" si="226"/>
        <v>21610.39999999979</v>
      </c>
      <c r="HS68" s="132">
        <f t="shared" si="226"/>
        <v>28791.759999999776</v>
      </c>
      <c r="HT68" s="132">
        <f t="shared" si="226"/>
        <v>28791.759999999776</v>
      </c>
      <c r="HU68" s="132">
        <f t="shared" si="226"/>
        <v>28791.759999999776</v>
      </c>
      <c r="HV68" s="132">
        <f t="shared" si="226"/>
        <v>28791.759999999776</v>
      </c>
      <c r="HW68" s="132">
        <f t="shared" si="226"/>
        <v>28791.759999999776</v>
      </c>
      <c r="HX68" s="132">
        <f t="shared" si="226"/>
        <v>28791.759999999776</v>
      </c>
      <c r="HY68" s="132">
        <f t="shared" si="226"/>
        <v>28791.759999999776</v>
      </c>
      <c r="HZ68" s="132">
        <f t="shared" si="226"/>
        <v>28791.759999999776</v>
      </c>
      <c r="IA68" s="132">
        <f t="shared" si="226"/>
        <v>28791.759999999776</v>
      </c>
      <c r="IB68" s="132">
        <f t="shared" si="226"/>
        <v>28791.759999999776</v>
      </c>
      <c r="IC68" s="132">
        <f t="shared" si="226"/>
        <v>28791.759999999776</v>
      </c>
      <c r="ID68" s="132">
        <f t="shared" si="226"/>
        <v>28791.759999999776</v>
      </c>
      <c r="IE68" s="132">
        <f t="shared" si="226"/>
        <v>28791.759999999776</v>
      </c>
      <c r="IF68" s="132">
        <f t="shared" si="226"/>
        <v>28791.759999999776</v>
      </c>
      <c r="IG68" s="132">
        <f t="shared" si="226"/>
        <v>28791.759999999776</v>
      </c>
      <c r="IH68" s="132">
        <f t="shared" si="226"/>
        <v>28791.759999999776</v>
      </c>
      <c r="II68" s="132">
        <f t="shared" si="226"/>
        <v>28791.759999999776</v>
      </c>
      <c r="IJ68" s="132">
        <f t="shared" si="226"/>
        <v>28791.759999999776</v>
      </c>
      <c r="IK68" s="132">
        <f t="shared" si="226"/>
        <v>28791.759999999776</v>
      </c>
      <c r="IL68" s="132">
        <f t="shared" si="226"/>
        <v>28791.759999999776</v>
      </c>
      <c r="IM68" s="132">
        <f t="shared" si="226"/>
        <v>28791.759999999776</v>
      </c>
      <c r="IN68" s="132">
        <f t="shared" si="226"/>
        <v>28791.759999999776</v>
      </c>
      <c r="IO68" s="132">
        <f t="shared" si="226"/>
        <v>28791.759999999776</v>
      </c>
      <c r="IP68" s="132">
        <f t="shared" si="226"/>
        <v>28791.759999999776</v>
      </c>
      <c r="IQ68" s="132">
        <f t="shared" si="226"/>
        <v>28791.759999999776</v>
      </c>
      <c r="IR68" s="132">
        <f t="shared" si="226"/>
        <v>28791.759999999776</v>
      </c>
      <c r="IS68" s="132">
        <f t="shared" si="226"/>
        <v>28791.759999999776</v>
      </c>
      <c r="IT68" s="132">
        <f t="shared" si="226"/>
        <v>28791.759999999776</v>
      </c>
      <c r="IU68" s="132">
        <f t="shared" si="226"/>
        <v>28791.759999999776</v>
      </c>
      <c r="IV68" s="132">
        <f t="shared" si="226"/>
        <v>28791.759999999776</v>
      </c>
      <c r="IW68" s="132">
        <f t="shared" si="226"/>
        <v>28791.759999999776</v>
      </c>
      <c r="IX68" s="132">
        <f t="shared" si="226"/>
        <v>28791.759999999776</v>
      </c>
      <c r="IY68" s="132">
        <f t="shared" si="226"/>
        <v>35973.119999999763</v>
      </c>
      <c r="IZ68" s="132">
        <f t="shared" si="226"/>
        <v>35973.119999999763</v>
      </c>
      <c r="JA68" s="132">
        <f t="shared" si="226"/>
        <v>35973.119999999763</v>
      </c>
      <c r="JB68" s="132">
        <f t="shared" ref="JB68:LM68" si="227">JB66-JB69</f>
        <v>35973.119999999763</v>
      </c>
      <c r="JC68" s="132">
        <f t="shared" si="227"/>
        <v>35973.119999999763</v>
      </c>
      <c r="JD68" s="132">
        <f t="shared" si="227"/>
        <v>35973.119999999763</v>
      </c>
      <c r="JE68" s="132">
        <f t="shared" si="227"/>
        <v>35973.119999999763</v>
      </c>
      <c r="JF68" s="132">
        <f t="shared" si="227"/>
        <v>35973.119999999763</v>
      </c>
      <c r="JG68" s="132">
        <f t="shared" si="227"/>
        <v>35973.119999999763</v>
      </c>
      <c r="JH68" s="132">
        <f t="shared" si="227"/>
        <v>35973.119999999763</v>
      </c>
      <c r="JI68" s="132">
        <f t="shared" si="227"/>
        <v>35973.119999999763</v>
      </c>
      <c r="JJ68" s="132">
        <f t="shared" si="227"/>
        <v>35973.119999999763</v>
      </c>
      <c r="JK68" s="132">
        <f t="shared" si="227"/>
        <v>35973.119999999763</v>
      </c>
      <c r="JL68" s="132">
        <f t="shared" si="227"/>
        <v>35973.119999999763</v>
      </c>
      <c r="JM68" s="132">
        <f t="shared" si="227"/>
        <v>35973.119999999763</v>
      </c>
      <c r="JN68" s="132">
        <f t="shared" si="227"/>
        <v>35973.119999999763</v>
      </c>
      <c r="JO68" s="132">
        <f t="shared" si="227"/>
        <v>35973.119999999763</v>
      </c>
      <c r="JP68" s="132">
        <f t="shared" si="227"/>
        <v>35973.119999999763</v>
      </c>
      <c r="JQ68" s="132">
        <f t="shared" si="227"/>
        <v>35973.119999999763</v>
      </c>
      <c r="JR68" s="132">
        <f t="shared" si="227"/>
        <v>35973.119999999763</v>
      </c>
      <c r="JS68" s="132">
        <f t="shared" si="227"/>
        <v>35973.119999999763</v>
      </c>
      <c r="JT68" s="132">
        <f t="shared" si="227"/>
        <v>35973.119999999763</v>
      </c>
      <c r="JU68" s="132">
        <f t="shared" si="227"/>
        <v>35973.119999999763</v>
      </c>
      <c r="JV68" s="132">
        <f t="shared" si="227"/>
        <v>35973.119999999763</v>
      </c>
      <c r="JW68" s="132">
        <f t="shared" si="227"/>
        <v>35973.119999999763</v>
      </c>
      <c r="JX68" s="132">
        <f t="shared" si="227"/>
        <v>35973.119999999763</v>
      </c>
      <c r="JY68" s="132">
        <f t="shared" si="227"/>
        <v>35973.119999999763</v>
      </c>
      <c r="JZ68" s="132">
        <f t="shared" si="227"/>
        <v>35973.119999999763</v>
      </c>
      <c r="KA68" s="132">
        <f t="shared" si="227"/>
        <v>35973.119999999763</v>
      </c>
      <c r="KB68" s="132">
        <f t="shared" si="227"/>
        <v>35973.119999999763</v>
      </c>
      <c r="KC68" s="132">
        <f t="shared" si="227"/>
        <v>35973.119999999763</v>
      </c>
      <c r="KD68" s="132">
        <f t="shared" si="227"/>
        <v>43154.479999999749</v>
      </c>
      <c r="KE68" s="132">
        <f t="shared" si="227"/>
        <v>43154.479999999749</v>
      </c>
      <c r="KF68" s="132">
        <f t="shared" si="227"/>
        <v>43154.479999999749</v>
      </c>
      <c r="KG68" s="132">
        <f t="shared" si="227"/>
        <v>43154.479999999749</v>
      </c>
      <c r="KH68" s="132">
        <f t="shared" si="227"/>
        <v>43154.479999999749</v>
      </c>
      <c r="KI68" s="132">
        <f t="shared" si="227"/>
        <v>43154.479999999749</v>
      </c>
      <c r="KJ68" s="132">
        <f t="shared" si="227"/>
        <v>43154.479999999749</v>
      </c>
      <c r="KK68" s="132">
        <f t="shared" si="227"/>
        <v>43154.479999999749</v>
      </c>
      <c r="KL68" s="132">
        <f t="shared" si="227"/>
        <v>43154.479999999749</v>
      </c>
      <c r="KM68" s="132">
        <f t="shared" si="227"/>
        <v>43154.479999999749</v>
      </c>
      <c r="KN68" s="132">
        <f t="shared" si="227"/>
        <v>50335.839999999735</v>
      </c>
      <c r="KO68" s="132">
        <f t="shared" si="227"/>
        <v>50335.839999999735</v>
      </c>
      <c r="KP68" s="132">
        <f t="shared" si="227"/>
        <v>50335.839999999735</v>
      </c>
      <c r="KQ68" s="132">
        <f t="shared" si="227"/>
        <v>50335.839999999735</v>
      </c>
      <c r="KR68" s="132">
        <f t="shared" si="227"/>
        <v>50335.839999999735</v>
      </c>
      <c r="KS68" s="132">
        <f t="shared" si="227"/>
        <v>50335.839999999735</v>
      </c>
      <c r="KT68" s="132">
        <f t="shared" si="227"/>
        <v>50335.839999999735</v>
      </c>
      <c r="KU68" s="132">
        <f t="shared" si="227"/>
        <v>50335.839999999735</v>
      </c>
      <c r="KV68" s="132">
        <f t="shared" si="227"/>
        <v>50335.839999999735</v>
      </c>
      <c r="KW68" s="132">
        <f t="shared" si="227"/>
        <v>50335.839999999735</v>
      </c>
      <c r="KX68" s="132">
        <f t="shared" si="227"/>
        <v>50335.839999999735</v>
      </c>
      <c r="KY68" s="132">
        <f t="shared" si="227"/>
        <v>50335.839999999735</v>
      </c>
      <c r="KZ68" s="132">
        <f t="shared" si="227"/>
        <v>50335.839999999735</v>
      </c>
      <c r="LA68" s="132">
        <f t="shared" si="227"/>
        <v>50335.839999999735</v>
      </c>
      <c r="LB68" s="132">
        <f t="shared" si="227"/>
        <v>50335.839999999735</v>
      </c>
      <c r="LC68" s="132">
        <f t="shared" si="227"/>
        <v>50335.839999999735</v>
      </c>
      <c r="LD68" s="132">
        <f t="shared" si="227"/>
        <v>50335.839999999735</v>
      </c>
      <c r="LE68" s="132">
        <f t="shared" si="227"/>
        <v>50335.839999999735</v>
      </c>
      <c r="LF68" s="132">
        <f t="shared" si="227"/>
        <v>50335.839999999735</v>
      </c>
      <c r="LG68" s="132">
        <f t="shared" si="227"/>
        <v>50335.839999999735</v>
      </c>
      <c r="LH68" s="132">
        <f t="shared" si="227"/>
        <v>50335.839999999735</v>
      </c>
      <c r="LI68" s="132">
        <f t="shared" si="227"/>
        <v>50335.839999999735</v>
      </c>
      <c r="LJ68" s="132">
        <f t="shared" si="227"/>
        <v>50335.839999999735</v>
      </c>
      <c r="LK68" s="132">
        <f t="shared" si="227"/>
        <v>50335.839999999735</v>
      </c>
      <c r="LL68" s="132">
        <f t="shared" si="227"/>
        <v>50335.839999999735</v>
      </c>
      <c r="LM68" s="132">
        <f t="shared" si="227"/>
        <v>50335.839999999735</v>
      </c>
      <c r="LN68" s="132">
        <f t="shared" ref="LN68:NX68" si="228">LN66-LN69</f>
        <v>50335.839999999735</v>
      </c>
      <c r="LO68" s="132">
        <f t="shared" si="228"/>
        <v>50335.839999999735</v>
      </c>
      <c r="LP68" s="132">
        <f t="shared" si="228"/>
        <v>50335.839999999735</v>
      </c>
      <c r="LQ68" s="132">
        <f t="shared" si="228"/>
        <v>50335.839999999735</v>
      </c>
      <c r="LR68" s="132">
        <f t="shared" si="228"/>
        <v>50335.839999999735</v>
      </c>
      <c r="LS68" s="132">
        <f t="shared" si="228"/>
        <v>50335.839999999735</v>
      </c>
      <c r="LT68" s="132">
        <f t="shared" si="228"/>
        <v>50335.839999999735</v>
      </c>
      <c r="LU68" s="132">
        <f t="shared" si="228"/>
        <v>50335.839999999735</v>
      </c>
      <c r="LV68" s="132">
        <f t="shared" si="228"/>
        <v>50335.839999999735</v>
      </c>
      <c r="LW68" s="132">
        <f t="shared" si="228"/>
        <v>50335.839999999735</v>
      </c>
      <c r="LX68" s="132">
        <f t="shared" si="228"/>
        <v>50335.839999999735</v>
      </c>
      <c r="LY68" s="132">
        <f t="shared" si="228"/>
        <v>50335.839999999735</v>
      </c>
      <c r="LZ68" s="132">
        <f t="shared" si="228"/>
        <v>50335.839999999735</v>
      </c>
      <c r="MA68" s="132">
        <f t="shared" si="228"/>
        <v>50335.839999999735</v>
      </c>
      <c r="MB68" s="132">
        <f t="shared" si="228"/>
        <v>50335.839999999735</v>
      </c>
      <c r="MC68" s="132">
        <f t="shared" si="228"/>
        <v>50335.839999999735</v>
      </c>
      <c r="MD68" s="132">
        <f t="shared" si="228"/>
        <v>50335.839999999735</v>
      </c>
      <c r="ME68" s="132">
        <f t="shared" si="228"/>
        <v>50335.839999999735</v>
      </c>
      <c r="MF68" s="132">
        <f t="shared" si="228"/>
        <v>50335.839999999735</v>
      </c>
      <c r="MG68" s="132">
        <f t="shared" si="228"/>
        <v>50335.839999999735</v>
      </c>
      <c r="MH68" s="132">
        <f t="shared" si="228"/>
        <v>50335.839999999735</v>
      </c>
      <c r="MI68" s="132">
        <f t="shared" si="228"/>
        <v>50335.839999999735</v>
      </c>
      <c r="MJ68" s="132">
        <f t="shared" si="228"/>
        <v>50335.839999999735</v>
      </c>
      <c r="MK68" s="132">
        <f t="shared" si="228"/>
        <v>50335.839999999735</v>
      </c>
      <c r="ML68" s="132">
        <f t="shared" si="228"/>
        <v>50335.839999999735</v>
      </c>
      <c r="MM68" s="132">
        <f t="shared" si="228"/>
        <v>50335.839999999735</v>
      </c>
      <c r="MN68" s="132">
        <f t="shared" si="228"/>
        <v>50335.839999999735</v>
      </c>
      <c r="MO68" s="132">
        <f t="shared" si="228"/>
        <v>50335.839999999735</v>
      </c>
      <c r="MP68" s="132">
        <f t="shared" si="228"/>
        <v>57517.199999999721</v>
      </c>
      <c r="MQ68" s="132">
        <f t="shared" si="228"/>
        <v>57517.199999999721</v>
      </c>
      <c r="MR68" s="132">
        <f t="shared" si="228"/>
        <v>57517.199999999721</v>
      </c>
      <c r="MS68" s="132">
        <f t="shared" si="228"/>
        <v>57517.199999999721</v>
      </c>
      <c r="MT68" s="132">
        <f t="shared" si="228"/>
        <v>57517.199999999721</v>
      </c>
      <c r="MU68" s="132">
        <f t="shared" si="228"/>
        <v>57517.199999999721</v>
      </c>
      <c r="MV68" s="132">
        <f t="shared" si="228"/>
        <v>57517.199999999721</v>
      </c>
      <c r="MW68" s="132">
        <f t="shared" si="228"/>
        <v>57517.199999999721</v>
      </c>
      <c r="MX68" s="132">
        <f t="shared" si="228"/>
        <v>57517.199999999721</v>
      </c>
      <c r="MY68" s="132">
        <f t="shared" si="228"/>
        <v>57517.199999999721</v>
      </c>
      <c r="MZ68" s="132">
        <f t="shared" si="228"/>
        <v>57517.199999999721</v>
      </c>
      <c r="NA68" s="132">
        <f t="shared" si="228"/>
        <v>57517.199999999721</v>
      </c>
      <c r="NB68" s="132">
        <f t="shared" si="228"/>
        <v>57517.199999999721</v>
      </c>
      <c r="NC68" s="132">
        <f t="shared" si="228"/>
        <v>57517.199999999721</v>
      </c>
      <c r="ND68" s="132">
        <f t="shared" si="228"/>
        <v>57517.199999999721</v>
      </c>
      <c r="NE68" s="132">
        <f t="shared" si="228"/>
        <v>57517.199999999721</v>
      </c>
      <c r="NF68" s="132">
        <f t="shared" si="228"/>
        <v>57517.199999999721</v>
      </c>
      <c r="NG68" s="132">
        <f t="shared" si="228"/>
        <v>57517.199999999721</v>
      </c>
      <c r="NH68" s="132">
        <f t="shared" si="228"/>
        <v>57517.199999999721</v>
      </c>
      <c r="NI68" s="132">
        <f t="shared" si="228"/>
        <v>57517.199999999721</v>
      </c>
      <c r="NJ68" s="132">
        <f t="shared" si="228"/>
        <v>57517.199999999721</v>
      </c>
      <c r="NK68" s="132">
        <f t="shared" si="228"/>
        <v>57517.199999999721</v>
      </c>
      <c r="NL68" s="132">
        <f t="shared" si="228"/>
        <v>57517.199999999721</v>
      </c>
      <c r="NM68" s="132">
        <f t="shared" si="228"/>
        <v>57517.199999999721</v>
      </c>
      <c r="NN68" s="132">
        <f t="shared" si="228"/>
        <v>57517.199999999721</v>
      </c>
      <c r="NO68" s="132">
        <f t="shared" si="228"/>
        <v>57517.199999999721</v>
      </c>
      <c r="NP68" s="132">
        <f t="shared" si="228"/>
        <v>57517.199999999721</v>
      </c>
      <c r="NQ68" s="132">
        <f t="shared" si="228"/>
        <v>57517.199999999721</v>
      </c>
      <c r="NR68" s="132">
        <f t="shared" si="228"/>
        <v>57517.199999999721</v>
      </c>
      <c r="NS68" s="132">
        <f t="shared" si="228"/>
        <v>57517.199999999721</v>
      </c>
      <c r="NT68" s="132">
        <f t="shared" si="228"/>
        <v>57517.199999999721</v>
      </c>
      <c r="NU68" s="132">
        <f t="shared" si="228"/>
        <v>57517.199999999721</v>
      </c>
      <c r="NV68" s="132">
        <f t="shared" si="228"/>
        <v>57517.199999999721</v>
      </c>
      <c r="NW68" s="132">
        <f t="shared" si="228"/>
        <v>64698.559999999707</v>
      </c>
      <c r="NX68" s="132">
        <f t="shared" si="228"/>
        <v>64698.559999999707</v>
      </c>
      <c r="NY68" s="10"/>
      <c r="NZ68" s="132">
        <f t="shared" ref="NZ68" si="229">NZ66-NZ69</f>
        <v>64698.55999999959</v>
      </c>
      <c r="OA68" s="10"/>
      <c r="OB68" s="10"/>
      <c r="OG68" s="131" t="s">
        <v>94</v>
      </c>
      <c r="OH68" s="10"/>
    </row>
    <row r="69" spans="1:412" ht="16.5" outlineLevel="1" thickBot="1">
      <c r="B69" s="4"/>
      <c r="C69" s="12" t="s">
        <v>16</v>
      </c>
      <c r="E69" s="8">
        <f t="shared" ref="E69:BP69" si="230">E71+E77</f>
        <v>1042853.22</v>
      </c>
      <c r="F69" s="8">
        <f t="shared" si="230"/>
        <v>1042853.22</v>
      </c>
      <c r="G69" s="8">
        <f t="shared" si="230"/>
        <v>1042853.22</v>
      </c>
      <c r="H69" s="8">
        <f t="shared" si="230"/>
        <v>1042853.22</v>
      </c>
      <c r="I69" s="8">
        <f t="shared" si="230"/>
        <v>1042853.22</v>
      </c>
      <c r="J69" s="8">
        <f t="shared" si="230"/>
        <v>1042853.22</v>
      </c>
      <c r="K69" s="8">
        <f t="shared" si="230"/>
        <v>1042853.22</v>
      </c>
      <c r="L69" s="8">
        <f t="shared" si="230"/>
        <v>1042853.22</v>
      </c>
      <c r="M69" s="8">
        <f t="shared" si="230"/>
        <v>1042853.22</v>
      </c>
      <c r="N69" s="8">
        <f t="shared" si="230"/>
        <v>1042853.22</v>
      </c>
      <c r="O69" s="8">
        <f t="shared" si="230"/>
        <v>1042853.22</v>
      </c>
      <c r="P69" s="8">
        <f t="shared" si="230"/>
        <v>1042853.22</v>
      </c>
      <c r="Q69" s="8">
        <f t="shared" si="230"/>
        <v>1042853.22</v>
      </c>
      <c r="R69" s="8">
        <f t="shared" si="230"/>
        <v>1042853.22</v>
      </c>
      <c r="S69" s="8">
        <f t="shared" si="230"/>
        <v>1042853.22</v>
      </c>
      <c r="T69" s="8">
        <f t="shared" si="230"/>
        <v>1042853.22</v>
      </c>
      <c r="U69" s="8">
        <f t="shared" si="230"/>
        <v>1042853.22</v>
      </c>
      <c r="V69" s="8">
        <f t="shared" si="230"/>
        <v>1042853.22</v>
      </c>
      <c r="W69" s="8">
        <f t="shared" si="230"/>
        <v>1042853.22</v>
      </c>
      <c r="X69" s="8">
        <f t="shared" si="230"/>
        <v>1042853.22</v>
      </c>
      <c r="Y69" s="8">
        <f t="shared" si="230"/>
        <v>1042853.22</v>
      </c>
      <c r="Z69" s="8">
        <f t="shared" si="230"/>
        <v>1042853.22</v>
      </c>
      <c r="AA69" s="8">
        <f t="shared" si="230"/>
        <v>1042853.22</v>
      </c>
      <c r="AB69" s="8">
        <f t="shared" si="230"/>
        <v>1042853.22</v>
      </c>
      <c r="AC69" s="8">
        <f t="shared" si="230"/>
        <v>1042853.22</v>
      </c>
      <c r="AD69" s="8">
        <f t="shared" si="230"/>
        <v>1042853.22</v>
      </c>
      <c r="AE69" s="8">
        <f t="shared" si="230"/>
        <v>1042853.22</v>
      </c>
      <c r="AF69" s="8">
        <f t="shared" si="230"/>
        <v>1042853.22</v>
      </c>
      <c r="AG69" s="8">
        <f t="shared" si="230"/>
        <v>1042853.22</v>
      </c>
      <c r="AH69" s="8">
        <f t="shared" si="230"/>
        <v>1042853.22</v>
      </c>
      <c r="AI69" s="8">
        <f t="shared" si="230"/>
        <v>1042853.22</v>
      </c>
      <c r="AJ69" s="8">
        <f t="shared" si="230"/>
        <v>1042853.22</v>
      </c>
      <c r="AK69" s="8">
        <f t="shared" si="230"/>
        <v>1042853.22</v>
      </c>
      <c r="AL69" s="8">
        <f t="shared" si="230"/>
        <v>1042853.22</v>
      </c>
      <c r="AM69" s="8">
        <f t="shared" si="230"/>
        <v>1042853.22</v>
      </c>
      <c r="AN69" s="8">
        <f t="shared" si="230"/>
        <v>1042853.22</v>
      </c>
      <c r="AO69" s="8">
        <f t="shared" si="230"/>
        <v>1042853.22</v>
      </c>
      <c r="AP69" s="8">
        <f t="shared" si="230"/>
        <v>1042853.22</v>
      </c>
      <c r="AQ69" s="8">
        <f t="shared" si="230"/>
        <v>1042853.22</v>
      </c>
      <c r="AR69" s="8">
        <f t="shared" si="230"/>
        <v>1042853.22</v>
      </c>
      <c r="AS69" s="8">
        <f t="shared" si="230"/>
        <v>1042853.22</v>
      </c>
      <c r="AT69" s="8">
        <f t="shared" si="230"/>
        <v>1042853.22</v>
      </c>
      <c r="AU69" s="8">
        <f t="shared" si="230"/>
        <v>1042853.22</v>
      </c>
      <c r="AV69" s="8">
        <f t="shared" si="230"/>
        <v>1042853.22</v>
      </c>
      <c r="AW69" s="8">
        <f t="shared" si="230"/>
        <v>1042853.22</v>
      </c>
      <c r="AX69" s="8">
        <f t="shared" si="230"/>
        <v>1042853.22</v>
      </c>
      <c r="AY69" s="8">
        <f t="shared" si="230"/>
        <v>1042853.22</v>
      </c>
      <c r="AZ69" s="8">
        <f t="shared" si="230"/>
        <v>1042853.22</v>
      </c>
      <c r="BA69" s="8">
        <f t="shared" si="230"/>
        <v>1042853.22</v>
      </c>
      <c r="BB69" s="8">
        <f t="shared" si="230"/>
        <v>1042853.22</v>
      </c>
      <c r="BC69" s="8">
        <f t="shared" si="230"/>
        <v>1042853.22</v>
      </c>
      <c r="BD69" s="8">
        <f t="shared" si="230"/>
        <v>1042853.22</v>
      </c>
      <c r="BE69" s="8">
        <f t="shared" si="230"/>
        <v>1042853.22</v>
      </c>
      <c r="BF69" s="8">
        <f t="shared" si="230"/>
        <v>1042853.22</v>
      </c>
      <c r="BG69" s="8">
        <f t="shared" si="230"/>
        <v>1042853.22</v>
      </c>
      <c r="BH69" s="8">
        <f t="shared" si="230"/>
        <v>1042853.22</v>
      </c>
      <c r="BI69" s="8">
        <f t="shared" si="230"/>
        <v>1042853.22</v>
      </c>
      <c r="BJ69" s="8">
        <f t="shared" si="230"/>
        <v>1042853.22</v>
      </c>
      <c r="BK69" s="8">
        <f t="shared" si="230"/>
        <v>1063672.8799999999</v>
      </c>
      <c r="BL69" s="8">
        <f t="shared" si="230"/>
        <v>1063672.8799999999</v>
      </c>
      <c r="BM69" s="8">
        <f t="shared" si="230"/>
        <v>1063672.8799999999</v>
      </c>
      <c r="BN69" s="8">
        <f t="shared" si="230"/>
        <v>1063672.8799999999</v>
      </c>
      <c r="BO69" s="8">
        <f t="shared" si="230"/>
        <v>1063672.8799999999</v>
      </c>
      <c r="BP69" s="8">
        <f t="shared" si="230"/>
        <v>1063672.8799999999</v>
      </c>
      <c r="BQ69" s="8">
        <f t="shared" ref="BQ69:EB69" si="231">BQ71+BQ77</f>
        <v>1063672.8799999999</v>
      </c>
      <c r="BR69" s="8">
        <f t="shared" si="231"/>
        <v>663672.87999999989</v>
      </c>
      <c r="BS69" s="8">
        <f t="shared" si="231"/>
        <v>663672.87999999989</v>
      </c>
      <c r="BT69" s="8">
        <f t="shared" si="231"/>
        <v>663672.87999999989</v>
      </c>
      <c r="BU69" s="8">
        <f t="shared" si="231"/>
        <v>663672.87999999989</v>
      </c>
      <c r="BV69" s="8">
        <f t="shared" si="231"/>
        <v>663672.87999999989</v>
      </c>
      <c r="BW69" s="8">
        <f t="shared" si="231"/>
        <v>663672.87999999989</v>
      </c>
      <c r="BX69" s="8">
        <f t="shared" si="231"/>
        <v>663672.87999999989</v>
      </c>
      <c r="BY69" s="8">
        <f t="shared" si="231"/>
        <v>663672.87999999989</v>
      </c>
      <c r="BZ69" s="8">
        <f t="shared" si="231"/>
        <v>663672.87999999989</v>
      </c>
      <c r="CA69" s="8">
        <f t="shared" si="231"/>
        <v>663672.87999999989</v>
      </c>
      <c r="CB69" s="8">
        <f t="shared" si="231"/>
        <v>663672.87999999989</v>
      </c>
      <c r="CC69" s="8">
        <f t="shared" si="231"/>
        <v>663672.87999999989</v>
      </c>
      <c r="CD69" s="8">
        <f t="shared" si="231"/>
        <v>663672.87999999989</v>
      </c>
      <c r="CE69" s="8">
        <f t="shared" si="231"/>
        <v>663672.87999999989</v>
      </c>
      <c r="CF69" s="8">
        <f t="shared" si="231"/>
        <v>663672.87999999989</v>
      </c>
      <c r="CG69" s="8">
        <f t="shared" si="231"/>
        <v>663672.87999999989</v>
      </c>
      <c r="CH69" s="8">
        <f t="shared" si="231"/>
        <v>663672.87999999989</v>
      </c>
      <c r="CI69" s="8">
        <f t="shared" si="231"/>
        <v>663672.87999999989</v>
      </c>
      <c r="CJ69" s="8">
        <f t="shared" si="231"/>
        <v>663672.87999999989</v>
      </c>
      <c r="CK69" s="8">
        <f t="shared" si="231"/>
        <v>663672.87999999989</v>
      </c>
      <c r="CL69" s="8">
        <f t="shared" si="231"/>
        <v>663672.87999999989</v>
      </c>
      <c r="CM69" s="8">
        <f t="shared" si="231"/>
        <v>668630.4</v>
      </c>
      <c r="CN69" s="8">
        <f t="shared" si="231"/>
        <v>668630.4</v>
      </c>
      <c r="CO69" s="8">
        <f t="shared" si="231"/>
        <v>668630.4</v>
      </c>
      <c r="CP69" s="8">
        <f t="shared" si="231"/>
        <v>668630.4</v>
      </c>
      <c r="CQ69" s="8">
        <f t="shared" si="231"/>
        <v>668630.4</v>
      </c>
      <c r="CR69" s="8">
        <f t="shared" si="231"/>
        <v>668630.4</v>
      </c>
      <c r="CS69" s="8">
        <f t="shared" si="231"/>
        <v>668630.4</v>
      </c>
      <c r="CT69" s="8">
        <f t="shared" si="231"/>
        <v>668630.4</v>
      </c>
      <c r="CU69" s="8">
        <f t="shared" si="231"/>
        <v>670492.28</v>
      </c>
      <c r="CV69" s="8">
        <f t="shared" si="231"/>
        <v>670492.28</v>
      </c>
      <c r="CW69" s="8">
        <f t="shared" si="231"/>
        <v>670492.28</v>
      </c>
      <c r="CX69" s="8">
        <f t="shared" si="231"/>
        <v>670492.28</v>
      </c>
      <c r="CY69" s="8">
        <f t="shared" si="231"/>
        <v>670492.28</v>
      </c>
      <c r="CZ69" s="8">
        <f t="shared" si="231"/>
        <v>670492.28</v>
      </c>
      <c r="DA69" s="8">
        <f t="shared" si="231"/>
        <v>670492.28</v>
      </c>
      <c r="DB69" s="8">
        <f t="shared" si="231"/>
        <v>670492.28</v>
      </c>
      <c r="DC69" s="8">
        <f t="shared" si="231"/>
        <v>670492.28</v>
      </c>
      <c r="DD69" s="8">
        <f t="shared" si="231"/>
        <v>670492.28</v>
      </c>
      <c r="DE69" s="8">
        <f t="shared" si="231"/>
        <v>670492.28</v>
      </c>
      <c r="DF69" s="8">
        <f t="shared" si="231"/>
        <v>670492.28</v>
      </c>
      <c r="DG69" s="8">
        <f t="shared" si="231"/>
        <v>670492.28</v>
      </c>
      <c r="DH69" s="8">
        <f t="shared" si="231"/>
        <v>670492.28</v>
      </c>
      <c r="DI69" s="8">
        <f t="shared" si="231"/>
        <v>670492.28</v>
      </c>
      <c r="DJ69" s="8">
        <f t="shared" si="231"/>
        <v>670492.28</v>
      </c>
      <c r="DK69" s="8">
        <f t="shared" si="231"/>
        <v>670492.28</v>
      </c>
      <c r="DL69" s="8">
        <f t="shared" si="231"/>
        <v>670492.28</v>
      </c>
      <c r="DM69" s="8">
        <f t="shared" si="231"/>
        <v>670492.28</v>
      </c>
      <c r="DN69" s="8">
        <f t="shared" si="231"/>
        <v>670492.28</v>
      </c>
      <c r="DO69" s="8">
        <f t="shared" si="231"/>
        <v>670492.28</v>
      </c>
      <c r="DP69" s="8">
        <f t="shared" si="231"/>
        <v>670492.28</v>
      </c>
      <c r="DQ69" s="8">
        <f t="shared" si="231"/>
        <v>670492.28</v>
      </c>
      <c r="DR69" s="8">
        <f t="shared" si="231"/>
        <v>670492.28</v>
      </c>
      <c r="DS69" s="8">
        <f t="shared" si="231"/>
        <v>670492.28</v>
      </c>
      <c r="DT69" s="8">
        <f t="shared" si="231"/>
        <v>670492.28</v>
      </c>
      <c r="DU69" s="8">
        <f t="shared" si="231"/>
        <v>670492.28</v>
      </c>
      <c r="DV69" s="8">
        <f t="shared" si="231"/>
        <v>670492.28</v>
      </c>
      <c r="DW69" s="8">
        <f t="shared" si="231"/>
        <v>670492.28</v>
      </c>
      <c r="DX69" s="8">
        <f t="shared" si="231"/>
        <v>670492.28</v>
      </c>
      <c r="DY69" s="8">
        <f t="shared" si="231"/>
        <v>670492.28</v>
      </c>
      <c r="DZ69" s="8">
        <f t="shared" si="231"/>
        <v>670492.28</v>
      </c>
      <c r="EA69" s="8">
        <f t="shared" si="231"/>
        <v>670492.28</v>
      </c>
      <c r="EB69" s="8">
        <f t="shared" si="231"/>
        <v>670492.28</v>
      </c>
      <c r="EC69" s="8">
        <f t="shared" ref="EC69:GN69" si="232">EC71+EC77</f>
        <v>670492.28</v>
      </c>
      <c r="ED69" s="8">
        <f t="shared" si="232"/>
        <v>670492.28</v>
      </c>
      <c r="EE69" s="8">
        <f t="shared" si="232"/>
        <v>670492.28</v>
      </c>
      <c r="EF69" s="8">
        <f t="shared" si="232"/>
        <v>670492.28</v>
      </c>
      <c r="EG69" s="8">
        <f t="shared" si="232"/>
        <v>670492.28</v>
      </c>
      <c r="EH69" s="8">
        <f t="shared" si="232"/>
        <v>670492.28</v>
      </c>
      <c r="EI69" s="8">
        <f t="shared" si="232"/>
        <v>670492.28</v>
      </c>
      <c r="EJ69" s="8">
        <f t="shared" si="232"/>
        <v>670492.28</v>
      </c>
      <c r="EK69" s="8">
        <f t="shared" si="232"/>
        <v>670492.28</v>
      </c>
      <c r="EL69" s="8">
        <f t="shared" si="232"/>
        <v>670492.28</v>
      </c>
      <c r="EM69" s="8">
        <f t="shared" si="232"/>
        <v>670492.28</v>
      </c>
      <c r="EN69" s="8">
        <f t="shared" si="232"/>
        <v>670492.28</v>
      </c>
      <c r="EO69" s="8">
        <f t="shared" si="232"/>
        <v>670492.28</v>
      </c>
      <c r="EP69" s="8">
        <f t="shared" si="232"/>
        <v>670492.28</v>
      </c>
      <c r="EQ69" s="8">
        <f t="shared" si="232"/>
        <v>670492.28</v>
      </c>
      <c r="ER69" s="8">
        <f t="shared" si="232"/>
        <v>670492.28</v>
      </c>
      <c r="ES69" s="8">
        <f t="shared" si="232"/>
        <v>670492.28</v>
      </c>
      <c r="ET69" s="8">
        <f t="shared" si="232"/>
        <v>670492.28</v>
      </c>
      <c r="EU69" s="8">
        <f t="shared" si="232"/>
        <v>670492.28</v>
      </c>
      <c r="EV69" s="8">
        <f t="shared" si="232"/>
        <v>670492.28</v>
      </c>
      <c r="EW69" s="8">
        <f t="shared" si="232"/>
        <v>670492.28</v>
      </c>
      <c r="EX69" s="8">
        <f t="shared" si="232"/>
        <v>670492.28</v>
      </c>
      <c r="EY69" s="8">
        <f t="shared" si="232"/>
        <v>670492.28</v>
      </c>
      <c r="EZ69" s="8">
        <f t="shared" si="232"/>
        <v>670492.28</v>
      </c>
      <c r="FA69" s="8">
        <f t="shared" si="232"/>
        <v>670492.28</v>
      </c>
      <c r="FB69" s="8">
        <f t="shared" si="232"/>
        <v>670492.28</v>
      </c>
      <c r="FC69" s="8">
        <f t="shared" si="232"/>
        <v>670492.28</v>
      </c>
      <c r="FD69" s="8">
        <f t="shared" si="232"/>
        <v>670492.28</v>
      </c>
      <c r="FE69" s="8">
        <f t="shared" si="232"/>
        <v>670492.28</v>
      </c>
      <c r="FF69" s="8">
        <f t="shared" si="232"/>
        <v>670492.28</v>
      </c>
      <c r="FG69" s="8">
        <f t="shared" si="232"/>
        <v>670492.28</v>
      </c>
      <c r="FH69" s="8">
        <f t="shared" si="232"/>
        <v>670492.28</v>
      </c>
      <c r="FI69" s="8">
        <f t="shared" si="232"/>
        <v>670492.28</v>
      </c>
      <c r="FJ69" s="8">
        <f t="shared" si="232"/>
        <v>670492.28</v>
      </c>
      <c r="FK69" s="8">
        <f t="shared" si="232"/>
        <v>670492.28</v>
      </c>
      <c r="FL69" s="8">
        <f t="shared" si="232"/>
        <v>670492.28</v>
      </c>
      <c r="FM69" s="8">
        <f t="shared" si="232"/>
        <v>670492.28</v>
      </c>
      <c r="FN69" s="8">
        <f t="shared" si="232"/>
        <v>670492.28</v>
      </c>
      <c r="FO69" s="8">
        <f t="shared" si="232"/>
        <v>670492.28</v>
      </c>
      <c r="FP69" s="8">
        <f t="shared" si="232"/>
        <v>670492.28</v>
      </c>
      <c r="FQ69" s="8">
        <f t="shared" si="232"/>
        <v>670492.28</v>
      </c>
      <c r="FR69" s="8">
        <f t="shared" si="232"/>
        <v>670492.28</v>
      </c>
      <c r="FS69" s="8">
        <f t="shared" si="232"/>
        <v>670492.28</v>
      </c>
      <c r="FT69" s="8">
        <f t="shared" si="232"/>
        <v>670492.28</v>
      </c>
      <c r="FU69" s="8">
        <f t="shared" si="232"/>
        <v>670492.28</v>
      </c>
      <c r="FV69" s="8">
        <f t="shared" si="232"/>
        <v>670492.28</v>
      </c>
      <c r="FW69" s="8">
        <f t="shared" si="232"/>
        <v>670492.28</v>
      </c>
      <c r="FX69" s="8">
        <f t="shared" si="232"/>
        <v>670492.28</v>
      </c>
      <c r="FY69" s="8">
        <f t="shared" si="232"/>
        <v>670492.28</v>
      </c>
      <c r="FZ69" s="8">
        <f t="shared" si="232"/>
        <v>670492.28</v>
      </c>
      <c r="GA69" s="8">
        <f t="shared" si="232"/>
        <v>670492.28</v>
      </c>
      <c r="GB69" s="8">
        <f t="shared" si="232"/>
        <v>670492.28</v>
      </c>
      <c r="GC69" s="8">
        <f t="shared" si="232"/>
        <v>670492.28</v>
      </c>
      <c r="GD69" s="8">
        <f t="shared" si="232"/>
        <v>670492.28</v>
      </c>
      <c r="GE69" s="8">
        <f t="shared" si="232"/>
        <v>670492.28</v>
      </c>
      <c r="GF69" s="8">
        <f t="shared" si="232"/>
        <v>670492.28</v>
      </c>
      <c r="GG69" s="8">
        <f t="shared" si="232"/>
        <v>670492.28</v>
      </c>
      <c r="GH69" s="8">
        <f t="shared" si="232"/>
        <v>670492.28</v>
      </c>
      <c r="GI69" s="8">
        <f t="shared" si="232"/>
        <v>670492.28</v>
      </c>
      <c r="GJ69" s="8">
        <f t="shared" si="232"/>
        <v>670492.28</v>
      </c>
      <c r="GK69" s="8">
        <f t="shared" si="232"/>
        <v>670492.28</v>
      </c>
      <c r="GL69" s="8">
        <f t="shared" si="232"/>
        <v>670492.28</v>
      </c>
      <c r="GM69" s="8">
        <f t="shared" si="232"/>
        <v>670492.28</v>
      </c>
      <c r="GN69" s="8">
        <f t="shared" si="232"/>
        <v>670492.28</v>
      </c>
      <c r="GO69" s="8">
        <f t="shared" ref="GO69:IZ69" si="233">GO71+GO77</f>
        <v>670492.28</v>
      </c>
      <c r="GP69" s="8">
        <f t="shared" si="233"/>
        <v>670492.28</v>
      </c>
      <c r="GQ69" s="8">
        <f t="shared" si="233"/>
        <v>670492.28</v>
      </c>
      <c r="GR69" s="8">
        <f t="shared" si="233"/>
        <v>670492.28</v>
      </c>
      <c r="GS69" s="8">
        <f t="shared" si="233"/>
        <v>670492.28</v>
      </c>
      <c r="GT69" s="8">
        <f t="shared" si="233"/>
        <v>670492.28</v>
      </c>
      <c r="GU69" s="8">
        <f t="shared" si="233"/>
        <v>670492.28</v>
      </c>
      <c r="GV69" s="8">
        <f t="shared" si="233"/>
        <v>670492.28</v>
      </c>
      <c r="GW69" s="8">
        <f t="shared" si="233"/>
        <v>670492.28</v>
      </c>
      <c r="GX69" s="8">
        <f t="shared" si="233"/>
        <v>670492.28</v>
      </c>
      <c r="GY69" s="8">
        <f t="shared" si="233"/>
        <v>670492.28</v>
      </c>
      <c r="GZ69" s="8">
        <f t="shared" si="233"/>
        <v>670492.28</v>
      </c>
      <c r="HA69" s="8">
        <f t="shared" si="233"/>
        <v>670492.28</v>
      </c>
      <c r="HB69" s="8">
        <f t="shared" si="233"/>
        <v>670492.28</v>
      </c>
      <c r="HC69" s="8">
        <f t="shared" si="233"/>
        <v>670492.28</v>
      </c>
      <c r="HD69" s="8">
        <f t="shared" si="233"/>
        <v>670492.28</v>
      </c>
      <c r="HE69" s="8">
        <f t="shared" si="233"/>
        <v>670492.28</v>
      </c>
      <c r="HF69" s="8">
        <f t="shared" si="233"/>
        <v>670492.28</v>
      </c>
      <c r="HG69" s="8">
        <f t="shared" si="233"/>
        <v>670492.28</v>
      </c>
      <c r="HH69" s="8">
        <f t="shared" si="233"/>
        <v>670492.28</v>
      </c>
      <c r="HI69" s="8">
        <f t="shared" si="233"/>
        <v>670492.28</v>
      </c>
      <c r="HJ69" s="8">
        <f t="shared" si="233"/>
        <v>670492.28</v>
      </c>
      <c r="HK69" s="8">
        <f t="shared" si="233"/>
        <v>670492.28</v>
      </c>
      <c r="HL69" s="8">
        <f t="shared" si="233"/>
        <v>670492.28</v>
      </c>
      <c r="HM69" s="8">
        <f t="shared" si="233"/>
        <v>670492.28</v>
      </c>
      <c r="HN69" s="8">
        <f t="shared" si="233"/>
        <v>670492.28</v>
      </c>
      <c r="HO69" s="8">
        <f t="shared" si="233"/>
        <v>670492.28</v>
      </c>
      <c r="HP69" s="8">
        <f t="shared" si="233"/>
        <v>670492.28</v>
      </c>
      <c r="HQ69" s="8">
        <f t="shared" si="233"/>
        <v>670492.28</v>
      </c>
      <c r="HR69" s="8">
        <f t="shared" si="233"/>
        <v>670492.28</v>
      </c>
      <c r="HS69" s="8">
        <f t="shared" si="233"/>
        <v>670492.28</v>
      </c>
      <c r="HT69" s="8">
        <f t="shared" si="233"/>
        <v>670492.28</v>
      </c>
      <c r="HU69" s="8">
        <f t="shared" si="233"/>
        <v>670492.28</v>
      </c>
      <c r="HV69" s="8">
        <f t="shared" si="233"/>
        <v>670492.28</v>
      </c>
      <c r="HW69" s="8">
        <f t="shared" si="233"/>
        <v>670492.28</v>
      </c>
      <c r="HX69" s="8">
        <f t="shared" si="233"/>
        <v>670492.28</v>
      </c>
      <c r="HY69" s="8">
        <f t="shared" si="233"/>
        <v>670492.28</v>
      </c>
      <c r="HZ69" s="8">
        <f t="shared" si="233"/>
        <v>670492.28</v>
      </c>
      <c r="IA69" s="8">
        <f t="shared" si="233"/>
        <v>670492.28</v>
      </c>
      <c r="IB69" s="8">
        <f t="shared" si="233"/>
        <v>670492.28</v>
      </c>
      <c r="IC69" s="8">
        <f t="shared" si="233"/>
        <v>670492.28</v>
      </c>
      <c r="ID69" s="8">
        <f t="shared" si="233"/>
        <v>670492.28</v>
      </c>
      <c r="IE69" s="8">
        <f t="shared" si="233"/>
        <v>670492.28</v>
      </c>
      <c r="IF69" s="8">
        <f t="shared" si="233"/>
        <v>670492.28</v>
      </c>
      <c r="IG69" s="8">
        <f t="shared" si="233"/>
        <v>670492.28</v>
      </c>
      <c r="IH69" s="8">
        <f t="shared" si="233"/>
        <v>670492.28</v>
      </c>
      <c r="II69" s="8">
        <f t="shared" si="233"/>
        <v>670492.28</v>
      </c>
      <c r="IJ69" s="8">
        <f t="shared" si="233"/>
        <v>670492.28</v>
      </c>
      <c r="IK69" s="8">
        <f t="shared" si="233"/>
        <v>670492.28</v>
      </c>
      <c r="IL69" s="8">
        <f t="shared" si="233"/>
        <v>670492.28</v>
      </c>
      <c r="IM69" s="8">
        <f t="shared" si="233"/>
        <v>670492.28</v>
      </c>
      <c r="IN69" s="8">
        <f t="shared" si="233"/>
        <v>670492.28</v>
      </c>
      <c r="IO69" s="8">
        <f t="shared" si="233"/>
        <v>670492.28</v>
      </c>
      <c r="IP69" s="8">
        <f t="shared" si="233"/>
        <v>670492.28</v>
      </c>
      <c r="IQ69" s="8">
        <f t="shared" si="233"/>
        <v>670492.28</v>
      </c>
      <c r="IR69" s="8">
        <f t="shared" si="233"/>
        <v>670492.28</v>
      </c>
      <c r="IS69" s="8">
        <f t="shared" si="233"/>
        <v>670492.28</v>
      </c>
      <c r="IT69" s="8">
        <f t="shared" si="233"/>
        <v>670492.28</v>
      </c>
      <c r="IU69" s="8">
        <f t="shared" si="233"/>
        <v>670492.28</v>
      </c>
      <c r="IV69" s="8">
        <f t="shared" si="233"/>
        <v>670492.28</v>
      </c>
      <c r="IW69" s="8">
        <f t="shared" si="233"/>
        <v>670492.28</v>
      </c>
      <c r="IX69" s="8">
        <f t="shared" si="233"/>
        <v>670492.28</v>
      </c>
      <c r="IY69" s="8">
        <f t="shared" si="233"/>
        <v>670492.28</v>
      </c>
      <c r="IZ69" s="8">
        <f t="shared" si="233"/>
        <v>670492.28</v>
      </c>
      <c r="JA69" s="8">
        <f t="shared" ref="JA69:LL69" si="234">JA71+JA77</f>
        <v>670492.28</v>
      </c>
      <c r="JB69" s="8">
        <f t="shared" si="234"/>
        <v>670492.28</v>
      </c>
      <c r="JC69" s="8">
        <f t="shared" si="234"/>
        <v>670492.28</v>
      </c>
      <c r="JD69" s="8">
        <f t="shared" si="234"/>
        <v>670492.28</v>
      </c>
      <c r="JE69" s="8">
        <f t="shared" si="234"/>
        <v>670492.28</v>
      </c>
      <c r="JF69" s="8">
        <f t="shared" si="234"/>
        <v>670492.28</v>
      </c>
      <c r="JG69" s="8">
        <f t="shared" si="234"/>
        <v>670492.28</v>
      </c>
      <c r="JH69" s="8">
        <f t="shared" si="234"/>
        <v>670492.28</v>
      </c>
      <c r="JI69" s="8">
        <f t="shared" si="234"/>
        <v>670492.28</v>
      </c>
      <c r="JJ69" s="8">
        <f t="shared" si="234"/>
        <v>670492.28</v>
      </c>
      <c r="JK69" s="8">
        <f t="shared" si="234"/>
        <v>670492.28</v>
      </c>
      <c r="JL69" s="8">
        <f t="shared" si="234"/>
        <v>670492.28</v>
      </c>
      <c r="JM69" s="8">
        <f t="shared" si="234"/>
        <v>670492.28</v>
      </c>
      <c r="JN69" s="8">
        <f t="shared" si="234"/>
        <v>670492.28</v>
      </c>
      <c r="JO69" s="8">
        <f t="shared" si="234"/>
        <v>670492.28</v>
      </c>
      <c r="JP69" s="8">
        <f t="shared" si="234"/>
        <v>670492.28</v>
      </c>
      <c r="JQ69" s="8">
        <f t="shared" si="234"/>
        <v>670492.28</v>
      </c>
      <c r="JR69" s="8">
        <f t="shared" si="234"/>
        <v>670492.28</v>
      </c>
      <c r="JS69" s="8">
        <f t="shared" si="234"/>
        <v>670492.28</v>
      </c>
      <c r="JT69" s="8">
        <f t="shared" si="234"/>
        <v>670492.28</v>
      </c>
      <c r="JU69" s="8">
        <f t="shared" si="234"/>
        <v>670492.28</v>
      </c>
      <c r="JV69" s="8">
        <f t="shared" si="234"/>
        <v>670492.28</v>
      </c>
      <c r="JW69" s="8">
        <f t="shared" si="234"/>
        <v>670492.28</v>
      </c>
      <c r="JX69" s="8">
        <f t="shared" si="234"/>
        <v>670492.28</v>
      </c>
      <c r="JY69" s="8">
        <f t="shared" si="234"/>
        <v>670492.28</v>
      </c>
      <c r="JZ69" s="8">
        <f t="shared" si="234"/>
        <v>670492.28</v>
      </c>
      <c r="KA69" s="8">
        <f t="shared" si="234"/>
        <v>670492.28</v>
      </c>
      <c r="KB69" s="8">
        <f t="shared" si="234"/>
        <v>670492.28</v>
      </c>
      <c r="KC69" s="8">
        <f t="shared" si="234"/>
        <v>670492.28</v>
      </c>
      <c r="KD69" s="8">
        <f t="shared" si="234"/>
        <v>670492.28</v>
      </c>
      <c r="KE69" s="8">
        <f t="shared" si="234"/>
        <v>670492.28</v>
      </c>
      <c r="KF69" s="8">
        <f t="shared" si="234"/>
        <v>670492.28</v>
      </c>
      <c r="KG69" s="8">
        <f t="shared" si="234"/>
        <v>670492.28</v>
      </c>
      <c r="KH69" s="8">
        <f t="shared" si="234"/>
        <v>670492.28</v>
      </c>
      <c r="KI69" s="8">
        <f t="shared" si="234"/>
        <v>670492.28</v>
      </c>
      <c r="KJ69" s="8">
        <f t="shared" si="234"/>
        <v>670492.28</v>
      </c>
      <c r="KK69" s="8">
        <f t="shared" si="234"/>
        <v>670492.28</v>
      </c>
      <c r="KL69" s="8">
        <f t="shared" si="234"/>
        <v>670492.28</v>
      </c>
      <c r="KM69" s="8">
        <f t="shared" si="234"/>
        <v>670492.28</v>
      </c>
      <c r="KN69" s="8">
        <f t="shared" si="234"/>
        <v>670492.28</v>
      </c>
      <c r="KO69" s="8">
        <f t="shared" si="234"/>
        <v>670492.28</v>
      </c>
      <c r="KP69" s="8">
        <f t="shared" si="234"/>
        <v>670492.28</v>
      </c>
      <c r="KQ69" s="8">
        <f t="shared" si="234"/>
        <v>670492.28</v>
      </c>
      <c r="KR69" s="8">
        <f t="shared" si="234"/>
        <v>670492.28</v>
      </c>
      <c r="KS69" s="8">
        <f t="shared" si="234"/>
        <v>670492.28</v>
      </c>
      <c r="KT69" s="8">
        <f t="shared" si="234"/>
        <v>670492.28</v>
      </c>
      <c r="KU69" s="8">
        <f t="shared" si="234"/>
        <v>670492.28</v>
      </c>
      <c r="KV69" s="8">
        <f t="shared" si="234"/>
        <v>670492.28</v>
      </c>
      <c r="KW69" s="8">
        <f t="shared" si="234"/>
        <v>670492.28</v>
      </c>
      <c r="KX69" s="8">
        <f t="shared" si="234"/>
        <v>670492.28</v>
      </c>
      <c r="KY69" s="8">
        <f t="shared" si="234"/>
        <v>670492.28</v>
      </c>
      <c r="KZ69" s="8">
        <f t="shared" si="234"/>
        <v>670492.28</v>
      </c>
      <c r="LA69" s="8">
        <f t="shared" si="234"/>
        <v>670492.28</v>
      </c>
      <c r="LB69" s="8">
        <f t="shared" si="234"/>
        <v>670492.28</v>
      </c>
      <c r="LC69" s="8">
        <f t="shared" si="234"/>
        <v>670492.28</v>
      </c>
      <c r="LD69" s="8">
        <f t="shared" si="234"/>
        <v>670492.28</v>
      </c>
      <c r="LE69" s="8">
        <f t="shared" si="234"/>
        <v>670492.28</v>
      </c>
      <c r="LF69" s="8">
        <f t="shared" si="234"/>
        <v>670492.28</v>
      </c>
      <c r="LG69" s="8">
        <f t="shared" si="234"/>
        <v>670492.28</v>
      </c>
      <c r="LH69" s="8">
        <f t="shared" si="234"/>
        <v>670492.28</v>
      </c>
      <c r="LI69" s="8">
        <f t="shared" si="234"/>
        <v>670492.28</v>
      </c>
      <c r="LJ69" s="8">
        <f t="shared" si="234"/>
        <v>670492.28</v>
      </c>
      <c r="LK69" s="8">
        <f t="shared" si="234"/>
        <v>670492.28</v>
      </c>
      <c r="LL69" s="8">
        <f t="shared" si="234"/>
        <v>670492.28</v>
      </c>
      <c r="LM69" s="8">
        <f t="shared" ref="LM69:NX69" si="235">LM71+LM77</f>
        <v>670492.28</v>
      </c>
      <c r="LN69" s="8">
        <f t="shared" si="235"/>
        <v>670492.28</v>
      </c>
      <c r="LO69" s="8">
        <f t="shared" si="235"/>
        <v>670492.28</v>
      </c>
      <c r="LP69" s="8">
        <f t="shared" si="235"/>
        <v>670492.28</v>
      </c>
      <c r="LQ69" s="8">
        <f t="shared" si="235"/>
        <v>670492.28</v>
      </c>
      <c r="LR69" s="8">
        <f t="shared" si="235"/>
        <v>670492.28</v>
      </c>
      <c r="LS69" s="8">
        <f t="shared" si="235"/>
        <v>670492.28</v>
      </c>
      <c r="LT69" s="8">
        <f t="shared" si="235"/>
        <v>670492.28</v>
      </c>
      <c r="LU69" s="8">
        <f t="shared" si="235"/>
        <v>670492.28</v>
      </c>
      <c r="LV69" s="8">
        <f t="shared" si="235"/>
        <v>670492.28</v>
      </c>
      <c r="LW69" s="8">
        <f t="shared" si="235"/>
        <v>670492.28</v>
      </c>
      <c r="LX69" s="8">
        <f t="shared" si="235"/>
        <v>670492.28</v>
      </c>
      <c r="LY69" s="8">
        <f t="shared" si="235"/>
        <v>670492.28</v>
      </c>
      <c r="LZ69" s="8">
        <f t="shared" si="235"/>
        <v>670492.28</v>
      </c>
      <c r="MA69" s="8">
        <f t="shared" si="235"/>
        <v>670492.28</v>
      </c>
      <c r="MB69" s="8">
        <f t="shared" si="235"/>
        <v>670492.28</v>
      </c>
      <c r="MC69" s="8">
        <f t="shared" si="235"/>
        <v>670492.28</v>
      </c>
      <c r="MD69" s="8">
        <f t="shared" si="235"/>
        <v>670492.28</v>
      </c>
      <c r="ME69" s="8">
        <f t="shared" si="235"/>
        <v>670492.28</v>
      </c>
      <c r="MF69" s="8">
        <f t="shared" si="235"/>
        <v>670492.28</v>
      </c>
      <c r="MG69" s="8">
        <f t="shared" si="235"/>
        <v>670492.28</v>
      </c>
      <c r="MH69" s="8">
        <f t="shared" si="235"/>
        <v>670492.28</v>
      </c>
      <c r="MI69" s="8">
        <f t="shared" si="235"/>
        <v>670492.28</v>
      </c>
      <c r="MJ69" s="8">
        <f t="shared" si="235"/>
        <v>670492.28</v>
      </c>
      <c r="MK69" s="8">
        <f t="shared" si="235"/>
        <v>670492.28</v>
      </c>
      <c r="ML69" s="8">
        <f t="shared" si="235"/>
        <v>670492.28</v>
      </c>
      <c r="MM69" s="8">
        <f t="shared" si="235"/>
        <v>670492.28</v>
      </c>
      <c r="MN69" s="8">
        <f t="shared" si="235"/>
        <v>670492.28</v>
      </c>
      <c r="MO69" s="8">
        <f t="shared" si="235"/>
        <v>670492.28</v>
      </c>
      <c r="MP69" s="8">
        <f t="shared" si="235"/>
        <v>670492.28</v>
      </c>
      <c r="MQ69" s="8">
        <f t="shared" si="235"/>
        <v>670492.28</v>
      </c>
      <c r="MR69" s="8">
        <f t="shared" si="235"/>
        <v>670492.28</v>
      </c>
      <c r="MS69" s="8">
        <f t="shared" si="235"/>
        <v>670492.28</v>
      </c>
      <c r="MT69" s="8">
        <f t="shared" si="235"/>
        <v>670492.28</v>
      </c>
      <c r="MU69" s="8">
        <f t="shared" si="235"/>
        <v>670492.28</v>
      </c>
      <c r="MV69" s="8">
        <f t="shared" si="235"/>
        <v>670492.28</v>
      </c>
      <c r="MW69" s="8">
        <f t="shared" si="235"/>
        <v>670492.28</v>
      </c>
      <c r="MX69" s="8">
        <f t="shared" si="235"/>
        <v>670492.28</v>
      </c>
      <c r="MY69" s="8">
        <f t="shared" si="235"/>
        <v>670492.28</v>
      </c>
      <c r="MZ69" s="8">
        <f t="shared" si="235"/>
        <v>670492.28</v>
      </c>
      <c r="NA69" s="8">
        <f t="shared" si="235"/>
        <v>670492.28</v>
      </c>
      <c r="NB69" s="8">
        <f t="shared" si="235"/>
        <v>670492.28</v>
      </c>
      <c r="NC69" s="8">
        <f t="shared" si="235"/>
        <v>670492.28</v>
      </c>
      <c r="ND69" s="8">
        <f t="shared" si="235"/>
        <v>670492.28</v>
      </c>
      <c r="NE69" s="8">
        <f t="shared" si="235"/>
        <v>670492.28</v>
      </c>
      <c r="NF69" s="8">
        <f t="shared" si="235"/>
        <v>670492.28</v>
      </c>
      <c r="NG69" s="8">
        <f t="shared" si="235"/>
        <v>670492.28</v>
      </c>
      <c r="NH69" s="8">
        <f t="shared" si="235"/>
        <v>670492.28</v>
      </c>
      <c r="NI69" s="8">
        <f t="shared" si="235"/>
        <v>670492.28</v>
      </c>
      <c r="NJ69" s="8">
        <f t="shared" si="235"/>
        <v>670492.28</v>
      </c>
      <c r="NK69" s="8">
        <f t="shared" si="235"/>
        <v>670492.28</v>
      </c>
      <c r="NL69" s="8">
        <f t="shared" si="235"/>
        <v>670492.28</v>
      </c>
      <c r="NM69" s="8">
        <f t="shared" si="235"/>
        <v>670492.28</v>
      </c>
      <c r="NN69" s="8">
        <f t="shared" si="235"/>
        <v>670492.28</v>
      </c>
      <c r="NO69" s="8">
        <f t="shared" si="235"/>
        <v>670492.28</v>
      </c>
      <c r="NP69" s="8">
        <f t="shared" si="235"/>
        <v>670492.28</v>
      </c>
      <c r="NQ69" s="8">
        <f t="shared" si="235"/>
        <v>670492.28</v>
      </c>
      <c r="NR69" s="8">
        <f t="shared" si="235"/>
        <v>670492.28</v>
      </c>
      <c r="NS69" s="8">
        <f t="shared" si="235"/>
        <v>670492.28</v>
      </c>
      <c r="NT69" s="8">
        <f t="shared" si="235"/>
        <v>670492.28</v>
      </c>
      <c r="NU69" s="8">
        <f t="shared" si="235"/>
        <v>670492.28</v>
      </c>
      <c r="NV69" s="8">
        <f t="shared" si="235"/>
        <v>670492.28</v>
      </c>
      <c r="NW69" s="8">
        <f t="shared" si="235"/>
        <v>670492.28</v>
      </c>
      <c r="NX69" s="8">
        <f t="shared" si="235"/>
        <v>670492.28</v>
      </c>
      <c r="NZ69" s="8">
        <f>NZ71+NZ77</f>
        <v>670492.28</v>
      </c>
      <c r="OG69" s="12" t="s">
        <v>16</v>
      </c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</row>
    <row r="70" spans="1:412" ht="5.0999999999999996" customHeight="1" outlineLevel="1" thickTop="1"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</row>
    <row r="71" spans="1:412" ht="16.5" outlineLevel="1" thickBot="1">
      <c r="B71" s="7"/>
      <c r="C71" s="7" t="s">
        <v>21</v>
      </c>
      <c r="E71" s="9">
        <f t="shared" ref="E71:BP71" si="236">SUM(E72:E76)</f>
        <v>1042853.22</v>
      </c>
      <c r="F71" s="9">
        <f t="shared" si="236"/>
        <v>1042853.22</v>
      </c>
      <c r="G71" s="9">
        <f t="shared" si="236"/>
        <v>1042853.22</v>
      </c>
      <c r="H71" s="9">
        <f t="shared" si="236"/>
        <v>1042853.22</v>
      </c>
      <c r="I71" s="9">
        <f t="shared" si="236"/>
        <v>1042853.22</v>
      </c>
      <c r="J71" s="9">
        <f t="shared" si="236"/>
        <v>1042853.22</v>
      </c>
      <c r="K71" s="9">
        <f t="shared" si="236"/>
        <v>1042853.22</v>
      </c>
      <c r="L71" s="9">
        <f t="shared" si="236"/>
        <v>1042853.22</v>
      </c>
      <c r="M71" s="9">
        <f t="shared" si="236"/>
        <v>1042853.22</v>
      </c>
      <c r="N71" s="9">
        <f t="shared" si="236"/>
        <v>1042853.22</v>
      </c>
      <c r="O71" s="9">
        <f t="shared" si="236"/>
        <v>1042853.22</v>
      </c>
      <c r="P71" s="9">
        <f t="shared" si="236"/>
        <v>1042853.22</v>
      </c>
      <c r="Q71" s="9">
        <f t="shared" si="236"/>
        <v>1042853.22</v>
      </c>
      <c r="R71" s="9">
        <f t="shared" si="236"/>
        <v>1042853.22</v>
      </c>
      <c r="S71" s="9">
        <f t="shared" si="236"/>
        <v>1042853.22</v>
      </c>
      <c r="T71" s="9">
        <f t="shared" si="236"/>
        <v>1042853.22</v>
      </c>
      <c r="U71" s="9">
        <f t="shared" si="236"/>
        <v>1042853.22</v>
      </c>
      <c r="V71" s="9">
        <f t="shared" si="236"/>
        <v>1042853.22</v>
      </c>
      <c r="W71" s="9">
        <f t="shared" si="236"/>
        <v>1042853.22</v>
      </c>
      <c r="X71" s="9">
        <f t="shared" si="236"/>
        <v>1042853.22</v>
      </c>
      <c r="Y71" s="9">
        <f t="shared" si="236"/>
        <v>1042853.22</v>
      </c>
      <c r="Z71" s="9">
        <f t="shared" si="236"/>
        <v>1042853.22</v>
      </c>
      <c r="AA71" s="9">
        <f t="shared" si="236"/>
        <v>1042853.22</v>
      </c>
      <c r="AB71" s="9">
        <f t="shared" si="236"/>
        <v>1042853.22</v>
      </c>
      <c r="AC71" s="9">
        <f t="shared" si="236"/>
        <v>1042853.22</v>
      </c>
      <c r="AD71" s="9">
        <f t="shared" si="236"/>
        <v>1042853.22</v>
      </c>
      <c r="AE71" s="9">
        <f t="shared" si="236"/>
        <v>1042853.22</v>
      </c>
      <c r="AF71" s="9">
        <f t="shared" si="236"/>
        <v>1042853.22</v>
      </c>
      <c r="AG71" s="9">
        <f t="shared" si="236"/>
        <v>1042853.22</v>
      </c>
      <c r="AH71" s="9">
        <f t="shared" si="236"/>
        <v>1042853.22</v>
      </c>
      <c r="AI71" s="9">
        <f t="shared" si="236"/>
        <v>1042853.22</v>
      </c>
      <c r="AJ71" s="9">
        <f t="shared" si="236"/>
        <v>1042853.22</v>
      </c>
      <c r="AK71" s="9">
        <f t="shared" si="236"/>
        <v>1042853.22</v>
      </c>
      <c r="AL71" s="9">
        <f t="shared" si="236"/>
        <v>1042853.22</v>
      </c>
      <c r="AM71" s="9">
        <f t="shared" si="236"/>
        <v>1042853.22</v>
      </c>
      <c r="AN71" s="9">
        <f t="shared" si="236"/>
        <v>1042853.22</v>
      </c>
      <c r="AO71" s="9">
        <f t="shared" si="236"/>
        <v>1042853.22</v>
      </c>
      <c r="AP71" s="9">
        <f t="shared" si="236"/>
        <v>1042853.22</v>
      </c>
      <c r="AQ71" s="9">
        <f t="shared" si="236"/>
        <v>1042853.22</v>
      </c>
      <c r="AR71" s="9">
        <f t="shared" si="236"/>
        <v>1042853.22</v>
      </c>
      <c r="AS71" s="9">
        <f t="shared" si="236"/>
        <v>1042853.22</v>
      </c>
      <c r="AT71" s="9">
        <f t="shared" si="236"/>
        <v>1042853.22</v>
      </c>
      <c r="AU71" s="9">
        <f t="shared" si="236"/>
        <v>1042853.22</v>
      </c>
      <c r="AV71" s="9">
        <f t="shared" si="236"/>
        <v>1042853.22</v>
      </c>
      <c r="AW71" s="9">
        <f t="shared" si="236"/>
        <v>1042853.22</v>
      </c>
      <c r="AX71" s="9">
        <f t="shared" si="236"/>
        <v>1042853.22</v>
      </c>
      <c r="AY71" s="9">
        <f t="shared" si="236"/>
        <v>1042853.22</v>
      </c>
      <c r="AZ71" s="9">
        <f t="shared" si="236"/>
        <v>1042853.22</v>
      </c>
      <c r="BA71" s="9">
        <f t="shared" si="236"/>
        <v>1042853.22</v>
      </c>
      <c r="BB71" s="9">
        <f t="shared" si="236"/>
        <v>1042853.22</v>
      </c>
      <c r="BC71" s="9">
        <f t="shared" si="236"/>
        <v>1042853.22</v>
      </c>
      <c r="BD71" s="9">
        <f t="shared" si="236"/>
        <v>1042853.22</v>
      </c>
      <c r="BE71" s="9">
        <f t="shared" si="236"/>
        <v>1042853.22</v>
      </c>
      <c r="BF71" s="9">
        <f t="shared" si="236"/>
        <v>1042853.22</v>
      </c>
      <c r="BG71" s="9">
        <f t="shared" si="236"/>
        <v>1042853.22</v>
      </c>
      <c r="BH71" s="9">
        <f t="shared" si="236"/>
        <v>1042853.22</v>
      </c>
      <c r="BI71" s="9">
        <f t="shared" si="236"/>
        <v>1042853.22</v>
      </c>
      <c r="BJ71" s="9">
        <f t="shared" si="236"/>
        <v>1042853.22</v>
      </c>
      <c r="BK71" s="9">
        <f t="shared" si="236"/>
        <v>1063672.8799999999</v>
      </c>
      <c r="BL71" s="9">
        <f t="shared" si="236"/>
        <v>1063672.8799999999</v>
      </c>
      <c r="BM71" s="9">
        <f t="shared" si="236"/>
        <v>1063672.8799999999</v>
      </c>
      <c r="BN71" s="9">
        <f t="shared" si="236"/>
        <v>1063672.8799999999</v>
      </c>
      <c r="BO71" s="9">
        <f t="shared" si="236"/>
        <v>1063672.8799999999</v>
      </c>
      <c r="BP71" s="9">
        <f t="shared" si="236"/>
        <v>1063672.8799999999</v>
      </c>
      <c r="BQ71" s="9">
        <f t="shared" ref="BQ71:EB71" si="237">SUM(BQ72:BQ76)</f>
        <v>1063672.8799999999</v>
      </c>
      <c r="BR71" s="9">
        <f t="shared" si="237"/>
        <v>663672.87999999989</v>
      </c>
      <c r="BS71" s="9">
        <f t="shared" si="237"/>
        <v>663672.87999999989</v>
      </c>
      <c r="BT71" s="9">
        <f t="shared" si="237"/>
        <v>663672.87999999989</v>
      </c>
      <c r="BU71" s="9">
        <f t="shared" si="237"/>
        <v>663672.87999999989</v>
      </c>
      <c r="BV71" s="9">
        <f t="shared" si="237"/>
        <v>663672.87999999989</v>
      </c>
      <c r="BW71" s="9">
        <f t="shared" si="237"/>
        <v>663672.87999999989</v>
      </c>
      <c r="BX71" s="9">
        <f t="shared" si="237"/>
        <v>663672.87999999989</v>
      </c>
      <c r="BY71" s="9">
        <f t="shared" si="237"/>
        <v>663672.87999999989</v>
      </c>
      <c r="BZ71" s="9">
        <f t="shared" si="237"/>
        <v>663672.87999999989</v>
      </c>
      <c r="CA71" s="9">
        <f t="shared" si="237"/>
        <v>663672.87999999989</v>
      </c>
      <c r="CB71" s="9">
        <f t="shared" si="237"/>
        <v>663672.87999999989</v>
      </c>
      <c r="CC71" s="9">
        <f t="shared" si="237"/>
        <v>663672.87999999989</v>
      </c>
      <c r="CD71" s="9">
        <f t="shared" si="237"/>
        <v>663672.87999999989</v>
      </c>
      <c r="CE71" s="9">
        <f t="shared" si="237"/>
        <v>663672.87999999989</v>
      </c>
      <c r="CF71" s="9">
        <f t="shared" si="237"/>
        <v>663672.87999999989</v>
      </c>
      <c r="CG71" s="9">
        <f t="shared" si="237"/>
        <v>663672.87999999989</v>
      </c>
      <c r="CH71" s="9">
        <f t="shared" si="237"/>
        <v>663672.87999999989</v>
      </c>
      <c r="CI71" s="9">
        <f t="shared" si="237"/>
        <v>663672.87999999989</v>
      </c>
      <c r="CJ71" s="9">
        <f t="shared" si="237"/>
        <v>663672.87999999989</v>
      </c>
      <c r="CK71" s="9">
        <f t="shared" si="237"/>
        <v>663672.87999999989</v>
      </c>
      <c r="CL71" s="9">
        <f t="shared" si="237"/>
        <v>663672.87999999989</v>
      </c>
      <c r="CM71" s="9">
        <f t="shared" si="237"/>
        <v>668630.4</v>
      </c>
      <c r="CN71" s="9">
        <f t="shared" si="237"/>
        <v>668630.4</v>
      </c>
      <c r="CO71" s="9">
        <f t="shared" si="237"/>
        <v>668630.4</v>
      </c>
      <c r="CP71" s="9">
        <f t="shared" si="237"/>
        <v>668630.4</v>
      </c>
      <c r="CQ71" s="9">
        <f t="shared" si="237"/>
        <v>668630.4</v>
      </c>
      <c r="CR71" s="9">
        <f t="shared" si="237"/>
        <v>668630.4</v>
      </c>
      <c r="CS71" s="9">
        <f t="shared" si="237"/>
        <v>668630.4</v>
      </c>
      <c r="CT71" s="9">
        <f t="shared" si="237"/>
        <v>668630.4</v>
      </c>
      <c r="CU71" s="9">
        <f t="shared" si="237"/>
        <v>670492.28</v>
      </c>
      <c r="CV71" s="9">
        <f t="shared" si="237"/>
        <v>670492.28</v>
      </c>
      <c r="CW71" s="9">
        <f t="shared" si="237"/>
        <v>670492.28</v>
      </c>
      <c r="CX71" s="9">
        <f t="shared" si="237"/>
        <v>670492.28</v>
      </c>
      <c r="CY71" s="9">
        <f t="shared" si="237"/>
        <v>670492.28</v>
      </c>
      <c r="CZ71" s="9">
        <f t="shared" si="237"/>
        <v>670492.28</v>
      </c>
      <c r="DA71" s="9">
        <f t="shared" si="237"/>
        <v>670492.28</v>
      </c>
      <c r="DB71" s="9">
        <f t="shared" si="237"/>
        <v>670492.28</v>
      </c>
      <c r="DC71" s="9">
        <f t="shared" si="237"/>
        <v>670492.28</v>
      </c>
      <c r="DD71" s="9">
        <f t="shared" si="237"/>
        <v>670492.28</v>
      </c>
      <c r="DE71" s="9">
        <f t="shared" si="237"/>
        <v>670492.28</v>
      </c>
      <c r="DF71" s="9">
        <f t="shared" si="237"/>
        <v>670492.28</v>
      </c>
      <c r="DG71" s="9">
        <f t="shared" si="237"/>
        <v>670492.28</v>
      </c>
      <c r="DH71" s="9">
        <f t="shared" si="237"/>
        <v>670492.28</v>
      </c>
      <c r="DI71" s="9">
        <f t="shared" si="237"/>
        <v>670492.28</v>
      </c>
      <c r="DJ71" s="9">
        <f t="shared" si="237"/>
        <v>670492.28</v>
      </c>
      <c r="DK71" s="9">
        <f t="shared" si="237"/>
        <v>670492.28</v>
      </c>
      <c r="DL71" s="9">
        <f t="shared" si="237"/>
        <v>670492.28</v>
      </c>
      <c r="DM71" s="9">
        <f t="shared" si="237"/>
        <v>670492.28</v>
      </c>
      <c r="DN71" s="9">
        <f t="shared" si="237"/>
        <v>670492.28</v>
      </c>
      <c r="DO71" s="9">
        <f t="shared" si="237"/>
        <v>670492.28</v>
      </c>
      <c r="DP71" s="9">
        <f t="shared" si="237"/>
        <v>670492.28</v>
      </c>
      <c r="DQ71" s="9">
        <f t="shared" si="237"/>
        <v>670492.28</v>
      </c>
      <c r="DR71" s="9">
        <f t="shared" si="237"/>
        <v>670492.28</v>
      </c>
      <c r="DS71" s="9">
        <f t="shared" si="237"/>
        <v>670492.28</v>
      </c>
      <c r="DT71" s="9">
        <f t="shared" si="237"/>
        <v>670492.28</v>
      </c>
      <c r="DU71" s="9">
        <f t="shared" si="237"/>
        <v>670492.28</v>
      </c>
      <c r="DV71" s="9">
        <f t="shared" si="237"/>
        <v>670492.28</v>
      </c>
      <c r="DW71" s="9">
        <f t="shared" si="237"/>
        <v>670492.28</v>
      </c>
      <c r="DX71" s="9">
        <f t="shared" si="237"/>
        <v>670492.28</v>
      </c>
      <c r="DY71" s="9">
        <f t="shared" si="237"/>
        <v>670492.28</v>
      </c>
      <c r="DZ71" s="9">
        <f t="shared" si="237"/>
        <v>670492.28</v>
      </c>
      <c r="EA71" s="9">
        <f t="shared" si="237"/>
        <v>670492.28</v>
      </c>
      <c r="EB71" s="9">
        <f t="shared" si="237"/>
        <v>670492.28</v>
      </c>
      <c r="EC71" s="9">
        <f t="shared" ref="EC71:GN71" si="238">SUM(EC72:EC76)</f>
        <v>670492.28</v>
      </c>
      <c r="ED71" s="9">
        <f t="shared" si="238"/>
        <v>670492.28</v>
      </c>
      <c r="EE71" s="9">
        <f t="shared" si="238"/>
        <v>670492.28</v>
      </c>
      <c r="EF71" s="9">
        <f t="shared" si="238"/>
        <v>670492.28</v>
      </c>
      <c r="EG71" s="9">
        <f t="shared" si="238"/>
        <v>670492.28</v>
      </c>
      <c r="EH71" s="9">
        <f t="shared" si="238"/>
        <v>670492.28</v>
      </c>
      <c r="EI71" s="9">
        <f t="shared" si="238"/>
        <v>670492.28</v>
      </c>
      <c r="EJ71" s="9">
        <f t="shared" si="238"/>
        <v>670492.28</v>
      </c>
      <c r="EK71" s="9">
        <f t="shared" si="238"/>
        <v>670492.28</v>
      </c>
      <c r="EL71" s="9">
        <f t="shared" si="238"/>
        <v>670492.28</v>
      </c>
      <c r="EM71" s="9">
        <f t="shared" si="238"/>
        <v>670492.28</v>
      </c>
      <c r="EN71" s="9">
        <f t="shared" si="238"/>
        <v>670492.28</v>
      </c>
      <c r="EO71" s="9">
        <f t="shared" si="238"/>
        <v>670492.28</v>
      </c>
      <c r="EP71" s="9">
        <f t="shared" si="238"/>
        <v>670492.28</v>
      </c>
      <c r="EQ71" s="9">
        <f t="shared" si="238"/>
        <v>670492.28</v>
      </c>
      <c r="ER71" s="9">
        <f t="shared" si="238"/>
        <v>670492.28</v>
      </c>
      <c r="ES71" s="9">
        <f t="shared" si="238"/>
        <v>670492.28</v>
      </c>
      <c r="ET71" s="9">
        <f t="shared" si="238"/>
        <v>670492.28</v>
      </c>
      <c r="EU71" s="9">
        <f t="shared" si="238"/>
        <v>670492.28</v>
      </c>
      <c r="EV71" s="9">
        <f t="shared" si="238"/>
        <v>670492.28</v>
      </c>
      <c r="EW71" s="9">
        <f t="shared" si="238"/>
        <v>670492.28</v>
      </c>
      <c r="EX71" s="9">
        <f t="shared" si="238"/>
        <v>670492.28</v>
      </c>
      <c r="EY71" s="9">
        <f t="shared" si="238"/>
        <v>670492.28</v>
      </c>
      <c r="EZ71" s="9">
        <f t="shared" si="238"/>
        <v>670492.28</v>
      </c>
      <c r="FA71" s="9">
        <f t="shared" si="238"/>
        <v>670492.28</v>
      </c>
      <c r="FB71" s="9">
        <f t="shared" si="238"/>
        <v>670492.28</v>
      </c>
      <c r="FC71" s="9">
        <f t="shared" si="238"/>
        <v>670492.28</v>
      </c>
      <c r="FD71" s="9">
        <f t="shared" si="238"/>
        <v>670492.28</v>
      </c>
      <c r="FE71" s="9">
        <f t="shared" si="238"/>
        <v>670492.28</v>
      </c>
      <c r="FF71" s="9">
        <f t="shared" si="238"/>
        <v>670492.28</v>
      </c>
      <c r="FG71" s="9">
        <f t="shared" si="238"/>
        <v>670492.28</v>
      </c>
      <c r="FH71" s="9">
        <f t="shared" si="238"/>
        <v>670492.28</v>
      </c>
      <c r="FI71" s="9">
        <f t="shared" si="238"/>
        <v>670492.28</v>
      </c>
      <c r="FJ71" s="9">
        <f t="shared" si="238"/>
        <v>670492.28</v>
      </c>
      <c r="FK71" s="9">
        <f t="shared" si="238"/>
        <v>670492.28</v>
      </c>
      <c r="FL71" s="9">
        <f t="shared" si="238"/>
        <v>670492.28</v>
      </c>
      <c r="FM71" s="9">
        <f t="shared" si="238"/>
        <v>670492.28</v>
      </c>
      <c r="FN71" s="9">
        <f t="shared" si="238"/>
        <v>670492.28</v>
      </c>
      <c r="FO71" s="9">
        <f t="shared" si="238"/>
        <v>670492.28</v>
      </c>
      <c r="FP71" s="9">
        <f t="shared" si="238"/>
        <v>670492.28</v>
      </c>
      <c r="FQ71" s="9">
        <f t="shared" si="238"/>
        <v>670492.28</v>
      </c>
      <c r="FR71" s="9">
        <f t="shared" si="238"/>
        <v>670492.28</v>
      </c>
      <c r="FS71" s="9">
        <f t="shared" si="238"/>
        <v>670492.28</v>
      </c>
      <c r="FT71" s="9">
        <f t="shared" si="238"/>
        <v>670492.28</v>
      </c>
      <c r="FU71" s="9">
        <f t="shared" si="238"/>
        <v>670492.28</v>
      </c>
      <c r="FV71" s="9">
        <f t="shared" si="238"/>
        <v>670492.28</v>
      </c>
      <c r="FW71" s="9">
        <f t="shared" si="238"/>
        <v>670492.28</v>
      </c>
      <c r="FX71" s="9">
        <f t="shared" si="238"/>
        <v>670492.28</v>
      </c>
      <c r="FY71" s="9">
        <f t="shared" si="238"/>
        <v>670492.28</v>
      </c>
      <c r="FZ71" s="9">
        <f t="shared" si="238"/>
        <v>670492.28</v>
      </c>
      <c r="GA71" s="9">
        <f t="shared" si="238"/>
        <v>670492.28</v>
      </c>
      <c r="GB71" s="9">
        <f t="shared" si="238"/>
        <v>670492.28</v>
      </c>
      <c r="GC71" s="9">
        <f t="shared" si="238"/>
        <v>670492.28</v>
      </c>
      <c r="GD71" s="9">
        <f t="shared" si="238"/>
        <v>670492.28</v>
      </c>
      <c r="GE71" s="9">
        <f t="shared" si="238"/>
        <v>670492.28</v>
      </c>
      <c r="GF71" s="9">
        <f t="shared" si="238"/>
        <v>670492.28</v>
      </c>
      <c r="GG71" s="9">
        <f t="shared" si="238"/>
        <v>670492.28</v>
      </c>
      <c r="GH71" s="9">
        <f t="shared" si="238"/>
        <v>670492.28</v>
      </c>
      <c r="GI71" s="9">
        <f t="shared" si="238"/>
        <v>670492.28</v>
      </c>
      <c r="GJ71" s="9">
        <f t="shared" si="238"/>
        <v>670492.28</v>
      </c>
      <c r="GK71" s="9">
        <f t="shared" si="238"/>
        <v>670492.28</v>
      </c>
      <c r="GL71" s="9">
        <f t="shared" si="238"/>
        <v>670492.28</v>
      </c>
      <c r="GM71" s="9">
        <f t="shared" si="238"/>
        <v>670492.28</v>
      </c>
      <c r="GN71" s="9">
        <f t="shared" si="238"/>
        <v>670492.28</v>
      </c>
      <c r="GO71" s="9">
        <f t="shared" ref="GO71:IZ71" si="239">SUM(GO72:GO76)</f>
        <v>670492.28</v>
      </c>
      <c r="GP71" s="9">
        <f t="shared" si="239"/>
        <v>670492.28</v>
      </c>
      <c r="GQ71" s="9">
        <f t="shared" si="239"/>
        <v>670492.28</v>
      </c>
      <c r="GR71" s="9">
        <f t="shared" si="239"/>
        <v>670492.28</v>
      </c>
      <c r="GS71" s="9">
        <f t="shared" si="239"/>
        <v>670492.28</v>
      </c>
      <c r="GT71" s="9">
        <f t="shared" si="239"/>
        <v>670492.28</v>
      </c>
      <c r="GU71" s="9">
        <f t="shared" si="239"/>
        <v>670492.28</v>
      </c>
      <c r="GV71" s="9">
        <f t="shared" si="239"/>
        <v>670492.28</v>
      </c>
      <c r="GW71" s="9">
        <f t="shared" si="239"/>
        <v>670492.28</v>
      </c>
      <c r="GX71" s="9">
        <f t="shared" si="239"/>
        <v>670492.28</v>
      </c>
      <c r="GY71" s="9">
        <f t="shared" si="239"/>
        <v>670492.28</v>
      </c>
      <c r="GZ71" s="9">
        <f t="shared" si="239"/>
        <v>670492.28</v>
      </c>
      <c r="HA71" s="9">
        <f t="shared" si="239"/>
        <v>670492.28</v>
      </c>
      <c r="HB71" s="9">
        <f t="shared" si="239"/>
        <v>670492.28</v>
      </c>
      <c r="HC71" s="9">
        <f t="shared" si="239"/>
        <v>670492.28</v>
      </c>
      <c r="HD71" s="9">
        <f t="shared" si="239"/>
        <v>670492.28</v>
      </c>
      <c r="HE71" s="9">
        <f t="shared" si="239"/>
        <v>670492.28</v>
      </c>
      <c r="HF71" s="9">
        <f t="shared" si="239"/>
        <v>670492.28</v>
      </c>
      <c r="HG71" s="9">
        <f t="shared" si="239"/>
        <v>670492.28</v>
      </c>
      <c r="HH71" s="9">
        <f t="shared" si="239"/>
        <v>670492.28</v>
      </c>
      <c r="HI71" s="9">
        <f t="shared" si="239"/>
        <v>670492.28</v>
      </c>
      <c r="HJ71" s="9">
        <f t="shared" si="239"/>
        <v>670492.28</v>
      </c>
      <c r="HK71" s="9">
        <f t="shared" si="239"/>
        <v>670492.28</v>
      </c>
      <c r="HL71" s="9">
        <f t="shared" si="239"/>
        <v>670492.28</v>
      </c>
      <c r="HM71" s="9">
        <f t="shared" si="239"/>
        <v>670492.28</v>
      </c>
      <c r="HN71" s="9">
        <f t="shared" si="239"/>
        <v>670492.28</v>
      </c>
      <c r="HO71" s="9">
        <f t="shared" si="239"/>
        <v>670492.28</v>
      </c>
      <c r="HP71" s="9">
        <f t="shared" si="239"/>
        <v>670492.28</v>
      </c>
      <c r="HQ71" s="9">
        <f t="shared" si="239"/>
        <v>670492.28</v>
      </c>
      <c r="HR71" s="9">
        <f t="shared" si="239"/>
        <v>670492.28</v>
      </c>
      <c r="HS71" s="9">
        <f t="shared" si="239"/>
        <v>670492.28</v>
      </c>
      <c r="HT71" s="9">
        <f t="shared" si="239"/>
        <v>670492.28</v>
      </c>
      <c r="HU71" s="9">
        <f t="shared" si="239"/>
        <v>670492.28</v>
      </c>
      <c r="HV71" s="9">
        <f t="shared" si="239"/>
        <v>670492.28</v>
      </c>
      <c r="HW71" s="9">
        <f t="shared" si="239"/>
        <v>670492.28</v>
      </c>
      <c r="HX71" s="9">
        <f t="shared" si="239"/>
        <v>670492.28</v>
      </c>
      <c r="HY71" s="9">
        <f t="shared" si="239"/>
        <v>670492.28</v>
      </c>
      <c r="HZ71" s="9">
        <f t="shared" si="239"/>
        <v>670492.28</v>
      </c>
      <c r="IA71" s="9">
        <f t="shared" si="239"/>
        <v>670492.28</v>
      </c>
      <c r="IB71" s="9">
        <f t="shared" si="239"/>
        <v>670492.28</v>
      </c>
      <c r="IC71" s="9">
        <f t="shared" si="239"/>
        <v>670492.28</v>
      </c>
      <c r="ID71" s="9">
        <f t="shared" si="239"/>
        <v>670492.28</v>
      </c>
      <c r="IE71" s="9">
        <f t="shared" si="239"/>
        <v>670492.28</v>
      </c>
      <c r="IF71" s="9">
        <f t="shared" si="239"/>
        <v>670492.28</v>
      </c>
      <c r="IG71" s="9">
        <f t="shared" si="239"/>
        <v>670492.28</v>
      </c>
      <c r="IH71" s="9">
        <f t="shared" si="239"/>
        <v>670492.28</v>
      </c>
      <c r="II71" s="9">
        <f t="shared" si="239"/>
        <v>670492.28</v>
      </c>
      <c r="IJ71" s="9">
        <f t="shared" si="239"/>
        <v>670492.28</v>
      </c>
      <c r="IK71" s="9">
        <f t="shared" si="239"/>
        <v>670492.28</v>
      </c>
      <c r="IL71" s="9">
        <f t="shared" si="239"/>
        <v>670492.28</v>
      </c>
      <c r="IM71" s="9">
        <f t="shared" si="239"/>
        <v>670492.28</v>
      </c>
      <c r="IN71" s="9">
        <f t="shared" si="239"/>
        <v>670492.28</v>
      </c>
      <c r="IO71" s="9">
        <f t="shared" si="239"/>
        <v>670492.28</v>
      </c>
      <c r="IP71" s="9">
        <f t="shared" si="239"/>
        <v>670492.28</v>
      </c>
      <c r="IQ71" s="9">
        <f t="shared" si="239"/>
        <v>670492.28</v>
      </c>
      <c r="IR71" s="9">
        <f t="shared" si="239"/>
        <v>670492.28</v>
      </c>
      <c r="IS71" s="9">
        <f t="shared" si="239"/>
        <v>670492.28</v>
      </c>
      <c r="IT71" s="9">
        <f t="shared" si="239"/>
        <v>670492.28</v>
      </c>
      <c r="IU71" s="9">
        <f t="shared" si="239"/>
        <v>670492.28</v>
      </c>
      <c r="IV71" s="9">
        <f t="shared" si="239"/>
        <v>670492.28</v>
      </c>
      <c r="IW71" s="9">
        <f t="shared" si="239"/>
        <v>670492.28</v>
      </c>
      <c r="IX71" s="9">
        <f t="shared" si="239"/>
        <v>670492.28</v>
      </c>
      <c r="IY71" s="9">
        <f t="shared" si="239"/>
        <v>670492.28</v>
      </c>
      <c r="IZ71" s="9">
        <f t="shared" si="239"/>
        <v>670492.28</v>
      </c>
      <c r="JA71" s="9">
        <f t="shared" ref="JA71:LL71" si="240">SUM(JA72:JA76)</f>
        <v>670492.28</v>
      </c>
      <c r="JB71" s="9">
        <f t="shared" si="240"/>
        <v>670492.28</v>
      </c>
      <c r="JC71" s="9">
        <f t="shared" si="240"/>
        <v>670492.28</v>
      </c>
      <c r="JD71" s="9">
        <f t="shared" si="240"/>
        <v>670492.28</v>
      </c>
      <c r="JE71" s="9">
        <f t="shared" si="240"/>
        <v>670492.28</v>
      </c>
      <c r="JF71" s="9">
        <f t="shared" si="240"/>
        <v>670492.28</v>
      </c>
      <c r="JG71" s="9">
        <f t="shared" si="240"/>
        <v>670492.28</v>
      </c>
      <c r="JH71" s="9">
        <f t="shared" si="240"/>
        <v>670492.28</v>
      </c>
      <c r="JI71" s="9">
        <f t="shared" si="240"/>
        <v>670492.28</v>
      </c>
      <c r="JJ71" s="9">
        <f t="shared" si="240"/>
        <v>670492.28</v>
      </c>
      <c r="JK71" s="9">
        <f t="shared" si="240"/>
        <v>670492.28</v>
      </c>
      <c r="JL71" s="9">
        <f t="shared" si="240"/>
        <v>670492.28</v>
      </c>
      <c r="JM71" s="9">
        <f t="shared" si="240"/>
        <v>670492.28</v>
      </c>
      <c r="JN71" s="9">
        <f t="shared" si="240"/>
        <v>670492.28</v>
      </c>
      <c r="JO71" s="9">
        <f t="shared" si="240"/>
        <v>670492.28</v>
      </c>
      <c r="JP71" s="9">
        <f t="shared" si="240"/>
        <v>670492.28</v>
      </c>
      <c r="JQ71" s="9">
        <f t="shared" si="240"/>
        <v>670492.28</v>
      </c>
      <c r="JR71" s="9">
        <f t="shared" si="240"/>
        <v>670492.28</v>
      </c>
      <c r="JS71" s="9">
        <f t="shared" si="240"/>
        <v>670492.28</v>
      </c>
      <c r="JT71" s="9">
        <f t="shared" si="240"/>
        <v>670492.28</v>
      </c>
      <c r="JU71" s="9">
        <f t="shared" si="240"/>
        <v>670492.28</v>
      </c>
      <c r="JV71" s="9">
        <f t="shared" si="240"/>
        <v>670492.28</v>
      </c>
      <c r="JW71" s="9">
        <f t="shared" si="240"/>
        <v>670492.28</v>
      </c>
      <c r="JX71" s="9">
        <f t="shared" si="240"/>
        <v>670492.28</v>
      </c>
      <c r="JY71" s="9">
        <f t="shared" si="240"/>
        <v>670492.28</v>
      </c>
      <c r="JZ71" s="9">
        <f t="shared" si="240"/>
        <v>670492.28</v>
      </c>
      <c r="KA71" s="9">
        <f t="shared" si="240"/>
        <v>670492.28</v>
      </c>
      <c r="KB71" s="9">
        <f t="shared" si="240"/>
        <v>670492.28</v>
      </c>
      <c r="KC71" s="9">
        <f t="shared" si="240"/>
        <v>670492.28</v>
      </c>
      <c r="KD71" s="9">
        <f t="shared" si="240"/>
        <v>670492.28</v>
      </c>
      <c r="KE71" s="9">
        <f t="shared" si="240"/>
        <v>670492.28</v>
      </c>
      <c r="KF71" s="9">
        <f t="shared" si="240"/>
        <v>670492.28</v>
      </c>
      <c r="KG71" s="9">
        <f t="shared" si="240"/>
        <v>670492.28</v>
      </c>
      <c r="KH71" s="9">
        <f t="shared" si="240"/>
        <v>670492.28</v>
      </c>
      <c r="KI71" s="9">
        <f t="shared" si="240"/>
        <v>670492.28</v>
      </c>
      <c r="KJ71" s="9">
        <f t="shared" si="240"/>
        <v>670492.28</v>
      </c>
      <c r="KK71" s="9">
        <f t="shared" si="240"/>
        <v>670492.28</v>
      </c>
      <c r="KL71" s="9">
        <f t="shared" si="240"/>
        <v>670492.28</v>
      </c>
      <c r="KM71" s="9">
        <f t="shared" si="240"/>
        <v>670492.28</v>
      </c>
      <c r="KN71" s="9">
        <f t="shared" si="240"/>
        <v>670492.28</v>
      </c>
      <c r="KO71" s="9">
        <f t="shared" si="240"/>
        <v>670492.28</v>
      </c>
      <c r="KP71" s="9">
        <f t="shared" si="240"/>
        <v>670492.28</v>
      </c>
      <c r="KQ71" s="9">
        <f t="shared" si="240"/>
        <v>670492.28</v>
      </c>
      <c r="KR71" s="9">
        <f t="shared" si="240"/>
        <v>670492.28</v>
      </c>
      <c r="KS71" s="9">
        <f t="shared" si="240"/>
        <v>670492.28</v>
      </c>
      <c r="KT71" s="9">
        <f t="shared" si="240"/>
        <v>670492.28</v>
      </c>
      <c r="KU71" s="9">
        <f t="shared" si="240"/>
        <v>670492.28</v>
      </c>
      <c r="KV71" s="9">
        <f t="shared" si="240"/>
        <v>670492.28</v>
      </c>
      <c r="KW71" s="9">
        <f t="shared" si="240"/>
        <v>670492.28</v>
      </c>
      <c r="KX71" s="9">
        <f t="shared" si="240"/>
        <v>670492.28</v>
      </c>
      <c r="KY71" s="9">
        <f t="shared" si="240"/>
        <v>670492.28</v>
      </c>
      <c r="KZ71" s="9">
        <f t="shared" si="240"/>
        <v>670492.28</v>
      </c>
      <c r="LA71" s="9">
        <f t="shared" si="240"/>
        <v>670492.28</v>
      </c>
      <c r="LB71" s="9">
        <f t="shared" si="240"/>
        <v>670492.28</v>
      </c>
      <c r="LC71" s="9">
        <f t="shared" si="240"/>
        <v>670492.28</v>
      </c>
      <c r="LD71" s="9">
        <f t="shared" si="240"/>
        <v>670492.28</v>
      </c>
      <c r="LE71" s="9">
        <f t="shared" si="240"/>
        <v>670492.28</v>
      </c>
      <c r="LF71" s="9">
        <f t="shared" si="240"/>
        <v>670492.28</v>
      </c>
      <c r="LG71" s="9">
        <f t="shared" si="240"/>
        <v>670492.28</v>
      </c>
      <c r="LH71" s="9">
        <f t="shared" si="240"/>
        <v>670492.28</v>
      </c>
      <c r="LI71" s="9">
        <f t="shared" si="240"/>
        <v>670492.28</v>
      </c>
      <c r="LJ71" s="9">
        <f t="shared" si="240"/>
        <v>670492.28</v>
      </c>
      <c r="LK71" s="9">
        <f t="shared" si="240"/>
        <v>670492.28</v>
      </c>
      <c r="LL71" s="9">
        <f t="shared" si="240"/>
        <v>670492.28</v>
      </c>
      <c r="LM71" s="9">
        <f t="shared" ref="LM71:NX71" si="241">SUM(LM72:LM76)</f>
        <v>670492.28</v>
      </c>
      <c r="LN71" s="9">
        <f t="shared" si="241"/>
        <v>670492.28</v>
      </c>
      <c r="LO71" s="9">
        <f t="shared" si="241"/>
        <v>670492.28</v>
      </c>
      <c r="LP71" s="9">
        <f t="shared" si="241"/>
        <v>670492.28</v>
      </c>
      <c r="LQ71" s="9">
        <f t="shared" si="241"/>
        <v>670492.28</v>
      </c>
      <c r="LR71" s="9">
        <f t="shared" si="241"/>
        <v>670492.28</v>
      </c>
      <c r="LS71" s="9">
        <f t="shared" si="241"/>
        <v>670492.28</v>
      </c>
      <c r="LT71" s="9">
        <f t="shared" si="241"/>
        <v>670492.28</v>
      </c>
      <c r="LU71" s="9">
        <f t="shared" si="241"/>
        <v>670492.28</v>
      </c>
      <c r="LV71" s="9">
        <f t="shared" si="241"/>
        <v>670492.28</v>
      </c>
      <c r="LW71" s="9">
        <f t="shared" si="241"/>
        <v>670492.28</v>
      </c>
      <c r="LX71" s="9">
        <f t="shared" si="241"/>
        <v>670492.28</v>
      </c>
      <c r="LY71" s="9">
        <f t="shared" si="241"/>
        <v>670492.28</v>
      </c>
      <c r="LZ71" s="9">
        <f t="shared" si="241"/>
        <v>670492.28</v>
      </c>
      <c r="MA71" s="9">
        <f t="shared" si="241"/>
        <v>670492.28</v>
      </c>
      <c r="MB71" s="9">
        <f t="shared" si="241"/>
        <v>670492.28</v>
      </c>
      <c r="MC71" s="9">
        <f t="shared" si="241"/>
        <v>670492.28</v>
      </c>
      <c r="MD71" s="9">
        <f t="shared" si="241"/>
        <v>670492.28</v>
      </c>
      <c r="ME71" s="9">
        <f t="shared" si="241"/>
        <v>670492.28</v>
      </c>
      <c r="MF71" s="9">
        <f t="shared" si="241"/>
        <v>670492.28</v>
      </c>
      <c r="MG71" s="9">
        <f t="shared" si="241"/>
        <v>670492.28</v>
      </c>
      <c r="MH71" s="9">
        <f t="shared" si="241"/>
        <v>670492.28</v>
      </c>
      <c r="MI71" s="9">
        <f t="shared" si="241"/>
        <v>670492.28</v>
      </c>
      <c r="MJ71" s="9">
        <f t="shared" si="241"/>
        <v>670492.28</v>
      </c>
      <c r="MK71" s="9">
        <f t="shared" si="241"/>
        <v>670492.28</v>
      </c>
      <c r="ML71" s="9">
        <f t="shared" si="241"/>
        <v>670492.28</v>
      </c>
      <c r="MM71" s="9">
        <f t="shared" si="241"/>
        <v>670492.28</v>
      </c>
      <c r="MN71" s="9">
        <f t="shared" si="241"/>
        <v>670492.28</v>
      </c>
      <c r="MO71" s="9">
        <f t="shared" si="241"/>
        <v>670492.28</v>
      </c>
      <c r="MP71" s="9">
        <f t="shared" si="241"/>
        <v>670492.28</v>
      </c>
      <c r="MQ71" s="9">
        <f t="shared" si="241"/>
        <v>670492.28</v>
      </c>
      <c r="MR71" s="9">
        <f t="shared" si="241"/>
        <v>670492.28</v>
      </c>
      <c r="MS71" s="9">
        <f t="shared" si="241"/>
        <v>670492.28</v>
      </c>
      <c r="MT71" s="9">
        <f t="shared" si="241"/>
        <v>670492.28</v>
      </c>
      <c r="MU71" s="9">
        <f t="shared" si="241"/>
        <v>670492.28</v>
      </c>
      <c r="MV71" s="9">
        <f t="shared" si="241"/>
        <v>670492.28</v>
      </c>
      <c r="MW71" s="9">
        <f t="shared" si="241"/>
        <v>670492.28</v>
      </c>
      <c r="MX71" s="9">
        <f t="shared" si="241"/>
        <v>670492.28</v>
      </c>
      <c r="MY71" s="9">
        <f t="shared" si="241"/>
        <v>670492.28</v>
      </c>
      <c r="MZ71" s="9">
        <f t="shared" si="241"/>
        <v>670492.28</v>
      </c>
      <c r="NA71" s="9">
        <f t="shared" si="241"/>
        <v>670492.28</v>
      </c>
      <c r="NB71" s="9">
        <f t="shared" si="241"/>
        <v>670492.28</v>
      </c>
      <c r="NC71" s="9">
        <f t="shared" si="241"/>
        <v>670492.28</v>
      </c>
      <c r="ND71" s="9">
        <f t="shared" si="241"/>
        <v>670492.28</v>
      </c>
      <c r="NE71" s="9">
        <f t="shared" si="241"/>
        <v>670492.28</v>
      </c>
      <c r="NF71" s="9">
        <f t="shared" si="241"/>
        <v>670492.28</v>
      </c>
      <c r="NG71" s="9">
        <f t="shared" si="241"/>
        <v>670492.28</v>
      </c>
      <c r="NH71" s="9">
        <f t="shared" si="241"/>
        <v>670492.28</v>
      </c>
      <c r="NI71" s="9">
        <f t="shared" si="241"/>
        <v>670492.28</v>
      </c>
      <c r="NJ71" s="9">
        <f t="shared" si="241"/>
        <v>670492.28</v>
      </c>
      <c r="NK71" s="9">
        <f t="shared" si="241"/>
        <v>670492.28</v>
      </c>
      <c r="NL71" s="9">
        <f t="shared" si="241"/>
        <v>670492.28</v>
      </c>
      <c r="NM71" s="9">
        <f t="shared" si="241"/>
        <v>670492.28</v>
      </c>
      <c r="NN71" s="9">
        <f t="shared" si="241"/>
        <v>670492.28</v>
      </c>
      <c r="NO71" s="9">
        <f t="shared" si="241"/>
        <v>670492.28</v>
      </c>
      <c r="NP71" s="9">
        <f t="shared" si="241"/>
        <v>670492.28</v>
      </c>
      <c r="NQ71" s="9">
        <f t="shared" si="241"/>
        <v>670492.28</v>
      </c>
      <c r="NR71" s="9">
        <f t="shared" si="241"/>
        <v>670492.28</v>
      </c>
      <c r="NS71" s="9">
        <f t="shared" si="241"/>
        <v>670492.28</v>
      </c>
      <c r="NT71" s="9">
        <f t="shared" si="241"/>
        <v>670492.28</v>
      </c>
      <c r="NU71" s="9">
        <f t="shared" si="241"/>
        <v>670492.28</v>
      </c>
      <c r="NV71" s="9">
        <f t="shared" si="241"/>
        <v>670492.28</v>
      </c>
      <c r="NW71" s="9">
        <f t="shared" si="241"/>
        <v>670492.28</v>
      </c>
      <c r="NX71" s="9">
        <f t="shared" si="241"/>
        <v>670492.28</v>
      </c>
      <c r="NZ71" s="9">
        <f>SUM(NZ72:NZ76)</f>
        <v>670492.28</v>
      </c>
      <c r="OG71" s="7" t="s">
        <v>21</v>
      </c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</row>
    <row r="72" spans="1:412" ht="15.75" customHeight="1" outlineLevel="1" thickTop="1">
      <c r="B72" s="5" t="s">
        <v>118</v>
      </c>
      <c r="C72" s="5" t="s">
        <v>116</v>
      </c>
      <c r="E72" s="48">
        <v>0</v>
      </c>
      <c r="F72" s="48">
        <f>E72</f>
        <v>0</v>
      </c>
      <c r="G72" s="48">
        <f t="shared" ref="G72:BR72" si="242">F72</f>
        <v>0</v>
      </c>
      <c r="H72" s="48">
        <f t="shared" si="242"/>
        <v>0</v>
      </c>
      <c r="I72" s="48">
        <f t="shared" si="242"/>
        <v>0</v>
      </c>
      <c r="J72" s="48">
        <f t="shared" si="242"/>
        <v>0</v>
      </c>
      <c r="K72" s="48">
        <f t="shared" si="242"/>
        <v>0</v>
      </c>
      <c r="L72" s="48">
        <f t="shared" si="242"/>
        <v>0</v>
      </c>
      <c r="M72" s="48">
        <f t="shared" si="242"/>
        <v>0</v>
      </c>
      <c r="N72" s="48">
        <f t="shared" si="242"/>
        <v>0</v>
      </c>
      <c r="O72" s="48">
        <f t="shared" si="242"/>
        <v>0</v>
      </c>
      <c r="P72" s="48">
        <f t="shared" si="242"/>
        <v>0</v>
      </c>
      <c r="Q72" s="48">
        <f t="shared" si="242"/>
        <v>0</v>
      </c>
      <c r="R72" s="48">
        <f t="shared" si="242"/>
        <v>0</v>
      </c>
      <c r="S72" s="48">
        <f t="shared" si="242"/>
        <v>0</v>
      </c>
      <c r="T72" s="48">
        <f t="shared" si="242"/>
        <v>0</v>
      </c>
      <c r="U72" s="48">
        <f t="shared" si="242"/>
        <v>0</v>
      </c>
      <c r="V72" s="48">
        <f t="shared" si="242"/>
        <v>0</v>
      </c>
      <c r="W72" s="48">
        <f t="shared" si="242"/>
        <v>0</v>
      </c>
      <c r="X72" s="48">
        <f t="shared" si="242"/>
        <v>0</v>
      </c>
      <c r="Y72" s="48">
        <f t="shared" si="242"/>
        <v>0</v>
      </c>
      <c r="Z72" s="48">
        <f t="shared" si="242"/>
        <v>0</v>
      </c>
      <c r="AA72" s="48">
        <f t="shared" si="242"/>
        <v>0</v>
      </c>
      <c r="AB72" s="48">
        <f t="shared" si="242"/>
        <v>0</v>
      </c>
      <c r="AC72" s="48">
        <f t="shared" si="242"/>
        <v>0</v>
      </c>
      <c r="AD72" s="48">
        <f t="shared" si="242"/>
        <v>0</v>
      </c>
      <c r="AE72" s="48">
        <f t="shared" si="242"/>
        <v>0</v>
      </c>
      <c r="AF72" s="48">
        <f t="shared" si="242"/>
        <v>0</v>
      </c>
      <c r="AG72" s="48">
        <f t="shared" si="242"/>
        <v>0</v>
      </c>
      <c r="AH72" s="48">
        <f t="shared" si="242"/>
        <v>0</v>
      </c>
      <c r="AI72" s="48">
        <f t="shared" si="242"/>
        <v>0</v>
      </c>
      <c r="AJ72" s="48">
        <f t="shared" si="242"/>
        <v>0</v>
      </c>
      <c r="AK72" s="48">
        <f t="shared" si="242"/>
        <v>0</v>
      </c>
      <c r="AL72" s="48">
        <f t="shared" si="242"/>
        <v>0</v>
      </c>
      <c r="AM72" s="48">
        <f t="shared" si="242"/>
        <v>0</v>
      </c>
      <c r="AN72" s="48">
        <f t="shared" si="242"/>
        <v>0</v>
      </c>
      <c r="AO72" s="48">
        <f t="shared" si="242"/>
        <v>0</v>
      </c>
      <c r="AP72" s="48">
        <f t="shared" si="242"/>
        <v>0</v>
      </c>
      <c r="AQ72" s="48">
        <f t="shared" si="242"/>
        <v>0</v>
      </c>
      <c r="AR72" s="48">
        <f t="shared" si="242"/>
        <v>0</v>
      </c>
      <c r="AS72" s="48">
        <f t="shared" si="242"/>
        <v>0</v>
      </c>
      <c r="AT72" s="48">
        <f t="shared" si="242"/>
        <v>0</v>
      </c>
      <c r="AU72" s="48">
        <f t="shared" si="242"/>
        <v>0</v>
      </c>
      <c r="AV72" s="48">
        <f t="shared" si="242"/>
        <v>0</v>
      </c>
      <c r="AW72" s="48">
        <f t="shared" si="242"/>
        <v>0</v>
      </c>
      <c r="AX72" s="48">
        <f t="shared" si="242"/>
        <v>0</v>
      </c>
      <c r="AY72" s="48">
        <f t="shared" si="242"/>
        <v>0</v>
      </c>
      <c r="AZ72" s="48">
        <f t="shared" si="242"/>
        <v>0</v>
      </c>
      <c r="BA72" s="48">
        <f t="shared" si="242"/>
        <v>0</v>
      </c>
      <c r="BB72" s="48">
        <f t="shared" si="242"/>
        <v>0</v>
      </c>
      <c r="BC72" s="48">
        <f t="shared" si="242"/>
        <v>0</v>
      </c>
      <c r="BD72" s="48">
        <f t="shared" si="242"/>
        <v>0</v>
      </c>
      <c r="BE72" s="48">
        <f t="shared" si="242"/>
        <v>0</v>
      </c>
      <c r="BF72" s="48">
        <f t="shared" si="242"/>
        <v>0</v>
      </c>
      <c r="BG72" s="48">
        <f t="shared" si="242"/>
        <v>0</v>
      </c>
      <c r="BH72" s="48">
        <f t="shared" si="242"/>
        <v>0</v>
      </c>
      <c r="BI72" s="48">
        <f t="shared" si="242"/>
        <v>0</v>
      </c>
      <c r="BJ72" s="48">
        <f t="shared" si="242"/>
        <v>0</v>
      </c>
      <c r="BK72" s="48">
        <f t="shared" si="242"/>
        <v>0</v>
      </c>
      <c r="BL72" s="48">
        <f t="shared" si="242"/>
        <v>0</v>
      </c>
      <c r="BM72" s="48">
        <f t="shared" si="242"/>
        <v>0</v>
      </c>
      <c r="BN72" s="48">
        <f t="shared" si="242"/>
        <v>0</v>
      </c>
      <c r="BO72" s="48">
        <f t="shared" si="242"/>
        <v>0</v>
      </c>
      <c r="BP72" s="48">
        <f t="shared" si="242"/>
        <v>0</v>
      </c>
      <c r="BQ72" s="48">
        <f t="shared" si="242"/>
        <v>0</v>
      </c>
      <c r="BR72" s="48">
        <f t="shared" si="242"/>
        <v>0</v>
      </c>
      <c r="BS72" s="48">
        <f t="shared" ref="BS72:ED72" si="243">BR72</f>
        <v>0</v>
      </c>
      <c r="BT72" s="48">
        <f t="shared" si="243"/>
        <v>0</v>
      </c>
      <c r="BU72" s="48">
        <f t="shared" si="243"/>
        <v>0</v>
      </c>
      <c r="BV72" s="48">
        <f t="shared" si="243"/>
        <v>0</v>
      </c>
      <c r="BW72" s="48">
        <f t="shared" si="243"/>
        <v>0</v>
      </c>
      <c r="BX72" s="48">
        <f t="shared" si="243"/>
        <v>0</v>
      </c>
      <c r="BY72" s="48">
        <f t="shared" si="243"/>
        <v>0</v>
      </c>
      <c r="BZ72" s="48">
        <f t="shared" si="243"/>
        <v>0</v>
      </c>
      <c r="CA72" s="48">
        <f t="shared" si="243"/>
        <v>0</v>
      </c>
      <c r="CB72" s="48">
        <f t="shared" si="243"/>
        <v>0</v>
      </c>
      <c r="CC72" s="48">
        <f t="shared" si="243"/>
        <v>0</v>
      </c>
      <c r="CD72" s="48">
        <f t="shared" si="243"/>
        <v>0</v>
      </c>
      <c r="CE72" s="48">
        <f t="shared" si="243"/>
        <v>0</v>
      </c>
      <c r="CF72" s="48">
        <f t="shared" si="243"/>
        <v>0</v>
      </c>
      <c r="CG72" s="48">
        <f t="shared" si="243"/>
        <v>0</v>
      </c>
      <c r="CH72" s="48">
        <f t="shared" si="243"/>
        <v>0</v>
      </c>
      <c r="CI72" s="48">
        <f t="shared" si="243"/>
        <v>0</v>
      </c>
      <c r="CJ72" s="48">
        <f t="shared" si="243"/>
        <v>0</v>
      </c>
      <c r="CK72" s="48">
        <f t="shared" si="243"/>
        <v>0</v>
      </c>
      <c r="CL72" s="48">
        <f t="shared" si="243"/>
        <v>0</v>
      </c>
      <c r="CM72" s="48">
        <f t="shared" si="243"/>
        <v>0</v>
      </c>
      <c r="CN72" s="48">
        <f t="shared" si="243"/>
        <v>0</v>
      </c>
      <c r="CO72" s="48">
        <f t="shared" si="243"/>
        <v>0</v>
      </c>
      <c r="CP72" s="48">
        <f t="shared" si="243"/>
        <v>0</v>
      </c>
      <c r="CQ72" s="48">
        <f t="shared" si="243"/>
        <v>0</v>
      </c>
      <c r="CR72" s="48">
        <f t="shared" si="243"/>
        <v>0</v>
      </c>
      <c r="CS72" s="48">
        <f t="shared" si="243"/>
        <v>0</v>
      </c>
      <c r="CT72" s="48">
        <f t="shared" si="243"/>
        <v>0</v>
      </c>
      <c r="CU72" s="48">
        <f t="shared" si="243"/>
        <v>0</v>
      </c>
      <c r="CV72" s="48">
        <f t="shared" si="243"/>
        <v>0</v>
      </c>
      <c r="CW72" s="48">
        <f t="shared" si="243"/>
        <v>0</v>
      </c>
      <c r="CX72" s="48">
        <f t="shared" si="243"/>
        <v>0</v>
      </c>
      <c r="CY72" s="48">
        <f t="shared" si="243"/>
        <v>0</v>
      </c>
      <c r="CZ72" s="48">
        <f t="shared" si="243"/>
        <v>0</v>
      </c>
      <c r="DA72" s="48">
        <f t="shared" si="243"/>
        <v>0</v>
      </c>
      <c r="DB72" s="48">
        <f t="shared" si="243"/>
        <v>0</v>
      </c>
      <c r="DC72" s="48">
        <f t="shared" si="243"/>
        <v>0</v>
      </c>
      <c r="DD72" s="48">
        <f t="shared" si="243"/>
        <v>0</v>
      </c>
      <c r="DE72" s="48">
        <f t="shared" si="243"/>
        <v>0</v>
      </c>
      <c r="DF72" s="48">
        <f t="shared" si="243"/>
        <v>0</v>
      </c>
      <c r="DG72" s="48">
        <f t="shared" si="243"/>
        <v>0</v>
      </c>
      <c r="DH72" s="48">
        <f t="shared" si="243"/>
        <v>0</v>
      </c>
      <c r="DI72" s="48">
        <f t="shared" si="243"/>
        <v>0</v>
      </c>
      <c r="DJ72" s="48">
        <f t="shared" si="243"/>
        <v>0</v>
      </c>
      <c r="DK72" s="48">
        <f t="shared" si="243"/>
        <v>0</v>
      </c>
      <c r="DL72" s="48">
        <f t="shared" si="243"/>
        <v>0</v>
      </c>
      <c r="DM72" s="48">
        <f t="shared" si="243"/>
        <v>0</v>
      </c>
      <c r="DN72" s="48">
        <f t="shared" si="243"/>
        <v>0</v>
      </c>
      <c r="DO72" s="48">
        <f t="shared" si="243"/>
        <v>0</v>
      </c>
      <c r="DP72" s="48">
        <f t="shared" si="243"/>
        <v>0</v>
      </c>
      <c r="DQ72" s="48">
        <f t="shared" si="243"/>
        <v>0</v>
      </c>
      <c r="DR72" s="48">
        <f t="shared" si="243"/>
        <v>0</v>
      </c>
      <c r="DS72" s="48">
        <f t="shared" si="243"/>
        <v>0</v>
      </c>
      <c r="DT72" s="48">
        <f t="shared" si="243"/>
        <v>0</v>
      </c>
      <c r="DU72" s="48">
        <f t="shared" si="243"/>
        <v>0</v>
      </c>
      <c r="DV72" s="48">
        <f t="shared" si="243"/>
        <v>0</v>
      </c>
      <c r="DW72" s="48">
        <f t="shared" si="243"/>
        <v>0</v>
      </c>
      <c r="DX72" s="48">
        <f t="shared" si="243"/>
        <v>0</v>
      </c>
      <c r="DY72" s="48">
        <f t="shared" si="243"/>
        <v>0</v>
      </c>
      <c r="DZ72" s="48">
        <f t="shared" si="243"/>
        <v>0</v>
      </c>
      <c r="EA72" s="48">
        <f t="shared" si="243"/>
        <v>0</v>
      </c>
      <c r="EB72" s="48">
        <f t="shared" si="243"/>
        <v>0</v>
      </c>
      <c r="EC72" s="48">
        <f t="shared" si="243"/>
        <v>0</v>
      </c>
      <c r="ED72" s="48">
        <f t="shared" si="243"/>
        <v>0</v>
      </c>
      <c r="EE72" s="48">
        <f t="shared" ref="EE72:GP72" si="244">ED72</f>
        <v>0</v>
      </c>
      <c r="EF72" s="48">
        <f t="shared" si="244"/>
        <v>0</v>
      </c>
      <c r="EG72" s="48">
        <f t="shared" si="244"/>
        <v>0</v>
      </c>
      <c r="EH72" s="48">
        <f t="shared" si="244"/>
        <v>0</v>
      </c>
      <c r="EI72" s="48">
        <f t="shared" si="244"/>
        <v>0</v>
      </c>
      <c r="EJ72" s="48">
        <f t="shared" si="244"/>
        <v>0</v>
      </c>
      <c r="EK72" s="48">
        <f t="shared" si="244"/>
        <v>0</v>
      </c>
      <c r="EL72" s="48">
        <f t="shared" si="244"/>
        <v>0</v>
      </c>
      <c r="EM72" s="48">
        <f t="shared" si="244"/>
        <v>0</v>
      </c>
      <c r="EN72" s="48">
        <f t="shared" si="244"/>
        <v>0</v>
      </c>
      <c r="EO72" s="48">
        <f t="shared" si="244"/>
        <v>0</v>
      </c>
      <c r="EP72" s="48">
        <f t="shared" si="244"/>
        <v>0</v>
      </c>
      <c r="EQ72" s="48">
        <f t="shared" si="244"/>
        <v>0</v>
      </c>
      <c r="ER72" s="48">
        <f t="shared" si="244"/>
        <v>0</v>
      </c>
      <c r="ES72" s="48">
        <f t="shared" si="244"/>
        <v>0</v>
      </c>
      <c r="ET72" s="48">
        <f t="shared" si="244"/>
        <v>0</v>
      </c>
      <c r="EU72" s="48">
        <f t="shared" si="244"/>
        <v>0</v>
      </c>
      <c r="EV72" s="48">
        <f t="shared" si="244"/>
        <v>0</v>
      </c>
      <c r="EW72" s="48">
        <f t="shared" si="244"/>
        <v>0</v>
      </c>
      <c r="EX72" s="48">
        <f t="shared" si="244"/>
        <v>0</v>
      </c>
      <c r="EY72" s="48">
        <f t="shared" si="244"/>
        <v>0</v>
      </c>
      <c r="EZ72" s="48">
        <f t="shared" si="244"/>
        <v>0</v>
      </c>
      <c r="FA72" s="48">
        <f t="shared" si="244"/>
        <v>0</v>
      </c>
      <c r="FB72" s="48">
        <f t="shared" si="244"/>
        <v>0</v>
      </c>
      <c r="FC72" s="48">
        <f t="shared" si="244"/>
        <v>0</v>
      </c>
      <c r="FD72" s="48">
        <f t="shared" si="244"/>
        <v>0</v>
      </c>
      <c r="FE72" s="48">
        <f t="shared" si="244"/>
        <v>0</v>
      </c>
      <c r="FF72" s="48">
        <f t="shared" si="244"/>
        <v>0</v>
      </c>
      <c r="FG72" s="48">
        <f t="shared" si="244"/>
        <v>0</v>
      </c>
      <c r="FH72" s="48">
        <f t="shared" si="244"/>
        <v>0</v>
      </c>
      <c r="FI72" s="48">
        <f t="shared" si="244"/>
        <v>0</v>
      </c>
      <c r="FJ72" s="48">
        <f t="shared" si="244"/>
        <v>0</v>
      </c>
      <c r="FK72" s="48">
        <f t="shared" si="244"/>
        <v>0</v>
      </c>
      <c r="FL72" s="48">
        <f t="shared" si="244"/>
        <v>0</v>
      </c>
      <c r="FM72" s="48">
        <f t="shared" si="244"/>
        <v>0</v>
      </c>
      <c r="FN72" s="48">
        <f t="shared" si="244"/>
        <v>0</v>
      </c>
      <c r="FO72" s="48">
        <f t="shared" si="244"/>
        <v>0</v>
      </c>
      <c r="FP72" s="48">
        <f t="shared" si="244"/>
        <v>0</v>
      </c>
      <c r="FQ72" s="48">
        <f t="shared" si="244"/>
        <v>0</v>
      </c>
      <c r="FR72" s="48">
        <f t="shared" si="244"/>
        <v>0</v>
      </c>
      <c r="FS72" s="48">
        <f t="shared" si="244"/>
        <v>0</v>
      </c>
      <c r="FT72" s="48">
        <f t="shared" si="244"/>
        <v>0</v>
      </c>
      <c r="FU72" s="48">
        <f t="shared" si="244"/>
        <v>0</v>
      </c>
      <c r="FV72" s="48">
        <f t="shared" si="244"/>
        <v>0</v>
      </c>
      <c r="FW72" s="48">
        <f t="shared" si="244"/>
        <v>0</v>
      </c>
      <c r="FX72" s="48">
        <f t="shared" si="244"/>
        <v>0</v>
      </c>
      <c r="FY72" s="48">
        <f t="shared" si="244"/>
        <v>0</v>
      </c>
      <c r="FZ72" s="48">
        <f t="shared" si="244"/>
        <v>0</v>
      </c>
      <c r="GA72" s="48">
        <f t="shared" si="244"/>
        <v>0</v>
      </c>
      <c r="GB72" s="48">
        <f t="shared" si="244"/>
        <v>0</v>
      </c>
      <c r="GC72" s="48">
        <f t="shared" si="244"/>
        <v>0</v>
      </c>
      <c r="GD72" s="48">
        <f t="shared" si="244"/>
        <v>0</v>
      </c>
      <c r="GE72" s="48">
        <f t="shared" si="244"/>
        <v>0</v>
      </c>
      <c r="GF72" s="48">
        <f t="shared" si="244"/>
        <v>0</v>
      </c>
      <c r="GG72" s="48">
        <f t="shared" si="244"/>
        <v>0</v>
      </c>
      <c r="GH72" s="48">
        <f t="shared" si="244"/>
        <v>0</v>
      </c>
      <c r="GI72" s="48">
        <f t="shared" si="244"/>
        <v>0</v>
      </c>
      <c r="GJ72" s="48">
        <f t="shared" si="244"/>
        <v>0</v>
      </c>
      <c r="GK72" s="48">
        <f t="shared" si="244"/>
        <v>0</v>
      </c>
      <c r="GL72" s="48">
        <f t="shared" si="244"/>
        <v>0</v>
      </c>
      <c r="GM72" s="48">
        <f t="shared" si="244"/>
        <v>0</v>
      </c>
      <c r="GN72" s="48">
        <f t="shared" si="244"/>
        <v>0</v>
      </c>
      <c r="GO72" s="48">
        <f t="shared" si="244"/>
        <v>0</v>
      </c>
      <c r="GP72" s="48">
        <f t="shared" si="244"/>
        <v>0</v>
      </c>
      <c r="GQ72" s="48">
        <f t="shared" ref="GQ72:JB72" si="245">GP72</f>
        <v>0</v>
      </c>
      <c r="GR72" s="48">
        <f t="shared" si="245"/>
        <v>0</v>
      </c>
      <c r="GS72" s="48">
        <f t="shared" si="245"/>
        <v>0</v>
      </c>
      <c r="GT72" s="48">
        <f t="shared" si="245"/>
        <v>0</v>
      </c>
      <c r="GU72" s="48">
        <f t="shared" si="245"/>
        <v>0</v>
      </c>
      <c r="GV72" s="48">
        <f t="shared" si="245"/>
        <v>0</v>
      </c>
      <c r="GW72" s="48">
        <f t="shared" si="245"/>
        <v>0</v>
      </c>
      <c r="GX72" s="48">
        <f t="shared" si="245"/>
        <v>0</v>
      </c>
      <c r="GY72" s="48">
        <f t="shared" si="245"/>
        <v>0</v>
      </c>
      <c r="GZ72" s="48">
        <f t="shared" si="245"/>
        <v>0</v>
      </c>
      <c r="HA72" s="48">
        <f t="shared" si="245"/>
        <v>0</v>
      </c>
      <c r="HB72" s="48">
        <f t="shared" si="245"/>
        <v>0</v>
      </c>
      <c r="HC72" s="48">
        <f t="shared" si="245"/>
        <v>0</v>
      </c>
      <c r="HD72" s="48">
        <f t="shared" si="245"/>
        <v>0</v>
      </c>
      <c r="HE72" s="48">
        <f t="shared" si="245"/>
        <v>0</v>
      </c>
      <c r="HF72" s="48">
        <f t="shared" si="245"/>
        <v>0</v>
      </c>
      <c r="HG72" s="48">
        <f t="shared" si="245"/>
        <v>0</v>
      </c>
      <c r="HH72" s="48">
        <f t="shared" si="245"/>
        <v>0</v>
      </c>
      <c r="HI72" s="48">
        <f t="shared" si="245"/>
        <v>0</v>
      </c>
      <c r="HJ72" s="48">
        <f t="shared" si="245"/>
        <v>0</v>
      </c>
      <c r="HK72" s="48">
        <f t="shared" si="245"/>
        <v>0</v>
      </c>
      <c r="HL72" s="48">
        <f t="shared" si="245"/>
        <v>0</v>
      </c>
      <c r="HM72" s="48">
        <f t="shared" si="245"/>
        <v>0</v>
      </c>
      <c r="HN72" s="48">
        <f t="shared" si="245"/>
        <v>0</v>
      </c>
      <c r="HO72" s="48">
        <f t="shared" si="245"/>
        <v>0</v>
      </c>
      <c r="HP72" s="48">
        <f t="shared" si="245"/>
        <v>0</v>
      </c>
      <c r="HQ72" s="48">
        <f t="shared" si="245"/>
        <v>0</v>
      </c>
      <c r="HR72" s="48">
        <f t="shared" si="245"/>
        <v>0</v>
      </c>
      <c r="HS72" s="48">
        <f t="shared" si="245"/>
        <v>0</v>
      </c>
      <c r="HT72" s="48">
        <f t="shared" si="245"/>
        <v>0</v>
      </c>
      <c r="HU72" s="48">
        <f t="shared" si="245"/>
        <v>0</v>
      </c>
      <c r="HV72" s="48">
        <f t="shared" si="245"/>
        <v>0</v>
      </c>
      <c r="HW72" s="48">
        <f t="shared" si="245"/>
        <v>0</v>
      </c>
      <c r="HX72" s="48">
        <f t="shared" si="245"/>
        <v>0</v>
      </c>
      <c r="HY72" s="48">
        <f t="shared" si="245"/>
        <v>0</v>
      </c>
      <c r="HZ72" s="48">
        <f t="shared" si="245"/>
        <v>0</v>
      </c>
      <c r="IA72" s="48">
        <f t="shared" si="245"/>
        <v>0</v>
      </c>
      <c r="IB72" s="48">
        <f t="shared" si="245"/>
        <v>0</v>
      </c>
      <c r="IC72" s="48">
        <f t="shared" si="245"/>
        <v>0</v>
      </c>
      <c r="ID72" s="48">
        <f t="shared" si="245"/>
        <v>0</v>
      </c>
      <c r="IE72" s="48">
        <f t="shared" si="245"/>
        <v>0</v>
      </c>
      <c r="IF72" s="48">
        <f t="shared" si="245"/>
        <v>0</v>
      </c>
      <c r="IG72" s="48">
        <f t="shared" si="245"/>
        <v>0</v>
      </c>
      <c r="IH72" s="48">
        <f t="shared" si="245"/>
        <v>0</v>
      </c>
      <c r="II72" s="48">
        <f t="shared" si="245"/>
        <v>0</v>
      </c>
      <c r="IJ72" s="48">
        <f t="shared" si="245"/>
        <v>0</v>
      </c>
      <c r="IK72" s="48">
        <f t="shared" si="245"/>
        <v>0</v>
      </c>
      <c r="IL72" s="48">
        <f t="shared" si="245"/>
        <v>0</v>
      </c>
      <c r="IM72" s="48">
        <f t="shared" si="245"/>
        <v>0</v>
      </c>
      <c r="IN72" s="48">
        <f t="shared" si="245"/>
        <v>0</v>
      </c>
      <c r="IO72" s="48">
        <f t="shared" si="245"/>
        <v>0</v>
      </c>
      <c r="IP72" s="48">
        <f t="shared" si="245"/>
        <v>0</v>
      </c>
      <c r="IQ72" s="48">
        <f t="shared" si="245"/>
        <v>0</v>
      </c>
      <c r="IR72" s="48">
        <f t="shared" si="245"/>
        <v>0</v>
      </c>
      <c r="IS72" s="48">
        <f t="shared" si="245"/>
        <v>0</v>
      </c>
      <c r="IT72" s="48">
        <f t="shared" si="245"/>
        <v>0</v>
      </c>
      <c r="IU72" s="48">
        <f t="shared" si="245"/>
        <v>0</v>
      </c>
      <c r="IV72" s="48">
        <f t="shared" si="245"/>
        <v>0</v>
      </c>
      <c r="IW72" s="48">
        <f t="shared" si="245"/>
        <v>0</v>
      </c>
      <c r="IX72" s="48">
        <f t="shared" si="245"/>
        <v>0</v>
      </c>
      <c r="IY72" s="48">
        <f t="shared" si="245"/>
        <v>0</v>
      </c>
      <c r="IZ72" s="48">
        <f t="shared" si="245"/>
        <v>0</v>
      </c>
      <c r="JA72" s="48">
        <f t="shared" si="245"/>
        <v>0</v>
      </c>
      <c r="JB72" s="48">
        <f t="shared" si="245"/>
        <v>0</v>
      </c>
      <c r="JC72" s="48">
        <f t="shared" ref="JC72:LN72" si="246">JB72</f>
        <v>0</v>
      </c>
      <c r="JD72" s="48">
        <f t="shared" si="246"/>
        <v>0</v>
      </c>
      <c r="JE72" s="48">
        <f t="shared" si="246"/>
        <v>0</v>
      </c>
      <c r="JF72" s="48">
        <f t="shared" si="246"/>
        <v>0</v>
      </c>
      <c r="JG72" s="48">
        <f t="shared" si="246"/>
        <v>0</v>
      </c>
      <c r="JH72" s="48">
        <f t="shared" si="246"/>
        <v>0</v>
      </c>
      <c r="JI72" s="48">
        <f t="shared" si="246"/>
        <v>0</v>
      </c>
      <c r="JJ72" s="48">
        <f t="shared" si="246"/>
        <v>0</v>
      </c>
      <c r="JK72" s="48">
        <f t="shared" si="246"/>
        <v>0</v>
      </c>
      <c r="JL72" s="48">
        <f t="shared" si="246"/>
        <v>0</v>
      </c>
      <c r="JM72" s="48">
        <f t="shared" si="246"/>
        <v>0</v>
      </c>
      <c r="JN72" s="48">
        <f t="shared" si="246"/>
        <v>0</v>
      </c>
      <c r="JO72" s="48">
        <f t="shared" si="246"/>
        <v>0</v>
      </c>
      <c r="JP72" s="48">
        <f t="shared" si="246"/>
        <v>0</v>
      </c>
      <c r="JQ72" s="48">
        <f t="shared" si="246"/>
        <v>0</v>
      </c>
      <c r="JR72" s="48">
        <f t="shared" si="246"/>
        <v>0</v>
      </c>
      <c r="JS72" s="48">
        <f t="shared" si="246"/>
        <v>0</v>
      </c>
      <c r="JT72" s="48">
        <f t="shared" si="246"/>
        <v>0</v>
      </c>
      <c r="JU72" s="48">
        <f t="shared" si="246"/>
        <v>0</v>
      </c>
      <c r="JV72" s="48">
        <f t="shared" si="246"/>
        <v>0</v>
      </c>
      <c r="JW72" s="48">
        <f t="shared" si="246"/>
        <v>0</v>
      </c>
      <c r="JX72" s="48">
        <f t="shared" si="246"/>
        <v>0</v>
      </c>
      <c r="JY72" s="48">
        <f t="shared" si="246"/>
        <v>0</v>
      </c>
      <c r="JZ72" s="48">
        <f t="shared" si="246"/>
        <v>0</v>
      </c>
      <c r="KA72" s="48">
        <f t="shared" si="246"/>
        <v>0</v>
      </c>
      <c r="KB72" s="48">
        <f t="shared" si="246"/>
        <v>0</v>
      </c>
      <c r="KC72" s="48">
        <f t="shared" si="246"/>
        <v>0</v>
      </c>
      <c r="KD72" s="48">
        <f t="shared" si="246"/>
        <v>0</v>
      </c>
      <c r="KE72" s="48">
        <f t="shared" si="246"/>
        <v>0</v>
      </c>
      <c r="KF72" s="48">
        <f t="shared" si="246"/>
        <v>0</v>
      </c>
      <c r="KG72" s="48">
        <f t="shared" si="246"/>
        <v>0</v>
      </c>
      <c r="KH72" s="48">
        <f t="shared" si="246"/>
        <v>0</v>
      </c>
      <c r="KI72" s="48">
        <f t="shared" si="246"/>
        <v>0</v>
      </c>
      <c r="KJ72" s="48">
        <f t="shared" si="246"/>
        <v>0</v>
      </c>
      <c r="KK72" s="48">
        <f t="shared" si="246"/>
        <v>0</v>
      </c>
      <c r="KL72" s="48">
        <f t="shared" si="246"/>
        <v>0</v>
      </c>
      <c r="KM72" s="48">
        <f t="shared" si="246"/>
        <v>0</v>
      </c>
      <c r="KN72" s="48">
        <f t="shared" si="246"/>
        <v>0</v>
      </c>
      <c r="KO72" s="48">
        <f t="shared" si="246"/>
        <v>0</v>
      </c>
      <c r="KP72" s="48">
        <f t="shared" si="246"/>
        <v>0</v>
      </c>
      <c r="KQ72" s="48">
        <f t="shared" si="246"/>
        <v>0</v>
      </c>
      <c r="KR72" s="48">
        <f t="shared" si="246"/>
        <v>0</v>
      </c>
      <c r="KS72" s="48">
        <f t="shared" si="246"/>
        <v>0</v>
      </c>
      <c r="KT72" s="48">
        <f t="shared" si="246"/>
        <v>0</v>
      </c>
      <c r="KU72" s="48">
        <f t="shared" si="246"/>
        <v>0</v>
      </c>
      <c r="KV72" s="48">
        <f t="shared" si="246"/>
        <v>0</v>
      </c>
      <c r="KW72" s="48">
        <f t="shared" si="246"/>
        <v>0</v>
      </c>
      <c r="KX72" s="48">
        <f t="shared" si="246"/>
        <v>0</v>
      </c>
      <c r="KY72" s="48">
        <f t="shared" si="246"/>
        <v>0</v>
      </c>
      <c r="KZ72" s="48">
        <f t="shared" si="246"/>
        <v>0</v>
      </c>
      <c r="LA72" s="48">
        <f t="shared" si="246"/>
        <v>0</v>
      </c>
      <c r="LB72" s="48">
        <f t="shared" si="246"/>
        <v>0</v>
      </c>
      <c r="LC72" s="48">
        <f t="shared" si="246"/>
        <v>0</v>
      </c>
      <c r="LD72" s="48">
        <f t="shared" si="246"/>
        <v>0</v>
      </c>
      <c r="LE72" s="48">
        <f t="shared" si="246"/>
        <v>0</v>
      </c>
      <c r="LF72" s="48">
        <f t="shared" si="246"/>
        <v>0</v>
      </c>
      <c r="LG72" s="48">
        <f t="shared" si="246"/>
        <v>0</v>
      </c>
      <c r="LH72" s="48">
        <f t="shared" si="246"/>
        <v>0</v>
      </c>
      <c r="LI72" s="48">
        <f t="shared" si="246"/>
        <v>0</v>
      </c>
      <c r="LJ72" s="48">
        <f t="shared" si="246"/>
        <v>0</v>
      </c>
      <c r="LK72" s="48">
        <f t="shared" si="246"/>
        <v>0</v>
      </c>
      <c r="LL72" s="48">
        <f t="shared" si="246"/>
        <v>0</v>
      </c>
      <c r="LM72" s="48">
        <f t="shared" si="246"/>
        <v>0</v>
      </c>
      <c r="LN72" s="48">
        <f t="shared" si="246"/>
        <v>0</v>
      </c>
      <c r="LO72" s="48">
        <f t="shared" ref="LO72:NX72" si="247">LN72</f>
        <v>0</v>
      </c>
      <c r="LP72" s="48">
        <f t="shared" si="247"/>
        <v>0</v>
      </c>
      <c r="LQ72" s="48">
        <f t="shared" si="247"/>
        <v>0</v>
      </c>
      <c r="LR72" s="48">
        <f t="shared" si="247"/>
        <v>0</v>
      </c>
      <c r="LS72" s="48">
        <f t="shared" si="247"/>
        <v>0</v>
      </c>
      <c r="LT72" s="48">
        <f t="shared" si="247"/>
        <v>0</v>
      </c>
      <c r="LU72" s="48">
        <f t="shared" si="247"/>
        <v>0</v>
      </c>
      <c r="LV72" s="48">
        <f t="shared" si="247"/>
        <v>0</v>
      </c>
      <c r="LW72" s="48">
        <f t="shared" si="247"/>
        <v>0</v>
      </c>
      <c r="LX72" s="48">
        <f t="shared" si="247"/>
        <v>0</v>
      </c>
      <c r="LY72" s="48">
        <f t="shared" si="247"/>
        <v>0</v>
      </c>
      <c r="LZ72" s="48">
        <f t="shared" si="247"/>
        <v>0</v>
      </c>
      <c r="MA72" s="48">
        <f t="shared" si="247"/>
        <v>0</v>
      </c>
      <c r="MB72" s="48">
        <f t="shared" si="247"/>
        <v>0</v>
      </c>
      <c r="MC72" s="48">
        <f t="shared" si="247"/>
        <v>0</v>
      </c>
      <c r="MD72" s="48">
        <f t="shared" si="247"/>
        <v>0</v>
      </c>
      <c r="ME72" s="48">
        <f t="shared" si="247"/>
        <v>0</v>
      </c>
      <c r="MF72" s="48">
        <f t="shared" si="247"/>
        <v>0</v>
      </c>
      <c r="MG72" s="48">
        <f t="shared" si="247"/>
        <v>0</v>
      </c>
      <c r="MH72" s="48">
        <f t="shared" si="247"/>
        <v>0</v>
      </c>
      <c r="MI72" s="48">
        <f t="shared" si="247"/>
        <v>0</v>
      </c>
      <c r="MJ72" s="48">
        <f t="shared" si="247"/>
        <v>0</v>
      </c>
      <c r="MK72" s="48">
        <f t="shared" si="247"/>
        <v>0</v>
      </c>
      <c r="ML72" s="48">
        <f t="shared" si="247"/>
        <v>0</v>
      </c>
      <c r="MM72" s="48">
        <f t="shared" si="247"/>
        <v>0</v>
      </c>
      <c r="MN72" s="48">
        <f t="shared" si="247"/>
        <v>0</v>
      </c>
      <c r="MO72" s="48">
        <f t="shared" si="247"/>
        <v>0</v>
      </c>
      <c r="MP72" s="48">
        <f t="shared" si="247"/>
        <v>0</v>
      </c>
      <c r="MQ72" s="48">
        <f t="shared" si="247"/>
        <v>0</v>
      </c>
      <c r="MR72" s="48">
        <f t="shared" si="247"/>
        <v>0</v>
      </c>
      <c r="MS72" s="48">
        <f t="shared" si="247"/>
        <v>0</v>
      </c>
      <c r="MT72" s="48">
        <f t="shared" si="247"/>
        <v>0</v>
      </c>
      <c r="MU72" s="48">
        <f t="shared" si="247"/>
        <v>0</v>
      </c>
      <c r="MV72" s="48">
        <f t="shared" si="247"/>
        <v>0</v>
      </c>
      <c r="MW72" s="48">
        <f t="shared" si="247"/>
        <v>0</v>
      </c>
      <c r="MX72" s="48">
        <f t="shared" si="247"/>
        <v>0</v>
      </c>
      <c r="MY72" s="48">
        <f t="shared" si="247"/>
        <v>0</v>
      </c>
      <c r="MZ72" s="48">
        <f t="shared" si="247"/>
        <v>0</v>
      </c>
      <c r="NA72" s="48">
        <f t="shared" si="247"/>
        <v>0</v>
      </c>
      <c r="NB72" s="48">
        <f t="shared" si="247"/>
        <v>0</v>
      </c>
      <c r="NC72" s="48">
        <f t="shared" si="247"/>
        <v>0</v>
      </c>
      <c r="ND72" s="48">
        <f t="shared" si="247"/>
        <v>0</v>
      </c>
      <c r="NE72" s="48">
        <f t="shared" si="247"/>
        <v>0</v>
      </c>
      <c r="NF72" s="48">
        <f t="shared" si="247"/>
        <v>0</v>
      </c>
      <c r="NG72" s="48">
        <f t="shared" si="247"/>
        <v>0</v>
      </c>
      <c r="NH72" s="48">
        <f t="shared" si="247"/>
        <v>0</v>
      </c>
      <c r="NI72" s="48">
        <f t="shared" si="247"/>
        <v>0</v>
      </c>
      <c r="NJ72" s="48">
        <f t="shared" si="247"/>
        <v>0</v>
      </c>
      <c r="NK72" s="48">
        <f t="shared" si="247"/>
        <v>0</v>
      </c>
      <c r="NL72" s="48">
        <f t="shared" si="247"/>
        <v>0</v>
      </c>
      <c r="NM72" s="48">
        <f t="shared" si="247"/>
        <v>0</v>
      </c>
      <c r="NN72" s="48">
        <f t="shared" si="247"/>
        <v>0</v>
      </c>
      <c r="NO72" s="48">
        <f t="shared" si="247"/>
        <v>0</v>
      </c>
      <c r="NP72" s="48">
        <f t="shared" si="247"/>
        <v>0</v>
      </c>
      <c r="NQ72" s="48">
        <f t="shared" si="247"/>
        <v>0</v>
      </c>
      <c r="NR72" s="48">
        <f t="shared" si="247"/>
        <v>0</v>
      </c>
      <c r="NS72" s="48">
        <f t="shared" si="247"/>
        <v>0</v>
      </c>
      <c r="NT72" s="48">
        <f t="shared" si="247"/>
        <v>0</v>
      </c>
      <c r="NU72" s="48">
        <f t="shared" si="247"/>
        <v>0</v>
      </c>
      <c r="NV72" s="48">
        <f t="shared" si="247"/>
        <v>0</v>
      </c>
      <c r="NW72" s="48">
        <f t="shared" si="247"/>
        <v>0</v>
      </c>
      <c r="NX72" s="48">
        <f t="shared" si="247"/>
        <v>0</v>
      </c>
      <c r="NZ72" s="48">
        <f>NX72</f>
        <v>0</v>
      </c>
      <c r="OG72" s="5" t="s">
        <v>18</v>
      </c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</row>
    <row r="73" spans="1:412" ht="15.75" customHeight="1" outlineLevel="1">
      <c r="B73" s="5" t="s">
        <v>119</v>
      </c>
      <c r="C73" s="3" t="s">
        <v>117</v>
      </c>
      <c r="E73" s="48">
        <v>1042853.22</v>
      </c>
      <c r="F73" s="48">
        <f>E73</f>
        <v>1042853.22</v>
      </c>
      <c r="G73" s="48">
        <f t="shared" ref="G73" si="248">F73</f>
        <v>1042853.22</v>
      </c>
      <c r="H73" s="48">
        <f t="shared" ref="H73" si="249">G73</f>
        <v>1042853.22</v>
      </c>
      <c r="I73" s="48">
        <f t="shared" ref="I73" si="250">H73</f>
        <v>1042853.22</v>
      </c>
      <c r="J73" s="48">
        <f t="shared" ref="J73" si="251">I73</f>
        <v>1042853.22</v>
      </c>
      <c r="K73" s="48">
        <f t="shared" ref="K73" si="252">J73</f>
        <v>1042853.22</v>
      </c>
      <c r="L73" s="48">
        <f t="shared" ref="L73" si="253">K73</f>
        <v>1042853.22</v>
      </c>
      <c r="M73" s="48">
        <f t="shared" ref="M73" si="254">L73</f>
        <v>1042853.22</v>
      </c>
      <c r="N73" s="48">
        <f t="shared" ref="N73" si="255">M73</f>
        <v>1042853.22</v>
      </c>
      <c r="O73" s="48">
        <f t="shared" ref="O73" si="256">N73</f>
        <v>1042853.22</v>
      </c>
      <c r="P73" s="48">
        <f t="shared" ref="P73" si="257">O73</f>
        <v>1042853.22</v>
      </c>
      <c r="Q73" s="48">
        <f t="shared" ref="Q73" si="258">P73</f>
        <v>1042853.22</v>
      </c>
      <c r="R73" s="48">
        <f t="shared" ref="R73" si="259">Q73</f>
        <v>1042853.22</v>
      </c>
      <c r="S73" s="48">
        <f t="shared" ref="S73" si="260">R73</f>
        <v>1042853.22</v>
      </c>
      <c r="T73" s="48">
        <f t="shared" ref="T73" si="261">S73</f>
        <v>1042853.22</v>
      </c>
      <c r="U73" s="48">
        <f t="shared" ref="U73" si="262">T73</f>
        <v>1042853.22</v>
      </c>
      <c r="V73" s="48">
        <f t="shared" ref="V73" si="263">U73</f>
        <v>1042853.22</v>
      </c>
      <c r="W73" s="48">
        <f t="shared" ref="W73" si="264">V73</f>
        <v>1042853.22</v>
      </c>
      <c r="X73" s="48">
        <f t="shared" ref="X73" si="265">W73</f>
        <v>1042853.22</v>
      </c>
      <c r="Y73" s="48">
        <f t="shared" ref="Y73" si="266">X73</f>
        <v>1042853.22</v>
      </c>
      <c r="Z73" s="48">
        <f t="shared" ref="Z73" si="267">Y73</f>
        <v>1042853.22</v>
      </c>
      <c r="AA73" s="48">
        <f t="shared" ref="AA73" si="268">Z73</f>
        <v>1042853.22</v>
      </c>
      <c r="AB73" s="48">
        <f t="shared" ref="AB73" si="269">AA73</f>
        <v>1042853.22</v>
      </c>
      <c r="AC73" s="48">
        <f t="shared" ref="AC73" si="270">AB73</f>
        <v>1042853.22</v>
      </c>
      <c r="AD73" s="48">
        <f t="shared" ref="AD73" si="271">AC73</f>
        <v>1042853.22</v>
      </c>
      <c r="AE73" s="48">
        <f t="shared" ref="AE73" si="272">AD73</f>
        <v>1042853.22</v>
      </c>
      <c r="AF73" s="48">
        <f t="shared" ref="AF73" si="273">AE73</f>
        <v>1042853.22</v>
      </c>
      <c r="AG73" s="48">
        <f t="shared" ref="AG73" si="274">AF73</f>
        <v>1042853.22</v>
      </c>
      <c r="AH73" s="48">
        <f t="shared" ref="AH73" si="275">AG73</f>
        <v>1042853.22</v>
      </c>
      <c r="AI73" s="48">
        <f t="shared" ref="AI73" si="276">AH73</f>
        <v>1042853.22</v>
      </c>
      <c r="AJ73" s="48">
        <f t="shared" ref="AJ73" si="277">AI73</f>
        <v>1042853.22</v>
      </c>
      <c r="AK73" s="48">
        <f t="shared" ref="AK73" si="278">AJ73</f>
        <v>1042853.22</v>
      </c>
      <c r="AL73" s="48">
        <f t="shared" ref="AL73" si="279">AK73</f>
        <v>1042853.22</v>
      </c>
      <c r="AM73" s="48">
        <f t="shared" ref="AM73" si="280">AL73</f>
        <v>1042853.22</v>
      </c>
      <c r="AN73" s="48">
        <f t="shared" ref="AN73" si="281">AM73</f>
        <v>1042853.22</v>
      </c>
      <c r="AO73" s="48">
        <f t="shared" ref="AO73" si="282">AN73</f>
        <v>1042853.22</v>
      </c>
      <c r="AP73" s="48">
        <f t="shared" ref="AP73" si="283">AO73</f>
        <v>1042853.22</v>
      </c>
      <c r="AQ73" s="48">
        <f t="shared" ref="AQ73" si="284">AP73</f>
        <v>1042853.22</v>
      </c>
      <c r="AR73" s="48">
        <f t="shared" ref="AR73" si="285">AQ73</f>
        <v>1042853.22</v>
      </c>
      <c r="AS73" s="48">
        <f>AR73</f>
        <v>1042853.22</v>
      </c>
      <c r="AT73" s="48">
        <f t="shared" ref="AT73" si="286">AS73</f>
        <v>1042853.22</v>
      </c>
      <c r="AU73" s="48">
        <f t="shared" ref="AU73" si="287">AT73</f>
        <v>1042853.22</v>
      </c>
      <c r="AV73" s="48">
        <f t="shared" ref="AV73" si="288">AU73</f>
        <v>1042853.22</v>
      </c>
      <c r="AW73" s="48">
        <f t="shared" ref="AW73" si="289">AV73</f>
        <v>1042853.22</v>
      </c>
      <c r="AX73" s="48">
        <f t="shared" ref="AX73" si="290">AW73</f>
        <v>1042853.22</v>
      </c>
      <c r="AY73" s="48">
        <f t="shared" ref="AY73" si="291">AX73</f>
        <v>1042853.22</v>
      </c>
      <c r="AZ73" s="48">
        <f t="shared" ref="AZ73" si="292">AY73</f>
        <v>1042853.22</v>
      </c>
      <c r="BA73" s="48">
        <f t="shared" ref="BA73" si="293">AZ73</f>
        <v>1042853.22</v>
      </c>
      <c r="BB73" s="48">
        <f t="shared" ref="BB73" si="294">BA73</f>
        <v>1042853.22</v>
      </c>
      <c r="BC73" s="48">
        <f t="shared" ref="BC73" si="295">BB73</f>
        <v>1042853.22</v>
      </c>
      <c r="BD73" s="48">
        <f t="shared" ref="BD73" si="296">BC73</f>
        <v>1042853.22</v>
      </c>
      <c r="BE73" s="48">
        <f t="shared" ref="BE73" si="297">BD73</f>
        <v>1042853.22</v>
      </c>
      <c r="BF73" s="48">
        <f t="shared" ref="BF73" si="298">BE73</f>
        <v>1042853.22</v>
      </c>
      <c r="BG73" s="48">
        <f t="shared" ref="BG73" si="299">BF73</f>
        <v>1042853.22</v>
      </c>
      <c r="BH73" s="48">
        <f t="shared" ref="BH73" si="300">BG73</f>
        <v>1042853.22</v>
      </c>
      <c r="BI73" s="48">
        <f t="shared" ref="BI73" si="301">BH73</f>
        <v>1042853.22</v>
      </c>
      <c r="BJ73" s="48">
        <f t="shared" ref="BJ73" si="302">BI73</f>
        <v>1042853.22</v>
      </c>
      <c r="BK73" s="48">
        <v>1063672.8799999999</v>
      </c>
      <c r="BL73" s="48">
        <f t="shared" ref="BL73" si="303">BK73</f>
        <v>1063672.8799999999</v>
      </c>
      <c r="BM73" s="48">
        <f t="shared" ref="BM73" si="304">BL73</f>
        <v>1063672.8799999999</v>
      </c>
      <c r="BN73" s="48">
        <f t="shared" ref="BN73" si="305">BM73</f>
        <v>1063672.8799999999</v>
      </c>
      <c r="BO73" s="48">
        <f t="shared" ref="BO73" si="306">BN73</f>
        <v>1063672.8799999999</v>
      </c>
      <c r="BP73" s="48">
        <f t="shared" ref="BP73" si="307">BO73</f>
        <v>1063672.8799999999</v>
      </c>
      <c r="BQ73" s="48">
        <f t="shared" ref="BQ73" si="308">BP73</f>
        <v>1063672.8799999999</v>
      </c>
      <c r="BR73" s="48">
        <f>BQ73-400000</f>
        <v>663672.87999999989</v>
      </c>
      <c r="BS73" s="48">
        <f t="shared" ref="BS73" si="309">BR73</f>
        <v>663672.87999999989</v>
      </c>
      <c r="BT73" s="48">
        <f t="shared" ref="BT73" si="310">BS73</f>
        <v>663672.87999999989</v>
      </c>
      <c r="BU73" s="48">
        <f t="shared" ref="BU73" si="311">BT73</f>
        <v>663672.87999999989</v>
      </c>
      <c r="BV73" s="48">
        <f t="shared" ref="BV73" si="312">BU73</f>
        <v>663672.87999999989</v>
      </c>
      <c r="BW73" s="48">
        <f t="shared" ref="BW73" si="313">BV73</f>
        <v>663672.87999999989</v>
      </c>
      <c r="BX73" s="48">
        <f t="shared" ref="BX73" si="314">BW73</f>
        <v>663672.87999999989</v>
      </c>
      <c r="BY73" s="48">
        <f t="shared" ref="BY73" si="315">BX73</f>
        <v>663672.87999999989</v>
      </c>
      <c r="BZ73" s="48">
        <f t="shared" ref="BZ73" si="316">BY73</f>
        <v>663672.87999999989</v>
      </c>
      <c r="CA73" s="48">
        <f t="shared" ref="CA73" si="317">BZ73</f>
        <v>663672.87999999989</v>
      </c>
      <c r="CB73" s="48">
        <f t="shared" ref="CB73" si="318">CA73</f>
        <v>663672.87999999989</v>
      </c>
      <c r="CC73" s="48">
        <f t="shared" ref="CC73" si="319">CB73</f>
        <v>663672.87999999989</v>
      </c>
      <c r="CD73" s="48">
        <f t="shared" ref="CD73" si="320">CC73</f>
        <v>663672.87999999989</v>
      </c>
      <c r="CE73" s="48">
        <f t="shared" ref="CE73" si="321">CD73</f>
        <v>663672.87999999989</v>
      </c>
      <c r="CF73" s="48">
        <f t="shared" ref="CF73" si="322">CE73</f>
        <v>663672.87999999989</v>
      </c>
      <c r="CG73" s="48">
        <f t="shared" ref="CG73" si="323">CF73</f>
        <v>663672.87999999989</v>
      </c>
      <c r="CH73" s="48">
        <f t="shared" ref="CH73" si="324">CG73</f>
        <v>663672.87999999989</v>
      </c>
      <c r="CI73" s="48">
        <f t="shared" ref="CI73" si="325">CH73</f>
        <v>663672.87999999989</v>
      </c>
      <c r="CJ73" s="48">
        <f t="shared" ref="CJ73" si="326">CI73</f>
        <v>663672.87999999989</v>
      </c>
      <c r="CK73" s="48">
        <f t="shared" ref="CK73" si="327">CJ73</f>
        <v>663672.87999999989</v>
      </c>
      <c r="CL73" s="48">
        <f t="shared" ref="CL73" si="328">CK73</f>
        <v>663672.87999999989</v>
      </c>
      <c r="CM73" s="48">
        <v>668630.4</v>
      </c>
      <c r="CN73" s="48">
        <f t="shared" ref="CN73" si="329">CM73</f>
        <v>668630.4</v>
      </c>
      <c r="CO73" s="48">
        <f t="shared" ref="CO73" si="330">CN73</f>
        <v>668630.4</v>
      </c>
      <c r="CP73" s="48">
        <f t="shared" ref="CP73" si="331">CO73</f>
        <v>668630.4</v>
      </c>
      <c r="CQ73" s="48">
        <f t="shared" ref="CQ73" si="332">CP73</f>
        <v>668630.4</v>
      </c>
      <c r="CR73" s="48">
        <f t="shared" ref="CR73" si="333">CQ73</f>
        <v>668630.4</v>
      </c>
      <c r="CS73" s="48">
        <f t="shared" ref="CS73" si="334">CR73</f>
        <v>668630.4</v>
      </c>
      <c r="CT73" s="48">
        <f t="shared" ref="CT73" si="335">CS73</f>
        <v>668630.4</v>
      </c>
      <c r="CU73" s="48">
        <v>670492.28</v>
      </c>
      <c r="CV73" s="48">
        <f>CU73</f>
        <v>670492.28</v>
      </c>
      <c r="CW73" s="48">
        <f t="shared" ref="CW73" si="336">CV73</f>
        <v>670492.28</v>
      </c>
      <c r="CX73" s="48">
        <f t="shared" ref="CX73" si="337">CW73</f>
        <v>670492.28</v>
      </c>
      <c r="CY73" s="48">
        <f t="shared" ref="CY73" si="338">CX73</f>
        <v>670492.28</v>
      </c>
      <c r="CZ73" s="48">
        <f t="shared" ref="CZ73" si="339">CY73</f>
        <v>670492.28</v>
      </c>
      <c r="DA73" s="48">
        <f t="shared" ref="DA73" si="340">CZ73</f>
        <v>670492.28</v>
      </c>
      <c r="DB73" s="48">
        <f t="shared" ref="DB73" si="341">DA73</f>
        <v>670492.28</v>
      </c>
      <c r="DC73" s="48">
        <f t="shared" ref="DC73" si="342">DB73</f>
        <v>670492.28</v>
      </c>
      <c r="DD73" s="48">
        <f t="shared" ref="DD73" si="343">DC73</f>
        <v>670492.28</v>
      </c>
      <c r="DE73" s="48">
        <f t="shared" ref="DE73" si="344">DD73</f>
        <v>670492.28</v>
      </c>
      <c r="DF73" s="48">
        <f t="shared" ref="DF73" si="345">DE73</f>
        <v>670492.28</v>
      </c>
      <c r="DG73" s="48">
        <f t="shared" ref="DG73" si="346">DF73</f>
        <v>670492.28</v>
      </c>
      <c r="DH73" s="48">
        <f t="shared" ref="DH73" si="347">DG73</f>
        <v>670492.28</v>
      </c>
      <c r="DI73" s="48">
        <f t="shared" ref="DI73" si="348">DH73</f>
        <v>670492.28</v>
      </c>
      <c r="DJ73" s="48">
        <f t="shared" ref="DJ73" si="349">DI73</f>
        <v>670492.28</v>
      </c>
      <c r="DK73" s="48">
        <f t="shared" ref="DK73" si="350">DJ73</f>
        <v>670492.28</v>
      </c>
      <c r="DL73" s="48">
        <f t="shared" ref="DL73" si="351">DK73</f>
        <v>670492.28</v>
      </c>
      <c r="DM73" s="48">
        <f t="shared" ref="DM73" si="352">DL73</f>
        <v>670492.28</v>
      </c>
      <c r="DN73" s="48">
        <f t="shared" ref="DN73" si="353">DM73</f>
        <v>670492.28</v>
      </c>
      <c r="DO73" s="48">
        <f t="shared" ref="DO73" si="354">DN73</f>
        <v>670492.28</v>
      </c>
      <c r="DP73" s="48">
        <f t="shared" ref="DP73" si="355">DO73</f>
        <v>670492.28</v>
      </c>
      <c r="DQ73" s="48">
        <f t="shared" ref="DQ73" si="356">DP73</f>
        <v>670492.28</v>
      </c>
      <c r="DR73" s="48">
        <f t="shared" ref="DR73" si="357">DQ73</f>
        <v>670492.28</v>
      </c>
      <c r="DS73" s="48">
        <f t="shared" ref="DS73" si="358">DR73</f>
        <v>670492.28</v>
      </c>
      <c r="DT73" s="48">
        <f t="shared" ref="DT73" si="359">DS73</f>
        <v>670492.28</v>
      </c>
      <c r="DU73" s="48">
        <f t="shared" ref="DU73" si="360">DT73</f>
        <v>670492.28</v>
      </c>
      <c r="DV73" s="48">
        <f t="shared" ref="DV73" si="361">DU73</f>
        <v>670492.28</v>
      </c>
      <c r="DW73" s="48">
        <f t="shared" ref="DW73" si="362">DV73</f>
        <v>670492.28</v>
      </c>
      <c r="DX73" s="48">
        <f t="shared" ref="DX73" si="363">DW73</f>
        <v>670492.28</v>
      </c>
      <c r="DY73" s="48">
        <f t="shared" ref="DY73" si="364">DX73</f>
        <v>670492.28</v>
      </c>
      <c r="DZ73" s="48">
        <f t="shared" ref="DZ73" si="365">DY73</f>
        <v>670492.28</v>
      </c>
      <c r="EA73" s="48">
        <f t="shared" ref="EA73" si="366">DZ73</f>
        <v>670492.28</v>
      </c>
      <c r="EB73" s="48">
        <f t="shared" ref="EB73" si="367">EA73</f>
        <v>670492.28</v>
      </c>
      <c r="EC73" s="48">
        <f t="shared" ref="EC73" si="368">EB73</f>
        <v>670492.28</v>
      </c>
      <c r="ED73" s="48">
        <f t="shared" ref="ED73" si="369">EC73</f>
        <v>670492.28</v>
      </c>
      <c r="EE73" s="48">
        <f t="shared" ref="EE73" si="370">ED73</f>
        <v>670492.28</v>
      </c>
      <c r="EF73" s="48">
        <f t="shared" ref="EF73" si="371">EE73</f>
        <v>670492.28</v>
      </c>
      <c r="EG73" s="48">
        <f t="shared" ref="EG73" si="372">EF73</f>
        <v>670492.28</v>
      </c>
      <c r="EH73" s="48">
        <f t="shared" ref="EH73" si="373">EG73</f>
        <v>670492.28</v>
      </c>
      <c r="EI73" s="48">
        <f t="shared" ref="EI73" si="374">EH73</f>
        <v>670492.28</v>
      </c>
      <c r="EJ73" s="48">
        <f t="shared" ref="EJ73" si="375">EI73</f>
        <v>670492.28</v>
      </c>
      <c r="EK73" s="48">
        <f t="shared" ref="EK73" si="376">EJ73</f>
        <v>670492.28</v>
      </c>
      <c r="EL73" s="48">
        <f t="shared" ref="EL73" si="377">EK73</f>
        <v>670492.28</v>
      </c>
      <c r="EM73" s="48">
        <f t="shared" ref="EM73" si="378">EL73</f>
        <v>670492.28</v>
      </c>
      <c r="EN73" s="48">
        <f t="shared" ref="EN73" si="379">EM73</f>
        <v>670492.28</v>
      </c>
      <c r="EO73" s="48">
        <f t="shared" ref="EO73" si="380">EN73</f>
        <v>670492.28</v>
      </c>
      <c r="EP73" s="48">
        <f t="shared" ref="EP73" si="381">EO73</f>
        <v>670492.28</v>
      </c>
      <c r="EQ73" s="48">
        <f t="shared" ref="EQ73" si="382">EP73</f>
        <v>670492.28</v>
      </c>
      <c r="ER73" s="48">
        <f t="shared" ref="ER73" si="383">EQ73</f>
        <v>670492.28</v>
      </c>
      <c r="ES73" s="48">
        <f t="shared" ref="ES73" si="384">ER73</f>
        <v>670492.28</v>
      </c>
      <c r="ET73" s="48">
        <f t="shared" ref="ET73" si="385">ES73</f>
        <v>670492.28</v>
      </c>
      <c r="EU73" s="48">
        <f t="shared" ref="EU73" si="386">ET73</f>
        <v>670492.28</v>
      </c>
      <c r="EV73" s="48">
        <f t="shared" ref="EV73" si="387">EU73</f>
        <v>670492.28</v>
      </c>
      <c r="EW73" s="48">
        <f t="shared" ref="EW73" si="388">EV73</f>
        <v>670492.28</v>
      </c>
      <c r="EX73" s="48">
        <f t="shared" ref="EX73" si="389">EW73</f>
        <v>670492.28</v>
      </c>
      <c r="EY73" s="48">
        <f t="shared" ref="EY73" si="390">EX73</f>
        <v>670492.28</v>
      </c>
      <c r="EZ73" s="48">
        <f t="shared" ref="EZ73" si="391">EY73</f>
        <v>670492.28</v>
      </c>
      <c r="FA73" s="48">
        <f t="shared" ref="FA73" si="392">EZ73</f>
        <v>670492.28</v>
      </c>
      <c r="FB73" s="48">
        <f t="shared" ref="FB73" si="393">FA73</f>
        <v>670492.28</v>
      </c>
      <c r="FC73" s="48">
        <f t="shared" ref="FC73" si="394">FB73</f>
        <v>670492.28</v>
      </c>
      <c r="FD73" s="48">
        <f t="shared" ref="FD73" si="395">FC73</f>
        <v>670492.28</v>
      </c>
      <c r="FE73" s="48">
        <f t="shared" ref="FE73" si="396">FD73</f>
        <v>670492.28</v>
      </c>
      <c r="FF73" s="48">
        <f t="shared" ref="FF73" si="397">FE73</f>
        <v>670492.28</v>
      </c>
      <c r="FG73" s="48">
        <f t="shared" ref="FG73" si="398">FF73</f>
        <v>670492.28</v>
      </c>
      <c r="FH73" s="48">
        <f t="shared" ref="FH73" si="399">FG73</f>
        <v>670492.28</v>
      </c>
      <c r="FI73" s="48">
        <f t="shared" ref="FI73" si="400">FH73</f>
        <v>670492.28</v>
      </c>
      <c r="FJ73" s="48">
        <f t="shared" ref="FJ73" si="401">FI73</f>
        <v>670492.28</v>
      </c>
      <c r="FK73" s="48">
        <f t="shared" ref="FK73" si="402">FJ73</f>
        <v>670492.28</v>
      </c>
      <c r="FL73" s="48">
        <f t="shared" ref="FL73" si="403">FK73</f>
        <v>670492.28</v>
      </c>
      <c r="FM73" s="48">
        <f t="shared" ref="FM73" si="404">FL73</f>
        <v>670492.28</v>
      </c>
      <c r="FN73" s="48">
        <f t="shared" ref="FN73" si="405">FM73</f>
        <v>670492.28</v>
      </c>
      <c r="FO73" s="48">
        <f t="shared" ref="FO73" si="406">FN73</f>
        <v>670492.28</v>
      </c>
      <c r="FP73" s="48">
        <f t="shared" ref="FP73" si="407">FO73</f>
        <v>670492.28</v>
      </c>
      <c r="FQ73" s="48">
        <f t="shared" ref="FQ73" si="408">FP73</f>
        <v>670492.28</v>
      </c>
      <c r="FR73" s="48">
        <f t="shared" ref="FR73" si="409">FQ73</f>
        <v>670492.28</v>
      </c>
      <c r="FS73" s="48">
        <f t="shared" ref="FS73" si="410">FR73</f>
        <v>670492.28</v>
      </c>
      <c r="FT73" s="48">
        <f t="shared" ref="FT73" si="411">FS73</f>
        <v>670492.28</v>
      </c>
      <c r="FU73" s="48">
        <f t="shared" ref="FU73" si="412">FT73</f>
        <v>670492.28</v>
      </c>
      <c r="FV73" s="48">
        <f t="shared" ref="FV73" si="413">FU73</f>
        <v>670492.28</v>
      </c>
      <c r="FW73" s="48">
        <f t="shared" ref="FW73" si="414">FV73</f>
        <v>670492.28</v>
      </c>
      <c r="FX73" s="48">
        <f t="shared" ref="FX73" si="415">FW73</f>
        <v>670492.28</v>
      </c>
      <c r="FY73" s="48">
        <f t="shared" ref="FY73" si="416">FX73</f>
        <v>670492.28</v>
      </c>
      <c r="FZ73" s="48">
        <f t="shared" ref="FZ73" si="417">FY73</f>
        <v>670492.28</v>
      </c>
      <c r="GA73" s="48">
        <f t="shared" ref="GA73" si="418">FZ73</f>
        <v>670492.28</v>
      </c>
      <c r="GB73" s="48">
        <f t="shared" ref="GB73" si="419">GA73</f>
        <v>670492.28</v>
      </c>
      <c r="GC73" s="48">
        <f t="shared" ref="GC73" si="420">GB73</f>
        <v>670492.28</v>
      </c>
      <c r="GD73" s="48">
        <f t="shared" ref="GD73" si="421">GC73</f>
        <v>670492.28</v>
      </c>
      <c r="GE73" s="48">
        <f t="shared" ref="GE73" si="422">GD73</f>
        <v>670492.28</v>
      </c>
      <c r="GF73" s="48">
        <f t="shared" ref="GF73" si="423">GE73</f>
        <v>670492.28</v>
      </c>
      <c r="GG73" s="48">
        <f t="shared" ref="GG73" si="424">GF73</f>
        <v>670492.28</v>
      </c>
      <c r="GH73" s="48">
        <f t="shared" ref="GH73" si="425">GG73</f>
        <v>670492.28</v>
      </c>
      <c r="GI73" s="48">
        <f t="shared" ref="GI73" si="426">GH73</f>
        <v>670492.28</v>
      </c>
      <c r="GJ73" s="48">
        <f t="shared" ref="GJ73" si="427">GI73</f>
        <v>670492.28</v>
      </c>
      <c r="GK73" s="48">
        <f t="shared" ref="GK73" si="428">GJ73</f>
        <v>670492.28</v>
      </c>
      <c r="GL73" s="48">
        <f t="shared" ref="GL73" si="429">GK73</f>
        <v>670492.28</v>
      </c>
      <c r="GM73" s="48">
        <f t="shared" ref="GM73" si="430">GL73</f>
        <v>670492.28</v>
      </c>
      <c r="GN73" s="48">
        <f t="shared" ref="GN73" si="431">GM73</f>
        <v>670492.28</v>
      </c>
      <c r="GO73" s="48">
        <f t="shared" ref="GO73" si="432">GN73</f>
        <v>670492.28</v>
      </c>
      <c r="GP73" s="48">
        <f t="shared" ref="GP73" si="433">GO73</f>
        <v>670492.28</v>
      </c>
      <c r="GQ73" s="48">
        <f t="shared" ref="GQ73" si="434">GP73</f>
        <v>670492.28</v>
      </c>
      <c r="GR73" s="48">
        <f t="shared" ref="GR73" si="435">GQ73</f>
        <v>670492.28</v>
      </c>
      <c r="GS73" s="48">
        <f t="shared" ref="GS73" si="436">GR73</f>
        <v>670492.28</v>
      </c>
      <c r="GT73" s="48">
        <f t="shared" ref="GT73" si="437">GS73</f>
        <v>670492.28</v>
      </c>
      <c r="GU73" s="48">
        <f t="shared" ref="GU73" si="438">GT73</f>
        <v>670492.28</v>
      </c>
      <c r="GV73" s="48">
        <f t="shared" ref="GV73" si="439">GU73</f>
        <v>670492.28</v>
      </c>
      <c r="GW73" s="48">
        <f t="shared" ref="GW73" si="440">GV73</f>
        <v>670492.28</v>
      </c>
      <c r="GX73" s="48">
        <f t="shared" ref="GX73" si="441">GW73</f>
        <v>670492.28</v>
      </c>
      <c r="GY73" s="48">
        <f t="shared" ref="GY73" si="442">GX73</f>
        <v>670492.28</v>
      </c>
      <c r="GZ73" s="48">
        <f t="shared" ref="GZ73" si="443">GY73</f>
        <v>670492.28</v>
      </c>
      <c r="HA73" s="48">
        <f t="shared" ref="HA73" si="444">GZ73</f>
        <v>670492.28</v>
      </c>
      <c r="HB73" s="48">
        <f t="shared" ref="HB73" si="445">HA73</f>
        <v>670492.28</v>
      </c>
      <c r="HC73" s="48">
        <f t="shared" ref="HC73" si="446">HB73</f>
        <v>670492.28</v>
      </c>
      <c r="HD73" s="48">
        <f t="shared" ref="HD73" si="447">HC73</f>
        <v>670492.28</v>
      </c>
      <c r="HE73" s="48">
        <f t="shared" ref="HE73" si="448">HD73</f>
        <v>670492.28</v>
      </c>
      <c r="HF73" s="48">
        <f t="shared" ref="HF73" si="449">HE73</f>
        <v>670492.28</v>
      </c>
      <c r="HG73" s="48">
        <f t="shared" ref="HG73" si="450">HF73</f>
        <v>670492.28</v>
      </c>
      <c r="HH73" s="48">
        <f t="shared" ref="HH73" si="451">HG73</f>
        <v>670492.28</v>
      </c>
      <c r="HI73" s="48">
        <f t="shared" ref="HI73" si="452">HH73</f>
        <v>670492.28</v>
      </c>
      <c r="HJ73" s="48">
        <f t="shared" ref="HJ73" si="453">HI73</f>
        <v>670492.28</v>
      </c>
      <c r="HK73" s="48">
        <f t="shared" ref="HK73" si="454">HJ73</f>
        <v>670492.28</v>
      </c>
      <c r="HL73" s="48">
        <f t="shared" ref="HL73" si="455">HK73</f>
        <v>670492.28</v>
      </c>
      <c r="HM73" s="48">
        <f t="shared" ref="HM73" si="456">HL73</f>
        <v>670492.28</v>
      </c>
      <c r="HN73" s="48">
        <f t="shared" ref="HN73" si="457">HM73</f>
        <v>670492.28</v>
      </c>
      <c r="HO73" s="48">
        <f t="shared" ref="HO73" si="458">HN73</f>
        <v>670492.28</v>
      </c>
      <c r="HP73" s="48">
        <f t="shared" ref="HP73" si="459">HO73</f>
        <v>670492.28</v>
      </c>
      <c r="HQ73" s="48">
        <f t="shared" ref="HQ73" si="460">HP73</f>
        <v>670492.28</v>
      </c>
      <c r="HR73" s="48">
        <f t="shared" ref="HR73" si="461">HQ73</f>
        <v>670492.28</v>
      </c>
      <c r="HS73" s="48">
        <f t="shared" ref="HS73" si="462">HR73</f>
        <v>670492.28</v>
      </c>
      <c r="HT73" s="48">
        <f t="shared" ref="HT73" si="463">HS73</f>
        <v>670492.28</v>
      </c>
      <c r="HU73" s="48">
        <f t="shared" ref="HU73" si="464">HT73</f>
        <v>670492.28</v>
      </c>
      <c r="HV73" s="48">
        <f t="shared" ref="HV73" si="465">HU73</f>
        <v>670492.28</v>
      </c>
      <c r="HW73" s="48">
        <f t="shared" ref="HW73" si="466">HV73</f>
        <v>670492.28</v>
      </c>
      <c r="HX73" s="48">
        <f t="shared" ref="HX73" si="467">HW73</f>
        <v>670492.28</v>
      </c>
      <c r="HY73" s="48">
        <f t="shared" ref="HY73" si="468">HX73</f>
        <v>670492.28</v>
      </c>
      <c r="HZ73" s="48">
        <f t="shared" ref="HZ73" si="469">HY73</f>
        <v>670492.28</v>
      </c>
      <c r="IA73" s="48">
        <f t="shared" ref="IA73" si="470">HZ73</f>
        <v>670492.28</v>
      </c>
      <c r="IB73" s="48">
        <f t="shared" ref="IB73" si="471">IA73</f>
        <v>670492.28</v>
      </c>
      <c r="IC73" s="48">
        <f t="shared" ref="IC73" si="472">IB73</f>
        <v>670492.28</v>
      </c>
      <c r="ID73" s="48">
        <f t="shared" ref="ID73" si="473">IC73</f>
        <v>670492.28</v>
      </c>
      <c r="IE73" s="48">
        <f t="shared" ref="IE73" si="474">ID73</f>
        <v>670492.28</v>
      </c>
      <c r="IF73" s="48">
        <f t="shared" ref="IF73" si="475">IE73</f>
        <v>670492.28</v>
      </c>
      <c r="IG73" s="48">
        <f t="shared" ref="IG73" si="476">IF73</f>
        <v>670492.28</v>
      </c>
      <c r="IH73" s="48">
        <f t="shared" ref="IH73" si="477">IG73</f>
        <v>670492.28</v>
      </c>
      <c r="II73" s="48">
        <f t="shared" ref="II73" si="478">IH73</f>
        <v>670492.28</v>
      </c>
      <c r="IJ73" s="48">
        <f t="shared" ref="IJ73" si="479">II73</f>
        <v>670492.28</v>
      </c>
      <c r="IK73" s="48">
        <f t="shared" ref="IK73" si="480">IJ73</f>
        <v>670492.28</v>
      </c>
      <c r="IL73" s="48">
        <f t="shared" ref="IL73" si="481">IK73</f>
        <v>670492.28</v>
      </c>
      <c r="IM73" s="48">
        <f t="shared" ref="IM73" si="482">IL73</f>
        <v>670492.28</v>
      </c>
      <c r="IN73" s="48">
        <f t="shared" ref="IN73" si="483">IM73</f>
        <v>670492.28</v>
      </c>
      <c r="IO73" s="48">
        <f t="shared" ref="IO73" si="484">IN73</f>
        <v>670492.28</v>
      </c>
      <c r="IP73" s="48">
        <f t="shared" ref="IP73" si="485">IO73</f>
        <v>670492.28</v>
      </c>
      <c r="IQ73" s="48">
        <f t="shared" ref="IQ73" si="486">IP73</f>
        <v>670492.28</v>
      </c>
      <c r="IR73" s="48">
        <f t="shared" ref="IR73" si="487">IQ73</f>
        <v>670492.28</v>
      </c>
      <c r="IS73" s="48">
        <f t="shared" ref="IS73" si="488">IR73</f>
        <v>670492.28</v>
      </c>
      <c r="IT73" s="48">
        <f t="shared" ref="IT73" si="489">IS73</f>
        <v>670492.28</v>
      </c>
      <c r="IU73" s="48">
        <f t="shared" ref="IU73" si="490">IT73</f>
        <v>670492.28</v>
      </c>
      <c r="IV73" s="48">
        <f t="shared" ref="IV73" si="491">IU73</f>
        <v>670492.28</v>
      </c>
      <c r="IW73" s="48">
        <f t="shared" ref="IW73" si="492">IV73</f>
        <v>670492.28</v>
      </c>
      <c r="IX73" s="48">
        <f t="shared" ref="IX73" si="493">IW73</f>
        <v>670492.28</v>
      </c>
      <c r="IY73" s="48">
        <f t="shared" ref="IY73" si="494">IX73</f>
        <v>670492.28</v>
      </c>
      <c r="IZ73" s="48">
        <f t="shared" ref="IZ73" si="495">IY73</f>
        <v>670492.28</v>
      </c>
      <c r="JA73" s="48">
        <f t="shared" ref="JA73" si="496">IZ73</f>
        <v>670492.28</v>
      </c>
      <c r="JB73" s="48">
        <f t="shared" ref="JB73" si="497">JA73</f>
        <v>670492.28</v>
      </c>
      <c r="JC73" s="48">
        <f t="shared" ref="JC73" si="498">JB73</f>
        <v>670492.28</v>
      </c>
      <c r="JD73" s="48">
        <f t="shared" ref="JD73" si="499">JC73</f>
        <v>670492.28</v>
      </c>
      <c r="JE73" s="48">
        <f t="shared" ref="JE73" si="500">JD73</f>
        <v>670492.28</v>
      </c>
      <c r="JF73" s="48">
        <f t="shared" ref="JF73" si="501">JE73</f>
        <v>670492.28</v>
      </c>
      <c r="JG73" s="48">
        <f t="shared" ref="JG73" si="502">JF73</f>
        <v>670492.28</v>
      </c>
      <c r="JH73" s="48">
        <f t="shared" ref="JH73" si="503">JG73</f>
        <v>670492.28</v>
      </c>
      <c r="JI73" s="48">
        <f t="shared" ref="JI73" si="504">JH73</f>
        <v>670492.28</v>
      </c>
      <c r="JJ73" s="48">
        <f t="shared" ref="JJ73" si="505">JI73</f>
        <v>670492.28</v>
      </c>
      <c r="JK73" s="48">
        <f t="shared" ref="JK73" si="506">JJ73</f>
        <v>670492.28</v>
      </c>
      <c r="JL73" s="48">
        <f t="shared" ref="JL73" si="507">JK73</f>
        <v>670492.28</v>
      </c>
      <c r="JM73" s="48">
        <f t="shared" ref="JM73" si="508">JL73</f>
        <v>670492.28</v>
      </c>
      <c r="JN73" s="48">
        <f t="shared" ref="JN73" si="509">JM73</f>
        <v>670492.28</v>
      </c>
      <c r="JO73" s="48">
        <f t="shared" ref="JO73" si="510">JN73</f>
        <v>670492.28</v>
      </c>
      <c r="JP73" s="48">
        <f t="shared" ref="JP73" si="511">JO73</f>
        <v>670492.28</v>
      </c>
      <c r="JQ73" s="48">
        <f t="shared" ref="JQ73" si="512">JP73</f>
        <v>670492.28</v>
      </c>
      <c r="JR73" s="48">
        <f t="shared" ref="JR73" si="513">JQ73</f>
        <v>670492.28</v>
      </c>
      <c r="JS73" s="48">
        <f t="shared" ref="JS73" si="514">JR73</f>
        <v>670492.28</v>
      </c>
      <c r="JT73" s="48">
        <f t="shared" ref="JT73" si="515">JS73</f>
        <v>670492.28</v>
      </c>
      <c r="JU73" s="48">
        <f t="shared" ref="JU73" si="516">JT73</f>
        <v>670492.28</v>
      </c>
      <c r="JV73" s="48">
        <f t="shared" ref="JV73" si="517">JU73</f>
        <v>670492.28</v>
      </c>
      <c r="JW73" s="48">
        <f t="shared" ref="JW73" si="518">JV73</f>
        <v>670492.28</v>
      </c>
      <c r="JX73" s="48">
        <f t="shared" ref="JX73" si="519">JW73</f>
        <v>670492.28</v>
      </c>
      <c r="JY73" s="48">
        <f t="shared" ref="JY73" si="520">JX73</f>
        <v>670492.28</v>
      </c>
      <c r="JZ73" s="48">
        <f t="shared" ref="JZ73" si="521">JY73</f>
        <v>670492.28</v>
      </c>
      <c r="KA73" s="48">
        <f t="shared" ref="KA73" si="522">JZ73</f>
        <v>670492.28</v>
      </c>
      <c r="KB73" s="48">
        <f t="shared" ref="KB73" si="523">KA73</f>
        <v>670492.28</v>
      </c>
      <c r="KC73" s="48">
        <f t="shared" ref="KC73" si="524">KB73</f>
        <v>670492.28</v>
      </c>
      <c r="KD73" s="48">
        <f t="shared" ref="KD73" si="525">KC73</f>
        <v>670492.28</v>
      </c>
      <c r="KE73" s="48">
        <f t="shared" ref="KE73" si="526">KD73</f>
        <v>670492.28</v>
      </c>
      <c r="KF73" s="48">
        <f t="shared" ref="KF73" si="527">KE73</f>
        <v>670492.28</v>
      </c>
      <c r="KG73" s="48">
        <f t="shared" ref="KG73" si="528">KF73</f>
        <v>670492.28</v>
      </c>
      <c r="KH73" s="48">
        <f t="shared" ref="KH73" si="529">KG73</f>
        <v>670492.28</v>
      </c>
      <c r="KI73" s="48">
        <f t="shared" ref="KI73" si="530">KH73</f>
        <v>670492.28</v>
      </c>
      <c r="KJ73" s="48">
        <f t="shared" ref="KJ73" si="531">KI73</f>
        <v>670492.28</v>
      </c>
      <c r="KK73" s="48">
        <f t="shared" ref="KK73" si="532">KJ73</f>
        <v>670492.28</v>
      </c>
      <c r="KL73" s="48">
        <f t="shared" ref="KL73" si="533">KK73</f>
        <v>670492.28</v>
      </c>
      <c r="KM73" s="48">
        <f t="shared" ref="KM73" si="534">KL73</f>
        <v>670492.28</v>
      </c>
      <c r="KN73" s="48">
        <f t="shared" ref="KN73" si="535">KM73</f>
        <v>670492.28</v>
      </c>
      <c r="KO73" s="48">
        <f t="shared" ref="KO73" si="536">KN73</f>
        <v>670492.28</v>
      </c>
      <c r="KP73" s="48">
        <f t="shared" ref="KP73" si="537">KO73</f>
        <v>670492.28</v>
      </c>
      <c r="KQ73" s="48">
        <f t="shared" ref="KQ73" si="538">KP73</f>
        <v>670492.28</v>
      </c>
      <c r="KR73" s="48">
        <f t="shared" ref="KR73" si="539">KQ73</f>
        <v>670492.28</v>
      </c>
      <c r="KS73" s="48">
        <f t="shared" ref="KS73" si="540">KR73</f>
        <v>670492.28</v>
      </c>
      <c r="KT73" s="48">
        <f t="shared" ref="KT73" si="541">KS73</f>
        <v>670492.28</v>
      </c>
      <c r="KU73" s="48">
        <f t="shared" ref="KU73" si="542">KT73</f>
        <v>670492.28</v>
      </c>
      <c r="KV73" s="48">
        <f t="shared" ref="KV73" si="543">KU73</f>
        <v>670492.28</v>
      </c>
      <c r="KW73" s="48">
        <f t="shared" ref="KW73" si="544">KV73</f>
        <v>670492.28</v>
      </c>
      <c r="KX73" s="48">
        <f t="shared" ref="KX73" si="545">KW73</f>
        <v>670492.28</v>
      </c>
      <c r="KY73" s="48">
        <f t="shared" ref="KY73" si="546">KX73</f>
        <v>670492.28</v>
      </c>
      <c r="KZ73" s="48">
        <f t="shared" ref="KZ73" si="547">KY73</f>
        <v>670492.28</v>
      </c>
      <c r="LA73" s="48">
        <f t="shared" ref="LA73" si="548">KZ73</f>
        <v>670492.28</v>
      </c>
      <c r="LB73" s="48">
        <f t="shared" ref="LB73" si="549">LA73</f>
        <v>670492.28</v>
      </c>
      <c r="LC73" s="48">
        <f t="shared" ref="LC73" si="550">LB73</f>
        <v>670492.28</v>
      </c>
      <c r="LD73" s="48">
        <f t="shared" ref="LD73" si="551">LC73</f>
        <v>670492.28</v>
      </c>
      <c r="LE73" s="48">
        <f t="shared" ref="LE73" si="552">LD73</f>
        <v>670492.28</v>
      </c>
      <c r="LF73" s="48">
        <f t="shared" ref="LF73" si="553">LE73</f>
        <v>670492.28</v>
      </c>
      <c r="LG73" s="48">
        <f t="shared" ref="LG73" si="554">LF73</f>
        <v>670492.28</v>
      </c>
      <c r="LH73" s="48">
        <f t="shared" ref="LH73" si="555">LG73</f>
        <v>670492.28</v>
      </c>
      <c r="LI73" s="48">
        <f t="shared" ref="LI73" si="556">LH73</f>
        <v>670492.28</v>
      </c>
      <c r="LJ73" s="48">
        <f t="shared" ref="LJ73" si="557">LI73</f>
        <v>670492.28</v>
      </c>
      <c r="LK73" s="48">
        <f t="shared" ref="LK73" si="558">LJ73</f>
        <v>670492.28</v>
      </c>
      <c r="LL73" s="48">
        <f t="shared" ref="LL73" si="559">LK73</f>
        <v>670492.28</v>
      </c>
      <c r="LM73" s="48">
        <f t="shared" ref="LM73" si="560">LL73</f>
        <v>670492.28</v>
      </c>
      <c r="LN73" s="48">
        <f t="shared" ref="LN73" si="561">LM73</f>
        <v>670492.28</v>
      </c>
      <c r="LO73" s="48">
        <f t="shared" ref="LO73" si="562">LN73</f>
        <v>670492.28</v>
      </c>
      <c r="LP73" s="48">
        <f t="shared" ref="LP73" si="563">LO73</f>
        <v>670492.28</v>
      </c>
      <c r="LQ73" s="48">
        <f t="shared" ref="LQ73" si="564">LP73</f>
        <v>670492.28</v>
      </c>
      <c r="LR73" s="48">
        <f t="shared" ref="LR73" si="565">LQ73</f>
        <v>670492.28</v>
      </c>
      <c r="LS73" s="48">
        <f t="shared" ref="LS73" si="566">LR73</f>
        <v>670492.28</v>
      </c>
      <c r="LT73" s="48">
        <f t="shared" ref="LT73" si="567">LS73</f>
        <v>670492.28</v>
      </c>
      <c r="LU73" s="48">
        <f t="shared" ref="LU73" si="568">LT73</f>
        <v>670492.28</v>
      </c>
      <c r="LV73" s="48">
        <f t="shared" ref="LV73" si="569">LU73</f>
        <v>670492.28</v>
      </c>
      <c r="LW73" s="48">
        <f t="shared" ref="LW73" si="570">LV73</f>
        <v>670492.28</v>
      </c>
      <c r="LX73" s="48">
        <f t="shared" ref="LX73" si="571">LW73</f>
        <v>670492.28</v>
      </c>
      <c r="LY73" s="48">
        <f t="shared" ref="LY73" si="572">LX73</f>
        <v>670492.28</v>
      </c>
      <c r="LZ73" s="48">
        <f t="shared" ref="LZ73" si="573">LY73</f>
        <v>670492.28</v>
      </c>
      <c r="MA73" s="48">
        <f t="shared" ref="MA73" si="574">LZ73</f>
        <v>670492.28</v>
      </c>
      <c r="MB73" s="48">
        <f t="shared" ref="MB73" si="575">MA73</f>
        <v>670492.28</v>
      </c>
      <c r="MC73" s="48">
        <f t="shared" ref="MC73" si="576">MB73</f>
        <v>670492.28</v>
      </c>
      <c r="MD73" s="48">
        <f t="shared" ref="MD73" si="577">MC73</f>
        <v>670492.28</v>
      </c>
      <c r="ME73" s="48">
        <f t="shared" ref="ME73" si="578">MD73</f>
        <v>670492.28</v>
      </c>
      <c r="MF73" s="48">
        <f t="shared" ref="MF73" si="579">ME73</f>
        <v>670492.28</v>
      </c>
      <c r="MG73" s="48">
        <f t="shared" ref="MG73" si="580">MF73</f>
        <v>670492.28</v>
      </c>
      <c r="MH73" s="48">
        <f t="shared" ref="MH73" si="581">MG73</f>
        <v>670492.28</v>
      </c>
      <c r="MI73" s="48">
        <f t="shared" ref="MI73" si="582">MH73</f>
        <v>670492.28</v>
      </c>
      <c r="MJ73" s="48">
        <f t="shared" ref="MJ73" si="583">MI73</f>
        <v>670492.28</v>
      </c>
      <c r="MK73" s="48">
        <f t="shared" ref="MK73" si="584">MJ73</f>
        <v>670492.28</v>
      </c>
      <c r="ML73" s="48">
        <f t="shared" ref="ML73" si="585">MK73</f>
        <v>670492.28</v>
      </c>
      <c r="MM73" s="48">
        <f t="shared" ref="MM73" si="586">ML73</f>
        <v>670492.28</v>
      </c>
      <c r="MN73" s="48">
        <f t="shared" ref="MN73" si="587">MM73</f>
        <v>670492.28</v>
      </c>
      <c r="MO73" s="48">
        <f t="shared" ref="MO73" si="588">MN73</f>
        <v>670492.28</v>
      </c>
      <c r="MP73" s="48">
        <f t="shared" ref="MP73" si="589">MO73</f>
        <v>670492.28</v>
      </c>
      <c r="MQ73" s="48">
        <f t="shared" ref="MQ73" si="590">MP73</f>
        <v>670492.28</v>
      </c>
      <c r="MR73" s="48">
        <f t="shared" ref="MR73" si="591">MQ73</f>
        <v>670492.28</v>
      </c>
      <c r="MS73" s="48">
        <f t="shared" ref="MS73" si="592">MR73</f>
        <v>670492.28</v>
      </c>
      <c r="MT73" s="48">
        <f t="shared" ref="MT73" si="593">MS73</f>
        <v>670492.28</v>
      </c>
      <c r="MU73" s="48">
        <f t="shared" ref="MU73" si="594">MT73</f>
        <v>670492.28</v>
      </c>
      <c r="MV73" s="48">
        <f t="shared" ref="MV73" si="595">MU73</f>
        <v>670492.28</v>
      </c>
      <c r="MW73" s="48">
        <f t="shared" ref="MW73" si="596">MV73</f>
        <v>670492.28</v>
      </c>
      <c r="MX73" s="48">
        <f t="shared" ref="MX73" si="597">MW73</f>
        <v>670492.28</v>
      </c>
      <c r="MY73" s="48">
        <f t="shared" ref="MY73" si="598">MX73</f>
        <v>670492.28</v>
      </c>
      <c r="MZ73" s="48">
        <f t="shared" ref="MZ73" si="599">MY73</f>
        <v>670492.28</v>
      </c>
      <c r="NA73" s="48">
        <f t="shared" ref="NA73" si="600">MZ73</f>
        <v>670492.28</v>
      </c>
      <c r="NB73" s="48">
        <f t="shared" ref="NB73" si="601">NA73</f>
        <v>670492.28</v>
      </c>
      <c r="NC73" s="48">
        <f t="shared" ref="NC73" si="602">NB73</f>
        <v>670492.28</v>
      </c>
      <c r="ND73" s="48">
        <f t="shared" ref="ND73" si="603">NC73</f>
        <v>670492.28</v>
      </c>
      <c r="NE73" s="48">
        <f t="shared" ref="NE73" si="604">ND73</f>
        <v>670492.28</v>
      </c>
      <c r="NF73" s="48">
        <f t="shared" ref="NF73" si="605">NE73</f>
        <v>670492.28</v>
      </c>
      <c r="NG73" s="48">
        <f t="shared" ref="NG73" si="606">NF73</f>
        <v>670492.28</v>
      </c>
      <c r="NH73" s="48">
        <f t="shared" ref="NH73" si="607">NG73</f>
        <v>670492.28</v>
      </c>
      <c r="NI73" s="48">
        <f t="shared" ref="NI73" si="608">NH73</f>
        <v>670492.28</v>
      </c>
      <c r="NJ73" s="48">
        <f t="shared" ref="NJ73" si="609">NI73</f>
        <v>670492.28</v>
      </c>
      <c r="NK73" s="48">
        <f t="shared" ref="NK73" si="610">NJ73</f>
        <v>670492.28</v>
      </c>
      <c r="NL73" s="48">
        <f t="shared" ref="NL73" si="611">NK73</f>
        <v>670492.28</v>
      </c>
      <c r="NM73" s="48">
        <f t="shared" ref="NM73" si="612">NL73</f>
        <v>670492.28</v>
      </c>
      <c r="NN73" s="48">
        <f t="shared" ref="NN73" si="613">NM73</f>
        <v>670492.28</v>
      </c>
      <c r="NO73" s="48">
        <f t="shared" ref="NO73" si="614">NN73</f>
        <v>670492.28</v>
      </c>
      <c r="NP73" s="48">
        <f t="shared" ref="NP73" si="615">NO73</f>
        <v>670492.28</v>
      </c>
      <c r="NQ73" s="48">
        <f t="shared" ref="NQ73" si="616">NP73</f>
        <v>670492.28</v>
      </c>
      <c r="NR73" s="48">
        <f t="shared" ref="NR73" si="617">NQ73</f>
        <v>670492.28</v>
      </c>
      <c r="NS73" s="48">
        <f t="shared" ref="NS73" si="618">NR73</f>
        <v>670492.28</v>
      </c>
      <c r="NT73" s="48">
        <f t="shared" ref="NT73" si="619">NS73</f>
        <v>670492.28</v>
      </c>
      <c r="NU73" s="48">
        <f t="shared" ref="NU73" si="620">NT73</f>
        <v>670492.28</v>
      </c>
      <c r="NV73" s="48">
        <f t="shared" ref="NV73" si="621">NU73</f>
        <v>670492.28</v>
      </c>
      <c r="NW73" s="48">
        <f t="shared" ref="NW73" si="622">NV73</f>
        <v>670492.28</v>
      </c>
      <c r="NX73" s="48">
        <f t="shared" ref="NX73" si="623">NW73</f>
        <v>670492.28</v>
      </c>
      <c r="NZ73" s="48">
        <f>NX73</f>
        <v>670492.28</v>
      </c>
      <c r="OG73" s="3" t="s">
        <v>103</v>
      </c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</row>
    <row r="74" spans="1:412" ht="15.75" customHeight="1" outlineLevel="1">
      <c r="B74" s="3" t="s">
        <v>100</v>
      </c>
      <c r="C74" s="3" t="s">
        <v>103</v>
      </c>
      <c r="E74" s="48">
        <v>0</v>
      </c>
      <c r="F74" s="48">
        <f>E74</f>
        <v>0</v>
      </c>
      <c r="G74" s="48">
        <f t="shared" ref="G74:BR75" si="624">F74</f>
        <v>0</v>
      </c>
      <c r="H74" s="48">
        <f t="shared" si="624"/>
        <v>0</v>
      </c>
      <c r="I74" s="48">
        <f t="shared" si="624"/>
        <v>0</v>
      </c>
      <c r="J74" s="48">
        <f t="shared" si="624"/>
        <v>0</v>
      </c>
      <c r="K74" s="48">
        <f t="shared" si="624"/>
        <v>0</v>
      </c>
      <c r="L74" s="48">
        <f t="shared" si="624"/>
        <v>0</v>
      </c>
      <c r="M74" s="48">
        <f t="shared" si="624"/>
        <v>0</v>
      </c>
      <c r="N74" s="48">
        <f t="shared" si="624"/>
        <v>0</v>
      </c>
      <c r="O74" s="48">
        <f t="shared" si="624"/>
        <v>0</v>
      </c>
      <c r="P74" s="48">
        <f t="shared" si="624"/>
        <v>0</v>
      </c>
      <c r="Q74" s="48">
        <f t="shared" si="624"/>
        <v>0</v>
      </c>
      <c r="R74" s="48">
        <f t="shared" si="624"/>
        <v>0</v>
      </c>
      <c r="S74" s="48">
        <f t="shared" si="624"/>
        <v>0</v>
      </c>
      <c r="T74" s="48">
        <f t="shared" si="624"/>
        <v>0</v>
      </c>
      <c r="U74" s="48">
        <f t="shared" si="624"/>
        <v>0</v>
      </c>
      <c r="V74" s="48">
        <f t="shared" si="624"/>
        <v>0</v>
      </c>
      <c r="W74" s="48">
        <f t="shared" si="624"/>
        <v>0</v>
      </c>
      <c r="X74" s="48">
        <f t="shared" si="624"/>
        <v>0</v>
      </c>
      <c r="Y74" s="48">
        <f t="shared" si="624"/>
        <v>0</v>
      </c>
      <c r="Z74" s="48">
        <f t="shared" si="624"/>
        <v>0</v>
      </c>
      <c r="AA74" s="48">
        <f t="shared" si="624"/>
        <v>0</v>
      </c>
      <c r="AB74" s="48">
        <f t="shared" si="624"/>
        <v>0</v>
      </c>
      <c r="AC74" s="48">
        <f t="shared" si="624"/>
        <v>0</v>
      </c>
      <c r="AD74" s="48">
        <f t="shared" si="624"/>
        <v>0</v>
      </c>
      <c r="AE74" s="48">
        <f t="shared" si="624"/>
        <v>0</v>
      </c>
      <c r="AF74" s="48">
        <f t="shared" si="624"/>
        <v>0</v>
      </c>
      <c r="AG74" s="48">
        <f t="shared" si="624"/>
        <v>0</v>
      </c>
      <c r="AH74" s="48">
        <f t="shared" si="624"/>
        <v>0</v>
      </c>
      <c r="AI74" s="48">
        <f t="shared" si="624"/>
        <v>0</v>
      </c>
      <c r="AJ74" s="48">
        <f t="shared" si="624"/>
        <v>0</v>
      </c>
      <c r="AK74" s="48">
        <f t="shared" si="624"/>
        <v>0</v>
      </c>
      <c r="AL74" s="48">
        <f t="shared" si="624"/>
        <v>0</v>
      </c>
      <c r="AM74" s="48">
        <f t="shared" si="624"/>
        <v>0</v>
      </c>
      <c r="AN74" s="48">
        <f t="shared" si="624"/>
        <v>0</v>
      </c>
      <c r="AO74" s="48">
        <f t="shared" si="624"/>
        <v>0</v>
      </c>
      <c r="AP74" s="48">
        <f t="shared" si="624"/>
        <v>0</v>
      </c>
      <c r="AQ74" s="48">
        <f t="shared" si="624"/>
        <v>0</v>
      </c>
      <c r="AR74" s="48">
        <f t="shared" si="624"/>
        <v>0</v>
      </c>
      <c r="AS74" s="48">
        <f t="shared" si="624"/>
        <v>0</v>
      </c>
      <c r="AT74" s="48">
        <f t="shared" si="624"/>
        <v>0</v>
      </c>
      <c r="AU74" s="48">
        <f t="shared" si="624"/>
        <v>0</v>
      </c>
      <c r="AV74" s="48">
        <f t="shared" si="624"/>
        <v>0</v>
      </c>
      <c r="AW74" s="48">
        <f t="shared" si="624"/>
        <v>0</v>
      </c>
      <c r="AX74" s="48">
        <f t="shared" si="624"/>
        <v>0</v>
      </c>
      <c r="AY74" s="48">
        <f t="shared" si="624"/>
        <v>0</v>
      </c>
      <c r="AZ74" s="48">
        <f t="shared" si="624"/>
        <v>0</v>
      </c>
      <c r="BA74" s="48">
        <f t="shared" si="624"/>
        <v>0</v>
      </c>
      <c r="BB74" s="48">
        <f t="shared" si="624"/>
        <v>0</v>
      </c>
      <c r="BC74" s="48">
        <f t="shared" si="624"/>
        <v>0</v>
      </c>
      <c r="BD74" s="48">
        <f t="shared" si="624"/>
        <v>0</v>
      </c>
      <c r="BE74" s="48">
        <f t="shared" si="624"/>
        <v>0</v>
      </c>
      <c r="BF74" s="48">
        <f t="shared" si="624"/>
        <v>0</v>
      </c>
      <c r="BG74" s="48">
        <f t="shared" si="624"/>
        <v>0</v>
      </c>
      <c r="BH74" s="48">
        <f t="shared" si="624"/>
        <v>0</v>
      </c>
      <c r="BI74" s="48">
        <f t="shared" si="624"/>
        <v>0</v>
      </c>
      <c r="BJ74" s="48">
        <f t="shared" si="624"/>
        <v>0</v>
      </c>
      <c r="BK74" s="48">
        <f t="shared" si="624"/>
        <v>0</v>
      </c>
      <c r="BL74" s="48">
        <f t="shared" si="624"/>
        <v>0</v>
      </c>
      <c r="BM74" s="48">
        <f t="shared" si="624"/>
        <v>0</v>
      </c>
      <c r="BN74" s="48">
        <f t="shared" si="624"/>
        <v>0</v>
      </c>
      <c r="BO74" s="48">
        <f t="shared" si="624"/>
        <v>0</v>
      </c>
      <c r="BP74" s="48">
        <f t="shared" si="624"/>
        <v>0</v>
      </c>
      <c r="BQ74" s="48">
        <f t="shared" si="624"/>
        <v>0</v>
      </c>
      <c r="BR74" s="48">
        <f t="shared" si="624"/>
        <v>0</v>
      </c>
      <c r="BS74" s="48">
        <f t="shared" ref="BS74:ED75" si="625">BR74</f>
        <v>0</v>
      </c>
      <c r="BT74" s="48">
        <f t="shared" si="625"/>
        <v>0</v>
      </c>
      <c r="BU74" s="48">
        <f t="shared" si="625"/>
        <v>0</v>
      </c>
      <c r="BV74" s="48">
        <f t="shared" si="625"/>
        <v>0</v>
      </c>
      <c r="BW74" s="48">
        <f t="shared" si="625"/>
        <v>0</v>
      </c>
      <c r="BX74" s="48">
        <f t="shared" si="625"/>
        <v>0</v>
      </c>
      <c r="BY74" s="48">
        <f t="shared" si="625"/>
        <v>0</v>
      </c>
      <c r="BZ74" s="48">
        <f t="shared" si="625"/>
        <v>0</v>
      </c>
      <c r="CA74" s="48">
        <f t="shared" si="625"/>
        <v>0</v>
      </c>
      <c r="CB74" s="48">
        <f t="shared" si="625"/>
        <v>0</v>
      </c>
      <c r="CC74" s="48">
        <f t="shared" si="625"/>
        <v>0</v>
      </c>
      <c r="CD74" s="48">
        <f t="shared" si="625"/>
        <v>0</v>
      </c>
      <c r="CE74" s="48">
        <f t="shared" si="625"/>
        <v>0</v>
      </c>
      <c r="CF74" s="48">
        <f t="shared" si="625"/>
        <v>0</v>
      </c>
      <c r="CG74" s="48">
        <f t="shared" si="625"/>
        <v>0</v>
      </c>
      <c r="CH74" s="48">
        <f t="shared" si="625"/>
        <v>0</v>
      </c>
      <c r="CI74" s="48">
        <f t="shared" si="625"/>
        <v>0</v>
      </c>
      <c r="CJ74" s="48">
        <f t="shared" si="625"/>
        <v>0</v>
      </c>
      <c r="CK74" s="48">
        <f t="shared" si="625"/>
        <v>0</v>
      </c>
      <c r="CL74" s="48">
        <f t="shared" si="625"/>
        <v>0</v>
      </c>
      <c r="CM74" s="48">
        <f t="shared" si="625"/>
        <v>0</v>
      </c>
      <c r="CN74" s="48">
        <f t="shared" si="625"/>
        <v>0</v>
      </c>
      <c r="CO74" s="48">
        <f t="shared" si="625"/>
        <v>0</v>
      </c>
      <c r="CP74" s="48">
        <f t="shared" si="625"/>
        <v>0</v>
      </c>
      <c r="CQ74" s="48">
        <f t="shared" si="625"/>
        <v>0</v>
      </c>
      <c r="CR74" s="48">
        <f t="shared" si="625"/>
        <v>0</v>
      </c>
      <c r="CS74" s="48">
        <f t="shared" si="625"/>
        <v>0</v>
      </c>
      <c r="CT74" s="48">
        <f t="shared" si="625"/>
        <v>0</v>
      </c>
      <c r="CU74" s="48">
        <f t="shared" si="625"/>
        <v>0</v>
      </c>
      <c r="CV74" s="48">
        <f t="shared" si="625"/>
        <v>0</v>
      </c>
      <c r="CW74" s="48">
        <f t="shared" si="625"/>
        <v>0</v>
      </c>
      <c r="CX74" s="48">
        <f t="shared" si="625"/>
        <v>0</v>
      </c>
      <c r="CY74" s="48">
        <f t="shared" si="625"/>
        <v>0</v>
      </c>
      <c r="CZ74" s="48">
        <f t="shared" si="625"/>
        <v>0</v>
      </c>
      <c r="DA74" s="48">
        <f t="shared" si="625"/>
        <v>0</v>
      </c>
      <c r="DB74" s="48">
        <f t="shared" si="625"/>
        <v>0</v>
      </c>
      <c r="DC74" s="48">
        <f t="shared" si="625"/>
        <v>0</v>
      </c>
      <c r="DD74" s="48">
        <f t="shared" si="625"/>
        <v>0</v>
      </c>
      <c r="DE74" s="48">
        <f t="shared" si="625"/>
        <v>0</v>
      </c>
      <c r="DF74" s="48">
        <f t="shared" si="625"/>
        <v>0</v>
      </c>
      <c r="DG74" s="48">
        <f t="shared" si="625"/>
        <v>0</v>
      </c>
      <c r="DH74" s="48">
        <f t="shared" si="625"/>
        <v>0</v>
      </c>
      <c r="DI74" s="48">
        <f t="shared" si="625"/>
        <v>0</v>
      </c>
      <c r="DJ74" s="48">
        <f t="shared" si="625"/>
        <v>0</v>
      </c>
      <c r="DK74" s="48">
        <f t="shared" si="625"/>
        <v>0</v>
      </c>
      <c r="DL74" s="48">
        <f t="shared" si="625"/>
        <v>0</v>
      </c>
      <c r="DM74" s="48">
        <f t="shared" si="625"/>
        <v>0</v>
      </c>
      <c r="DN74" s="48">
        <f t="shared" si="625"/>
        <v>0</v>
      </c>
      <c r="DO74" s="48">
        <f t="shared" si="625"/>
        <v>0</v>
      </c>
      <c r="DP74" s="48">
        <f t="shared" si="625"/>
        <v>0</v>
      </c>
      <c r="DQ74" s="48">
        <f t="shared" si="625"/>
        <v>0</v>
      </c>
      <c r="DR74" s="48">
        <f t="shared" si="625"/>
        <v>0</v>
      </c>
      <c r="DS74" s="48">
        <f t="shared" si="625"/>
        <v>0</v>
      </c>
      <c r="DT74" s="48">
        <f t="shared" si="625"/>
        <v>0</v>
      </c>
      <c r="DU74" s="48">
        <f t="shared" si="625"/>
        <v>0</v>
      </c>
      <c r="DV74" s="48">
        <f t="shared" si="625"/>
        <v>0</v>
      </c>
      <c r="DW74" s="48">
        <f t="shared" si="625"/>
        <v>0</v>
      </c>
      <c r="DX74" s="48">
        <f t="shared" si="625"/>
        <v>0</v>
      </c>
      <c r="DY74" s="48">
        <f t="shared" si="625"/>
        <v>0</v>
      </c>
      <c r="DZ74" s="48">
        <f t="shared" si="625"/>
        <v>0</v>
      </c>
      <c r="EA74" s="48">
        <f t="shared" si="625"/>
        <v>0</v>
      </c>
      <c r="EB74" s="48">
        <f t="shared" si="625"/>
        <v>0</v>
      </c>
      <c r="EC74" s="48">
        <f t="shared" si="625"/>
        <v>0</v>
      </c>
      <c r="ED74" s="48">
        <f t="shared" si="625"/>
        <v>0</v>
      </c>
      <c r="EE74" s="48">
        <f t="shared" ref="EE74:GP75" si="626">ED74</f>
        <v>0</v>
      </c>
      <c r="EF74" s="48">
        <f t="shared" si="626"/>
        <v>0</v>
      </c>
      <c r="EG74" s="48">
        <f t="shared" si="626"/>
        <v>0</v>
      </c>
      <c r="EH74" s="48">
        <f t="shared" si="626"/>
        <v>0</v>
      </c>
      <c r="EI74" s="48">
        <f t="shared" si="626"/>
        <v>0</v>
      </c>
      <c r="EJ74" s="48">
        <f t="shared" si="626"/>
        <v>0</v>
      </c>
      <c r="EK74" s="48">
        <f t="shared" si="626"/>
        <v>0</v>
      </c>
      <c r="EL74" s="48">
        <f t="shared" si="626"/>
        <v>0</v>
      </c>
      <c r="EM74" s="48">
        <f t="shared" si="626"/>
        <v>0</v>
      </c>
      <c r="EN74" s="48">
        <f t="shared" si="626"/>
        <v>0</v>
      </c>
      <c r="EO74" s="48">
        <f t="shared" si="626"/>
        <v>0</v>
      </c>
      <c r="EP74" s="48">
        <f t="shared" si="626"/>
        <v>0</v>
      </c>
      <c r="EQ74" s="48">
        <f t="shared" si="626"/>
        <v>0</v>
      </c>
      <c r="ER74" s="48">
        <f t="shared" si="626"/>
        <v>0</v>
      </c>
      <c r="ES74" s="48">
        <f t="shared" si="626"/>
        <v>0</v>
      </c>
      <c r="ET74" s="48">
        <f t="shared" si="626"/>
        <v>0</v>
      </c>
      <c r="EU74" s="48">
        <f t="shared" si="626"/>
        <v>0</v>
      </c>
      <c r="EV74" s="48">
        <f t="shared" si="626"/>
        <v>0</v>
      </c>
      <c r="EW74" s="48">
        <f t="shared" si="626"/>
        <v>0</v>
      </c>
      <c r="EX74" s="48">
        <f t="shared" si="626"/>
        <v>0</v>
      </c>
      <c r="EY74" s="48">
        <f t="shared" si="626"/>
        <v>0</v>
      </c>
      <c r="EZ74" s="48">
        <f t="shared" si="626"/>
        <v>0</v>
      </c>
      <c r="FA74" s="48">
        <f t="shared" si="626"/>
        <v>0</v>
      </c>
      <c r="FB74" s="48">
        <f t="shared" si="626"/>
        <v>0</v>
      </c>
      <c r="FC74" s="48">
        <f t="shared" si="626"/>
        <v>0</v>
      </c>
      <c r="FD74" s="48">
        <f t="shared" si="626"/>
        <v>0</v>
      </c>
      <c r="FE74" s="48">
        <f t="shared" si="626"/>
        <v>0</v>
      </c>
      <c r="FF74" s="48">
        <f t="shared" si="626"/>
        <v>0</v>
      </c>
      <c r="FG74" s="48">
        <f t="shared" si="626"/>
        <v>0</v>
      </c>
      <c r="FH74" s="48">
        <f t="shared" si="626"/>
        <v>0</v>
      </c>
      <c r="FI74" s="48">
        <f t="shared" si="626"/>
        <v>0</v>
      </c>
      <c r="FJ74" s="48">
        <f t="shared" si="626"/>
        <v>0</v>
      </c>
      <c r="FK74" s="48">
        <f t="shared" si="626"/>
        <v>0</v>
      </c>
      <c r="FL74" s="48">
        <f t="shared" si="626"/>
        <v>0</v>
      </c>
      <c r="FM74" s="48">
        <f t="shared" si="626"/>
        <v>0</v>
      </c>
      <c r="FN74" s="48">
        <f t="shared" si="626"/>
        <v>0</v>
      </c>
      <c r="FO74" s="48">
        <f t="shared" si="626"/>
        <v>0</v>
      </c>
      <c r="FP74" s="48">
        <f t="shared" si="626"/>
        <v>0</v>
      </c>
      <c r="FQ74" s="48">
        <f t="shared" si="626"/>
        <v>0</v>
      </c>
      <c r="FR74" s="48">
        <f t="shared" si="626"/>
        <v>0</v>
      </c>
      <c r="FS74" s="48">
        <f t="shared" si="626"/>
        <v>0</v>
      </c>
      <c r="FT74" s="48">
        <f t="shared" si="626"/>
        <v>0</v>
      </c>
      <c r="FU74" s="48">
        <f t="shared" si="626"/>
        <v>0</v>
      </c>
      <c r="FV74" s="48">
        <f t="shared" si="626"/>
        <v>0</v>
      </c>
      <c r="FW74" s="48">
        <f t="shared" si="626"/>
        <v>0</v>
      </c>
      <c r="FX74" s="48">
        <f t="shared" si="626"/>
        <v>0</v>
      </c>
      <c r="FY74" s="48">
        <f t="shared" si="626"/>
        <v>0</v>
      </c>
      <c r="FZ74" s="48">
        <f t="shared" si="626"/>
        <v>0</v>
      </c>
      <c r="GA74" s="48">
        <f t="shared" si="626"/>
        <v>0</v>
      </c>
      <c r="GB74" s="48">
        <f t="shared" si="626"/>
        <v>0</v>
      </c>
      <c r="GC74" s="48">
        <f t="shared" si="626"/>
        <v>0</v>
      </c>
      <c r="GD74" s="48">
        <f t="shared" si="626"/>
        <v>0</v>
      </c>
      <c r="GE74" s="48">
        <f t="shared" si="626"/>
        <v>0</v>
      </c>
      <c r="GF74" s="48">
        <f t="shared" si="626"/>
        <v>0</v>
      </c>
      <c r="GG74" s="48">
        <f t="shared" si="626"/>
        <v>0</v>
      </c>
      <c r="GH74" s="48">
        <f t="shared" si="626"/>
        <v>0</v>
      </c>
      <c r="GI74" s="48">
        <f t="shared" si="626"/>
        <v>0</v>
      </c>
      <c r="GJ74" s="48">
        <f t="shared" si="626"/>
        <v>0</v>
      </c>
      <c r="GK74" s="48">
        <f t="shared" si="626"/>
        <v>0</v>
      </c>
      <c r="GL74" s="48">
        <f t="shared" si="626"/>
        <v>0</v>
      </c>
      <c r="GM74" s="48">
        <f t="shared" si="626"/>
        <v>0</v>
      </c>
      <c r="GN74" s="48">
        <f t="shared" si="626"/>
        <v>0</v>
      </c>
      <c r="GO74" s="48">
        <f t="shared" si="626"/>
        <v>0</v>
      </c>
      <c r="GP74" s="48">
        <f t="shared" si="626"/>
        <v>0</v>
      </c>
      <c r="GQ74" s="48">
        <f t="shared" ref="GQ74:JB75" si="627">GP74</f>
        <v>0</v>
      </c>
      <c r="GR74" s="48">
        <f t="shared" si="627"/>
        <v>0</v>
      </c>
      <c r="GS74" s="48">
        <f t="shared" si="627"/>
        <v>0</v>
      </c>
      <c r="GT74" s="48">
        <f t="shared" si="627"/>
        <v>0</v>
      </c>
      <c r="GU74" s="48">
        <f t="shared" si="627"/>
        <v>0</v>
      </c>
      <c r="GV74" s="48">
        <f t="shared" si="627"/>
        <v>0</v>
      </c>
      <c r="GW74" s="48">
        <f t="shared" si="627"/>
        <v>0</v>
      </c>
      <c r="GX74" s="48">
        <f t="shared" si="627"/>
        <v>0</v>
      </c>
      <c r="GY74" s="48">
        <f t="shared" si="627"/>
        <v>0</v>
      </c>
      <c r="GZ74" s="48">
        <f t="shared" si="627"/>
        <v>0</v>
      </c>
      <c r="HA74" s="48">
        <f t="shared" si="627"/>
        <v>0</v>
      </c>
      <c r="HB74" s="48">
        <f t="shared" si="627"/>
        <v>0</v>
      </c>
      <c r="HC74" s="48">
        <f t="shared" si="627"/>
        <v>0</v>
      </c>
      <c r="HD74" s="48">
        <f t="shared" si="627"/>
        <v>0</v>
      </c>
      <c r="HE74" s="48">
        <f t="shared" si="627"/>
        <v>0</v>
      </c>
      <c r="HF74" s="48">
        <f t="shared" si="627"/>
        <v>0</v>
      </c>
      <c r="HG74" s="48">
        <f t="shared" si="627"/>
        <v>0</v>
      </c>
      <c r="HH74" s="48">
        <f t="shared" si="627"/>
        <v>0</v>
      </c>
      <c r="HI74" s="48">
        <f t="shared" si="627"/>
        <v>0</v>
      </c>
      <c r="HJ74" s="48">
        <f t="shared" si="627"/>
        <v>0</v>
      </c>
      <c r="HK74" s="48">
        <f t="shared" si="627"/>
        <v>0</v>
      </c>
      <c r="HL74" s="48">
        <f t="shared" si="627"/>
        <v>0</v>
      </c>
      <c r="HM74" s="48">
        <f t="shared" si="627"/>
        <v>0</v>
      </c>
      <c r="HN74" s="48">
        <f t="shared" si="627"/>
        <v>0</v>
      </c>
      <c r="HO74" s="48">
        <f t="shared" si="627"/>
        <v>0</v>
      </c>
      <c r="HP74" s="48">
        <f t="shared" si="627"/>
        <v>0</v>
      </c>
      <c r="HQ74" s="48">
        <f t="shared" si="627"/>
        <v>0</v>
      </c>
      <c r="HR74" s="48">
        <f t="shared" si="627"/>
        <v>0</v>
      </c>
      <c r="HS74" s="48">
        <f t="shared" si="627"/>
        <v>0</v>
      </c>
      <c r="HT74" s="48">
        <f t="shared" si="627"/>
        <v>0</v>
      </c>
      <c r="HU74" s="48">
        <f t="shared" si="627"/>
        <v>0</v>
      </c>
      <c r="HV74" s="48">
        <f t="shared" si="627"/>
        <v>0</v>
      </c>
      <c r="HW74" s="48">
        <f t="shared" si="627"/>
        <v>0</v>
      </c>
      <c r="HX74" s="48">
        <f t="shared" si="627"/>
        <v>0</v>
      </c>
      <c r="HY74" s="48">
        <f t="shared" si="627"/>
        <v>0</v>
      </c>
      <c r="HZ74" s="48">
        <f t="shared" si="627"/>
        <v>0</v>
      </c>
      <c r="IA74" s="48">
        <f t="shared" si="627"/>
        <v>0</v>
      </c>
      <c r="IB74" s="48">
        <f t="shared" si="627"/>
        <v>0</v>
      </c>
      <c r="IC74" s="48">
        <f t="shared" si="627"/>
        <v>0</v>
      </c>
      <c r="ID74" s="48">
        <f t="shared" si="627"/>
        <v>0</v>
      </c>
      <c r="IE74" s="48">
        <f t="shared" si="627"/>
        <v>0</v>
      </c>
      <c r="IF74" s="48">
        <f t="shared" si="627"/>
        <v>0</v>
      </c>
      <c r="IG74" s="48">
        <f t="shared" si="627"/>
        <v>0</v>
      </c>
      <c r="IH74" s="48">
        <f t="shared" si="627"/>
        <v>0</v>
      </c>
      <c r="II74" s="48">
        <f t="shared" si="627"/>
        <v>0</v>
      </c>
      <c r="IJ74" s="48">
        <f t="shared" si="627"/>
        <v>0</v>
      </c>
      <c r="IK74" s="48">
        <f t="shared" si="627"/>
        <v>0</v>
      </c>
      <c r="IL74" s="48">
        <f t="shared" si="627"/>
        <v>0</v>
      </c>
      <c r="IM74" s="48">
        <f t="shared" si="627"/>
        <v>0</v>
      </c>
      <c r="IN74" s="48">
        <f t="shared" si="627"/>
        <v>0</v>
      </c>
      <c r="IO74" s="48">
        <f t="shared" si="627"/>
        <v>0</v>
      </c>
      <c r="IP74" s="48">
        <f t="shared" si="627"/>
        <v>0</v>
      </c>
      <c r="IQ74" s="48">
        <f t="shared" si="627"/>
        <v>0</v>
      </c>
      <c r="IR74" s="48">
        <f t="shared" si="627"/>
        <v>0</v>
      </c>
      <c r="IS74" s="48">
        <f t="shared" si="627"/>
        <v>0</v>
      </c>
      <c r="IT74" s="48">
        <f t="shared" si="627"/>
        <v>0</v>
      </c>
      <c r="IU74" s="48">
        <f t="shared" si="627"/>
        <v>0</v>
      </c>
      <c r="IV74" s="48">
        <f t="shared" si="627"/>
        <v>0</v>
      </c>
      <c r="IW74" s="48">
        <f t="shared" si="627"/>
        <v>0</v>
      </c>
      <c r="IX74" s="48">
        <f t="shared" si="627"/>
        <v>0</v>
      </c>
      <c r="IY74" s="48">
        <f t="shared" si="627"/>
        <v>0</v>
      </c>
      <c r="IZ74" s="48">
        <f t="shared" si="627"/>
        <v>0</v>
      </c>
      <c r="JA74" s="48">
        <f t="shared" si="627"/>
        <v>0</v>
      </c>
      <c r="JB74" s="48">
        <f t="shared" si="627"/>
        <v>0</v>
      </c>
      <c r="JC74" s="48">
        <f t="shared" ref="JC74:LN75" si="628">JB74</f>
        <v>0</v>
      </c>
      <c r="JD74" s="48">
        <f t="shared" si="628"/>
        <v>0</v>
      </c>
      <c r="JE74" s="48">
        <f t="shared" si="628"/>
        <v>0</v>
      </c>
      <c r="JF74" s="48">
        <f t="shared" si="628"/>
        <v>0</v>
      </c>
      <c r="JG74" s="48">
        <f t="shared" si="628"/>
        <v>0</v>
      </c>
      <c r="JH74" s="48">
        <f t="shared" si="628"/>
        <v>0</v>
      </c>
      <c r="JI74" s="48">
        <f t="shared" si="628"/>
        <v>0</v>
      </c>
      <c r="JJ74" s="48">
        <f t="shared" si="628"/>
        <v>0</v>
      </c>
      <c r="JK74" s="48">
        <f t="shared" si="628"/>
        <v>0</v>
      </c>
      <c r="JL74" s="48">
        <f t="shared" si="628"/>
        <v>0</v>
      </c>
      <c r="JM74" s="48">
        <f t="shared" si="628"/>
        <v>0</v>
      </c>
      <c r="JN74" s="48">
        <f t="shared" si="628"/>
        <v>0</v>
      </c>
      <c r="JO74" s="48">
        <f t="shared" si="628"/>
        <v>0</v>
      </c>
      <c r="JP74" s="48">
        <f t="shared" si="628"/>
        <v>0</v>
      </c>
      <c r="JQ74" s="48">
        <f t="shared" si="628"/>
        <v>0</v>
      </c>
      <c r="JR74" s="48">
        <f t="shared" si="628"/>
        <v>0</v>
      </c>
      <c r="JS74" s="48">
        <f t="shared" si="628"/>
        <v>0</v>
      </c>
      <c r="JT74" s="48">
        <f t="shared" si="628"/>
        <v>0</v>
      </c>
      <c r="JU74" s="48">
        <f t="shared" si="628"/>
        <v>0</v>
      </c>
      <c r="JV74" s="48">
        <f t="shared" si="628"/>
        <v>0</v>
      </c>
      <c r="JW74" s="48">
        <f t="shared" si="628"/>
        <v>0</v>
      </c>
      <c r="JX74" s="48">
        <f t="shared" si="628"/>
        <v>0</v>
      </c>
      <c r="JY74" s="48">
        <f t="shared" si="628"/>
        <v>0</v>
      </c>
      <c r="JZ74" s="48">
        <f t="shared" si="628"/>
        <v>0</v>
      </c>
      <c r="KA74" s="48">
        <f t="shared" si="628"/>
        <v>0</v>
      </c>
      <c r="KB74" s="48">
        <f t="shared" si="628"/>
        <v>0</v>
      </c>
      <c r="KC74" s="48">
        <f t="shared" si="628"/>
        <v>0</v>
      </c>
      <c r="KD74" s="48">
        <f t="shared" si="628"/>
        <v>0</v>
      </c>
      <c r="KE74" s="48">
        <f t="shared" si="628"/>
        <v>0</v>
      </c>
      <c r="KF74" s="48">
        <f t="shared" si="628"/>
        <v>0</v>
      </c>
      <c r="KG74" s="48">
        <f t="shared" si="628"/>
        <v>0</v>
      </c>
      <c r="KH74" s="48">
        <f t="shared" si="628"/>
        <v>0</v>
      </c>
      <c r="KI74" s="48">
        <f t="shared" si="628"/>
        <v>0</v>
      </c>
      <c r="KJ74" s="48">
        <f t="shared" si="628"/>
        <v>0</v>
      </c>
      <c r="KK74" s="48">
        <f t="shared" si="628"/>
        <v>0</v>
      </c>
      <c r="KL74" s="48">
        <f t="shared" si="628"/>
        <v>0</v>
      </c>
      <c r="KM74" s="48">
        <f t="shared" si="628"/>
        <v>0</v>
      </c>
      <c r="KN74" s="48">
        <f t="shared" si="628"/>
        <v>0</v>
      </c>
      <c r="KO74" s="48">
        <f t="shared" si="628"/>
        <v>0</v>
      </c>
      <c r="KP74" s="48">
        <f t="shared" si="628"/>
        <v>0</v>
      </c>
      <c r="KQ74" s="48">
        <f t="shared" si="628"/>
        <v>0</v>
      </c>
      <c r="KR74" s="48">
        <f t="shared" si="628"/>
        <v>0</v>
      </c>
      <c r="KS74" s="48">
        <f t="shared" si="628"/>
        <v>0</v>
      </c>
      <c r="KT74" s="48">
        <f t="shared" si="628"/>
        <v>0</v>
      </c>
      <c r="KU74" s="48">
        <f t="shared" si="628"/>
        <v>0</v>
      </c>
      <c r="KV74" s="48">
        <f t="shared" si="628"/>
        <v>0</v>
      </c>
      <c r="KW74" s="48">
        <f t="shared" si="628"/>
        <v>0</v>
      </c>
      <c r="KX74" s="48">
        <f t="shared" si="628"/>
        <v>0</v>
      </c>
      <c r="KY74" s="48">
        <f t="shared" si="628"/>
        <v>0</v>
      </c>
      <c r="KZ74" s="48">
        <f t="shared" si="628"/>
        <v>0</v>
      </c>
      <c r="LA74" s="48">
        <f t="shared" si="628"/>
        <v>0</v>
      </c>
      <c r="LB74" s="48">
        <f t="shared" si="628"/>
        <v>0</v>
      </c>
      <c r="LC74" s="48">
        <f t="shared" si="628"/>
        <v>0</v>
      </c>
      <c r="LD74" s="48">
        <f t="shared" si="628"/>
        <v>0</v>
      </c>
      <c r="LE74" s="48">
        <f t="shared" si="628"/>
        <v>0</v>
      </c>
      <c r="LF74" s="48">
        <f t="shared" si="628"/>
        <v>0</v>
      </c>
      <c r="LG74" s="48">
        <f t="shared" si="628"/>
        <v>0</v>
      </c>
      <c r="LH74" s="48">
        <f t="shared" si="628"/>
        <v>0</v>
      </c>
      <c r="LI74" s="48">
        <f t="shared" si="628"/>
        <v>0</v>
      </c>
      <c r="LJ74" s="48">
        <f t="shared" si="628"/>
        <v>0</v>
      </c>
      <c r="LK74" s="48">
        <f t="shared" si="628"/>
        <v>0</v>
      </c>
      <c r="LL74" s="48">
        <f t="shared" si="628"/>
        <v>0</v>
      </c>
      <c r="LM74" s="48">
        <f t="shared" si="628"/>
        <v>0</v>
      </c>
      <c r="LN74" s="48">
        <f t="shared" si="628"/>
        <v>0</v>
      </c>
      <c r="LO74" s="48">
        <f t="shared" ref="LO74:NX75" si="629">LN74</f>
        <v>0</v>
      </c>
      <c r="LP74" s="48">
        <f t="shared" si="629"/>
        <v>0</v>
      </c>
      <c r="LQ74" s="48">
        <f t="shared" si="629"/>
        <v>0</v>
      </c>
      <c r="LR74" s="48">
        <f t="shared" si="629"/>
        <v>0</v>
      </c>
      <c r="LS74" s="48">
        <f t="shared" si="629"/>
        <v>0</v>
      </c>
      <c r="LT74" s="48">
        <f t="shared" si="629"/>
        <v>0</v>
      </c>
      <c r="LU74" s="48">
        <f t="shared" si="629"/>
        <v>0</v>
      </c>
      <c r="LV74" s="48">
        <f t="shared" si="629"/>
        <v>0</v>
      </c>
      <c r="LW74" s="48">
        <f t="shared" si="629"/>
        <v>0</v>
      </c>
      <c r="LX74" s="48">
        <f t="shared" si="629"/>
        <v>0</v>
      </c>
      <c r="LY74" s="48">
        <f t="shared" si="629"/>
        <v>0</v>
      </c>
      <c r="LZ74" s="48">
        <f t="shared" si="629"/>
        <v>0</v>
      </c>
      <c r="MA74" s="48">
        <f t="shared" si="629"/>
        <v>0</v>
      </c>
      <c r="MB74" s="48">
        <f t="shared" si="629"/>
        <v>0</v>
      </c>
      <c r="MC74" s="48">
        <f t="shared" si="629"/>
        <v>0</v>
      </c>
      <c r="MD74" s="48">
        <f t="shared" si="629"/>
        <v>0</v>
      </c>
      <c r="ME74" s="48">
        <f t="shared" si="629"/>
        <v>0</v>
      </c>
      <c r="MF74" s="48">
        <f t="shared" si="629"/>
        <v>0</v>
      </c>
      <c r="MG74" s="48">
        <f t="shared" si="629"/>
        <v>0</v>
      </c>
      <c r="MH74" s="48">
        <f t="shared" si="629"/>
        <v>0</v>
      </c>
      <c r="MI74" s="48">
        <f t="shared" si="629"/>
        <v>0</v>
      </c>
      <c r="MJ74" s="48">
        <f t="shared" si="629"/>
        <v>0</v>
      </c>
      <c r="MK74" s="48">
        <f t="shared" si="629"/>
        <v>0</v>
      </c>
      <c r="ML74" s="48">
        <f t="shared" si="629"/>
        <v>0</v>
      </c>
      <c r="MM74" s="48">
        <f t="shared" si="629"/>
        <v>0</v>
      </c>
      <c r="MN74" s="48">
        <f t="shared" si="629"/>
        <v>0</v>
      </c>
      <c r="MO74" s="48">
        <f t="shared" si="629"/>
        <v>0</v>
      </c>
      <c r="MP74" s="48">
        <f t="shared" si="629"/>
        <v>0</v>
      </c>
      <c r="MQ74" s="48">
        <f t="shared" si="629"/>
        <v>0</v>
      </c>
      <c r="MR74" s="48">
        <f t="shared" si="629"/>
        <v>0</v>
      </c>
      <c r="MS74" s="48">
        <f t="shared" si="629"/>
        <v>0</v>
      </c>
      <c r="MT74" s="48">
        <f t="shared" si="629"/>
        <v>0</v>
      </c>
      <c r="MU74" s="48">
        <f t="shared" si="629"/>
        <v>0</v>
      </c>
      <c r="MV74" s="48">
        <f t="shared" si="629"/>
        <v>0</v>
      </c>
      <c r="MW74" s="48">
        <f t="shared" si="629"/>
        <v>0</v>
      </c>
      <c r="MX74" s="48">
        <f t="shared" si="629"/>
        <v>0</v>
      </c>
      <c r="MY74" s="48">
        <f t="shared" si="629"/>
        <v>0</v>
      </c>
      <c r="MZ74" s="48">
        <f t="shared" si="629"/>
        <v>0</v>
      </c>
      <c r="NA74" s="48">
        <f t="shared" si="629"/>
        <v>0</v>
      </c>
      <c r="NB74" s="48">
        <f t="shared" si="629"/>
        <v>0</v>
      </c>
      <c r="NC74" s="48">
        <f t="shared" si="629"/>
        <v>0</v>
      </c>
      <c r="ND74" s="48">
        <f t="shared" si="629"/>
        <v>0</v>
      </c>
      <c r="NE74" s="48">
        <f t="shared" si="629"/>
        <v>0</v>
      </c>
      <c r="NF74" s="48">
        <f t="shared" si="629"/>
        <v>0</v>
      </c>
      <c r="NG74" s="48">
        <f t="shared" si="629"/>
        <v>0</v>
      </c>
      <c r="NH74" s="48">
        <f t="shared" si="629"/>
        <v>0</v>
      </c>
      <c r="NI74" s="48">
        <f t="shared" si="629"/>
        <v>0</v>
      </c>
      <c r="NJ74" s="48">
        <f t="shared" si="629"/>
        <v>0</v>
      </c>
      <c r="NK74" s="48">
        <f t="shared" si="629"/>
        <v>0</v>
      </c>
      <c r="NL74" s="48">
        <f t="shared" si="629"/>
        <v>0</v>
      </c>
      <c r="NM74" s="48">
        <f t="shared" si="629"/>
        <v>0</v>
      </c>
      <c r="NN74" s="48">
        <f t="shared" si="629"/>
        <v>0</v>
      </c>
      <c r="NO74" s="48">
        <f t="shared" si="629"/>
        <v>0</v>
      </c>
      <c r="NP74" s="48">
        <f t="shared" si="629"/>
        <v>0</v>
      </c>
      <c r="NQ74" s="48">
        <f t="shared" si="629"/>
        <v>0</v>
      </c>
      <c r="NR74" s="48">
        <f t="shared" si="629"/>
        <v>0</v>
      </c>
      <c r="NS74" s="48">
        <f t="shared" si="629"/>
        <v>0</v>
      </c>
      <c r="NT74" s="48">
        <f t="shared" si="629"/>
        <v>0</v>
      </c>
      <c r="NU74" s="48">
        <f t="shared" si="629"/>
        <v>0</v>
      </c>
      <c r="NV74" s="48">
        <f t="shared" si="629"/>
        <v>0</v>
      </c>
      <c r="NW74" s="48">
        <f t="shared" si="629"/>
        <v>0</v>
      </c>
      <c r="NX74" s="48">
        <f t="shared" si="629"/>
        <v>0</v>
      </c>
      <c r="NY74" s="49">
        <f t="shared" ref="NY74:NZ74" si="630">NX74</f>
        <v>0</v>
      </c>
      <c r="NZ74" s="49">
        <f t="shared" si="630"/>
        <v>0</v>
      </c>
      <c r="OG74" s="3" t="s">
        <v>103</v>
      </c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</row>
    <row r="75" spans="1:412" outlineLevel="1" collapsed="1">
      <c r="B75" s="3" t="s">
        <v>102</v>
      </c>
      <c r="C75" s="3" t="s">
        <v>102</v>
      </c>
      <c r="E75" s="48">
        <v>0</v>
      </c>
      <c r="F75" s="48">
        <f t="shared" ref="F75" si="631">E75</f>
        <v>0</v>
      </c>
      <c r="G75" s="48">
        <f t="shared" si="624"/>
        <v>0</v>
      </c>
      <c r="H75" s="48">
        <f t="shared" si="624"/>
        <v>0</v>
      </c>
      <c r="I75" s="48">
        <f t="shared" si="624"/>
        <v>0</v>
      </c>
      <c r="J75" s="48">
        <f t="shared" si="624"/>
        <v>0</v>
      </c>
      <c r="K75" s="48">
        <f t="shared" si="624"/>
        <v>0</v>
      </c>
      <c r="L75" s="48">
        <f t="shared" si="624"/>
        <v>0</v>
      </c>
      <c r="M75" s="48">
        <f t="shared" si="624"/>
        <v>0</v>
      </c>
      <c r="N75" s="48">
        <f t="shared" si="624"/>
        <v>0</v>
      </c>
      <c r="O75" s="48">
        <f t="shared" si="624"/>
        <v>0</v>
      </c>
      <c r="P75" s="48">
        <f t="shared" si="624"/>
        <v>0</v>
      </c>
      <c r="Q75" s="48">
        <f t="shared" si="624"/>
        <v>0</v>
      </c>
      <c r="R75" s="48">
        <f t="shared" si="624"/>
        <v>0</v>
      </c>
      <c r="S75" s="48">
        <f t="shared" si="624"/>
        <v>0</v>
      </c>
      <c r="T75" s="48">
        <f t="shared" si="624"/>
        <v>0</v>
      </c>
      <c r="U75" s="48">
        <f t="shared" si="624"/>
        <v>0</v>
      </c>
      <c r="V75" s="48">
        <f t="shared" si="624"/>
        <v>0</v>
      </c>
      <c r="W75" s="48">
        <f t="shared" si="624"/>
        <v>0</v>
      </c>
      <c r="X75" s="48">
        <f t="shared" si="624"/>
        <v>0</v>
      </c>
      <c r="Y75" s="48">
        <f t="shared" si="624"/>
        <v>0</v>
      </c>
      <c r="Z75" s="48">
        <f t="shared" si="624"/>
        <v>0</v>
      </c>
      <c r="AA75" s="48">
        <f t="shared" si="624"/>
        <v>0</v>
      </c>
      <c r="AB75" s="48">
        <f t="shared" si="624"/>
        <v>0</v>
      </c>
      <c r="AC75" s="48">
        <f t="shared" si="624"/>
        <v>0</v>
      </c>
      <c r="AD75" s="48">
        <f t="shared" si="624"/>
        <v>0</v>
      </c>
      <c r="AE75" s="48">
        <f t="shared" si="624"/>
        <v>0</v>
      </c>
      <c r="AF75" s="48">
        <f t="shared" si="624"/>
        <v>0</v>
      </c>
      <c r="AG75" s="48">
        <f t="shared" si="624"/>
        <v>0</v>
      </c>
      <c r="AH75" s="48">
        <f t="shared" si="624"/>
        <v>0</v>
      </c>
      <c r="AI75" s="48">
        <f t="shared" si="624"/>
        <v>0</v>
      </c>
      <c r="AJ75" s="48">
        <f t="shared" si="624"/>
        <v>0</v>
      </c>
      <c r="AK75" s="48">
        <f t="shared" si="624"/>
        <v>0</v>
      </c>
      <c r="AL75" s="48">
        <f t="shared" si="624"/>
        <v>0</v>
      </c>
      <c r="AM75" s="48">
        <f t="shared" si="624"/>
        <v>0</v>
      </c>
      <c r="AN75" s="48">
        <f t="shared" si="624"/>
        <v>0</v>
      </c>
      <c r="AO75" s="48">
        <f t="shared" si="624"/>
        <v>0</v>
      </c>
      <c r="AP75" s="48">
        <f t="shared" si="624"/>
        <v>0</v>
      </c>
      <c r="AQ75" s="48">
        <f t="shared" si="624"/>
        <v>0</v>
      </c>
      <c r="AR75" s="48">
        <f t="shared" si="624"/>
        <v>0</v>
      </c>
      <c r="AS75" s="48">
        <f t="shared" si="624"/>
        <v>0</v>
      </c>
      <c r="AT75" s="48">
        <f t="shared" si="624"/>
        <v>0</v>
      </c>
      <c r="AU75" s="48">
        <f t="shared" si="624"/>
        <v>0</v>
      </c>
      <c r="AV75" s="48">
        <f t="shared" si="624"/>
        <v>0</v>
      </c>
      <c r="AW75" s="48">
        <f t="shared" si="624"/>
        <v>0</v>
      </c>
      <c r="AX75" s="48">
        <f t="shared" si="624"/>
        <v>0</v>
      </c>
      <c r="AY75" s="48">
        <f t="shared" si="624"/>
        <v>0</v>
      </c>
      <c r="AZ75" s="48">
        <f t="shared" si="624"/>
        <v>0</v>
      </c>
      <c r="BA75" s="48">
        <f t="shared" si="624"/>
        <v>0</v>
      </c>
      <c r="BB75" s="48">
        <f t="shared" si="624"/>
        <v>0</v>
      </c>
      <c r="BC75" s="48">
        <f t="shared" si="624"/>
        <v>0</v>
      </c>
      <c r="BD75" s="48">
        <f t="shared" si="624"/>
        <v>0</v>
      </c>
      <c r="BE75" s="48">
        <f t="shared" si="624"/>
        <v>0</v>
      </c>
      <c r="BF75" s="48">
        <f t="shared" si="624"/>
        <v>0</v>
      </c>
      <c r="BG75" s="48">
        <f t="shared" si="624"/>
        <v>0</v>
      </c>
      <c r="BH75" s="48">
        <f t="shared" si="624"/>
        <v>0</v>
      </c>
      <c r="BI75" s="48">
        <f t="shared" si="624"/>
        <v>0</v>
      </c>
      <c r="BJ75" s="48">
        <f t="shared" si="624"/>
        <v>0</v>
      </c>
      <c r="BK75" s="48">
        <f t="shared" si="624"/>
        <v>0</v>
      </c>
      <c r="BL75" s="48">
        <f t="shared" si="624"/>
        <v>0</v>
      </c>
      <c r="BM75" s="48">
        <f t="shared" si="624"/>
        <v>0</v>
      </c>
      <c r="BN75" s="48">
        <f t="shared" si="624"/>
        <v>0</v>
      </c>
      <c r="BO75" s="48">
        <f t="shared" si="624"/>
        <v>0</v>
      </c>
      <c r="BP75" s="48">
        <f t="shared" si="624"/>
        <v>0</v>
      </c>
      <c r="BQ75" s="48">
        <f t="shared" si="624"/>
        <v>0</v>
      </c>
      <c r="BR75" s="48">
        <f t="shared" si="624"/>
        <v>0</v>
      </c>
      <c r="BS75" s="48">
        <f t="shared" si="625"/>
        <v>0</v>
      </c>
      <c r="BT75" s="48">
        <f t="shared" si="625"/>
        <v>0</v>
      </c>
      <c r="BU75" s="48">
        <f t="shared" si="625"/>
        <v>0</v>
      </c>
      <c r="BV75" s="48">
        <f t="shared" si="625"/>
        <v>0</v>
      </c>
      <c r="BW75" s="48">
        <f t="shared" si="625"/>
        <v>0</v>
      </c>
      <c r="BX75" s="48">
        <f t="shared" si="625"/>
        <v>0</v>
      </c>
      <c r="BY75" s="48">
        <f t="shared" si="625"/>
        <v>0</v>
      </c>
      <c r="BZ75" s="48">
        <f t="shared" si="625"/>
        <v>0</v>
      </c>
      <c r="CA75" s="48">
        <f t="shared" si="625"/>
        <v>0</v>
      </c>
      <c r="CB75" s="48">
        <f t="shared" si="625"/>
        <v>0</v>
      </c>
      <c r="CC75" s="48">
        <f t="shared" si="625"/>
        <v>0</v>
      </c>
      <c r="CD75" s="48">
        <f t="shared" si="625"/>
        <v>0</v>
      </c>
      <c r="CE75" s="48">
        <f t="shared" si="625"/>
        <v>0</v>
      </c>
      <c r="CF75" s="48">
        <f t="shared" si="625"/>
        <v>0</v>
      </c>
      <c r="CG75" s="48">
        <f t="shared" si="625"/>
        <v>0</v>
      </c>
      <c r="CH75" s="48">
        <f t="shared" si="625"/>
        <v>0</v>
      </c>
      <c r="CI75" s="48">
        <f t="shared" si="625"/>
        <v>0</v>
      </c>
      <c r="CJ75" s="48">
        <f t="shared" si="625"/>
        <v>0</v>
      </c>
      <c r="CK75" s="48">
        <f t="shared" si="625"/>
        <v>0</v>
      </c>
      <c r="CL75" s="48">
        <f t="shared" si="625"/>
        <v>0</v>
      </c>
      <c r="CM75" s="48">
        <f t="shared" si="625"/>
        <v>0</v>
      </c>
      <c r="CN75" s="48">
        <f t="shared" si="625"/>
        <v>0</v>
      </c>
      <c r="CO75" s="48">
        <f t="shared" si="625"/>
        <v>0</v>
      </c>
      <c r="CP75" s="48">
        <f t="shared" si="625"/>
        <v>0</v>
      </c>
      <c r="CQ75" s="48">
        <f t="shared" si="625"/>
        <v>0</v>
      </c>
      <c r="CR75" s="48">
        <f t="shared" si="625"/>
        <v>0</v>
      </c>
      <c r="CS75" s="48">
        <f t="shared" si="625"/>
        <v>0</v>
      </c>
      <c r="CT75" s="48">
        <f t="shared" si="625"/>
        <v>0</v>
      </c>
      <c r="CU75" s="48">
        <f t="shared" si="625"/>
        <v>0</v>
      </c>
      <c r="CV75" s="48">
        <f t="shared" si="625"/>
        <v>0</v>
      </c>
      <c r="CW75" s="48">
        <f t="shared" si="625"/>
        <v>0</v>
      </c>
      <c r="CX75" s="48">
        <f t="shared" si="625"/>
        <v>0</v>
      </c>
      <c r="CY75" s="48">
        <f t="shared" si="625"/>
        <v>0</v>
      </c>
      <c r="CZ75" s="48">
        <f t="shared" si="625"/>
        <v>0</v>
      </c>
      <c r="DA75" s="48">
        <f t="shared" si="625"/>
        <v>0</v>
      </c>
      <c r="DB75" s="48">
        <f t="shared" si="625"/>
        <v>0</v>
      </c>
      <c r="DC75" s="48">
        <f t="shared" si="625"/>
        <v>0</v>
      </c>
      <c r="DD75" s="48">
        <f t="shared" si="625"/>
        <v>0</v>
      </c>
      <c r="DE75" s="48">
        <f t="shared" si="625"/>
        <v>0</v>
      </c>
      <c r="DF75" s="48">
        <f t="shared" si="625"/>
        <v>0</v>
      </c>
      <c r="DG75" s="48">
        <f t="shared" si="625"/>
        <v>0</v>
      </c>
      <c r="DH75" s="48">
        <f t="shared" si="625"/>
        <v>0</v>
      </c>
      <c r="DI75" s="48">
        <f t="shared" si="625"/>
        <v>0</v>
      </c>
      <c r="DJ75" s="48">
        <f t="shared" si="625"/>
        <v>0</v>
      </c>
      <c r="DK75" s="48">
        <f t="shared" si="625"/>
        <v>0</v>
      </c>
      <c r="DL75" s="48">
        <f t="shared" si="625"/>
        <v>0</v>
      </c>
      <c r="DM75" s="48">
        <f t="shared" si="625"/>
        <v>0</v>
      </c>
      <c r="DN75" s="48">
        <f t="shared" si="625"/>
        <v>0</v>
      </c>
      <c r="DO75" s="48">
        <f t="shared" si="625"/>
        <v>0</v>
      </c>
      <c r="DP75" s="48">
        <f t="shared" si="625"/>
        <v>0</v>
      </c>
      <c r="DQ75" s="48">
        <f t="shared" si="625"/>
        <v>0</v>
      </c>
      <c r="DR75" s="48">
        <f t="shared" si="625"/>
        <v>0</v>
      </c>
      <c r="DS75" s="48">
        <f t="shared" si="625"/>
        <v>0</v>
      </c>
      <c r="DT75" s="48">
        <f t="shared" si="625"/>
        <v>0</v>
      </c>
      <c r="DU75" s="48">
        <f t="shared" si="625"/>
        <v>0</v>
      </c>
      <c r="DV75" s="48">
        <f t="shared" si="625"/>
        <v>0</v>
      </c>
      <c r="DW75" s="48">
        <f t="shared" si="625"/>
        <v>0</v>
      </c>
      <c r="DX75" s="48">
        <f t="shared" si="625"/>
        <v>0</v>
      </c>
      <c r="DY75" s="48">
        <f t="shared" si="625"/>
        <v>0</v>
      </c>
      <c r="DZ75" s="48">
        <f t="shared" si="625"/>
        <v>0</v>
      </c>
      <c r="EA75" s="48">
        <f t="shared" si="625"/>
        <v>0</v>
      </c>
      <c r="EB75" s="48">
        <f t="shared" si="625"/>
        <v>0</v>
      </c>
      <c r="EC75" s="48">
        <f t="shared" si="625"/>
        <v>0</v>
      </c>
      <c r="ED75" s="48">
        <f t="shared" si="625"/>
        <v>0</v>
      </c>
      <c r="EE75" s="48">
        <f t="shared" si="626"/>
        <v>0</v>
      </c>
      <c r="EF75" s="48">
        <f t="shared" si="626"/>
        <v>0</v>
      </c>
      <c r="EG75" s="48">
        <f t="shared" si="626"/>
        <v>0</v>
      </c>
      <c r="EH75" s="48">
        <f t="shared" si="626"/>
        <v>0</v>
      </c>
      <c r="EI75" s="48">
        <f t="shared" si="626"/>
        <v>0</v>
      </c>
      <c r="EJ75" s="48">
        <f t="shared" si="626"/>
        <v>0</v>
      </c>
      <c r="EK75" s="48">
        <f t="shared" si="626"/>
        <v>0</v>
      </c>
      <c r="EL75" s="48">
        <f t="shared" si="626"/>
        <v>0</v>
      </c>
      <c r="EM75" s="48">
        <f t="shared" si="626"/>
        <v>0</v>
      </c>
      <c r="EN75" s="48">
        <f t="shared" si="626"/>
        <v>0</v>
      </c>
      <c r="EO75" s="48">
        <f t="shared" si="626"/>
        <v>0</v>
      </c>
      <c r="EP75" s="48">
        <f t="shared" si="626"/>
        <v>0</v>
      </c>
      <c r="EQ75" s="48">
        <f t="shared" si="626"/>
        <v>0</v>
      </c>
      <c r="ER75" s="48">
        <f t="shared" si="626"/>
        <v>0</v>
      </c>
      <c r="ES75" s="48">
        <f t="shared" si="626"/>
        <v>0</v>
      </c>
      <c r="ET75" s="48">
        <f t="shared" si="626"/>
        <v>0</v>
      </c>
      <c r="EU75" s="48">
        <f t="shared" si="626"/>
        <v>0</v>
      </c>
      <c r="EV75" s="48">
        <f t="shared" si="626"/>
        <v>0</v>
      </c>
      <c r="EW75" s="48">
        <f t="shared" si="626"/>
        <v>0</v>
      </c>
      <c r="EX75" s="48">
        <f t="shared" si="626"/>
        <v>0</v>
      </c>
      <c r="EY75" s="48">
        <f t="shared" si="626"/>
        <v>0</v>
      </c>
      <c r="EZ75" s="48">
        <f t="shared" si="626"/>
        <v>0</v>
      </c>
      <c r="FA75" s="48">
        <f t="shared" si="626"/>
        <v>0</v>
      </c>
      <c r="FB75" s="48">
        <f t="shared" si="626"/>
        <v>0</v>
      </c>
      <c r="FC75" s="48">
        <f t="shared" si="626"/>
        <v>0</v>
      </c>
      <c r="FD75" s="48">
        <f t="shared" si="626"/>
        <v>0</v>
      </c>
      <c r="FE75" s="48">
        <f t="shared" si="626"/>
        <v>0</v>
      </c>
      <c r="FF75" s="48">
        <f t="shared" si="626"/>
        <v>0</v>
      </c>
      <c r="FG75" s="48">
        <f t="shared" si="626"/>
        <v>0</v>
      </c>
      <c r="FH75" s="48">
        <f t="shared" si="626"/>
        <v>0</v>
      </c>
      <c r="FI75" s="48">
        <f t="shared" si="626"/>
        <v>0</v>
      </c>
      <c r="FJ75" s="48">
        <f t="shared" si="626"/>
        <v>0</v>
      </c>
      <c r="FK75" s="48">
        <f t="shared" si="626"/>
        <v>0</v>
      </c>
      <c r="FL75" s="48">
        <f t="shared" si="626"/>
        <v>0</v>
      </c>
      <c r="FM75" s="48">
        <f t="shared" si="626"/>
        <v>0</v>
      </c>
      <c r="FN75" s="48">
        <f t="shared" si="626"/>
        <v>0</v>
      </c>
      <c r="FO75" s="48">
        <f t="shared" si="626"/>
        <v>0</v>
      </c>
      <c r="FP75" s="48">
        <f t="shared" si="626"/>
        <v>0</v>
      </c>
      <c r="FQ75" s="48">
        <f t="shared" si="626"/>
        <v>0</v>
      </c>
      <c r="FR75" s="48">
        <f t="shared" si="626"/>
        <v>0</v>
      </c>
      <c r="FS75" s="48">
        <f t="shared" si="626"/>
        <v>0</v>
      </c>
      <c r="FT75" s="48">
        <f t="shared" si="626"/>
        <v>0</v>
      </c>
      <c r="FU75" s="48">
        <f t="shared" si="626"/>
        <v>0</v>
      </c>
      <c r="FV75" s="48">
        <f t="shared" si="626"/>
        <v>0</v>
      </c>
      <c r="FW75" s="48">
        <f t="shared" si="626"/>
        <v>0</v>
      </c>
      <c r="FX75" s="48">
        <f t="shared" si="626"/>
        <v>0</v>
      </c>
      <c r="FY75" s="48">
        <f t="shared" si="626"/>
        <v>0</v>
      </c>
      <c r="FZ75" s="48">
        <f t="shared" si="626"/>
        <v>0</v>
      </c>
      <c r="GA75" s="48">
        <f t="shared" si="626"/>
        <v>0</v>
      </c>
      <c r="GB75" s="48">
        <f t="shared" si="626"/>
        <v>0</v>
      </c>
      <c r="GC75" s="48">
        <f t="shared" si="626"/>
        <v>0</v>
      </c>
      <c r="GD75" s="48">
        <f t="shared" si="626"/>
        <v>0</v>
      </c>
      <c r="GE75" s="48">
        <f t="shared" si="626"/>
        <v>0</v>
      </c>
      <c r="GF75" s="48">
        <f t="shared" si="626"/>
        <v>0</v>
      </c>
      <c r="GG75" s="48">
        <f t="shared" si="626"/>
        <v>0</v>
      </c>
      <c r="GH75" s="48">
        <f t="shared" si="626"/>
        <v>0</v>
      </c>
      <c r="GI75" s="48">
        <f t="shared" si="626"/>
        <v>0</v>
      </c>
      <c r="GJ75" s="48">
        <f t="shared" si="626"/>
        <v>0</v>
      </c>
      <c r="GK75" s="48">
        <f t="shared" si="626"/>
        <v>0</v>
      </c>
      <c r="GL75" s="48">
        <f t="shared" si="626"/>
        <v>0</v>
      </c>
      <c r="GM75" s="48">
        <f t="shared" si="626"/>
        <v>0</v>
      </c>
      <c r="GN75" s="48">
        <f t="shared" si="626"/>
        <v>0</v>
      </c>
      <c r="GO75" s="48">
        <f t="shared" si="626"/>
        <v>0</v>
      </c>
      <c r="GP75" s="48">
        <f t="shared" si="626"/>
        <v>0</v>
      </c>
      <c r="GQ75" s="48">
        <f t="shared" si="627"/>
        <v>0</v>
      </c>
      <c r="GR75" s="48">
        <f t="shared" si="627"/>
        <v>0</v>
      </c>
      <c r="GS75" s="48">
        <f t="shared" si="627"/>
        <v>0</v>
      </c>
      <c r="GT75" s="48">
        <f t="shared" si="627"/>
        <v>0</v>
      </c>
      <c r="GU75" s="48">
        <f t="shared" si="627"/>
        <v>0</v>
      </c>
      <c r="GV75" s="48">
        <f t="shared" si="627"/>
        <v>0</v>
      </c>
      <c r="GW75" s="48">
        <f t="shared" si="627"/>
        <v>0</v>
      </c>
      <c r="GX75" s="48">
        <f t="shared" si="627"/>
        <v>0</v>
      </c>
      <c r="GY75" s="48">
        <f t="shared" si="627"/>
        <v>0</v>
      </c>
      <c r="GZ75" s="48">
        <f t="shared" si="627"/>
        <v>0</v>
      </c>
      <c r="HA75" s="48">
        <f t="shared" si="627"/>
        <v>0</v>
      </c>
      <c r="HB75" s="48">
        <f t="shared" si="627"/>
        <v>0</v>
      </c>
      <c r="HC75" s="48">
        <f t="shared" si="627"/>
        <v>0</v>
      </c>
      <c r="HD75" s="48">
        <f t="shared" si="627"/>
        <v>0</v>
      </c>
      <c r="HE75" s="48">
        <f t="shared" si="627"/>
        <v>0</v>
      </c>
      <c r="HF75" s="48">
        <f t="shared" si="627"/>
        <v>0</v>
      </c>
      <c r="HG75" s="48">
        <f t="shared" si="627"/>
        <v>0</v>
      </c>
      <c r="HH75" s="48">
        <f t="shared" si="627"/>
        <v>0</v>
      </c>
      <c r="HI75" s="48">
        <f t="shared" si="627"/>
        <v>0</v>
      </c>
      <c r="HJ75" s="48">
        <f t="shared" si="627"/>
        <v>0</v>
      </c>
      <c r="HK75" s="48">
        <f t="shared" si="627"/>
        <v>0</v>
      </c>
      <c r="HL75" s="48">
        <f t="shared" si="627"/>
        <v>0</v>
      </c>
      <c r="HM75" s="48">
        <f t="shared" si="627"/>
        <v>0</v>
      </c>
      <c r="HN75" s="48">
        <f t="shared" si="627"/>
        <v>0</v>
      </c>
      <c r="HO75" s="48">
        <f t="shared" si="627"/>
        <v>0</v>
      </c>
      <c r="HP75" s="48">
        <f t="shared" si="627"/>
        <v>0</v>
      </c>
      <c r="HQ75" s="48">
        <f t="shared" si="627"/>
        <v>0</v>
      </c>
      <c r="HR75" s="48">
        <f t="shared" si="627"/>
        <v>0</v>
      </c>
      <c r="HS75" s="48">
        <f t="shared" si="627"/>
        <v>0</v>
      </c>
      <c r="HT75" s="48">
        <f t="shared" si="627"/>
        <v>0</v>
      </c>
      <c r="HU75" s="48">
        <f t="shared" si="627"/>
        <v>0</v>
      </c>
      <c r="HV75" s="48">
        <f t="shared" si="627"/>
        <v>0</v>
      </c>
      <c r="HW75" s="48">
        <f t="shared" si="627"/>
        <v>0</v>
      </c>
      <c r="HX75" s="48">
        <f t="shared" si="627"/>
        <v>0</v>
      </c>
      <c r="HY75" s="48">
        <f t="shared" si="627"/>
        <v>0</v>
      </c>
      <c r="HZ75" s="48">
        <f t="shared" si="627"/>
        <v>0</v>
      </c>
      <c r="IA75" s="48">
        <f t="shared" si="627"/>
        <v>0</v>
      </c>
      <c r="IB75" s="48">
        <f t="shared" si="627"/>
        <v>0</v>
      </c>
      <c r="IC75" s="48">
        <f t="shared" si="627"/>
        <v>0</v>
      </c>
      <c r="ID75" s="48">
        <f t="shared" si="627"/>
        <v>0</v>
      </c>
      <c r="IE75" s="48">
        <f t="shared" si="627"/>
        <v>0</v>
      </c>
      <c r="IF75" s="48">
        <f t="shared" si="627"/>
        <v>0</v>
      </c>
      <c r="IG75" s="48">
        <f t="shared" si="627"/>
        <v>0</v>
      </c>
      <c r="IH75" s="48">
        <f t="shared" si="627"/>
        <v>0</v>
      </c>
      <c r="II75" s="48">
        <f t="shared" si="627"/>
        <v>0</v>
      </c>
      <c r="IJ75" s="48">
        <f t="shared" si="627"/>
        <v>0</v>
      </c>
      <c r="IK75" s="48">
        <f t="shared" si="627"/>
        <v>0</v>
      </c>
      <c r="IL75" s="48">
        <f t="shared" si="627"/>
        <v>0</v>
      </c>
      <c r="IM75" s="48">
        <f t="shared" si="627"/>
        <v>0</v>
      </c>
      <c r="IN75" s="48">
        <f t="shared" si="627"/>
        <v>0</v>
      </c>
      <c r="IO75" s="48">
        <f t="shared" si="627"/>
        <v>0</v>
      </c>
      <c r="IP75" s="48">
        <f t="shared" si="627"/>
        <v>0</v>
      </c>
      <c r="IQ75" s="48">
        <f t="shared" si="627"/>
        <v>0</v>
      </c>
      <c r="IR75" s="48">
        <f t="shared" si="627"/>
        <v>0</v>
      </c>
      <c r="IS75" s="48">
        <f t="shared" si="627"/>
        <v>0</v>
      </c>
      <c r="IT75" s="48">
        <f t="shared" si="627"/>
        <v>0</v>
      </c>
      <c r="IU75" s="48">
        <f t="shared" si="627"/>
        <v>0</v>
      </c>
      <c r="IV75" s="48">
        <f t="shared" si="627"/>
        <v>0</v>
      </c>
      <c r="IW75" s="48">
        <f t="shared" si="627"/>
        <v>0</v>
      </c>
      <c r="IX75" s="48">
        <f t="shared" si="627"/>
        <v>0</v>
      </c>
      <c r="IY75" s="48">
        <f t="shared" si="627"/>
        <v>0</v>
      </c>
      <c r="IZ75" s="48">
        <f t="shared" si="627"/>
        <v>0</v>
      </c>
      <c r="JA75" s="48">
        <f t="shared" si="627"/>
        <v>0</v>
      </c>
      <c r="JB75" s="48">
        <f t="shared" si="627"/>
        <v>0</v>
      </c>
      <c r="JC75" s="48">
        <f t="shared" si="628"/>
        <v>0</v>
      </c>
      <c r="JD75" s="48">
        <f t="shared" si="628"/>
        <v>0</v>
      </c>
      <c r="JE75" s="48">
        <f t="shared" si="628"/>
        <v>0</v>
      </c>
      <c r="JF75" s="48">
        <f t="shared" si="628"/>
        <v>0</v>
      </c>
      <c r="JG75" s="48">
        <f t="shared" si="628"/>
        <v>0</v>
      </c>
      <c r="JH75" s="48">
        <f t="shared" si="628"/>
        <v>0</v>
      </c>
      <c r="JI75" s="48">
        <f t="shared" si="628"/>
        <v>0</v>
      </c>
      <c r="JJ75" s="48">
        <f t="shared" si="628"/>
        <v>0</v>
      </c>
      <c r="JK75" s="48">
        <f t="shared" si="628"/>
        <v>0</v>
      </c>
      <c r="JL75" s="48">
        <f t="shared" si="628"/>
        <v>0</v>
      </c>
      <c r="JM75" s="48">
        <f t="shared" si="628"/>
        <v>0</v>
      </c>
      <c r="JN75" s="48">
        <f t="shared" si="628"/>
        <v>0</v>
      </c>
      <c r="JO75" s="48">
        <f t="shared" si="628"/>
        <v>0</v>
      </c>
      <c r="JP75" s="48">
        <f t="shared" si="628"/>
        <v>0</v>
      </c>
      <c r="JQ75" s="48">
        <f t="shared" si="628"/>
        <v>0</v>
      </c>
      <c r="JR75" s="48">
        <f t="shared" si="628"/>
        <v>0</v>
      </c>
      <c r="JS75" s="48">
        <f t="shared" si="628"/>
        <v>0</v>
      </c>
      <c r="JT75" s="48">
        <f t="shared" si="628"/>
        <v>0</v>
      </c>
      <c r="JU75" s="48">
        <f t="shared" si="628"/>
        <v>0</v>
      </c>
      <c r="JV75" s="48">
        <f t="shared" si="628"/>
        <v>0</v>
      </c>
      <c r="JW75" s="48">
        <f t="shared" si="628"/>
        <v>0</v>
      </c>
      <c r="JX75" s="48">
        <f t="shared" si="628"/>
        <v>0</v>
      </c>
      <c r="JY75" s="48">
        <f t="shared" si="628"/>
        <v>0</v>
      </c>
      <c r="JZ75" s="48">
        <f t="shared" si="628"/>
        <v>0</v>
      </c>
      <c r="KA75" s="48">
        <f t="shared" si="628"/>
        <v>0</v>
      </c>
      <c r="KB75" s="48">
        <f t="shared" si="628"/>
        <v>0</v>
      </c>
      <c r="KC75" s="48">
        <f t="shared" si="628"/>
        <v>0</v>
      </c>
      <c r="KD75" s="48">
        <f t="shared" si="628"/>
        <v>0</v>
      </c>
      <c r="KE75" s="48">
        <f t="shared" si="628"/>
        <v>0</v>
      </c>
      <c r="KF75" s="48">
        <f t="shared" si="628"/>
        <v>0</v>
      </c>
      <c r="KG75" s="48">
        <f t="shared" si="628"/>
        <v>0</v>
      </c>
      <c r="KH75" s="48">
        <f t="shared" si="628"/>
        <v>0</v>
      </c>
      <c r="KI75" s="48">
        <f t="shared" si="628"/>
        <v>0</v>
      </c>
      <c r="KJ75" s="48">
        <f t="shared" si="628"/>
        <v>0</v>
      </c>
      <c r="KK75" s="48">
        <f t="shared" si="628"/>
        <v>0</v>
      </c>
      <c r="KL75" s="48">
        <f t="shared" si="628"/>
        <v>0</v>
      </c>
      <c r="KM75" s="48">
        <f t="shared" si="628"/>
        <v>0</v>
      </c>
      <c r="KN75" s="48">
        <f t="shared" si="628"/>
        <v>0</v>
      </c>
      <c r="KO75" s="48">
        <f t="shared" si="628"/>
        <v>0</v>
      </c>
      <c r="KP75" s="48">
        <f t="shared" si="628"/>
        <v>0</v>
      </c>
      <c r="KQ75" s="48">
        <f t="shared" si="628"/>
        <v>0</v>
      </c>
      <c r="KR75" s="48">
        <f t="shared" si="628"/>
        <v>0</v>
      </c>
      <c r="KS75" s="48">
        <f t="shared" si="628"/>
        <v>0</v>
      </c>
      <c r="KT75" s="48">
        <f t="shared" si="628"/>
        <v>0</v>
      </c>
      <c r="KU75" s="48">
        <f t="shared" si="628"/>
        <v>0</v>
      </c>
      <c r="KV75" s="48">
        <f t="shared" si="628"/>
        <v>0</v>
      </c>
      <c r="KW75" s="48">
        <f t="shared" si="628"/>
        <v>0</v>
      </c>
      <c r="KX75" s="48">
        <f t="shared" si="628"/>
        <v>0</v>
      </c>
      <c r="KY75" s="48">
        <f t="shared" si="628"/>
        <v>0</v>
      </c>
      <c r="KZ75" s="48">
        <f t="shared" si="628"/>
        <v>0</v>
      </c>
      <c r="LA75" s="48">
        <f t="shared" si="628"/>
        <v>0</v>
      </c>
      <c r="LB75" s="48">
        <f t="shared" si="628"/>
        <v>0</v>
      </c>
      <c r="LC75" s="48">
        <f t="shared" si="628"/>
        <v>0</v>
      </c>
      <c r="LD75" s="48">
        <f t="shared" si="628"/>
        <v>0</v>
      </c>
      <c r="LE75" s="48">
        <f t="shared" si="628"/>
        <v>0</v>
      </c>
      <c r="LF75" s="48">
        <f t="shared" si="628"/>
        <v>0</v>
      </c>
      <c r="LG75" s="48">
        <f t="shared" si="628"/>
        <v>0</v>
      </c>
      <c r="LH75" s="48">
        <f t="shared" si="628"/>
        <v>0</v>
      </c>
      <c r="LI75" s="48">
        <f t="shared" si="628"/>
        <v>0</v>
      </c>
      <c r="LJ75" s="48">
        <f t="shared" si="628"/>
        <v>0</v>
      </c>
      <c r="LK75" s="48">
        <f t="shared" si="628"/>
        <v>0</v>
      </c>
      <c r="LL75" s="48">
        <f t="shared" si="628"/>
        <v>0</v>
      </c>
      <c r="LM75" s="48">
        <f t="shared" si="628"/>
        <v>0</v>
      </c>
      <c r="LN75" s="48">
        <f t="shared" si="628"/>
        <v>0</v>
      </c>
      <c r="LO75" s="48">
        <f t="shared" si="629"/>
        <v>0</v>
      </c>
      <c r="LP75" s="48">
        <f t="shared" si="629"/>
        <v>0</v>
      </c>
      <c r="LQ75" s="48">
        <f t="shared" si="629"/>
        <v>0</v>
      </c>
      <c r="LR75" s="48">
        <f t="shared" si="629"/>
        <v>0</v>
      </c>
      <c r="LS75" s="48">
        <f t="shared" si="629"/>
        <v>0</v>
      </c>
      <c r="LT75" s="48">
        <f t="shared" si="629"/>
        <v>0</v>
      </c>
      <c r="LU75" s="48">
        <f t="shared" si="629"/>
        <v>0</v>
      </c>
      <c r="LV75" s="48">
        <f t="shared" si="629"/>
        <v>0</v>
      </c>
      <c r="LW75" s="48">
        <f t="shared" si="629"/>
        <v>0</v>
      </c>
      <c r="LX75" s="48">
        <f t="shared" si="629"/>
        <v>0</v>
      </c>
      <c r="LY75" s="48">
        <f t="shared" si="629"/>
        <v>0</v>
      </c>
      <c r="LZ75" s="48">
        <f t="shared" si="629"/>
        <v>0</v>
      </c>
      <c r="MA75" s="48">
        <f t="shared" si="629"/>
        <v>0</v>
      </c>
      <c r="MB75" s="48">
        <f t="shared" si="629"/>
        <v>0</v>
      </c>
      <c r="MC75" s="48">
        <f t="shared" si="629"/>
        <v>0</v>
      </c>
      <c r="MD75" s="48">
        <f t="shared" si="629"/>
        <v>0</v>
      </c>
      <c r="ME75" s="48">
        <f t="shared" si="629"/>
        <v>0</v>
      </c>
      <c r="MF75" s="48">
        <f t="shared" si="629"/>
        <v>0</v>
      </c>
      <c r="MG75" s="48">
        <f t="shared" si="629"/>
        <v>0</v>
      </c>
      <c r="MH75" s="48">
        <f t="shared" si="629"/>
        <v>0</v>
      </c>
      <c r="MI75" s="48">
        <f t="shared" si="629"/>
        <v>0</v>
      </c>
      <c r="MJ75" s="48">
        <f t="shared" si="629"/>
        <v>0</v>
      </c>
      <c r="MK75" s="48">
        <f t="shared" si="629"/>
        <v>0</v>
      </c>
      <c r="ML75" s="48">
        <f t="shared" si="629"/>
        <v>0</v>
      </c>
      <c r="MM75" s="48">
        <f t="shared" si="629"/>
        <v>0</v>
      </c>
      <c r="MN75" s="48">
        <f t="shared" si="629"/>
        <v>0</v>
      </c>
      <c r="MO75" s="48">
        <f t="shared" si="629"/>
        <v>0</v>
      </c>
      <c r="MP75" s="48">
        <f t="shared" si="629"/>
        <v>0</v>
      </c>
      <c r="MQ75" s="48">
        <f t="shared" si="629"/>
        <v>0</v>
      </c>
      <c r="MR75" s="48">
        <f t="shared" si="629"/>
        <v>0</v>
      </c>
      <c r="MS75" s="48">
        <f t="shared" si="629"/>
        <v>0</v>
      </c>
      <c r="MT75" s="48">
        <f t="shared" si="629"/>
        <v>0</v>
      </c>
      <c r="MU75" s="48">
        <f t="shared" si="629"/>
        <v>0</v>
      </c>
      <c r="MV75" s="48">
        <f t="shared" si="629"/>
        <v>0</v>
      </c>
      <c r="MW75" s="48">
        <f t="shared" si="629"/>
        <v>0</v>
      </c>
      <c r="MX75" s="48">
        <f t="shared" si="629"/>
        <v>0</v>
      </c>
      <c r="MY75" s="48">
        <f t="shared" si="629"/>
        <v>0</v>
      </c>
      <c r="MZ75" s="48">
        <f t="shared" si="629"/>
        <v>0</v>
      </c>
      <c r="NA75" s="48">
        <f t="shared" si="629"/>
        <v>0</v>
      </c>
      <c r="NB75" s="48">
        <f t="shared" si="629"/>
        <v>0</v>
      </c>
      <c r="NC75" s="48">
        <f t="shared" si="629"/>
        <v>0</v>
      </c>
      <c r="ND75" s="48">
        <f t="shared" si="629"/>
        <v>0</v>
      </c>
      <c r="NE75" s="48">
        <f t="shared" si="629"/>
        <v>0</v>
      </c>
      <c r="NF75" s="48">
        <f t="shared" si="629"/>
        <v>0</v>
      </c>
      <c r="NG75" s="48">
        <f t="shared" si="629"/>
        <v>0</v>
      </c>
      <c r="NH75" s="48">
        <f t="shared" si="629"/>
        <v>0</v>
      </c>
      <c r="NI75" s="48">
        <f t="shared" si="629"/>
        <v>0</v>
      </c>
      <c r="NJ75" s="48">
        <f t="shared" si="629"/>
        <v>0</v>
      </c>
      <c r="NK75" s="48">
        <f t="shared" si="629"/>
        <v>0</v>
      </c>
      <c r="NL75" s="48">
        <f t="shared" si="629"/>
        <v>0</v>
      </c>
      <c r="NM75" s="48">
        <f t="shared" si="629"/>
        <v>0</v>
      </c>
      <c r="NN75" s="48">
        <f t="shared" si="629"/>
        <v>0</v>
      </c>
      <c r="NO75" s="48">
        <f t="shared" si="629"/>
        <v>0</v>
      </c>
      <c r="NP75" s="48">
        <f t="shared" si="629"/>
        <v>0</v>
      </c>
      <c r="NQ75" s="48">
        <f t="shared" si="629"/>
        <v>0</v>
      </c>
      <c r="NR75" s="48">
        <f t="shared" si="629"/>
        <v>0</v>
      </c>
      <c r="NS75" s="48">
        <f t="shared" si="629"/>
        <v>0</v>
      </c>
      <c r="NT75" s="48">
        <f t="shared" si="629"/>
        <v>0</v>
      </c>
      <c r="NU75" s="48">
        <f t="shared" si="629"/>
        <v>0</v>
      </c>
      <c r="NV75" s="48">
        <f t="shared" si="629"/>
        <v>0</v>
      </c>
      <c r="NW75" s="48">
        <f t="shared" si="629"/>
        <v>0</v>
      </c>
      <c r="NX75" s="48">
        <f t="shared" si="629"/>
        <v>0</v>
      </c>
      <c r="NZ75" s="48">
        <f t="shared" ref="NZ75" si="632">NX75</f>
        <v>0</v>
      </c>
      <c r="OG75" s="3" t="s">
        <v>102</v>
      </c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</row>
    <row r="76" spans="1:412" ht="15.75" customHeight="1" outlineLevel="1">
      <c r="B76" s="6" t="s">
        <v>81</v>
      </c>
      <c r="C76" s="6" t="s">
        <v>101</v>
      </c>
      <c r="E76" s="48">
        <v>0</v>
      </c>
      <c r="F76" s="48">
        <f>E76</f>
        <v>0</v>
      </c>
      <c r="G76" s="48">
        <f t="shared" ref="G76:BR76" si="633">F76</f>
        <v>0</v>
      </c>
      <c r="H76" s="48">
        <f t="shared" si="633"/>
        <v>0</v>
      </c>
      <c r="I76" s="48">
        <f t="shared" si="633"/>
        <v>0</v>
      </c>
      <c r="J76" s="48">
        <f t="shared" si="633"/>
        <v>0</v>
      </c>
      <c r="K76" s="48">
        <f t="shared" si="633"/>
        <v>0</v>
      </c>
      <c r="L76" s="48">
        <f t="shared" si="633"/>
        <v>0</v>
      </c>
      <c r="M76" s="48">
        <f t="shared" si="633"/>
        <v>0</v>
      </c>
      <c r="N76" s="48">
        <f t="shared" si="633"/>
        <v>0</v>
      </c>
      <c r="O76" s="48">
        <f t="shared" si="633"/>
        <v>0</v>
      </c>
      <c r="P76" s="48">
        <f t="shared" si="633"/>
        <v>0</v>
      </c>
      <c r="Q76" s="48">
        <f t="shared" si="633"/>
        <v>0</v>
      </c>
      <c r="R76" s="48">
        <f t="shared" si="633"/>
        <v>0</v>
      </c>
      <c r="S76" s="48">
        <f t="shared" si="633"/>
        <v>0</v>
      </c>
      <c r="T76" s="48">
        <f t="shared" si="633"/>
        <v>0</v>
      </c>
      <c r="U76" s="48">
        <f t="shared" si="633"/>
        <v>0</v>
      </c>
      <c r="V76" s="48">
        <f t="shared" si="633"/>
        <v>0</v>
      </c>
      <c r="W76" s="48">
        <f t="shared" si="633"/>
        <v>0</v>
      </c>
      <c r="X76" s="48">
        <f t="shared" si="633"/>
        <v>0</v>
      </c>
      <c r="Y76" s="48">
        <f t="shared" si="633"/>
        <v>0</v>
      </c>
      <c r="Z76" s="48">
        <f t="shared" si="633"/>
        <v>0</v>
      </c>
      <c r="AA76" s="48">
        <f t="shared" si="633"/>
        <v>0</v>
      </c>
      <c r="AB76" s="48">
        <f t="shared" si="633"/>
        <v>0</v>
      </c>
      <c r="AC76" s="48">
        <f t="shared" si="633"/>
        <v>0</v>
      </c>
      <c r="AD76" s="48">
        <f t="shared" si="633"/>
        <v>0</v>
      </c>
      <c r="AE76" s="48">
        <f t="shared" si="633"/>
        <v>0</v>
      </c>
      <c r="AF76" s="48">
        <f t="shared" si="633"/>
        <v>0</v>
      </c>
      <c r="AG76" s="48">
        <f t="shared" si="633"/>
        <v>0</v>
      </c>
      <c r="AH76" s="48">
        <f t="shared" si="633"/>
        <v>0</v>
      </c>
      <c r="AI76" s="48">
        <f t="shared" si="633"/>
        <v>0</v>
      </c>
      <c r="AJ76" s="48">
        <f t="shared" si="633"/>
        <v>0</v>
      </c>
      <c r="AK76" s="48">
        <f t="shared" si="633"/>
        <v>0</v>
      </c>
      <c r="AL76" s="48">
        <f t="shared" si="633"/>
        <v>0</v>
      </c>
      <c r="AM76" s="48">
        <f t="shared" si="633"/>
        <v>0</v>
      </c>
      <c r="AN76" s="48">
        <f t="shared" si="633"/>
        <v>0</v>
      </c>
      <c r="AO76" s="48">
        <f t="shared" si="633"/>
        <v>0</v>
      </c>
      <c r="AP76" s="48">
        <f t="shared" si="633"/>
        <v>0</v>
      </c>
      <c r="AQ76" s="48">
        <f t="shared" si="633"/>
        <v>0</v>
      </c>
      <c r="AR76" s="48">
        <f t="shared" si="633"/>
        <v>0</v>
      </c>
      <c r="AS76" s="48">
        <f t="shared" si="633"/>
        <v>0</v>
      </c>
      <c r="AT76" s="48">
        <f t="shared" si="633"/>
        <v>0</v>
      </c>
      <c r="AU76" s="48">
        <f t="shared" si="633"/>
        <v>0</v>
      </c>
      <c r="AV76" s="48">
        <f t="shared" si="633"/>
        <v>0</v>
      </c>
      <c r="AW76" s="48">
        <f t="shared" si="633"/>
        <v>0</v>
      </c>
      <c r="AX76" s="48">
        <f t="shared" si="633"/>
        <v>0</v>
      </c>
      <c r="AY76" s="48">
        <f t="shared" si="633"/>
        <v>0</v>
      </c>
      <c r="AZ76" s="48">
        <f t="shared" si="633"/>
        <v>0</v>
      </c>
      <c r="BA76" s="48">
        <f t="shared" si="633"/>
        <v>0</v>
      </c>
      <c r="BB76" s="48">
        <f t="shared" si="633"/>
        <v>0</v>
      </c>
      <c r="BC76" s="48">
        <f t="shared" si="633"/>
        <v>0</v>
      </c>
      <c r="BD76" s="48">
        <f t="shared" si="633"/>
        <v>0</v>
      </c>
      <c r="BE76" s="48">
        <f t="shared" si="633"/>
        <v>0</v>
      </c>
      <c r="BF76" s="48">
        <f t="shared" si="633"/>
        <v>0</v>
      </c>
      <c r="BG76" s="48">
        <f t="shared" si="633"/>
        <v>0</v>
      </c>
      <c r="BH76" s="48">
        <f t="shared" si="633"/>
        <v>0</v>
      </c>
      <c r="BI76" s="48">
        <f t="shared" si="633"/>
        <v>0</v>
      </c>
      <c r="BJ76" s="48">
        <f t="shared" si="633"/>
        <v>0</v>
      </c>
      <c r="BK76" s="48">
        <f t="shared" si="633"/>
        <v>0</v>
      </c>
      <c r="BL76" s="48">
        <f t="shared" si="633"/>
        <v>0</v>
      </c>
      <c r="BM76" s="48">
        <f t="shared" si="633"/>
        <v>0</v>
      </c>
      <c r="BN76" s="48">
        <f t="shared" si="633"/>
        <v>0</v>
      </c>
      <c r="BO76" s="48">
        <f t="shared" si="633"/>
        <v>0</v>
      </c>
      <c r="BP76" s="48">
        <f t="shared" si="633"/>
        <v>0</v>
      </c>
      <c r="BQ76" s="48">
        <f t="shared" si="633"/>
        <v>0</v>
      </c>
      <c r="BR76" s="48">
        <f t="shared" si="633"/>
        <v>0</v>
      </c>
      <c r="BS76" s="48">
        <f t="shared" ref="BS76:ED76" si="634">BR76</f>
        <v>0</v>
      </c>
      <c r="BT76" s="48">
        <f t="shared" si="634"/>
        <v>0</v>
      </c>
      <c r="BU76" s="48">
        <f t="shared" si="634"/>
        <v>0</v>
      </c>
      <c r="BV76" s="48">
        <f t="shared" si="634"/>
        <v>0</v>
      </c>
      <c r="BW76" s="48">
        <f t="shared" si="634"/>
        <v>0</v>
      </c>
      <c r="BX76" s="48">
        <f t="shared" si="634"/>
        <v>0</v>
      </c>
      <c r="BY76" s="48">
        <f t="shared" si="634"/>
        <v>0</v>
      </c>
      <c r="BZ76" s="48">
        <f t="shared" si="634"/>
        <v>0</v>
      </c>
      <c r="CA76" s="48">
        <f t="shared" si="634"/>
        <v>0</v>
      </c>
      <c r="CB76" s="48">
        <f t="shared" si="634"/>
        <v>0</v>
      </c>
      <c r="CC76" s="48">
        <f t="shared" si="634"/>
        <v>0</v>
      </c>
      <c r="CD76" s="48">
        <f t="shared" si="634"/>
        <v>0</v>
      </c>
      <c r="CE76" s="48">
        <f t="shared" si="634"/>
        <v>0</v>
      </c>
      <c r="CF76" s="48">
        <f t="shared" si="634"/>
        <v>0</v>
      </c>
      <c r="CG76" s="48">
        <f t="shared" si="634"/>
        <v>0</v>
      </c>
      <c r="CH76" s="48">
        <f t="shared" si="634"/>
        <v>0</v>
      </c>
      <c r="CI76" s="48">
        <f t="shared" si="634"/>
        <v>0</v>
      </c>
      <c r="CJ76" s="48">
        <f t="shared" si="634"/>
        <v>0</v>
      </c>
      <c r="CK76" s="48">
        <f t="shared" si="634"/>
        <v>0</v>
      </c>
      <c r="CL76" s="48">
        <f t="shared" si="634"/>
        <v>0</v>
      </c>
      <c r="CM76" s="48">
        <f t="shared" si="634"/>
        <v>0</v>
      </c>
      <c r="CN76" s="48">
        <f t="shared" si="634"/>
        <v>0</v>
      </c>
      <c r="CO76" s="48">
        <f t="shared" si="634"/>
        <v>0</v>
      </c>
      <c r="CP76" s="48">
        <f t="shared" si="634"/>
        <v>0</v>
      </c>
      <c r="CQ76" s="48">
        <f t="shared" si="634"/>
        <v>0</v>
      </c>
      <c r="CR76" s="48">
        <f t="shared" si="634"/>
        <v>0</v>
      </c>
      <c r="CS76" s="48">
        <f t="shared" si="634"/>
        <v>0</v>
      </c>
      <c r="CT76" s="48">
        <f t="shared" si="634"/>
        <v>0</v>
      </c>
      <c r="CU76" s="48">
        <f t="shared" si="634"/>
        <v>0</v>
      </c>
      <c r="CV76" s="48">
        <f t="shared" si="634"/>
        <v>0</v>
      </c>
      <c r="CW76" s="48">
        <f t="shared" si="634"/>
        <v>0</v>
      </c>
      <c r="CX76" s="48">
        <f t="shared" si="634"/>
        <v>0</v>
      </c>
      <c r="CY76" s="48">
        <f t="shared" si="634"/>
        <v>0</v>
      </c>
      <c r="CZ76" s="48">
        <f t="shared" si="634"/>
        <v>0</v>
      </c>
      <c r="DA76" s="48">
        <f t="shared" si="634"/>
        <v>0</v>
      </c>
      <c r="DB76" s="48">
        <f t="shared" si="634"/>
        <v>0</v>
      </c>
      <c r="DC76" s="48">
        <f t="shared" si="634"/>
        <v>0</v>
      </c>
      <c r="DD76" s="48">
        <f t="shared" si="634"/>
        <v>0</v>
      </c>
      <c r="DE76" s="48">
        <f t="shared" si="634"/>
        <v>0</v>
      </c>
      <c r="DF76" s="48">
        <f t="shared" si="634"/>
        <v>0</v>
      </c>
      <c r="DG76" s="48">
        <f t="shared" si="634"/>
        <v>0</v>
      </c>
      <c r="DH76" s="48">
        <f t="shared" si="634"/>
        <v>0</v>
      </c>
      <c r="DI76" s="48">
        <f t="shared" si="634"/>
        <v>0</v>
      </c>
      <c r="DJ76" s="48">
        <f t="shared" si="634"/>
        <v>0</v>
      </c>
      <c r="DK76" s="48">
        <f t="shared" si="634"/>
        <v>0</v>
      </c>
      <c r="DL76" s="48">
        <f t="shared" si="634"/>
        <v>0</v>
      </c>
      <c r="DM76" s="48">
        <f t="shared" si="634"/>
        <v>0</v>
      </c>
      <c r="DN76" s="48">
        <f t="shared" si="634"/>
        <v>0</v>
      </c>
      <c r="DO76" s="48">
        <f t="shared" si="634"/>
        <v>0</v>
      </c>
      <c r="DP76" s="48">
        <f t="shared" si="634"/>
        <v>0</v>
      </c>
      <c r="DQ76" s="48">
        <f t="shared" si="634"/>
        <v>0</v>
      </c>
      <c r="DR76" s="48">
        <f t="shared" si="634"/>
        <v>0</v>
      </c>
      <c r="DS76" s="48">
        <f t="shared" si="634"/>
        <v>0</v>
      </c>
      <c r="DT76" s="48">
        <f t="shared" si="634"/>
        <v>0</v>
      </c>
      <c r="DU76" s="48">
        <f t="shared" si="634"/>
        <v>0</v>
      </c>
      <c r="DV76" s="48">
        <f t="shared" si="634"/>
        <v>0</v>
      </c>
      <c r="DW76" s="48">
        <f t="shared" si="634"/>
        <v>0</v>
      </c>
      <c r="DX76" s="48">
        <f t="shared" si="634"/>
        <v>0</v>
      </c>
      <c r="DY76" s="48">
        <f t="shared" si="634"/>
        <v>0</v>
      </c>
      <c r="DZ76" s="48">
        <f t="shared" si="634"/>
        <v>0</v>
      </c>
      <c r="EA76" s="48">
        <f t="shared" si="634"/>
        <v>0</v>
      </c>
      <c r="EB76" s="48">
        <f t="shared" si="634"/>
        <v>0</v>
      </c>
      <c r="EC76" s="48">
        <f t="shared" si="634"/>
        <v>0</v>
      </c>
      <c r="ED76" s="48">
        <f t="shared" si="634"/>
        <v>0</v>
      </c>
      <c r="EE76" s="48">
        <f t="shared" ref="EE76:GP76" si="635">ED76</f>
        <v>0</v>
      </c>
      <c r="EF76" s="48">
        <f t="shared" si="635"/>
        <v>0</v>
      </c>
      <c r="EG76" s="48">
        <f t="shared" si="635"/>
        <v>0</v>
      </c>
      <c r="EH76" s="48">
        <f t="shared" si="635"/>
        <v>0</v>
      </c>
      <c r="EI76" s="48">
        <f t="shared" si="635"/>
        <v>0</v>
      </c>
      <c r="EJ76" s="48">
        <f t="shared" si="635"/>
        <v>0</v>
      </c>
      <c r="EK76" s="48">
        <f t="shared" si="635"/>
        <v>0</v>
      </c>
      <c r="EL76" s="48">
        <f t="shared" si="635"/>
        <v>0</v>
      </c>
      <c r="EM76" s="48">
        <f t="shared" si="635"/>
        <v>0</v>
      </c>
      <c r="EN76" s="48">
        <f t="shared" si="635"/>
        <v>0</v>
      </c>
      <c r="EO76" s="48">
        <f t="shared" si="635"/>
        <v>0</v>
      </c>
      <c r="EP76" s="48">
        <f t="shared" si="635"/>
        <v>0</v>
      </c>
      <c r="EQ76" s="48">
        <f t="shared" si="635"/>
        <v>0</v>
      </c>
      <c r="ER76" s="48">
        <f t="shared" si="635"/>
        <v>0</v>
      </c>
      <c r="ES76" s="48">
        <f t="shared" si="635"/>
        <v>0</v>
      </c>
      <c r="ET76" s="48">
        <f t="shared" si="635"/>
        <v>0</v>
      </c>
      <c r="EU76" s="48">
        <f t="shared" si="635"/>
        <v>0</v>
      </c>
      <c r="EV76" s="48">
        <f t="shared" si="635"/>
        <v>0</v>
      </c>
      <c r="EW76" s="48">
        <f t="shared" si="635"/>
        <v>0</v>
      </c>
      <c r="EX76" s="48">
        <f t="shared" si="635"/>
        <v>0</v>
      </c>
      <c r="EY76" s="48">
        <f t="shared" si="635"/>
        <v>0</v>
      </c>
      <c r="EZ76" s="48">
        <f t="shared" si="635"/>
        <v>0</v>
      </c>
      <c r="FA76" s="48">
        <f t="shared" si="635"/>
        <v>0</v>
      </c>
      <c r="FB76" s="48">
        <f t="shared" si="635"/>
        <v>0</v>
      </c>
      <c r="FC76" s="48">
        <f t="shared" si="635"/>
        <v>0</v>
      </c>
      <c r="FD76" s="48">
        <f t="shared" si="635"/>
        <v>0</v>
      </c>
      <c r="FE76" s="48">
        <f t="shared" si="635"/>
        <v>0</v>
      </c>
      <c r="FF76" s="48">
        <f t="shared" si="635"/>
        <v>0</v>
      </c>
      <c r="FG76" s="48">
        <f t="shared" si="635"/>
        <v>0</v>
      </c>
      <c r="FH76" s="48">
        <f t="shared" si="635"/>
        <v>0</v>
      </c>
      <c r="FI76" s="48">
        <f t="shared" si="635"/>
        <v>0</v>
      </c>
      <c r="FJ76" s="48">
        <f t="shared" si="635"/>
        <v>0</v>
      </c>
      <c r="FK76" s="48">
        <f t="shared" si="635"/>
        <v>0</v>
      </c>
      <c r="FL76" s="48">
        <f t="shared" si="635"/>
        <v>0</v>
      </c>
      <c r="FM76" s="48">
        <f t="shared" si="635"/>
        <v>0</v>
      </c>
      <c r="FN76" s="48">
        <f t="shared" si="635"/>
        <v>0</v>
      </c>
      <c r="FO76" s="48">
        <f t="shared" si="635"/>
        <v>0</v>
      </c>
      <c r="FP76" s="48">
        <f t="shared" si="635"/>
        <v>0</v>
      </c>
      <c r="FQ76" s="48">
        <f t="shared" si="635"/>
        <v>0</v>
      </c>
      <c r="FR76" s="48">
        <f t="shared" si="635"/>
        <v>0</v>
      </c>
      <c r="FS76" s="48">
        <f t="shared" si="635"/>
        <v>0</v>
      </c>
      <c r="FT76" s="48">
        <f t="shared" si="635"/>
        <v>0</v>
      </c>
      <c r="FU76" s="48">
        <f t="shared" si="635"/>
        <v>0</v>
      </c>
      <c r="FV76" s="48">
        <f t="shared" si="635"/>
        <v>0</v>
      </c>
      <c r="FW76" s="48">
        <f t="shared" si="635"/>
        <v>0</v>
      </c>
      <c r="FX76" s="48">
        <f t="shared" si="635"/>
        <v>0</v>
      </c>
      <c r="FY76" s="48">
        <f t="shared" si="635"/>
        <v>0</v>
      </c>
      <c r="FZ76" s="48">
        <f t="shared" si="635"/>
        <v>0</v>
      </c>
      <c r="GA76" s="48">
        <f t="shared" si="635"/>
        <v>0</v>
      </c>
      <c r="GB76" s="48">
        <f t="shared" si="635"/>
        <v>0</v>
      </c>
      <c r="GC76" s="48">
        <f t="shared" si="635"/>
        <v>0</v>
      </c>
      <c r="GD76" s="48">
        <f t="shared" si="635"/>
        <v>0</v>
      </c>
      <c r="GE76" s="48">
        <f t="shared" si="635"/>
        <v>0</v>
      </c>
      <c r="GF76" s="48">
        <f t="shared" si="635"/>
        <v>0</v>
      </c>
      <c r="GG76" s="48">
        <f t="shared" si="635"/>
        <v>0</v>
      </c>
      <c r="GH76" s="48">
        <f t="shared" si="635"/>
        <v>0</v>
      </c>
      <c r="GI76" s="48">
        <f t="shared" si="635"/>
        <v>0</v>
      </c>
      <c r="GJ76" s="48">
        <f t="shared" si="635"/>
        <v>0</v>
      </c>
      <c r="GK76" s="48">
        <f t="shared" si="635"/>
        <v>0</v>
      </c>
      <c r="GL76" s="48">
        <f t="shared" si="635"/>
        <v>0</v>
      </c>
      <c r="GM76" s="48">
        <f t="shared" si="635"/>
        <v>0</v>
      </c>
      <c r="GN76" s="48">
        <f t="shared" si="635"/>
        <v>0</v>
      </c>
      <c r="GO76" s="48">
        <f t="shared" si="635"/>
        <v>0</v>
      </c>
      <c r="GP76" s="48">
        <f t="shared" si="635"/>
        <v>0</v>
      </c>
      <c r="GQ76" s="48">
        <f t="shared" ref="GQ76:JB76" si="636">GP76</f>
        <v>0</v>
      </c>
      <c r="GR76" s="48">
        <f t="shared" si="636"/>
        <v>0</v>
      </c>
      <c r="GS76" s="48">
        <f t="shared" si="636"/>
        <v>0</v>
      </c>
      <c r="GT76" s="48">
        <f t="shared" si="636"/>
        <v>0</v>
      </c>
      <c r="GU76" s="48">
        <f t="shared" si="636"/>
        <v>0</v>
      </c>
      <c r="GV76" s="48">
        <f t="shared" si="636"/>
        <v>0</v>
      </c>
      <c r="GW76" s="48">
        <f t="shared" si="636"/>
        <v>0</v>
      </c>
      <c r="GX76" s="48">
        <f t="shared" si="636"/>
        <v>0</v>
      </c>
      <c r="GY76" s="48">
        <f t="shared" si="636"/>
        <v>0</v>
      </c>
      <c r="GZ76" s="48">
        <f t="shared" si="636"/>
        <v>0</v>
      </c>
      <c r="HA76" s="48">
        <f t="shared" si="636"/>
        <v>0</v>
      </c>
      <c r="HB76" s="48">
        <f t="shared" si="636"/>
        <v>0</v>
      </c>
      <c r="HC76" s="48">
        <f t="shared" si="636"/>
        <v>0</v>
      </c>
      <c r="HD76" s="48">
        <f t="shared" si="636"/>
        <v>0</v>
      </c>
      <c r="HE76" s="48">
        <f t="shared" si="636"/>
        <v>0</v>
      </c>
      <c r="HF76" s="48">
        <f t="shared" si="636"/>
        <v>0</v>
      </c>
      <c r="HG76" s="48">
        <f t="shared" si="636"/>
        <v>0</v>
      </c>
      <c r="HH76" s="48">
        <f t="shared" si="636"/>
        <v>0</v>
      </c>
      <c r="HI76" s="48">
        <f t="shared" si="636"/>
        <v>0</v>
      </c>
      <c r="HJ76" s="48">
        <f t="shared" si="636"/>
        <v>0</v>
      </c>
      <c r="HK76" s="48">
        <f t="shared" si="636"/>
        <v>0</v>
      </c>
      <c r="HL76" s="48">
        <f t="shared" si="636"/>
        <v>0</v>
      </c>
      <c r="HM76" s="48">
        <f t="shared" si="636"/>
        <v>0</v>
      </c>
      <c r="HN76" s="48">
        <f t="shared" si="636"/>
        <v>0</v>
      </c>
      <c r="HO76" s="48">
        <f t="shared" si="636"/>
        <v>0</v>
      </c>
      <c r="HP76" s="48">
        <f t="shared" si="636"/>
        <v>0</v>
      </c>
      <c r="HQ76" s="48">
        <f t="shared" si="636"/>
        <v>0</v>
      </c>
      <c r="HR76" s="48">
        <f t="shared" si="636"/>
        <v>0</v>
      </c>
      <c r="HS76" s="48">
        <f t="shared" si="636"/>
        <v>0</v>
      </c>
      <c r="HT76" s="48">
        <f t="shared" si="636"/>
        <v>0</v>
      </c>
      <c r="HU76" s="48">
        <f t="shared" si="636"/>
        <v>0</v>
      </c>
      <c r="HV76" s="48">
        <f t="shared" si="636"/>
        <v>0</v>
      </c>
      <c r="HW76" s="48">
        <f t="shared" si="636"/>
        <v>0</v>
      </c>
      <c r="HX76" s="48">
        <f t="shared" si="636"/>
        <v>0</v>
      </c>
      <c r="HY76" s="48">
        <f t="shared" si="636"/>
        <v>0</v>
      </c>
      <c r="HZ76" s="48">
        <f t="shared" si="636"/>
        <v>0</v>
      </c>
      <c r="IA76" s="48">
        <f t="shared" si="636"/>
        <v>0</v>
      </c>
      <c r="IB76" s="48">
        <f t="shared" si="636"/>
        <v>0</v>
      </c>
      <c r="IC76" s="48">
        <f t="shared" si="636"/>
        <v>0</v>
      </c>
      <c r="ID76" s="48">
        <f t="shared" si="636"/>
        <v>0</v>
      </c>
      <c r="IE76" s="48">
        <f t="shared" si="636"/>
        <v>0</v>
      </c>
      <c r="IF76" s="48">
        <f t="shared" si="636"/>
        <v>0</v>
      </c>
      <c r="IG76" s="48">
        <f t="shared" si="636"/>
        <v>0</v>
      </c>
      <c r="IH76" s="48">
        <f t="shared" si="636"/>
        <v>0</v>
      </c>
      <c r="II76" s="48">
        <f t="shared" si="636"/>
        <v>0</v>
      </c>
      <c r="IJ76" s="48">
        <f t="shared" si="636"/>
        <v>0</v>
      </c>
      <c r="IK76" s="48">
        <f t="shared" si="636"/>
        <v>0</v>
      </c>
      <c r="IL76" s="48">
        <f t="shared" si="636"/>
        <v>0</v>
      </c>
      <c r="IM76" s="48">
        <f t="shared" si="636"/>
        <v>0</v>
      </c>
      <c r="IN76" s="48">
        <f t="shared" si="636"/>
        <v>0</v>
      </c>
      <c r="IO76" s="48">
        <f t="shared" si="636"/>
        <v>0</v>
      </c>
      <c r="IP76" s="48">
        <f t="shared" si="636"/>
        <v>0</v>
      </c>
      <c r="IQ76" s="48">
        <f t="shared" si="636"/>
        <v>0</v>
      </c>
      <c r="IR76" s="48">
        <f t="shared" si="636"/>
        <v>0</v>
      </c>
      <c r="IS76" s="48">
        <f t="shared" si="636"/>
        <v>0</v>
      </c>
      <c r="IT76" s="48">
        <f t="shared" si="636"/>
        <v>0</v>
      </c>
      <c r="IU76" s="48">
        <f t="shared" si="636"/>
        <v>0</v>
      </c>
      <c r="IV76" s="48">
        <f t="shared" si="636"/>
        <v>0</v>
      </c>
      <c r="IW76" s="48">
        <f t="shared" si="636"/>
        <v>0</v>
      </c>
      <c r="IX76" s="48">
        <f t="shared" si="636"/>
        <v>0</v>
      </c>
      <c r="IY76" s="48">
        <f t="shared" si="636"/>
        <v>0</v>
      </c>
      <c r="IZ76" s="48">
        <f t="shared" si="636"/>
        <v>0</v>
      </c>
      <c r="JA76" s="48">
        <f t="shared" si="636"/>
        <v>0</v>
      </c>
      <c r="JB76" s="48">
        <f t="shared" si="636"/>
        <v>0</v>
      </c>
      <c r="JC76" s="48">
        <f t="shared" ref="JC76:LN76" si="637">JB76</f>
        <v>0</v>
      </c>
      <c r="JD76" s="48">
        <f t="shared" si="637"/>
        <v>0</v>
      </c>
      <c r="JE76" s="48">
        <f t="shared" si="637"/>
        <v>0</v>
      </c>
      <c r="JF76" s="48">
        <f t="shared" si="637"/>
        <v>0</v>
      </c>
      <c r="JG76" s="48">
        <f t="shared" si="637"/>
        <v>0</v>
      </c>
      <c r="JH76" s="48">
        <f t="shared" si="637"/>
        <v>0</v>
      </c>
      <c r="JI76" s="48">
        <f t="shared" si="637"/>
        <v>0</v>
      </c>
      <c r="JJ76" s="48">
        <f t="shared" si="637"/>
        <v>0</v>
      </c>
      <c r="JK76" s="48">
        <f t="shared" si="637"/>
        <v>0</v>
      </c>
      <c r="JL76" s="48">
        <f t="shared" si="637"/>
        <v>0</v>
      </c>
      <c r="JM76" s="48">
        <f t="shared" si="637"/>
        <v>0</v>
      </c>
      <c r="JN76" s="48">
        <f t="shared" si="637"/>
        <v>0</v>
      </c>
      <c r="JO76" s="48">
        <f t="shared" si="637"/>
        <v>0</v>
      </c>
      <c r="JP76" s="48">
        <f t="shared" si="637"/>
        <v>0</v>
      </c>
      <c r="JQ76" s="48">
        <f t="shared" si="637"/>
        <v>0</v>
      </c>
      <c r="JR76" s="48">
        <f t="shared" si="637"/>
        <v>0</v>
      </c>
      <c r="JS76" s="48">
        <f t="shared" si="637"/>
        <v>0</v>
      </c>
      <c r="JT76" s="48">
        <f t="shared" si="637"/>
        <v>0</v>
      </c>
      <c r="JU76" s="48">
        <f t="shared" si="637"/>
        <v>0</v>
      </c>
      <c r="JV76" s="48">
        <f t="shared" si="637"/>
        <v>0</v>
      </c>
      <c r="JW76" s="48">
        <f t="shared" si="637"/>
        <v>0</v>
      </c>
      <c r="JX76" s="48">
        <f t="shared" si="637"/>
        <v>0</v>
      </c>
      <c r="JY76" s="48">
        <f t="shared" si="637"/>
        <v>0</v>
      </c>
      <c r="JZ76" s="48">
        <f t="shared" si="637"/>
        <v>0</v>
      </c>
      <c r="KA76" s="48">
        <f t="shared" si="637"/>
        <v>0</v>
      </c>
      <c r="KB76" s="48">
        <f t="shared" si="637"/>
        <v>0</v>
      </c>
      <c r="KC76" s="48">
        <f t="shared" si="637"/>
        <v>0</v>
      </c>
      <c r="KD76" s="48">
        <f t="shared" si="637"/>
        <v>0</v>
      </c>
      <c r="KE76" s="48">
        <f t="shared" si="637"/>
        <v>0</v>
      </c>
      <c r="KF76" s="48">
        <f t="shared" si="637"/>
        <v>0</v>
      </c>
      <c r="KG76" s="48">
        <f t="shared" si="637"/>
        <v>0</v>
      </c>
      <c r="KH76" s="48">
        <f t="shared" si="637"/>
        <v>0</v>
      </c>
      <c r="KI76" s="48">
        <f t="shared" si="637"/>
        <v>0</v>
      </c>
      <c r="KJ76" s="48">
        <f t="shared" si="637"/>
        <v>0</v>
      </c>
      <c r="KK76" s="48">
        <f t="shared" si="637"/>
        <v>0</v>
      </c>
      <c r="KL76" s="48">
        <f t="shared" si="637"/>
        <v>0</v>
      </c>
      <c r="KM76" s="48">
        <f t="shared" si="637"/>
        <v>0</v>
      </c>
      <c r="KN76" s="48">
        <f t="shared" si="637"/>
        <v>0</v>
      </c>
      <c r="KO76" s="48">
        <f t="shared" si="637"/>
        <v>0</v>
      </c>
      <c r="KP76" s="48">
        <f t="shared" si="637"/>
        <v>0</v>
      </c>
      <c r="KQ76" s="48">
        <f t="shared" si="637"/>
        <v>0</v>
      </c>
      <c r="KR76" s="48">
        <f t="shared" si="637"/>
        <v>0</v>
      </c>
      <c r="KS76" s="48">
        <f t="shared" si="637"/>
        <v>0</v>
      </c>
      <c r="KT76" s="48">
        <f t="shared" si="637"/>
        <v>0</v>
      </c>
      <c r="KU76" s="48">
        <f t="shared" si="637"/>
        <v>0</v>
      </c>
      <c r="KV76" s="48">
        <f t="shared" si="637"/>
        <v>0</v>
      </c>
      <c r="KW76" s="48">
        <f t="shared" si="637"/>
        <v>0</v>
      </c>
      <c r="KX76" s="48">
        <f t="shared" si="637"/>
        <v>0</v>
      </c>
      <c r="KY76" s="48">
        <f t="shared" si="637"/>
        <v>0</v>
      </c>
      <c r="KZ76" s="48">
        <f t="shared" si="637"/>
        <v>0</v>
      </c>
      <c r="LA76" s="48">
        <f t="shared" si="637"/>
        <v>0</v>
      </c>
      <c r="LB76" s="48">
        <f t="shared" si="637"/>
        <v>0</v>
      </c>
      <c r="LC76" s="48">
        <f t="shared" si="637"/>
        <v>0</v>
      </c>
      <c r="LD76" s="48">
        <f t="shared" si="637"/>
        <v>0</v>
      </c>
      <c r="LE76" s="48">
        <f t="shared" si="637"/>
        <v>0</v>
      </c>
      <c r="LF76" s="48">
        <f t="shared" si="637"/>
        <v>0</v>
      </c>
      <c r="LG76" s="48">
        <f t="shared" si="637"/>
        <v>0</v>
      </c>
      <c r="LH76" s="48">
        <f t="shared" si="637"/>
        <v>0</v>
      </c>
      <c r="LI76" s="48">
        <f t="shared" si="637"/>
        <v>0</v>
      </c>
      <c r="LJ76" s="48">
        <f t="shared" si="637"/>
        <v>0</v>
      </c>
      <c r="LK76" s="48">
        <f t="shared" si="637"/>
        <v>0</v>
      </c>
      <c r="LL76" s="48">
        <f t="shared" si="637"/>
        <v>0</v>
      </c>
      <c r="LM76" s="48">
        <f t="shared" si="637"/>
        <v>0</v>
      </c>
      <c r="LN76" s="48">
        <f t="shared" si="637"/>
        <v>0</v>
      </c>
      <c r="LO76" s="48">
        <f t="shared" ref="LO76:NX76" si="638">LN76</f>
        <v>0</v>
      </c>
      <c r="LP76" s="48">
        <f t="shared" si="638"/>
        <v>0</v>
      </c>
      <c r="LQ76" s="48">
        <f t="shared" si="638"/>
        <v>0</v>
      </c>
      <c r="LR76" s="48">
        <f t="shared" si="638"/>
        <v>0</v>
      </c>
      <c r="LS76" s="48">
        <f t="shared" si="638"/>
        <v>0</v>
      </c>
      <c r="LT76" s="48">
        <f t="shared" si="638"/>
        <v>0</v>
      </c>
      <c r="LU76" s="48">
        <f t="shared" si="638"/>
        <v>0</v>
      </c>
      <c r="LV76" s="48">
        <f t="shared" si="638"/>
        <v>0</v>
      </c>
      <c r="LW76" s="48">
        <f t="shared" si="638"/>
        <v>0</v>
      </c>
      <c r="LX76" s="48">
        <f t="shared" si="638"/>
        <v>0</v>
      </c>
      <c r="LY76" s="48">
        <f t="shared" si="638"/>
        <v>0</v>
      </c>
      <c r="LZ76" s="48">
        <f t="shared" si="638"/>
        <v>0</v>
      </c>
      <c r="MA76" s="48">
        <f t="shared" si="638"/>
        <v>0</v>
      </c>
      <c r="MB76" s="48">
        <f t="shared" si="638"/>
        <v>0</v>
      </c>
      <c r="MC76" s="48">
        <f t="shared" si="638"/>
        <v>0</v>
      </c>
      <c r="MD76" s="48">
        <f t="shared" si="638"/>
        <v>0</v>
      </c>
      <c r="ME76" s="48">
        <f t="shared" si="638"/>
        <v>0</v>
      </c>
      <c r="MF76" s="48">
        <f t="shared" si="638"/>
        <v>0</v>
      </c>
      <c r="MG76" s="48">
        <f t="shared" si="638"/>
        <v>0</v>
      </c>
      <c r="MH76" s="48">
        <f t="shared" si="638"/>
        <v>0</v>
      </c>
      <c r="MI76" s="48">
        <f t="shared" si="638"/>
        <v>0</v>
      </c>
      <c r="MJ76" s="48">
        <f t="shared" si="638"/>
        <v>0</v>
      </c>
      <c r="MK76" s="48">
        <f t="shared" si="638"/>
        <v>0</v>
      </c>
      <c r="ML76" s="48">
        <f t="shared" si="638"/>
        <v>0</v>
      </c>
      <c r="MM76" s="48">
        <f t="shared" si="638"/>
        <v>0</v>
      </c>
      <c r="MN76" s="48">
        <f t="shared" si="638"/>
        <v>0</v>
      </c>
      <c r="MO76" s="48">
        <f t="shared" si="638"/>
        <v>0</v>
      </c>
      <c r="MP76" s="48">
        <f t="shared" si="638"/>
        <v>0</v>
      </c>
      <c r="MQ76" s="48">
        <f t="shared" si="638"/>
        <v>0</v>
      </c>
      <c r="MR76" s="48">
        <f t="shared" si="638"/>
        <v>0</v>
      </c>
      <c r="MS76" s="48">
        <f t="shared" si="638"/>
        <v>0</v>
      </c>
      <c r="MT76" s="48">
        <f t="shared" si="638"/>
        <v>0</v>
      </c>
      <c r="MU76" s="48">
        <f t="shared" si="638"/>
        <v>0</v>
      </c>
      <c r="MV76" s="48">
        <f t="shared" si="638"/>
        <v>0</v>
      </c>
      <c r="MW76" s="48">
        <f t="shared" si="638"/>
        <v>0</v>
      </c>
      <c r="MX76" s="48">
        <f t="shared" si="638"/>
        <v>0</v>
      </c>
      <c r="MY76" s="48">
        <f t="shared" si="638"/>
        <v>0</v>
      </c>
      <c r="MZ76" s="48">
        <f t="shared" si="638"/>
        <v>0</v>
      </c>
      <c r="NA76" s="48">
        <f t="shared" si="638"/>
        <v>0</v>
      </c>
      <c r="NB76" s="48">
        <f t="shared" si="638"/>
        <v>0</v>
      </c>
      <c r="NC76" s="48">
        <f t="shared" si="638"/>
        <v>0</v>
      </c>
      <c r="ND76" s="48">
        <f t="shared" si="638"/>
        <v>0</v>
      </c>
      <c r="NE76" s="48">
        <f t="shared" si="638"/>
        <v>0</v>
      </c>
      <c r="NF76" s="48">
        <f t="shared" si="638"/>
        <v>0</v>
      </c>
      <c r="NG76" s="48">
        <f t="shared" si="638"/>
        <v>0</v>
      </c>
      <c r="NH76" s="48">
        <f t="shared" si="638"/>
        <v>0</v>
      </c>
      <c r="NI76" s="48">
        <f t="shared" si="638"/>
        <v>0</v>
      </c>
      <c r="NJ76" s="48">
        <f t="shared" si="638"/>
        <v>0</v>
      </c>
      <c r="NK76" s="48">
        <f t="shared" si="638"/>
        <v>0</v>
      </c>
      <c r="NL76" s="48">
        <f t="shared" si="638"/>
        <v>0</v>
      </c>
      <c r="NM76" s="48">
        <f t="shared" si="638"/>
        <v>0</v>
      </c>
      <c r="NN76" s="48">
        <f t="shared" si="638"/>
        <v>0</v>
      </c>
      <c r="NO76" s="48">
        <f t="shared" si="638"/>
        <v>0</v>
      </c>
      <c r="NP76" s="48">
        <f t="shared" si="638"/>
        <v>0</v>
      </c>
      <c r="NQ76" s="48">
        <f t="shared" si="638"/>
        <v>0</v>
      </c>
      <c r="NR76" s="48">
        <f t="shared" si="638"/>
        <v>0</v>
      </c>
      <c r="NS76" s="48">
        <f t="shared" si="638"/>
        <v>0</v>
      </c>
      <c r="NT76" s="48">
        <f t="shared" si="638"/>
        <v>0</v>
      </c>
      <c r="NU76" s="48">
        <f t="shared" si="638"/>
        <v>0</v>
      </c>
      <c r="NV76" s="48">
        <f t="shared" si="638"/>
        <v>0</v>
      </c>
      <c r="NW76" s="48">
        <f t="shared" si="638"/>
        <v>0</v>
      </c>
      <c r="NX76" s="48">
        <f t="shared" si="638"/>
        <v>0</v>
      </c>
      <c r="NZ76" s="48">
        <f>NX76</f>
        <v>0</v>
      </c>
      <c r="OG76" s="6" t="s">
        <v>101</v>
      </c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</row>
    <row r="77" spans="1:412" ht="16.5" outlineLevel="1" thickBot="1">
      <c r="B77" s="7"/>
      <c r="C77" s="7" t="s">
        <v>17</v>
      </c>
      <c r="E77" s="9">
        <f t="shared" ref="E77:F77" si="639">SUM(E78:E81)</f>
        <v>0</v>
      </c>
      <c r="F77" s="9">
        <f t="shared" si="639"/>
        <v>0</v>
      </c>
      <c r="G77" s="9">
        <f t="shared" ref="G77:BR77" si="640">SUM(G78:G81)</f>
        <v>0</v>
      </c>
      <c r="H77" s="9">
        <f t="shared" si="640"/>
        <v>0</v>
      </c>
      <c r="I77" s="9">
        <f t="shared" si="640"/>
        <v>0</v>
      </c>
      <c r="J77" s="9">
        <f t="shared" si="640"/>
        <v>0</v>
      </c>
      <c r="K77" s="9">
        <f t="shared" si="640"/>
        <v>0</v>
      </c>
      <c r="L77" s="9">
        <f t="shared" si="640"/>
        <v>0</v>
      </c>
      <c r="M77" s="9">
        <f t="shared" si="640"/>
        <v>0</v>
      </c>
      <c r="N77" s="9">
        <f t="shared" si="640"/>
        <v>0</v>
      </c>
      <c r="O77" s="9">
        <f t="shared" si="640"/>
        <v>0</v>
      </c>
      <c r="P77" s="9">
        <f t="shared" si="640"/>
        <v>0</v>
      </c>
      <c r="Q77" s="9">
        <f t="shared" si="640"/>
        <v>0</v>
      </c>
      <c r="R77" s="9">
        <f t="shared" si="640"/>
        <v>0</v>
      </c>
      <c r="S77" s="9">
        <f t="shared" si="640"/>
        <v>0</v>
      </c>
      <c r="T77" s="9">
        <f t="shared" si="640"/>
        <v>0</v>
      </c>
      <c r="U77" s="9">
        <f t="shared" si="640"/>
        <v>0</v>
      </c>
      <c r="V77" s="9">
        <f t="shared" si="640"/>
        <v>0</v>
      </c>
      <c r="W77" s="9">
        <f t="shared" si="640"/>
        <v>0</v>
      </c>
      <c r="X77" s="9">
        <f t="shared" si="640"/>
        <v>0</v>
      </c>
      <c r="Y77" s="9">
        <f t="shared" si="640"/>
        <v>0</v>
      </c>
      <c r="Z77" s="9">
        <f t="shared" si="640"/>
        <v>0</v>
      </c>
      <c r="AA77" s="9">
        <f t="shared" si="640"/>
        <v>0</v>
      </c>
      <c r="AB77" s="9">
        <f t="shared" si="640"/>
        <v>0</v>
      </c>
      <c r="AC77" s="9">
        <f t="shared" si="640"/>
        <v>0</v>
      </c>
      <c r="AD77" s="9">
        <f t="shared" si="640"/>
        <v>0</v>
      </c>
      <c r="AE77" s="9">
        <f t="shared" si="640"/>
        <v>0</v>
      </c>
      <c r="AF77" s="9">
        <f t="shared" si="640"/>
        <v>0</v>
      </c>
      <c r="AG77" s="9">
        <f t="shared" si="640"/>
        <v>0</v>
      </c>
      <c r="AH77" s="9">
        <f t="shared" si="640"/>
        <v>0</v>
      </c>
      <c r="AI77" s="9">
        <f t="shared" si="640"/>
        <v>0</v>
      </c>
      <c r="AJ77" s="9">
        <f t="shared" si="640"/>
        <v>0</v>
      </c>
      <c r="AK77" s="9">
        <f t="shared" si="640"/>
        <v>0</v>
      </c>
      <c r="AL77" s="9">
        <f t="shared" si="640"/>
        <v>0</v>
      </c>
      <c r="AM77" s="9">
        <f t="shared" si="640"/>
        <v>0</v>
      </c>
      <c r="AN77" s="9">
        <f t="shared" si="640"/>
        <v>0</v>
      </c>
      <c r="AO77" s="9">
        <f t="shared" si="640"/>
        <v>0</v>
      </c>
      <c r="AP77" s="9">
        <f t="shared" si="640"/>
        <v>0</v>
      </c>
      <c r="AQ77" s="9">
        <f t="shared" si="640"/>
        <v>0</v>
      </c>
      <c r="AR77" s="9">
        <f t="shared" si="640"/>
        <v>0</v>
      </c>
      <c r="AS77" s="9">
        <f t="shared" si="640"/>
        <v>0</v>
      </c>
      <c r="AT77" s="9">
        <f t="shared" si="640"/>
        <v>0</v>
      </c>
      <c r="AU77" s="9">
        <f t="shared" si="640"/>
        <v>0</v>
      </c>
      <c r="AV77" s="9">
        <f t="shared" si="640"/>
        <v>0</v>
      </c>
      <c r="AW77" s="9">
        <f t="shared" si="640"/>
        <v>0</v>
      </c>
      <c r="AX77" s="9">
        <f t="shared" si="640"/>
        <v>0</v>
      </c>
      <c r="AY77" s="9">
        <f t="shared" si="640"/>
        <v>0</v>
      </c>
      <c r="AZ77" s="9">
        <f t="shared" si="640"/>
        <v>0</v>
      </c>
      <c r="BA77" s="9">
        <f t="shared" si="640"/>
        <v>0</v>
      </c>
      <c r="BB77" s="9">
        <f t="shared" si="640"/>
        <v>0</v>
      </c>
      <c r="BC77" s="9">
        <f t="shared" si="640"/>
        <v>0</v>
      </c>
      <c r="BD77" s="9">
        <f t="shared" si="640"/>
        <v>0</v>
      </c>
      <c r="BE77" s="9">
        <f t="shared" si="640"/>
        <v>0</v>
      </c>
      <c r="BF77" s="9">
        <f t="shared" si="640"/>
        <v>0</v>
      </c>
      <c r="BG77" s="9">
        <f t="shared" si="640"/>
        <v>0</v>
      </c>
      <c r="BH77" s="9">
        <f t="shared" si="640"/>
        <v>0</v>
      </c>
      <c r="BI77" s="9">
        <f t="shared" si="640"/>
        <v>0</v>
      </c>
      <c r="BJ77" s="9">
        <f t="shared" si="640"/>
        <v>0</v>
      </c>
      <c r="BK77" s="9">
        <f t="shared" si="640"/>
        <v>0</v>
      </c>
      <c r="BL77" s="9">
        <f t="shared" si="640"/>
        <v>0</v>
      </c>
      <c r="BM77" s="9">
        <f t="shared" si="640"/>
        <v>0</v>
      </c>
      <c r="BN77" s="9">
        <f t="shared" si="640"/>
        <v>0</v>
      </c>
      <c r="BO77" s="9">
        <f t="shared" si="640"/>
        <v>0</v>
      </c>
      <c r="BP77" s="9">
        <f t="shared" si="640"/>
        <v>0</v>
      </c>
      <c r="BQ77" s="9">
        <f t="shared" si="640"/>
        <v>0</v>
      </c>
      <c r="BR77" s="9">
        <f t="shared" si="640"/>
        <v>0</v>
      </c>
      <c r="BS77" s="9">
        <f t="shared" ref="BS77:ED77" si="641">SUM(BS78:BS81)</f>
        <v>0</v>
      </c>
      <c r="BT77" s="9">
        <f t="shared" si="641"/>
        <v>0</v>
      </c>
      <c r="BU77" s="9">
        <f t="shared" si="641"/>
        <v>0</v>
      </c>
      <c r="BV77" s="9">
        <f t="shared" si="641"/>
        <v>0</v>
      </c>
      <c r="BW77" s="9">
        <f t="shared" si="641"/>
        <v>0</v>
      </c>
      <c r="BX77" s="9">
        <f t="shared" si="641"/>
        <v>0</v>
      </c>
      <c r="BY77" s="9">
        <f t="shared" si="641"/>
        <v>0</v>
      </c>
      <c r="BZ77" s="9">
        <f t="shared" si="641"/>
        <v>0</v>
      </c>
      <c r="CA77" s="9">
        <f t="shared" si="641"/>
        <v>0</v>
      </c>
      <c r="CB77" s="9">
        <f t="shared" si="641"/>
        <v>0</v>
      </c>
      <c r="CC77" s="9">
        <f t="shared" si="641"/>
        <v>0</v>
      </c>
      <c r="CD77" s="9">
        <f t="shared" si="641"/>
        <v>0</v>
      </c>
      <c r="CE77" s="9">
        <f t="shared" si="641"/>
        <v>0</v>
      </c>
      <c r="CF77" s="9">
        <f t="shared" si="641"/>
        <v>0</v>
      </c>
      <c r="CG77" s="9">
        <f t="shared" si="641"/>
        <v>0</v>
      </c>
      <c r="CH77" s="9">
        <f t="shared" si="641"/>
        <v>0</v>
      </c>
      <c r="CI77" s="9">
        <f t="shared" si="641"/>
        <v>0</v>
      </c>
      <c r="CJ77" s="9">
        <f t="shared" si="641"/>
        <v>0</v>
      </c>
      <c r="CK77" s="9">
        <f t="shared" si="641"/>
        <v>0</v>
      </c>
      <c r="CL77" s="9">
        <f t="shared" si="641"/>
        <v>0</v>
      </c>
      <c r="CM77" s="9">
        <f t="shared" si="641"/>
        <v>0</v>
      </c>
      <c r="CN77" s="9">
        <f t="shared" si="641"/>
        <v>0</v>
      </c>
      <c r="CO77" s="9">
        <f t="shared" si="641"/>
        <v>0</v>
      </c>
      <c r="CP77" s="9">
        <f t="shared" si="641"/>
        <v>0</v>
      </c>
      <c r="CQ77" s="9">
        <f t="shared" si="641"/>
        <v>0</v>
      </c>
      <c r="CR77" s="9">
        <f t="shared" si="641"/>
        <v>0</v>
      </c>
      <c r="CS77" s="9">
        <f t="shared" si="641"/>
        <v>0</v>
      </c>
      <c r="CT77" s="9">
        <f t="shared" si="641"/>
        <v>0</v>
      </c>
      <c r="CU77" s="9">
        <f t="shared" si="641"/>
        <v>0</v>
      </c>
      <c r="CV77" s="9">
        <f t="shared" si="641"/>
        <v>0</v>
      </c>
      <c r="CW77" s="9">
        <f t="shared" si="641"/>
        <v>0</v>
      </c>
      <c r="CX77" s="9">
        <f t="shared" si="641"/>
        <v>0</v>
      </c>
      <c r="CY77" s="9">
        <f t="shared" si="641"/>
        <v>0</v>
      </c>
      <c r="CZ77" s="9">
        <f t="shared" si="641"/>
        <v>0</v>
      </c>
      <c r="DA77" s="9">
        <f t="shared" si="641"/>
        <v>0</v>
      </c>
      <c r="DB77" s="9">
        <f t="shared" si="641"/>
        <v>0</v>
      </c>
      <c r="DC77" s="9">
        <f t="shared" si="641"/>
        <v>0</v>
      </c>
      <c r="DD77" s="9">
        <f t="shared" si="641"/>
        <v>0</v>
      </c>
      <c r="DE77" s="9">
        <f t="shared" si="641"/>
        <v>0</v>
      </c>
      <c r="DF77" s="9">
        <f t="shared" si="641"/>
        <v>0</v>
      </c>
      <c r="DG77" s="9">
        <f t="shared" si="641"/>
        <v>0</v>
      </c>
      <c r="DH77" s="9">
        <f t="shared" si="641"/>
        <v>0</v>
      </c>
      <c r="DI77" s="9">
        <f t="shared" si="641"/>
        <v>0</v>
      </c>
      <c r="DJ77" s="9">
        <f t="shared" si="641"/>
        <v>0</v>
      </c>
      <c r="DK77" s="9">
        <f t="shared" si="641"/>
        <v>0</v>
      </c>
      <c r="DL77" s="9">
        <f t="shared" si="641"/>
        <v>0</v>
      </c>
      <c r="DM77" s="9">
        <f t="shared" si="641"/>
        <v>0</v>
      </c>
      <c r="DN77" s="9">
        <f t="shared" si="641"/>
        <v>0</v>
      </c>
      <c r="DO77" s="9">
        <f t="shared" si="641"/>
        <v>0</v>
      </c>
      <c r="DP77" s="9">
        <f t="shared" si="641"/>
        <v>0</v>
      </c>
      <c r="DQ77" s="9">
        <f t="shared" si="641"/>
        <v>0</v>
      </c>
      <c r="DR77" s="9">
        <f t="shared" si="641"/>
        <v>0</v>
      </c>
      <c r="DS77" s="9">
        <f t="shared" si="641"/>
        <v>0</v>
      </c>
      <c r="DT77" s="9">
        <f t="shared" si="641"/>
        <v>0</v>
      </c>
      <c r="DU77" s="9">
        <f t="shared" si="641"/>
        <v>0</v>
      </c>
      <c r="DV77" s="9">
        <f t="shared" si="641"/>
        <v>0</v>
      </c>
      <c r="DW77" s="9">
        <f t="shared" si="641"/>
        <v>0</v>
      </c>
      <c r="DX77" s="9">
        <f t="shared" si="641"/>
        <v>0</v>
      </c>
      <c r="DY77" s="9">
        <f t="shared" si="641"/>
        <v>0</v>
      </c>
      <c r="DZ77" s="9">
        <f t="shared" si="641"/>
        <v>0</v>
      </c>
      <c r="EA77" s="9">
        <f t="shared" si="641"/>
        <v>0</v>
      </c>
      <c r="EB77" s="9">
        <f t="shared" si="641"/>
        <v>0</v>
      </c>
      <c r="EC77" s="9">
        <f t="shared" si="641"/>
        <v>0</v>
      </c>
      <c r="ED77" s="9">
        <f t="shared" si="641"/>
        <v>0</v>
      </c>
      <c r="EE77" s="9">
        <f t="shared" ref="EE77:GP77" si="642">SUM(EE78:EE81)</f>
        <v>0</v>
      </c>
      <c r="EF77" s="9">
        <f t="shared" si="642"/>
        <v>0</v>
      </c>
      <c r="EG77" s="9">
        <f t="shared" si="642"/>
        <v>0</v>
      </c>
      <c r="EH77" s="9">
        <f t="shared" si="642"/>
        <v>0</v>
      </c>
      <c r="EI77" s="9">
        <f t="shared" si="642"/>
        <v>0</v>
      </c>
      <c r="EJ77" s="9">
        <f t="shared" si="642"/>
        <v>0</v>
      </c>
      <c r="EK77" s="9">
        <f t="shared" si="642"/>
        <v>0</v>
      </c>
      <c r="EL77" s="9">
        <f t="shared" si="642"/>
        <v>0</v>
      </c>
      <c r="EM77" s="9">
        <f t="shared" si="642"/>
        <v>0</v>
      </c>
      <c r="EN77" s="9">
        <f t="shared" si="642"/>
        <v>0</v>
      </c>
      <c r="EO77" s="9">
        <f t="shared" si="642"/>
        <v>0</v>
      </c>
      <c r="EP77" s="9">
        <f t="shared" si="642"/>
        <v>0</v>
      </c>
      <c r="EQ77" s="9">
        <f t="shared" si="642"/>
        <v>0</v>
      </c>
      <c r="ER77" s="9">
        <f t="shared" si="642"/>
        <v>0</v>
      </c>
      <c r="ES77" s="9">
        <f t="shared" si="642"/>
        <v>0</v>
      </c>
      <c r="ET77" s="9">
        <f t="shared" si="642"/>
        <v>0</v>
      </c>
      <c r="EU77" s="9">
        <f t="shared" si="642"/>
        <v>0</v>
      </c>
      <c r="EV77" s="9">
        <f t="shared" si="642"/>
        <v>0</v>
      </c>
      <c r="EW77" s="9">
        <f t="shared" si="642"/>
        <v>0</v>
      </c>
      <c r="EX77" s="9">
        <f t="shared" si="642"/>
        <v>0</v>
      </c>
      <c r="EY77" s="9">
        <f t="shared" si="642"/>
        <v>0</v>
      </c>
      <c r="EZ77" s="9">
        <f t="shared" si="642"/>
        <v>0</v>
      </c>
      <c r="FA77" s="9">
        <f t="shared" si="642"/>
        <v>0</v>
      </c>
      <c r="FB77" s="9">
        <f t="shared" si="642"/>
        <v>0</v>
      </c>
      <c r="FC77" s="9">
        <f t="shared" si="642"/>
        <v>0</v>
      </c>
      <c r="FD77" s="9">
        <f t="shared" si="642"/>
        <v>0</v>
      </c>
      <c r="FE77" s="9">
        <f t="shared" si="642"/>
        <v>0</v>
      </c>
      <c r="FF77" s="9">
        <f t="shared" si="642"/>
        <v>0</v>
      </c>
      <c r="FG77" s="9">
        <f t="shared" si="642"/>
        <v>0</v>
      </c>
      <c r="FH77" s="9">
        <f t="shared" si="642"/>
        <v>0</v>
      </c>
      <c r="FI77" s="9">
        <f t="shared" si="642"/>
        <v>0</v>
      </c>
      <c r="FJ77" s="9">
        <f t="shared" si="642"/>
        <v>0</v>
      </c>
      <c r="FK77" s="9">
        <f t="shared" si="642"/>
        <v>0</v>
      </c>
      <c r="FL77" s="9">
        <f t="shared" si="642"/>
        <v>0</v>
      </c>
      <c r="FM77" s="9">
        <f t="shared" si="642"/>
        <v>0</v>
      </c>
      <c r="FN77" s="9">
        <f t="shared" si="642"/>
        <v>0</v>
      </c>
      <c r="FO77" s="9">
        <f t="shared" si="642"/>
        <v>0</v>
      </c>
      <c r="FP77" s="9">
        <f t="shared" si="642"/>
        <v>0</v>
      </c>
      <c r="FQ77" s="9">
        <f t="shared" si="642"/>
        <v>0</v>
      </c>
      <c r="FR77" s="9">
        <f t="shared" si="642"/>
        <v>0</v>
      </c>
      <c r="FS77" s="9">
        <f t="shared" si="642"/>
        <v>0</v>
      </c>
      <c r="FT77" s="9">
        <f t="shared" si="642"/>
        <v>0</v>
      </c>
      <c r="FU77" s="9">
        <f t="shared" si="642"/>
        <v>0</v>
      </c>
      <c r="FV77" s="9">
        <f t="shared" si="642"/>
        <v>0</v>
      </c>
      <c r="FW77" s="9">
        <f t="shared" si="642"/>
        <v>0</v>
      </c>
      <c r="FX77" s="9">
        <f t="shared" si="642"/>
        <v>0</v>
      </c>
      <c r="FY77" s="9">
        <f t="shared" si="642"/>
        <v>0</v>
      </c>
      <c r="FZ77" s="9">
        <f t="shared" si="642"/>
        <v>0</v>
      </c>
      <c r="GA77" s="9">
        <f t="shared" si="642"/>
        <v>0</v>
      </c>
      <c r="GB77" s="9">
        <f t="shared" si="642"/>
        <v>0</v>
      </c>
      <c r="GC77" s="9">
        <f t="shared" si="642"/>
        <v>0</v>
      </c>
      <c r="GD77" s="9">
        <f t="shared" si="642"/>
        <v>0</v>
      </c>
      <c r="GE77" s="9">
        <f t="shared" si="642"/>
        <v>0</v>
      </c>
      <c r="GF77" s="9">
        <f t="shared" si="642"/>
        <v>0</v>
      </c>
      <c r="GG77" s="9">
        <f t="shared" si="642"/>
        <v>0</v>
      </c>
      <c r="GH77" s="9">
        <f t="shared" si="642"/>
        <v>0</v>
      </c>
      <c r="GI77" s="9">
        <f t="shared" si="642"/>
        <v>0</v>
      </c>
      <c r="GJ77" s="9">
        <f t="shared" si="642"/>
        <v>0</v>
      </c>
      <c r="GK77" s="9">
        <f t="shared" si="642"/>
        <v>0</v>
      </c>
      <c r="GL77" s="9">
        <f t="shared" si="642"/>
        <v>0</v>
      </c>
      <c r="GM77" s="9">
        <f t="shared" si="642"/>
        <v>0</v>
      </c>
      <c r="GN77" s="9">
        <f t="shared" si="642"/>
        <v>0</v>
      </c>
      <c r="GO77" s="9">
        <f t="shared" si="642"/>
        <v>0</v>
      </c>
      <c r="GP77" s="9">
        <f t="shared" si="642"/>
        <v>0</v>
      </c>
      <c r="GQ77" s="9">
        <f t="shared" ref="GQ77:JB77" si="643">SUM(GQ78:GQ81)</f>
        <v>0</v>
      </c>
      <c r="GR77" s="9">
        <f t="shared" si="643"/>
        <v>0</v>
      </c>
      <c r="GS77" s="9">
        <f t="shared" si="643"/>
        <v>0</v>
      </c>
      <c r="GT77" s="9">
        <f t="shared" si="643"/>
        <v>0</v>
      </c>
      <c r="GU77" s="9">
        <f t="shared" si="643"/>
        <v>0</v>
      </c>
      <c r="GV77" s="9">
        <f t="shared" si="643"/>
        <v>0</v>
      </c>
      <c r="GW77" s="9">
        <f t="shared" si="643"/>
        <v>0</v>
      </c>
      <c r="GX77" s="9">
        <f t="shared" si="643"/>
        <v>0</v>
      </c>
      <c r="GY77" s="9">
        <f t="shared" si="643"/>
        <v>0</v>
      </c>
      <c r="GZ77" s="9">
        <f t="shared" si="643"/>
        <v>0</v>
      </c>
      <c r="HA77" s="9">
        <f t="shared" si="643"/>
        <v>0</v>
      </c>
      <c r="HB77" s="9">
        <f t="shared" si="643"/>
        <v>0</v>
      </c>
      <c r="HC77" s="9">
        <f t="shared" si="643"/>
        <v>0</v>
      </c>
      <c r="HD77" s="9">
        <f t="shared" si="643"/>
        <v>0</v>
      </c>
      <c r="HE77" s="9">
        <f t="shared" si="643"/>
        <v>0</v>
      </c>
      <c r="HF77" s="9">
        <f t="shared" si="643"/>
        <v>0</v>
      </c>
      <c r="HG77" s="9">
        <f t="shared" si="643"/>
        <v>0</v>
      </c>
      <c r="HH77" s="9">
        <f t="shared" si="643"/>
        <v>0</v>
      </c>
      <c r="HI77" s="9">
        <f t="shared" si="643"/>
        <v>0</v>
      </c>
      <c r="HJ77" s="9">
        <f t="shared" si="643"/>
        <v>0</v>
      </c>
      <c r="HK77" s="9">
        <f t="shared" si="643"/>
        <v>0</v>
      </c>
      <c r="HL77" s="9">
        <f t="shared" si="643"/>
        <v>0</v>
      </c>
      <c r="HM77" s="9">
        <f t="shared" si="643"/>
        <v>0</v>
      </c>
      <c r="HN77" s="9">
        <f t="shared" si="643"/>
        <v>0</v>
      </c>
      <c r="HO77" s="9">
        <f t="shared" si="643"/>
        <v>0</v>
      </c>
      <c r="HP77" s="9">
        <f t="shared" si="643"/>
        <v>0</v>
      </c>
      <c r="HQ77" s="9">
        <f t="shared" si="643"/>
        <v>0</v>
      </c>
      <c r="HR77" s="9">
        <f t="shared" si="643"/>
        <v>0</v>
      </c>
      <c r="HS77" s="9">
        <f t="shared" si="643"/>
        <v>0</v>
      </c>
      <c r="HT77" s="9">
        <f t="shared" si="643"/>
        <v>0</v>
      </c>
      <c r="HU77" s="9">
        <f t="shared" si="643"/>
        <v>0</v>
      </c>
      <c r="HV77" s="9">
        <f t="shared" si="643"/>
        <v>0</v>
      </c>
      <c r="HW77" s="9">
        <f t="shared" si="643"/>
        <v>0</v>
      </c>
      <c r="HX77" s="9">
        <f t="shared" si="643"/>
        <v>0</v>
      </c>
      <c r="HY77" s="9">
        <f t="shared" si="643"/>
        <v>0</v>
      </c>
      <c r="HZ77" s="9">
        <f t="shared" si="643"/>
        <v>0</v>
      </c>
      <c r="IA77" s="9">
        <f t="shared" si="643"/>
        <v>0</v>
      </c>
      <c r="IB77" s="9">
        <f t="shared" si="643"/>
        <v>0</v>
      </c>
      <c r="IC77" s="9">
        <f t="shared" si="643"/>
        <v>0</v>
      </c>
      <c r="ID77" s="9">
        <f t="shared" si="643"/>
        <v>0</v>
      </c>
      <c r="IE77" s="9">
        <f t="shared" si="643"/>
        <v>0</v>
      </c>
      <c r="IF77" s="9">
        <f t="shared" si="643"/>
        <v>0</v>
      </c>
      <c r="IG77" s="9">
        <f t="shared" si="643"/>
        <v>0</v>
      </c>
      <c r="IH77" s="9">
        <f t="shared" si="643"/>
        <v>0</v>
      </c>
      <c r="II77" s="9">
        <f t="shared" si="643"/>
        <v>0</v>
      </c>
      <c r="IJ77" s="9">
        <f t="shared" si="643"/>
        <v>0</v>
      </c>
      <c r="IK77" s="9">
        <f t="shared" si="643"/>
        <v>0</v>
      </c>
      <c r="IL77" s="9">
        <f t="shared" si="643"/>
        <v>0</v>
      </c>
      <c r="IM77" s="9">
        <f t="shared" si="643"/>
        <v>0</v>
      </c>
      <c r="IN77" s="9">
        <f t="shared" si="643"/>
        <v>0</v>
      </c>
      <c r="IO77" s="9">
        <f t="shared" si="643"/>
        <v>0</v>
      </c>
      <c r="IP77" s="9">
        <f t="shared" si="643"/>
        <v>0</v>
      </c>
      <c r="IQ77" s="9">
        <f t="shared" si="643"/>
        <v>0</v>
      </c>
      <c r="IR77" s="9">
        <f t="shared" si="643"/>
        <v>0</v>
      </c>
      <c r="IS77" s="9">
        <f t="shared" si="643"/>
        <v>0</v>
      </c>
      <c r="IT77" s="9">
        <f t="shared" si="643"/>
        <v>0</v>
      </c>
      <c r="IU77" s="9">
        <f t="shared" si="643"/>
        <v>0</v>
      </c>
      <c r="IV77" s="9">
        <f t="shared" si="643"/>
        <v>0</v>
      </c>
      <c r="IW77" s="9">
        <f t="shared" si="643"/>
        <v>0</v>
      </c>
      <c r="IX77" s="9">
        <f t="shared" si="643"/>
        <v>0</v>
      </c>
      <c r="IY77" s="9">
        <f t="shared" si="643"/>
        <v>0</v>
      </c>
      <c r="IZ77" s="9">
        <f t="shared" si="643"/>
        <v>0</v>
      </c>
      <c r="JA77" s="9">
        <f t="shared" si="643"/>
        <v>0</v>
      </c>
      <c r="JB77" s="9">
        <f t="shared" si="643"/>
        <v>0</v>
      </c>
      <c r="JC77" s="9">
        <f t="shared" ref="JC77:LN77" si="644">SUM(JC78:JC81)</f>
        <v>0</v>
      </c>
      <c r="JD77" s="9">
        <f t="shared" si="644"/>
        <v>0</v>
      </c>
      <c r="JE77" s="9">
        <f t="shared" si="644"/>
        <v>0</v>
      </c>
      <c r="JF77" s="9">
        <f t="shared" si="644"/>
        <v>0</v>
      </c>
      <c r="JG77" s="9">
        <f t="shared" si="644"/>
        <v>0</v>
      </c>
      <c r="JH77" s="9">
        <f t="shared" si="644"/>
        <v>0</v>
      </c>
      <c r="JI77" s="9">
        <f t="shared" si="644"/>
        <v>0</v>
      </c>
      <c r="JJ77" s="9">
        <f t="shared" si="644"/>
        <v>0</v>
      </c>
      <c r="JK77" s="9">
        <f t="shared" si="644"/>
        <v>0</v>
      </c>
      <c r="JL77" s="9">
        <f t="shared" si="644"/>
        <v>0</v>
      </c>
      <c r="JM77" s="9">
        <f t="shared" si="644"/>
        <v>0</v>
      </c>
      <c r="JN77" s="9">
        <f t="shared" si="644"/>
        <v>0</v>
      </c>
      <c r="JO77" s="9">
        <f t="shared" si="644"/>
        <v>0</v>
      </c>
      <c r="JP77" s="9">
        <f t="shared" si="644"/>
        <v>0</v>
      </c>
      <c r="JQ77" s="9">
        <f t="shared" si="644"/>
        <v>0</v>
      </c>
      <c r="JR77" s="9">
        <f t="shared" si="644"/>
        <v>0</v>
      </c>
      <c r="JS77" s="9">
        <f t="shared" si="644"/>
        <v>0</v>
      </c>
      <c r="JT77" s="9">
        <f t="shared" si="644"/>
        <v>0</v>
      </c>
      <c r="JU77" s="9">
        <f t="shared" si="644"/>
        <v>0</v>
      </c>
      <c r="JV77" s="9">
        <f t="shared" si="644"/>
        <v>0</v>
      </c>
      <c r="JW77" s="9">
        <f t="shared" si="644"/>
        <v>0</v>
      </c>
      <c r="JX77" s="9">
        <f t="shared" si="644"/>
        <v>0</v>
      </c>
      <c r="JY77" s="9">
        <f t="shared" si="644"/>
        <v>0</v>
      </c>
      <c r="JZ77" s="9">
        <f t="shared" si="644"/>
        <v>0</v>
      </c>
      <c r="KA77" s="9">
        <f t="shared" si="644"/>
        <v>0</v>
      </c>
      <c r="KB77" s="9">
        <f t="shared" si="644"/>
        <v>0</v>
      </c>
      <c r="KC77" s="9">
        <f t="shared" si="644"/>
        <v>0</v>
      </c>
      <c r="KD77" s="9">
        <f t="shared" si="644"/>
        <v>0</v>
      </c>
      <c r="KE77" s="9">
        <f t="shared" si="644"/>
        <v>0</v>
      </c>
      <c r="KF77" s="9">
        <f t="shared" si="644"/>
        <v>0</v>
      </c>
      <c r="KG77" s="9">
        <f t="shared" si="644"/>
        <v>0</v>
      </c>
      <c r="KH77" s="9">
        <f t="shared" si="644"/>
        <v>0</v>
      </c>
      <c r="KI77" s="9">
        <f t="shared" si="644"/>
        <v>0</v>
      </c>
      <c r="KJ77" s="9">
        <f t="shared" si="644"/>
        <v>0</v>
      </c>
      <c r="KK77" s="9">
        <f t="shared" si="644"/>
        <v>0</v>
      </c>
      <c r="KL77" s="9">
        <f t="shared" si="644"/>
        <v>0</v>
      </c>
      <c r="KM77" s="9">
        <f t="shared" si="644"/>
        <v>0</v>
      </c>
      <c r="KN77" s="9">
        <f t="shared" si="644"/>
        <v>0</v>
      </c>
      <c r="KO77" s="9">
        <f t="shared" si="644"/>
        <v>0</v>
      </c>
      <c r="KP77" s="9">
        <f t="shared" si="644"/>
        <v>0</v>
      </c>
      <c r="KQ77" s="9">
        <f t="shared" si="644"/>
        <v>0</v>
      </c>
      <c r="KR77" s="9">
        <f t="shared" si="644"/>
        <v>0</v>
      </c>
      <c r="KS77" s="9">
        <f t="shared" si="644"/>
        <v>0</v>
      </c>
      <c r="KT77" s="9">
        <f t="shared" si="644"/>
        <v>0</v>
      </c>
      <c r="KU77" s="9">
        <f t="shared" si="644"/>
        <v>0</v>
      </c>
      <c r="KV77" s="9">
        <f t="shared" si="644"/>
        <v>0</v>
      </c>
      <c r="KW77" s="9">
        <f t="shared" si="644"/>
        <v>0</v>
      </c>
      <c r="KX77" s="9">
        <f t="shared" si="644"/>
        <v>0</v>
      </c>
      <c r="KY77" s="9">
        <f t="shared" si="644"/>
        <v>0</v>
      </c>
      <c r="KZ77" s="9">
        <f t="shared" si="644"/>
        <v>0</v>
      </c>
      <c r="LA77" s="9">
        <f t="shared" si="644"/>
        <v>0</v>
      </c>
      <c r="LB77" s="9">
        <f t="shared" si="644"/>
        <v>0</v>
      </c>
      <c r="LC77" s="9">
        <f t="shared" si="644"/>
        <v>0</v>
      </c>
      <c r="LD77" s="9">
        <f t="shared" si="644"/>
        <v>0</v>
      </c>
      <c r="LE77" s="9">
        <f t="shared" si="644"/>
        <v>0</v>
      </c>
      <c r="LF77" s="9">
        <f t="shared" si="644"/>
        <v>0</v>
      </c>
      <c r="LG77" s="9">
        <f t="shared" si="644"/>
        <v>0</v>
      </c>
      <c r="LH77" s="9">
        <f t="shared" si="644"/>
        <v>0</v>
      </c>
      <c r="LI77" s="9">
        <f t="shared" si="644"/>
        <v>0</v>
      </c>
      <c r="LJ77" s="9">
        <f t="shared" si="644"/>
        <v>0</v>
      </c>
      <c r="LK77" s="9">
        <f t="shared" si="644"/>
        <v>0</v>
      </c>
      <c r="LL77" s="9">
        <f t="shared" si="644"/>
        <v>0</v>
      </c>
      <c r="LM77" s="9">
        <f t="shared" si="644"/>
        <v>0</v>
      </c>
      <c r="LN77" s="9">
        <f t="shared" si="644"/>
        <v>0</v>
      </c>
      <c r="LO77" s="9">
        <f t="shared" ref="LO77:NX77" si="645">SUM(LO78:LO81)</f>
        <v>0</v>
      </c>
      <c r="LP77" s="9">
        <f t="shared" si="645"/>
        <v>0</v>
      </c>
      <c r="LQ77" s="9">
        <f t="shared" si="645"/>
        <v>0</v>
      </c>
      <c r="LR77" s="9">
        <f t="shared" si="645"/>
        <v>0</v>
      </c>
      <c r="LS77" s="9">
        <f t="shared" si="645"/>
        <v>0</v>
      </c>
      <c r="LT77" s="9">
        <f t="shared" si="645"/>
        <v>0</v>
      </c>
      <c r="LU77" s="9">
        <f t="shared" si="645"/>
        <v>0</v>
      </c>
      <c r="LV77" s="9">
        <f t="shared" si="645"/>
        <v>0</v>
      </c>
      <c r="LW77" s="9">
        <f t="shared" si="645"/>
        <v>0</v>
      </c>
      <c r="LX77" s="9">
        <f t="shared" si="645"/>
        <v>0</v>
      </c>
      <c r="LY77" s="9">
        <f t="shared" si="645"/>
        <v>0</v>
      </c>
      <c r="LZ77" s="9">
        <f t="shared" si="645"/>
        <v>0</v>
      </c>
      <c r="MA77" s="9">
        <f t="shared" si="645"/>
        <v>0</v>
      </c>
      <c r="MB77" s="9">
        <f t="shared" si="645"/>
        <v>0</v>
      </c>
      <c r="MC77" s="9">
        <f t="shared" si="645"/>
        <v>0</v>
      </c>
      <c r="MD77" s="9">
        <f t="shared" si="645"/>
        <v>0</v>
      </c>
      <c r="ME77" s="9">
        <f t="shared" si="645"/>
        <v>0</v>
      </c>
      <c r="MF77" s="9">
        <f t="shared" si="645"/>
        <v>0</v>
      </c>
      <c r="MG77" s="9">
        <f t="shared" si="645"/>
        <v>0</v>
      </c>
      <c r="MH77" s="9">
        <f t="shared" si="645"/>
        <v>0</v>
      </c>
      <c r="MI77" s="9">
        <f t="shared" si="645"/>
        <v>0</v>
      </c>
      <c r="MJ77" s="9">
        <f t="shared" si="645"/>
        <v>0</v>
      </c>
      <c r="MK77" s="9">
        <f t="shared" si="645"/>
        <v>0</v>
      </c>
      <c r="ML77" s="9">
        <f t="shared" si="645"/>
        <v>0</v>
      </c>
      <c r="MM77" s="9">
        <f t="shared" si="645"/>
        <v>0</v>
      </c>
      <c r="MN77" s="9">
        <f t="shared" si="645"/>
        <v>0</v>
      </c>
      <c r="MO77" s="9">
        <f t="shared" si="645"/>
        <v>0</v>
      </c>
      <c r="MP77" s="9">
        <f t="shared" si="645"/>
        <v>0</v>
      </c>
      <c r="MQ77" s="9">
        <f t="shared" si="645"/>
        <v>0</v>
      </c>
      <c r="MR77" s="9">
        <f t="shared" si="645"/>
        <v>0</v>
      </c>
      <c r="MS77" s="9">
        <f t="shared" si="645"/>
        <v>0</v>
      </c>
      <c r="MT77" s="9">
        <f t="shared" si="645"/>
        <v>0</v>
      </c>
      <c r="MU77" s="9">
        <f t="shared" si="645"/>
        <v>0</v>
      </c>
      <c r="MV77" s="9">
        <f t="shared" si="645"/>
        <v>0</v>
      </c>
      <c r="MW77" s="9">
        <f t="shared" si="645"/>
        <v>0</v>
      </c>
      <c r="MX77" s="9">
        <f t="shared" si="645"/>
        <v>0</v>
      </c>
      <c r="MY77" s="9">
        <f t="shared" si="645"/>
        <v>0</v>
      </c>
      <c r="MZ77" s="9">
        <f t="shared" si="645"/>
        <v>0</v>
      </c>
      <c r="NA77" s="9">
        <f t="shared" si="645"/>
        <v>0</v>
      </c>
      <c r="NB77" s="9">
        <f t="shared" si="645"/>
        <v>0</v>
      </c>
      <c r="NC77" s="9">
        <f t="shared" si="645"/>
        <v>0</v>
      </c>
      <c r="ND77" s="9">
        <f t="shared" si="645"/>
        <v>0</v>
      </c>
      <c r="NE77" s="9">
        <f t="shared" si="645"/>
        <v>0</v>
      </c>
      <c r="NF77" s="9">
        <f t="shared" si="645"/>
        <v>0</v>
      </c>
      <c r="NG77" s="9">
        <f t="shared" si="645"/>
        <v>0</v>
      </c>
      <c r="NH77" s="9">
        <f t="shared" si="645"/>
        <v>0</v>
      </c>
      <c r="NI77" s="9">
        <f t="shared" si="645"/>
        <v>0</v>
      </c>
      <c r="NJ77" s="9">
        <f t="shared" si="645"/>
        <v>0</v>
      </c>
      <c r="NK77" s="9">
        <f t="shared" si="645"/>
        <v>0</v>
      </c>
      <c r="NL77" s="9">
        <f t="shared" si="645"/>
        <v>0</v>
      </c>
      <c r="NM77" s="9">
        <f t="shared" si="645"/>
        <v>0</v>
      </c>
      <c r="NN77" s="9">
        <f t="shared" si="645"/>
        <v>0</v>
      </c>
      <c r="NO77" s="9">
        <f t="shared" si="645"/>
        <v>0</v>
      </c>
      <c r="NP77" s="9">
        <f t="shared" si="645"/>
        <v>0</v>
      </c>
      <c r="NQ77" s="9">
        <f t="shared" si="645"/>
        <v>0</v>
      </c>
      <c r="NR77" s="9">
        <f t="shared" si="645"/>
        <v>0</v>
      </c>
      <c r="NS77" s="9">
        <f t="shared" si="645"/>
        <v>0</v>
      </c>
      <c r="NT77" s="9">
        <f t="shared" si="645"/>
        <v>0</v>
      </c>
      <c r="NU77" s="9">
        <f t="shared" si="645"/>
        <v>0</v>
      </c>
      <c r="NV77" s="9">
        <f t="shared" si="645"/>
        <v>0</v>
      </c>
      <c r="NW77" s="9">
        <f t="shared" si="645"/>
        <v>0</v>
      </c>
      <c r="NX77" s="9">
        <f t="shared" si="645"/>
        <v>0</v>
      </c>
      <c r="NZ77" s="9">
        <f>SUM(NZ78:NZ81)</f>
        <v>0</v>
      </c>
      <c r="OG77" s="7" t="s">
        <v>17</v>
      </c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</row>
    <row r="78" spans="1:412" ht="15.75" customHeight="1" outlineLevel="1" thickTop="1">
      <c r="B78" s="3" t="s">
        <v>84</v>
      </c>
      <c r="C78" s="3" t="s">
        <v>103</v>
      </c>
      <c r="E78" s="48">
        <v>0</v>
      </c>
      <c r="F78" s="48">
        <f t="shared" ref="F78:F79" si="646">E78</f>
        <v>0</v>
      </c>
      <c r="G78" s="48">
        <f t="shared" ref="G78:G81" si="647">F78</f>
        <v>0</v>
      </c>
      <c r="H78" s="48">
        <f t="shared" ref="H78:H81" si="648">G78</f>
        <v>0</v>
      </c>
      <c r="I78" s="48">
        <f t="shared" ref="I78:I81" si="649">H78</f>
        <v>0</v>
      </c>
      <c r="J78" s="48">
        <f t="shared" ref="J78:J81" si="650">I78</f>
        <v>0</v>
      </c>
      <c r="K78" s="48">
        <f t="shared" ref="K78:K81" si="651">J78</f>
        <v>0</v>
      </c>
      <c r="L78" s="48">
        <f t="shared" ref="L78:L81" si="652">K78</f>
        <v>0</v>
      </c>
      <c r="M78" s="48">
        <f t="shared" ref="M78:M81" si="653">L78</f>
        <v>0</v>
      </c>
      <c r="N78" s="48">
        <f t="shared" ref="N78:N81" si="654">M78</f>
        <v>0</v>
      </c>
      <c r="O78" s="48">
        <f t="shared" ref="O78:O81" si="655">N78</f>
        <v>0</v>
      </c>
      <c r="P78" s="48">
        <f t="shared" ref="P78:P81" si="656">O78</f>
        <v>0</v>
      </c>
      <c r="Q78" s="48">
        <f t="shared" ref="Q78:Q81" si="657">P78</f>
        <v>0</v>
      </c>
      <c r="R78" s="48">
        <f t="shared" ref="R78:R81" si="658">Q78</f>
        <v>0</v>
      </c>
      <c r="S78" s="48">
        <f t="shared" ref="S78:S81" si="659">R78</f>
        <v>0</v>
      </c>
      <c r="T78" s="48">
        <f t="shared" ref="T78:T81" si="660">S78</f>
        <v>0</v>
      </c>
      <c r="U78" s="48">
        <f t="shared" ref="U78:U81" si="661">T78</f>
        <v>0</v>
      </c>
      <c r="V78" s="48">
        <f t="shared" ref="V78:V81" si="662">U78</f>
        <v>0</v>
      </c>
      <c r="W78" s="48">
        <f t="shared" ref="W78:W81" si="663">V78</f>
        <v>0</v>
      </c>
      <c r="X78" s="48">
        <f t="shared" ref="X78:X81" si="664">W78</f>
        <v>0</v>
      </c>
      <c r="Y78" s="48">
        <f t="shared" ref="Y78:Y81" si="665">X78</f>
        <v>0</v>
      </c>
      <c r="Z78" s="48">
        <f t="shared" ref="Z78:Z81" si="666">Y78</f>
        <v>0</v>
      </c>
      <c r="AA78" s="48">
        <f t="shared" ref="AA78:AA81" si="667">Z78</f>
        <v>0</v>
      </c>
      <c r="AB78" s="48">
        <f t="shared" ref="AB78:AB81" si="668">AA78</f>
        <v>0</v>
      </c>
      <c r="AC78" s="48">
        <f t="shared" ref="AC78:AC81" si="669">AB78</f>
        <v>0</v>
      </c>
      <c r="AD78" s="48">
        <f t="shared" ref="AD78:AD81" si="670">AC78</f>
        <v>0</v>
      </c>
      <c r="AE78" s="48">
        <f t="shared" ref="AE78:AE81" si="671">AD78</f>
        <v>0</v>
      </c>
      <c r="AF78" s="48">
        <f t="shared" ref="AF78:AF81" si="672">AE78</f>
        <v>0</v>
      </c>
      <c r="AG78" s="48">
        <f t="shared" ref="AG78:AG81" si="673">AF78</f>
        <v>0</v>
      </c>
      <c r="AH78" s="48">
        <f t="shared" ref="AH78:AH81" si="674">AG78</f>
        <v>0</v>
      </c>
      <c r="AI78" s="48">
        <f t="shared" ref="AI78:AI81" si="675">AH78</f>
        <v>0</v>
      </c>
      <c r="AJ78" s="48">
        <f t="shared" ref="AJ78:AJ81" si="676">AI78</f>
        <v>0</v>
      </c>
      <c r="AK78" s="48">
        <f t="shared" ref="AK78:AK81" si="677">AJ78</f>
        <v>0</v>
      </c>
      <c r="AL78" s="48">
        <f t="shared" ref="AL78:AL81" si="678">AK78</f>
        <v>0</v>
      </c>
      <c r="AM78" s="48">
        <f t="shared" ref="AM78:AM81" si="679">AL78</f>
        <v>0</v>
      </c>
      <c r="AN78" s="48">
        <f t="shared" ref="AN78:AN81" si="680">AM78</f>
        <v>0</v>
      </c>
      <c r="AO78" s="48">
        <f t="shared" ref="AO78:AO81" si="681">AN78</f>
        <v>0</v>
      </c>
      <c r="AP78" s="48">
        <f t="shared" ref="AP78:AP81" si="682">AO78</f>
        <v>0</v>
      </c>
      <c r="AQ78" s="48">
        <f t="shared" ref="AQ78:AQ81" si="683">AP78</f>
        <v>0</v>
      </c>
      <c r="AR78" s="48">
        <f t="shared" ref="AR78:AR81" si="684">AQ78</f>
        <v>0</v>
      </c>
      <c r="AS78" s="48">
        <f t="shared" ref="AS78:AS81" si="685">AR78</f>
        <v>0</v>
      </c>
      <c r="AT78" s="48">
        <f t="shared" ref="AT78:AT81" si="686">AS78</f>
        <v>0</v>
      </c>
      <c r="AU78" s="48">
        <f t="shared" ref="AU78:AU81" si="687">AT78</f>
        <v>0</v>
      </c>
      <c r="AV78" s="48">
        <f t="shared" ref="AV78:AV81" si="688">AU78</f>
        <v>0</v>
      </c>
      <c r="AW78" s="48">
        <f t="shared" ref="AW78:AW81" si="689">AV78</f>
        <v>0</v>
      </c>
      <c r="AX78" s="48">
        <f t="shared" ref="AX78:AX81" si="690">AW78</f>
        <v>0</v>
      </c>
      <c r="AY78" s="48">
        <f t="shared" ref="AY78:AY81" si="691">AX78</f>
        <v>0</v>
      </c>
      <c r="AZ78" s="48">
        <f t="shared" ref="AZ78:AZ81" si="692">AY78</f>
        <v>0</v>
      </c>
      <c r="BA78" s="48">
        <f t="shared" ref="BA78:BA81" si="693">AZ78</f>
        <v>0</v>
      </c>
      <c r="BB78" s="48">
        <f t="shared" ref="BB78:BB81" si="694">BA78</f>
        <v>0</v>
      </c>
      <c r="BC78" s="48">
        <f t="shared" ref="BC78:BC81" si="695">BB78</f>
        <v>0</v>
      </c>
      <c r="BD78" s="48">
        <f t="shared" ref="BD78:BD81" si="696">BC78</f>
        <v>0</v>
      </c>
      <c r="BE78" s="48">
        <f t="shared" ref="BE78:BE81" si="697">BD78</f>
        <v>0</v>
      </c>
      <c r="BF78" s="48">
        <f t="shared" ref="BF78:BF81" si="698">BE78</f>
        <v>0</v>
      </c>
      <c r="BG78" s="48">
        <f t="shared" ref="BG78:BG81" si="699">BF78</f>
        <v>0</v>
      </c>
      <c r="BH78" s="48">
        <f t="shared" ref="BH78:BH81" si="700">BG78</f>
        <v>0</v>
      </c>
      <c r="BI78" s="48">
        <f t="shared" ref="BI78:BI81" si="701">BH78</f>
        <v>0</v>
      </c>
      <c r="BJ78" s="48">
        <f t="shared" ref="BJ78:BJ81" si="702">BI78</f>
        <v>0</v>
      </c>
      <c r="BK78" s="48">
        <f t="shared" ref="BK78:BK81" si="703">BJ78</f>
        <v>0</v>
      </c>
      <c r="BL78" s="48">
        <f t="shared" ref="BL78:BL81" si="704">BK78</f>
        <v>0</v>
      </c>
      <c r="BM78" s="48">
        <f t="shared" ref="BM78:BM81" si="705">BL78</f>
        <v>0</v>
      </c>
      <c r="BN78" s="48">
        <f t="shared" ref="BN78:BN81" si="706">BM78</f>
        <v>0</v>
      </c>
      <c r="BO78" s="48">
        <f t="shared" ref="BO78:BO81" si="707">BN78</f>
        <v>0</v>
      </c>
      <c r="BP78" s="48">
        <f t="shared" ref="BP78:BP81" si="708">BO78</f>
        <v>0</v>
      </c>
      <c r="BQ78" s="48">
        <f t="shared" ref="BQ78:BQ81" si="709">BP78</f>
        <v>0</v>
      </c>
      <c r="BR78" s="48">
        <f t="shared" ref="BR78:BR81" si="710">BQ78</f>
        <v>0</v>
      </c>
      <c r="BS78" s="48">
        <f t="shared" ref="BS78:BS81" si="711">BR78</f>
        <v>0</v>
      </c>
      <c r="BT78" s="48">
        <f t="shared" ref="BT78:BT81" si="712">BS78</f>
        <v>0</v>
      </c>
      <c r="BU78" s="48">
        <f t="shared" ref="BU78:BU81" si="713">BT78</f>
        <v>0</v>
      </c>
      <c r="BV78" s="48">
        <f t="shared" ref="BV78:BV81" si="714">BU78</f>
        <v>0</v>
      </c>
      <c r="BW78" s="48">
        <f t="shared" ref="BW78:BW81" si="715">BV78</f>
        <v>0</v>
      </c>
      <c r="BX78" s="48">
        <f t="shared" ref="BX78:BX81" si="716">BW78</f>
        <v>0</v>
      </c>
      <c r="BY78" s="48">
        <f t="shared" ref="BY78:BY81" si="717">BX78</f>
        <v>0</v>
      </c>
      <c r="BZ78" s="48">
        <f t="shared" ref="BZ78:BZ81" si="718">BY78</f>
        <v>0</v>
      </c>
      <c r="CA78" s="48">
        <f t="shared" ref="CA78:CA81" si="719">BZ78</f>
        <v>0</v>
      </c>
      <c r="CB78" s="48">
        <f t="shared" ref="CB78:CB81" si="720">CA78</f>
        <v>0</v>
      </c>
      <c r="CC78" s="48">
        <f t="shared" ref="CC78:CC81" si="721">CB78</f>
        <v>0</v>
      </c>
      <c r="CD78" s="48">
        <f t="shared" ref="CD78:CD81" si="722">CC78</f>
        <v>0</v>
      </c>
      <c r="CE78" s="48">
        <f t="shared" ref="CE78:CE81" si="723">CD78</f>
        <v>0</v>
      </c>
      <c r="CF78" s="48">
        <f t="shared" ref="CF78:CF81" si="724">CE78</f>
        <v>0</v>
      </c>
      <c r="CG78" s="48">
        <f t="shared" ref="CG78:CG81" si="725">CF78</f>
        <v>0</v>
      </c>
      <c r="CH78" s="48">
        <f t="shared" ref="CH78:CH81" si="726">CG78</f>
        <v>0</v>
      </c>
      <c r="CI78" s="48">
        <f t="shared" ref="CI78:CI81" si="727">CH78</f>
        <v>0</v>
      </c>
      <c r="CJ78" s="48">
        <f t="shared" ref="CJ78:CJ81" si="728">CI78</f>
        <v>0</v>
      </c>
      <c r="CK78" s="48">
        <f t="shared" ref="CK78:CK81" si="729">CJ78</f>
        <v>0</v>
      </c>
      <c r="CL78" s="48">
        <f t="shared" ref="CL78:CL81" si="730">CK78</f>
        <v>0</v>
      </c>
      <c r="CM78" s="48">
        <f t="shared" ref="CM78:CM81" si="731">CL78</f>
        <v>0</v>
      </c>
      <c r="CN78" s="48">
        <f t="shared" ref="CN78:CN81" si="732">CM78</f>
        <v>0</v>
      </c>
      <c r="CO78" s="48">
        <f t="shared" ref="CO78:CO81" si="733">CN78</f>
        <v>0</v>
      </c>
      <c r="CP78" s="48">
        <f t="shared" ref="CP78:CP81" si="734">CO78</f>
        <v>0</v>
      </c>
      <c r="CQ78" s="48">
        <f t="shared" ref="CQ78:CQ81" si="735">CP78</f>
        <v>0</v>
      </c>
      <c r="CR78" s="48">
        <f t="shared" ref="CR78:CR81" si="736">CQ78</f>
        <v>0</v>
      </c>
      <c r="CS78" s="48">
        <f t="shared" ref="CS78:CS81" si="737">CR78</f>
        <v>0</v>
      </c>
      <c r="CT78" s="48">
        <f t="shared" ref="CT78:CT81" si="738">CS78</f>
        <v>0</v>
      </c>
      <c r="CU78" s="48">
        <f t="shared" ref="CU78:CU81" si="739">CT78</f>
        <v>0</v>
      </c>
      <c r="CV78" s="48">
        <f t="shared" ref="CV78:CV81" si="740">CU78</f>
        <v>0</v>
      </c>
      <c r="CW78" s="48">
        <f t="shared" ref="CW78:CW81" si="741">CV78</f>
        <v>0</v>
      </c>
      <c r="CX78" s="48">
        <f t="shared" ref="CX78:CX81" si="742">CW78</f>
        <v>0</v>
      </c>
      <c r="CY78" s="48">
        <f t="shared" ref="CY78:CY81" si="743">CX78</f>
        <v>0</v>
      </c>
      <c r="CZ78" s="48">
        <f t="shared" ref="CZ78:CZ81" si="744">CY78</f>
        <v>0</v>
      </c>
      <c r="DA78" s="48">
        <f t="shared" ref="DA78:DA81" si="745">CZ78</f>
        <v>0</v>
      </c>
      <c r="DB78" s="48">
        <f t="shared" ref="DB78:DB81" si="746">DA78</f>
        <v>0</v>
      </c>
      <c r="DC78" s="48">
        <f t="shared" ref="DC78:DC81" si="747">DB78</f>
        <v>0</v>
      </c>
      <c r="DD78" s="48">
        <f t="shared" ref="DD78:DD81" si="748">DC78</f>
        <v>0</v>
      </c>
      <c r="DE78" s="48">
        <f t="shared" ref="DE78:DE81" si="749">DD78</f>
        <v>0</v>
      </c>
      <c r="DF78" s="48">
        <f t="shared" ref="DF78:DF81" si="750">DE78</f>
        <v>0</v>
      </c>
      <c r="DG78" s="48">
        <f t="shared" ref="DG78:DG81" si="751">DF78</f>
        <v>0</v>
      </c>
      <c r="DH78" s="48">
        <f t="shared" ref="DH78:DH81" si="752">DG78</f>
        <v>0</v>
      </c>
      <c r="DI78" s="48">
        <f t="shared" ref="DI78:DI81" si="753">DH78</f>
        <v>0</v>
      </c>
      <c r="DJ78" s="48">
        <f t="shared" ref="DJ78:DJ81" si="754">DI78</f>
        <v>0</v>
      </c>
      <c r="DK78" s="48">
        <f t="shared" ref="DK78:DK81" si="755">DJ78</f>
        <v>0</v>
      </c>
      <c r="DL78" s="48">
        <f t="shared" ref="DL78:DL81" si="756">DK78</f>
        <v>0</v>
      </c>
      <c r="DM78" s="48">
        <f t="shared" ref="DM78:DM81" si="757">DL78</f>
        <v>0</v>
      </c>
      <c r="DN78" s="48">
        <f t="shared" ref="DN78:DN81" si="758">DM78</f>
        <v>0</v>
      </c>
      <c r="DO78" s="48">
        <f t="shared" ref="DO78:DO81" si="759">DN78</f>
        <v>0</v>
      </c>
      <c r="DP78" s="48">
        <f t="shared" ref="DP78:DP81" si="760">DO78</f>
        <v>0</v>
      </c>
      <c r="DQ78" s="48">
        <f t="shared" ref="DQ78:DQ81" si="761">DP78</f>
        <v>0</v>
      </c>
      <c r="DR78" s="48">
        <f t="shared" ref="DR78:DR81" si="762">DQ78</f>
        <v>0</v>
      </c>
      <c r="DS78" s="48">
        <f t="shared" ref="DS78:DS81" si="763">DR78</f>
        <v>0</v>
      </c>
      <c r="DT78" s="48">
        <f t="shared" ref="DT78:DT81" si="764">DS78</f>
        <v>0</v>
      </c>
      <c r="DU78" s="48">
        <f t="shared" ref="DU78:DU81" si="765">DT78</f>
        <v>0</v>
      </c>
      <c r="DV78" s="48">
        <f t="shared" ref="DV78:DV81" si="766">DU78</f>
        <v>0</v>
      </c>
      <c r="DW78" s="48">
        <f t="shared" ref="DW78:DW81" si="767">DV78</f>
        <v>0</v>
      </c>
      <c r="DX78" s="48">
        <f t="shared" ref="DX78:DX81" si="768">DW78</f>
        <v>0</v>
      </c>
      <c r="DY78" s="48">
        <f t="shared" ref="DY78:DY81" si="769">DX78</f>
        <v>0</v>
      </c>
      <c r="DZ78" s="48">
        <f t="shared" ref="DZ78:DZ81" si="770">DY78</f>
        <v>0</v>
      </c>
      <c r="EA78" s="48">
        <f t="shared" ref="EA78:EA81" si="771">DZ78</f>
        <v>0</v>
      </c>
      <c r="EB78" s="48">
        <f t="shared" ref="EB78:EB81" si="772">EA78</f>
        <v>0</v>
      </c>
      <c r="EC78" s="48">
        <f t="shared" ref="EC78:EC81" si="773">EB78</f>
        <v>0</v>
      </c>
      <c r="ED78" s="48">
        <f t="shared" ref="ED78:ED81" si="774">EC78</f>
        <v>0</v>
      </c>
      <c r="EE78" s="48">
        <f t="shared" ref="EE78:EE81" si="775">ED78</f>
        <v>0</v>
      </c>
      <c r="EF78" s="48">
        <f t="shared" ref="EF78:EF81" si="776">EE78</f>
        <v>0</v>
      </c>
      <c r="EG78" s="48">
        <f t="shared" ref="EG78:EG81" si="777">EF78</f>
        <v>0</v>
      </c>
      <c r="EH78" s="48">
        <f t="shared" ref="EH78:EH81" si="778">EG78</f>
        <v>0</v>
      </c>
      <c r="EI78" s="48">
        <f t="shared" ref="EI78:EI81" si="779">EH78</f>
        <v>0</v>
      </c>
      <c r="EJ78" s="48">
        <f t="shared" ref="EJ78:EJ81" si="780">EI78</f>
        <v>0</v>
      </c>
      <c r="EK78" s="48">
        <f t="shared" ref="EK78:EK81" si="781">EJ78</f>
        <v>0</v>
      </c>
      <c r="EL78" s="48">
        <f t="shared" ref="EL78:EL81" si="782">EK78</f>
        <v>0</v>
      </c>
      <c r="EM78" s="48">
        <f t="shared" ref="EM78:EM81" si="783">EL78</f>
        <v>0</v>
      </c>
      <c r="EN78" s="48">
        <f t="shared" ref="EN78:EN81" si="784">EM78</f>
        <v>0</v>
      </c>
      <c r="EO78" s="48">
        <f t="shared" ref="EO78:EO81" si="785">EN78</f>
        <v>0</v>
      </c>
      <c r="EP78" s="48">
        <f t="shared" ref="EP78:EP81" si="786">EO78</f>
        <v>0</v>
      </c>
      <c r="EQ78" s="48">
        <f t="shared" ref="EQ78:EQ81" si="787">EP78</f>
        <v>0</v>
      </c>
      <c r="ER78" s="48">
        <f t="shared" ref="ER78:ER81" si="788">EQ78</f>
        <v>0</v>
      </c>
      <c r="ES78" s="48">
        <f t="shared" ref="ES78:ES81" si="789">ER78</f>
        <v>0</v>
      </c>
      <c r="ET78" s="48">
        <f t="shared" ref="ET78:ET81" si="790">ES78</f>
        <v>0</v>
      </c>
      <c r="EU78" s="48">
        <f t="shared" ref="EU78:EU81" si="791">ET78</f>
        <v>0</v>
      </c>
      <c r="EV78" s="48">
        <f t="shared" ref="EV78:EV81" si="792">EU78</f>
        <v>0</v>
      </c>
      <c r="EW78" s="48">
        <f t="shared" ref="EW78:EW81" si="793">EV78</f>
        <v>0</v>
      </c>
      <c r="EX78" s="48">
        <f t="shared" ref="EX78:EX81" si="794">EW78</f>
        <v>0</v>
      </c>
      <c r="EY78" s="48">
        <f t="shared" ref="EY78:EY81" si="795">EX78</f>
        <v>0</v>
      </c>
      <c r="EZ78" s="48">
        <f t="shared" ref="EZ78:EZ81" si="796">EY78</f>
        <v>0</v>
      </c>
      <c r="FA78" s="48">
        <f t="shared" ref="FA78:FA81" si="797">EZ78</f>
        <v>0</v>
      </c>
      <c r="FB78" s="48">
        <f t="shared" ref="FB78:FB81" si="798">FA78</f>
        <v>0</v>
      </c>
      <c r="FC78" s="48">
        <f t="shared" ref="FC78:FC81" si="799">FB78</f>
        <v>0</v>
      </c>
      <c r="FD78" s="48">
        <f t="shared" ref="FD78:FD81" si="800">FC78</f>
        <v>0</v>
      </c>
      <c r="FE78" s="48">
        <f t="shared" ref="FE78:FE81" si="801">FD78</f>
        <v>0</v>
      </c>
      <c r="FF78" s="48">
        <f t="shared" ref="FF78:FF81" si="802">FE78</f>
        <v>0</v>
      </c>
      <c r="FG78" s="48">
        <f t="shared" ref="FG78:FG81" si="803">FF78</f>
        <v>0</v>
      </c>
      <c r="FH78" s="48">
        <f t="shared" ref="FH78:FH81" si="804">FG78</f>
        <v>0</v>
      </c>
      <c r="FI78" s="48">
        <f t="shared" ref="FI78:FI81" si="805">FH78</f>
        <v>0</v>
      </c>
      <c r="FJ78" s="48">
        <f t="shared" ref="FJ78:FJ81" si="806">FI78</f>
        <v>0</v>
      </c>
      <c r="FK78" s="48">
        <f t="shared" ref="FK78:FK81" si="807">FJ78</f>
        <v>0</v>
      </c>
      <c r="FL78" s="48">
        <f t="shared" ref="FL78:FL81" si="808">FK78</f>
        <v>0</v>
      </c>
      <c r="FM78" s="48">
        <f t="shared" ref="FM78:FM81" si="809">FL78</f>
        <v>0</v>
      </c>
      <c r="FN78" s="48">
        <f t="shared" ref="FN78:FN81" si="810">FM78</f>
        <v>0</v>
      </c>
      <c r="FO78" s="48">
        <f t="shared" ref="FO78:FO81" si="811">FN78</f>
        <v>0</v>
      </c>
      <c r="FP78" s="48">
        <f t="shared" ref="FP78:FP81" si="812">FO78</f>
        <v>0</v>
      </c>
      <c r="FQ78" s="48">
        <f t="shared" ref="FQ78:FQ81" si="813">FP78</f>
        <v>0</v>
      </c>
      <c r="FR78" s="48">
        <f t="shared" ref="FR78:FR81" si="814">FQ78</f>
        <v>0</v>
      </c>
      <c r="FS78" s="48">
        <f t="shared" ref="FS78:FS81" si="815">FR78</f>
        <v>0</v>
      </c>
      <c r="FT78" s="48">
        <f t="shared" ref="FT78:FT81" si="816">FS78</f>
        <v>0</v>
      </c>
      <c r="FU78" s="48">
        <f t="shared" ref="FU78:FU81" si="817">FT78</f>
        <v>0</v>
      </c>
      <c r="FV78" s="48">
        <f t="shared" ref="FV78:FV81" si="818">FU78</f>
        <v>0</v>
      </c>
      <c r="FW78" s="48">
        <f t="shared" ref="FW78:FW81" si="819">FV78</f>
        <v>0</v>
      </c>
      <c r="FX78" s="48">
        <f t="shared" ref="FX78:FX81" si="820">FW78</f>
        <v>0</v>
      </c>
      <c r="FY78" s="48">
        <f t="shared" ref="FY78:FY81" si="821">FX78</f>
        <v>0</v>
      </c>
      <c r="FZ78" s="48">
        <f t="shared" ref="FZ78:FZ81" si="822">FY78</f>
        <v>0</v>
      </c>
      <c r="GA78" s="48">
        <f t="shared" ref="GA78:GA81" si="823">FZ78</f>
        <v>0</v>
      </c>
      <c r="GB78" s="48">
        <f t="shared" ref="GB78:GB81" si="824">GA78</f>
        <v>0</v>
      </c>
      <c r="GC78" s="48">
        <f t="shared" ref="GC78:GC81" si="825">GB78</f>
        <v>0</v>
      </c>
      <c r="GD78" s="48">
        <f t="shared" ref="GD78:GD81" si="826">GC78</f>
        <v>0</v>
      </c>
      <c r="GE78" s="48">
        <f t="shared" ref="GE78:GE81" si="827">GD78</f>
        <v>0</v>
      </c>
      <c r="GF78" s="48">
        <f t="shared" ref="GF78:GF81" si="828">GE78</f>
        <v>0</v>
      </c>
      <c r="GG78" s="48">
        <f t="shared" ref="GG78:GG81" si="829">GF78</f>
        <v>0</v>
      </c>
      <c r="GH78" s="48">
        <f t="shared" ref="GH78:GH81" si="830">GG78</f>
        <v>0</v>
      </c>
      <c r="GI78" s="48">
        <f t="shared" ref="GI78:GI81" si="831">GH78</f>
        <v>0</v>
      </c>
      <c r="GJ78" s="48">
        <f t="shared" ref="GJ78:GJ81" si="832">GI78</f>
        <v>0</v>
      </c>
      <c r="GK78" s="48">
        <f t="shared" ref="GK78:GK81" si="833">GJ78</f>
        <v>0</v>
      </c>
      <c r="GL78" s="48">
        <f t="shared" ref="GL78:GL81" si="834">GK78</f>
        <v>0</v>
      </c>
      <c r="GM78" s="48">
        <f t="shared" ref="GM78:GM81" si="835">GL78</f>
        <v>0</v>
      </c>
      <c r="GN78" s="48">
        <f t="shared" ref="GN78:GN81" si="836">GM78</f>
        <v>0</v>
      </c>
      <c r="GO78" s="48">
        <f t="shared" ref="GO78:GO81" si="837">GN78</f>
        <v>0</v>
      </c>
      <c r="GP78" s="48">
        <f t="shared" ref="GP78:GP81" si="838">GO78</f>
        <v>0</v>
      </c>
      <c r="GQ78" s="48">
        <f t="shared" ref="GQ78:GQ81" si="839">GP78</f>
        <v>0</v>
      </c>
      <c r="GR78" s="48">
        <f t="shared" ref="GR78:GR81" si="840">GQ78</f>
        <v>0</v>
      </c>
      <c r="GS78" s="48">
        <f t="shared" ref="GS78:GS81" si="841">GR78</f>
        <v>0</v>
      </c>
      <c r="GT78" s="48">
        <f t="shared" ref="GT78:GT81" si="842">GS78</f>
        <v>0</v>
      </c>
      <c r="GU78" s="48">
        <f t="shared" ref="GU78:GU81" si="843">GT78</f>
        <v>0</v>
      </c>
      <c r="GV78" s="48">
        <f t="shared" ref="GV78:GV81" si="844">GU78</f>
        <v>0</v>
      </c>
      <c r="GW78" s="48">
        <f t="shared" ref="GW78:GW81" si="845">GV78</f>
        <v>0</v>
      </c>
      <c r="GX78" s="48">
        <f t="shared" ref="GX78:GX81" si="846">GW78</f>
        <v>0</v>
      </c>
      <c r="GY78" s="48">
        <f t="shared" ref="GY78:GY81" si="847">GX78</f>
        <v>0</v>
      </c>
      <c r="GZ78" s="48">
        <f t="shared" ref="GZ78:GZ81" si="848">GY78</f>
        <v>0</v>
      </c>
      <c r="HA78" s="48">
        <f t="shared" ref="HA78:HA81" si="849">GZ78</f>
        <v>0</v>
      </c>
      <c r="HB78" s="48">
        <f t="shared" ref="HB78:HB81" si="850">HA78</f>
        <v>0</v>
      </c>
      <c r="HC78" s="48">
        <f t="shared" ref="HC78:HC81" si="851">HB78</f>
        <v>0</v>
      </c>
      <c r="HD78" s="48">
        <f t="shared" ref="HD78:HD81" si="852">HC78</f>
        <v>0</v>
      </c>
      <c r="HE78" s="48">
        <f t="shared" ref="HE78:HE81" si="853">HD78</f>
        <v>0</v>
      </c>
      <c r="HF78" s="48">
        <f t="shared" ref="HF78:HF81" si="854">HE78</f>
        <v>0</v>
      </c>
      <c r="HG78" s="48">
        <f t="shared" ref="HG78:HG81" si="855">HF78</f>
        <v>0</v>
      </c>
      <c r="HH78" s="48">
        <f t="shared" ref="HH78:HH81" si="856">HG78</f>
        <v>0</v>
      </c>
      <c r="HI78" s="48">
        <f t="shared" ref="HI78:HI81" si="857">HH78</f>
        <v>0</v>
      </c>
      <c r="HJ78" s="48">
        <f t="shared" ref="HJ78:HJ81" si="858">HI78</f>
        <v>0</v>
      </c>
      <c r="HK78" s="48">
        <f t="shared" ref="HK78:HK81" si="859">HJ78</f>
        <v>0</v>
      </c>
      <c r="HL78" s="48">
        <f t="shared" ref="HL78:HL81" si="860">HK78</f>
        <v>0</v>
      </c>
      <c r="HM78" s="48">
        <f t="shared" ref="HM78:HM81" si="861">HL78</f>
        <v>0</v>
      </c>
      <c r="HN78" s="48">
        <f t="shared" ref="HN78:HN81" si="862">HM78</f>
        <v>0</v>
      </c>
      <c r="HO78" s="48">
        <f t="shared" ref="HO78:HO81" si="863">HN78</f>
        <v>0</v>
      </c>
      <c r="HP78" s="48">
        <f t="shared" ref="HP78:HP81" si="864">HO78</f>
        <v>0</v>
      </c>
      <c r="HQ78" s="48">
        <f t="shared" ref="HQ78:HQ81" si="865">HP78</f>
        <v>0</v>
      </c>
      <c r="HR78" s="48">
        <f t="shared" ref="HR78:HR81" si="866">HQ78</f>
        <v>0</v>
      </c>
      <c r="HS78" s="48">
        <f t="shared" ref="HS78:HS81" si="867">HR78</f>
        <v>0</v>
      </c>
      <c r="HT78" s="48">
        <f t="shared" ref="HT78:HT81" si="868">HS78</f>
        <v>0</v>
      </c>
      <c r="HU78" s="48">
        <f t="shared" ref="HU78:HU81" si="869">HT78</f>
        <v>0</v>
      </c>
      <c r="HV78" s="48">
        <f t="shared" ref="HV78:HV81" si="870">HU78</f>
        <v>0</v>
      </c>
      <c r="HW78" s="48">
        <f t="shared" ref="HW78:HW81" si="871">HV78</f>
        <v>0</v>
      </c>
      <c r="HX78" s="48">
        <f t="shared" ref="HX78:HX81" si="872">HW78</f>
        <v>0</v>
      </c>
      <c r="HY78" s="48">
        <f t="shared" ref="HY78:HY81" si="873">HX78</f>
        <v>0</v>
      </c>
      <c r="HZ78" s="48">
        <f t="shared" ref="HZ78:HZ81" si="874">HY78</f>
        <v>0</v>
      </c>
      <c r="IA78" s="48">
        <f t="shared" ref="IA78:IA81" si="875">HZ78</f>
        <v>0</v>
      </c>
      <c r="IB78" s="48">
        <f t="shared" ref="IB78:IB81" si="876">IA78</f>
        <v>0</v>
      </c>
      <c r="IC78" s="48">
        <f t="shared" ref="IC78:IC81" si="877">IB78</f>
        <v>0</v>
      </c>
      <c r="ID78" s="48">
        <f t="shared" ref="ID78:ID81" si="878">IC78</f>
        <v>0</v>
      </c>
      <c r="IE78" s="48">
        <f t="shared" ref="IE78:IE81" si="879">ID78</f>
        <v>0</v>
      </c>
      <c r="IF78" s="48">
        <f t="shared" ref="IF78:IF81" si="880">IE78</f>
        <v>0</v>
      </c>
      <c r="IG78" s="48">
        <f t="shared" ref="IG78:IG81" si="881">IF78</f>
        <v>0</v>
      </c>
      <c r="IH78" s="48">
        <f t="shared" ref="IH78:IH81" si="882">IG78</f>
        <v>0</v>
      </c>
      <c r="II78" s="48">
        <f t="shared" ref="II78:II81" si="883">IH78</f>
        <v>0</v>
      </c>
      <c r="IJ78" s="48">
        <f t="shared" ref="IJ78:IJ81" si="884">II78</f>
        <v>0</v>
      </c>
      <c r="IK78" s="48">
        <f t="shared" ref="IK78:IK81" si="885">IJ78</f>
        <v>0</v>
      </c>
      <c r="IL78" s="48">
        <f t="shared" ref="IL78:IL81" si="886">IK78</f>
        <v>0</v>
      </c>
      <c r="IM78" s="48">
        <f t="shared" ref="IM78:IM81" si="887">IL78</f>
        <v>0</v>
      </c>
      <c r="IN78" s="48">
        <f t="shared" ref="IN78:IN81" si="888">IM78</f>
        <v>0</v>
      </c>
      <c r="IO78" s="48">
        <f t="shared" ref="IO78:IO81" si="889">IN78</f>
        <v>0</v>
      </c>
      <c r="IP78" s="48">
        <f t="shared" ref="IP78:IP81" si="890">IO78</f>
        <v>0</v>
      </c>
      <c r="IQ78" s="48">
        <f t="shared" ref="IQ78:IQ81" si="891">IP78</f>
        <v>0</v>
      </c>
      <c r="IR78" s="48">
        <f t="shared" ref="IR78:IR81" si="892">IQ78</f>
        <v>0</v>
      </c>
      <c r="IS78" s="48">
        <f t="shared" ref="IS78:IS81" si="893">IR78</f>
        <v>0</v>
      </c>
      <c r="IT78" s="48">
        <f t="shared" ref="IT78:IT81" si="894">IS78</f>
        <v>0</v>
      </c>
      <c r="IU78" s="48">
        <f t="shared" ref="IU78:IU81" si="895">IT78</f>
        <v>0</v>
      </c>
      <c r="IV78" s="48">
        <f t="shared" ref="IV78:IV81" si="896">IU78</f>
        <v>0</v>
      </c>
      <c r="IW78" s="48">
        <f t="shared" ref="IW78:IW81" si="897">IV78</f>
        <v>0</v>
      </c>
      <c r="IX78" s="48">
        <f t="shared" ref="IX78:IX81" si="898">IW78</f>
        <v>0</v>
      </c>
      <c r="IY78" s="48">
        <f t="shared" ref="IY78:IY81" si="899">IX78</f>
        <v>0</v>
      </c>
      <c r="IZ78" s="48">
        <f t="shared" ref="IZ78:IZ81" si="900">IY78</f>
        <v>0</v>
      </c>
      <c r="JA78" s="48">
        <f t="shared" ref="JA78:JA81" si="901">IZ78</f>
        <v>0</v>
      </c>
      <c r="JB78" s="48">
        <f t="shared" ref="JB78:JB81" si="902">JA78</f>
        <v>0</v>
      </c>
      <c r="JC78" s="48">
        <f t="shared" ref="JC78:JC81" si="903">JB78</f>
        <v>0</v>
      </c>
      <c r="JD78" s="48">
        <f t="shared" ref="JD78:JD81" si="904">JC78</f>
        <v>0</v>
      </c>
      <c r="JE78" s="48">
        <f t="shared" ref="JE78:JE81" si="905">JD78</f>
        <v>0</v>
      </c>
      <c r="JF78" s="48">
        <f t="shared" ref="JF78:JF81" si="906">JE78</f>
        <v>0</v>
      </c>
      <c r="JG78" s="48">
        <f t="shared" ref="JG78:JG81" si="907">JF78</f>
        <v>0</v>
      </c>
      <c r="JH78" s="48">
        <f t="shared" ref="JH78:JH81" si="908">JG78</f>
        <v>0</v>
      </c>
      <c r="JI78" s="48">
        <f t="shared" ref="JI78:JI81" si="909">JH78</f>
        <v>0</v>
      </c>
      <c r="JJ78" s="48">
        <f t="shared" ref="JJ78:JJ81" si="910">JI78</f>
        <v>0</v>
      </c>
      <c r="JK78" s="48">
        <f t="shared" ref="JK78:JK81" si="911">JJ78</f>
        <v>0</v>
      </c>
      <c r="JL78" s="48">
        <f t="shared" ref="JL78:JL81" si="912">JK78</f>
        <v>0</v>
      </c>
      <c r="JM78" s="48">
        <f t="shared" ref="JM78:JM81" si="913">JL78</f>
        <v>0</v>
      </c>
      <c r="JN78" s="48">
        <f t="shared" ref="JN78:JN81" si="914">JM78</f>
        <v>0</v>
      </c>
      <c r="JO78" s="48">
        <f t="shared" ref="JO78:JO81" si="915">JN78</f>
        <v>0</v>
      </c>
      <c r="JP78" s="48">
        <f t="shared" ref="JP78:JP81" si="916">JO78</f>
        <v>0</v>
      </c>
      <c r="JQ78" s="48">
        <f t="shared" ref="JQ78:JQ81" si="917">JP78</f>
        <v>0</v>
      </c>
      <c r="JR78" s="48">
        <f t="shared" ref="JR78:JR81" si="918">JQ78</f>
        <v>0</v>
      </c>
      <c r="JS78" s="48">
        <f t="shared" ref="JS78:JS81" si="919">JR78</f>
        <v>0</v>
      </c>
      <c r="JT78" s="48">
        <f t="shared" ref="JT78:JT81" si="920">JS78</f>
        <v>0</v>
      </c>
      <c r="JU78" s="48">
        <f t="shared" ref="JU78:JU81" si="921">JT78</f>
        <v>0</v>
      </c>
      <c r="JV78" s="48">
        <f t="shared" ref="JV78:JV81" si="922">JU78</f>
        <v>0</v>
      </c>
      <c r="JW78" s="48">
        <f t="shared" ref="JW78:JW81" si="923">JV78</f>
        <v>0</v>
      </c>
      <c r="JX78" s="48">
        <f t="shared" ref="JX78:JX81" si="924">JW78</f>
        <v>0</v>
      </c>
      <c r="JY78" s="48">
        <f t="shared" ref="JY78:JY81" si="925">JX78</f>
        <v>0</v>
      </c>
      <c r="JZ78" s="48">
        <f t="shared" ref="JZ78:JZ81" si="926">JY78</f>
        <v>0</v>
      </c>
      <c r="KA78" s="48">
        <f t="shared" ref="KA78:KA81" si="927">JZ78</f>
        <v>0</v>
      </c>
      <c r="KB78" s="48">
        <f t="shared" ref="KB78:KB81" si="928">KA78</f>
        <v>0</v>
      </c>
      <c r="KC78" s="48">
        <f t="shared" ref="KC78:KC81" si="929">KB78</f>
        <v>0</v>
      </c>
      <c r="KD78" s="48">
        <f t="shared" ref="KD78:KD81" si="930">KC78</f>
        <v>0</v>
      </c>
      <c r="KE78" s="48">
        <f t="shared" ref="KE78:KE81" si="931">KD78</f>
        <v>0</v>
      </c>
      <c r="KF78" s="48">
        <f t="shared" ref="KF78:KF81" si="932">KE78</f>
        <v>0</v>
      </c>
      <c r="KG78" s="48">
        <f t="shared" ref="KG78:KG81" si="933">KF78</f>
        <v>0</v>
      </c>
      <c r="KH78" s="48">
        <f t="shared" ref="KH78:KH81" si="934">KG78</f>
        <v>0</v>
      </c>
      <c r="KI78" s="48">
        <f t="shared" ref="KI78:KI81" si="935">KH78</f>
        <v>0</v>
      </c>
      <c r="KJ78" s="48">
        <f t="shared" ref="KJ78:KJ81" si="936">KI78</f>
        <v>0</v>
      </c>
      <c r="KK78" s="48">
        <f t="shared" ref="KK78:KK81" si="937">KJ78</f>
        <v>0</v>
      </c>
      <c r="KL78" s="48">
        <f t="shared" ref="KL78:KL81" si="938">KK78</f>
        <v>0</v>
      </c>
      <c r="KM78" s="48">
        <f t="shared" ref="KM78:KM81" si="939">KL78</f>
        <v>0</v>
      </c>
      <c r="KN78" s="48">
        <f t="shared" ref="KN78:KN81" si="940">KM78</f>
        <v>0</v>
      </c>
      <c r="KO78" s="48">
        <f t="shared" ref="KO78:KO81" si="941">KN78</f>
        <v>0</v>
      </c>
      <c r="KP78" s="48">
        <f t="shared" ref="KP78:KP81" si="942">KO78</f>
        <v>0</v>
      </c>
      <c r="KQ78" s="48">
        <f t="shared" ref="KQ78:KQ81" si="943">KP78</f>
        <v>0</v>
      </c>
      <c r="KR78" s="48">
        <f t="shared" ref="KR78:KR81" si="944">KQ78</f>
        <v>0</v>
      </c>
      <c r="KS78" s="48">
        <f t="shared" ref="KS78:KS81" si="945">KR78</f>
        <v>0</v>
      </c>
      <c r="KT78" s="48">
        <f t="shared" ref="KT78:KT81" si="946">KS78</f>
        <v>0</v>
      </c>
      <c r="KU78" s="48">
        <f t="shared" ref="KU78:KU81" si="947">KT78</f>
        <v>0</v>
      </c>
      <c r="KV78" s="48">
        <f t="shared" ref="KV78:KV81" si="948">KU78</f>
        <v>0</v>
      </c>
      <c r="KW78" s="48">
        <f t="shared" ref="KW78:KW81" si="949">KV78</f>
        <v>0</v>
      </c>
      <c r="KX78" s="48">
        <f t="shared" ref="KX78:KX81" si="950">KW78</f>
        <v>0</v>
      </c>
      <c r="KY78" s="48">
        <f t="shared" ref="KY78:KY81" si="951">KX78</f>
        <v>0</v>
      </c>
      <c r="KZ78" s="48">
        <f t="shared" ref="KZ78:KZ81" si="952">KY78</f>
        <v>0</v>
      </c>
      <c r="LA78" s="48">
        <f t="shared" ref="LA78:LA81" si="953">KZ78</f>
        <v>0</v>
      </c>
      <c r="LB78" s="48">
        <f t="shared" ref="LB78:LB81" si="954">LA78</f>
        <v>0</v>
      </c>
      <c r="LC78" s="48">
        <f t="shared" ref="LC78:LC81" si="955">LB78</f>
        <v>0</v>
      </c>
      <c r="LD78" s="48">
        <f t="shared" ref="LD78:LD81" si="956">LC78</f>
        <v>0</v>
      </c>
      <c r="LE78" s="48">
        <f t="shared" ref="LE78:LE81" si="957">LD78</f>
        <v>0</v>
      </c>
      <c r="LF78" s="48">
        <f t="shared" ref="LF78:LF81" si="958">LE78</f>
        <v>0</v>
      </c>
      <c r="LG78" s="48">
        <f t="shared" ref="LG78:LG81" si="959">LF78</f>
        <v>0</v>
      </c>
      <c r="LH78" s="48">
        <f t="shared" ref="LH78:LH81" si="960">LG78</f>
        <v>0</v>
      </c>
      <c r="LI78" s="48">
        <f t="shared" ref="LI78:LI81" si="961">LH78</f>
        <v>0</v>
      </c>
      <c r="LJ78" s="48">
        <f t="shared" ref="LJ78:LJ81" si="962">LI78</f>
        <v>0</v>
      </c>
      <c r="LK78" s="48">
        <f t="shared" ref="LK78:LK81" si="963">LJ78</f>
        <v>0</v>
      </c>
      <c r="LL78" s="48">
        <f t="shared" ref="LL78:LL81" si="964">LK78</f>
        <v>0</v>
      </c>
      <c r="LM78" s="48">
        <f t="shared" ref="LM78:LM81" si="965">LL78</f>
        <v>0</v>
      </c>
      <c r="LN78" s="48">
        <f t="shared" ref="LN78:LN81" si="966">LM78</f>
        <v>0</v>
      </c>
      <c r="LO78" s="48">
        <f t="shared" ref="LO78:LO81" si="967">LN78</f>
        <v>0</v>
      </c>
      <c r="LP78" s="48">
        <f t="shared" ref="LP78:LP81" si="968">LO78</f>
        <v>0</v>
      </c>
      <c r="LQ78" s="48">
        <f t="shared" ref="LQ78:LQ81" si="969">LP78</f>
        <v>0</v>
      </c>
      <c r="LR78" s="48">
        <f t="shared" ref="LR78:LR81" si="970">LQ78</f>
        <v>0</v>
      </c>
      <c r="LS78" s="48">
        <f t="shared" ref="LS78:LS81" si="971">LR78</f>
        <v>0</v>
      </c>
      <c r="LT78" s="48">
        <f t="shared" ref="LT78:LT81" si="972">LS78</f>
        <v>0</v>
      </c>
      <c r="LU78" s="48">
        <f t="shared" ref="LU78:LU81" si="973">LT78</f>
        <v>0</v>
      </c>
      <c r="LV78" s="48">
        <f t="shared" ref="LV78:LV81" si="974">LU78</f>
        <v>0</v>
      </c>
      <c r="LW78" s="48">
        <f t="shared" ref="LW78:LW81" si="975">LV78</f>
        <v>0</v>
      </c>
      <c r="LX78" s="48">
        <f t="shared" ref="LX78:LX81" si="976">LW78</f>
        <v>0</v>
      </c>
      <c r="LY78" s="48">
        <f t="shared" ref="LY78:LY81" si="977">LX78</f>
        <v>0</v>
      </c>
      <c r="LZ78" s="48">
        <f t="shared" ref="LZ78:LZ81" si="978">LY78</f>
        <v>0</v>
      </c>
      <c r="MA78" s="48">
        <f t="shared" ref="MA78:MA81" si="979">LZ78</f>
        <v>0</v>
      </c>
      <c r="MB78" s="48">
        <f t="shared" ref="MB78:MB81" si="980">MA78</f>
        <v>0</v>
      </c>
      <c r="MC78" s="48">
        <f t="shared" ref="MC78:MC81" si="981">MB78</f>
        <v>0</v>
      </c>
      <c r="MD78" s="48">
        <f t="shared" ref="MD78:MD81" si="982">MC78</f>
        <v>0</v>
      </c>
      <c r="ME78" s="48">
        <f t="shared" ref="ME78:ME81" si="983">MD78</f>
        <v>0</v>
      </c>
      <c r="MF78" s="48">
        <f t="shared" ref="MF78:MF81" si="984">ME78</f>
        <v>0</v>
      </c>
      <c r="MG78" s="48">
        <f t="shared" ref="MG78:MG81" si="985">MF78</f>
        <v>0</v>
      </c>
      <c r="MH78" s="48">
        <f t="shared" ref="MH78:MH81" si="986">MG78</f>
        <v>0</v>
      </c>
      <c r="MI78" s="48">
        <f t="shared" ref="MI78:MI81" si="987">MH78</f>
        <v>0</v>
      </c>
      <c r="MJ78" s="48">
        <f t="shared" ref="MJ78:MJ81" si="988">MI78</f>
        <v>0</v>
      </c>
      <c r="MK78" s="48">
        <f t="shared" ref="MK78:MK81" si="989">MJ78</f>
        <v>0</v>
      </c>
      <c r="ML78" s="48">
        <f t="shared" ref="ML78:ML81" si="990">MK78</f>
        <v>0</v>
      </c>
      <c r="MM78" s="48">
        <f t="shared" ref="MM78:MM81" si="991">ML78</f>
        <v>0</v>
      </c>
      <c r="MN78" s="48">
        <f t="shared" ref="MN78:MN81" si="992">MM78</f>
        <v>0</v>
      </c>
      <c r="MO78" s="48">
        <f t="shared" ref="MO78:MO81" si="993">MN78</f>
        <v>0</v>
      </c>
      <c r="MP78" s="48">
        <f t="shared" ref="MP78:MP81" si="994">MO78</f>
        <v>0</v>
      </c>
      <c r="MQ78" s="48">
        <f t="shared" ref="MQ78:MQ81" si="995">MP78</f>
        <v>0</v>
      </c>
      <c r="MR78" s="48">
        <f t="shared" ref="MR78:MR81" si="996">MQ78</f>
        <v>0</v>
      </c>
      <c r="MS78" s="48">
        <f t="shared" ref="MS78:MS81" si="997">MR78</f>
        <v>0</v>
      </c>
      <c r="MT78" s="48">
        <f t="shared" ref="MT78:MT81" si="998">MS78</f>
        <v>0</v>
      </c>
      <c r="MU78" s="48">
        <f t="shared" ref="MU78:MU81" si="999">MT78</f>
        <v>0</v>
      </c>
      <c r="MV78" s="48">
        <f t="shared" ref="MV78:MV81" si="1000">MU78</f>
        <v>0</v>
      </c>
      <c r="MW78" s="48">
        <f t="shared" ref="MW78:MW81" si="1001">MV78</f>
        <v>0</v>
      </c>
      <c r="MX78" s="48">
        <f t="shared" ref="MX78:MX81" si="1002">MW78</f>
        <v>0</v>
      </c>
      <c r="MY78" s="48">
        <f t="shared" ref="MY78:MY81" si="1003">MX78</f>
        <v>0</v>
      </c>
      <c r="MZ78" s="48">
        <f t="shared" ref="MZ78:MZ81" si="1004">MY78</f>
        <v>0</v>
      </c>
      <c r="NA78" s="48">
        <f t="shared" ref="NA78:NA81" si="1005">MZ78</f>
        <v>0</v>
      </c>
      <c r="NB78" s="48">
        <f t="shared" ref="NB78:NB81" si="1006">NA78</f>
        <v>0</v>
      </c>
      <c r="NC78" s="48">
        <f t="shared" ref="NC78:NC81" si="1007">NB78</f>
        <v>0</v>
      </c>
      <c r="ND78" s="48">
        <f t="shared" ref="ND78:ND81" si="1008">NC78</f>
        <v>0</v>
      </c>
      <c r="NE78" s="48">
        <f t="shared" ref="NE78:NE81" si="1009">ND78</f>
        <v>0</v>
      </c>
      <c r="NF78" s="48">
        <f t="shared" ref="NF78:NF81" si="1010">NE78</f>
        <v>0</v>
      </c>
      <c r="NG78" s="48">
        <f t="shared" ref="NG78:NG81" si="1011">NF78</f>
        <v>0</v>
      </c>
      <c r="NH78" s="48">
        <f t="shared" ref="NH78:NH81" si="1012">NG78</f>
        <v>0</v>
      </c>
      <c r="NI78" s="48">
        <f t="shared" ref="NI78:NI81" si="1013">NH78</f>
        <v>0</v>
      </c>
      <c r="NJ78" s="48">
        <f t="shared" ref="NJ78:NJ81" si="1014">NI78</f>
        <v>0</v>
      </c>
      <c r="NK78" s="48">
        <f t="shared" ref="NK78:NK81" si="1015">NJ78</f>
        <v>0</v>
      </c>
      <c r="NL78" s="48">
        <f t="shared" ref="NL78:NL81" si="1016">NK78</f>
        <v>0</v>
      </c>
      <c r="NM78" s="48">
        <f t="shared" ref="NM78:NM81" si="1017">NL78</f>
        <v>0</v>
      </c>
      <c r="NN78" s="48">
        <f t="shared" ref="NN78:NN81" si="1018">NM78</f>
        <v>0</v>
      </c>
      <c r="NO78" s="48">
        <f t="shared" ref="NO78:NO81" si="1019">NN78</f>
        <v>0</v>
      </c>
      <c r="NP78" s="48">
        <f t="shared" ref="NP78:NP81" si="1020">NO78</f>
        <v>0</v>
      </c>
      <c r="NQ78" s="48">
        <f t="shared" ref="NQ78:NQ81" si="1021">NP78</f>
        <v>0</v>
      </c>
      <c r="NR78" s="48">
        <f t="shared" ref="NR78:NR81" si="1022">NQ78</f>
        <v>0</v>
      </c>
      <c r="NS78" s="48">
        <f t="shared" ref="NS78:NS81" si="1023">NR78</f>
        <v>0</v>
      </c>
      <c r="NT78" s="48">
        <f t="shared" ref="NT78:NT81" si="1024">NS78</f>
        <v>0</v>
      </c>
      <c r="NU78" s="48">
        <f t="shared" ref="NU78:NU81" si="1025">NT78</f>
        <v>0</v>
      </c>
      <c r="NV78" s="48">
        <f t="shared" ref="NV78:NV81" si="1026">NU78</f>
        <v>0</v>
      </c>
      <c r="NW78" s="48">
        <f t="shared" ref="NW78:NW81" si="1027">NV78</f>
        <v>0</v>
      </c>
      <c r="NX78" s="48">
        <f t="shared" ref="NX78:NX81" si="1028">NW78</f>
        <v>0</v>
      </c>
      <c r="NZ78" s="48">
        <f t="shared" ref="NZ78:NZ79" si="1029">NX78</f>
        <v>0</v>
      </c>
      <c r="OG78" s="3" t="s">
        <v>103</v>
      </c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</row>
    <row r="79" spans="1:412" ht="15.75" customHeight="1" outlineLevel="1">
      <c r="B79" s="3" t="s">
        <v>85</v>
      </c>
      <c r="C79" s="3" t="s">
        <v>115</v>
      </c>
      <c r="E79" s="48">
        <v>0</v>
      </c>
      <c r="F79" s="48">
        <f t="shared" si="646"/>
        <v>0</v>
      </c>
      <c r="G79" s="48">
        <f t="shared" si="647"/>
        <v>0</v>
      </c>
      <c r="H79" s="48">
        <f t="shared" si="648"/>
        <v>0</v>
      </c>
      <c r="I79" s="48">
        <f t="shared" si="649"/>
        <v>0</v>
      </c>
      <c r="J79" s="48">
        <f t="shared" si="650"/>
        <v>0</v>
      </c>
      <c r="K79" s="48">
        <f t="shared" si="651"/>
        <v>0</v>
      </c>
      <c r="L79" s="48">
        <f t="shared" si="652"/>
        <v>0</v>
      </c>
      <c r="M79" s="48">
        <f t="shared" si="653"/>
        <v>0</v>
      </c>
      <c r="N79" s="48">
        <f t="shared" si="654"/>
        <v>0</v>
      </c>
      <c r="O79" s="48">
        <f t="shared" si="655"/>
        <v>0</v>
      </c>
      <c r="P79" s="48">
        <f t="shared" si="656"/>
        <v>0</v>
      </c>
      <c r="Q79" s="48">
        <f t="shared" si="657"/>
        <v>0</v>
      </c>
      <c r="R79" s="48">
        <f t="shared" si="658"/>
        <v>0</v>
      </c>
      <c r="S79" s="48">
        <f t="shared" si="659"/>
        <v>0</v>
      </c>
      <c r="T79" s="48">
        <f t="shared" si="660"/>
        <v>0</v>
      </c>
      <c r="U79" s="48">
        <f t="shared" si="661"/>
        <v>0</v>
      </c>
      <c r="V79" s="48">
        <f t="shared" si="662"/>
        <v>0</v>
      </c>
      <c r="W79" s="48">
        <f t="shared" si="663"/>
        <v>0</v>
      </c>
      <c r="X79" s="48">
        <f t="shared" si="664"/>
        <v>0</v>
      </c>
      <c r="Y79" s="48">
        <f t="shared" si="665"/>
        <v>0</v>
      </c>
      <c r="Z79" s="48">
        <f t="shared" si="666"/>
        <v>0</v>
      </c>
      <c r="AA79" s="48">
        <f t="shared" si="667"/>
        <v>0</v>
      </c>
      <c r="AB79" s="48">
        <f t="shared" si="668"/>
        <v>0</v>
      </c>
      <c r="AC79" s="48">
        <f t="shared" si="669"/>
        <v>0</v>
      </c>
      <c r="AD79" s="48">
        <f t="shared" si="670"/>
        <v>0</v>
      </c>
      <c r="AE79" s="48">
        <f t="shared" si="671"/>
        <v>0</v>
      </c>
      <c r="AF79" s="48">
        <f t="shared" si="672"/>
        <v>0</v>
      </c>
      <c r="AG79" s="48">
        <f t="shared" si="673"/>
        <v>0</v>
      </c>
      <c r="AH79" s="48">
        <f t="shared" si="674"/>
        <v>0</v>
      </c>
      <c r="AI79" s="48">
        <f t="shared" si="675"/>
        <v>0</v>
      </c>
      <c r="AJ79" s="48">
        <f t="shared" si="676"/>
        <v>0</v>
      </c>
      <c r="AK79" s="48">
        <f t="shared" si="677"/>
        <v>0</v>
      </c>
      <c r="AL79" s="48">
        <f t="shared" si="678"/>
        <v>0</v>
      </c>
      <c r="AM79" s="48">
        <f t="shared" si="679"/>
        <v>0</v>
      </c>
      <c r="AN79" s="48">
        <f t="shared" si="680"/>
        <v>0</v>
      </c>
      <c r="AO79" s="48">
        <f t="shared" si="681"/>
        <v>0</v>
      </c>
      <c r="AP79" s="48">
        <f t="shared" si="682"/>
        <v>0</v>
      </c>
      <c r="AQ79" s="48">
        <f t="shared" si="683"/>
        <v>0</v>
      </c>
      <c r="AR79" s="48">
        <f t="shared" si="684"/>
        <v>0</v>
      </c>
      <c r="AS79" s="48">
        <f t="shared" si="685"/>
        <v>0</v>
      </c>
      <c r="AT79" s="48">
        <f t="shared" si="686"/>
        <v>0</v>
      </c>
      <c r="AU79" s="48">
        <f t="shared" si="687"/>
        <v>0</v>
      </c>
      <c r="AV79" s="48">
        <f t="shared" si="688"/>
        <v>0</v>
      </c>
      <c r="AW79" s="48">
        <f t="shared" si="689"/>
        <v>0</v>
      </c>
      <c r="AX79" s="48">
        <f t="shared" si="690"/>
        <v>0</v>
      </c>
      <c r="AY79" s="48">
        <f t="shared" si="691"/>
        <v>0</v>
      </c>
      <c r="AZ79" s="48">
        <f t="shared" si="692"/>
        <v>0</v>
      </c>
      <c r="BA79" s="48">
        <f t="shared" si="693"/>
        <v>0</v>
      </c>
      <c r="BB79" s="48">
        <f t="shared" si="694"/>
        <v>0</v>
      </c>
      <c r="BC79" s="48">
        <f t="shared" si="695"/>
        <v>0</v>
      </c>
      <c r="BD79" s="48">
        <f t="shared" si="696"/>
        <v>0</v>
      </c>
      <c r="BE79" s="48">
        <f t="shared" si="697"/>
        <v>0</v>
      </c>
      <c r="BF79" s="48">
        <f t="shared" si="698"/>
        <v>0</v>
      </c>
      <c r="BG79" s="48">
        <f t="shared" si="699"/>
        <v>0</v>
      </c>
      <c r="BH79" s="48">
        <f t="shared" si="700"/>
        <v>0</v>
      </c>
      <c r="BI79" s="48">
        <f t="shared" si="701"/>
        <v>0</v>
      </c>
      <c r="BJ79" s="48">
        <f t="shared" si="702"/>
        <v>0</v>
      </c>
      <c r="BK79" s="48">
        <f t="shared" si="703"/>
        <v>0</v>
      </c>
      <c r="BL79" s="48">
        <f t="shared" si="704"/>
        <v>0</v>
      </c>
      <c r="BM79" s="48">
        <f t="shared" si="705"/>
        <v>0</v>
      </c>
      <c r="BN79" s="48">
        <f t="shared" si="706"/>
        <v>0</v>
      </c>
      <c r="BO79" s="48">
        <f t="shared" si="707"/>
        <v>0</v>
      </c>
      <c r="BP79" s="48">
        <f t="shared" si="708"/>
        <v>0</v>
      </c>
      <c r="BQ79" s="48">
        <f t="shared" si="709"/>
        <v>0</v>
      </c>
      <c r="BR79" s="48">
        <f t="shared" si="710"/>
        <v>0</v>
      </c>
      <c r="BS79" s="48">
        <f t="shared" si="711"/>
        <v>0</v>
      </c>
      <c r="BT79" s="48">
        <f t="shared" si="712"/>
        <v>0</v>
      </c>
      <c r="BU79" s="48">
        <f t="shared" si="713"/>
        <v>0</v>
      </c>
      <c r="BV79" s="48">
        <f t="shared" si="714"/>
        <v>0</v>
      </c>
      <c r="BW79" s="48">
        <f t="shared" si="715"/>
        <v>0</v>
      </c>
      <c r="BX79" s="48">
        <f t="shared" si="716"/>
        <v>0</v>
      </c>
      <c r="BY79" s="48">
        <f t="shared" si="717"/>
        <v>0</v>
      </c>
      <c r="BZ79" s="48">
        <f t="shared" si="718"/>
        <v>0</v>
      </c>
      <c r="CA79" s="48">
        <f t="shared" si="719"/>
        <v>0</v>
      </c>
      <c r="CB79" s="48">
        <f t="shared" si="720"/>
        <v>0</v>
      </c>
      <c r="CC79" s="48">
        <f t="shared" si="721"/>
        <v>0</v>
      </c>
      <c r="CD79" s="48">
        <f t="shared" si="722"/>
        <v>0</v>
      </c>
      <c r="CE79" s="48">
        <f t="shared" si="723"/>
        <v>0</v>
      </c>
      <c r="CF79" s="48">
        <f t="shared" si="724"/>
        <v>0</v>
      </c>
      <c r="CG79" s="48">
        <f t="shared" si="725"/>
        <v>0</v>
      </c>
      <c r="CH79" s="48">
        <f t="shared" si="726"/>
        <v>0</v>
      </c>
      <c r="CI79" s="48">
        <f t="shared" si="727"/>
        <v>0</v>
      </c>
      <c r="CJ79" s="48">
        <f t="shared" si="728"/>
        <v>0</v>
      </c>
      <c r="CK79" s="48">
        <f t="shared" si="729"/>
        <v>0</v>
      </c>
      <c r="CL79" s="48">
        <f t="shared" si="730"/>
        <v>0</v>
      </c>
      <c r="CM79" s="48">
        <f t="shared" si="731"/>
        <v>0</v>
      </c>
      <c r="CN79" s="48">
        <f t="shared" si="732"/>
        <v>0</v>
      </c>
      <c r="CO79" s="48">
        <f t="shared" si="733"/>
        <v>0</v>
      </c>
      <c r="CP79" s="48">
        <f t="shared" si="734"/>
        <v>0</v>
      </c>
      <c r="CQ79" s="48">
        <f t="shared" si="735"/>
        <v>0</v>
      </c>
      <c r="CR79" s="48">
        <f t="shared" si="736"/>
        <v>0</v>
      </c>
      <c r="CS79" s="48">
        <f t="shared" si="737"/>
        <v>0</v>
      </c>
      <c r="CT79" s="48">
        <f t="shared" si="738"/>
        <v>0</v>
      </c>
      <c r="CU79" s="48">
        <f t="shared" si="739"/>
        <v>0</v>
      </c>
      <c r="CV79" s="48">
        <f t="shared" si="740"/>
        <v>0</v>
      </c>
      <c r="CW79" s="48">
        <f t="shared" si="741"/>
        <v>0</v>
      </c>
      <c r="CX79" s="48">
        <f t="shared" si="742"/>
        <v>0</v>
      </c>
      <c r="CY79" s="48">
        <f t="shared" si="743"/>
        <v>0</v>
      </c>
      <c r="CZ79" s="48">
        <f t="shared" si="744"/>
        <v>0</v>
      </c>
      <c r="DA79" s="48">
        <f t="shared" si="745"/>
        <v>0</v>
      </c>
      <c r="DB79" s="48">
        <f t="shared" si="746"/>
        <v>0</v>
      </c>
      <c r="DC79" s="48">
        <f t="shared" si="747"/>
        <v>0</v>
      </c>
      <c r="DD79" s="48">
        <f t="shared" si="748"/>
        <v>0</v>
      </c>
      <c r="DE79" s="48">
        <f t="shared" si="749"/>
        <v>0</v>
      </c>
      <c r="DF79" s="48">
        <f t="shared" si="750"/>
        <v>0</v>
      </c>
      <c r="DG79" s="48">
        <f t="shared" si="751"/>
        <v>0</v>
      </c>
      <c r="DH79" s="48">
        <f t="shared" si="752"/>
        <v>0</v>
      </c>
      <c r="DI79" s="48">
        <f t="shared" si="753"/>
        <v>0</v>
      </c>
      <c r="DJ79" s="48">
        <f t="shared" si="754"/>
        <v>0</v>
      </c>
      <c r="DK79" s="48">
        <f t="shared" si="755"/>
        <v>0</v>
      </c>
      <c r="DL79" s="48">
        <f t="shared" si="756"/>
        <v>0</v>
      </c>
      <c r="DM79" s="48">
        <f t="shared" si="757"/>
        <v>0</v>
      </c>
      <c r="DN79" s="48">
        <f t="shared" si="758"/>
        <v>0</v>
      </c>
      <c r="DO79" s="48">
        <f t="shared" si="759"/>
        <v>0</v>
      </c>
      <c r="DP79" s="48">
        <f t="shared" si="760"/>
        <v>0</v>
      </c>
      <c r="DQ79" s="48">
        <f t="shared" si="761"/>
        <v>0</v>
      </c>
      <c r="DR79" s="48">
        <f t="shared" si="762"/>
        <v>0</v>
      </c>
      <c r="DS79" s="48">
        <f t="shared" si="763"/>
        <v>0</v>
      </c>
      <c r="DT79" s="48">
        <f t="shared" si="764"/>
        <v>0</v>
      </c>
      <c r="DU79" s="48">
        <f t="shared" si="765"/>
        <v>0</v>
      </c>
      <c r="DV79" s="48">
        <f t="shared" si="766"/>
        <v>0</v>
      </c>
      <c r="DW79" s="48">
        <f t="shared" si="767"/>
        <v>0</v>
      </c>
      <c r="DX79" s="48">
        <f t="shared" si="768"/>
        <v>0</v>
      </c>
      <c r="DY79" s="48">
        <f t="shared" si="769"/>
        <v>0</v>
      </c>
      <c r="DZ79" s="48">
        <f t="shared" si="770"/>
        <v>0</v>
      </c>
      <c r="EA79" s="48">
        <f t="shared" si="771"/>
        <v>0</v>
      </c>
      <c r="EB79" s="48">
        <f t="shared" si="772"/>
        <v>0</v>
      </c>
      <c r="EC79" s="48">
        <f t="shared" si="773"/>
        <v>0</v>
      </c>
      <c r="ED79" s="48">
        <f t="shared" si="774"/>
        <v>0</v>
      </c>
      <c r="EE79" s="48">
        <f t="shared" si="775"/>
        <v>0</v>
      </c>
      <c r="EF79" s="48">
        <f t="shared" si="776"/>
        <v>0</v>
      </c>
      <c r="EG79" s="48">
        <f t="shared" si="777"/>
        <v>0</v>
      </c>
      <c r="EH79" s="48">
        <f t="shared" si="778"/>
        <v>0</v>
      </c>
      <c r="EI79" s="48">
        <f t="shared" si="779"/>
        <v>0</v>
      </c>
      <c r="EJ79" s="48">
        <f t="shared" si="780"/>
        <v>0</v>
      </c>
      <c r="EK79" s="48">
        <f t="shared" si="781"/>
        <v>0</v>
      </c>
      <c r="EL79" s="48">
        <f t="shared" si="782"/>
        <v>0</v>
      </c>
      <c r="EM79" s="48">
        <f t="shared" si="783"/>
        <v>0</v>
      </c>
      <c r="EN79" s="48">
        <f t="shared" si="784"/>
        <v>0</v>
      </c>
      <c r="EO79" s="48">
        <f t="shared" si="785"/>
        <v>0</v>
      </c>
      <c r="EP79" s="48">
        <f t="shared" si="786"/>
        <v>0</v>
      </c>
      <c r="EQ79" s="48">
        <f t="shared" si="787"/>
        <v>0</v>
      </c>
      <c r="ER79" s="48">
        <f t="shared" si="788"/>
        <v>0</v>
      </c>
      <c r="ES79" s="48">
        <f t="shared" si="789"/>
        <v>0</v>
      </c>
      <c r="ET79" s="48">
        <f t="shared" si="790"/>
        <v>0</v>
      </c>
      <c r="EU79" s="48">
        <f t="shared" si="791"/>
        <v>0</v>
      </c>
      <c r="EV79" s="48">
        <f t="shared" si="792"/>
        <v>0</v>
      </c>
      <c r="EW79" s="48">
        <f t="shared" si="793"/>
        <v>0</v>
      </c>
      <c r="EX79" s="48">
        <f t="shared" si="794"/>
        <v>0</v>
      </c>
      <c r="EY79" s="48">
        <f t="shared" si="795"/>
        <v>0</v>
      </c>
      <c r="EZ79" s="48">
        <f t="shared" si="796"/>
        <v>0</v>
      </c>
      <c r="FA79" s="48">
        <f t="shared" si="797"/>
        <v>0</v>
      </c>
      <c r="FB79" s="48">
        <f t="shared" si="798"/>
        <v>0</v>
      </c>
      <c r="FC79" s="48">
        <f t="shared" si="799"/>
        <v>0</v>
      </c>
      <c r="FD79" s="48">
        <f t="shared" si="800"/>
        <v>0</v>
      </c>
      <c r="FE79" s="48">
        <f t="shared" si="801"/>
        <v>0</v>
      </c>
      <c r="FF79" s="48">
        <f t="shared" si="802"/>
        <v>0</v>
      </c>
      <c r="FG79" s="48">
        <f t="shared" si="803"/>
        <v>0</v>
      </c>
      <c r="FH79" s="48">
        <f t="shared" si="804"/>
        <v>0</v>
      </c>
      <c r="FI79" s="48">
        <f t="shared" si="805"/>
        <v>0</v>
      </c>
      <c r="FJ79" s="48">
        <f t="shared" si="806"/>
        <v>0</v>
      </c>
      <c r="FK79" s="48">
        <f t="shared" si="807"/>
        <v>0</v>
      </c>
      <c r="FL79" s="48">
        <f t="shared" si="808"/>
        <v>0</v>
      </c>
      <c r="FM79" s="48">
        <f t="shared" si="809"/>
        <v>0</v>
      </c>
      <c r="FN79" s="48">
        <f t="shared" si="810"/>
        <v>0</v>
      </c>
      <c r="FO79" s="48">
        <f t="shared" si="811"/>
        <v>0</v>
      </c>
      <c r="FP79" s="48">
        <f t="shared" si="812"/>
        <v>0</v>
      </c>
      <c r="FQ79" s="48">
        <f t="shared" si="813"/>
        <v>0</v>
      </c>
      <c r="FR79" s="48">
        <f t="shared" si="814"/>
        <v>0</v>
      </c>
      <c r="FS79" s="48">
        <f t="shared" si="815"/>
        <v>0</v>
      </c>
      <c r="FT79" s="48">
        <f t="shared" si="816"/>
        <v>0</v>
      </c>
      <c r="FU79" s="48">
        <f t="shared" si="817"/>
        <v>0</v>
      </c>
      <c r="FV79" s="48">
        <f t="shared" si="818"/>
        <v>0</v>
      </c>
      <c r="FW79" s="48">
        <f t="shared" si="819"/>
        <v>0</v>
      </c>
      <c r="FX79" s="48">
        <f t="shared" si="820"/>
        <v>0</v>
      </c>
      <c r="FY79" s="48">
        <f t="shared" si="821"/>
        <v>0</v>
      </c>
      <c r="FZ79" s="48">
        <f t="shared" si="822"/>
        <v>0</v>
      </c>
      <c r="GA79" s="48">
        <f t="shared" si="823"/>
        <v>0</v>
      </c>
      <c r="GB79" s="48">
        <f t="shared" si="824"/>
        <v>0</v>
      </c>
      <c r="GC79" s="48">
        <f t="shared" si="825"/>
        <v>0</v>
      </c>
      <c r="GD79" s="48">
        <f t="shared" si="826"/>
        <v>0</v>
      </c>
      <c r="GE79" s="48">
        <f t="shared" si="827"/>
        <v>0</v>
      </c>
      <c r="GF79" s="48">
        <f t="shared" si="828"/>
        <v>0</v>
      </c>
      <c r="GG79" s="48">
        <f t="shared" si="829"/>
        <v>0</v>
      </c>
      <c r="GH79" s="48">
        <f t="shared" si="830"/>
        <v>0</v>
      </c>
      <c r="GI79" s="48">
        <f t="shared" si="831"/>
        <v>0</v>
      </c>
      <c r="GJ79" s="48">
        <f t="shared" si="832"/>
        <v>0</v>
      </c>
      <c r="GK79" s="48">
        <f t="shared" si="833"/>
        <v>0</v>
      </c>
      <c r="GL79" s="48">
        <f t="shared" si="834"/>
        <v>0</v>
      </c>
      <c r="GM79" s="48">
        <f t="shared" si="835"/>
        <v>0</v>
      </c>
      <c r="GN79" s="48">
        <f t="shared" si="836"/>
        <v>0</v>
      </c>
      <c r="GO79" s="48">
        <f t="shared" si="837"/>
        <v>0</v>
      </c>
      <c r="GP79" s="48">
        <f t="shared" si="838"/>
        <v>0</v>
      </c>
      <c r="GQ79" s="48">
        <f t="shared" si="839"/>
        <v>0</v>
      </c>
      <c r="GR79" s="48">
        <f t="shared" si="840"/>
        <v>0</v>
      </c>
      <c r="GS79" s="48">
        <f t="shared" si="841"/>
        <v>0</v>
      </c>
      <c r="GT79" s="48">
        <f t="shared" si="842"/>
        <v>0</v>
      </c>
      <c r="GU79" s="48">
        <f t="shared" si="843"/>
        <v>0</v>
      </c>
      <c r="GV79" s="48">
        <f t="shared" si="844"/>
        <v>0</v>
      </c>
      <c r="GW79" s="48">
        <f t="shared" si="845"/>
        <v>0</v>
      </c>
      <c r="GX79" s="48">
        <f t="shared" si="846"/>
        <v>0</v>
      </c>
      <c r="GY79" s="48">
        <f t="shared" si="847"/>
        <v>0</v>
      </c>
      <c r="GZ79" s="48">
        <f t="shared" si="848"/>
        <v>0</v>
      </c>
      <c r="HA79" s="48">
        <f t="shared" si="849"/>
        <v>0</v>
      </c>
      <c r="HB79" s="48">
        <f t="shared" si="850"/>
        <v>0</v>
      </c>
      <c r="HC79" s="48">
        <f t="shared" si="851"/>
        <v>0</v>
      </c>
      <c r="HD79" s="48">
        <f t="shared" si="852"/>
        <v>0</v>
      </c>
      <c r="HE79" s="48">
        <f t="shared" si="853"/>
        <v>0</v>
      </c>
      <c r="HF79" s="48">
        <f t="shared" si="854"/>
        <v>0</v>
      </c>
      <c r="HG79" s="48">
        <f t="shared" si="855"/>
        <v>0</v>
      </c>
      <c r="HH79" s="48">
        <f t="shared" si="856"/>
        <v>0</v>
      </c>
      <c r="HI79" s="48">
        <f t="shared" si="857"/>
        <v>0</v>
      </c>
      <c r="HJ79" s="48">
        <f t="shared" si="858"/>
        <v>0</v>
      </c>
      <c r="HK79" s="48">
        <f t="shared" si="859"/>
        <v>0</v>
      </c>
      <c r="HL79" s="48">
        <f t="shared" si="860"/>
        <v>0</v>
      </c>
      <c r="HM79" s="48">
        <f t="shared" si="861"/>
        <v>0</v>
      </c>
      <c r="HN79" s="48">
        <f t="shared" si="862"/>
        <v>0</v>
      </c>
      <c r="HO79" s="48">
        <f t="shared" si="863"/>
        <v>0</v>
      </c>
      <c r="HP79" s="48">
        <f t="shared" si="864"/>
        <v>0</v>
      </c>
      <c r="HQ79" s="48">
        <f t="shared" si="865"/>
        <v>0</v>
      </c>
      <c r="HR79" s="48">
        <f t="shared" si="866"/>
        <v>0</v>
      </c>
      <c r="HS79" s="48">
        <f t="shared" si="867"/>
        <v>0</v>
      </c>
      <c r="HT79" s="48">
        <f t="shared" si="868"/>
        <v>0</v>
      </c>
      <c r="HU79" s="48">
        <f t="shared" si="869"/>
        <v>0</v>
      </c>
      <c r="HV79" s="48">
        <f t="shared" si="870"/>
        <v>0</v>
      </c>
      <c r="HW79" s="48">
        <f t="shared" si="871"/>
        <v>0</v>
      </c>
      <c r="HX79" s="48">
        <f t="shared" si="872"/>
        <v>0</v>
      </c>
      <c r="HY79" s="48">
        <f t="shared" si="873"/>
        <v>0</v>
      </c>
      <c r="HZ79" s="48">
        <f t="shared" si="874"/>
        <v>0</v>
      </c>
      <c r="IA79" s="48">
        <f t="shared" si="875"/>
        <v>0</v>
      </c>
      <c r="IB79" s="48">
        <f t="shared" si="876"/>
        <v>0</v>
      </c>
      <c r="IC79" s="48">
        <f t="shared" si="877"/>
        <v>0</v>
      </c>
      <c r="ID79" s="48">
        <f t="shared" si="878"/>
        <v>0</v>
      </c>
      <c r="IE79" s="48">
        <f t="shared" si="879"/>
        <v>0</v>
      </c>
      <c r="IF79" s="48">
        <f t="shared" si="880"/>
        <v>0</v>
      </c>
      <c r="IG79" s="48">
        <f t="shared" si="881"/>
        <v>0</v>
      </c>
      <c r="IH79" s="48">
        <f t="shared" si="882"/>
        <v>0</v>
      </c>
      <c r="II79" s="48">
        <f t="shared" si="883"/>
        <v>0</v>
      </c>
      <c r="IJ79" s="48">
        <f t="shared" si="884"/>
        <v>0</v>
      </c>
      <c r="IK79" s="48">
        <f t="shared" si="885"/>
        <v>0</v>
      </c>
      <c r="IL79" s="48">
        <f t="shared" si="886"/>
        <v>0</v>
      </c>
      <c r="IM79" s="48">
        <f t="shared" si="887"/>
        <v>0</v>
      </c>
      <c r="IN79" s="48">
        <f t="shared" si="888"/>
        <v>0</v>
      </c>
      <c r="IO79" s="48">
        <f t="shared" si="889"/>
        <v>0</v>
      </c>
      <c r="IP79" s="48">
        <f t="shared" si="890"/>
        <v>0</v>
      </c>
      <c r="IQ79" s="48">
        <f t="shared" si="891"/>
        <v>0</v>
      </c>
      <c r="IR79" s="48">
        <f t="shared" si="892"/>
        <v>0</v>
      </c>
      <c r="IS79" s="48">
        <f t="shared" si="893"/>
        <v>0</v>
      </c>
      <c r="IT79" s="48">
        <f t="shared" si="894"/>
        <v>0</v>
      </c>
      <c r="IU79" s="48">
        <f t="shared" si="895"/>
        <v>0</v>
      </c>
      <c r="IV79" s="48">
        <f t="shared" si="896"/>
        <v>0</v>
      </c>
      <c r="IW79" s="48">
        <f t="shared" si="897"/>
        <v>0</v>
      </c>
      <c r="IX79" s="48">
        <f t="shared" si="898"/>
        <v>0</v>
      </c>
      <c r="IY79" s="48">
        <f t="shared" si="899"/>
        <v>0</v>
      </c>
      <c r="IZ79" s="48">
        <f t="shared" si="900"/>
        <v>0</v>
      </c>
      <c r="JA79" s="48">
        <f t="shared" si="901"/>
        <v>0</v>
      </c>
      <c r="JB79" s="48">
        <f t="shared" si="902"/>
        <v>0</v>
      </c>
      <c r="JC79" s="48">
        <f t="shared" si="903"/>
        <v>0</v>
      </c>
      <c r="JD79" s="48">
        <f t="shared" si="904"/>
        <v>0</v>
      </c>
      <c r="JE79" s="48">
        <f t="shared" si="905"/>
        <v>0</v>
      </c>
      <c r="JF79" s="48">
        <f t="shared" si="906"/>
        <v>0</v>
      </c>
      <c r="JG79" s="48">
        <f t="shared" si="907"/>
        <v>0</v>
      </c>
      <c r="JH79" s="48">
        <f t="shared" si="908"/>
        <v>0</v>
      </c>
      <c r="JI79" s="48">
        <f t="shared" si="909"/>
        <v>0</v>
      </c>
      <c r="JJ79" s="48">
        <f t="shared" si="910"/>
        <v>0</v>
      </c>
      <c r="JK79" s="48">
        <f t="shared" si="911"/>
        <v>0</v>
      </c>
      <c r="JL79" s="48">
        <f t="shared" si="912"/>
        <v>0</v>
      </c>
      <c r="JM79" s="48">
        <f t="shared" si="913"/>
        <v>0</v>
      </c>
      <c r="JN79" s="48">
        <f t="shared" si="914"/>
        <v>0</v>
      </c>
      <c r="JO79" s="48">
        <f t="shared" si="915"/>
        <v>0</v>
      </c>
      <c r="JP79" s="48">
        <f t="shared" si="916"/>
        <v>0</v>
      </c>
      <c r="JQ79" s="48">
        <f t="shared" si="917"/>
        <v>0</v>
      </c>
      <c r="JR79" s="48">
        <f t="shared" si="918"/>
        <v>0</v>
      </c>
      <c r="JS79" s="48">
        <f t="shared" si="919"/>
        <v>0</v>
      </c>
      <c r="JT79" s="48">
        <f t="shared" si="920"/>
        <v>0</v>
      </c>
      <c r="JU79" s="48">
        <f t="shared" si="921"/>
        <v>0</v>
      </c>
      <c r="JV79" s="48">
        <f t="shared" si="922"/>
        <v>0</v>
      </c>
      <c r="JW79" s="48">
        <f t="shared" si="923"/>
        <v>0</v>
      </c>
      <c r="JX79" s="48">
        <f t="shared" si="924"/>
        <v>0</v>
      </c>
      <c r="JY79" s="48">
        <f t="shared" si="925"/>
        <v>0</v>
      </c>
      <c r="JZ79" s="48">
        <f t="shared" si="926"/>
        <v>0</v>
      </c>
      <c r="KA79" s="48">
        <f t="shared" si="927"/>
        <v>0</v>
      </c>
      <c r="KB79" s="48">
        <f t="shared" si="928"/>
        <v>0</v>
      </c>
      <c r="KC79" s="48">
        <f t="shared" si="929"/>
        <v>0</v>
      </c>
      <c r="KD79" s="48">
        <f t="shared" si="930"/>
        <v>0</v>
      </c>
      <c r="KE79" s="48">
        <f t="shared" si="931"/>
        <v>0</v>
      </c>
      <c r="KF79" s="48">
        <f t="shared" si="932"/>
        <v>0</v>
      </c>
      <c r="KG79" s="48">
        <f t="shared" si="933"/>
        <v>0</v>
      </c>
      <c r="KH79" s="48">
        <f t="shared" si="934"/>
        <v>0</v>
      </c>
      <c r="KI79" s="48">
        <f t="shared" si="935"/>
        <v>0</v>
      </c>
      <c r="KJ79" s="48">
        <f t="shared" si="936"/>
        <v>0</v>
      </c>
      <c r="KK79" s="48">
        <f t="shared" si="937"/>
        <v>0</v>
      </c>
      <c r="KL79" s="48">
        <f t="shared" si="938"/>
        <v>0</v>
      </c>
      <c r="KM79" s="48">
        <f t="shared" si="939"/>
        <v>0</v>
      </c>
      <c r="KN79" s="48">
        <f t="shared" si="940"/>
        <v>0</v>
      </c>
      <c r="KO79" s="48">
        <f t="shared" si="941"/>
        <v>0</v>
      </c>
      <c r="KP79" s="48">
        <f t="shared" si="942"/>
        <v>0</v>
      </c>
      <c r="KQ79" s="48">
        <f t="shared" si="943"/>
        <v>0</v>
      </c>
      <c r="KR79" s="48">
        <f t="shared" si="944"/>
        <v>0</v>
      </c>
      <c r="KS79" s="48">
        <f t="shared" si="945"/>
        <v>0</v>
      </c>
      <c r="KT79" s="48">
        <f t="shared" si="946"/>
        <v>0</v>
      </c>
      <c r="KU79" s="48">
        <f t="shared" si="947"/>
        <v>0</v>
      </c>
      <c r="KV79" s="48">
        <f t="shared" si="948"/>
        <v>0</v>
      </c>
      <c r="KW79" s="48">
        <f t="shared" si="949"/>
        <v>0</v>
      </c>
      <c r="KX79" s="48">
        <f t="shared" si="950"/>
        <v>0</v>
      </c>
      <c r="KY79" s="48">
        <f t="shared" si="951"/>
        <v>0</v>
      </c>
      <c r="KZ79" s="48">
        <f t="shared" si="952"/>
        <v>0</v>
      </c>
      <c r="LA79" s="48">
        <f t="shared" si="953"/>
        <v>0</v>
      </c>
      <c r="LB79" s="48">
        <f t="shared" si="954"/>
        <v>0</v>
      </c>
      <c r="LC79" s="48">
        <f t="shared" si="955"/>
        <v>0</v>
      </c>
      <c r="LD79" s="48">
        <f t="shared" si="956"/>
        <v>0</v>
      </c>
      <c r="LE79" s="48">
        <f t="shared" si="957"/>
        <v>0</v>
      </c>
      <c r="LF79" s="48">
        <f t="shared" si="958"/>
        <v>0</v>
      </c>
      <c r="LG79" s="48">
        <f t="shared" si="959"/>
        <v>0</v>
      </c>
      <c r="LH79" s="48">
        <f t="shared" si="960"/>
        <v>0</v>
      </c>
      <c r="LI79" s="48">
        <f t="shared" si="961"/>
        <v>0</v>
      </c>
      <c r="LJ79" s="48">
        <f t="shared" si="962"/>
        <v>0</v>
      </c>
      <c r="LK79" s="48">
        <f t="shared" si="963"/>
        <v>0</v>
      </c>
      <c r="LL79" s="48">
        <f t="shared" si="964"/>
        <v>0</v>
      </c>
      <c r="LM79" s="48">
        <f t="shared" si="965"/>
        <v>0</v>
      </c>
      <c r="LN79" s="48">
        <f t="shared" si="966"/>
        <v>0</v>
      </c>
      <c r="LO79" s="48">
        <f t="shared" si="967"/>
        <v>0</v>
      </c>
      <c r="LP79" s="48">
        <f t="shared" si="968"/>
        <v>0</v>
      </c>
      <c r="LQ79" s="48">
        <f t="shared" si="969"/>
        <v>0</v>
      </c>
      <c r="LR79" s="48">
        <f t="shared" si="970"/>
        <v>0</v>
      </c>
      <c r="LS79" s="48">
        <f t="shared" si="971"/>
        <v>0</v>
      </c>
      <c r="LT79" s="48">
        <f t="shared" si="972"/>
        <v>0</v>
      </c>
      <c r="LU79" s="48">
        <f t="shared" si="973"/>
        <v>0</v>
      </c>
      <c r="LV79" s="48">
        <f t="shared" si="974"/>
        <v>0</v>
      </c>
      <c r="LW79" s="48">
        <f t="shared" si="975"/>
        <v>0</v>
      </c>
      <c r="LX79" s="48">
        <f t="shared" si="976"/>
        <v>0</v>
      </c>
      <c r="LY79" s="48">
        <f t="shared" si="977"/>
        <v>0</v>
      </c>
      <c r="LZ79" s="48">
        <f t="shared" si="978"/>
        <v>0</v>
      </c>
      <c r="MA79" s="48">
        <f t="shared" si="979"/>
        <v>0</v>
      </c>
      <c r="MB79" s="48">
        <f t="shared" si="980"/>
        <v>0</v>
      </c>
      <c r="MC79" s="48">
        <f t="shared" si="981"/>
        <v>0</v>
      </c>
      <c r="MD79" s="48">
        <f t="shared" si="982"/>
        <v>0</v>
      </c>
      <c r="ME79" s="48">
        <f t="shared" si="983"/>
        <v>0</v>
      </c>
      <c r="MF79" s="48">
        <f t="shared" si="984"/>
        <v>0</v>
      </c>
      <c r="MG79" s="48">
        <f t="shared" si="985"/>
        <v>0</v>
      </c>
      <c r="MH79" s="48">
        <f t="shared" si="986"/>
        <v>0</v>
      </c>
      <c r="MI79" s="48">
        <f t="shared" si="987"/>
        <v>0</v>
      </c>
      <c r="MJ79" s="48">
        <f t="shared" si="988"/>
        <v>0</v>
      </c>
      <c r="MK79" s="48">
        <f t="shared" si="989"/>
        <v>0</v>
      </c>
      <c r="ML79" s="48">
        <f t="shared" si="990"/>
        <v>0</v>
      </c>
      <c r="MM79" s="48">
        <f t="shared" si="991"/>
        <v>0</v>
      </c>
      <c r="MN79" s="48">
        <f t="shared" si="992"/>
        <v>0</v>
      </c>
      <c r="MO79" s="48">
        <f t="shared" si="993"/>
        <v>0</v>
      </c>
      <c r="MP79" s="48">
        <f t="shared" si="994"/>
        <v>0</v>
      </c>
      <c r="MQ79" s="48">
        <f t="shared" si="995"/>
        <v>0</v>
      </c>
      <c r="MR79" s="48">
        <f t="shared" si="996"/>
        <v>0</v>
      </c>
      <c r="MS79" s="48">
        <f t="shared" si="997"/>
        <v>0</v>
      </c>
      <c r="MT79" s="48">
        <f t="shared" si="998"/>
        <v>0</v>
      </c>
      <c r="MU79" s="48">
        <f t="shared" si="999"/>
        <v>0</v>
      </c>
      <c r="MV79" s="48">
        <f t="shared" si="1000"/>
        <v>0</v>
      </c>
      <c r="MW79" s="48">
        <f t="shared" si="1001"/>
        <v>0</v>
      </c>
      <c r="MX79" s="48">
        <f t="shared" si="1002"/>
        <v>0</v>
      </c>
      <c r="MY79" s="48">
        <f t="shared" si="1003"/>
        <v>0</v>
      </c>
      <c r="MZ79" s="48">
        <f t="shared" si="1004"/>
        <v>0</v>
      </c>
      <c r="NA79" s="48">
        <f t="shared" si="1005"/>
        <v>0</v>
      </c>
      <c r="NB79" s="48">
        <f t="shared" si="1006"/>
        <v>0</v>
      </c>
      <c r="NC79" s="48">
        <f t="shared" si="1007"/>
        <v>0</v>
      </c>
      <c r="ND79" s="48">
        <f t="shared" si="1008"/>
        <v>0</v>
      </c>
      <c r="NE79" s="48">
        <f t="shared" si="1009"/>
        <v>0</v>
      </c>
      <c r="NF79" s="48">
        <f t="shared" si="1010"/>
        <v>0</v>
      </c>
      <c r="NG79" s="48">
        <f t="shared" si="1011"/>
        <v>0</v>
      </c>
      <c r="NH79" s="48">
        <f t="shared" si="1012"/>
        <v>0</v>
      </c>
      <c r="NI79" s="48">
        <f t="shared" si="1013"/>
        <v>0</v>
      </c>
      <c r="NJ79" s="48">
        <f t="shared" si="1014"/>
        <v>0</v>
      </c>
      <c r="NK79" s="48">
        <f t="shared" si="1015"/>
        <v>0</v>
      </c>
      <c r="NL79" s="48">
        <f t="shared" si="1016"/>
        <v>0</v>
      </c>
      <c r="NM79" s="48">
        <f t="shared" si="1017"/>
        <v>0</v>
      </c>
      <c r="NN79" s="48">
        <f t="shared" si="1018"/>
        <v>0</v>
      </c>
      <c r="NO79" s="48">
        <f t="shared" si="1019"/>
        <v>0</v>
      </c>
      <c r="NP79" s="48">
        <f t="shared" si="1020"/>
        <v>0</v>
      </c>
      <c r="NQ79" s="48">
        <f t="shared" si="1021"/>
        <v>0</v>
      </c>
      <c r="NR79" s="48">
        <f t="shared" si="1022"/>
        <v>0</v>
      </c>
      <c r="NS79" s="48">
        <f t="shared" si="1023"/>
        <v>0</v>
      </c>
      <c r="NT79" s="48">
        <f t="shared" si="1024"/>
        <v>0</v>
      </c>
      <c r="NU79" s="48">
        <f t="shared" si="1025"/>
        <v>0</v>
      </c>
      <c r="NV79" s="48">
        <f t="shared" si="1026"/>
        <v>0</v>
      </c>
      <c r="NW79" s="48">
        <f t="shared" si="1027"/>
        <v>0</v>
      </c>
      <c r="NX79" s="48">
        <f t="shared" si="1028"/>
        <v>0</v>
      </c>
      <c r="NZ79" s="48">
        <f t="shared" si="1029"/>
        <v>0</v>
      </c>
      <c r="OG79" s="3" t="s">
        <v>125</v>
      </c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</row>
    <row r="80" spans="1:412" ht="15.75" customHeight="1" outlineLevel="1">
      <c r="B80" s="3" t="s">
        <v>132</v>
      </c>
      <c r="C80" s="3" t="s">
        <v>131</v>
      </c>
      <c r="E80" s="48">
        <v>0</v>
      </c>
      <c r="F80" s="48">
        <f t="shared" ref="F80:F81" si="1030">E80</f>
        <v>0</v>
      </c>
      <c r="G80" s="48">
        <f t="shared" si="647"/>
        <v>0</v>
      </c>
      <c r="H80" s="48">
        <f t="shared" si="648"/>
        <v>0</v>
      </c>
      <c r="I80" s="48">
        <f t="shared" si="649"/>
        <v>0</v>
      </c>
      <c r="J80" s="48">
        <f t="shared" si="650"/>
        <v>0</v>
      </c>
      <c r="K80" s="48">
        <f t="shared" si="651"/>
        <v>0</v>
      </c>
      <c r="L80" s="48">
        <f t="shared" si="652"/>
        <v>0</v>
      </c>
      <c r="M80" s="48">
        <f t="shared" si="653"/>
        <v>0</v>
      </c>
      <c r="N80" s="48">
        <f t="shared" si="654"/>
        <v>0</v>
      </c>
      <c r="O80" s="48">
        <f t="shared" si="655"/>
        <v>0</v>
      </c>
      <c r="P80" s="48">
        <f t="shared" si="656"/>
        <v>0</v>
      </c>
      <c r="Q80" s="48">
        <f t="shared" si="657"/>
        <v>0</v>
      </c>
      <c r="R80" s="48">
        <f t="shared" si="658"/>
        <v>0</v>
      </c>
      <c r="S80" s="48">
        <f t="shared" si="659"/>
        <v>0</v>
      </c>
      <c r="T80" s="48">
        <f t="shared" si="660"/>
        <v>0</v>
      </c>
      <c r="U80" s="48">
        <f t="shared" si="661"/>
        <v>0</v>
      </c>
      <c r="V80" s="48">
        <f t="shared" si="662"/>
        <v>0</v>
      </c>
      <c r="W80" s="48">
        <f t="shared" si="663"/>
        <v>0</v>
      </c>
      <c r="X80" s="48">
        <f t="shared" si="664"/>
        <v>0</v>
      </c>
      <c r="Y80" s="48">
        <f t="shared" si="665"/>
        <v>0</v>
      </c>
      <c r="Z80" s="48">
        <f t="shared" si="666"/>
        <v>0</v>
      </c>
      <c r="AA80" s="48">
        <f t="shared" si="667"/>
        <v>0</v>
      </c>
      <c r="AB80" s="48">
        <f t="shared" si="668"/>
        <v>0</v>
      </c>
      <c r="AC80" s="48">
        <f t="shared" si="669"/>
        <v>0</v>
      </c>
      <c r="AD80" s="48">
        <f t="shared" si="670"/>
        <v>0</v>
      </c>
      <c r="AE80" s="48">
        <f t="shared" si="671"/>
        <v>0</v>
      </c>
      <c r="AF80" s="48">
        <f t="shared" si="672"/>
        <v>0</v>
      </c>
      <c r="AG80" s="48">
        <f t="shared" si="673"/>
        <v>0</v>
      </c>
      <c r="AH80" s="48">
        <f t="shared" si="674"/>
        <v>0</v>
      </c>
      <c r="AI80" s="48">
        <f t="shared" si="675"/>
        <v>0</v>
      </c>
      <c r="AJ80" s="48">
        <f t="shared" si="676"/>
        <v>0</v>
      </c>
      <c r="AK80" s="48">
        <f t="shared" si="677"/>
        <v>0</v>
      </c>
      <c r="AL80" s="48">
        <f t="shared" si="678"/>
        <v>0</v>
      </c>
      <c r="AM80" s="48">
        <f t="shared" si="679"/>
        <v>0</v>
      </c>
      <c r="AN80" s="48">
        <f t="shared" si="680"/>
        <v>0</v>
      </c>
      <c r="AO80" s="48">
        <f t="shared" si="681"/>
        <v>0</v>
      </c>
      <c r="AP80" s="48">
        <f t="shared" si="682"/>
        <v>0</v>
      </c>
      <c r="AQ80" s="48">
        <f t="shared" si="683"/>
        <v>0</v>
      </c>
      <c r="AR80" s="48">
        <f t="shared" si="684"/>
        <v>0</v>
      </c>
      <c r="AS80" s="48">
        <f t="shared" si="685"/>
        <v>0</v>
      </c>
      <c r="AT80" s="48">
        <f t="shared" si="686"/>
        <v>0</v>
      </c>
      <c r="AU80" s="48">
        <f t="shared" si="687"/>
        <v>0</v>
      </c>
      <c r="AV80" s="48">
        <f t="shared" si="688"/>
        <v>0</v>
      </c>
      <c r="AW80" s="48">
        <f t="shared" si="689"/>
        <v>0</v>
      </c>
      <c r="AX80" s="48">
        <f t="shared" si="690"/>
        <v>0</v>
      </c>
      <c r="AY80" s="48">
        <f t="shared" si="691"/>
        <v>0</v>
      </c>
      <c r="AZ80" s="48">
        <f t="shared" si="692"/>
        <v>0</v>
      </c>
      <c r="BA80" s="48">
        <f t="shared" si="693"/>
        <v>0</v>
      </c>
      <c r="BB80" s="48">
        <f t="shared" si="694"/>
        <v>0</v>
      </c>
      <c r="BC80" s="48">
        <f t="shared" si="695"/>
        <v>0</v>
      </c>
      <c r="BD80" s="48">
        <f t="shared" si="696"/>
        <v>0</v>
      </c>
      <c r="BE80" s="48">
        <f t="shared" si="697"/>
        <v>0</v>
      </c>
      <c r="BF80" s="48">
        <f t="shared" si="698"/>
        <v>0</v>
      </c>
      <c r="BG80" s="48">
        <f t="shared" si="699"/>
        <v>0</v>
      </c>
      <c r="BH80" s="48">
        <f t="shared" si="700"/>
        <v>0</v>
      </c>
      <c r="BI80" s="48">
        <f t="shared" si="701"/>
        <v>0</v>
      </c>
      <c r="BJ80" s="48">
        <f t="shared" si="702"/>
        <v>0</v>
      </c>
      <c r="BK80" s="48">
        <f t="shared" si="703"/>
        <v>0</v>
      </c>
      <c r="BL80" s="48">
        <f t="shared" si="704"/>
        <v>0</v>
      </c>
      <c r="BM80" s="48">
        <f t="shared" si="705"/>
        <v>0</v>
      </c>
      <c r="BN80" s="48">
        <f t="shared" si="706"/>
        <v>0</v>
      </c>
      <c r="BO80" s="48">
        <f t="shared" si="707"/>
        <v>0</v>
      </c>
      <c r="BP80" s="48">
        <f t="shared" si="708"/>
        <v>0</v>
      </c>
      <c r="BQ80" s="48">
        <f t="shared" si="709"/>
        <v>0</v>
      </c>
      <c r="BR80" s="48">
        <f t="shared" si="710"/>
        <v>0</v>
      </c>
      <c r="BS80" s="48">
        <f t="shared" si="711"/>
        <v>0</v>
      </c>
      <c r="BT80" s="48">
        <f t="shared" si="712"/>
        <v>0</v>
      </c>
      <c r="BU80" s="48">
        <f t="shared" si="713"/>
        <v>0</v>
      </c>
      <c r="BV80" s="48">
        <f t="shared" si="714"/>
        <v>0</v>
      </c>
      <c r="BW80" s="48">
        <f t="shared" si="715"/>
        <v>0</v>
      </c>
      <c r="BX80" s="48">
        <f t="shared" si="716"/>
        <v>0</v>
      </c>
      <c r="BY80" s="48">
        <f t="shared" si="717"/>
        <v>0</v>
      </c>
      <c r="BZ80" s="48">
        <f t="shared" si="718"/>
        <v>0</v>
      </c>
      <c r="CA80" s="48">
        <f t="shared" si="719"/>
        <v>0</v>
      </c>
      <c r="CB80" s="48">
        <f t="shared" si="720"/>
        <v>0</v>
      </c>
      <c r="CC80" s="48">
        <f t="shared" si="721"/>
        <v>0</v>
      </c>
      <c r="CD80" s="48">
        <f t="shared" si="722"/>
        <v>0</v>
      </c>
      <c r="CE80" s="48">
        <f t="shared" si="723"/>
        <v>0</v>
      </c>
      <c r="CF80" s="48">
        <f t="shared" si="724"/>
        <v>0</v>
      </c>
      <c r="CG80" s="48">
        <f t="shared" si="725"/>
        <v>0</v>
      </c>
      <c r="CH80" s="48">
        <f t="shared" si="726"/>
        <v>0</v>
      </c>
      <c r="CI80" s="48">
        <f t="shared" si="727"/>
        <v>0</v>
      </c>
      <c r="CJ80" s="48">
        <f t="shared" si="728"/>
        <v>0</v>
      </c>
      <c r="CK80" s="48">
        <f t="shared" si="729"/>
        <v>0</v>
      </c>
      <c r="CL80" s="48">
        <f t="shared" si="730"/>
        <v>0</v>
      </c>
      <c r="CM80" s="48">
        <f t="shared" si="731"/>
        <v>0</v>
      </c>
      <c r="CN80" s="48">
        <f t="shared" si="732"/>
        <v>0</v>
      </c>
      <c r="CO80" s="48">
        <f t="shared" si="733"/>
        <v>0</v>
      </c>
      <c r="CP80" s="48">
        <f t="shared" si="734"/>
        <v>0</v>
      </c>
      <c r="CQ80" s="48">
        <f t="shared" si="735"/>
        <v>0</v>
      </c>
      <c r="CR80" s="48">
        <f t="shared" si="736"/>
        <v>0</v>
      </c>
      <c r="CS80" s="48">
        <f t="shared" si="737"/>
        <v>0</v>
      </c>
      <c r="CT80" s="48">
        <f t="shared" si="738"/>
        <v>0</v>
      </c>
      <c r="CU80" s="48">
        <f t="shared" si="739"/>
        <v>0</v>
      </c>
      <c r="CV80" s="48">
        <f t="shared" si="740"/>
        <v>0</v>
      </c>
      <c r="CW80" s="48">
        <f t="shared" si="741"/>
        <v>0</v>
      </c>
      <c r="CX80" s="48">
        <f t="shared" si="742"/>
        <v>0</v>
      </c>
      <c r="CY80" s="48">
        <f t="shared" si="743"/>
        <v>0</v>
      </c>
      <c r="CZ80" s="48">
        <f t="shared" si="744"/>
        <v>0</v>
      </c>
      <c r="DA80" s="48">
        <f t="shared" si="745"/>
        <v>0</v>
      </c>
      <c r="DB80" s="48">
        <f t="shared" si="746"/>
        <v>0</v>
      </c>
      <c r="DC80" s="48">
        <f t="shared" si="747"/>
        <v>0</v>
      </c>
      <c r="DD80" s="48">
        <f t="shared" si="748"/>
        <v>0</v>
      </c>
      <c r="DE80" s="48">
        <f t="shared" si="749"/>
        <v>0</v>
      </c>
      <c r="DF80" s="48">
        <f t="shared" si="750"/>
        <v>0</v>
      </c>
      <c r="DG80" s="48">
        <f t="shared" si="751"/>
        <v>0</v>
      </c>
      <c r="DH80" s="48">
        <f t="shared" si="752"/>
        <v>0</v>
      </c>
      <c r="DI80" s="48">
        <f t="shared" si="753"/>
        <v>0</v>
      </c>
      <c r="DJ80" s="48">
        <f t="shared" si="754"/>
        <v>0</v>
      </c>
      <c r="DK80" s="48">
        <f t="shared" si="755"/>
        <v>0</v>
      </c>
      <c r="DL80" s="48">
        <f t="shared" si="756"/>
        <v>0</v>
      </c>
      <c r="DM80" s="48">
        <f t="shared" si="757"/>
        <v>0</v>
      </c>
      <c r="DN80" s="48">
        <f t="shared" si="758"/>
        <v>0</v>
      </c>
      <c r="DO80" s="48">
        <f t="shared" si="759"/>
        <v>0</v>
      </c>
      <c r="DP80" s="48">
        <f t="shared" si="760"/>
        <v>0</v>
      </c>
      <c r="DQ80" s="48">
        <f t="shared" si="761"/>
        <v>0</v>
      </c>
      <c r="DR80" s="48">
        <f t="shared" si="762"/>
        <v>0</v>
      </c>
      <c r="DS80" s="48">
        <f t="shared" si="763"/>
        <v>0</v>
      </c>
      <c r="DT80" s="48">
        <f t="shared" si="764"/>
        <v>0</v>
      </c>
      <c r="DU80" s="48">
        <f t="shared" si="765"/>
        <v>0</v>
      </c>
      <c r="DV80" s="48">
        <f t="shared" si="766"/>
        <v>0</v>
      </c>
      <c r="DW80" s="48">
        <f t="shared" si="767"/>
        <v>0</v>
      </c>
      <c r="DX80" s="48">
        <f t="shared" si="768"/>
        <v>0</v>
      </c>
      <c r="DY80" s="48">
        <f t="shared" si="769"/>
        <v>0</v>
      </c>
      <c r="DZ80" s="48">
        <f t="shared" si="770"/>
        <v>0</v>
      </c>
      <c r="EA80" s="48">
        <f t="shared" si="771"/>
        <v>0</v>
      </c>
      <c r="EB80" s="48">
        <f t="shared" si="772"/>
        <v>0</v>
      </c>
      <c r="EC80" s="48">
        <f t="shared" si="773"/>
        <v>0</v>
      </c>
      <c r="ED80" s="48">
        <f t="shared" si="774"/>
        <v>0</v>
      </c>
      <c r="EE80" s="48">
        <f t="shared" si="775"/>
        <v>0</v>
      </c>
      <c r="EF80" s="48">
        <f t="shared" si="776"/>
        <v>0</v>
      </c>
      <c r="EG80" s="48">
        <f t="shared" si="777"/>
        <v>0</v>
      </c>
      <c r="EH80" s="48">
        <f t="shared" si="778"/>
        <v>0</v>
      </c>
      <c r="EI80" s="48">
        <f t="shared" si="779"/>
        <v>0</v>
      </c>
      <c r="EJ80" s="48">
        <f t="shared" si="780"/>
        <v>0</v>
      </c>
      <c r="EK80" s="48">
        <f t="shared" si="781"/>
        <v>0</v>
      </c>
      <c r="EL80" s="48">
        <f t="shared" si="782"/>
        <v>0</v>
      </c>
      <c r="EM80" s="48">
        <f t="shared" si="783"/>
        <v>0</v>
      </c>
      <c r="EN80" s="48">
        <f t="shared" si="784"/>
        <v>0</v>
      </c>
      <c r="EO80" s="48">
        <f t="shared" si="785"/>
        <v>0</v>
      </c>
      <c r="EP80" s="48">
        <f t="shared" si="786"/>
        <v>0</v>
      </c>
      <c r="EQ80" s="48">
        <f t="shared" si="787"/>
        <v>0</v>
      </c>
      <c r="ER80" s="48">
        <f t="shared" si="788"/>
        <v>0</v>
      </c>
      <c r="ES80" s="48">
        <f t="shared" si="789"/>
        <v>0</v>
      </c>
      <c r="ET80" s="48">
        <f t="shared" si="790"/>
        <v>0</v>
      </c>
      <c r="EU80" s="48">
        <f t="shared" si="791"/>
        <v>0</v>
      </c>
      <c r="EV80" s="48">
        <f t="shared" si="792"/>
        <v>0</v>
      </c>
      <c r="EW80" s="48">
        <f t="shared" si="793"/>
        <v>0</v>
      </c>
      <c r="EX80" s="48">
        <f t="shared" si="794"/>
        <v>0</v>
      </c>
      <c r="EY80" s="48">
        <f t="shared" si="795"/>
        <v>0</v>
      </c>
      <c r="EZ80" s="48">
        <f t="shared" si="796"/>
        <v>0</v>
      </c>
      <c r="FA80" s="48">
        <f t="shared" si="797"/>
        <v>0</v>
      </c>
      <c r="FB80" s="48">
        <f t="shared" si="798"/>
        <v>0</v>
      </c>
      <c r="FC80" s="48">
        <f t="shared" si="799"/>
        <v>0</v>
      </c>
      <c r="FD80" s="48">
        <f t="shared" si="800"/>
        <v>0</v>
      </c>
      <c r="FE80" s="48">
        <f t="shared" si="801"/>
        <v>0</v>
      </c>
      <c r="FF80" s="48">
        <f t="shared" si="802"/>
        <v>0</v>
      </c>
      <c r="FG80" s="48">
        <f t="shared" si="803"/>
        <v>0</v>
      </c>
      <c r="FH80" s="48">
        <f t="shared" si="804"/>
        <v>0</v>
      </c>
      <c r="FI80" s="48">
        <f t="shared" si="805"/>
        <v>0</v>
      </c>
      <c r="FJ80" s="48">
        <f t="shared" si="806"/>
        <v>0</v>
      </c>
      <c r="FK80" s="48">
        <f t="shared" si="807"/>
        <v>0</v>
      </c>
      <c r="FL80" s="48">
        <f t="shared" si="808"/>
        <v>0</v>
      </c>
      <c r="FM80" s="48">
        <f t="shared" si="809"/>
        <v>0</v>
      </c>
      <c r="FN80" s="48">
        <f t="shared" si="810"/>
        <v>0</v>
      </c>
      <c r="FO80" s="48">
        <f t="shared" si="811"/>
        <v>0</v>
      </c>
      <c r="FP80" s="48">
        <f t="shared" si="812"/>
        <v>0</v>
      </c>
      <c r="FQ80" s="48">
        <f t="shared" si="813"/>
        <v>0</v>
      </c>
      <c r="FR80" s="48">
        <f t="shared" si="814"/>
        <v>0</v>
      </c>
      <c r="FS80" s="48">
        <f t="shared" si="815"/>
        <v>0</v>
      </c>
      <c r="FT80" s="48">
        <f t="shared" si="816"/>
        <v>0</v>
      </c>
      <c r="FU80" s="48">
        <f t="shared" si="817"/>
        <v>0</v>
      </c>
      <c r="FV80" s="48">
        <f t="shared" si="818"/>
        <v>0</v>
      </c>
      <c r="FW80" s="48">
        <f t="shared" si="819"/>
        <v>0</v>
      </c>
      <c r="FX80" s="48">
        <f t="shared" si="820"/>
        <v>0</v>
      </c>
      <c r="FY80" s="48">
        <f t="shared" si="821"/>
        <v>0</v>
      </c>
      <c r="FZ80" s="48">
        <f t="shared" si="822"/>
        <v>0</v>
      </c>
      <c r="GA80" s="48">
        <f t="shared" si="823"/>
        <v>0</v>
      </c>
      <c r="GB80" s="48">
        <f t="shared" si="824"/>
        <v>0</v>
      </c>
      <c r="GC80" s="48">
        <f t="shared" si="825"/>
        <v>0</v>
      </c>
      <c r="GD80" s="48">
        <f t="shared" si="826"/>
        <v>0</v>
      </c>
      <c r="GE80" s="48">
        <f t="shared" si="827"/>
        <v>0</v>
      </c>
      <c r="GF80" s="48">
        <f t="shared" si="828"/>
        <v>0</v>
      </c>
      <c r="GG80" s="48">
        <f t="shared" si="829"/>
        <v>0</v>
      </c>
      <c r="GH80" s="48">
        <f t="shared" si="830"/>
        <v>0</v>
      </c>
      <c r="GI80" s="48">
        <f t="shared" si="831"/>
        <v>0</v>
      </c>
      <c r="GJ80" s="48">
        <f t="shared" si="832"/>
        <v>0</v>
      </c>
      <c r="GK80" s="48">
        <f t="shared" si="833"/>
        <v>0</v>
      </c>
      <c r="GL80" s="48">
        <f t="shared" si="834"/>
        <v>0</v>
      </c>
      <c r="GM80" s="48">
        <f t="shared" si="835"/>
        <v>0</v>
      </c>
      <c r="GN80" s="48">
        <f t="shared" si="836"/>
        <v>0</v>
      </c>
      <c r="GO80" s="48">
        <f t="shared" si="837"/>
        <v>0</v>
      </c>
      <c r="GP80" s="48">
        <f t="shared" si="838"/>
        <v>0</v>
      </c>
      <c r="GQ80" s="48">
        <f t="shared" si="839"/>
        <v>0</v>
      </c>
      <c r="GR80" s="48">
        <f t="shared" si="840"/>
        <v>0</v>
      </c>
      <c r="GS80" s="48">
        <f t="shared" si="841"/>
        <v>0</v>
      </c>
      <c r="GT80" s="48">
        <f t="shared" si="842"/>
        <v>0</v>
      </c>
      <c r="GU80" s="48">
        <f t="shared" si="843"/>
        <v>0</v>
      </c>
      <c r="GV80" s="48">
        <f t="shared" si="844"/>
        <v>0</v>
      </c>
      <c r="GW80" s="48">
        <f t="shared" si="845"/>
        <v>0</v>
      </c>
      <c r="GX80" s="48">
        <f t="shared" si="846"/>
        <v>0</v>
      </c>
      <c r="GY80" s="48">
        <f t="shared" si="847"/>
        <v>0</v>
      </c>
      <c r="GZ80" s="48">
        <f t="shared" si="848"/>
        <v>0</v>
      </c>
      <c r="HA80" s="48">
        <f t="shared" si="849"/>
        <v>0</v>
      </c>
      <c r="HB80" s="48">
        <f t="shared" si="850"/>
        <v>0</v>
      </c>
      <c r="HC80" s="48">
        <f t="shared" si="851"/>
        <v>0</v>
      </c>
      <c r="HD80" s="48">
        <f t="shared" si="852"/>
        <v>0</v>
      </c>
      <c r="HE80" s="48">
        <f t="shared" si="853"/>
        <v>0</v>
      </c>
      <c r="HF80" s="48">
        <f t="shared" si="854"/>
        <v>0</v>
      </c>
      <c r="HG80" s="48">
        <f t="shared" si="855"/>
        <v>0</v>
      </c>
      <c r="HH80" s="48">
        <f t="shared" si="856"/>
        <v>0</v>
      </c>
      <c r="HI80" s="48">
        <f t="shared" si="857"/>
        <v>0</v>
      </c>
      <c r="HJ80" s="48">
        <f t="shared" si="858"/>
        <v>0</v>
      </c>
      <c r="HK80" s="48">
        <f t="shared" si="859"/>
        <v>0</v>
      </c>
      <c r="HL80" s="48">
        <f t="shared" si="860"/>
        <v>0</v>
      </c>
      <c r="HM80" s="48">
        <f t="shared" si="861"/>
        <v>0</v>
      </c>
      <c r="HN80" s="48">
        <f t="shared" si="862"/>
        <v>0</v>
      </c>
      <c r="HO80" s="48">
        <f t="shared" si="863"/>
        <v>0</v>
      </c>
      <c r="HP80" s="48">
        <f t="shared" si="864"/>
        <v>0</v>
      </c>
      <c r="HQ80" s="48">
        <f t="shared" si="865"/>
        <v>0</v>
      </c>
      <c r="HR80" s="48">
        <f t="shared" si="866"/>
        <v>0</v>
      </c>
      <c r="HS80" s="48">
        <f t="shared" si="867"/>
        <v>0</v>
      </c>
      <c r="HT80" s="48">
        <f t="shared" si="868"/>
        <v>0</v>
      </c>
      <c r="HU80" s="48">
        <f t="shared" si="869"/>
        <v>0</v>
      </c>
      <c r="HV80" s="48">
        <f t="shared" si="870"/>
        <v>0</v>
      </c>
      <c r="HW80" s="48">
        <f t="shared" si="871"/>
        <v>0</v>
      </c>
      <c r="HX80" s="48">
        <f t="shared" si="872"/>
        <v>0</v>
      </c>
      <c r="HY80" s="48">
        <f t="shared" si="873"/>
        <v>0</v>
      </c>
      <c r="HZ80" s="48">
        <f t="shared" si="874"/>
        <v>0</v>
      </c>
      <c r="IA80" s="48">
        <f t="shared" si="875"/>
        <v>0</v>
      </c>
      <c r="IB80" s="48">
        <f t="shared" si="876"/>
        <v>0</v>
      </c>
      <c r="IC80" s="48">
        <f t="shared" si="877"/>
        <v>0</v>
      </c>
      <c r="ID80" s="48">
        <f t="shared" si="878"/>
        <v>0</v>
      </c>
      <c r="IE80" s="48">
        <f t="shared" si="879"/>
        <v>0</v>
      </c>
      <c r="IF80" s="48">
        <f t="shared" si="880"/>
        <v>0</v>
      </c>
      <c r="IG80" s="48">
        <f t="shared" si="881"/>
        <v>0</v>
      </c>
      <c r="IH80" s="48">
        <f t="shared" si="882"/>
        <v>0</v>
      </c>
      <c r="II80" s="48">
        <f t="shared" si="883"/>
        <v>0</v>
      </c>
      <c r="IJ80" s="48">
        <f t="shared" si="884"/>
        <v>0</v>
      </c>
      <c r="IK80" s="48">
        <f t="shared" si="885"/>
        <v>0</v>
      </c>
      <c r="IL80" s="48">
        <f t="shared" si="886"/>
        <v>0</v>
      </c>
      <c r="IM80" s="48">
        <f t="shared" si="887"/>
        <v>0</v>
      </c>
      <c r="IN80" s="48">
        <f t="shared" si="888"/>
        <v>0</v>
      </c>
      <c r="IO80" s="48">
        <f t="shared" si="889"/>
        <v>0</v>
      </c>
      <c r="IP80" s="48">
        <f t="shared" si="890"/>
        <v>0</v>
      </c>
      <c r="IQ80" s="48">
        <f t="shared" si="891"/>
        <v>0</v>
      </c>
      <c r="IR80" s="48">
        <f t="shared" si="892"/>
        <v>0</v>
      </c>
      <c r="IS80" s="48">
        <f t="shared" si="893"/>
        <v>0</v>
      </c>
      <c r="IT80" s="48">
        <f t="shared" si="894"/>
        <v>0</v>
      </c>
      <c r="IU80" s="48">
        <f t="shared" si="895"/>
        <v>0</v>
      </c>
      <c r="IV80" s="48">
        <f t="shared" si="896"/>
        <v>0</v>
      </c>
      <c r="IW80" s="48">
        <f t="shared" si="897"/>
        <v>0</v>
      </c>
      <c r="IX80" s="48">
        <f t="shared" si="898"/>
        <v>0</v>
      </c>
      <c r="IY80" s="48">
        <f t="shared" si="899"/>
        <v>0</v>
      </c>
      <c r="IZ80" s="48">
        <f t="shared" si="900"/>
        <v>0</v>
      </c>
      <c r="JA80" s="48">
        <f t="shared" si="901"/>
        <v>0</v>
      </c>
      <c r="JB80" s="48">
        <f t="shared" si="902"/>
        <v>0</v>
      </c>
      <c r="JC80" s="48">
        <f t="shared" si="903"/>
        <v>0</v>
      </c>
      <c r="JD80" s="48">
        <f t="shared" si="904"/>
        <v>0</v>
      </c>
      <c r="JE80" s="48">
        <f t="shared" si="905"/>
        <v>0</v>
      </c>
      <c r="JF80" s="48">
        <f t="shared" si="906"/>
        <v>0</v>
      </c>
      <c r="JG80" s="48">
        <f t="shared" si="907"/>
        <v>0</v>
      </c>
      <c r="JH80" s="48">
        <f t="shared" si="908"/>
        <v>0</v>
      </c>
      <c r="JI80" s="48">
        <f t="shared" si="909"/>
        <v>0</v>
      </c>
      <c r="JJ80" s="48">
        <f t="shared" si="910"/>
        <v>0</v>
      </c>
      <c r="JK80" s="48">
        <f t="shared" si="911"/>
        <v>0</v>
      </c>
      <c r="JL80" s="48">
        <f t="shared" si="912"/>
        <v>0</v>
      </c>
      <c r="JM80" s="48">
        <f t="shared" si="913"/>
        <v>0</v>
      </c>
      <c r="JN80" s="48">
        <f t="shared" si="914"/>
        <v>0</v>
      </c>
      <c r="JO80" s="48">
        <f t="shared" si="915"/>
        <v>0</v>
      </c>
      <c r="JP80" s="48">
        <f t="shared" si="916"/>
        <v>0</v>
      </c>
      <c r="JQ80" s="48">
        <f t="shared" si="917"/>
        <v>0</v>
      </c>
      <c r="JR80" s="48">
        <f t="shared" si="918"/>
        <v>0</v>
      </c>
      <c r="JS80" s="48">
        <f t="shared" si="919"/>
        <v>0</v>
      </c>
      <c r="JT80" s="48">
        <f t="shared" si="920"/>
        <v>0</v>
      </c>
      <c r="JU80" s="48">
        <f t="shared" si="921"/>
        <v>0</v>
      </c>
      <c r="JV80" s="48">
        <f t="shared" si="922"/>
        <v>0</v>
      </c>
      <c r="JW80" s="48">
        <f t="shared" si="923"/>
        <v>0</v>
      </c>
      <c r="JX80" s="48">
        <f t="shared" si="924"/>
        <v>0</v>
      </c>
      <c r="JY80" s="48">
        <f t="shared" si="925"/>
        <v>0</v>
      </c>
      <c r="JZ80" s="48">
        <f t="shared" si="926"/>
        <v>0</v>
      </c>
      <c r="KA80" s="48">
        <f t="shared" si="927"/>
        <v>0</v>
      </c>
      <c r="KB80" s="48">
        <f t="shared" si="928"/>
        <v>0</v>
      </c>
      <c r="KC80" s="48">
        <f t="shared" si="929"/>
        <v>0</v>
      </c>
      <c r="KD80" s="48">
        <f t="shared" si="930"/>
        <v>0</v>
      </c>
      <c r="KE80" s="48">
        <f t="shared" si="931"/>
        <v>0</v>
      </c>
      <c r="KF80" s="48">
        <f t="shared" si="932"/>
        <v>0</v>
      </c>
      <c r="KG80" s="48">
        <f t="shared" si="933"/>
        <v>0</v>
      </c>
      <c r="KH80" s="48">
        <f t="shared" si="934"/>
        <v>0</v>
      </c>
      <c r="KI80" s="48">
        <f t="shared" si="935"/>
        <v>0</v>
      </c>
      <c r="KJ80" s="48">
        <f t="shared" si="936"/>
        <v>0</v>
      </c>
      <c r="KK80" s="48">
        <f t="shared" si="937"/>
        <v>0</v>
      </c>
      <c r="KL80" s="48">
        <f t="shared" si="938"/>
        <v>0</v>
      </c>
      <c r="KM80" s="48">
        <f t="shared" si="939"/>
        <v>0</v>
      </c>
      <c r="KN80" s="48">
        <f t="shared" si="940"/>
        <v>0</v>
      </c>
      <c r="KO80" s="48">
        <f t="shared" si="941"/>
        <v>0</v>
      </c>
      <c r="KP80" s="48">
        <f t="shared" si="942"/>
        <v>0</v>
      </c>
      <c r="KQ80" s="48">
        <f t="shared" si="943"/>
        <v>0</v>
      </c>
      <c r="KR80" s="48">
        <f t="shared" si="944"/>
        <v>0</v>
      </c>
      <c r="KS80" s="48">
        <f t="shared" si="945"/>
        <v>0</v>
      </c>
      <c r="KT80" s="48">
        <f t="shared" si="946"/>
        <v>0</v>
      </c>
      <c r="KU80" s="48">
        <f t="shared" si="947"/>
        <v>0</v>
      </c>
      <c r="KV80" s="48">
        <f t="shared" si="948"/>
        <v>0</v>
      </c>
      <c r="KW80" s="48">
        <f t="shared" si="949"/>
        <v>0</v>
      </c>
      <c r="KX80" s="48">
        <f t="shared" si="950"/>
        <v>0</v>
      </c>
      <c r="KY80" s="48">
        <f t="shared" si="951"/>
        <v>0</v>
      </c>
      <c r="KZ80" s="48">
        <f t="shared" si="952"/>
        <v>0</v>
      </c>
      <c r="LA80" s="48">
        <f t="shared" si="953"/>
        <v>0</v>
      </c>
      <c r="LB80" s="48">
        <f t="shared" si="954"/>
        <v>0</v>
      </c>
      <c r="LC80" s="48">
        <f t="shared" si="955"/>
        <v>0</v>
      </c>
      <c r="LD80" s="48">
        <f t="shared" si="956"/>
        <v>0</v>
      </c>
      <c r="LE80" s="48">
        <f t="shared" si="957"/>
        <v>0</v>
      </c>
      <c r="LF80" s="48">
        <f t="shared" si="958"/>
        <v>0</v>
      </c>
      <c r="LG80" s="48">
        <f t="shared" si="959"/>
        <v>0</v>
      </c>
      <c r="LH80" s="48">
        <f t="shared" si="960"/>
        <v>0</v>
      </c>
      <c r="LI80" s="48">
        <f t="shared" si="961"/>
        <v>0</v>
      </c>
      <c r="LJ80" s="48">
        <f t="shared" si="962"/>
        <v>0</v>
      </c>
      <c r="LK80" s="48">
        <f t="shared" si="963"/>
        <v>0</v>
      </c>
      <c r="LL80" s="48">
        <f t="shared" si="964"/>
        <v>0</v>
      </c>
      <c r="LM80" s="48">
        <f t="shared" si="965"/>
        <v>0</v>
      </c>
      <c r="LN80" s="48">
        <f t="shared" si="966"/>
        <v>0</v>
      </c>
      <c r="LO80" s="48">
        <f t="shared" si="967"/>
        <v>0</v>
      </c>
      <c r="LP80" s="48">
        <f t="shared" si="968"/>
        <v>0</v>
      </c>
      <c r="LQ80" s="48">
        <f t="shared" si="969"/>
        <v>0</v>
      </c>
      <c r="LR80" s="48">
        <f t="shared" si="970"/>
        <v>0</v>
      </c>
      <c r="LS80" s="48">
        <f t="shared" si="971"/>
        <v>0</v>
      </c>
      <c r="LT80" s="48">
        <f t="shared" si="972"/>
        <v>0</v>
      </c>
      <c r="LU80" s="48">
        <f t="shared" si="973"/>
        <v>0</v>
      </c>
      <c r="LV80" s="48">
        <f t="shared" si="974"/>
        <v>0</v>
      </c>
      <c r="LW80" s="48">
        <f t="shared" si="975"/>
        <v>0</v>
      </c>
      <c r="LX80" s="48">
        <f t="shared" si="976"/>
        <v>0</v>
      </c>
      <c r="LY80" s="48">
        <f t="shared" si="977"/>
        <v>0</v>
      </c>
      <c r="LZ80" s="48">
        <f t="shared" si="978"/>
        <v>0</v>
      </c>
      <c r="MA80" s="48">
        <f t="shared" si="979"/>
        <v>0</v>
      </c>
      <c r="MB80" s="48">
        <f t="shared" si="980"/>
        <v>0</v>
      </c>
      <c r="MC80" s="48">
        <f t="shared" si="981"/>
        <v>0</v>
      </c>
      <c r="MD80" s="48">
        <f t="shared" si="982"/>
        <v>0</v>
      </c>
      <c r="ME80" s="48">
        <f t="shared" si="983"/>
        <v>0</v>
      </c>
      <c r="MF80" s="48">
        <f t="shared" si="984"/>
        <v>0</v>
      </c>
      <c r="MG80" s="48">
        <f t="shared" si="985"/>
        <v>0</v>
      </c>
      <c r="MH80" s="48">
        <f t="shared" si="986"/>
        <v>0</v>
      </c>
      <c r="MI80" s="48">
        <f t="shared" si="987"/>
        <v>0</v>
      </c>
      <c r="MJ80" s="48">
        <f t="shared" si="988"/>
        <v>0</v>
      </c>
      <c r="MK80" s="48">
        <f t="shared" si="989"/>
        <v>0</v>
      </c>
      <c r="ML80" s="48">
        <f t="shared" si="990"/>
        <v>0</v>
      </c>
      <c r="MM80" s="48">
        <f t="shared" si="991"/>
        <v>0</v>
      </c>
      <c r="MN80" s="48">
        <f t="shared" si="992"/>
        <v>0</v>
      </c>
      <c r="MO80" s="48">
        <f t="shared" si="993"/>
        <v>0</v>
      </c>
      <c r="MP80" s="48">
        <f t="shared" si="994"/>
        <v>0</v>
      </c>
      <c r="MQ80" s="48">
        <f t="shared" si="995"/>
        <v>0</v>
      </c>
      <c r="MR80" s="48">
        <f t="shared" si="996"/>
        <v>0</v>
      </c>
      <c r="MS80" s="48">
        <f t="shared" si="997"/>
        <v>0</v>
      </c>
      <c r="MT80" s="48">
        <f t="shared" si="998"/>
        <v>0</v>
      </c>
      <c r="MU80" s="48">
        <f t="shared" si="999"/>
        <v>0</v>
      </c>
      <c r="MV80" s="48">
        <f t="shared" si="1000"/>
        <v>0</v>
      </c>
      <c r="MW80" s="48">
        <f t="shared" si="1001"/>
        <v>0</v>
      </c>
      <c r="MX80" s="48">
        <f t="shared" si="1002"/>
        <v>0</v>
      </c>
      <c r="MY80" s="48">
        <f t="shared" si="1003"/>
        <v>0</v>
      </c>
      <c r="MZ80" s="48">
        <f t="shared" si="1004"/>
        <v>0</v>
      </c>
      <c r="NA80" s="48">
        <f t="shared" si="1005"/>
        <v>0</v>
      </c>
      <c r="NB80" s="48">
        <f t="shared" si="1006"/>
        <v>0</v>
      </c>
      <c r="NC80" s="48">
        <f t="shared" si="1007"/>
        <v>0</v>
      </c>
      <c r="ND80" s="48">
        <f t="shared" si="1008"/>
        <v>0</v>
      </c>
      <c r="NE80" s="48">
        <f t="shared" si="1009"/>
        <v>0</v>
      </c>
      <c r="NF80" s="48">
        <f t="shared" si="1010"/>
        <v>0</v>
      </c>
      <c r="NG80" s="48">
        <f t="shared" si="1011"/>
        <v>0</v>
      </c>
      <c r="NH80" s="48">
        <f t="shared" si="1012"/>
        <v>0</v>
      </c>
      <c r="NI80" s="48">
        <f t="shared" si="1013"/>
        <v>0</v>
      </c>
      <c r="NJ80" s="48">
        <f t="shared" si="1014"/>
        <v>0</v>
      </c>
      <c r="NK80" s="48">
        <f t="shared" si="1015"/>
        <v>0</v>
      </c>
      <c r="NL80" s="48">
        <f t="shared" si="1016"/>
        <v>0</v>
      </c>
      <c r="NM80" s="48">
        <f t="shared" si="1017"/>
        <v>0</v>
      </c>
      <c r="NN80" s="48">
        <f t="shared" si="1018"/>
        <v>0</v>
      </c>
      <c r="NO80" s="48">
        <f t="shared" si="1019"/>
        <v>0</v>
      </c>
      <c r="NP80" s="48">
        <f t="shared" si="1020"/>
        <v>0</v>
      </c>
      <c r="NQ80" s="48">
        <f t="shared" si="1021"/>
        <v>0</v>
      </c>
      <c r="NR80" s="48">
        <f t="shared" si="1022"/>
        <v>0</v>
      </c>
      <c r="NS80" s="48">
        <f t="shared" si="1023"/>
        <v>0</v>
      </c>
      <c r="NT80" s="48">
        <f t="shared" si="1024"/>
        <v>0</v>
      </c>
      <c r="NU80" s="48">
        <f t="shared" si="1025"/>
        <v>0</v>
      </c>
      <c r="NV80" s="48">
        <f t="shared" si="1026"/>
        <v>0</v>
      </c>
      <c r="NW80" s="48">
        <f t="shared" si="1027"/>
        <v>0</v>
      </c>
      <c r="NX80" s="48">
        <f t="shared" si="1028"/>
        <v>0</v>
      </c>
      <c r="NZ80" s="48">
        <f t="shared" ref="NZ80:NZ81" si="1031">NX80</f>
        <v>0</v>
      </c>
      <c r="OG80" s="3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</row>
    <row r="81" spans="2:412" ht="15.75" customHeight="1" outlineLevel="1">
      <c r="B81" s="3" t="s">
        <v>99</v>
      </c>
      <c r="C81" s="3" t="s">
        <v>104</v>
      </c>
      <c r="E81" s="48">
        <v>0</v>
      </c>
      <c r="F81" s="48">
        <f t="shared" si="1030"/>
        <v>0</v>
      </c>
      <c r="G81" s="48">
        <f t="shared" si="647"/>
        <v>0</v>
      </c>
      <c r="H81" s="48">
        <f t="shared" si="648"/>
        <v>0</v>
      </c>
      <c r="I81" s="48">
        <f t="shared" si="649"/>
        <v>0</v>
      </c>
      <c r="J81" s="48">
        <f t="shared" si="650"/>
        <v>0</v>
      </c>
      <c r="K81" s="48">
        <f t="shared" si="651"/>
        <v>0</v>
      </c>
      <c r="L81" s="48">
        <f t="shared" si="652"/>
        <v>0</v>
      </c>
      <c r="M81" s="48">
        <f t="shared" si="653"/>
        <v>0</v>
      </c>
      <c r="N81" s="48">
        <f t="shared" si="654"/>
        <v>0</v>
      </c>
      <c r="O81" s="48">
        <f t="shared" si="655"/>
        <v>0</v>
      </c>
      <c r="P81" s="48">
        <f t="shared" si="656"/>
        <v>0</v>
      </c>
      <c r="Q81" s="48">
        <f t="shared" si="657"/>
        <v>0</v>
      </c>
      <c r="R81" s="48">
        <f t="shared" si="658"/>
        <v>0</v>
      </c>
      <c r="S81" s="48">
        <f t="shared" si="659"/>
        <v>0</v>
      </c>
      <c r="T81" s="48">
        <f t="shared" si="660"/>
        <v>0</v>
      </c>
      <c r="U81" s="48">
        <f t="shared" si="661"/>
        <v>0</v>
      </c>
      <c r="V81" s="48">
        <f t="shared" si="662"/>
        <v>0</v>
      </c>
      <c r="W81" s="48">
        <f t="shared" si="663"/>
        <v>0</v>
      </c>
      <c r="X81" s="48">
        <f t="shared" si="664"/>
        <v>0</v>
      </c>
      <c r="Y81" s="48">
        <f t="shared" si="665"/>
        <v>0</v>
      </c>
      <c r="Z81" s="48">
        <f t="shared" si="666"/>
        <v>0</v>
      </c>
      <c r="AA81" s="48">
        <f t="shared" si="667"/>
        <v>0</v>
      </c>
      <c r="AB81" s="48">
        <f t="shared" si="668"/>
        <v>0</v>
      </c>
      <c r="AC81" s="48">
        <f t="shared" si="669"/>
        <v>0</v>
      </c>
      <c r="AD81" s="48">
        <f t="shared" si="670"/>
        <v>0</v>
      </c>
      <c r="AE81" s="48">
        <f t="shared" si="671"/>
        <v>0</v>
      </c>
      <c r="AF81" s="48">
        <f t="shared" si="672"/>
        <v>0</v>
      </c>
      <c r="AG81" s="48">
        <f t="shared" si="673"/>
        <v>0</v>
      </c>
      <c r="AH81" s="48">
        <f t="shared" si="674"/>
        <v>0</v>
      </c>
      <c r="AI81" s="48">
        <f t="shared" si="675"/>
        <v>0</v>
      </c>
      <c r="AJ81" s="48">
        <f t="shared" si="676"/>
        <v>0</v>
      </c>
      <c r="AK81" s="48">
        <f t="shared" si="677"/>
        <v>0</v>
      </c>
      <c r="AL81" s="48">
        <f t="shared" si="678"/>
        <v>0</v>
      </c>
      <c r="AM81" s="48">
        <f t="shared" si="679"/>
        <v>0</v>
      </c>
      <c r="AN81" s="48">
        <f t="shared" si="680"/>
        <v>0</v>
      </c>
      <c r="AO81" s="48">
        <f t="shared" si="681"/>
        <v>0</v>
      </c>
      <c r="AP81" s="48">
        <f t="shared" si="682"/>
        <v>0</v>
      </c>
      <c r="AQ81" s="48">
        <f t="shared" si="683"/>
        <v>0</v>
      </c>
      <c r="AR81" s="48">
        <f t="shared" si="684"/>
        <v>0</v>
      </c>
      <c r="AS81" s="48">
        <f t="shared" si="685"/>
        <v>0</v>
      </c>
      <c r="AT81" s="48">
        <f t="shared" si="686"/>
        <v>0</v>
      </c>
      <c r="AU81" s="48">
        <f t="shared" si="687"/>
        <v>0</v>
      </c>
      <c r="AV81" s="48">
        <f t="shared" si="688"/>
        <v>0</v>
      </c>
      <c r="AW81" s="48">
        <f t="shared" si="689"/>
        <v>0</v>
      </c>
      <c r="AX81" s="48">
        <f t="shared" si="690"/>
        <v>0</v>
      </c>
      <c r="AY81" s="48">
        <f t="shared" si="691"/>
        <v>0</v>
      </c>
      <c r="AZ81" s="48">
        <f t="shared" si="692"/>
        <v>0</v>
      </c>
      <c r="BA81" s="48">
        <f t="shared" si="693"/>
        <v>0</v>
      </c>
      <c r="BB81" s="48">
        <f t="shared" si="694"/>
        <v>0</v>
      </c>
      <c r="BC81" s="48">
        <f t="shared" si="695"/>
        <v>0</v>
      </c>
      <c r="BD81" s="48">
        <f t="shared" si="696"/>
        <v>0</v>
      </c>
      <c r="BE81" s="48">
        <f t="shared" si="697"/>
        <v>0</v>
      </c>
      <c r="BF81" s="48">
        <f t="shared" si="698"/>
        <v>0</v>
      </c>
      <c r="BG81" s="48">
        <f t="shared" si="699"/>
        <v>0</v>
      </c>
      <c r="BH81" s="48">
        <f t="shared" si="700"/>
        <v>0</v>
      </c>
      <c r="BI81" s="48">
        <f t="shared" si="701"/>
        <v>0</v>
      </c>
      <c r="BJ81" s="48">
        <f t="shared" si="702"/>
        <v>0</v>
      </c>
      <c r="BK81" s="48">
        <f t="shared" si="703"/>
        <v>0</v>
      </c>
      <c r="BL81" s="48">
        <f t="shared" si="704"/>
        <v>0</v>
      </c>
      <c r="BM81" s="48">
        <f t="shared" si="705"/>
        <v>0</v>
      </c>
      <c r="BN81" s="48">
        <f t="shared" si="706"/>
        <v>0</v>
      </c>
      <c r="BO81" s="48">
        <f t="shared" si="707"/>
        <v>0</v>
      </c>
      <c r="BP81" s="48">
        <f t="shared" si="708"/>
        <v>0</v>
      </c>
      <c r="BQ81" s="48">
        <f t="shared" si="709"/>
        <v>0</v>
      </c>
      <c r="BR81" s="48">
        <f t="shared" si="710"/>
        <v>0</v>
      </c>
      <c r="BS81" s="48">
        <f t="shared" si="711"/>
        <v>0</v>
      </c>
      <c r="BT81" s="48">
        <f t="shared" si="712"/>
        <v>0</v>
      </c>
      <c r="BU81" s="48">
        <f t="shared" si="713"/>
        <v>0</v>
      </c>
      <c r="BV81" s="48">
        <f t="shared" si="714"/>
        <v>0</v>
      </c>
      <c r="BW81" s="48">
        <f t="shared" si="715"/>
        <v>0</v>
      </c>
      <c r="BX81" s="48">
        <f t="shared" si="716"/>
        <v>0</v>
      </c>
      <c r="BY81" s="48">
        <f t="shared" si="717"/>
        <v>0</v>
      </c>
      <c r="BZ81" s="48">
        <f t="shared" si="718"/>
        <v>0</v>
      </c>
      <c r="CA81" s="48">
        <f t="shared" si="719"/>
        <v>0</v>
      </c>
      <c r="CB81" s="48">
        <f t="shared" si="720"/>
        <v>0</v>
      </c>
      <c r="CC81" s="48">
        <f t="shared" si="721"/>
        <v>0</v>
      </c>
      <c r="CD81" s="48">
        <f t="shared" si="722"/>
        <v>0</v>
      </c>
      <c r="CE81" s="48">
        <f t="shared" si="723"/>
        <v>0</v>
      </c>
      <c r="CF81" s="48">
        <f t="shared" si="724"/>
        <v>0</v>
      </c>
      <c r="CG81" s="48">
        <f t="shared" si="725"/>
        <v>0</v>
      </c>
      <c r="CH81" s="48">
        <f t="shared" si="726"/>
        <v>0</v>
      </c>
      <c r="CI81" s="48">
        <f t="shared" si="727"/>
        <v>0</v>
      </c>
      <c r="CJ81" s="48">
        <f t="shared" si="728"/>
        <v>0</v>
      </c>
      <c r="CK81" s="48">
        <f t="shared" si="729"/>
        <v>0</v>
      </c>
      <c r="CL81" s="48">
        <f t="shared" si="730"/>
        <v>0</v>
      </c>
      <c r="CM81" s="48">
        <f t="shared" si="731"/>
        <v>0</v>
      </c>
      <c r="CN81" s="48">
        <f t="shared" si="732"/>
        <v>0</v>
      </c>
      <c r="CO81" s="48">
        <f t="shared" si="733"/>
        <v>0</v>
      </c>
      <c r="CP81" s="48">
        <f t="shared" si="734"/>
        <v>0</v>
      </c>
      <c r="CQ81" s="48">
        <f t="shared" si="735"/>
        <v>0</v>
      </c>
      <c r="CR81" s="48">
        <f t="shared" si="736"/>
        <v>0</v>
      </c>
      <c r="CS81" s="48">
        <f t="shared" si="737"/>
        <v>0</v>
      </c>
      <c r="CT81" s="48">
        <f t="shared" si="738"/>
        <v>0</v>
      </c>
      <c r="CU81" s="48">
        <f t="shared" si="739"/>
        <v>0</v>
      </c>
      <c r="CV81" s="48">
        <f t="shared" si="740"/>
        <v>0</v>
      </c>
      <c r="CW81" s="48">
        <f t="shared" si="741"/>
        <v>0</v>
      </c>
      <c r="CX81" s="48">
        <f t="shared" si="742"/>
        <v>0</v>
      </c>
      <c r="CY81" s="48">
        <f t="shared" si="743"/>
        <v>0</v>
      </c>
      <c r="CZ81" s="48">
        <f t="shared" si="744"/>
        <v>0</v>
      </c>
      <c r="DA81" s="48">
        <f t="shared" si="745"/>
        <v>0</v>
      </c>
      <c r="DB81" s="48">
        <f t="shared" si="746"/>
        <v>0</v>
      </c>
      <c r="DC81" s="48">
        <f t="shared" si="747"/>
        <v>0</v>
      </c>
      <c r="DD81" s="48">
        <f t="shared" si="748"/>
        <v>0</v>
      </c>
      <c r="DE81" s="48">
        <f t="shared" si="749"/>
        <v>0</v>
      </c>
      <c r="DF81" s="48">
        <f t="shared" si="750"/>
        <v>0</v>
      </c>
      <c r="DG81" s="48">
        <f t="shared" si="751"/>
        <v>0</v>
      </c>
      <c r="DH81" s="48">
        <f t="shared" si="752"/>
        <v>0</v>
      </c>
      <c r="DI81" s="48">
        <f t="shared" si="753"/>
        <v>0</v>
      </c>
      <c r="DJ81" s="48">
        <f t="shared" si="754"/>
        <v>0</v>
      </c>
      <c r="DK81" s="48">
        <f t="shared" si="755"/>
        <v>0</v>
      </c>
      <c r="DL81" s="48">
        <f t="shared" si="756"/>
        <v>0</v>
      </c>
      <c r="DM81" s="48">
        <f t="shared" si="757"/>
        <v>0</v>
      </c>
      <c r="DN81" s="48">
        <f t="shared" si="758"/>
        <v>0</v>
      </c>
      <c r="DO81" s="48">
        <f t="shared" si="759"/>
        <v>0</v>
      </c>
      <c r="DP81" s="48">
        <f t="shared" si="760"/>
        <v>0</v>
      </c>
      <c r="DQ81" s="48">
        <f t="shared" si="761"/>
        <v>0</v>
      </c>
      <c r="DR81" s="48">
        <f t="shared" si="762"/>
        <v>0</v>
      </c>
      <c r="DS81" s="48">
        <f t="shared" si="763"/>
        <v>0</v>
      </c>
      <c r="DT81" s="48">
        <f t="shared" si="764"/>
        <v>0</v>
      </c>
      <c r="DU81" s="48">
        <f t="shared" si="765"/>
        <v>0</v>
      </c>
      <c r="DV81" s="48">
        <f t="shared" si="766"/>
        <v>0</v>
      </c>
      <c r="DW81" s="48">
        <f t="shared" si="767"/>
        <v>0</v>
      </c>
      <c r="DX81" s="48">
        <f t="shared" si="768"/>
        <v>0</v>
      </c>
      <c r="DY81" s="48">
        <f t="shared" si="769"/>
        <v>0</v>
      </c>
      <c r="DZ81" s="48">
        <f t="shared" si="770"/>
        <v>0</v>
      </c>
      <c r="EA81" s="48">
        <f t="shared" si="771"/>
        <v>0</v>
      </c>
      <c r="EB81" s="48">
        <f t="shared" si="772"/>
        <v>0</v>
      </c>
      <c r="EC81" s="48">
        <f t="shared" si="773"/>
        <v>0</v>
      </c>
      <c r="ED81" s="48">
        <f t="shared" si="774"/>
        <v>0</v>
      </c>
      <c r="EE81" s="48">
        <f t="shared" si="775"/>
        <v>0</v>
      </c>
      <c r="EF81" s="48">
        <f t="shared" si="776"/>
        <v>0</v>
      </c>
      <c r="EG81" s="48">
        <f t="shared" si="777"/>
        <v>0</v>
      </c>
      <c r="EH81" s="48">
        <f t="shared" si="778"/>
        <v>0</v>
      </c>
      <c r="EI81" s="48">
        <f t="shared" si="779"/>
        <v>0</v>
      </c>
      <c r="EJ81" s="48">
        <f t="shared" si="780"/>
        <v>0</v>
      </c>
      <c r="EK81" s="48">
        <f t="shared" si="781"/>
        <v>0</v>
      </c>
      <c r="EL81" s="48">
        <f t="shared" si="782"/>
        <v>0</v>
      </c>
      <c r="EM81" s="48">
        <f t="shared" si="783"/>
        <v>0</v>
      </c>
      <c r="EN81" s="48">
        <f t="shared" si="784"/>
        <v>0</v>
      </c>
      <c r="EO81" s="48">
        <f t="shared" si="785"/>
        <v>0</v>
      </c>
      <c r="EP81" s="48">
        <f t="shared" si="786"/>
        <v>0</v>
      </c>
      <c r="EQ81" s="48">
        <f t="shared" si="787"/>
        <v>0</v>
      </c>
      <c r="ER81" s="48">
        <f t="shared" si="788"/>
        <v>0</v>
      </c>
      <c r="ES81" s="48">
        <f t="shared" si="789"/>
        <v>0</v>
      </c>
      <c r="ET81" s="48">
        <f t="shared" si="790"/>
        <v>0</v>
      </c>
      <c r="EU81" s="48">
        <f t="shared" si="791"/>
        <v>0</v>
      </c>
      <c r="EV81" s="48">
        <f t="shared" si="792"/>
        <v>0</v>
      </c>
      <c r="EW81" s="48">
        <f t="shared" si="793"/>
        <v>0</v>
      </c>
      <c r="EX81" s="48">
        <f t="shared" si="794"/>
        <v>0</v>
      </c>
      <c r="EY81" s="48">
        <f t="shared" si="795"/>
        <v>0</v>
      </c>
      <c r="EZ81" s="48">
        <f t="shared" si="796"/>
        <v>0</v>
      </c>
      <c r="FA81" s="48">
        <f t="shared" si="797"/>
        <v>0</v>
      </c>
      <c r="FB81" s="48">
        <f t="shared" si="798"/>
        <v>0</v>
      </c>
      <c r="FC81" s="48">
        <f t="shared" si="799"/>
        <v>0</v>
      </c>
      <c r="FD81" s="48">
        <f t="shared" si="800"/>
        <v>0</v>
      </c>
      <c r="FE81" s="48">
        <f t="shared" si="801"/>
        <v>0</v>
      </c>
      <c r="FF81" s="48">
        <f t="shared" si="802"/>
        <v>0</v>
      </c>
      <c r="FG81" s="48">
        <f t="shared" si="803"/>
        <v>0</v>
      </c>
      <c r="FH81" s="48">
        <f t="shared" si="804"/>
        <v>0</v>
      </c>
      <c r="FI81" s="48">
        <f t="shared" si="805"/>
        <v>0</v>
      </c>
      <c r="FJ81" s="48">
        <f t="shared" si="806"/>
        <v>0</v>
      </c>
      <c r="FK81" s="48">
        <f t="shared" si="807"/>
        <v>0</v>
      </c>
      <c r="FL81" s="48">
        <f t="shared" si="808"/>
        <v>0</v>
      </c>
      <c r="FM81" s="48">
        <f t="shared" si="809"/>
        <v>0</v>
      </c>
      <c r="FN81" s="48">
        <f t="shared" si="810"/>
        <v>0</v>
      </c>
      <c r="FO81" s="48">
        <f t="shared" si="811"/>
        <v>0</v>
      </c>
      <c r="FP81" s="48">
        <f t="shared" si="812"/>
        <v>0</v>
      </c>
      <c r="FQ81" s="48">
        <f t="shared" si="813"/>
        <v>0</v>
      </c>
      <c r="FR81" s="48">
        <f t="shared" si="814"/>
        <v>0</v>
      </c>
      <c r="FS81" s="48">
        <f t="shared" si="815"/>
        <v>0</v>
      </c>
      <c r="FT81" s="48">
        <f t="shared" si="816"/>
        <v>0</v>
      </c>
      <c r="FU81" s="48">
        <f t="shared" si="817"/>
        <v>0</v>
      </c>
      <c r="FV81" s="48">
        <f t="shared" si="818"/>
        <v>0</v>
      </c>
      <c r="FW81" s="48">
        <f t="shared" si="819"/>
        <v>0</v>
      </c>
      <c r="FX81" s="48">
        <f t="shared" si="820"/>
        <v>0</v>
      </c>
      <c r="FY81" s="48">
        <f t="shared" si="821"/>
        <v>0</v>
      </c>
      <c r="FZ81" s="48">
        <f t="shared" si="822"/>
        <v>0</v>
      </c>
      <c r="GA81" s="48">
        <f t="shared" si="823"/>
        <v>0</v>
      </c>
      <c r="GB81" s="48">
        <f t="shared" si="824"/>
        <v>0</v>
      </c>
      <c r="GC81" s="48">
        <f t="shared" si="825"/>
        <v>0</v>
      </c>
      <c r="GD81" s="48">
        <f t="shared" si="826"/>
        <v>0</v>
      </c>
      <c r="GE81" s="48">
        <f t="shared" si="827"/>
        <v>0</v>
      </c>
      <c r="GF81" s="48">
        <f t="shared" si="828"/>
        <v>0</v>
      </c>
      <c r="GG81" s="48">
        <f t="shared" si="829"/>
        <v>0</v>
      </c>
      <c r="GH81" s="48">
        <f t="shared" si="830"/>
        <v>0</v>
      </c>
      <c r="GI81" s="48">
        <f t="shared" si="831"/>
        <v>0</v>
      </c>
      <c r="GJ81" s="48">
        <f t="shared" si="832"/>
        <v>0</v>
      </c>
      <c r="GK81" s="48">
        <f t="shared" si="833"/>
        <v>0</v>
      </c>
      <c r="GL81" s="48">
        <f t="shared" si="834"/>
        <v>0</v>
      </c>
      <c r="GM81" s="48">
        <f t="shared" si="835"/>
        <v>0</v>
      </c>
      <c r="GN81" s="48">
        <f t="shared" si="836"/>
        <v>0</v>
      </c>
      <c r="GO81" s="48">
        <f t="shared" si="837"/>
        <v>0</v>
      </c>
      <c r="GP81" s="48">
        <f t="shared" si="838"/>
        <v>0</v>
      </c>
      <c r="GQ81" s="48">
        <f t="shared" si="839"/>
        <v>0</v>
      </c>
      <c r="GR81" s="48">
        <f t="shared" si="840"/>
        <v>0</v>
      </c>
      <c r="GS81" s="48">
        <f t="shared" si="841"/>
        <v>0</v>
      </c>
      <c r="GT81" s="48">
        <f t="shared" si="842"/>
        <v>0</v>
      </c>
      <c r="GU81" s="48">
        <f t="shared" si="843"/>
        <v>0</v>
      </c>
      <c r="GV81" s="48">
        <f t="shared" si="844"/>
        <v>0</v>
      </c>
      <c r="GW81" s="48">
        <f t="shared" si="845"/>
        <v>0</v>
      </c>
      <c r="GX81" s="48">
        <f t="shared" si="846"/>
        <v>0</v>
      </c>
      <c r="GY81" s="48">
        <f t="shared" si="847"/>
        <v>0</v>
      </c>
      <c r="GZ81" s="48">
        <f t="shared" si="848"/>
        <v>0</v>
      </c>
      <c r="HA81" s="48">
        <f t="shared" si="849"/>
        <v>0</v>
      </c>
      <c r="HB81" s="48">
        <f t="shared" si="850"/>
        <v>0</v>
      </c>
      <c r="HC81" s="48">
        <f t="shared" si="851"/>
        <v>0</v>
      </c>
      <c r="HD81" s="48">
        <f t="shared" si="852"/>
        <v>0</v>
      </c>
      <c r="HE81" s="48">
        <f t="shared" si="853"/>
        <v>0</v>
      </c>
      <c r="HF81" s="48">
        <f t="shared" si="854"/>
        <v>0</v>
      </c>
      <c r="HG81" s="48">
        <f t="shared" si="855"/>
        <v>0</v>
      </c>
      <c r="HH81" s="48">
        <f t="shared" si="856"/>
        <v>0</v>
      </c>
      <c r="HI81" s="48">
        <f t="shared" si="857"/>
        <v>0</v>
      </c>
      <c r="HJ81" s="48">
        <f t="shared" si="858"/>
        <v>0</v>
      </c>
      <c r="HK81" s="48">
        <f t="shared" si="859"/>
        <v>0</v>
      </c>
      <c r="HL81" s="48">
        <f t="shared" si="860"/>
        <v>0</v>
      </c>
      <c r="HM81" s="48">
        <f t="shared" si="861"/>
        <v>0</v>
      </c>
      <c r="HN81" s="48">
        <f t="shared" si="862"/>
        <v>0</v>
      </c>
      <c r="HO81" s="48">
        <f t="shared" si="863"/>
        <v>0</v>
      </c>
      <c r="HP81" s="48">
        <f t="shared" si="864"/>
        <v>0</v>
      </c>
      <c r="HQ81" s="48">
        <f t="shared" si="865"/>
        <v>0</v>
      </c>
      <c r="HR81" s="48">
        <f t="shared" si="866"/>
        <v>0</v>
      </c>
      <c r="HS81" s="48">
        <f t="shared" si="867"/>
        <v>0</v>
      </c>
      <c r="HT81" s="48">
        <f t="shared" si="868"/>
        <v>0</v>
      </c>
      <c r="HU81" s="48">
        <f t="shared" si="869"/>
        <v>0</v>
      </c>
      <c r="HV81" s="48">
        <f t="shared" si="870"/>
        <v>0</v>
      </c>
      <c r="HW81" s="48">
        <f t="shared" si="871"/>
        <v>0</v>
      </c>
      <c r="HX81" s="48">
        <f t="shared" si="872"/>
        <v>0</v>
      </c>
      <c r="HY81" s="48">
        <f t="shared" si="873"/>
        <v>0</v>
      </c>
      <c r="HZ81" s="48">
        <f t="shared" si="874"/>
        <v>0</v>
      </c>
      <c r="IA81" s="48">
        <f t="shared" si="875"/>
        <v>0</v>
      </c>
      <c r="IB81" s="48">
        <f t="shared" si="876"/>
        <v>0</v>
      </c>
      <c r="IC81" s="48">
        <f t="shared" si="877"/>
        <v>0</v>
      </c>
      <c r="ID81" s="48">
        <f t="shared" si="878"/>
        <v>0</v>
      </c>
      <c r="IE81" s="48">
        <f t="shared" si="879"/>
        <v>0</v>
      </c>
      <c r="IF81" s="48">
        <f t="shared" si="880"/>
        <v>0</v>
      </c>
      <c r="IG81" s="48">
        <f t="shared" si="881"/>
        <v>0</v>
      </c>
      <c r="IH81" s="48">
        <f t="shared" si="882"/>
        <v>0</v>
      </c>
      <c r="II81" s="48">
        <f t="shared" si="883"/>
        <v>0</v>
      </c>
      <c r="IJ81" s="48">
        <f t="shared" si="884"/>
        <v>0</v>
      </c>
      <c r="IK81" s="48">
        <f t="shared" si="885"/>
        <v>0</v>
      </c>
      <c r="IL81" s="48">
        <f t="shared" si="886"/>
        <v>0</v>
      </c>
      <c r="IM81" s="48">
        <f t="shared" si="887"/>
        <v>0</v>
      </c>
      <c r="IN81" s="48">
        <f t="shared" si="888"/>
        <v>0</v>
      </c>
      <c r="IO81" s="48">
        <f t="shared" si="889"/>
        <v>0</v>
      </c>
      <c r="IP81" s="48">
        <f t="shared" si="890"/>
        <v>0</v>
      </c>
      <c r="IQ81" s="48">
        <f t="shared" si="891"/>
        <v>0</v>
      </c>
      <c r="IR81" s="48">
        <f t="shared" si="892"/>
        <v>0</v>
      </c>
      <c r="IS81" s="48">
        <f t="shared" si="893"/>
        <v>0</v>
      </c>
      <c r="IT81" s="48">
        <f t="shared" si="894"/>
        <v>0</v>
      </c>
      <c r="IU81" s="48">
        <f t="shared" si="895"/>
        <v>0</v>
      </c>
      <c r="IV81" s="48">
        <f t="shared" si="896"/>
        <v>0</v>
      </c>
      <c r="IW81" s="48">
        <f t="shared" si="897"/>
        <v>0</v>
      </c>
      <c r="IX81" s="48">
        <f t="shared" si="898"/>
        <v>0</v>
      </c>
      <c r="IY81" s="48">
        <f t="shared" si="899"/>
        <v>0</v>
      </c>
      <c r="IZ81" s="48">
        <f t="shared" si="900"/>
        <v>0</v>
      </c>
      <c r="JA81" s="48">
        <f t="shared" si="901"/>
        <v>0</v>
      </c>
      <c r="JB81" s="48">
        <f t="shared" si="902"/>
        <v>0</v>
      </c>
      <c r="JC81" s="48">
        <f t="shared" si="903"/>
        <v>0</v>
      </c>
      <c r="JD81" s="48">
        <f t="shared" si="904"/>
        <v>0</v>
      </c>
      <c r="JE81" s="48">
        <f t="shared" si="905"/>
        <v>0</v>
      </c>
      <c r="JF81" s="48">
        <f t="shared" si="906"/>
        <v>0</v>
      </c>
      <c r="JG81" s="48">
        <f t="shared" si="907"/>
        <v>0</v>
      </c>
      <c r="JH81" s="48">
        <f t="shared" si="908"/>
        <v>0</v>
      </c>
      <c r="JI81" s="48">
        <f t="shared" si="909"/>
        <v>0</v>
      </c>
      <c r="JJ81" s="48">
        <f t="shared" si="910"/>
        <v>0</v>
      </c>
      <c r="JK81" s="48">
        <f t="shared" si="911"/>
        <v>0</v>
      </c>
      <c r="JL81" s="48">
        <f t="shared" si="912"/>
        <v>0</v>
      </c>
      <c r="JM81" s="48">
        <f t="shared" si="913"/>
        <v>0</v>
      </c>
      <c r="JN81" s="48">
        <f t="shared" si="914"/>
        <v>0</v>
      </c>
      <c r="JO81" s="48">
        <f t="shared" si="915"/>
        <v>0</v>
      </c>
      <c r="JP81" s="48">
        <f t="shared" si="916"/>
        <v>0</v>
      </c>
      <c r="JQ81" s="48">
        <f t="shared" si="917"/>
        <v>0</v>
      </c>
      <c r="JR81" s="48">
        <f t="shared" si="918"/>
        <v>0</v>
      </c>
      <c r="JS81" s="48">
        <f t="shared" si="919"/>
        <v>0</v>
      </c>
      <c r="JT81" s="48">
        <f t="shared" si="920"/>
        <v>0</v>
      </c>
      <c r="JU81" s="48">
        <f t="shared" si="921"/>
        <v>0</v>
      </c>
      <c r="JV81" s="48">
        <f t="shared" si="922"/>
        <v>0</v>
      </c>
      <c r="JW81" s="48">
        <f t="shared" si="923"/>
        <v>0</v>
      </c>
      <c r="JX81" s="48">
        <f t="shared" si="924"/>
        <v>0</v>
      </c>
      <c r="JY81" s="48">
        <f t="shared" si="925"/>
        <v>0</v>
      </c>
      <c r="JZ81" s="48">
        <f t="shared" si="926"/>
        <v>0</v>
      </c>
      <c r="KA81" s="48">
        <f t="shared" si="927"/>
        <v>0</v>
      </c>
      <c r="KB81" s="48">
        <f t="shared" si="928"/>
        <v>0</v>
      </c>
      <c r="KC81" s="48">
        <f t="shared" si="929"/>
        <v>0</v>
      </c>
      <c r="KD81" s="48">
        <f t="shared" si="930"/>
        <v>0</v>
      </c>
      <c r="KE81" s="48">
        <f t="shared" si="931"/>
        <v>0</v>
      </c>
      <c r="KF81" s="48">
        <f t="shared" si="932"/>
        <v>0</v>
      </c>
      <c r="KG81" s="48">
        <f t="shared" si="933"/>
        <v>0</v>
      </c>
      <c r="KH81" s="48">
        <f t="shared" si="934"/>
        <v>0</v>
      </c>
      <c r="KI81" s="48">
        <f t="shared" si="935"/>
        <v>0</v>
      </c>
      <c r="KJ81" s="48">
        <f t="shared" si="936"/>
        <v>0</v>
      </c>
      <c r="KK81" s="48">
        <f t="shared" si="937"/>
        <v>0</v>
      </c>
      <c r="KL81" s="48">
        <f t="shared" si="938"/>
        <v>0</v>
      </c>
      <c r="KM81" s="48">
        <f t="shared" si="939"/>
        <v>0</v>
      </c>
      <c r="KN81" s="48">
        <f t="shared" si="940"/>
        <v>0</v>
      </c>
      <c r="KO81" s="48">
        <f t="shared" si="941"/>
        <v>0</v>
      </c>
      <c r="KP81" s="48">
        <f t="shared" si="942"/>
        <v>0</v>
      </c>
      <c r="KQ81" s="48">
        <f t="shared" si="943"/>
        <v>0</v>
      </c>
      <c r="KR81" s="48">
        <f t="shared" si="944"/>
        <v>0</v>
      </c>
      <c r="KS81" s="48">
        <f t="shared" si="945"/>
        <v>0</v>
      </c>
      <c r="KT81" s="48">
        <f t="shared" si="946"/>
        <v>0</v>
      </c>
      <c r="KU81" s="48">
        <f t="shared" si="947"/>
        <v>0</v>
      </c>
      <c r="KV81" s="48">
        <f t="shared" si="948"/>
        <v>0</v>
      </c>
      <c r="KW81" s="48">
        <f t="shared" si="949"/>
        <v>0</v>
      </c>
      <c r="KX81" s="48">
        <f t="shared" si="950"/>
        <v>0</v>
      </c>
      <c r="KY81" s="48">
        <f t="shared" si="951"/>
        <v>0</v>
      </c>
      <c r="KZ81" s="48">
        <f t="shared" si="952"/>
        <v>0</v>
      </c>
      <c r="LA81" s="48">
        <f t="shared" si="953"/>
        <v>0</v>
      </c>
      <c r="LB81" s="48">
        <f t="shared" si="954"/>
        <v>0</v>
      </c>
      <c r="LC81" s="48">
        <f t="shared" si="955"/>
        <v>0</v>
      </c>
      <c r="LD81" s="48">
        <f t="shared" si="956"/>
        <v>0</v>
      </c>
      <c r="LE81" s="48">
        <f t="shared" si="957"/>
        <v>0</v>
      </c>
      <c r="LF81" s="48">
        <f t="shared" si="958"/>
        <v>0</v>
      </c>
      <c r="LG81" s="48">
        <f t="shared" si="959"/>
        <v>0</v>
      </c>
      <c r="LH81" s="48">
        <f t="shared" si="960"/>
        <v>0</v>
      </c>
      <c r="LI81" s="48">
        <f t="shared" si="961"/>
        <v>0</v>
      </c>
      <c r="LJ81" s="48">
        <f t="shared" si="962"/>
        <v>0</v>
      </c>
      <c r="LK81" s="48">
        <f t="shared" si="963"/>
        <v>0</v>
      </c>
      <c r="LL81" s="48">
        <f t="shared" si="964"/>
        <v>0</v>
      </c>
      <c r="LM81" s="48">
        <f t="shared" si="965"/>
        <v>0</v>
      </c>
      <c r="LN81" s="48">
        <f t="shared" si="966"/>
        <v>0</v>
      </c>
      <c r="LO81" s="48">
        <f t="shared" si="967"/>
        <v>0</v>
      </c>
      <c r="LP81" s="48">
        <f t="shared" si="968"/>
        <v>0</v>
      </c>
      <c r="LQ81" s="48">
        <f t="shared" si="969"/>
        <v>0</v>
      </c>
      <c r="LR81" s="48">
        <f t="shared" si="970"/>
        <v>0</v>
      </c>
      <c r="LS81" s="48">
        <f t="shared" si="971"/>
        <v>0</v>
      </c>
      <c r="LT81" s="48">
        <f t="shared" si="972"/>
        <v>0</v>
      </c>
      <c r="LU81" s="48">
        <f t="shared" si="973"/>
        <v>0</v>
      </c>
      <c r="LV81" s="48">
        <f t="shared" si="974"/>
        <v>0</v>
      </c>
      <c r="LW81" s="48">
        <f t="shared" si="975"/>
        <v>0</v>
      </c>
      <c r="LX81" s="48">
        <f t="shared" si="976"/>
        <v>0</v>
      </c>
      <c r="LY81" s="48">
        <f t="shared" si="977"/>
        <v>0</v>
      </c>
      <c r="LZ81" s="48">
        <f t="shared" si="978"/>
        <v>0</v>
      </c>
      <c r="MA81" s="48">
        <f t="shared" si="979"/>
        <v>0</v>
      </c>
      <c r="MB81" s="48">
        <f t="shared" si="980"/>
        <v>0</v>
      </c>
      <c r="MC81" s="48">
        <f t="shared" si="981"/>
        <v>0</v>
      </c>
      <c r="MD81" s="48">
        <f t="shared" si="982"/>
        <v>0</v>
      </c>
      <c r="ME81" s="48">
        <f t="shared" si="983"/>
        <v>0</v>
      </c>
      <c r="MF81" s="48">
        <f t="shared" si="984"/>
        <v>0</v>
      </c>
      <c r="MG81" s="48">
        <f t="shared" si="985"/>
        <v>0</v>
      </c>
      <c r="MH81" s="48">
        <f t="shared" si="986"/>
        <v>0</v>
      </c>
      <c r="MI81" s="48">
        <f t="shared" si="987"/>
        <v>0</v>
      </c>
      <c r="MJ81" s="48">
        <f t="shared" si="988"/>
        <v>0</v>
      </c>
      <c r="MK81" s="48">
        <f t="shared" si="989"/>
        <v>0</v>
      </c>
      <c r="ML81" s="48">
        <f t="shared" si="990"/>
        <v>0</v>
      </c>
      <c r="MM81" s="48">
        <f t="shared" si="991"/>
        <v>0</v>
      </c>
      <c r="MN81" s="48">
        <f t="shared" si="992"/>
        <v>0</v>
      </c>
      <c r="MO81" s="48">
        <f t="shared" si="993"/>
        <v>0</v>
      </c>
      <c r="MP81" s="48">
        <f t="shared" si="994"/>
        <v>0</v>
      </c>
      <c r="MQ81" s="48">
        <f t="shared" si="995"/>
        <v>0</v>
      </c>
      <c r="MR81" s="48">
        <f t="shared" si="996"/>
        <v>0</v>
      </c>
      <c r="MS81" s="48">
        <f t="shared" si="997"/>
        <v>0</v>
      </c>
      <c r="MT81" s="48">
        <f t="shared" si="998"/>
        <v>0</v>
      </c>
      <c r="MU81" s="48">
        <f t="shared" si="999"/>
        <v>0</v>
      </c>
      <c r="MV81" s="48">
        <f t="shared" si="1000"/>
        <v>0</v>
      </c>
      <c r="MW81" s="48">
        <f t="shared" si="1001"/>
        <v>0</v>
      </c>
      <c r="MX81" s="48">
        <f t="shared" si="1002"/>
        <v>0</v>
      </c>
      <c r="MY81" s="48">
        <f t="shared" si="1003"/>
        <v>0</v>
      </c>
      <c r="MZ81" s="48">
        <f t="shared" si="1004"/>
        <v>0</v>
      </c>
      <c r="NA81" s="48">
        <f t="shared" si="1005"/>
        <v>0</v>
      </c>
      <c r="NB81" s="48">
        <f t="shared" si="1006"/>
        <v>0</v>
      </c>
      <c r="NC81" s="48">
        <f t="shared" si="1007"/>
        <v>0</v>
      </c>
      <c r="ND81" s="48">
        <f t="shared" si="1008"/>
        <v>0</v>
      </c>
      <c r="NE81" s="48">
        <f t="shared" si="1009"/>
        <v>0</v>
      </c>
      <c r="NF81" s="48">
        <f t="shared" si="1010"/>
        <v>0</v>
      </c>
      <c r="NG81" s="48">
        <f t="shared" si="1011"/>
        <v>0</v>
      </c>
      <c r="NH81" s="48">
        <f t="shared" si="1012"/>
        <v>0</v>
      </c>
      <c r="NI81" s="48">
        <f t="shared" si="1013"/>
        <v>0</v>
      </c>
      <c r="NJ81" s="48">
        <f t="shared" si="1014"/>
        <v>0</v>
      </c>
      <c r="NK81" s="48">
        <f t="shared" si="1015"/>
        <v>0</v>
      </c>
      <c r="NL81" s="48">
        <f t="shared" si="1016"/>
        <v>0</v>
      </c>
      <c r="NM81" s="48">
        <f t="shared" si="1017"/>
        <v>0</v>
      </c>
      <c r="NN81" s="48">
        <f t="shared" si="1018"/>
        <v>0</v>
      </c>
      <c r="NO81" s="48">
        <f t="shared" si="1019"/>
        <v>0</v>
      </c>
      <c r="NP81" s="48">
        <f t="shared" si="1020"/>
        <v>0</v>
      </c>
      <c r="NQ81" s="48">
        <f t="shared" si="1021"/>
        <v>0</v>
      </c>
      <c r="NR81" s="48">
        <f t="shared" si="1022"/>
        <v>0</v>
      </c>
      <c r="NS81" s="48">
        <f t="shared" si="1023"/>
        <v>0</v>
      </c>
      <c r="NT81" s="48">
        <f t="shared" si="1024"/>
        <v>0</v>
      </c>
      <c r="NU81" s="48">
        <f t="shared" si="1025"/>
        <v>0</v>
      </c>
      <c r="NV81" s="48">
        <f t="shared" si="1026"/>
        <v>0</v>
      </c>
      <c r="NW81" s="48">
        <f t="shared" si="1027"/>
        <v>0</v>
      </c>
      <c r="NX81" s="48">
        <f t="shared" si="1028"/>
        <v>0</v>
      </c>
      <c r="NZ81" s="48">
        <f t="shared" si="1031"/>
        <v>0</v>
      </c>
      <c r="OG81" s="3" t="s">
        <v>104</v>
      </c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</row>
    <row r="82" spans="2:412" ht="15.75" customHeight="1">
      <c r="AI82" s="78"/>
      <c r="FH82" s="78"/>
      <c r="GJ82" s="33"/>
      <c r="LL82" s="138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</row>
    <row r="83" spans="2:412" ht="15.75" customHeight="1">
      <c r="BL83" s="183">
        <f>BK73-BJ73</f>
        <v>20819.659999999916</v>
      </c>
      <c r="BQ83" s="176"/>
      <c r="BR83" s="176"/>
      <c r="BS83" s="176"/>
      <c r="BT83" s="176"/>
      <c r="BU83" s="176"/>
      <c r="BV83" s="176"/>
      <c r="BW83" s="176"/>
      <c r="BX83" s="176"/>
      <c r="BY83" s="176"/>
      <c r="BZ83" s="176"/>
      <c r="CA83" s="176"/>
      <c r="CB83" s="176"/>
      <c r="CC83" s="176"/>
      <c r="CD83" s="176"/>
      <c r="CE83" s="176"/>
      <c r="CF83" s="176"/>
      <c r="CG83" s="176"/>
      <c r="CH83" s="176"/>
      <c r="CI83" s="176"/>
      <c r="CJ83" s="176"/>
      <c r="CK83" s="176"/>
      <c r="CL83" s="176"/>
      <c r="CM83" s="176"/>
      <c r="EC83" s="33"/>
      <c r="FG83" s="138">
        <f>FG73-FF73</f>
        <v>0</v>
      </c>
      <c r="IY83" s="138"/>
      <c r="KD83" s="138"/>
      <c r="KE83" s="138"/>
      <c r="KG83" s="78"/>
      <c r="KH83" s="78"/>
      <c r="KI83" s="78"/>
      <c r="KJ83" s="78"/>
      <c r="KK83" s="78"/>
      <c r="KL83" s="78"/>
      <c r="KM83" s="78"/>
      <c r="KN83" s="78"/>
      <c r="KO83" s="78"/>
      <c r="KP83" s="78"/>
      <c r="KQ83" s="78"/>
      <c r="KR83" s="78"/>
      <c r="KS83" s="78"/>
      <c r="KT83" s="78"/>
      <c r="KU83" s="78"/>
      <c r="KV83" s="78"/>
      <c r="KW83" s="78"/>
      <c r="KX83" s="78"/>
      <c r="KY83" s="78"/>
      <c r="KZ83" s="78"/>
      <c r="LA83" s="78"/>
      <c r="LB83" s="78"/>
      <c r="LC83" s="78"/>
      <c r="LD83" s="78"/>
      <c r="LE83" s="78"/>
      <c r="LF83" s="78"/>
      <c r="LT83" s="133"/>
    </row>
    <row r="84" spans="2:412" ht="15.75" customHeight="1">
      <c r="E84" s="78"/>
      <c r="F84" s="78"/>
      <c r="G84" s="78"/>
      <c r="H84" s="78"/>
      <c r="I84" s="78"/>
      <c r="J84" s="78"/>
      <c r="K84" s="78"/>
      <c r="L84" s="78"/>
      <c r="M84" s="78"/>
      <c r="N84" s="78"/>
      <c r="O84" s="78"/>
      <c r="P84" s="78"/>
      <c r="Q84" s="78"/>
      <c r="R84" s="78"/>
      <c r="S84" s="78"/>
      <c r="T84" s="78"/>
      <c r="U84" s="78"/>
      <c r="V84" s="78"/>
      <c r="W84" s="78"/>
      <c r="X84" s="78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BP84" s="33"/>
      <c r="BQ84" s="78"/>
      <c r="BR84" s="78"/>
      <c r="BS84" s="78"/>
      <c r="BT84" s="78"/>
      <c r="BU84" s="78"/>
      <c r="BV84" s="78"/>
      <c r="BW84" s="78"/>
      <c r="BX84" s="78"/>
      <c r="BY84" s="78"/>
      <c r="BZ84" s="78"/>
      <c r="CA84" s="78"/>
      <c r="CB84" s="78"/>
      <c r="CC84" s="78"/>
      <c r="CD84" s="78"/>
      <c r="CE84" s="78"/>
      <c r="CF84" s="78"/>
      <c r="CG84" s="78"/>
      <c r="CH84" s="78"/>
      <c r="CI84" s="78"/>
      <c r="CJ84" s="78"/>
      <c r="CK84" s="78"/>
      <c r="CL84" s="78"/>
      <c r="CM84" s="78"/>
      <c r="CN84" s="78"/>
      <c r="CO84" s="78"/>
      <c r="CP84" s="78"/>
      <c r="CQ84" s="78"/>
      <c r="CR84" s="78"/>
      <c r="CS84" s="78"/>
      <c r="CT84" s="78"/>
      <c r="CU84" s="78"/>
      <c r="CV84" s="78"/>
      <c r="EB84" s="33"/>
      <c r="EC84" s="78"/>
      <c r="ED84" s="78"/>
      <c r="EE84" s="78"/>
      <c r="EF84" s="78"/>
      <c r="EG84" s="78"/>
      <c r="EH84" s="78"/>
      <c r="EI84" s="78"/>
      <c r="EJ84" s="78"/>
      <c r="EK84" s="78"/>
      <c r="EL84" s="78"/>
      <c r="EM84" s="78"/>
      <c r="EN84" s="78"/>
      <c r="EO84" s="78"/>
      <c r="EP84" s="78"/>
      <c r="EQ84" s="78"/>
      <c r="ER84" s="78"/>
      <c r="ES84" s="78"/>
      <c r="FG84" s="138"/>
      <c r="FH84" s="33"/>
      <c r="GN84" s="33"/>
      <c r="HT84" s="33"/>
      <c r="IZ84" s="33"/>
      <c r="KD84" s="138"/>
      <c r="KF84" s="33"/>
      <c r="LL84" s="33"/>
      <c r="MR84" s="33"/>
      <c r="NX84" s="33"/>
      <c r="NZ84" s="138">
        <f>NZ77</f>
        <v>0</v>
      </c>
      <c r="OA84" s="33"/>
      <c r="OB84" s="33"/>
    </row>
    <row r="85" spans="2:412">
      <c r="E85" s="78"/>
      <c r="F85" s="78"/>
      <c r="G85" s="78"/>
      <c r="H85" s="78"/>
      <c r="I85" s="78"/>
      <c r="J85" s="78"/>
      <c r="K85" s="78"/>
      <c r="L85" s="78"/>
      <c r="M85" s="78"/>
      <c r="N85" s="78"/>
      <c r="O85" s="78"/>
      <c r="P85" s="78"/>
      <c r="Q85" s="78"/>
      <c r="R85" s="78"/>
      <c r="S85" s="78"/>
      <c r="T85" s="78"/>
      <c r="U85" s="78"/>
      <c r="V85" s="78"/>
      <c r="W85" s="78"/>
      <c r="X85" s="78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78"/>
      <c r="BS85" s="78"/>
      <c r="BT85" s="78"/>
      <c r="BU85" s="78"/>
      <c r="BV85" s="78"/>
      <c r="BW85" s="78"/>
      <c r="BX85" s="78"/>
      <c r="BY85" s="78"/>
      <c r="BZ85" s="78"/>
      <c r="CA85" s="78"/>
      <c r="CB85" s="78"/>
      <c r="CC85" s="78"/>
      <c r="CD85" s="78"/>
      <c r="CE85" s="78"/>
      <c r="CF85" s="78"/>
      <c r="CG85" s="78"/>
      <c r="CH85" s="78"/>
      <c r="CI85" s="78"/>
      <c r="CJ85" s="78"/>
      <c r="CK85" s="78"/>
      <c r="CL85" s="78"/>
      <c r="CM85" s="78"/>
      <c r="CN85" s="78"/>
      <c r="CO85" s="78"/>
      <c r="CP85" s="78"/>
      <c r="CQ85" s="78"/>
      <c r="CR85" s="78"/>
      <c r="CS85" s="78"/>
      <c r="CT85" s="78"/>
      <c r="CU85" s="78"/>
      <c r="CV85" s="78"/>
      <c r="CW85" s="78"/>
      <c r="CX85" s="78"/>
      <c r="CY85" s="78"/>
      <c r="CZ85" s="78"/>
      <c r="DA85" s="78"/>
      <c r="DB85" s="78"/>
      <c r="DC85" s="78"/>
      <c r="DD85" s="78"/>
      <c r="DE85" s="78"/>
      <c r="DF85" s="78"/>
      <c r="DG85" s="78"/>
      <c r="DH85" s="78"/>
      <c r="DI85" s="78"/>
      <c r="DJ85" s="78"/>
      <c r="DK85" s="78"/>
      <c r="DL85" s="78"/>
      <c r="DM85" s="78"/>
      <c r="DN85" s="78"/>
      <c r="DO85" s="78"/>
      <c r="DP85" s="78"/>
      <c r="DQ85" s="78"/>
      <c r="DR85" s="78"/>
      <c r="DS85" s="78"/>
      <c r="DT85" s="78"/>
      <c r="DU85" s="78"/>
      <c r="DV85" s="78"/>
      <c r="DW85" s="78"/>
      <c r="DX85" s="78"/>
      <c r="DY85" s="78"/>
      <c r="DZ85" s="78"/>
      <c r="EA85" s="78"/>
      <c r="EB85" s="78"/>
      <c r="EC85" s="78"/>
      <c r="ED85" s="78"/>
      <c r="EE85" s="78"/>
      <c r="EF85" s="78"/>
      <c r="EG85" s="78"/>
      <c r="EH85" s="78"/>
      <c r="EI85" s="78"/>
      <c r="EJ85" s="78"/>
      <c r="EK85" s="78"/>
      <c r="EL85" s="78"/>
      <c r="EM85" s="78"/>
      <c r="EN85" s="78"/>
      <c r="EO85" s="78"/>
      <c r="EP85" s="78"/>
      <c r="EQ85" s="78"/>
      <c r="ER85" s="78"/>
      <c r="ES85" s="78"/>
      <c r="ET85" s="78"/>
      <c r="EU85" s="78"/>
      <c r="EV85" s="78"/>
      <c r="EW85" s="78"/>
      <c r="EX85" s="78"/>
      <c r="EY85" s="78"/>
      <c r="EZ85" s="78"/>
      <c r="FA85" s="78"/>
      <c r="FB85" s="78"/>
      <c r="FC85" s="78"/>
      <c r="FD85" s="78"/>
      <c r="FE85" s="78"/>
      <c r="FF85" s="78"/>
      <c r="FG85" s="78"/>
      <c r="FI85" s="78"/>
      <c r="FJ85" s="78"/>
      <c r="FK85" s="78"/>
      <c r="FL85" s="78"/>
      <c r="FM85" s="78"/>
      <c r="FN85" s="78"/>
      <c r="FO85" s="78"/>
      <c r="FP85" s="78"/>
      <c r="FQ85" s="78"/>
      <c r="FR85" s="78"/>
      <c r="FS85" s="78"/>
      <c r="FT85" s="78"/>
      <c r="FU85" s="78"/>
      <c r="FV85" s="78"/>
      <c r="FW85" s="78"/>
      <c r="FX85" s="78"/>
      <c r="FY85" s="78"/>
      <c r="FZ85" s="78"/>
      <c r="GA85" s="78"/>
      <c r="GB85" s="78"/>
      <c r="GC85" s="78"/>
      <c r="GD85" s="78"/>
      <c r="GE85" s="78"/>
      <c r="GF85" s="78"/>
      <c r="GG85" s="78"/>
      <c r="GH85" s="78"/>
      <c r="GI85" s="78"/>
      <c r="GJ85" s="78"/>
      <c r="GK85" s="78"/>
      <c r="GL85" s="78"/>
      <c r="GM85" s="78"/>
      <c r="GO85" s="78"/>
      <c r="HT85" s="78"/>
    </row>
    <row r="86" spans="2:412">
      <c r="DJ86" s="183"/>
      <c r="EB86" s="78"/>
      <c r="FG86" s="138"/>
      <c r="LL86" s="78"/>
      <c r="MR86" s="78"/>
      <c r="MS86" s="78"/>
      <c r="MT86" s="78"/>
      <c r="MU86" s="78"/>
      <c r="MV86" s="78"/>
      <c r="MW86" s="78"/>
      <c r="MX86" s="78"/>
      <c r="MY86" s="78"/>
      <c r="MZ86" s="78"/>
    </row>
    <row r="87" spans="2:412">
      <c r="FG87" s="138">
        <f t="shared" ref="FG87:FG88" si="1032">FG77-FF77</f>
        <v>0</v>
      </c>
    </row>
    <row r="88" spans="2:412">
      <c r="FG88" s="138">
        <f t="shared" si="1032"/>
        <v>0</v>
      </c>
    </row>
  </sheetData>
  <pageMargins left="0.62992125984251968" right="0.23622047244094491" top="0.74803149606299213" bottom="0.74803149606299213" header="0.31496062992125984" footer="0.31496062992125984"/>
  <pageSetup paperSize="9" scale="40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I85"/>
  <sheetViews>
    <sheetView zoomScale="80" zoomScaleNormal="80" workbookViewId="0">
      <pane xSplit="3" ySplit="5" topLeftCell="D56" activePane="bottomRight" state="frozen"/>
      <selection activeCell="B54" sqref="B54"/>
      <selection pane="topRight" activeCell="B54" sqref="B54"/>
      <selection pane="bottomLeft" activeCell="B54" sqref="B54"/>
      <selection pane="bottomRight" activeCell="E68" sqref="E68:I68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customWidth="1" outlineLevel="1"/>
    <col min="3" max="3" width="38.140625" style="10" bestFit="1" customWidth="1"/>
    <col min="4" max="4" width="1.7109375" style="10" customWidth="1"/>
    <col min="5" max="9" width="15.42578125" style="10" bestFit="1" customWidth="1"/>
    <col min="10" max="10" width="2" style="10" customWidth="1"/>
    <col min="11" max="11" width="15.140625" style="10" bestFit="1" customWidth="1"/>
    <col min="12" max="15" width="9.140625" style="10"/>
    <col min="16" max="16" width="12.42578125" style="10" bestFit="1" customWidth="1"/>
    <col min="17" max="17" width="13.7109375" style="10" bestFit="1" customWidth="1"/>
    <col min="18" max="18" width="15.140625" style="10" bestFit="1" customWidth="1"/>
    <col min="19" max="19" width="9.140625" style="10"/>
    <col min="20" max="20" width="15.140625" style="10" bestFit="1" customWidth="1"/>
    <col min="21" max="16384" width="9.140625" style="10"/>
  </cols>
  <sheetData>
    <row r="1" spans="2:11">
      <c r="H1" s="17"/>
      <c r="I1" s="17"/>
      <c r="J1" s="41"/>
      <c r="K1" s="136">
        <v>46124</v>
      </c>
    </row>
    <row r="2" spans="2:11">
      <c r="B2" s="21"/>
      <c r="C2" s="21" t="s">
        <v>0</v>
      </c>
      <c r="H2" s="17"/>
      <c r="I2" s="17"/>
      <c r="J2" s="41"/>
      <c r="K2" s="136">
        <f>K1+4</f>
        <v>46128</v>
      </c>
    </row>
    <row r="3" spans="2:11">
      <c r="B3" s="22"/>
      <c r="C3" s="21" t="s">
        <v>15</v>
      </c>
      <c r="E3" s="18" t="s">
        <v>1</v>
      </c>
      <c r="F3" s="18" t="s">
        <v>23</v>
      </c>
      <c r="G3" s="18" t="s">
        <v>135</v>
      </c>
      <c r="H3" s="18" t="s">
        <v>24</v>
      </c>
      <c r="I3" s="18" t="s">
        <v>130</v>
      </c>
      <c r="K3" s="18" t="s">
        <v>90</v>
      </c>
    </row>
    <row r="4" spans="2:11" ht="15.75" customHeight="1">
      <c r="B4" s="27"/>
      <c r="C4" s="27"/>
      <c r="E4" s="28"/>
      <c r="F4" s="28"/>
      <c r="G4" s="28"/>
      <c r="H4" s="28"/>
      <c r="I4" s="28"/>
      <c r="K4" s="28"/>
    </row>
    <row r="5" spans="2:11" s="17" customFormat="1" ht="15.75" customHeight="1" thickBot="1">
      <c r="B5" s="29"/>
      <c r="C5" s="63" t="s">
        <v>91</v>
      </c>
      <c r="D5" s="10"/>
      <c r="E5" s="64">
        <f>IF($C5="",0,VLOOKUP($C5,LARM!$C$4:$NX$90,MATCH($K$1,LARM!$C$3:$NX$3),0))</f>
        <v>156178.0499999999</v>
      </c>
      <c r="F5" s="64">
        <f>IF($C5="",0,VLOOKUP($C5,LUCKY!$C$4:$NX$90,MATCH($K$1,LUCKY!$C$3:$NX$3),0))</f>
        <v>7510951.3399999999</v>
      </c>
      <c r="G5" s="64">
        <f>IF($C5="",0,VLOOKUP($C5,HOLDING!$C$4:$NX$90,MATCH($K$1,HOLDING!$C$3:$NX$3),0))</f>
        <v>7488.590000000152</v>
      </c>
      <c r="H5" s="64">
        <f>IF($C5="",0,VLOOKUP($C5,LM!$C$4:$NX$90,MATCH($K$1,LM!$C$3:$NX$3),0))</f>
        <v>677936.47</v>
      </c>
      <c r="I5" s="64">
        <f>IF($C5="",0,VLOOKUP($C5,RM!$C$4:$NX$90,MATCH($K$1,RM!$C$3:$NX$3),0))</f>
        <v>670558.59999999986</v>
      </c>
      <c r="K5" s="64">
        <f>SUM(E5:I5)</f>
        <v>9023113.0499999989</v>
      </c>
    </row>
    <row r="6" spans="2:11">
      <c r="C6" s="115"/>
      <c r="E6" s="117"/>
      <c r="F6" s="117"/>
      <c r="G6" s="117"/>
      <c r="H6" s="117"/>
      <c r="I6" s="117"/>
      <c r="K6" s="117"/>
    </row>
    <row r="7" spans="2:11">
      <c r="B7" s="126" t="s">
        <v>33</v>
      </c>
      <c r="C7" s="127" t="s">
        <v>95</v>
      </c>
      <c r="E7" s="75">
        <f>SUM(E8:E11)</f>
        <v>2593.34</v>
      </c>
      <c r="F7" s="75">
        <f>SUM(F8:F11)</f>
        <v>39708.53</v>
      </c>
      <c r="G7" s="75">
        <f>SUM(G8:G11)</f>
        <v>0</v>
      </c>
      <c r="H7" s="75">
        <f>SUM(H8:H11)</f>
        <v>12000</v>
      </c>
      <c r="I7" s="75">
        <f>SUM(I8:I11)</f>
        <v>0</v>
      </c>
      <c r="K7" s="75">
        <f>SUM(K8:K11)</f>
        <v>54301.869999999995</v>
      </c>
    </row>
    <row r="8" spans="2:11" s="134" customFormat="1" outlineLevel="1">
      <c r="B8" s="139" t="s">
        <v>34</v>
      </c>
      <c r="C8" s="140" t="s">
        <v>27</v>
      </c>
      <c r="D8" s="10"/>
      <c r="E8" s="142">
        <f>IF($B8="",0,VLOOKUP($B8,LARM!$B$4:$NX$90,MATCH($K$1,LARM!$B$3:$NX$3),0))+IF($B8="",0,VLOOKUP($B8,LARM!$B$4:$NX$90,MATCH($K$1+1,LARM!$B$3:$NX$3),0))+IF($B8="",0,VLOOKUP($B8,LARM!$B$4:$NX$90,MATCH($K$1+2,LARM!$B$3:$NX$3),0))+IF($B8="",0,VLOOKUP($B8,LARM!$B$4:$NX$90,MATCH($K$1+3,LARM!$B$3:$NX$3),0))+IF($B8="",0,VLOOKUP($B8,LARM!$B$4:$NX$90,MATCH($K$1+4,LARM!$B$3:$NX$3),0))</f>
        <v>2593.34</v>
      </c>
      <c r="F8" s="142">
        <f>IF($B8="",0,VLOOKUP($B8,LUCKY!$B$4:$NX$90,MATCH($K$1,LUCKY!$B$3:$NX$3),0))+IF($B8="",0,VLOOKUP($B8,LUCKY!$B$4:$NX$90,MATCH($K$1+1,LUCKY!$B$3:$NX$3),0))+IF($B8="",0,VLOOKUP($B8,LUCKY!$B$4:$NX$90,MATCH($K$1+2,LUCKY!$B$3:$NX$3),0))+IF($B8="",0,VLOOKUP($B8,LUCKY!$B$4:$NX$90,MATCH($K$1+3,LUCKY!$B$3:$NX$3),0))+IF($B8="",0,VLOOKUP($B8,LUCKY!$B$4:$NX$90,MATCH($K$1+4,LUCKY!$B$3:$NX$3),0))</f>
        <v>39708.53</v>
      </c>
      <c r="G8" s="142">
        <f>IF($B8="",0,VLOOKUP($B8,HOLDING!$B$4:$NX$90,MATCH($K$1,HOLDING!$B$3:$NX$3),0))+IF($B8="",0,VLOOKUP($B8,HOLDING!$B$4:$NX$90,MATCH($K$1+1,HOLDING!$B$3:$NX$3),0))+IF($B8="",0,VLOOKUP($B8,HOLDING!$B$4:$NX$90,MATCH($K$1+2,HOLDING!$B$3:$NX$3),0))+IF($B8="",0,VLOOKUP($B8,HOLDING!$B$4:$NX$90,MATCH($K$1+3,HOLDING!$B$3:$NX$3),0))+IF($B8="",0,VLOOKUP($B8,HOLDING!$B$4:$NX$90,MATCH($K$1+4,HOLDING!$B$3:$NX$3),0))</f>
        <v>0</v>
      </c>
      <c r="H8" s="142">
        <f>IF($B8="",0,VLOOKUP($B8,LM!$B$4:$NX$90,MATCH($K$1,LM!$B$3:$NX$3),0))+IF($B8="",0,VLOOKUP($B8,LM!$B$4:$NX$90,MATCH($K$1+1,LM!$B$3:$NX$3),0))+IF($B8="",0,VLOOKUP($B8,LM!$B$4:$NX$90,MATCH($K$1+2,LM!$B$3:$NX$3),0))+IF($B8="",0,VLOOKUP($B8,LM!$B$4:$NX$90,MATCH($K$1+3,LM!$B$3:$NX$3),0))+IF($B8="",0,VLOOKUP($B8,LM!$B$4:$NX$90,MATCH($K$1+4,LM!$B$3:$NX$3),0))</f>
        <v>0</v>
      </c>
      <c r="I8" s="142">
        <f>IF($B8="",0,VLOOKUP($B8,RM!$B$4:$NX$90,MATCH($K$1,RM!$B$3:$NX$3),0))+IF($B8="",0,VLOOKUP($B8,RM!$B$4:$NX$90,MATCH($K$1+1,RM!$B$3:$NX$3),0))+IF($B8="",0,VLOOKUP($B8,RM!$B$4:$NX$90,MATCH($K$1+2,RM!$B$3:$NX$3),0))+IF($B8="",0,VLOOKUP($B8,RM!$B$4:$NX$90,MATCH($K$1+3,RM!$B$3:$NX$3),0))+IF($B8="",0,VLOOKUP($B8,RM!$B$4:$NX$90,MATCH($K$1+4,RM!$B$3:$NX$3),0))</f>
        <v>0</v>
      </c>
      <c r="K8" s="142">
        <f t="shared" ref="K8:K14" si="0">SUM(E8:I8)</f>
        <v>42301.869999999995</v>
      </c>
    </row>
    <row r="9" spans="2:11" s="134" customFormat="1" outlineLevel="1">
      <c r="B9" s="139" t="s">
        <v>35</v>
      </c>
      <c r="C9" s="140" t="s">
        <v>28</v>
      </c>
      <c r="D9" s="10"/>
      <c r="E9" s="142">
        <f>IF($B9="",0,VLOOKUP($B9,LARM!$B$4:$NX$90,MATCH($K$1,LARM!$B$3:$NX$3),0))+IF($B9="",0,VLOOKUP($B9,LARM!$B$4:$NX$90,MATCH($K$1+1,LARM!$B$3:$NX$3),0))+IF($B9="",0,VLOOKUP($B9,LARM!$B$4:$NX$90,MATCH($K$1+2,LARM!$B$3:$NX$3),0))+IF($B9="",0,VLOOKUP($B9,LARM!$B$4:$NX$90,MATCH($K$1+3,LARM!$B$3:$NX$3),0))+IF($B9="",0,VLOOKUP($B9,LARM!$B$4:$NX$90,MATCH($K$1+4,LARM!$B$3:$NX$3),0))</f>
        <v>0</v>
      </c>
      <c r="F9" s="142">
        <f>IF($B9="",0,VLOOKUP($B9,LUCKY!$B$4:$NX$90,MATCH($K$1,LUCKY!$B$3:$NX$3),0))+IF($B9="",0,VLOOKUP($B9,LUCKY!$B$4:$NX$90,MATCH($K$1+1,LUCKY!$B$3:$NX$3),0))+IF($B9="",0,VLOOKUP($B9,LUCKY!$B$4:$NX$90,MATCH($K$1+2,LUCKY!$B$3:$NX$3),0))+IF($B9="",0,VLOOKUP($B9,LUCKY!$B$4:$NX$90,MATCH($K$1+3,LUCKY!$B$3:$NX$3),0))+IF($B9="",0,VLOOKUP($B9,LUCKY!$B$4:$NX$90,MATCH($K$1+4,LUCKY!$B$3:$NX$3),0))</f>
        <v>0</v>
      </c>
      <c r="G9" s="142">
        <f>IF($B9="",0,VLOOKUP($B9,HOLDING!$B$4:$NX$90,MATCH($K$1,HOLDING!$B$3:$NX$3),0))+IF($B9="",0,VLOOKUP($B9,HOLDING!$B$4:$NX$90,MATCH($K$1+1,HOLDING!$B$3:$NX$3),0))+IF($B9="",0,VLOOKUP($B9,HOLDING!$B$4:$NX$90,MATCH($K$1+2,HOLDING!$B$3:$NX$3),0))+IF($B9="",0,VLOOKUP($B9,HOLDING!$B$4:$NX$90,MATCH($K$1+3,HOLDING!$B$3:$NX$3),0))+IF($B9="",0,VLOOKUP($B9,HOLDING!$B$4:$NX$90,MATCH($K$1+4,HOLDING!$B$3:$NX$3),0))</f>
        <v>0</v>
      </c>
      <c r="H9" s="142">
        <f>IF($B9="",0,VLOOKUP($B9,LM!$B$4:$NX$90,MATCH($K$1,LM!$B$3:$NX$3),0))+IF($B9="",0,VLOOKUP($B9,LM!$B$4:$NX$90,MATCH($K$1+1,LM!$B$3:$NX$3),0))+IF($B9="",0,VLOOKUP($B9,LM!$B$4:$NX$90,MATCH($K$1+2,LM!$B$3:$NX$3),0))+IF($B9="",0,VLOOKUP($B9,LM!$B$4:$NX$90,MATCH($K$1+3,LM!$B$3:$NX$3),0))+IF($B9="",0,VLOOKUP($B9,LM!$B$4:$NX$90,MATCH($K$1+4,LM!$B$3:$NX$3),0))</f>
        <v>0</v>
      </c>
      <c r="I9" s="142">
        <f>IF($B9="",0,VLOOKUP($B9,RM!$B$4:$NX$90,MATCH($K$1,RM!$B$3:$NX$3),0))+IF($B9="",0,VLOOKUP($B9,RM!$B$4:$NX$90,MATCH($K$1+1,RM!$B$3:$NX$3),0))+IF($B9="",0,VLOOKUP($B9,RM!$B$4:$NX$90,MATCH($K$1+2,RM!$B$3:$NX$3),0))+IF($B9="",0,VLOOKUP($B9,RM!$B$4:$NX$90,MATCH($K$1+3,RM!$B$3:$NX$3),0))+IF($B9="",0,VLOOKUP($B9,RM!$B$4:$NX$90,MATCH($K$1+4,RM!$B$3:$NX$3),0))</f>
        <v>0</v>
      </c>
      <c r="K9" s="142">
        <f t="shared" si="0"/>
        <v>0</v>
      </c>
    </row>
    <row r="10" spans="2:11" s="134" customFormat="1" outlineLevel="1">
      <c r="B10" s="139" t="s">
        <v>36</v>
      </c>
      <c r="C10" s="140" t="s">
        <v>32</v>
      </c>
      <c r="D10" s="10"/>
      <c r="E10" s="142">
        <f>IF($B10="",0,VLOOKUP($B10,LARM!$B$4:$NX$90,MATCH($K$1,LARM!$B$3:$NX$3),0))+IF($B10="",0,VLOOKUP($B10,LARM!$B$4:$NX$90,MATCH($K$1+1,LARM!$B$3:$NX$3),0))+IF($B10="",0,VLOOKUP($B10,LARM!$B$4:$NX$90,MATCH($K$1+2,LARM!$B$3:$NX$3),0))+IF($B10="",0,VLOOKUP($B10,LARM!$B$4:$NX$90,MATCH($K$1+3,LARM!$B$3:$NX$3),0))+IF($B10="",0,VLOOKUP($B10,LARM!$B$4:$NX$90,MATCH($K$1+4,LARM!$B$3:$NX$3),0))</f>
        <v>0</v>
      </c>
      <c r="F10" s="142">
        <f>IF($B10="",0,VLOOKUP($B10,LUCKY!$B$4:$NX$90,MATCH($K$1,LUCKY!$B$3:$NX$3),0))+IF($B10="",0,VLOOKUP($B10,LUCKY!$B$4:$NX$90,MATCH($K$1+1,LUCKY!$B$3:$NX$3),0))+IF($B10="",0,VLOOKUP($B10,LUCKY!$B$4:$NX$90,MATCH($K$1+2,LUCKY!$B$3:$NX$3),0))+IF($B10="",0,VLOOKUP($B10,LUCKY!$B$4:$NX$90,MATCH($K$1+3,LUCKY!$B$3:$NX$3),0))+IF($B10="",0,VLOOKUP($B10,LUCKY!$B$4:$NX$90,MATCH($K$1+4,LUCKY!$B$3:$NX$3),0))</f>
        <v>0</v>
      </c>
      <c r="G10" s="142">
        <f>IF($B10="",0,VLOOKUP($B10,HOLDING!$B$4:$NX$90,MATCH($K$1,HOLDING!$B$3:$NX$3),0))+IF($B10="",0,VLOOKUP($B10,HOLDING!$B$4:$NX$90,MATCH($K$1+1,HOLDING!$B$3:$NX$3),0))+IF($B10="",0,VLOOKUP($B10,HOLDING!$B$4:$NX$90,MATCH($K$1+2,HOLDING!$B$3:$NX$3),0))+IF($B10="",0,VLOOKUP($B10,HOLDING!$B$4:$NX$90,MATCH($K$1+3,HOLDING!$B$3:$NX$3),0))+IF($B10="",0,VLOOKUP($B10,HOLDING!$B$4:$NX$90,MATCH($K$1+4,HOLDING!$B$3:$NX$3),0))</f>
        <v>0</v>
      </c>
      <c r="H10" s="142">
        <f>IF($B10="",0,VLOOKUP($B10,LM!$B$4:$NX$90,MATCH($K$1,LM!$B$3:$NX$3),0))+IF($B10="",0,VLOOKUP($B10,LM!$B$4:$NX$90,MATCH($K$1+1,LM!$B$3:$NX$3),0))+IF($B10="",0,VLOOKUP($B10,LM!$B$4:$NX$90,MATCH($K$1+2,LM!$B$3:$NX$3),0))+IF($B10="",0,VLOOKUP($B10,LM!$B$4:$NX$90,MATCH($K$1+3,LM!$B$3:$NX$3),0))+IF($B10="",0,VLOOKUP($B10,LM!$B$4:$NX$90,MATCH($K$1+4,LM!$B$3:$NX$3),0))</f>
        <v>12000</v>
      </c>
      <c r="I10" s="142">
        <f>IF($B10="",0,VLOOKUP($B10,RM!$B$4:$NX$90,MATCH($K$1,RM!$B$3:$NX$3),0))+IF($B10="",0,VLOOKUP($B10,RM!$B$4:$NX$90,MATCH($K$1+1,RM!$B$3:$NX$3),0))+IF($B10="",0,VLOOKUP($B10,RM!$B$4:$NX$90,MATCH($K$1+2,RM!$B$3:$NX$3),0))+IF($B10="",0,VLOOKUP($B10,RM!$B$4:$NX$90,MATCH($K$1+3,RM!$B$3:$NX$3),0))+IF($B10="",0,VLOOKUP($B10,RM!$B$4:$NX$90,MATCH($K$1+4,RM!$B$3:$NX$3),0))</f>
        <v>0</v>
      </c>
      <c r="K10" s="142">
        <f t="shared" si="0"/>
        <v>12000</v>
      </c>
    </row>
    <row r="11" spans="2:11" s="134" customFormat="1" outlineLevel="1">
      <c r="B11" s="139" t="s">
        <v>37</v>
      </c>
      <c r="C11" s="140" t="s">
        <v>29</v>
      </c>
      <c r="D11" s="10"/>
      <c r="E11" s="142">
        <f>IF($B11="",0,VLOOKUP($B11,LARM!$B$4:$NX$90,MATCH($K$1,LARM!$B$3:$NX$3),0))+IF($B11="",0,VLOOKUP($B11,LARM!$B$4:$NX$90,MATCH($K$1+1,LARM!$B$3:$NX$3),0))+IF($B11="",0,VLOOKUP($B11,LARM!$B$4:$NX$90,MATCH($K$1+2,LARM!$B$3:$NX$3),0))+IF($B11="",0,VLOOKUP($B11,LARM!$B$4:$NX$90,MATCH($K$1+3,LARM!$B$3:$NX$3),0))+IF($B11="",0,VLOOKUP($B11,LARM!$B$4:$NX$90,MATCH($K$1+4,LARM!$B$3:$NX$3),0))</f>
        <v>0</v>
      </c>
      <c r="F11" s="142">
        <f>IF($B11="",0,VLOOKUP($B11,LUCKY!$B$4:$NX$90,MATCH($K$1,LUCKY!$B$3:$NX$3),0))+IF($B11="",0,VLOOKUP($B11,LUCKY!$B$4:$NX$90,MATCH($K$1+1,LUCKY!$B$3:$NX$3),0))+IF($B11="",0,VLOOKUP($B11,LUCKY!$B$4:$NX$90,MATCH($K$1+2,LUCKY!$B$3:$NX$3),0))+IF($B11="",0,VLOOKUP($B11,LUCKY!$B$4:$NX$90,MATCH($K$1+3,LUCKY!$B$3:$NX$3),0))+IF($B11="",0,VLOOKUP($B11,LUCKY!$B$4:$NX$90,MATCH($K$1+4,LUCKY!$B$3:$NX$3),0))</f>
        <v>0</v>
      </c>
      <c r="G11" s="142">
        <f>IF($B11="",0,VLOOKUP($B11,HOLDING!$B$4:$NX$90,MATCH($K$1,HOLDING!$B$3:$NX$3),0))+IF($B11="",0,VLOOKUP($B11,HOLDING!$B$4:$NX$90,MATCH($K$1+1,HOLDING!$B$3:$NX$3),0))+IF($B11="",0,VLOOKUP($B11,HOLDING!$B$4:$NX$90,MATCH($K$1+2,HOLDING!$B$3:$NX$3),0))+IF($B11="",0,VLOOKUP($B11,HOLDING!$B$4:$NX$90,MATCH($K$1+3,HOLDING!$B$3:$NX$3),0))+IF($B11="",0,VLOOKUP($B11,HOLDING!$B$4:$NX$90,MATCH($K$1+4,HOLDING!$B$3:$NX$3),0))</f>
        <v>0</v>
      </c>
      <c r="H11" s="142">
        <f>IF($B11="",0,VLOOKUP($B11,LM!$B$4:$NX$90,MATCH($K$1,LM!$B$3:$NX$3),0))+IF($B11="",0,VLOOKUP($B11,LM!$B$4:$NX$90,MATCH($K$1+1,LM!$B$3:$NX$3),0))+IF($B11="",0,VLOOKUP($B11,LM!$B$4:$NX$90,MATCH($K$1+2,LM!$B$3:$NX$3),0))+IF($B11="",0,VLOOKUP($B11,LM!$B$4:$NX$90,MATCH($K$1+3,LM!$B$3:$NX$3),0))+IF($B11="",0,VLOOKUP($B11,LM!$B$4:$NX$90,MATCH($K$1+4,LM!$B$3:$NX$3),0))</f>
        <v>0</v>
      </c>
      <c r="I11" s="142">
        <f>IF($B11="",0,VLOOKUP($B11,RM!$B$4:$NX$90,MATCH($K$1,RM!$B$3:$NX$3),0))+IF($B11="",0,VLOOKUP($B11,RM!$B$4:$NX$90,MATCH($K$1+1,RM!$B$3:$NX$3),0))+IF($B11="",0,VLOOKUP($B11,RM!$B$4:$NX$90,MATCH($K$1+2,RM!$B$3:$NX$3),0))+IF($B11="",0,VLOOKUP($B11,RM!$B$4:$NX$90,MATCH($K$1+3,RM!$B$3:$NX$3),0))+IF($B11="",0,VLOOKUP($B11,RM!$B$4:$NX$90,MATCH($K$1+4,RM!$B$3:$NX$3),0))</f>
        <v>0</v>
      </c>
      <c r="K11" s="142">
        <f t="shared" si="0"/>
        <v>0</v>
      </c>
    </row>
    <row r="12" spans="2:11" ht="15.75" customHeight="1">
      <c r="B12" s="128"/>
      <c r="C12" s="129" t="s">
        <v>87</v>
      </c>
      <c r="E12" s="75">
        <f t="shared" ref="E12:K12" si="1">SUM(E13:E14)</f>
        <v>0</v>
      </c>
      <c r="F12" s="75">
        <f t="shared" ref="F12:I12" si="2">SUM(F13:F14)</f>
        <v>0</v>
      </c>
      <c r="G12" s="75">
        <f t="shared" ref="G12:H12" si="3">SUM(G13:G14)</f>
        <v>0</v>
      </c>
      <c r="H12" s="75">
        <f t="shared" si="3"/>
        <v>0</v>
      </c>
      <c r="I12" s="75">
        <f t="shared" si="2"/>
        <v>0</v>
      </c>
      <c r="K12" s="75">
        <f t="shared" si="1"/>
        <v>0</v>
      </c>
    </row>
    <row r="13" spans="2:11" s="134" customFormat="1" outlineLevel="1">
      <c r="B13" s="139" t="s">
        <v>38</v>
      </c>
      <c r="C13" s="140" t="s">
        <v>4</v>
      </c>
      <c r="D13" s="10"/>
      <c r="E13" s="142">
        <f>IF($B13="",0,VLOOKUP($B13,LARM!$B$4:$NX$90,MATCH($K$1,LARM!$B$3:$NX$3),0))+IF($B13="",0,VLOOKUP($B13,LARM!$B$4:$NX$90,MATCH($K$1+1,LARM!$B$3:$NX$3),0))+IF($B13="",0,VLOOKUP($B13,LARM!$B$4:$NX$90,MATCH($K$1+2,LARM!$B$3:$NX$3),0))+IF($B13="",0,VLOOKUP($B13,LARM!$B$4:$NX$90,MATCH($K$1+3,LARM!$B$3:$NX$3),0))+IF($B13="",0,VLOOKUP($B13,LARM!$B$4:$NX$90,MATCH($K$1+4,LARM!$B$3:$NX$3),0))</f>
        <v>0</v>
      </c>
      <c r="F13" s="142">
        <f>IF($B13="",0,VLOOKUP($B13,LUCKY!$B$4:$NX$90,MATCH($K$1,LUCKY!$B$3:$NX$3),0))+IF($B13="",0,VLOOKUP($B13,LUCKY!$B$4:$NX$90,MATCH($K$1+1,LUCKY!$B$3:$NX$3),0))+IF($B13="",0,VLOOKUP($B13,LUCKY!$B$4:$NX$90,MATCH($K$1+2,LUCKY!$B$3:$NX$3),0))+IF($B13="",0,VLOOKUP($B13,LUCKY!$B$4:$NX$90,MATCH($K$1+3,LUCKY!$B$3:$NX$3),0))+IF($B13="",0,VLOOKUP($B13,LUCKY!$B$4:$NX$90,MATCH($K$1+4,LUCKY!$B$3:$NX$3),0))</f>
        <v>0</v>
      </c>
      <c r="G13" s="142">
        <f>IF($B13="",0,VLOOKUP($B13,HOLDING!$B$4:$NX$90,MATCH($K$1,HOLDING!$B$3:$NX$3),0))+IF($B13="",0,VLOOKUP($B13,HOLDING!$B$4:$NX$90,MATCH($K$1+1,HOLDING!$B$3:$NX$3),0))+IF($B13="",0,VLOOKUP($B13,HOLDING!$B$4:$NX$90,MATCH($K$1+2,HOLDING!$B$3:$NX$3),0))+IF($B13="",0,VLOOKUP($B13,HOLDING!$B$4:$NX$90,MATCH($K$1+3,HOLDING!$B$3:$NX$3),0))+IF($B13="",0,VLOOKUP($B13,HOLDING!$B$4:$NX$90,MATCH($K$1+4,HOLDING!$B$3:$NX$3),0))</f>
        <v>0</v>
      </c>
      <c r="H13" s="142">
        <f>IF($B13="",0,VLOOKUP($B13,LM!$B$4:$NX$90,MATCH($K$1,LM!$B$3:$NX$3),0))+IF($B13="",0,VLOOKUP($B13,LM!$B$4:$NX$90,MATCH($K$1+1,LM!$B$3:$NX$3),0))+IF($B13="",0,VLOOKUP($B13,LM!$B$4:$NX$90,MATCH($K$1+2,LM!$B$3:$NX$3),0))+IF($B13="",0,VLOOKUP($B13,LM!$B$4:$NX$90,MATCH($K$1+3,LM!$B$3:$NX$3),0))+IF($B13="",0,VLOOKUP($B13,LM!$B$4:$NX$90,MATCH($K$1+4,LM!$B$3:$NX$3),0))</f>
        <v>0</v>
      </c>
      <c r="I13" s="142">
        <f>IF($B13="",0,VLOOKUP($B13,RM!$B$4:$NX$90,MATCH($K$1,RM!$B$3:$NX$3),0))+IF($B13="",0,VLOOKUP($B13,RM!$B$4:$NX$90,MATCH($K$1+1,RM!$B$3:$NX$3),0))+IF($B13="",0,VLOOKUP($B13,RM!$B$4:$NX$90,MATCH($K$1+2,RM!$B$3:$NX$3),0))+IF($B13="",0,VLOOKUP($B13,RM!$B$4:$NX$90,MATCH($K$1+3,RM!$B$3:$NX$3),0))+IF($B13="",0,VLOOKUP($B13,RM!$B$4:$NX$90,MATCH($K$1+4,RM!$B$3:$NX$3),0))</f>
        <v>0</v>
      </c>
      <c r="K13" s="142">
        <f t="shared" si="0"/>
        <v>0</v>
      </c>
    </row>
    <row r="14" spans="2:11" s="134" customFormat="1" outlineLevel="1">
      <c r="B14" s="139" t="s">
        <v>40</v>
      </c>
      <c r="C14" s="140" t="s">
        <v>41</v>
      </c>
      <c r="D14" s="10"/>
      <c r="E14" s="142">
        <f>IF($B14="",0,VLOOKUP($B14,LARM!$B$4:$NX$90,MATCH($K$1,LARM!$B$3:$NX$3),0))+IF($B14="",0,VLOOKUP($B14,LARM!$B$4:$NX$90,MATCH($K$1+1,LARM!$B$3:$NX$3),0))+IF($B14="",0,VLOOKUP($B14,LARM!$B$4:$NX$90,MATCH($K$1+2,LARM!$B$3:$NX$3),0))+IF($B14="",0,VLOOKUP($B14,LARM!$B$4:$NX$90,MATCH($K$1+3,LARM!$B$3:$NX$3),0))+IF($B14="",0,VLOOKUP($B14,LARM!$B$4:$NX$90,MATCH($K$1+4,LARM!$B$3:$NX$3),0))</f>
        <v>0</v>
      </c>
      <c r="F14" s="142">
        <f>IF($B14="",0,VLOOKUP($B14,LUCKY!$B$4:$NX$90,MATCH($K$1,LUCKY!$B$3:$NX$3),0))+IF($B14="",0,VLOOKUP($B14,LUCKY!$B$4:$NX$90,MATCH($K$1+1,LUCKY!$B$3:$NX$3),0))+IF($B14="",0,VLOOKUP($B14,LUCKY!$B$4:$NX$90,MATCH($K$1+2,LUCKY!$B$3:$NX$3),0))+IF($B14="",0,VLOOKUP($B14,LUCKY!$B$4:$NX$90,MATCH($K$1+3,LUCKY!$B$3:$NX$3),0))+IF($B14="",0,VLOOKUP($B14,LUCKY!$B$4:$NX$90,MATCH($K$1+4,LUCKY!$B$3:$NX$3),0))</f>
        <v>0</v>
      </c>
      <c r="G14" s="142">
        <f>IF($B14="",0,VLOOKUP($B14,HOLDING!$B$4:$NX$90,MATCH($K$1,HOLDING!$B$3:$NX$3),0))+IF($B14="",0,VLOOKUP($B14,HOLDING!$B$4:$NX$90,MATCH($K$1+1,HOLDING!$B$3:$NX$3),0))+IF($B14="",0,VLOOKUP($B14,HOLDING!$B$4:$NX$90,MATCH($K$1+2,HOLDING!$B$3:$NX$3),0))+IF($B14="",0,VLOOKUP($B14,HOLDING!$B$4:$NX$90,MATCH($K$1+3,HOLDING!$B$3:$NX$3),0))+IF($B14="",0,VLOOKUP($B14,HOLDING!$B$4:$NX$90,MATCH($K$1+4,HOLDING!$B$3:$NX$3),0))</f>
        <v>0</v>
      </c>
      <c r="H14" s="142">
        <f>IF($B14="",0,VLOOKUP($B14,LM!$B$4:$NX$90,MATCH($K$1,LM!$B$3:$NX$3),0))+IF($B14="",0,VLOOKUP($B14,LM!$B$4:$NX$90,MATCH($K$1+1,LM!$B$3:$NX$3),0))+IF($B14="",0,VLOOKUP($B14,LM!$B$4:$NX$90,MATCH($K$1+2,LM!$B$3:$NX$3),0))+IF($B14="",0,VLOOKUP($B14,LM!$B$4:$NX$90,MATCH($K$1+3,LM!$B$3:$NX$3),0))+IF($B14="",0,VLOOKUP($B14,LM!$B$4:$NX$90,MATCH($K$1+4,LM!$B$3:$NX$3),0))</f>
        <v>0</v>
      </c>
      <c r="I14" s="142">
        <f>IF($B14="",0,VLOOKUP($B14,RM!$B$4:$NX$90,MATCH($K$1,RM!$B$3:$NX$3),0))+IF($B14="",0,VLOOKUP($B14,RM!$B$4:$NX$90,MATCH($K$1+1,RM!$B$3:$NX$3),0))+IF($B14="",0,VLOOKUP($B14,RM!$B$4:$NX$90,MATCH($K$1+2,RM!$B$3:$NX$3),0))+IF($B14="",0,VLOOKUP($B14,RM!$B$4:$NX$90,MATCH($K$1+3,RM!$B$3:$NX$3),0))+IF($B14="",0,VLOOKUP($B14,RM!$B$4:$NX$90,MATCH($K$1+4,RM!$B$3:$NX$3),0))</f>
        <v>0</v>
      </c>
      <c r="K14" s="142">
        <f t="shared" si="0"/>
        <v>0</v>
      </c>
    </row>
    <row r="15" spans="2:11">
      <c r="B15" s="40"/>
      <c r="C15" s="125"/>
      <c r="E15" s="119"/>
      <c r="F15" s="119"/>
      <c r="G15" s="119"/>
      <c r="H15" s="119"/>
      <c r="I15" s="119"/>
      <c r="K15" s="119"/>
    </row>
    <row r="16" spans="2:11" s="41" customFormat="1" ht="15.75" customHeight="1" thickBot="1">
      <c r="B16" s="51"/>
      <c r="C16" s="65" t="s">
        <v>89</v>
      </c>
      <c r="D16" s="10"/>
      <c r="E16" s="66">
        <f t="shared" ref="E16:K16" si="4">E7+E12</f>
        <v>2593.34</v>
      </c>
      <c r="F16" s="66">
        <f t="shared" ref="F16:I16" si="5">F7+F12</f>
        <v>39708.53</v>
      </c>
      <c r="G16" s="66">
        <f t="shared" ref="G16:H16" si="6">G7+G12</f>
        <v>0</v>
      </c>
      <c r="H16" s="66">
        <f t="shared" si="6"/>
        <v>12000</v>
      </c>
      <c r="I16" s="66">
        <f t="shared" si="5"/>
        <v>0</v>
      </c>
      <c r="K16" s="66">
        <f t="shared" si="4"/>
        <v>54301.869999999995</v>
      </c>
    </row>
    <row r="17" spans="2:11" ht="8.1" customHeight="1">
      <c r="B17" s="40"/>
      <c r="C17" s="74"/>
      <c r="E17" s="81"/>
      <c r="F17" s="81"/>
      <c r="G17" s="81"/>
      <c r="H17" s="81"/>
      <c r="I17" s="81"/>
      <c r="K17" s="81"/>
    </row>
    <row r="18" spans="2:11" ht="15.75" customHeight="1">
      <c r="B18" s="128" t="s">
        <v>39</v>
      </c>
      <c r="C18" s="129" t="s">
        <v>92</v>
      </c>
      <c r="E18" s="75">
        <f t="shared" ref="E18:K18" si="7">SUM(E19:E31)</f>
        <v>-6449.79</v>
      </c>
      <c r="F18" s="75">
        <f t="shared" ref="F18:I18" si="8">SUM(F19:F31)</f>
        <v>-11896.02</v>
      </c>
      <c r="G18" s="75">
        <f t="shared" ref="G18:H18" si="9">SUM(G19:G31)</f>
        <v>-13833.78</v>
      </c>
      <c r="H18" s="75">
        <f t="shared" si="9"/>
        <v>-33545.199999999997</v>
      </c>
      <c r="I18" s="75">
        <f t="shared" si="8"/>
        <v>0</v>
      </c>
      <c r="K18" s="75">
        <f t="shared" si="7"/>
        <v>-65724.789999999994</v>
      </c>
    </row>
    <row r="19" spans="2:11" s="134" customFormat="1" outlineLevel="1">
      <c r="B19" s="139" t="s">
        <v>42</v>
      </c>
      <c r="C19" s="140" t="s">
        <v>5</v>
      </c>
      <c r="D19" s="10"/>
      <c r="E19" s="142">
        <f>IF($B19="",0,VLOOKUP($B19,LARM!$B$4:$NX$90,MATCH($K$1,LARM!$B$3:$NX$3),0))+IF($B19="",0,VLOOKUP($B19,LARM!$B$4:$NX$90,MATCH($K$1+1,LARM!$B$3:$NX$3),0))+IF($B19="",0,VLOOKUP($B19,LARM!$B$4:$NX$90,MATCH($K$1+2,LARM!$B$3:$NX$3),0))+IF($B19="",0,VLOOKUP($B19,LARM!$B$4:$NX$90,MATCH($K$1+3,LARM!$B$3:$NX$3),0))+IF($B19="",0,VLOOKUP($B19,LARM!$B$4:$NX$90,MATCH($K$1+4,LARM!$B$3:$NX$3),0))</f>
        <v>0</v>
      </c>
      <c r="F19" s="142">
        <f>IF($B19="",0,VLOOKUP($B19,LUCKY!$B$4:$NX$90,MATCH($K$1,LUCKY!$B$3:$NX$3),0))+IF($B19="",0,VLOOKUP($B19,LUCKY!$B$4:$NX$90,MATCH($K$1+1,LUCKY!$B$3:$NX$3),0))+IF($B19="",0,VLOOKUP($B19,LUCKY!$B$4:$NX$90,MATCH($K$1+2,LUCKY!$B$3:$NX$3),0))+IF($B19="",0,VLOOKUP($B19,LUCKY!$B$4:$NX$90,MATCH($K$1+3,LUCKY!$B$3:$NX$3),0))+IF($B19="",0,VLOOKUP($B19,LUCKY!$B$4:$NX$90,MATCH($K$1+4,LUCKY!$B$3:$NX$3),0))</f>
        <v>0</v>
      </c>
      <c r="G19" s="142">
        <f>IF($B19="",0,VLOOKUP($B19,HOLDING!$B$4:$NX$90,MATCH($K$1,HOLDING!$B$3:$NX$3),0))+IF($B19="",0,VLOOKUP($B19,HOLDING!$B$4:$NX$90,MATCH($K$1+1,HOLDING!$B$3:$NX$3),0))+IF($B19="",0,VLOOKUP($B19,HOLDING!$B$4:$NX$90,MATCH($K$1+2,HOLDING!$B$3:$NX$3),0))+IF($B19="",0,VLOOKUP($B19,HOLDING!$B$4:$NX$90,MATCH($K$1+3,HOLDING!$B$3:$NX$3),0))+IF($B19="",0,VLOOKUP($B19,HOLDING!$B$4:$NX$90,MATCH($K$1+4,HOLDING!$B$3:$NX$3),0))</f>
        <v>0</v>
      </c>
      <c r="H19" s="142">
        <f>IF($B19="",0,VLOOKUP($B19,LM!$B$4:$NX$90,MATCH($K$1,LM!$B$3:$NX$3),0))+IF($B19="",0,VLOOKUP($B19,LM!$B$4:$NX$90,MATCH($K$1+1,LM!$B$3:$NX$3),0))+IF($B19="",0,VLOOKUP($B19,LM!$B$4:$NX$90,MATCH($K$1+2,LM!$B$3:$NX$3),0))+IF($B19="",0,VLOOKUP($B19,LM!$B$4:$NX$90,MATCH($K$1+3,LM!$B$3:$NX$3),0))+IF($B19="",0,VLOOKUP($B19,LM!$B$4:$NX$90,MATCH($K$1+4,LM!$B$3:$NX$3),0))</f>
        <v>-1155.8399999999999</v>
      </c>
      <c r="I19" s="142">
        <f>IF($B19="",0,VLOOKUP($B19,RM!$B$4:$NX$90,MATCH($K$1,RM!$B$3:$NX$3),0))+IF($B19="",0,VLOOKUP($B19,RM!$B$4:$NX$90,MATCH($K$1+1,RM!$B$3:$NX$3),0))+IF($B19="",0,VLOOKUP($B19,RM!$B$4:$NX$90,MATCH($K$1+2,RM!$B$3:$NX$3),0))+IF($B19="",0,VLOOKUP($B19,RM!$B$4:$NX$90,MATCH($K$1+3,RM!$B$3:$NX$3),0))+IF($B19="",0,VLOOKUP($B19,RM!$B$4:$NX$90,MATCH($K$1+4,RM!$B$3:$NX$3),0))</f>
        <v>0</v>
      </c>
      <c r="K19" s="142">
        <f t="shared" ref="K19:K31" si="10">SUM(E19:I19)</f>
        <v>-1155.8399999999999</v>
      </c>
    </row>
    <row r="20" spans="2:11" s="134" customFormat="1" outlineLevel="1">
      <c r="B20" s="139" t="s">
        <v>43</v>
      </c>
      <c r="C20" s="140" t="s">
        <v>25</v>
      </c>
      <c r="D20" s="10"/>
      <c r="E20" s="142">
        <f>IF($B20="",0,VLOOKUP($B20,LARM!$B$4:$NX$90,MATCH($K$1,LARM!$B$3:$NX$3),0))+IF($B20="",0,VLOOKUP($B20,LARM!$B$4:$NX$90,MATCH($K$1+1,LARM!$B$3:$NX$3),0))+IF($B20="",0,VLOOKUP($B20,LARM!$B$4:$NX$90,MATCH($K$1+2,LARM!$B$3:$NX$3),0))+IF($B20="",0,VLOOKUP($B20,LARM!$B$4:$NX$90,MATCH($K$1+3,LARM!$B$3:$NX$3),0))+IF($B20="",0,VLOOKUP($B20,LARM!$B$4:$NX$90,MATCH($K$1+4,LARM!$B$3:$NX$3),0))</f>
        <v>-300.7</v>
      </c>
      <c r="F20" s="142">
        <f>IF($B20="",0,VLOOKUP($B20,LUCKY!$B$4:$NX$90,MATCH($K$1,LUCKY!$B$3:$NX$3),0))+IF($B20="",0,VLOOKUP($B20,LUCKY!$B$4:$NX$90,MATCH($K$1+1,LUCKY!$B$3:$NX$3),0))+IF($B20="",0,VLOOKUP($B20,LUCKY!$B$4:$NX$90,MATCH($K$1+2,LUCKY!$B$3:$NX$3),0))+IF($B20="",0,VLOOKUP($B20,LUCKY!$B$4:$NX$90,MATCH($K$1+3,LUCKY!$B$3:$NX$3),0))+IF($B20="",0,VLOOKUP($B20,LUCKY!$B$4:$NX$90,MATCH($K$1+4,LUCKY!$B$3:$NX$3),0))</f>
        <v>0</v>
      </c>
      <c r="G20" s="142">
        <f>IF($B20="",0,VLOOKUP($B20,HOLDING!$B$4:$NX$90,MATCH($K$1,HOLDING!$B$3:$NX$3),0))+IF($B20="",0,VLOOKUP($B20,HOLDING!$B$4:$NX$90,MATCH($K$1+1,HOLDING!$B$3:$NX$3),0))+IF($B20="",0,VLOOKUP($B20,HOLDING!$B$4:$NX$90,MATCH($K$1+2,HOLDING!$B$3:$NX$3),0))+IF($B20="",0,VLOOKUP($B20,HOLDING!$B$4:$NX$90,MATCH($K$1+3,HOLDING!$B$3:$NX$3),0))+IF($B20="",0,VLOOKUP($B20,HOLDING!$B$4:$NX$90,MATCH($K$1+4,HOLDING!$B$3:$NX$3),0))</f>
        <v>0</v>
      </c>
      <c r="H20" s="142">
        <f>IF($B20="",0,VLOOKUP($B20,LM!$B$4:$NX$90,MATCH($K$1,LM!$B$3:$NX$3),0))+IF($B20="",0,VLOOKUP($B20,LM!$B$4:$NX$90,MATCH($K$1+1,LM!$B$3:$NX$3),0))+IF($B20="",0,VLOOKUP($B20,LM!$B$4:$NX$90,MATCH($K$1+2,LM!$B$3:$NX$3),0))+IF($B20="",0,VLOOKUP($B20,LM!$B$4:$NX$90,MATCH($K$1+3,LM!$B$3:$NX$3),0))+IF($B20="",0,VLOOKUP($B20,LM!$B$4:$NX$90,MATCH($K$1+4,LM!$B$3:$NX$3),0))</f>
        <v>0</v>
      </c>
      <c r="I20" s="142">
        <f>IF($B20="",0,VLOOKUP($B20,RM!$B$4:$NX$90,MATCH($K$1,RM!$B$3:$NX$3),0))+IF($B20="",0,VLOOKUP($B20,RM!$B$4:$NX$90,MATCH($K$1+1,RM!$B$3:$NX$3),0))+IF($B20="",0,VLOOKUP($B20,RM!$B$4:$NX$90,MATCH($K$1+2,RM!$B$3:$NX$3),0))+IF($B20="",0,VLOOKUP($B20,RM!$B$4:$NX$90,MATCH($K$1+3,RM!$B$3:$NX$3),0))+IF($B20="",0,VLOOKUP($B20,RM!$B$4:$NX$90,MATCH($K$1+4,RM!$B$3:$NX$3),0))</f>
        <v>0</v>
      </c>
      <c r="K20" s="142">
        <f t="shared" si="10"/>
        <v>-300.7</v>
      </c>
    </row>
    <row r="21" spans="2:11" s="134" customFormat="1" outlineLevel="1">
      <c r="B21" s="139" t="s">
        <v>44</v>
      </c>
      <c r="C21" s="140" t="s">
        <v>6</v>
      </c>
      <c r="D21" s="10"/>
      <c r="E21" s="142">
        <f>IF($B21="",0,VLOOKUP($B21,LARM!$B$4:$NX$90,MATCH($K$1,LARM!$B$3:$NX$3),0))+IF($B21="",0,VLOOKUP($B21,LARM!$B$4:$NX$90,MATCH($K$1+1,LARM!$B$3:$NX$3),0))+IF($B21="",0,VLOOKUP($B21,LARM!$B$4:$NX$90,MATCH($K$1+2,LARM!$B$3:$NX$3),0))+IF($B21="",0,VLOOKUP($B21,LARM!$B$4:$NX$90,MATCH($K$1+3,LARM!$B$3:$NX$3),0))+IF($B21="",0,VLOOKUP($B21,LARM!$B$4:$NX$90,MATCH($K$1+4,LARM!$B$3:$NX$3),0))</f>
        <v>-649.79</v>
      </c>
      <c r="F21" s="142">
        <f>IF($B21="",0,VLOOKUP($B21,LUCKY!$B$4:$NX$90,MATCH($K$1,LUCKY!$B$3:$NX$3),0))+IF($B21="",0,VLOOKUP($B21,LUCKY!$B$4:$NX$90,MATCH($K$1+1,LUCKY!$B$3:$NX$3),0))+IF($B21="",0,VLOOKUP($B21,LUCKY!$B$4:$NX$90,MATCH($K$1+2,LUCKY!$B$3:$NX$3),0))+IF($B21="",0,VLOOKUP($B21,LUCKY!$B$4:$NX$90,MATCH($K$1+3,LUCKY!$B$3:$NX$3),0))+IF($B21="",0,VLOOKUP($B21,LUCKY!$B$4:$NX$90,MATCH($K$1+4,LUCKY!$B$3:$NX$3),0))</f>
        <v>-1579.08</v>
      </c>
      <c r="G21" s="142">
        <f>IF($B21="",0,VLOOKUP($B21,HOLDING!$B$4:$NX$90,MATCH($K$1,HOLDING!$B$3:$NX$3),0))+IF($B21="",0,VLOOKUP($B21,HOLDING!$B$4:$NX$90,MATCH($K$1+1,HOLDING!$B$3:$NX$3),0))+IF($B21="",0,VLOOKUP($B21,HOLDING!$B$4:$NX$90,MATCH($K$1+2,HOLDING!$B$3:$NX$3),0))+IF($B21="",0,VLOOKUP($B21,HOLDING!$B$4:$NX$90,MATCH($K$1+3,HOLDING!$B$3:$NX$3),0))+IF($B21="",0,VLOOKUP($B21,HOLDING!$B$4:$NX$90,MATCH($K$1+4,HOLDING!$B$3:$NX$3),0))</f>
        <v>0</v>
      </c>
      <c r="H21" s="142">
        <f>IF($B21="",0,VLOOKUP($B21,LM!$B$4:$NX$90,MATCH($K$1,LM!$B$3:$NX$3),0))+IF($B21="",0,VLOOKUP($B21,LM!$B$4:$NX$90,MATCH($K$1+1,LM!$B$3:$NX$3),0))+IF($B21="",0,VLOOKUP($B21,LM!$B$4:$NX$90,MATCH($K$1+2,LM!$B$3:$NX$3),0))+IF($B21="",0,VLOOKUP($B21,LM!$B$4:$NX$90,MATCH($K$1+3,LM!$B$3:$NX$3),0))+IF($B21="",0,VLOOKUP($B21,LM!$B$4:$NX$90,MATCH($K$1+4,LM!$B$3:$NX$3),0))</f>
        <v>0</v>
      </c>
      <c r="I21" s="142">
        <f>IF($B21="",0,VLOOKUP($B21,RM!$B$4:$NX$90,MATCH($K$1,RM!$B$3:$NX$3),0))+IF($B21="",0,VLOOKUP($B21,RM!$B$4:$NX$90,MATCH($K$1+1,RM!$B$3:$NX$3),0))+IF($B21="",0,VLOOKUP($B21,RM!$B$4:$NX$90,MATCH($K$1+2,RM!$B$3:$NX$3),0))+IF($B21="",0,VLOOKUP($B21,RM!$B$4:$NX$90,MATCH($K$1+3,RM!$B$3:$NX$3),0))+IF($B21="",0,VLOOKUP($B21,RM!$B$4:$NX$90,MATCH($K$1+4,RM!$B$3:$NX$3),0))</f>
        <v>0</v>
      </c>
      <c r="K21" s="142">
        <f t="shared" si="10"/>
        <v>-2228.87</v>
      </c>
    </row>
    <row r="22" spans="2:11" s="134" customFormat="1" outlineLevel="1">
      <c r="B22" s="139" t="s">
        <v>45</v>
      </c>
      <c r="C22" s="140" t="s">
        <v>7</v>
      </c>
      <c r="D22" s="10"/>
      <c r="E22" s="142">
        <f>IF($B22="",0,VLOOKUP($B22,LARM!$B$4:$NX$90,MATCH($K$1,LARM!$B$3:$NX$3),0))+IF($B22="",0,VLOOKUP($B22,LARM!$B$4:$NX$90,MATCH($K$1+1,LARM!$B$3:$NX$3),0))+IF($B22="",0,VLOOKUP($B22,LARM!$B$4:$NX$90,MATCH($K$1+2,LARM!$B$3:$NX$3),0))+IF($B22="",0,VLOOKUP($B22,LARM!$B$4:$NX$90,MATCH($K$1+3,LARM!$B$3:$NX$3),0))+IF($B22="",0,VLOOKUP($B22,LARM!$B$4:$NX$90,MATCH($K$1+4,LARM!$B$3:$NX$3),0))</f>
        <v>0</v>
      </c>
      <c r="F22" s="142">
        <f>IF($B22="",0,VLOOKUP($B22,LUCKY!$B$4:$NX$90,MATCH($K$1,LUCKY!$B$3:$NX$3),0))+IF($B22="",0,VLOOKUP($B22,LUCKY!$B$4:$NX$90,MATCH($K$1+1,LUCKY!$B$3:$NX$3),0))+IF($B22="",0,VLOOKUP($B22,LUCKY!$B$4:$NX$90,MATCH($K$1+2,LUCKY!$B$3:$NX$3),0))+IF($B22="",0,VLOOKUP($B22,LUCKY!$B$4:$NX$90,MATCH($K$1+3,LUCKY!$B$3:$NX$3),0))+IF($B22="",0,VLOOKUP($B22,LUCKY!$B$4:$NX$90,MATCH($K$1+4,LUCKY!$B$3:$NX$3),0))</f>
        <v>-265</v>
      </c>
      <c r="G22" s="142">
        <f>IF($B22="",0,VLOOKUP($B22,HOLDING!$B$4:$NX$90,MATCH($K$1,HOLDING!$B$3:$NX$3),0))+IF($B22="",0,VLOOKUP($B22,HOLDING!$B$4:$NX$90,MATCH($K$1+1,HOLDING!$B$3:$NX$3),0))+IF($B22="",0,VLOOKUP($B22,HOLDING!$B$4:$NX$90,MATCH($K$1+2,HOLDING!$B$3:$NX$3),0))+IF($B22="",0,VLOOKUP($B22,HOLDING!$B$4:$NX$90,MATCH($K$1+3,HOLDING!$B$3:$NX$3),0))+IF($B22="",0,VLOOKUP($B22,HOLDING!$B$4:$NX$90,MATCH($K$1+4,HOLDING!$B$3:$NX$3),0))</f>
        <v>0</v>
      </c>
      <c r="H22" s="142">
        <f>IF($B22="",0,VLOOKUP($B22,LM!$B$4:$NX$90,MATCH($K$1,LM!$B$3:$NX$3),0))+IF($B22="",0,VLOOKUP($B22,LM!$B$4:$NX$90,MATCH($K$1+1,LM!$B$3:$NX$3),0))+IF($B22="",0,VLOOKUP($B22,LM!$B$4:$NX$90,MATCH($K$1+2,LM!$B$3:$NX$3),0))+IF($B22="",0,VLOOKUP($B22,LM!$B$4:$NX$90,MATCH($K$1+3,LM!$B$3:$NX$3),0))+IF($B22="",0,VLOOKUP($B22,LM!$B$4:$NX$90,MATCH($K$1+4,LM!$B$3:$NX$3),0))</f>
        <v>-7863.41</v>
      </c>
      <c r="I22" s="142">
        <f>IF($B22="",0,VLOOKUP($B22,RM!$B$4:$NX$90,MATCH($K$1,RM!$B$3:$NX$3),0))+IF($B22="",0,VLOOKUP($B22,RM!$B$4:$NX$90,MATCH($K$1+1,RM!$B$3:$NX$3),0))+IF($B22="",0,VLOOKUP($B22,RM!$B$4:$NX$90,MATCH($K$1+2,RM!$B$3:$NX$3),0))+IF($B22="",0,VLOOKUP($B22,RM!$B$4:$NX$90,MATCH($K$1+3,RM!$B$3:$NX$3),0))+IF($B22="",0,VLOOKUP($B22,RM!$B$4:$NX$90,MATCH($K$1+4,RM!$B$3:$NX$3),0))</f>
        <v>0</v>
      </c>
      <c r="K22" s="142">
        <f t="shared" si="10"/>
        <v>-8128.41</v>
      </c>
    </row>
    <row r="23" spans="2:11" s="134" customFormat="1" outlineLevel="1">
      <c r="B23" s="139" t="s">
        <v>46</v>
      </c>
      <c r="C23" s="140" t="s">
        <v>8</v>
      </c>
      <c r="D23" s="10"/>
      <c r="E23" s="142">
        <f>IF($B23="",0,VLOOKUP($B23,LARM!$B$4:$NX$90,MATCH($K$1,LARM!$B$3:$NX$3),0))+IF($B23="",0,VLOOKUP($B23,LARM!$B$4:$NX$90,MATCH($K$1+1,LARM!$B$3:$NX$3),0))+IF($B23="",0,VLOOKUP($B23,LARM!$B$4:$NX$90,MATCH($K$1+2,LARM!$B$3:$NX$3),0))+IF($B23="",0,VLOOKUP($B23,LARM!$B$4:$NX$90,MATCH($K$1+3,LARM!$B$3:$NX$3),0))+IF($B23="",0,VLOOKUP($B23,LARM!$B$4:$NX$90,MATCH($K$1+4,LARM!$B$3:$NX$3),0))</f>
        <v>-2959.32</v>
      </c>
      <c r="F23" s="142">
        <f>IF($B23="",0,VLOOKUP($B23,LUCKY!$B$4:$NX$90,MATCH($K$1,LUCKY!$B$3:$NX$3),0))+IF($B23="",0,VLOOKUP($B23,LUCKY!$B$4:$NX$90,MATCH($K$1+1,LUCKY!$B$3:$NX$3),0))+IF($B23="",0,VLOOKUP($B23,LUCKY!$B$4:$NX$90,MATCH($K$1+2,LUCKY!$B$3:$NX$3),0))+IF($B23="",0,VLOOKUP($B23,LUCKY!$B$4:$NX$90,MATCH($K$1+3,LUCKY!$B$3:$NX$3),0))+IF($B23="",0,VLOOKUP($B23,LUCKY!$B$4:$NX$90,MATCH($K$1+4,LUCKY!$B$3:$NX$3),0))</f>
        <v>-5071.8700000000008</v>
      </c>
      <c r="G23" s="142">
        <f>IF($B23="",0,VLOOKUP($B23,HOLDING!$B$4:$NX$90,MATCH($K$1,HOLDING!$B$3:$NX$3),0))+IF($B23="",0,VLOOKUP($B23,HOLDING!$B$4:$NX$90,MATCH($K$1+1,HOLDING!$B$3:$NX$3),0))+IF($B23="",0,VLOOKUP($B23,HOLDING!$B$4:$NX$90,MATCH($K$1+2,HOLDING!$B$3:$NX$3),0))+IF($B23="",0,VLOOKUP($B23,HOLDING!$B$4:$NX$90,MATCH($K$1+3,HOLDING!$B$3:$NX$3),0))+IF($B23="",0,VLOOKUP($B23,HOLDING!$B$4:$NX$90,MATCH($K$1+4,HOLDING!$B$3:$NX$3),0))</f>
        <v>-10725.7</v>
      </c>
      <c r="H23" s="142">
        <f>IF($B23="",0,VLOOKUP($B23,LM!$B$4:$NX$90,MATCH($K$1,LM!$B$3:$NX$3),0))+IF($B23="",0,VLOOKUP($B23,LM!$B$4:$NX$90,MATCH($K$1+1,LM!$B$3:$NX$3),0))+IF($B23="",0,VLOOKUP($B23,LM!$B$4:$NX$90,MATCH($K$1+2,LM!$B$3:$NX$3),0))+IF($B23="",0,VLOOKUP($B23,LM!$B$4:$NX$90,MATCH($K$1+3,LM!$B$3:$NX$3),0))+IF($B23="",0,VLOOKUP($B23,LM!$B$4:$NX$90,MATCH($K$1+4,LM!$B$3:$NX$3),0))</f>
        <v>-1100.45</v>
      </c>
      <c r="I23" s="142">
        <f>IF($B23="",0,VLOOKUP($B23,RM!$B$4:$NX$90,MATCH($K$1,RM!$B$3:$NX$3),0))+IF($B23="",0,VLOOKUP($B23,RM!$B$4:$NX$90,MATCH($K$1+1,RM!$B$3:$NX$3),0))+IF($B23="",0,VLOOKUP($B23,RM!$B$4:$NX$90,MATCH($K$1+2,RM!$B$3:$NX$3),0))+IF($B23="",0,VLOOKUP($B23,RM!$B$4:$NX$90,MATCH($K$1+3,RM!$B$3:$NX$3),0))+IF($B23="",0,VLOOKUP($B23,RM!$B$4:$NX$90,MATCH($K$1+4,RM!$B$3:$NX$3),0))</f>
        <v>0</v>
      </c>
      <c r="K23" s="142">
        <f t="shared" si="10"/>
        <v>-19857.34</v>
      </c>
    </row>
    <row r="24" spans="2:11" s="134" customFormat="1" outlineLevel="1">
      <c r="B24" s="139" t="s">
        <v>47</v>
      </c>
      <c r="C24" s="140" t="s">
        <v>9</v>
      </c>
      <c r="D24" s="10"/>
      <c r="E24" s="142">
        <f>IF($B24="",0,VLOOKUP($B24,LARM!$B$4:$NX$90,MATCH($K$1,LARM!$B$3:$NX$3),0))+IF($B24="",0,VLOOKUP($B24,LARM!$B$4:$NX$90,MATCH($K$1+1,LARM!$B$3:$NX$3),0))+IF($B24="",0,VLOOKUP($B24,LARM!$B$4:$NX$90,MATCH($K$1+2,LARM!$B$3:$NX$3),0))+IF($B24="",0,VLOOKUP($B24,LARM!$B$4:$NX$90,MATCH($K$1+3,LARM!$B$3:$NX$3),0))+IF($B24="",0,VLOOKUP($B24,LARM!$B$4:$NX$90,MATCH($K$1+4,LARM!$B$3:$NX$3),0))</f>
        <v>-1105.1300000000001</v>
      </c>
      <c r="F24" s="142">
        <f>IF($B24="",0,VLOOKUP($B24,LUCKY!$B$4:$NX$90,MATCH($K$1,LUCKY!$B$3:$NX$3),0))+IF($B24="",0,VLOOKUP($B24,LUCKY!$B$4:$NX$90,MATCH($K$1+1,LUCKY!$B$3:$NX$3),0))+IF($B24="",0,VLOOKUP($B24,LUCKY!$B$4:$NX$90,MATCH($K$1+2,LUCKY!$B$3:$NX$3),0))+IF($B24="",0,VLOOKUP($B24,LUCKY!$B$4:$NX$90,MATCH($K$1+3,LUCKY!$B$3:$NX$3),0))+IF($B24="",0,VLOOKUP($B24,LUCKY!$B$4:$NX$90,MATCH($K$1+4,LUCKY!$B$3:$NX$3),0))</f>
        <v>0</v>
      </c>
      <c r="G24" s="142">
        <f>IF($B24="",0,VLOOKUP($B24,HOLDING!$B$4:$NX$90,MATCH($K$1,HOLDING!$B$3:$NX$3),0))+IF($B24="",0,VLOOKUP($B24,HOLDING!$B$4:$NX$90,MATCH($K$1+1,HOLDING!$B$3:$NX$3),0))+IF($B24="",0,VLOOKUP($B24,HOLDING!$B$4:$NX$90,MATCH($K$1+2,HOLDING!$B$3:$NX$3),0))+IF($B24="",0,VLOOKUP($B24,HOLDING!$B$4:$NX$90,MATCH($K$1+3,HOLDING!$B$3:$NX$3),0))+IF($B24="",0,VLOOKUP($B24,HOLDING!$B$4:$NX$90,MATCH($K$1+4,HOLDING!$B$3:$NX$3),0))</f>
        <v>0</v>
      </c>
      <c r="H24" s="142">
        <f>IF($B24="",0,VLOOKUP($B24,LM!$B$4:$NX$90,MATCH($K$1,LM!$B$3:$NX$3),0))+IF($B24="",0,VLOOKUP($B24,LM!$B$4:$NX$90,MATCH($K$1+1,LM!$B$3:$NX$3),0))+IF($B24="",0,VLOOKUP($B24,LM!$B$4:$NX$90,MATCH($K$1+2,LM!$B$3:$NX$3),0))+IF($B24="",0,VLOOKUP($B24,LM!$B$4:$NX$90,MATCH($K$1+3,LM!$B$3:$NX$3),0))+IF($B24="",0,VLOOKUP($B24,LM!$B$4:$NX$90,MATCH($K$1+4,LM!$B$3:$NX$3),0))</f>
        <v>0</v>
      </c>
      <c r="I24" s="142">
        <f>IF($B24="",0,VLOOKUP($B24,RM!$B$4:$NX$90,MATCH($K$1,RM!$B$3:$NX$3),0))+IF($B24="",0,VLOOKUP($B24,RM!$B$4:$NX$90,MATCH($K$1+1,RM!$B$3:$NX$3),0))+IF($B24="",0,VLOOKUP($B24,RM!$B$4:$NX$90,MATCH($K$1+2,RM!$B$3:$NX$3),0))+IF($B24="",0,VLOOKUP($B24,RM!$B$4:$NX$90,MATCH($K$1+3,RM!$B$3:$NX$3),0))+IF($B24="",0,VLOOKUP($B24,RM!$B$4:$NX$90,MATCH($K$1+4,RM!$B$3:$NX$3),0))</f>
        <v>0</v>
      </c>
      <c r="K24" s="142">
        <f t="shared" si="10"/>
        <v>-1105.1300000000001</v>
      </c>
    </row>
    <row r="25" spans="2:11" s="134" customFormat="1" outlineLevel="1">
      <c r="B25" s="139" t="s">
        <v>48</v>
      </c>
      <c r="C25" s="140" t="s">
        <v>49</v>
      </c>
      <c r="D25" s="10"/>
      <c r="E25" s="142">
        <f>IF($B25="",0,VLOOKUP($B25,LARM!$B$4:$NX$90,MATCH($K$1,LARM!$B$3:$NX$3),0))+IF($B25="",0,VLOOKUP($B25,LARM!$B$4:$NX$90,MATCH($K$1+1,LARM!$B$3:$NX$3),0))+IF($B25="",0,VLOOKUP($B25,LARM!$B$4:$NX$90,MATCH($K$1+2,LARM!$B$3:$NX$3),0))+IF($B25="",0,VLOOKUP($B25,LARM!$B$4:$NX$90,MATCH($K$1+3,LARM!$B$3:$NX$3),0))+IF($B25="",0,VLOOKUP($B25,LARM!$B$4:$NX$90,MATCH($K$1+4,LARM!$B$3:$NX$3),0))</f>
        <v>0</v>
      </c>
      <c r="F25" s="142">
        <f>IF($B25="",0,VLOOKUP($B25,LUCKY!$B$4:$NX$90,MATCH($K$1,LUCKY!$B$3:$NX$3),0))+IF($B25="",0,VLOOKUP($B25,LUCKY!$B$4:$NX$90,MATCH($K$1+1,LUCKY!$B$3:$NX$3),0))+IF($B25="",0,VLOOKUP($B25,LUCKY!$B$4:$NX$90,MATCH($K$1+2,LUCKY!$B$3:$NX$3),0))+IF($B25="",0,VLOOKUP($B25,LUCKY!$B$4:$NX$90,MATCH($K$1+3,LUCKY!$B$3:$NX$3),0))+IF($B25="",0,VLOOKUP($B25,LUCKY!$B$4:$NX$90,MATCH($K$1+4,LUCKY!$B$3:$NX$3),0))</f>
        <v>0</v>
      </c>
      <c r="G25" s="142">
        <f>IF($B25="",0,VLOOKUP($B25,HOLDING!$B$4:$NX$90,MATCH($K$1,HOLDING!$B$3:$NX$3),0))+IF($B25="",0,VLOOKUP($B25,HOLDING!$B$4:$NX$90,MATCH($K$1+1,HOLDING!$B$3:$NX$3),0))+IF($B25="",0,VLOOKUP($B25,HOLDING!$B$4:$NX$90,MATCH($K$1+2,HOLDING!$B$3:$NX$3),0))+IF($B25="",0,VLOOKUP($B25,HOLDING!$B$4:$NX$90,MATCH($K$1+3,HOLDING!$B$3:$NX$3),0))+IF($B25="",0,VLOOKUP($B25,HOLDING!$B$4:$NX$90,MATCH($K$1+4,HOLDING!$B$3:$NX$3),0))</f>
        <v>0</v>
      </c>
      <c r="H25" s="142">
        <f>IF($B25="",0,VLOOKUP($B25,LM!$B$4:$NX$90,MATCH($K$1,LM!$B$3:$NX$3),0))+IF($B25="",0,VLOOKUP($B25,LM!$B$4:$NX$90,MATCH($K$1+1,LM!$B$3:$NX$3),0))+IF($B25="",0,VLOOKUP($B25,LM!$B$4:$NX$90,MATCH($K$1+2,LM!$B$3:$NX$3),0))+IF($B25="",0,VLOOKUP($B25,LM!$B$4:$NX$90,MATCH($K$1+3,LM!$B$3:$NX$3),0))+IF($B25="",0,VLOOKUP($B25,LM!$B$4:$NX$90,MATCH($K$1+4,LM!$B$3:$NX$3),0))</f>
        <v>0</v>
      </c>
      <c r="I25" s="142">
        <f>IF($B25="",0,VLOOKUP($B25,RM!$B$4:$NX$90,MATCH($K$1,RM!$B$3:$NX$3),0))+IF($B25="",0,VLOOKUP($B25,RM!$B$4:$NX$90,MATCH($K$1+1,RM!$B$3:$NX$3),0))+IF($B25="",0,VLOOKUP($B25,RM!$B$4:$NX$90,MATCH($K$1+2,RM!$B$3:$NX$3),0))+IF($B25="",0,VLOOKUP($B25,RM!$B$4:$NX$90,MATCH($K$1+3,RM!$B$3:$NX$3),0))+IF($B25="",0,VLOOKUP($B25,RM!$B$4:$NX$90,MATCH($K$1+4,RM!$B$3:$NX$3),0))</f>
        <v>0</v>
      </c>
      <c r="K25" s="142">
        <f t="shared" si="10"/>
        <v>0</v>
      </c>
    </row>
    <row r="26" spans="2:11" s="134" customFormat="1" outlineLevel="1">
      <c r="B26" s="139" t="s">
        <v>50</v>
      </c>
      <c r="C26" s="140" t="s">
        <v>26</v>
      </c>
      <c r="D26" s="10"/>
      <c r="E26" s="142">
        <f>IF($B26="",0,VLOOKUP($B26,LARM!$B$4:$NX$90,MATCH($K$1,LARM!$B$3:$NX$3),0))+IF($B26="",0,VLOOKUP($B26,LARM!$B$4:$NX$90,MATCH($K$1+1,LARM!$B$3:$NX$3),0))+IF($B26="",0,VLOOKUP($B26,LARM!$B$4:$NX$90,MATCH($K$1+2,LARM!$B$3:$NX$3),0))+IF($B26="",0,VLOOKUP($B26,LARM!$B$4:$NX$90,MATCH($K$1+3,LARM!$B$3:$NX$3),0))+IF($B26="",0,VLOOKUP($B26,LARM!$B$4:$NX$90,MATCH($K$1+4,LARM!$B$3:$NX$3),0))</f>
        <v>-809.32</v>
      </c>
      <c r="F26" s="142">
        <f>IF($B26="",0,VLOOKUP($B26,LUCKY!$B$4:$NX$90,MATCH($K$1,LUCKY!$B$3:$NX$3),0))+IF($B26="",0,VLOOKUP($B26,LUCKY!$B$4:$NX$90,MATCH($K$1+1,LUCKY!$B$3:$NX$3),0))+IF($B26="",0,VLOOKUP($B26,LUCKY!$B$4:$NX$90,MATCH($K$1+2,LUCKY!$B$3:$NX$3),0))+IF($B26="",0,VLOOKUP($B26,LUCKY!$B$4:$NX$90,MATCH($K$1+3,LUCKY!$B$3:$NX$3),0))+IF($B26="",0,VLOOKUP($B26,LUCKY!$B$4:$NX$90,MATCH($K$1+4,LUCKY!$B$3:$NX$3),0))</f>
        <v>-4980.07</v>
      </c>
      <c r="G26" s="142">
        <f>IF($B26="",0,VLOOKUP($B26,HOLDING!$B$4:$NX$90,MATCH($K$1,HOLDING!$B$3:$NX$3),0))+IF($B26="",0,VLOOKUP($B26,HOLDING!$B$4:$NX$90,MATCH($K$1+1,HOLDING!$B$3:$NX$3),0))+IF($B26="",0,VLOOKUP($B26,HOLDING!$B$4:$NX$90,MATCH($K$1+2,HOLDING!$B$3:$NX$3),0))+IF($B26="",0,VLOOKUP($B26,HOLDING!$B$4:$NX$90,MATCH($K$1+3,HOLDING!$B$3:$NX$3),0))+IF($B26="",0,VLOOKUP($B26,HOLDING!$B$4:$NX$90,MATCH($K$1+4,HOLDING!$B$3:$NX$3),0))</f>
        <v>0</v>
      </c>
      <c r="H26" s="142">
        <f>IF($B26="",0,VLOOKUP($B26,LM!$B$4:$NX$90,MATCH($K$1,LM!$B$3:$NX$3),0))+IF($B26="",0,VLOOKUP($B26,LM!$B$4:$NX$90,MATCH($K$1+1,LM!$B$3:$NX$3),0))+IF($B26="",0,VLOOKUP($B26,LM!$B$4:$NX$90,MATCH($K$1+2,LM!$B$3:$NX$3),0))+IF($B26="",0,VLOOKUP($B26,LM!$B$4:$NX$90,MATCH($K$1+3,LM!$B$3:$NX$3),0))+IF($B26="",0,VLOOKUP($B26,LM!$B$4:$NX$90,MATCH($K$1+4,LM!$B$3:$NX$3),0))</f>
        <v>0</v>
      </c>
      <c r="I26" s="142">
        <f>IF($B26="",0,VLOOKUP($B26,RM!$B$4:$NX$90,MATCH($K$1,RM!$B$3:$NX$3),0))+IF($B26="",0,VLOOKUP($B26,RM!$B$4:$NX$90,MATCH($K$1+1,RM!$B$3:$NX$3),0))+IF($B26="",0,VLOOKUP($B26,RM!$B$4:$NX$90,MATCH($K$1+2,RM!$B$3:$NX$3),0))+IF($B26="",0,VLOOKUP($B26,RM!$B$4:$NX$90,MATCH($K$1+3,RM!$B$3:$NX$3),0))+IF($B26="",0,VLOOKUP($B26,RM!$B$4:$NX$90,MATCH($K$1+4,RM!$B$3:$NX$3),0))</f>
        <v>0</v>
      </c>
      <c r="K26" s="142">
        <f t="shared" si="10"/>
        <v>-5789.3899999999994</v>
      </c>
    </row>
    <row r="27" spans="2:11" s="134" customFormat="1" outlineLevel="1">
      <c r="B27" s="139" t="s">
        <v>51</v>
      </c>
      <c r="C27" s="140" t="s">
        <v>10</v>
      </c>
      <c r="D27" s="10"/>
      <c r="E27" s="142">
        <f>IF($B27="",0,VLOOKUP($B27,LARM!$B$4:$NX$90,MATCH($K$1,LARM!$B$3:$NX$3),0))+IF($B27="",0,VLOOKUP($B27,LARM!$B$4:$NX$90,MATCH($K$1+1,LARM!$B$3:$NX$3),0))+IF($B27="",0,VLOOKUP($B27,LARM!$B$4:$NX$90,MATCH($K$1+2,LARM!$B$3:$NX$3),0))+IF($B27="",0,VLOOKUP($B27,LARM!$B$4:$NX$90,MATCH($K$1+3,LARM!$B$3:$NX$3),0))+IF($B27="",0,VLOOKUP($B27,LARM!$B$4:$NX$90,MATCH($K$1+4,LARM!$B$3:$NX$3),0))</f>
        <v>-240.83</v>
      </c>
      <c r="F27" s="142">
        <f>IF($B27="",0,VLOOKUP($B27,LUCKY!$B$4:$NX$90,MATCH($K$1,LUCKY!$B$3:$NX$3),0))+IF($B27="",0,VLOOKUP($B27,LUCKY!$B$4:$NX$90,MATCH($K$1+1,LUCKY!$B$3:$NX$3),0))+IF($B27="",0,VLOOKUP($B27,LUCKY!$B$4:$NX$90,MATCH($K$1+2,LUCKY!$B$3:$NX$3),0))+IF($B27="",0,VLOOKUP($B27,LUCKY!$B$4:$NX$90,MATCH($K$1+3,LUCKY!$B$3:$NX$3),0))+IF($B27="",0,VLOOKUP($B27,LUCKY!$B$4:$NX$90,MATCH($K$1+4,LUCKY!$B$3:$NX$3),0))</f>
        <v>0</v>
      </c>
      <c r="G27" s="142">
        <f>IF($B27="",0,VLOOKUP($B27,HOLDING!$B$4:$NX$90,MATCH($K$1,HOLDING!$B$3:$NX$3),0))+IF($B27="",0,VLOOKUP($B27,HOLDING!$B$4:$NX$90,MATCH($K$1+1,HOLDING!$B$3:$NX$3),0))+IF($B27="",0,VLOOKUP($B27,HOLDING!$B$4:$NX$90,MATCH($K$1+2,HOLDING!$B$3:$NX$3),0))+IF($B27="",0,VLOOKUP($B27,HOLDING!$B$4:$NX$90,MATCH($K$1+3,HOLDING!$B$3:$NX$3),0))+IF($B27="",0,VLOOKUP($B27,HOLDING!$B$4:$NX$90,MATCH($K$1+4,HOLDING!$B$3:$NX$3),0))</f>
        <v>-3108.08</v>
      </c>
      <c r="H27" s="142">
        <f>IF($B27="",0,VLOOKUP($B27,LM!$B$4:$NX$90,MATCH($K$1,LM!$B$3:$NX$3),0))+IF($B27="",0,VLOOKUP($B27,LM!$B$4:$NX$90,MATCH($K$1+1,LM!$B$3:$NX$3),0))+IF($B27="",0,VLOOKUP($B27,LM!$B$4:$NX$90,MATCH($K$1+2,LM!$B$3:$NX$3),0))+IF($B27="",0,VLOOKUP($B27,LM!$B$4:$NX$90,MATCH($K$1+3,LM!$B$3:$NX$3),0))+IF($B27="",0,VLOOKUP($B27,LM!$B$4:$NX$90,MATCH($K$1+4,LM!$B$3:$NX$3),0))</f>
        <v>-6575.5</v>
      </c>
      <c r="I27" s="142">
        <f>IF($B27="",0,VLOOKUP($B27,RM!$B$4:$NX$90,MATCH($K$1,RM!$B$3:$NX$3),0))+IF($B27="",0,VLOOKUP($B27,RM!$B$4:$NX$90,MATCH($K$1+1,RM!$B$3:$NX$3),0))+IF($B27="",0,VLOOKUP($B27,RM!$B$4:$NX$90,MATCH($K$1+2,RM!$B$3:$NX$3),0))+IF($B27="",0,VLOOKUP($B27,RM!$B$4:$NX$90,MATCH($K$1+3,RM!$B$3:$NX$3),0))+IF($B27="",0,VLOOKUP($B27,RM!$B$4:$NX$90,MATCH($K$1+4,RM!$B$3:$NX$3),0))</f>
        <v>0</v>
      </c>
      <c r="K27" s="142">
        <f t="shared" si="10"/>
        <v>-9924.41</v>
      </c>
    </row>
    <row r="28" spans="2:11" s="134" customFormat="1" outlineLevel="1">
      <c r="B28" s="139" t="s">
        <v>52</v>
      </c>
      <c r="C28" s="140" t="s">
        <v>11</v>
      </c>
      <c r="D28" s="10"/>
      <c r="E28" s="142">
        <f>IF($B28="",0,VLOOKUP($B28,LARM!$B$4:$NX$90,MATCH($K$1,LARM!$B$3:$NX$3),0))+IF($B28="",0,VLOOKUP($B28,LARM!$B$4:$NX$90,MATCH($K$1+1,LARM!$B$3:$NX$3),0))+IF($B28="",0,VLOOKUP($B28,LARM!$B$4:$NX$90,MATCH($K$1+2,LARM!$B$3:$NX$3),0))+IF($B28="",0,VLOOKUP($B28,LARM!$B$4:$NX$90,MATCH($K$1+3,LARM!$B$3:$NX$3),0))+IF($B28="",0,VLOOKUP($B28,LARM!$B$4:$NX$90,MATCH($K$1+4,LARM!$B$3:$NX$3),0))</f>
        <v>0</v>
      </c>
      <c r="F28" s="142">
        <f>IF($B28="",0,VLOOKUP($B28,LUCKY!$B$4:$NX$90,MATCH($K$1,LUCKY!$B$3:$NX$3),0))+IF($B28="",0,VLOOKUP($B28,LUCKY!$B$4:$NX$90,MATCH($K$1+1,LUCKY!$B$3:$NX$3),0))+IF($B28="",0,VLOOKUP($B28,LUCKY!$B$4:$NX$90,MATCH($K$1+2,LUCKY!$B$3:$NX$3),0))+IF($B28="",0,VLOOKUP($B28,LUCKY!$B$4:$NX$90,MATCH($K$1+3,LUCKY!$B$3:$NX$3),0))+IF($B28="",0,VLOOKUP($B28,LUCKY!$B$4:$NX$90,MATCH($K$1+4,LUCKY!$B$3:$NX$3),0))</f>
        <v>0</v>
      </c>
      <c r="G28" s="142">
        <f>IF($B28="",0,VLOOKUP($B28,HOLDING!$B$4:$NX$90,MATCH($K$1,HOLDING!$B$3:$NX$3),0))+IF($B28="",0,VLOOKUP($B28,HOLDING!$B$4:$NX$90,MATCH($K$1+1,HOLDING!$B$3:$NX$3),0))+IF($B28="",0,VLOOKUP($B28,HOLDING!$B$4:$NX$90,MATCH($K$1+2,HOLDING!$B$3:$NX$3),0))+IF($B28="",0,VLOOKUP($B28,HOLDING!$B$4:$NX$90,MATCH($K$1+3,HOLDING!$B$3:$NX$3),0))+IF($B28="",0,VLOOKUP($B28,HOLDING!$B$4:$NX$90,MATCH($K$1+4,HOLDING!$B$3:$NX$3),0))</f>
        <v>0</v>
      </c>
      <c r="H28" s="142">
        <f>IF($B28="",0,VLOOKUP($B28,LM!$B$4:$NX$90,MATCH($K$1,LM!$B$3:$NX$3),0))+IF($B28="",0,VLOOKUP($B28,LM!$B$4:$NX$90,MATCH($K$1+1,LM!$B$3:$NX$3),0))+IF($B28="",0,VLOOKUP($B28,LM!$B$4:$NX$90,MATCH($K$1+2,LM!$B$3:$NX$3),0))+IF($B28="",0,VLOOKUP($B28,LM!$B$4:$NX$90,MATCH($K$1+3,LM!$B$3:$NX$3),0))+IF($B28="",0,VLOOKUP($B28,LM!$B$4:$NX$90,MATCH($K$1+4,LM!$B$3:$NX$3),0))</f>
        <v>0</v>
      </c>
      <c r="I28" s="142">
        <f>IF($B28="",0,VLOOKUP($B28,RM!$B$4:$NX$90,MATCH($K$1,RM!$B$3:$NX$3),0))+IF($B28="",0,VLOOKUP($B28,RM!$B$4:$NX$90,MATCH($K$1+1,RM!$B$3:$NX$3),0))+IF($B28="",0,VLOOKUP($B28,RM!$B$4:$NX$90,MATCH($K$1+2,RM!$B$3:$NX$3),0))+IF($B28="",0,VLOOKUP($B28,RM!$B$4:$NX$90,MATCH($K$1+3,RM!$B$3:$NX$3),0))+IF($B28="",0,VLOOKUP($B28,RM!$B$4:$NX$90,MATCH($K$1+4,RM!$B$3:$NX$3),0))</f>
        <v>0</v>
      </c>
      <c r="K28" s="142">
        <f t="shared" si="10"/>
        <v>0</v>
      </c>
    </row>
    <row r="29" spans="2:11" s="134" customFormat="1" outlineLevel="1">
      <c r="B29" s="139" t="s">
        <v>53</v>
      </c>
      <c r="C29" s="140" t="s">
        <v>54</v>
      </c>
      <c r="D29" s="10"/>
      <c r="E29" s="142">
        <f>IF($B29="",0,VLOOKUP($B29,LARM!$B$4:$NX$90,MATCH($K$1,LARM!$B$3:$NX$3),0))+IF($B29="",0,VLOOKUP($B29,LARM!$B$4:$NX$90,MATCH($K$1+1,LARM!$B$3:$NX$3),0))+IF($B29="",0,VLOOKUP($B29,LARM!$B$4:$NX$90,MATCH($K$1+2,LARM!$B$3:$NX$3),0))+IF($B29="",0,VLOOKUP($B29,LARM!$B$4:$NX$90,MATCH($K$1+3,LARM!$B$3:$NX$3),0))+IF($B29="",0,VLOOKUP($B29,LARM!$B$4:$NX$90,MATCH($K$1+4,LARM!$B$3:$NX$3),0))</f>
        <v>0</v>
      </c>
      <c r="F29" s="142">
        <f>IF($B29="",0,VLOOKUP($B29,LUCKY!$B$4:$NX$90,MATCH($K$1,LUCKY!$B$3:$NX$3),0))+IF($B29="",0,VLOOKUP($B29,LUCKY!$B$4:$NX$90,MATCH($K$1+1,LUCKY!$B$3:$NX$3),0))+IF($B29="",0,VLOOKUP($B29,LUCKY!$B$4:$NX$90,MATCH($K$1+2,LUCKY!$B$3:$NX$3),0))+IF($B29="",0,VLOOKUP($B29,LUCKY!$B$4:$NX$90,MATCH($K$1+3,LUCKY!$B$3:$NX$3),0))+IF($B29="",0,VLOOKUP($B29,LUCKY!$B$4:$NX$90,MATCH($K$1+4,LUCKY!$B$3:$NX$3),0))</f>
        <v>0</v>
      </c>
      <c r="G29" s="142">
        <f>IF($B29="",0,VLOOKUP($B29,HOLDING!$B$4:$NX$90,MATCH($K$1,HOLDING!$B$3:$NX$3),0))+IF($B29="",0,VLOOKUP($B29,HOLDING!$B$4:$NX$90,MATCH($K$1+1,HOLDING!$B$3:$NX$3),0))+IF($B29="",0,VLOOKUP($B29,HOLDING!$B$4:$NX$90,MATCH($K$1+2,HOLDING!$B$3:$NX$3),0))+IF($B29="",0,VLOOKUP($B29,HOLDING!$B$4:$NX$90,MATCH($K$1+3,HOLDING!$B$3:$NX$3),0))+IF($B29="",0,VLOOKUP($B29,HOLDING!$B$4:$NX$90,MATCH($K$1+4,HOLDING!$B$3:$NX$3),0))</f>
        <v>0</v>
      </c>
      <c r="H29" s="142">
        <f>IF($B29="",0,VLOOKUP($B29,LM!$B$4:$NX$90,MATCH($K$1,LM!$B$3:$NX$3),0))+IF($B29="",0,VLOOKUP($B29,LM!$B$4:$NX$90,MATCH($K$1+1,LM!$B$3:$NX$3),0))+IF($B29="",0,VLOOKUP($B29,LM!$B$4:$NX$90,MATCH($K$1+2,LM!$B$3:$NX$3),0))+IF($B29="",0,VLOOKUP($B29,LM!$B$4:$NX$90,MATCH($K$1+3,LM!$B$3:$NX$3),0))+IF($B29="",0,VLOOKUP($B29,LM!$B$4:$NX$90,MATCH($K$1+4,LM!$B$3:$NX$3),0))</f>
        <v>0</v>
      </c>
      <c r="I29" s="142">
        <f>IF($B29="",0,VLOOKUP($B29,RM!$B$4:$NX$90,MATCH($K$1,RM!$B$3:$NX$3),0))+IF($B29="",0,VLOOKUP($B29,RM!$B$4:$NX$90,MATCH($K$1+1,RM!$B$3:$NX$3),0))+IF($B29="",0,VLOOKUP($B29,RM!$B$4:$NX$90,MATCH($K$1+2,RM!$B$3:$NX$3),0))+IF($B29="",0,VLOOKUP($B29,RM!$B$4:$NX$90,MATCH($K$1+3,RM!$B$3:$NX$3),0))+IF($B29="",0,VLOOKUP($B29,RM!$B$4:$NX$90,MATCH($K$1+4,RM!$B$3:$NX$3),0))</f>
        <v>0</v>
      </c>
      <c r="K29" s="142">
        <f t="shared" si="10"/>
        <v>0</v>
      </c>
    </row>
    <row r="30" spans="2:11" s="134" customFormat="1" outlineLevel="1">
      <c r="B30" s="139" t="s">
        <v>109</v>
      </c>
      <c r="C30" s="140" t="s">
        <v>110</v>
      </c>
      <c r="D30" s="10"/>
      <c r="E30" s="142">
        <f>IF($B30="",0,VLOOKUP($B30,LARM!$B$4:$NX$90,MATCH($K$1,LARM!$B$3:$NX$3),0))+IF($B30="",0,VLOOKUP($B30,LARM!$B$4:$NX$90,MATCH($K$1+1,LARM!$B$3:$NX$3),0))+IF($B30="",0,VLOOKUP($B30,LARM!$B$4:$NX$90,MATCH($K$1+2,LARM!$B$3:$NX$3),0))+IF($B30="",0,VLOOKUP($B30,LARM!$B$4:$NX$90,MATCH($K$1+3,LARM!$B$3:$NX$3),0))+IF($B30="",0,VLOOKUP($B30,LARM!$B$4:$NX$90,MATCH($K$1+4,LARM!$B$3:$NX$3),0))</f>
        <v>-384.7</v>
      </c>
      <c r="F30" s="142">
        <f>IF($B30="",0,VLOOKUP($B30,LUCKY!$B$4:$NX$90,MATCH($K$1,LUCKY!$B$3:$NX$3),0))+IF($B30="",0,VLOOKUP($B30,LUCKY!$B$4:$NX$90,MATCH($K$1+1,LUCKY!$B$3:$NX$3),0))+IF($B30="",0,VLOOKUP($B30,LUCKY!$B$4:$NX$90,MATCH($K$1+2,LUCKY!$B$3:$NX$3),0))+IF($B30="",0,VLOOKUP($B30,LUCKY!$B$4:$NX$90,MATCH($K$1+3,LUCKY!$B$3:$NX$3),0))+IF($B30="",0,VLOOKUP($B30,LUCKY!$B$4:$NX$90,MATCH($K$1+4,LUCKY!$B$3:$NX$3),0))</f>
        <v>0</v>
      </c>
      <c r="G30" s="142">
        <f>IF($B30="",0,VLOOKUP($B30,HOLDING!$B$4:$NX$90,MATCH($K$1,HOLDING!$B$3:$NX$3),0))+IF($B30="",0,VLOOKUP($B30,HOLDING!$B$4:$NX$90,MATCH($K$1+1,HOLDING!$B$3:$NX$3),0))+IF($B30="",0,VLOOKUP($B30,HOLDING!$B$4:$NX$90,MATCH($K$1+2,HOLDING!$B$3:$NX$3),0))+IF($B30="",0,VLOOKUP($B30,HOLDING!$B$4:$NX$90,MATCH($K$1+3,HOLDING!$B$3:$NX$3),0))+IF($B30="",0,VLOOKUP($B30,HOLDING!$B$4:$NX$90,MATCH($K$1+4,HOLDING!$B$3:$NX$3),0))</f>
        <v>0</v>
      </c>
      <c r="H30" s="142">
        <f>IF($B30="",0,VLOOKUP($B30,LM!$B$4:$NX$90,MATCH($K$1,LM!$B$3:$NX$3),0))+IF($B30="",0,VLOOKUP($B30,LM!$B$4:$NX$90,MATCH($K$1+1,LM!$B$3:$NX$3),0))+IF($B30="",0,VLOOKUP($B30,LM!$B$4:$NX$90,MATCH($K$1+2,LM!$B$3:$NX$3),0))+IF($B30="",0,VLOOKUP($B30,LM!$B$4:$NX$90,MATCH($K$1+3,LM!$B$3:$NX$3),0))+IF($B30="",0,VLOOKUP($B30,LM!$B$4:$NX$90,MATCH($K$1+4,LM!$B$3:$NX$3),0))</f>
        <v>-850</v>
      </c>
      <c r="I30" s="142">
        <f>IF($B30="",0,VLOOKUP($B30,RM!$B$4:$NX$90,MATCH($K$1,RM!$B$3:$NX$3),0))+IF($B30="",0,VLOOKUP($B30,RM!$B$4:$NX$90,MATCH($K$1+1,RM!$B$3:$NX$3),0))+IF($B30="",0,VLOOKUP($B30,RM!$B$4:$NX$90,MATCH($K$1+2,RM!$B$3:$NX$3),0))+IF($B30="",0,VLOOKUP($B30,RM!$B$4:$NX$90,MATCH($K$1+3,RM!$B$3:$NX$3),0))+IF($B30="",0,VLOOKUP($B30,RM!$B$4:$NX$90,MATCH($K$1+4,RM!$B$3:$NX$3),0))</f>
        <v>0</v>
      </c>
      <c r="K30" s="142">
        <f t="shared" ref="K30" si="11">SUM(E30:I30)</f>
        <v>-1234.7</v>
      </c>
    </row>
    <row r="31" spans="2:11" s="134" customFormat="1" outlineLevel="1">
      <c r="B31" s="139" t="s">
        <v>59</v>
      </c>
      <c r="C31" s="140" t="s">
        <v>60</v>
      </c>
      <c r="D31" s="10"/>
      <c r="E31" s="142">
        <f>IF($B31="",0,VLOOKUP($B31,LARM!$B$4:$NX$90,MATCH($K$1,LARM!$B$3:$NX$3),0))+IF($B31="",0,VLOOKUP($B31,LARM!$B$4:$NX$90,MATCH($K$1+1,LARM!$B$3:$NX$3),0))+IF($B31="",0,VLOOKUP($B31,LARM!$B$4:$NX$90,MATCH($K$1+2,LARM!$B$3:$NX$3),0))+IF($B31="",0,VLOOKUP($B31,LARM!$B$4:$NX$90,MATCH($K$1+3,LARM!$B$3:$NX$3),0))+IF($B31="",0,VLOOKUP($B31,LARM!$B$4:$NX$90,MATCH($K$1+4,LARM!$B$3:$NX$3),0))</f>
        <v>0</v>
      </c>
      <c r="F31" s="142">
        <f>IF($B31="",0,VLOOKUP($B31,LUCKY!$B$4:$NX$90,MATCH($K$1,LUCKY!$B$3:$NX$3),0))+IF($B31="",0,VLOOKUP($B31,LUCKY!$B$4:$NX$90,MATCH($K$1+1,LUCKY!$B$3:$NX$3),0))+IF($B31="",0,VLOOKUP($B31,LUCKY!$B$4:$NX$90,MATCH($K$1+2,LUCKY!$B$3:$NX$3),0))+IF($B31="",0,VLOOKUP($B31,LUCKY!$B$4:$NX$90,MATCH($K$1+3,LUCKY!$B$3:$NX$3),0))+IF($B31="",0,VLOOKUP($B31,LUCKY!$B$4:$NX$90,MATCH($K$1+4,LUCKY!$B$3:$NX$3),0))</f>
        <v>0</v>
      </c>
      <c r="G31" s="142">
        <f>IF($B31="",0,VLOOKUP($B31,HOLDING!$B$4:$NX$90,MATCH($K$1,HOLDING!$B$3:$NX$3),0))+IF($B31="",0,VLOOKUP($B31,HOLDING!$B$4:$NX$90,MATCH($K$1+1,HOLDING!$B$3:$NX$3),0))+IF($B31="",0,VLOOKUP($B31,HOLDING!$B$4:$NX$90,MATCH($K$1+2,HOLDING!$B$3:$NX$3),0))+IF($B31="",0,VLOOKUP($B31,HOLDING!$B$4:$NX$90,MATCH($K$1+3,HOLDING!$B$3:$NX$3),0))+IF($B31="",0,VLOOKUP($B31,HOLDING!$B$4:$NX$90,MATCH($K$1+4,HOLDING!$B$3:$NX$3),0))</f>
        <v>0</v>
      </c>
      <c r="H31" s="142">
        <f>IF($B31="",0,VLOOKUP($B31,LM!$B$4:$NX$90,MATCH($K$1,LM!$B$3:$NX$3),0))+IF($B31="",0,VLOOKUP($B31,LM!$B$4:$NX$90,MATCH($K$1+1,LM!$B$3:$NX$3),0))+IF($B31="",0,VLOOKUP($B31,LM!$B$4:$NX$90,MATCH($K$1+2,LM!$B$3:$NX$3),0))+IF($B31="",0,VLOOKUP($B31,LM!$B$4:$NX$90,MATCH($K$1+3,LM!$B$3:$NX$3),0))+IF($B31="",0,VLOOKUP($B31,LM!$B$4:$NX$90,MATCH($K$1+4,LM!$B$3:$NX$3),0))</f>
        <v>-16000</v>
      </c>
      <c r="I31" s="142">
        <f>IF($B31="",0,VLOOKUP($B31,RM!$B$4:$NX$90,MATCH($K$1,RM!$B$3:$NX$3),0))+IF($B31="",0,VLOOKUP($B31,RM!$B$4:$NX$90,MATCH($K$1+1,RM!$B$3:$NX$3),0))+IF($B31="",0,VLOOKUP($B31,RM!$B$4:$NX$90,MATCH($K$1+2,RM!$B$3:$NX$3),0))+IF($B31="",0,VLOOKUP($B31,RM!$B$4:$NX$90,MATCH($K$1+3,RM!$B$3:$NX$3),0))+IF($B31="",0,VLOOKUP($B31,RM!$B$4:$NX$90,MATCH($K$1+4,RM!$B$3:$NX$3),0))</f>
        <v>0</v>
      </c>
      <c r="K31" s="142">
        <f t="shared" si="10"/>
        <v>-16000</v>
      </c>
    </row>
    <row r="32" spans="2:11" outlineLevel="1" collapsed="1">
      <c r="C32" s="115"/>
      <c r="E32" s="76"/>
      <c r="F32" s="76"/>
      <c r="G32" s="76"/>
      <c r="H32" s="76"/>
      <c r="I32" s="76"/>
      <c r="K32" s="76"/>
    </row>
    <row r="33" spans="2:393" ht="15.75" customHeight="1">
      <c r="B33" s="128"/>
      <c r="C33" s="129" t="s">
        <v>13</v>
      </c>
      <c r="E33" s="75">
        <f>E34+E36+E38</f>
        <v>-248.26</v>
      </c>
      <c r="F33" s="75">
        <f t="shared" ref="F33:K33" si="12">F34+F36+F38</f>
        <v>-50438</v>
      </c>
      <c r="G33" s="75">
        <f t="shared" ref="G33:H33" si="13">G34+G36+G38</f>
        <v>0</v>
      </c>
      <c r="H33" s="75">
        <f t="shared" si="13"/>
        <v>50000.1</v>
      </c>
      <c r="I33" s="75">
        <f t="shared" si="12"/>
        <v>0</v>
      </c>
      <c r="K33" s="75">
        <f t="shared" si="12"/>
        <v>-686.16</v>
      </c>
      <c r="OB33" s="10">
        <f>OB34+OB36+OB38</f>
        <v>0</v>
      </c>
    </row>
    <row r="34" spans="2:393" s="17" customFormat="1" ht="15.75" customHeight="1" outlineLevel="1">
      <c r="B34" s="39"/>
      <c r="C34" s="121" t="s">
        <v>78</v>
      </c>
      <c r="D34" s="10"/>
      <c r="E34" s="81">
        <f t="shared" ref="E34:K34" si="14">SUM(E35:E35)</f>
        <v>0.25</v>
      </c>
      <c r="F34" s="81">
        <f t="shared" si="14"/>
        <v>5.08</v>
      </c>
      <c r="G34" s="81">
        <f t="shared" si="14"/>
        <v>0</v>
      </c>
      <c r="H34" s="81">
        <f t="shared" si="14"/>
        <v>9.9999999999999992E-2</v>
      </c>
      <c r="I34" s="81">
        <f t="shared" si="14"/>
        <v>0</v>
      </c>
      <c r="K34" s="81">
        <f t="shared" si="14"/>
        <v>5.43</v>
      </c>
    </row>
    <row r="35" spans="2:393" s="134" customFormat="1" outlineLevel="1">
      <c r="B35" s="139" t="s">
        <v>55</v>
      </c>
      <c r="C35" s="140" t="s">
        <v>56</v>
      </c>
      <c r="D35" s="10"/>
      <c r="E35" s="142">
        <f>IF($B35="",0,VLOOKUP($B35,LARM!$B$4:$NX$90,MATCH($K$1,LARM!$B$3:$NX$3),0))+IF($B35="",0,VLOOKUP($B35,LARM!$B$4:$NX$90,MATCH($K$1+1,LARM!$B$3:$NX$3),0))+IF($B35="",0,VLOOKUP($B35,LARM!$B$4:$NX$90,MATCH($K$1+2,LARM!$B$3:$NX$3),0))+IF($B35="",0,VLOOKUP($B35,LARM!$B$4:$NX$90,MATCH($K$1+3,LARM!$B$3:$NX$3),0))+IF($B35="",0,VLOOKUP($B35,LARM!$B$4:$NX$90,MATCH($K$1+4,LARM!$B$3:$NX$3),0))</f>
        <v>0.25</v>
      </c>
      <c r="F35" s="142">
        <f>IF($B35="",0,VLOOKUP($B35,LUCKY!$B$4:$NX$90,MATCH($K$1,LUCKY!$B$3:$NX$3),0))+IF($B35="",0,VLOOKUP($B35,LUCKY!$B$4:$NX$90,MATCH($K$1+1,LUCKY!$B$3:$NX$3),0))+IF($B35="",0,VLOOKUP($B35,LUCKY!$B$4:$NX$90,MATCH($K$1+2,LUCKY!$B$3:$NX$3),0))+IF($B35="",0,VLOOKUP($B35,LUCKY!$B$4:$NX$90,MATCH($K$1+3,LUCKY!$B$3:$NX$3),0))+IF($B35="",0,VLOOKUP($B35,LUCKY!$B$4:$NX$90,MATCH($K$1+4,LUCKY!$B$3:$NX$3),0))</f>
        <v>5.08</v>
      </c>
      <c r="G35" s="142">
        <f>IF($B35="",0,VLOOKUP($B35,HOLDING!$B$4:$NX$90,MATCH($K$1,HOLDING!$B$3:$NX$3),0))+IF($B35="",0,VLOOKUP($B35,HOLDING!$B$4:$NX$90,MATCH($K$1+1,HOLDING!$B$3:$NX$3),0))+IF($B35="",0,VLOOKUP($B35,HOLDING!$B$4:$NX$90,MATCH($K$1+2,HOLDING!$B$3:$NX$3),0))+IF($B35="",0,VLOOKUP($B35,HOLDING!$B$4:$NX$90,MATCH($K$1+3,HOLDING!$B$3:$NX$3),0))+IF($B35="",0,VLOOKUP($B35,HOLDING!$B$4:$NX$90,MATCH($K$1+4,HOLDING!$B$3:$NX$3),0))</f>
        <v>0</v>
      </c>
      <c r="H35" s="142">
        <f>IF($B35="",0,VLOOKUP($B35,LM!$B$4:$NX$90,MATCH($K$1,LM!$B$3:$NX$3),0))+IF($B35="",0,VLOOKUP($B35,LM!$B$4:$NX$90,MATCH($K$1+1,LM!$B$3:$NX$3),0))+IF($B35="",0,VLOOKUP($B35,LM!$B$4:$NX$90,MATCH($K$1+2,LM!$B$3:$NX$3),0))+IF($B35="",0,VLOOKUP($B35,LM!$B$4:$NX$90,MATCH($K$1+3,LM!$B$3:$NX$3),0))+IF($B35="",0,VLOOKUP($B35,LM!$B$4:$NX$90,MATCH($K$1+4,LM!$B$3:$NX$3),0))</f>
        <v>9.9999999999999992E-2</v>
      </c>
      <c r="I35" s="142">
        <f>IF($B35="",0,VLOOKUP($B35,RM!$B$4:$NX$90,MATCH($K$1,RM!$B$3:$NX$3),0))+IF($B35="",0,VLOOKUP($B35,RM!$B$4:$NX$90,MATCH($K$1+1,RM!$B$3:$NX$3),0))+IF($B35="",0,VLOOKUP($B35,RM!$B$4:$NX$90,MATCH($K$1+2,RM!$B$3:$NX$3),0))+IF($B35="",0,VLOOKUP($B35,RM!$B$4:$NX$90,MATCH($K$1+3,RM!$B$3:$NX$3),0))+IF($B35="",0,VLOOKUP($B35,RM!$B$4:$NX$90,MATCH($K$1+4,RM!$B$3:$NX$3),0))</f>
        <v>0</v>
      </c>
      <c r="K35" s="142">
        <f t="shared" ref="K35" si="15">SUM(E35:I35)</f>
        <v>5.43</v>
      </c>
    </row>
    <row r="36" spans="2:393" s="17" customFormat="1" ht="15.75" customHeight="1" outlineLevel="1">
      <c r="B36" s="39"/>
      <c r="C36" s="121" t="s">
        <v>79</v>
      </c>
      <c r="D36" s="10"/>
      <c r="E36" s="81">
        <f>SUM(E37)</f>
        <v>-248.51</v>
      </c>
      <c r="F36" s="81">
        <f t="shared" ref="F36:K36" si="16">SUM(F37)</f>
        <v>-443.08</v>
      </c>
      <c r="G36" s="81">
        <f t="shared" si="16"/>
        <v>0</v>
      </c>
      <c r="H36" s="81">
        <f t="shared" si="16"/>
        <v>0</v>
      </c>
      <c r="I36" s="81">
        <f t="shared" si="16"/>
        <v>0</v>
      </c>
      <c r="K36" s="81">
        <f t="shared" si="16"/>
        <v>-691.58999999999992</v>
      </c>
      <c r="OB36" s="17">
        <f>SUM(OB37)</f>
        <v>0</v>
      </c>
    </row>
    <row r="37" spans="2:393" s="134" customFormat="1" outlineLevel="1">
      <c r="B37" s="139" t="s">
        <v>57</v>
      </c>
      <c r="C37" s="140" t="s">
        <v>58</v>
      </c>
      <c r="D37" s="10"/>
      <c r="E37" s="142">
        <f>IF($B37="",0,VLOOKUP($B37,LARM!$B$4:$NX$90,MATCH($K$1,LARM!$B$3:$NX$3),0))+IF($B37="",0,VLOOKUP($B37,LARM!$B$4:$NX$90,MATCH($K$1+1,LARM!$B$3:$NX$3),0))+IF($B37="",0,VLOOKUP($B37,LARM!$B$4:$NX$90,MATCH($K$1+2,LARM!$B$3:$NX$3),0))+IF($B37="",0,VLOOKUP($B37,LARM!$B$4:$NX$90,MATCH($K$1+3,LARM!$B$3:$NX$3),0))+IF($B37="",0,VLOOKUP($B37,LARM!$B$4:$NX$90,MATCH($K$1+4,LARM!$B$3:$NX$3),0))</f>
        <v>-248.51</v>
      </c>
      <c r="F37" s="142">
        <f>IF($B37="",0,VLOOKUP($B37,LUCKY!$B$4:$NX$90,MATCH($K$1,LUCKY!$B$3:$NX$3),0))+IF($B37="",0,VLOOKUP($B37,LUCKY!$B$4:$NX$90,MATCH($K$1+1,LUCKY!$B$3:$NX$3),0))+IF($B37="",0,VLOOKUP($B37,LUCKY!$B$4:$NX$90,MATCH($K$1+2,LUCKY!$B$3:$NX$3),0))+IF($B37="",0,VLOOKUP($B37,LUCKY!$B$4:$NX$90,MATCH($K$1+3,LUCKY!$B$3:$NX$3),0))+IF($B37="",0,VLOOKUP($B37,LUCKY!$B$4:$NX$90,MATCH($K$1+4,LUCKY!$B$3:$NX$3),0))</f>
        <v>-443.08</v>
      </c>
      <c r="G37" s="142">
        <f>IF($B37="",0,VLOOKUP($B37,HOLDING!$B$4:$NX$90,MATCH($K$1,HOLDING!$B$3:$NX$3),0))+IF($B37="",0,VLOOKUP($B37,HOLDING!$B$4:$NX$90,MATCH($K$1+1,HOLDING!$B$3:$NX$3),0))+IF($B37="",0,VLOOKUP($B37,HOLDING!$B$4:$NX$90,MATCH($K$1+2,HOLDING!$B$3:$NX$3),0))+IF($B37="",0,VLOOKUP($B37,HOLDING!$B$4:$NX$90,MATCH($K$1+3,HOLDING!$B$3:$NX$3),0))+IF($B37="",0,VLOOKUP($B37,HOLDING!$B$4:$NX$90,MATCH($K$1+4,HOLDING!$B$3:$NX$3),0))</f>
        <v>0</v>
      </c>
      <c r="H37" s="142">
        <f>IF($B37="",0,VLOOKUP($B37,LM!$B$4:$NX$90,MATCH($K$1,LM!$B$3:$NX$3),0))+IF($B37="",0,VLOOKUP($B37,LM!$B$4:$NX$90,MATCH($K$1+1,LM!$B$3:$NX$3),0))+IF($B37="",0,VLOOKUP($B37,LM!$B$4:$NX$90,MATCH($K$1+2,LM!$B$3:$NX$3),0))+IF($B37="",0,VLOOKUP($B37,LM!$B$4:$NX$90,MATCH($K$1+3,LM!$B$3:$NX$3),0))+IF($B37="",0,VLOOKUP($B37,LM!$B$4:$NX$90,MATCH($K$1+4,LM!$B$3:$NX$3),0))</f>
        <v>0</v>
      </c>
      <c r="I37" s="142">
        <f>IF($B37="",0,VLOOKUP($B37,RM!$B$4:$NX$90,MATCH($K$1,RM!$B$3:$NX$3),0))+IF($B37="",0,VLOOKUP($B37,RM!$B$4:$NX$90,MATCH($K$1+1,RM!$B$3:$NX$3),0))+IF($B37="",0,VLOOKUP($B37,RM!$B$4:$NX$90,MATCH($K$1+2,RM!$B$3:$NX$3),0))+IF($B37="",0,VLOOKUP($B37,RM!$B$4:$NX$90,MATCH($K$1+3,RM!$B$3:$NX$3),0))+IF($B37="",0,VLOOKUP($B37,RM!$B$4:$NX$90,MATCH($K$1+4,RM!$B$3:$NX$3),0))</f>
        <v>0</v>
      </c>
      <c r="K37" s="142">
        <f t="shared" ref="K37" si="17">SUM(E37:I37)</f>
        <v>-691.58999999999992</v>
      </c>
    </row>
    <row r="38" spans="2:393" s="17" customFormat="1" ht="15.75" customHeight="1" outlineLevel="1">
      <c r="B38" s="39"/>
      <c r="C38" s="121" t="s">
        <v>97</v>
      </c>
      <c r="D38" s="10"/>
      <c r="E38" s="81">
        <f t="shared" ref="E38:K38" si="18">SUM(E39:E40)</f>
        <v>0</v>
      </c>
      <c r="F38" s="81">
        <f t="shared" ref="F38:I38" si="19">SUM(F39:F40)</f>
        <v>-50000</v>
      </c>
      <c r="G38" s="81">
        <f t="shared" ref="G38:H38" si="20">SUM(G39:G40)</f>
        <v>0</v>
      </c>
      <c r="H38" s="81">
        <f t="shared" si="20"/>
        <v>50000</v>
      </c>
      <c r="I38" s="81">
        <f t="shared" si="19"/>
        <v>0</v>
      </c>
      <c r="K38" s="81">
        <f t="shared" si="18"/>
        <v>0</v>
      </c>
    </row>
    <row r="39" spans="2:393" s="134" customFormat="1" outlineLevel="1">
      <c r="B39" s="139" t="s">
        <v>98</v>
      </c>
      <c r="C39" s="140" t="s">
        <v>97</v>
      </c>
      <c r="D39" s="10"/>
      <c r="E39" s="142">
        <f>IF($B39="",0,VLOOKUP($B39,LARM!$B$4:$NX$90,MATCH($K$1,LARM!$B$3:$NX$3),0))+IF($B39="",0,VLOOKUP($B39,LARM!$B$4:$NX$90,MATCH($K$1+1,LARM!$B$3:$NX$3),0))+IF($B39="",0,VLOOKUP($B39,LARM!$B$4:$NX$90,MATCH($K$1+2,LARM!$B$3:$NX$3),0))+IF($B39="",0,VLOOKUP($B39,LARM!$B$4:$NX$90,MATCH($K$1+3,LARM!$B$3:$NX$3),0))+IF($B39="",0,VLOOKUP($B39,LARM!$B$4:$NX$90,MATCH($K$1+4,LARM!$B$3:$NX$3),0))</f>
        <v>0</v>
      </c>
      <c r="F39" s="142">
        <f>IF($B39="",0,VLOOKUP($B39,LUCKY!$B$4:$NX$90,MATCH($K$1,LUCKY!$B$3:$NX$3),0))+IF($B39="",0,VLOOKUP($B39,LUCKY!$B$4:$NX$90,MATCH($K$1+1,LUCKY!$B$3:$NX$3),0))+IF($B39="",0,VLOOKUP($B39,LUCKY!$B$4:$NX$90,MATCH($K$1+2,LUCKY!$B$3:$NX$3),0))+IF($B39="",0,VLOOKUP($B39,LUCKY!$B$4:$NX$90,MATCH($K$1+3,LUCKY!$B$3:$NX$3),0))+IF($B39="",0,VLOOKUP($B39,LUCKY!$B$4:$NX$90,MATCH($K$1+4,LUCKY!$B$3:$NX$3),0))</f>
        <v>-50000</v>
      </c>
      <c r="G39" s="142">
        <f>IF($B39="",0,VLOOKUP($B39,HOLDING!$B$4:$NX$90,MATCH($K$1,HOLDING!$B$3:$NX$3),0))+IF($B39="",0,VLOOKUP($B39,HOLDING!$B$4:$NX$90,MATCH($K$1+1,HOLDING!$B$3:$NX$3),0))+IF($B39="",0,VLOOKUP($B39,HOLDING!$B$4:$NX$90,MATCH($K$1+2,HOLDING!$B$3:$NX$3),0))+IF($B39="",0,VLOOKUP($B39,HOLDING!$B$4:$NX$90,MATCH($K$1+3,HOLDING!$B$3:$NX$3),0))+IF($B39="",0,VLOOKUP($B39,HOLDING!$B$4:$NX$90,MATCH($K$1+4,HOLDING!$B$3:$NX$3),0))</f>
        <v>0</v>
      </c>
      <c r="H39" s="142">
        <f>IF($B39="",0,VLOOKUP($B39,LM!$B$4:$NX$90,MATCH($K$1,LM!$B$3:$NX$3),0))+IF($B39="",0,VLOOKUP($B39,LM!$B$4:$NX$90,MATCH($K$1+1,LM!$B$3:$NX$3),0))+IF($B39="",0,VLOOKUP($B39,LM!$B$4:$NX$90,MATCH($K$1+2,LM!$B$3:$NX$3),0))+IF($B39="",0,VLOOKUP($B39,LM!$B$4:$NX$90,MATCH($K$1+3,LM!$B$3:$NX$3),0))+IF($B39="",0,VLOOKUP($B39,LM!$B$4:$NX$90,MATCH($K$1+4,LM!$B$3:$NX$3),0))</f>
        <v>50000</v>
      </c>
      <c r="I39" s="142">
        <f>IF($B39="",0,VLOOKUP($B39,RM!$B$4:$NX$90,MATCH($K$1,RM!$B$3:$NX$3),0))+IF($B39="",0,VLOOKUP($B39,RM!$B$4:$NX$90,MATCH($K$1+1,RM!$B$3:$NX$3),0))+IF($B39="",0,VLOOKUP($B39,RM!$B$4:$NX$90,MATCH($K$1+2,RM!$B$3:$NX$3),0))+IF($B39="",0,VLOOKUP($B39,RM!$B$4:$NX$90,MATCH($K$1+3,RM!$B$3:$NX$3),0))+IF($B39="",0,VLOOKUP($B39,RM!$B$4:$NX$90,MATCH($K$1+4,RM!$B$3:$NX$3),0))</f>
        <v>0</v>
      </c>
      <c r="K39" s="142">
        <f t="shared" ref="K39" si="21">SUM(E39:I39)</f>
        <v>0</v>
      </c>
    </row>
    <row r="40" spans="2:393" outlineLevel="1">
      <c r="B40" s="38"/>
      <c r="C40" s="122"/>
      <c r="E40" s="81"/>
      <c r="F40" s="81"/>
      <c r="G40" s="81"/>
      <c r="H40" s="81"/>
      <c r="I40" s="81"/>
      <c r="K40" s="81"/>
    </row>
    <row r="41" spans="2:393" ht="6.75" customHeight="1" thickBot="1">
      <c r="C41" s="62"/>
      <c r="E41" s="70"/>
      <c r="F41" s="70"/>
      <c r="G41" s="70"/>
      <c r="H41" s="70"/>
      <c r="I41" s="70"/>
      <c r="K41" s="70"/>
    </row>
    <row r="42" spans="2:393" s="17" customFormat="1" ht="15.75" customHeight="1" thickBot="1">
      <c r="B42" s="14"/>
      <c r="C42" s="71" t="s">
        <v>93</v>
      </c>
      <c r="D42" s="10"/>
      <c r="E42" s="72">
        <f t="shared" ref="E42:K42" si="22">E16+E18+E33</f>
        <v>-4104.71</v>
      </c>
      <c r="F42" s="72">
        <f t="shared" ref="F42:I42" si="23">F16+F18+F33</f>
        <v>-22625.49</v>
      </c>
      <c r="G42" s="72">
        <f t="shared" ref="G42:H42" si="24">G16+G18+G33</f>
        <v>-13833.78</v>
      </c>
      <c r="H42" s="72">
        <f t="shared" si="24"/>
        <v>28454.9</v>
      </c>
      <c r="I42" s="72">
        <f t="shared" si="23"/>
        <v>0</v>
      </c>
      <c r="K42" s="72">
        <f t="shared" si="22"/>
        <v>-12109.079999999998</v>
      </c>
    </row>
    <row r="43" spans="2:393" ht="10.5" customHeight="1" thickTop="1">
      <c r="C43" s="67"/>
      <c r="E43" s="69"/>
      <c r="F43" s="69"/>
      <c r="G43" s="69"/>
      <c r="H43" s="69"/>
      <c r="I43" s="69"/>
      <c r="K43" s="69"/>
    </row>
    <row r="44" spans="2:393" s="17" customFormat="1" ht="15.75" customHeight="1">
      <c r="B44" s="30" t="s">
        <v>61</v>
      </c>
      <c r="C44" s="130" t="s">
        <v>14</v>
      </c>
      <c r="D44" s="10"/>
      <c r="E44" s="81">
        <f>SUM(E45:E57)</f>
        <v>0</v>
      </c>
      <c r="F44" s="81">
        <f t="shared" ref="F44:K44" si="25">SUM(F45:F57)</f>
        <v>0</v>
      </c>
      <c r="G44" s="81">
        <f t="shared" ref="G44:H44" si="26">SUM(G45:G57)</f>
        <v>0</v>
      </c>
      <c r="H44" s="81">
        <f t="shared" si="26"/>
        <v>0</v>
      </c>
      <c r="I44" s="81">
        <f t="shared" si="25"/>
        <v>0</v>
      </c>
      <c r="K44" s="81">
        <f t="shared" si="25"/>
        <v>0</v>
      </c>
      <c r="OB44" s="17">
        <f>SUM(OB45:OB57)</f>
        <v>0</v>
      </c>
      <c r="OC44" s="17">
        <f>SUM(OC45:OC57)</f>
        <v>0</v>
      </c>
    </row>
    <row r="45" spans="2:393" s="134" customFormat="1" outlineLevel="1">
      <c r="B45" s="139" t="s">
        <v>62</v>
      </c>
      <c r="C45" s="140" t="s">
        <v>63</v>
      </c>
      <c r="D45" s="10"/>
      <c r="E45" s="142">
        <f>IF($B45="",0,VLOOKUP($B45,LARM!$B$4:$NX$90,MATCH($K$1,LARM!$B$3:$NX$3),0))+IF($B45="",0,VLOOKUP($B45,LARM!$B$4:$NX$90,MATCH($K$1+1,LARM!$B$3:$NX$3),0))+IF($B45="",0,VLOOKUP($B45,LARM!$B$4:$NX$90,MATCH($K$1+2,LARM!$B$3:$NX$3),0))+IF($B45="",0,VLOOKUP($B45,LARM!$B$4:$NX$90,MATCH($K$1+3,LARM!$B$3:$NX$3),0))+IF($B45="",0,VLOOKUP($B45,LARM!$B$4:$NX$90,MATCH($K$1+4,LARM!$B$3:$NX$3),0))</f>
        <v>0</v>
      </c>
      <c r="F45" s="142">
        <f>IF($B45="",0,VLOOKUP($B45,LUCKY!$B$4:$NX$90,MATCH($K$1,LUCKY!$B$3:$NX$3),0))+IF($B45="",0,VLOOKUP($B45,LUCKY!$B$4:$NX$90,MATCH($K$1+1,LUCKY!$B$3:$NX$3),0))+IF($B45="",0,VLOOKUP($B45,LUCKY!$B$4:$NX$90,MATCH($K$1+2,LUCKY!$B$3:$NX$3),0))+IF($B45="",0,VLOOKUP($B45,LUCKY!$B$4:$NX$90,MATCH($K$1+3,LUCKY!$B$3:$NX$3),0))+IF($B45="",0,VLOOKUP($B45,LUCKY!$B$4:$NX$90,MATCH($K$1+4,LUCKY!$B$3:$NX$3),0))</f>
        <v>0</v>
      </c>
      <c r="G45" s="142">
        <f>IF($B45="",0,VLOOKUP($B45,HOLDING!$B$4:$NX$90,MATCH($K$1,HOLDING!$B$3:$NX$3),0))+IF($B45="",0,VLOOKUP($B45,HOLDING!$B$4:$NX$90,MATCH($K$1+1,HOLDING!$B$3:$NX$3),0))+IF($B45="",0,VLOOKUP($B45,HOLDING!$B$4:$NX$90,MATCH($K$1+2,HOLDING!$B$3:$NX$3),0))+IF($B45="",0,VLOOKUP($B45,HOLDING!$B$4:$NX$90,MATCH($K$1+3,HOLDING!$B$3:$NX$3),0))+IF($B45="",0,VLOOKUP($B45,HOLDING!$B$4:$NX$90,MATCH($K$1+4,HOLDING!$B$3:$NX$3),0))</f>
        <v>0</v>
      </c>
      <c r="H45" s="142">
        <f>IF($B45="",0,VLOOKUP($B45,LM!$B$4:$NX$90,MATCH($K$1,LM!$B$3:$NX$3),0))+IF($B45="",0,VLOOKUP($B45,LM!$B$4:$NX$90,MATCH($K$1+1,LM!$B$3:$NX$3),0))+IF($B45="",0,VLOOKUP($B45,LM!$B$4:$NX$90,MATCH($K$1+2,LM!$B$3:$NX$3),0))+IF($B45="",0,VLOOKUP($B45,LM!$B$4:$NX$90,MATCH($K$1+3,LM!$B$3:$NX$3),0))+IF($B45="",0,VLOOKUP($B45,LM!$B$4:$NX$90,MATCH($K$1+4,LM!$B$3:$NX$3),0))</f>
        <v>0</v>
      </c>
      <c r="I45" s="142">
        <f>IF($B45="",0,VLOOKUP($B45,RM!$B$4:$NX$90,MATCH($K$1,RM!$B$3:$NX$3),0))+IF($B45="",0,VLOOKUP($B45,RM!$B$4:$NX$90,MATCH($K$1+1,RM!$B$3:$NX$3),0))+IF($B45="",0,VLOOKUP($B45,RM!$B$4:$NX$90,MATCH($K$1+2,RM!$B$3:$NX$3),0))+IF($B45="",0,VLOOKUP($B45,RM!$B$4:$NX$90,MATCH($K$1+3,RM!$B$3:$NX$3),0))+IF($B45="",0,VLOOKUP($B45,RM!$B$4:$NX$90,MATCH($K$1+4,RM!$B$3:$NX$3),0))</f>
        <v>0</v>
      </c>
      <c r="K45" s="142">
        <f t="shared" ref="K45:K56" si="27">SUM(E45:I45)</f>
        <v>0</v>
      </c>
    </row>
    <row r="46" spans="2:393" s="134" customFormat="1" outlineLevel="1">
      <c r="B46" s="139" t="s">
        <v>113</v>
      </c>
      <c r="C46" s="140" t="s">
        <v>114</v>
      </c>
      <c r="D46" s="10"/>
      <c r="E46" s="142">
        <f>IF($B46="",0,VLOOKUP($B46,LARM!$B$4:$NX$90,MATCH($K$1,LARM!$B$3:$NX$3),0))+IF($B46="",0,VLOOKUP($B46,LARM!$B$4:$NX$90,MATCH($K$1+1,LARM!$B$3:$NX$3),0))+IF($B46="",0,VLOOKUP($B46,LARM!$B$4:$NX$90,MATCH($K$1+2,LARM!$B$3:$NX$3),0))+IF($B46="",0,VLOOKUP($B46,LARM!$B$4:$NX$90,MATCH($K$1+3,LARM!$B$3:$NX$3),0))+IF($B46="",0,VLOOKUP($B46,LARM!$B$4:$NX$90,MATCH($K$1+4,LARM!$B$3:$NX$3),0))</f>
        <v>0</v>
      </c>
      <c r="F46" s="142">
        <f>IF($B46="",0,VLOOKUP($B46,LUCKY!$B$4:$NX$90,MATCH($K$1,LUCKY!$B$3:$NX$3),0))+IF($B46="",0,VLOOKUP($B46,LUCKY!$B$4:$NX$90,MATCH($K$1+1,LUCKY!$B$3:$NX$3),0))+IF($B46="",0,VLOOKUP($B46,LUCKY!$B$4:$NX$90,MATCH($K$1+2,LUCKY!$B$3:$NX$3),0))+IF($B46="",0,VLOOKUP($B46,LUCKY!$B$4:$NX$90,MATCH($K$1+3,LUCKY!$B$3:$NX$3),0))+IF($B46="",0,VLOOKUP($B46,LUCKY!$B$4:$NX$90,MATCH($K$1+4,LUCKY!$B$3:$NX$3),0))</f>
        <v>0</v>
      </c>
      <c r="G46" s="142">
        <f>IF($B46="",0,VLOOKUP($B46,HOLDING!$B$4:$NX$90,MATCH($K$1,HOLDING!$B$3:$NX$3),0))+IF($B46="",0,VLOOKUP($B46,HOLDING!$B$4:$NX$90,MATCH($K$1+1,HOLDING!$B$3:$NX$3),0))+IF($B46="",0,VLOOKUP($B46,HOLDING!$B$4:$NX$90,MATCH($K$1+2,HOLDING!$B$3:$NX$3),0))+IF($B46="",0,VLOOKUP($B46,HOLDING!$B$4:$NX$90,MATCH($K$1+3,HOLDING!$B$3:$NX$3),0))+IF($B46="",0,VLOOKUP($B46,HOLDING!$B$4:$NX$90,MATCH($K$1+4,HOLDING!$B$3:$NX$3),0))</f>
        <v>0</v>
      </c>
      <c r="H46" s="142">
        <f>IF($B46="",0,VLOOKUP($B46,LM!$B$4:$NX$90,MATCH($K$1,LM!$B$3:$NX$3),0))+IF($B46="",0,VLOOKUP($B46,LM!$B$4:$NX$90,MATCH($K$1+1,LM!$B$3:$NX$3),0))+IF($B46="",0,VLOOKUP($B46,LM!$B$4:$NX$90,MATCH($K$1+2,LM!$B$3:$NX$3),0))+IF($B46="",0,VLOOKUP($B46,LM!$B$4:$NX$90,MATCH($K$1+3,LM!$B$3:$NX$3),0))+IF($B46="",0,VLOOKUP($B46,LM!$B$4:$NX$90,MATCH($K$1+4,LM!$B$3:$NX$3),0))</f>
        <v>0</v>
      </c>
      <c r="I46" s="142">
        <f>IF($B46="",0,VLOOKUP($B46,RM!$B$4:$NX$90,MATCH($K$1,RM!$B$3:$NX$3),0))+IF($B46="",0,VLOOKUP($B46,RM!$B$4:$NX$90,MATCH($K$1+1,RM!$B$3:$NX$3),0))+IF($B46="",0,VLOOKUP($B46,RM!$B$4:$NX$90,MATCH($K$1+2,RM!$B$3:$NX$3),0))+IF($B46="",0,VLOOKUP($B46,RM!$B$4:$NX$90,MATCH($K$1+3,RM!$B$3:$NX$3),0))+IF($B46="",0,VLOOKUP($B46,RM!$B$4:$NX$90,MATCH($K$1+4,RM!$B$3:$NX$3),0))</f>
        <v>0</v>
      </c>
      <c r="K46" s="142">
        <f t="shared" ref="K46" si="28">SUM(E46:I46)</f>
        <v>0</v>
      </c>
    </row>
    <row r="47" spans="2:393" s="134" customFormat="1" outlineLevel="1">
      <c r="B47" s="139" t="s">
        <v>64</v>
      </c>
      <c r="C47" s="140" t="s">
        <v>65</v>
      </c>
      <c r="D47" s="10"/>
      <c r="E47" s="142">
        <f>IF($B47="",0,VLOOKUP($B47,LARM!$B$4:$NX$90,MATCH($K$1,LARM!$B$3:$NX$3),0))+IF($B47="",0,VLOOKUP($B47,LARM!$B$4:$NX$90,MATCH($K$1+1,LARM!$B$3:$NX$3),0))+IF($B47="",0,VLOOKUP($B47,LARM!$B$4:$NX$90,MATCH($K$1+2,LARM!$B$3:$NX$3),0))+IF($B47="",0,VLOOKUP($B47,LARM!$B$4:$NX$90,MATCH($K$1+3,LARM!$B$3:$NX$3),0))+IF($B47="",0,VLOOKUP($B47,LARM!$B$4:$NX$90,MATCH($K$1+4,LARM!$B$3:$NX$3),0))</f>
        <v>0</v>
      </c>
      <c r="F47" s="142">
        <f>IF($B47="",0,VLOOKUP($B47,LUCKY!$B$4:$NX$90,MATCH($K$1,LUCKY!$B$3:$NX$3),0))+IF($B47="",0,VLOOKUP($B47,LUCKY!$B$4:$NX$90,MATCH($K$1+1,LUCKY!$B$3:$NX$3),0))+IF($B47="",0,VLOOKUP($B47,LUCKY!$B$4:$NX$90,MATCH($K$1+2,LUCKY!$B$3:$NX$3),0))+IF($B47="",0,VLOOKUP($B47,LUCKY!$B$4:$NX$90,MATCH($K$1+3,LUCKY!$B$3:$NX$3),0))+IF($B47="",0,VLOOKUP($B47,LUCKY!$B$4:$NX$90,MATCH($K$1+4,LUCKY!$B$3:$NX$3),0))</f>
        <v>0</v>
      </c>
      <c r="G47" s="142">
        <f>IF($B47="",0,VLOOKUP($B47,HOLDING!$B$4:$NX$90,MATCH($K$1,HOLDING!$B$3:$NX$3),0))+IF($B47="",0,VLOOKUP($B47,HOLDING!$B$4:$NX$90,MATCH($K$1+1,HOLDING!$B$3:$NX$3),0))+IF($B47="",0,VLOOKUP($B47,HOLDING!$B$4:$NX$90,MATCH($K$1+2,HOLDING!$B$3:$NX$3),0))+IF($B47="",0,VLOOKUP($B47,HOLDING!$B$4:$NX$90,MATCH($K$1+3,HOLDING!$B$3:$NX$3),0))+IF($B47="",0,VLOOKUP($B47,HOLDING!$B$4:$NX$90,MATCH($K$1+4,HOLDING!$B$3:$NX$3),0))</f>
        <v>0</v>
      </c>
      <c r="H47" s="142">
        <f>IF($B47="",0,VLOOKUP($B47,LM!$B$4:$NX$90,MATCH($K$1,LM!$B$3:$NX$3),0))+IF($B47="",0,VLOOKUP($B47,LM!$B$4:$NX$90,MATCH($K$1+1,LM!$B$3:$NX$3),0))+IF($B47="",0,VLOOKUP($B47,LM!$B$4:$NX$90,MATCH($K$1+2,LM!$B$3:$NX$3),0))+IF($B47="",0,VLOOKUP($B47,LM!$B$4:$NX$90,MATCH($K$1+3,LM!$B$3:$NX$3),0))+IF($B47="",0,VLOOKUP($B47,LM!$B$4:$NX$90,MATCH($K$1+4,LM!$B$3:$NX$3),0))</f>
        <v>0</v>
      </c>
      <c r="I47" s="142">
        <f>IF($B47="",0,VLOOKUP($B47,RM!$B$4:$NX$90,MATCH($K$1,RM!$B$3:$NX$3),0))+IF($B47="",0,VLOOKUP($B47,RM!$B$4:$NX$90,MATCH($K$1+1,RM!$B$3:$NX$3),0))+IF($B47="",0,VLOOKUP($B47,RM!$B$4:$NX$90,MATCH($K$1+2,RM!$B$3:$NX$3),0))+IF($B47="",0,VLOOKUP($B47,RM!$B$4:$NX$90,MATCH($K$1+3,RM!$B$3:$NX$3),0))+IF($B47="",0,VLOOKUP($B47,RM!$B$4:$NX$90,MATCH($K$1+4,RM!$B$3:$NX$3),0))</f>
        <v>0</v>
      </c>
      <c r="K47" s="142">
        <f t="shared" si="27"/>
        <v>0</v>
      </c>
    </row>
    <row r="48" spans="2:393" s="134" customFormat="1" outlineLevel="1">
      <c r="B48" s="139" t="s">
        <v>66</v>
      </c>
      <c r="C48" s="140" t="s">
        <v>67</v>
      </c>
      <c r="D48" s="10"/>
      <c r="E48" s="142">
        <f>IF($B48="",0,VLOOKUP($B48,LARM!$B$4:$NX$90,MATCH($K$1,LARM!$B$3:$NX$3),0))+IF($B48="",0,VLOOKUP($B48,LARM!$B$4:$NX$90,MATCH($K$1+1,LARM!$B$3:$NX$3),0))+IF($B48="",0,VLOOKUP($B48,LARM!$B$4:$NX$90,MATCH($K$1+2,LARM!$B$3:$NX$3),0))+IF($B48="",0,VLOOKUP($B48,LARM!$B$4:$NX$90,MATCH($K$1+3,LARM!$B$3:$NX$3),0))+IF($B48="",0,VLOOKUP($B48,LARM!$B$4:$NX$90,MATCH($K$1+4,LARM!$B$3:$NX$3),0))</f>
        <v>0</v>
      </c>
      <c r="F48" s="142">
        <f>IF($B48="",0,VLOOKUP($B48,LUCKY!$B$4:$NX$90,MATCH($K$1,LUCKY!$B$3:$NX$3),0))+IF($B48="",0,VLOOKUP($B48,LUCKY!$B$4:$NX$90,MATCH($K$1+1,LUCKY!$B$3:$NX$3),0))+IF($B48="",0,VLOOKUP($B48,LUCKY!$B$4:$NX$90,MATCH($K$1+2,LUCKY!$B$3:$NX$3),0))+IF($B48="",0,VLOOKUP($B48,LUCKY!$B$4:$NX$90,MATCH($K$1+3,LUCKY!$B$3:$NX$3),0))+IF($B48="",0,VLOOKUP($B48,LUCKY!$B$4:$NX$90,MATCH($K$1+4,LUCKY!$B$3:$NX$3),0))</f>
        <v>0</v>
      </c>
      <c r="G48" s="142">
        <f>IF($B48="",0,VLOOKUP($B48,HOLDING!$B$4:$NX$90,MATCH($K$1,HOLDING!$B$3:$NX$3),0))+IF($B48="",0,VLOOKUP($B48,HOLDING!$B$4:$NX$90,MATCH($K$1+1,HOLDING!$B$3:$NX$3),0))+IF($B48="",0,VLOOKUP($B48,HOLDING!$B$4:$NX$90,MATCH($K$1+2,HOLDING!$B$3:$NX$3),0))+IF($B48="",0,VLOOKUP($B48,HOLDING!$B$4:$NX$90,MATCH($K$1+3,HOLDING!$B$3:$NX$3),0))+IF($B48="",0,VLOOKUP($B48,HOLDING!$B$4:$NX$90,MATCH($K$1+4,HOLDING!$B$3:$NX$3),0))</f>
        <v>0</v>
      </c>
      <c r="H48" s="142">
        <f>IF($B48="",0,VLOOKUP($B48,LM!$B$4:$NX$90,MATCH($K$1,LM!$B$3:$NX$3),0))+IF($B48="",0,VLOOKUP($B48,LM!$B$4:$NX$90,MATCH($K$1+1,LM!$B$3:$NX$3),0))+IF($B48="",0,VLOOKUP($B48,LM!$B$4:$NX$90,MATCH($K$1+2,LM!$B$3:$NX$3),0))+IF($B48="",0,VLOOKUP($B48,LM!$B$4:$NX$90,MATCH($K$1+3,LM!$B$3:$NX$3),0))+IF($B48="",0,VLOOKUP($B48,LM!$B$4:$NX$90,MATCH($K$1+4,LM!$B$3:$NX$3),0))</f>
        <v>0</v>
      </c>
      <c r="I48" s="142">
        <f>IF($B48="",0,VLOOKUP($B48,RM!$B$4:$NX$90,MATCH($K$1,RM!$B$3:$NX$3),0))+IF($B48="",0,VLOOKUP($B48,RM!$B$4:$NX$90,MATCH($K$1+1,RM!$B$3:$NX$3),0))+IF($B48="",0,VLOOKUP($B48,RM!$B$4:$NX$90,MATCH($K$1+2,RM!$B$3:$NX$3),0))+IF($B48="",0,VLOOKUP($B48,RM!$B$4:$NX$90,MATCH($K$1+3,RM!$B$3:$NX$3),0))+IF($B48="",0,VLOOKUP($B48,RM!$B$4:$NX$90,MATCH($K$1+4,RM!$B$3:$NX$3),0))</f>
        <v>0</v>
      </c>
      <c r="K48" s="142">
        <f t="shared" si="27"/>
        <v>0</v>
      </c>
    </row>
    <row r="49" spans="1:399" s="134" customFormat="1" outlineLevel="1">
      <c r="B49" s="139" t="s">
        <v>68</v>
      </c>
      <c r="C49" s="140" t="s">
        <v>69</v>
      </c>
      <c r="D49" s="10"/>
      <c r="E49" s="142">
        <f>IF($B49="",0,VLOOKUP($B49,LARM!$B$4:$NX$90,MATCH($K$1,LARM!$B$3:$NX$3),0))+IF($B49="",0,VLOOKUP($B49,LARM!$B$4:$NX$90,MATCH($K$1+1,LARM!$B$3:$NX$3),0))+IF($B49="",0,VLOOKUP($B49,LARM!$B$4:$NX$90,MATCH($K$1+2,LARM!$B$3:$NX$3),0))+IF($B49="",0,VLOOKUP($B49,LARM!$B$4:$NX$90,MATCH($K$1+3,LARM!$B$3:$NX$3),0))+IF($B49="",0,VLOOKUP($B49,LARM!$B$4:$NX$90,MATCH($K$1+4,LARM!$B$3:$NX$3),0))</f>
        <v>0</v>
      </c>
      <c r="F49" s="142">
        <f>IF($B49="",0,VLOOKUP($B49,LUCKY!$B$4:$NX$90,MATCH($K$1,LUCKY!$B$3:$NX$3),0))+IF($B49="",0,VLOOKUP($B49,LUCKY!$B$4:$NX$90,MATCH($K$1+1,LUCKY!$B$3:$NX$3),0))+IF($B49="",0,VLOOKUP($B49,LUCKY!$B$4:$NX$90,MATCH($K$1+2,LUCKY!$B$3:$NX$3),0))+IF($B49="",0,VLOOKUP($B49,LUCKY!$B$4:$NX$90,MATCH($K$1+3,LUCKY!$B$3:$NX$3),0))+IF($B49="",0,VLOOKUP($B49,LUCKY!$B$4:$NX$90,MATCH($K$1+4,LUCKY!$B$3:$NX$3),0))</f>
        <v>0</v>
      </c>
      <c r="G49" s="142">
        <f>IF($B49="",0,VLOOKUP($B49,HOLDING!$B$4:$NX$90,MATCH($K$1,HOLDING!$B$3:$NX$3),0))+IF($B49="",0,VLOOKUP($B49,HOLDING!$B$4:$NX$90,MATCH($K$1+1,HOLDING!$B$3:$NX$3),0))+IF($B49="",0,VLOOKUP($B49,HOLDING!$B$4:$NX$90,MATCH($K$1+2,HOLDING!$B$3:$NX$3),0))+IF($B49="",0,VLOOKUP($B49,HOLDING!$B$4:$NX$90,MATCH($K$1+3,HOLDING!$B$3:$NX$3),0))+IF($B49="",0,VLOOKUP($B49,HOLDING!$B$4:$NX$90,MATCH($K$1+4,HOLDING!$B$3:$NX$3),0))</f>
        <v>0</v>
      </c>
      <c r="H49" s="142">
        <f>IF($B49="",0,VLOOKUP($B49,LM!$B$4:$NX$90,MATCH($K$1,LM!$B$3:$NX$3),0))+IF($B49="",0,VLOOKUP($B49,LM!$B$4:$NX$90,MATCH($K$1+1,LM!$B$3:$NX$3),0))+IF($B49="",0,VLOOKUP($B49,LM!$B$4:$NX$90,MATCH($K$1+2,LM!$B$3:$NX$3),0))+IF($B49="",0,VLOOKUP($B49,LM!$B$4:$NX$90,MATCH($K$1+3,LM!$B$3:$NX$3),0))+IF($B49="",0,VLOOKUP($B49,LM!$B$4:$NX$90,MATCH($K$1+4,LM!$B$3:$NX$3),0))</f>
        <v>0</v>
      </c>
      <c r="I49" s="142">
        <f>IF($B49="",0,VLOOKUP($B49,RM!$B$4:$NX$90,MATCH($K$1,RM!$B$3:$NX$3),0))+IF($B49="",0,VLOOKUP($B49,RM!$B$4:$NX$90,MATCH($K$1+1,RM!$B$3:$NX$3),0))+IF($B49="",0,VLOOKUP($B49,RM!$B$4:$NX$90,MATCH($K$1+2,RM!$B$3:$NX$3),0))+IF($B49="",0,VLOOKUP($B49,RM!$B$4:$NX$90,MATCH($K$1+3,RM!$B$3:$NX$3),0))+IF($B49="",0,VLOOKUP($B49,RM!$B$4:$NX$90,MATCH($K$1+4,RM!$B$3:$NX$3),0))</f>
        <v>0</v>
      </c>
      <c r="K49" s="142">
        <f t="shared" si="27"/>
        <v>0</v>
      </c>
    </row>
    <row r="50" spans="1:399" s="134" customFormat="1" outlineLevel="1">
      <c r="B50" s="139" t="s">
        <v>70</v>
      </c>
      <c r="C50" s="140" t="s">
        <v>71</v>
      </c>
      <c r="D50" s="10"/>
      <c r="E50" s="142">
        <f>IF($B50="",0,VLOOKUP($B50,LARM!$B$4:$NX$90,MATCH($K$1,LARM!$B$3:$NX$3),0))+IF($B50="",0,VLOOKUP($B50,LARM!$B$4:$NX$90,MATCH($K$1+1,LARM!$B$3:$NX$3),0))+IF($B50="",0,VLOOKUP($B50,LARM!$B$4:$NX$90,MATCH($K$1+2,LARM!$B$3:$NX$3),0))+IF($B50="",0,VLOOKUP($B50,LARM!$B$4:$NX$90,MATCH($K$1+3,LARM!$B$3:$NX$3),0))+IF($B50="",0,VLOOKUP($B50,LARM!$B$4:$NX$90,MATCH($K$1+4,LARM!$B$3:$NX$3),0))</f>
        <v>0</v>
      </c>
      <c r="F50" s="142">
        <f>IF($B50="",0,VLOOKUP($B50,LUCKY!$B$4:$NX$90,MATCH($K$1,LUCKY!$B$3:$NX$3),0))+IF($B50="",0,VLOOKUP($B50,LUCKY!$B$4:$NX$90,MATCH($K$1+1,LUCKY!$B$3:$NX$3),0))+IF($B50="",0,VLOOKUP($B50,LUCKY!$B$4:$NX$90,MATCH($K$1+2,LUCKY!$B$3:$NX$3),0))+IF($B50="",0,VLOOKUP($B50,LUCKY!$B$4:$NX$90,MATCH($K$1+3,LUCKY!$B$3:$NX$3),0))+IF($B50="",0,VLOOKUP($B50,LUCKY!$B$4:$NX$90,MATCH($K$1+4,LUCKY!$B$3:$NX$3),0))</f>
        <v>0</v>
      </c>
      <c r="G50" s="142">
        <f>IF($B50="",0,VLOOKUP($B50,HOLDING!$B$4:$NX$90,MATCH($K$1,HOLDING!$B$3:$NX$3),0))+IF($B50="",0,VLOOKUP($B50,HOLDING!$B$4:$NX$90,MATCH($K$1+1,HOLDING!$B$3:$NX$3),0))+IF($B50="",0,VLOOKUP($B50,HOLDING!$B$4:$NX$90,MATCH($K$1+2,HOLDING!$B$3:$NX$3),0))+IF($B50="",0,VLOOKUP($B50,HOLDING!$B$4:$NX$90,MATCH($K$1+3,HOLDING!$B$3:$NX$3),0))+IF($B50="",0,VLOOKUP($B50,HOLDING!$B$4:$NX$90,MATCH($K$1+4,HOLDING!$B$3:$NX$3),0))</f>
        <v>0</v>
      </c>
      <c r="H50" s="142">
        <f>IF($B50="",0,VLOOKUP($B50,LM!$B$4:$NX$90,MATCH($K$1,LM!$B$3:$NX$3),0))+IF($B50="",0,VLOOKUP($B50,LM!$B$4:$NX$90,MATCH($K$1+1,LM!$B$3:$NX$3),0))+IF($B50="",0,VLOOKUP($B50,LM!$B$4:$NX$90,MATCH($K$1+2,LM!$B$3:$NX$3),0))+IF($B50="",0,VLOOKUP($B50,LM!$B$4:$NX$90,MATCH($K$1+3,LM!$B$3:$NX$3),0))+IF($B50="",0,VLOOKUP($B50,LM!$B$4:$NX$90,MATCH($K$1+4,LM!$B$3:$NX$3),0))</f>
        <v>0</v>
      </c>
      <c r="I50" s="142">
        <f>IF($B50="",0,VLOOKUP($B50,RM!$B$4:$NX$90,MATCH($K$1,RM!$B$3:$NX$3),0))+IF($B50="",0,VLOOKUP($B50,RM!$B$4:$NX$90,MATCH($K$1+1,RM!$B$3:$NX$3),0))+IF($B50="",0,VLOOKUP($B50,RM!$B$4:$NX$90,MATCH($K$1+2,RM!$B$3:$NX$3),0))+IF($B50="",0,VLOOKUP($B50,RM!$B$4:$NX$90,MATCH($K$1+3,RM!$B$3:$NX$3),0))+IF($B50="",0,VLOOKUP($B50,RM!$B$4:$NX$90,MATCH($K$1+4,RM!$B$3:$NX$3),0))</f>
        <v>0</v>
      </c>
      <c r="K50" s="142">
        <f t="shared" si="27"/>
        <v>0</v>
      </c>
    </row>
    <row r="51" spans="1:399" s="134" customFormat="1" outlineLevel="1">
      <c r="B51" s="139" t="s">
        <v>72</v>
      </c>
      <c r="C51" s="140" t="s">
        <v>73</v>
      </c>
      <c r="D51" s="10"/>
      <c r="E51" s="142">
        <f>IF($B51="",0,VLOOKUP($B51,LARM!$B$4:$NX$90,MATCH($K$1,LARM!$B$3:$NX$3),0))+IF($B51="",0,VLOOKUP($B51,LARM!$B$4:$NX$90,MATCH($K$1+1,LARM!$B$3:$NX$3),0))+IF($B51="",0,VLOOKUP($B51,LARM!$B$4:$NX$90,MATCH($K$1+2,LARM!$B$3:$NX$3),0))+IF($B51="",0,VLOOKUP($B51,LARM!$B$4:$NX$90,MATCH($K$1+3,LARM!$B$3:$NX$3),0))+IF($B51="",0,VLOOKUP($B51,LARM!$B$4:$NX$90,MATCH($K$1+4,LARM!$B$3:$NX$3),0))</f>
        <v>0</v>
      </c>
      <c r="F51" s="142">
        <f>IF($B51="",0,VLOOKUP($B51,LUCKY!$B$4:$NX$90,MATCH($K$1,LUCKY!$B$3:$NX$3),0))+IF($B51="",0,VLOOKUP($B51,LUCKY!$B$4:$NX$90,MATCH($K$1+1,LUCKY!$B$3:$NX$3),0))+IF($B51="",0,VLOOKUP($B51,LUCKY!$B$4:$NX$90,MATCH($K$1+2,LUCKY!$B$3:$NX$3),0))+IF($B51="",0,VLOOKUP($B51,LUCKY!$B$4:$NX$90,MATCH($K$1+3,LUCKY!$B$3:$NX$3),0))+IF($B51="",0,VLOOKUP($B51,LUCKY!$B$4:$NX$90,MATCH($K$1+4,LUCKY!$B$3:$NX$3),0))</f>
        <v>0</v>
      </c>
      <c r="G51" s="142">
        <f>IF($B51="",0,VLOOKUP($B51,HOLDING!$B$4:$NX$90,MATCH($K$1,HOLDING!$B$3:$NX$3),0))+IF($B51="",0,VLOOKUP($B51,HOLDING!$B$4:$NX$90,MATCH($K$1+1,HOLDING!$B$3:$NX$3),0))+IF($B51="",0,VLOOKUP($B51,HOLDING!$B$4:$NX$90,MATCH($K$1+2,HOLDING!$B$3:$NX$3),0))+IF($B51="",0,VLOOKUP($B51,HOLDING!$B$4:$NX$90,MATCH($K$1+3,HOLDING!$B$3:$NX$3),0))+IF($B51="",0,VLOOKUP($B51,HOLDING!$B$4:$NX$90,MATCH($K$1+4,HOLDING!$B$3:$NX$3),0))</f>
        <v>0</v>
      </c>
      <c r="H51" s="142">
        <f>IF($B51="",0,VLOOKUP($B51,LM!$B$4:$NX$90,MATCH($K$1,LM!$B$3:$NX$3),0))+IF($B51="",0,VLOOKUP($B51,LM!$B$4:$NX$90,MATCH($K$1+1,LM!$B$3:$NX$3),0))+IF($B51="",0,VLOOKUP($B51,LM!$B$4:$NX$90,MATCH($K$1+2,LM!$B$3:$NX$3),0))+IF($B51="",0,VLOOKUP($B51,LM!$B$4:$NX$90,MATCH($K$1+3,LM!$B$3:$NX$3),0))+IF($B51="",0,VLOOKUP($B51,LM!$B$4:$NX$90,MATCH($K$1+4,LM!$B$3:$NX$3),0))</f>
        <v>0</v>
      </c>
      <c r="I51" s="142">
        <f>IF($B51="",0,VLOOKUP($B51,RM!$B$4:$NX$90,MATCH($K$1,RM!$B$3:$NX$3),0))+IF($B51="",0,VLOOKUP($B51,RM!$B$4:$NX$90,MATCH($K$1+1,RM!$B$3:$NX$3),0))+IF($B51="",0,VLOOKUP($B51,RM!$B$4:$NX$90,MATCH($K$1+2,RM!$B$3:$NX$3),0))+IF($B51="",0,VLOOKUP($B51,RM!$B$4:$NX$90,MATCH($K$1+3,RM!$B$3:$NX$3),0))+IF($B51="",0,VLOOKUP($B51,RM!$B$4:$NX$90,MATCH($K$1+4,RM!$B$3:$NX$3),0))</f>
        <v>0</v>
      </c>
      <c r="K51" s="142">
        <f t="shared" si="27"/>
        <v>0</v>
      </c>
    </row>
    <row r="52" spans="1:399" s="134" customFormat="1" outlineLevel="1">
      <c r="B52" s="139" t="s">
        <v>74</v>
      </c>
      <c r="C52" s="140" t="s">
        <v>75</v>
      </c>
      <c r="D52" s="10"/>
      <c r="E52" s="142">
        <f>IF($B52="",0,VLOOKUP($B52,LARM!$B$4:$NX$90,MATCH($K$1,LARM!$B$3:$NX$3),0))+IF($B52="",0,VLOOKUP($B52,LARM!$B$4:$NX$90,MATCH($K$1+1,LARM!$B$3:$NX$3),0))+IF($B52="",0,VLOOKUP($B52,LARM!$B$4:$NX$90,MATCH($K$1+2,LARM!$B$3:$NX$3),0))+IF($B52="",0,VLOOKUP($B52,LARM!$B$4:$NX$90,MATCH($K$1+3,LARM!$B$3:$NX$3),0))+IF($B52="",0,VLOOKUP($B52,LARM!$B$4:$NX$90,MATCH($K$1+4,LARM!$B$3:$NX$3),0))</f>
        <v>0</v>
      </c>
      <c r="F52" s="142">
        <f>IF($B52="",0,VLOOKUP($B52,LUCKY!$B$4:$NX$90,MATCH($K$1,LUCKY!$B$3:$NX$3),0))+IF($B52="",0,VLOOKUP($B52,LUCKY!$B$4:$NX$90,MATCH($K$1+1,LUCKY!$B$3:$NX$3),0))+IF($B52="",0,VLOOKUP($B52,LUCKY!$B$4:$NX$90,MATCH($K$1+2,LUCKY!$B$3:$NX$3),0))+IF($B52="",0,VLOOKUP($B52,LUCKY!$B$4:$NX$90,MATCH($K$1+3,LUCKY!$B$3:$NX$3),0))+IF($B52="",0,VLOOKUP($B52,LUCKY!$B$4:$NX$90,MATCH($K$1+4,LUCKY!$B$3:$NX$3),0))</f>
        <v>0</v>
      </c>
      <c r="G52" s="142">
        <f>IF($B52="",0,VLOOKUP($B52,HOLDING!$B$4:$NX$90,MATCH($K$1,HOLDING!$B$3:$NX$3),0))+IF($B52="",0,VLOOKUP($B52,HOLDING!$B$4:$NX$90,MATCH($K$1+1,HOLDING!$B$3:$NX$3),0))+IF($B52="",0,VLOOKUP($B52,HOLDING!$B$4:$NX$90,MATCH($K$1+2,HOLDING!$B$3:$NX$3),0))+IF($B52="",0,VLOOKUP($B52,HOLDING!$B$4:$NX$90,MATCH($K$1+3,HOLDING!$B$3:$NX$3),0))+IF($B52="",0,VLOOKUP($B52,HOLDING!$B$4:$NX$90,MATCH($K$1+4,HOLDING!$B$3:$NX$3),0))</f>
        <v>0</v>
      </c>
      <c r="H52" s="142">
        <f>IF($B52="",0,VLOOKUP($B52,LM!$B$4:$NX$90,MATCH($K$1,LM!$B$3:$NX$3),0))+IF($B52="",0,VLOOKUP($B52,LM!$B$4:$NX$90,MATCH($K$1+1,LM!$B$3:$NX$3),0))+IF($B52="",0,VLOOKUP($B52,LM!$B$4:$NX$90,MATCH($K$1+2,LM!$B$3:$NX$3),0))+IF($B52="",0,VLOOKUP($B52,LM!$B$4:$NX$90,MATCH($K$1+3,LM!$B$3:$NX$3),0))+IF($B52="",0,VLOOKUP($B52,LM!$B$4:$NX$90,MATCH($K$1+4,LM!$B$3:$NX$3),0))</f>
        <v>0</v>
      </c>
      <c r="I52" s="142">
        <f>IF($B52="",0,VLOOKUP($B52,RM!$B$4:$NX$90,MATCH($K$1,RM!$B$3:$NX$3),0))+IF($B52="",0,VLOOKUP($B52,RM!$B$4:$NX$90,MATCH($K$1+1,RM!$B$3:$NX$3),0))+IF($B52="",0,VLOOKUP($B52,RM!$B$4:$NX$90,MATCH($K$1+2,RM!$B$3:$NX$3),0))+IF($B52="",0,VLOOKUP($B52,RM!$B$4:$NX$90,MATCH($K$1+3,RM!$B$3:$NX$3),0))+IF($B52="",0,VLOOKUP($B52,RM!$B$4:$NX$90,MATCH($K$1+4,RM!$B$3:$NX$3),0))</f>
        <v>0</v>
      </c>
      <c r="K52" s="142">
        <f t="shared" si="27"/>
        <v>0</v>
      </c>
    </row>
    <row r="53" spans="1:399" s="134" customFormat="1" outlineLevel="1">
      <c r="B53" s="139" t="s">
        <v>157</v>
      </c>
      <c r="C53" s="140" t="s">
        <v>156</v>
      </c>
      <c r="D53" s="10"/>
      <c r="E53" s="142">
        <f>IF($B53="",0,VLOOKUP($B53,LARM!$B$4:$NX$90,MATCH($K$1,LARM!$B$3:$NX$3),0))+IF($B53="",0,VLOOKUP($B53,LARM!$B$4:$NX$90,MATCH($K$1+1,LARM!$B$3:$NX$3),0))+IF($B53="",0,VLOOKUP($B53,LARM!$B$4:$NX$90,MATCH($K$1+2,LARM!$B$3:$NX$3),0))+IF($B53="",0,VLOOKUP($B53,LARM!$B$4:$NX$90,MATCH($K$1+3,LARM!$B$3:$NX$3),0))+IF($B53="",0,VLOOKUP($B53,LARM!$B$4:$NX$90,MATCH($K$1+4,LARM!$B$3:$NX$3),0))</f>
        <v>0</v>
      </c>
      <c r="F53" s="142">
        <f>IF($B53="",0,VLOOKUP($B53,LUCKY!$B$4:$NX$90,MATCH($K$1,LUCKY!$B$3:$NX$3),0))+IF($B53="",0,VLOOKUP($B53,LUCKY!$B$4:$NX$90,MATCH($K$1+1,LUCKY!$B$3:$NX$3),0))+IF($B53="",0,VLOOKUP($B53,LUCKY!$B$4:$NX$90,MATCH($K$1+2,LUCKY!$B$3:$NX$3),0))+IF($B53="",0,VLOOKUP($B53,LUCKY!$B$4:$NX$90,MATCH($K$1+3,LUCKY!$B$3:$NX$3),0))+IF($B53="",0,VLOOKUP($B53,LUCKY!$B$4:$NX$90,MATCH($K$1+4,LUCKY!$B$3:$NX$3),0))</f>
        <v>0</v>
      </c>
      <c r="G53" s="142">
        <f>IF($B53="",0,VLOOKUP($B53,HOLDING!$B$4:$NX$90,MATCH($K$1,HOLDING!$B$3:$NX$3),0))+IF($B53="",0,VLOOKUP($B53,HOLDING!$B$4:$NX$90,MATCH($K$1+1,HOLDING!$B$3:$NX$3),0))+IF($B53="",0,VLOOKUP($B53,HOLDING!$B$4:$NX$90,MATCH($K$1+2,HOLDING!$B$3:$NX$3),0))+IF($B53="",0,VLOOKUP($B53,HOLDING!$B$4:$NX$90,MATCH($K$1+3,HOLDING!$B$3:$NX$3),0))+IF($B53="",0,VLOOKUP($B53,HOLDING!$B$4:$NX$90,MATCH($K$1+4,HOLDING!$B$3:$NX$3),0))</f>
        <v>0</v>
      </c>
      <c r="H53" s="142">
        <f>IF($B53="",0,VLOOKUP($B53,LM!$B$4:$NX$90,MATCH($K$1,LM!$B$3:$NX$3),0))+IF($B53="",0,VLOOKUP($B53,LM!$B$4:$NX$90,MATCH($K$1+1,LM!$B$3:$NX$3),0))+IF($B53="",0,VLOOKUP($B53,LM!$B$4:$NX$90,MATCH($K$1+2,LM!$B$3:$NX$3),0))+IF($B53="",0,VLOOKUP($B53,LM!$B$4:$NX$90,MATCH($K$1+3,LM!$B$3:$NX$3),0))+IF($B53="",0,VLOOKUP($B53,LM!$B$4:$NX$90,MATCH($K$1+4,LM!$B$3:$NX$3),0))</f>
        <v>0</v>
      </c>
      <c r="I53" s="142">
        <f>IF($B53="",0,VLOOKUP($B53,RM!$B$4:$NX$90,MATCH($K$1,RM!$B$3:$NX$3),0))+IF($B53="",0,VLOOKUP($B53,RM!$B$4:$NX$90,MATCH($K$1+1,RM!$B$3:$NX$3),0))+IF($B53="",0,VLOOKUP($B53,RM!$B$4:$NX$90,MATCH($K$1+2,RM!$B$3:$NX$3),0))+IF($B53="",0,VLOOKUP($B53,RM!$B$4:$NX$90,MATCH($K$1+3,RM!$B$3:$NX$3),0))+IF($B53="",0,VLOOKUP($B53,RM!$B$4:$NX$90,MATCH($K$1+4,RM!$B$3:$NX$3),0))</f>
        <v>0</v>
      </c>
      <c r="K53" s="142">
        <f t="shared" si="27"/>
        <v>0</v>
      </c>
    </row>
    <row r="54" spans="1:399" s="134" customFormat="1" outlineLevel="1">
      <c r="B54" s="139" t="s">
        <v>76</v>
      </c>
      <c r="C54" s="140" t="s">
        <v>77</v>
      </c>
      <c r="D54" s="10"/>
      <c r="E54" s="142">
        <f>IF($B54="",0,VLOOKUP($B54,LARM!$B$4:$NX$90,MATCH($K$1,LARM!$B$3:$NX$3),0))+IF($B54="",0,VLOOKUP($B54,LARM!$B$4:$NX$90,MATCH($K$1+1,LARM!$B$3:$NX$3),0))+IF($B54="",0,VLOOKUP($B54,LARM!$B$4:$NX$90,MATCH($K$1+2,LARM!$B$3:$NX$3),0))+IF($B54="",0,VLOOKUP($B54,LARM!$B$4:$NX$90,MATCH($K$1+3,LARM!$B$3:$NX$3),0))+IF($B54="",0,VLOOKUP($B54,LARM!$B$4:$NX$90,MATCH($K$1+4,LARM!$B$3:$NX$3),0))</f>
        <v>0</v>
      </c>
      <c r="F54" s="142">
        <f>IF($B54="",0,VLOOKUP($B54,LUCKY!$B$4:$NX$90,MATCH($K$1,LUCKY!$B$3:$NX$3),0))+IF($B54="",0,VLOOKUP($B54,LUCKY!$B$4:$NX$90,MATCH($K$1+1,LUCKY!$B$3:$NX$3),0))+IF($B54="",0,VLOOKUP($B54,LUCKY!$B$4:$NX$90,MATCH($K$1+2,LUCKY!$B$3:$NX$3),0))+IF($B54="",0,VLOOKUP($B54,LUCKY!$B$4:$NX$90,MATCH($K$1+3,LUCKY!$B$3:$NX$3),0))+IF($B54="",0,VLOOKUP($B54,LUCKY!$B$4:$NX$90,MATCH($K$1+4,LUCKY!$B$3:$NX$3),0))</f>
        <v>0</v>
      </c>
      <c r="G54" s="142">
        <f>IF($B54="",0,VLOOKUP($B54,HOLDING!$B$4:$NX$90,MATCH($K$1,HOLDING!$B$3:$NX$3),0))+IF($B54="",0,VLOOKUP($B54,HOLDING!$B$4:$NX$90,MATCH($K$1+1,HOLDING!$B$3:$NX$3),0))+IF($B54="",0,VLOOKUP($B54,HOLDING!$B$4:$NX$90,MATCH($K$1+2,HOLDING!$B$3:$NX$3),0))+IF($B54="",0,VLOOKUP($B54,HOLDING!$B$4:$NX$90,MATCH($K$1+3,HOLDING!$B$3:$NX$3),0))+IF($B54="",0,VLOOKUP($B54,HOLDING!$B$4:$NX$90,MATCH($K$1+4,HOLDING!$B$3:$NX$3),0))</f>
        <v>0</v>
      </c>
      <c r="H54" s="142">
        <f>IF($B54="",0,VLOOKUP($B54,LM!$B$4:$NX$90,MATCH($K$1,LM!$B$3:$NX$3),0))+IF($B54="",0,VLOOKUP($B54,LM!$B$4:$NX$90,MATCH($K$1+1,LM!$B$3:$NX$3),0))+IF($B54="",0,VLOOKUP($B54,LM!$B$4:$NX$90,MATCH($K$1+2,LM!$B$3:$NX$3),0))+IF($B54="",0,VLOOKUP($B54,LM!$B$4:$NX$90,MATCH($K$1+3,LM!$B$3:$NX$3),0))+IF($B54="",0,VLOOKUP($B54,LM!$B$4:$NX$90,MATCH($K$1+4,LM!$B$3:$NX$3),0))</f>
        <v>0</v>
      </c>
      <c r="I54" s="142">
        <f>IF($B54="",0,VLOOKUP($B54,RM!$B$4:$NX$90,MATCH($K$1,RM!$B$3:$NX$3),0))+IF($B54="",0,VLOOKUP($B54,RM!$B$4:$NX$90,MATCH($K$1+1,RM!$B$3:$NX$3),0))+IF($B54="",0,VLOOKUP($B54,RM!$B$4:$NX$90,MATCH($K$1+2,RM!$B$3:$NX$3),0))+IF($B54="",0,VLOOKUP($B54,RM!$B$4:$NX$90,MATCH($K$1+3,RM!$B$3:$NX$3),0))+IF($B54="",0,VLOOKUP($B54,RM!$B$4:$NX$90,MATCH($K$1+4,RM!$B$3:$NX$3),0))</f>
        <v>0</v>
      </c>
      <c r="K54" s="142">
        <f t="shared" ref="K54" si="29">SUM(E54:I54)</f>
        <v>0</v>
      </c>
    </row>
    <row r="55" spans="1:399" s="134" customFormat="1" outlineLevel="1">
      <c r="B55" s="139" t="s">
        <v>107</v>
      </c>
      <c r="C55" s="140" t="s">
        <v>106</v>
      </c>
      <c r="D55" s="10"/>
      <c r="E55" s="142">
        <f>IF($B55="",0,VLOOKUP($B55,LARM!$B$4:$NX$90,MATCH($K$1,LARM!$B$3:$NX$3),0))+IF($B55="",0,VLOOKUP($B55,LARM!$B$4:$NX$90,MATCH($K$1+1,LARM!$B$3:$NX$3),0))+IF($B55="",0,VLOOKUP($B55,LARM!$B$4:$NX$90,MATCH($K$1+2,LARM!$B$3:$NX$3),0))+IF($B55="",0,VLOOKUP($B55,LARM!$B$4:$NX$90,MATCH($K$1+3,LARM!$B$3:$NX$3),0))+IF($B55="",0,VLOOKUP($B55,LARM!$B$4:$NX$90,MATCH($K$1+4,LARM!$B$3:$NX$3),0))</f>
        <v>0</v>
      </c>
      <c r="F55" s="142">
        <f>IF($B55="",0,VLOOKUP($B55,LUCKY!$B$4:$NX$90,MATCH($K$1,LUCKY!$B$3:$NX$3),0))+IF($B55="",0,VLOOKUP($B55,LUCKY!$B$4:$NX$90,MATCH($K$1+1,LUCKY!$B$3:$NX$3),0))+IF($B55="",0,VLOOKUP($B55,LUCKY!$B$4:$NX$90,MATCH($K$1+2,LUCKY!$B$3:$NX$3),0))+IF($B55="",0,VLOOKUP($B55,LUCKY!$B$4:$NX$90,MATCH($K$1+3,LUCKY!$B$3:$NX$3),0))+IF($B55="",0,VLOOKUP($B55,LUCKY!$B$4:$NX$90,MATCH($K$1+4,LUCKY!$B$3:$NX$3),0))</f>
        <v>0</v>
      </c>
      <c r="G55" s="142">
        <f>IF($B55="",0,VLOOKUP($B55,HOLDING!$B$4:$NX$90,MATCH($K$1,HOLDING!$B$3:$NX$3),0))+IF($B55="",0,VLOOKUP($B55,HOLDING!$B$4:$NX$90,MATCH($K$1+1,HOLDING!$B$3:$NX$3),0))+IF($B55="",0,VLOOKUP($B55,HOLDING!$B$4:$NX$90,MATCH($K$1+2,HOLDING!$B$3:$NX$3),0))+IF($B55="",0,VLOOKUP($B55,HOLDING!$B$4:$NX$90,MATCH($K$1+3,HOLDING!$B$3:$NX$3),0))+IF($B55="",0,VLOOKUP($B55,HOLDING!$B$4:$NX$90,MATCH($K$1+4,HOLDING!$B$3:$NX$3),0))</f>
        <v>0</v>
      </c>
      <c r="H55" s="142">
        <f>IF($B55="",0,VLOOKUP($B55,LM!$B$4:$NX$90,MATCH($K$1,LM!$B$3:$NX$3),0))+IF($B55="",0,VLOOKUP($B55,LM!$B$4:$NX$90,MATCH($K$1+1,LM!$B$3:$NX$3),0))+IF($B55="",0,VLOOKUP($B55,LM!$B$4:$NX$90,MATCH($K$1+2,LM!$B$3:$NX$3),0))+IF($B55="",0,VLOOKUP($B55,LM!$B$4:$NX$90,MATCH($K$1+3,LM!$B$3:$NX$3),0))+IF($B55="",0,VLOOKUP($B55,LM!$B$4:$NX$90,MATCH($K$1+4,LM!$B$3:$NX$3),0))</f>
        <v>0</v>
      </c>
      <c r="I55" s="142">
        <f>IF($B55="",0,VLOOKUP($B55,RM!$B$4:$NX$90,MATCH($K$1,RM!$B$3:$NX$3),0))+IF($B55="",0,VLOOKUP($B55,RM!$B$4:$NX$90,MATCH($K$1+1,RM!$B$3:$NX$3),0))+IF($B55="",0,VLOOKUP($B55,RM!$B$4:$NX$90,MATCH($K$1+2,RM!$B$3:$NX$3),0))+IF($B55="",0,VLOOKUP($B55,RM!$B$4:$NX$90,MATCH($K$1+3,RM!$B$3:$NX$3),0))+IF($B55="",0,VLOOKUP($B55,RM!$B$4:$NX$90,MATCH($K$1+4,RM!$B$3:$NX$3),0))</f>
        <v>0</v>
      </c>
      <c r="K55" s="142">
        <f t="shared" si="27"/>
        <v>0</v>
      </c>
      <c r="OI55" s="134" t="s">
        <v>126</v>
      </c>
    </row>
    <row r="56" spans="1:399" s="134" customFormat="1" outlineLevel="1">
      <c r="B56" s="139" t="s">
        <v>112</v>
      </c>
      <c r="C56" s="140" t="s">
        <v>120</v>
      </c>
      <c r="D56" s="10"/>
      <c r="E56" s="142">
        <f>IF($B56="",0,VLOOKUP($B56,LARM!$B$4:$NX$90,MATCH($K$1,LARM!$B$3:$NX$3),0))+IF($B56="",0,VLOOKUP($B56,LARM!$B$4:$NX$90,MATCH($K$1+1,LARM!$B$3:$NX$3),0))+IF($B56="",0,VLOOKUP($B56,LARM!$B$4:$NX$90,MATCH($K$1+2,LARM!$B$3:$NX$3),0))+IF($B56="",0,VLOOKUP($B56,LARM!$B$4:$NX$90,MATCH($K$1+3,LARM!$B$3:$NX$3),0))+IF($B56="",0,VLOOKUP($B56,LARM!$B$4:$NX$90,MATCH($K$1+4,LARM!$B$3:$NX$3),0))</f>
        <v>0</v>
      </c>
      <c r="F56" s="142">
        <f>IF($B56="",0,VLOOKUP($B56,LUCKY!$B$4:$NX$90,MATCH($K$1,LUCKY!$B$3:$NX$3),0))+IF($B56="",0,VLOOKUP($B56,LUCKY!$B$4:$NX$90,MATCH($K$1+1,LUCKY!$B$3:$NX$3),0))+IF($B56="",0,VLOOKUP($B56,LUCKY!$B$4:$NX$90,MATCH($K$1+2,LUCKY!$B$3:$NX$3),0))+IF($B56="",0,VLOOKUP($B56,LUCKY!$B$4:$NX$90,MATCH($K$1+3,LUCKY!$B$3:$NX$3),0))+IF($B56="",0,VLOOKUP($B56,LUCKY!$B$4:$NX$90,MATCH($K$1+4,LUCKY!$B$3:$NX$3),0))</f>
        <v>0</v>
      </c>
      <c r="G56" s="142">
        <f>IF($B56="",0,VLOOKUP($B56,HOLDING!$B$4:$NX$90,MATCH($K$1,HOLDING!$B$3:$NX$3),0))+IF($B56="",0,VLOOKUP($B56,HOLDING!$B$4:$NX$90,MATCH($K$1+1,HOLDING!$B$3:$NX$3),0))+IF($B56="",0,VLOOKUP($B56,HOLDING!$B$4:$NX$90,MATCH($K$1+2,HOLDING!$B$3:$NX$3),0))+IF($B56="",0,VLOOKUP($B56,HOLDING!$B$4:$NX$90,MATCH($K$1+3,HOLDING!$B$3:$NX$3),0))+IF($B56="",0,VLOOKUP($B56,HOLDING!$B$4:$NX$90,MATCH($K$1+4,HOLDING!$B$3:$NX$3),0))</f>
        <v>0</v>
      </c>
      <c r="H56" s="142">
        <f>IF($B56="",0,VLOOKUP($B56,LM!$B$4:$NX$90,MATCH($K$1,LM!$B$3:$NX$3),0))+IF($B56="",0,VLOOKUP($B56,LM!$B$4:$NX$90,MATCH($K$1+1,LM!$B$3:$NX$3),0))+IF($B56="",0,VLOOKUP($B56,LM!$B$4:$NX$90,MATCH($K$1+2,LM!$B$3:$NX$3),0))+IF($B56="",0,VLOOKUP($B56,LM!$B$4:$NX$90,MATCH($K$1+3,LM!$B$3:$NX$3),0))+IF($B56="",0,VLOOKUP($B56,LM!$B$4:$NX$90,MATCH($K$1+4,LM!$B$3:$NX$3),0))</f>
        <v>0</v>
      </c>
      <c r="I56" s="142">
        <f>IF($B56="",0,VLOOKUP($B56,RM!$B$4:$NX$90,MATCH($K$1,RM!$B$3:$NX$3),0))+IF($B56="",0,VLOOKUP($B56,RM!$B$4:$NX$90,MATCH($K$1+1,RM!$B$3:$NX$3),0))+IF($B56="",0,VLOOKUP($B56,RM!$B$4:$NX$90,MATCH($K$1+2,RM!$B$3:$NX$3),0))+IF($B56="",0,VLOOKUP($B56,RM!$B$4:$NX$90,MATCH($K$1+3,RM!$B$3:$NX$3),0))+IF($B56="",0,VLOOKUP($B56,RM!$B$4:$NX$90,MATCH($K$1+4,RM!$B$3:$NX$3),0))</f>
        <v>0</v>
      </c>
      <c r="K56" s="142">
        <f t="shared" si="27"/>
        <v>0</v>
      </c>
      <c r="OI56" s="134" t="s">
        <v>120</v>
      </c>
    </row>
    <row r="57" spans="1:399" s="134" customFormat="1" outlineLevel="1">
      <c r="B57" s="139" t="s">
        <v>121</v>
      </c>
      <c r="C57" s="140" t="s">
        <v>111</v>
      </c>
      <c r="D57" s="10"/>
      <c r="E57" s="142">
        <f>IF($B57="",0,VLOOKUP($B57,LARM!$B$4:$NX$90,MATCH($K$1,LARM!$B$3:$NX$3),0))+IF($B57="",0,VLOOKUP($B57,LARM!$B$4:$NX$90,MATCH($K$1+1,LARM!$B$3:$NX$3),0))+IF($B57="",0,VLOOKUP($B57,LARM!$B$4:$NX$90,MATCH($K$1+2,LARM!$B$3:$NX$3),0))+IF($B57="",0,VLOOKUP($B57,LARM!$B$4:$NX$90,MATCH($K$1+3,LARM!$B$3:$NX$3),0))+IF($B57="",0,VLOOKUP($B57,LARM!$B$4:$NX$90,MATCH($K$1+4,LARM!$B$3:$NX$3),0))</f>
        <v>0</v>
      </c>
      <c r="F57" s="142">
        <f>IF($B57="",0,VLOOKUP($B57,LUCKY!$B$4:$NX$90,MATCH($K$1,LUCKY!$B$3:$NX$3),0))+IF($B57="",0,VLOOKUP($B57,LUCKY!$B$4:$NX$90,MATCH($K$1+1,LUCKY!$B$3:$NX$3),0))+IF($B57="",0,VLOOKUP($B57,LUCKY!$B$4:$NX$90,MATCH($K$1+2,LUCKY!$B$3:$NX$3),0))+IF($B57="",0,VLOOKUP($B57,LUCKY!$B$4:$NX$90,MATCH($K$1+3,LUCKY!$B$3:$NX$3),0))+IF($B57="",0,VLOOKUP($B57,LUCKY!$B$4:$NX$90,MATCH($K$1+4,LUCKY!$B$3:$NX$3),0))</f>
        <v>0</v>
      </c>
      <c r="G57" s="142">
        <f>IF($B57="",0,VLOOKUP($B57,HOLDING!$B$4:$NX$90,MATCH($K$1,HOLDING!$B$3:$NX$3),0))+IF($B57="",0,VLOOKUP($B57,HOLDING!$B$4:$NX$90,MATCH($K$1+1,HOLDING!$B$3:$NX$3),0))+IF($B57="",0,VLOOKUP($B57,HOLDING!$B$4:$NX$90,MATCH($K$1+2,HOLDING!$B$3:$NX$3),0))+IF($B57="",0,VLOOKUP($B57,HOLDING!$B$4:$NX$90,MATCH($K$1+3,HOLDING!$B$3:$NX$3),0))+IF($B57="",0,VLOOKUP($B57,HOLDING!$B$4:$NX$90,MATCH($K$1+4,HOLDING!$B$3:$NX$3),0))</f>
        <v>0</v>
      </c>
      <c r="H57" s="142">
        <f>IF($B57="",0,VLOOKUP($B57,LM!$B$4:$NX$90,MATCH($K$1,LM!$B$3:$NX$3),0))+IF($B57="",0,VLOOKUP($B57,LM!$B$4:$NX$90,MATCH($K$1+1,LM!$B$3:$NX$3),0))+IF($B57="",0,VLOOKUP($B57,LM!$B$4:$NX$90,MATCH($K$1+2,LM!$B$3:$NX$3),0))+IF($B57="",0,VLOOKUP($B57,LM!$B$4:$NX$90,MATCH($K$1+3,LM!$B$3:$NX$3),0))+IF($B57="",0,VLOOKUP($B57,LM!$B$4:$NX$90,MATCH($K$1+4,LM!$B$3:$NX$3),0))</f>
        <v>0</v>
      </c>
      <c r="I57" s="142">
        <f>IF($B57="",0,VLOOKUP($B57,RM!$B$4:$NX$90,MATCH($K$1,RM!$B$3:$NX$3),0))+IF($B57="",0,VLOOKUP($B57,RM!$B$4:$NX$90,MATCH($K$1+1,RM!$B$3:$NX$3),0))+IF($B57="",0,VLOOKUP($B57,RM!$B$4:$NX$90,MATCH($K$1+2,RM!$B$3:$NX$3),0))+IF($B57="",0,VLOOKUP($B57,RM!$B$4:$NX$90,MATCH($K$1+3,RM!$B$3:$NX$3),0))+IF($B57="",0,VLOOKUP($B57,RM!$B$4:$NX$90,MATCH($K$1+4,RM!$B$3:$NX$3),0))</f>
        <v>0</v>
      </c>
      <c r="K57" s="142">
        <f t="shared" ref="K57" si="30">SUM(E57:I57)</f>
        <v>0</v>
      </c>
    </row>
    <row r="58" spans="1:399" s="134" customFormat="1" outlineLevel="1">
      <c r="B58" s="139"/>
      <c r="C58" s="140"/>
      <c r="D58" s="10"/>
      <c r="E58" s="142"/>
      <c r="F58" s="142"/>
      <c r="G58" s="142"/>
      <c r="H58" s="142"/>
      <c r="I58" s="142"/>
      <c r="K58" s="142"/>
    </row>
    <row r="59" spans="1:399" ht="15.75" customHeight="1">
      <c r="B59" s="128"/>
      <c r="C59" s="184" t="s">
        <v>122</v>
      </c>
      <c r="D59" s="155"/>
      <c r="E59" s="149">
        <f>SUM(E60)</f>
        <v>0</v>
      </c>
      <c r="F59" s="149">
        <f>SUM(F60)</f>
        <v>-30000</v>
      </c>
      <c r="G59" s="149">
        <f>SUM(G60)</f>
        <v>30000</v>
      </c>
      <c r="H59" s="149">
        <f>SUM(H60)</f>
        <v>0</v>
      </c>
      <c r="I59" s="149">
        <f>SUM(I60)</f>
        <v>0</v>
      </c>
      <c r="J59" s="149"/>
      <c r="K59" s="149">
        <f>SUM(K60)</f>
        <v>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</row>
    <row r="60" spans="1:399" s="134" customFormat="1" outlineLevel="1">
      <c r="B60" s="139" t="s">
        <v>124</v>
      </c>
      <c r="C60" s="140" t="s">
        <v>123</v>
      </c>
      <c r="D60" s="10"/>
      <c r="E60" s="142">
        <f>IF($B60="",0,VLOOKUP($B60,LARM!$B$4:$NX$90,MATCH($K$1,LARM!$B$3:$NX$3),0))+IF($B60="",0,VLOOKUP($B60,LARM!$B$4:$NX$90,MATCH($K$1+1,LARM!$B$3:$NX$3),0))+IF($B60="",0,VLOOKUP($B60,LARM!$B$4:$NX$90,MATCH($K$1+2,LARM!$B$3:$NX$3),0))+IF($B60="",0,VLOOKUP($B60,LARM!$B$4:$NX$90,MATCH($K$1+3,LARM!$B$3:$NX$3),0))+IF($B60="",0,VLOOKUP($B60,LARM!$B$4:$NX$90,MATCH($K$1+4,LARM!$B$3:$NX$3),0))</f>
        <v>0</v>
      </c>
      <c r="F60" s="142">
        <f>IF($B60="",0,VLOOKUP($B60,LUCKY!$B$4:$NX$90,MATCH($K$1,LUCKY!$B$3:$NX$3),0))+IF($B60="",0,VLOOKUP($B60,LUCKY!$B$4:$NX$90,MATCH($K$1+1,LUCKY!$B$3:$NX$3),0))+IF($B60="",0,VLOOKUP($B60,LUCKY!$B$4:$NX$90,MATCH($K$1+2,LUCKY!$B$3:$NX$3),0))+IF($B60="",0,VLOOKUP($B60,LUCKY!$B$4:$NX$90,MATCH($K$1+3,LUCKY!$B$3:$NX$3),0))+IF($B60="",0,VLOOKUP($B60,LUCKY!$B$4:$NX$90,MATCH($K$1+4,LUCKY!$B$3:$NX$3),0))</f>
        <v>-30000</v>
      </c>
      <c r="G60" s="142">
        <f>IF($B60="",0,VLOOKUP($B60,HOLDING!$B$4:$NX$90,MATCH($K$1,HOLDING!$B$3:$NX$3),0))+IF($B60="",0,VLOOKUP($B60,HOLDING!$B$4:$NX$90,MATCH($K$1+1,HOLDING!$B$3:$NX$3),0))+IF($B60="",0,VLOOKUP($B60,HOLDING!$B$4:$NX$90,MATCH($K$1+2,HOLDING!$B$3:$NX$3),0))+IF($B60="",0,VLOOKUP($B60,HOLDING!$B$4:$NX$90,MATCH($K$1+3,HOLDING!$B$3:$NX$3),0))+IF($B60="",0,VLOOKUP($B60,HOLDING!$B$4:$NX$90,MATCH($K$1+4,HOLDING!$B$3:$NX$3),0))</f>
        <v>30000</v>
      </c>
      <c r="H60" s="142">
        <f>IF($B60="",0,VLOOKUP($B60,LM!$B$4:$NX$90,MATCH($K$1,LM!$B$3:$NX$3),0))+IF($B60="",0,VLOOKUP($B60,LM!$B$4:$NX$90,MATCH($K$1+1,LM!$B$3:$NX$3),0))+IF($B60="",0,VLOOKUP($B60,LM!$B$4:$NX$90,MATCH($K$1+2,LM!$B$3:$NX$3),0))+IF($B60="",0,VLOOKUP($B60,LM!$B$4:$NX$90,MATCH($K$1+3,LM!$B$3:$NX$3),0))+IF($B60="",0,VLOOKUP($B60,LM!$B$4:$NX$90,MATCH($K$1+4,LM!$B$3:$NX$3),0))</f>
        <v>0</v>
      </c>
      <c r="I60" s="142">
        <f>IF($B60="",0,VLOOKUP($B60,RM!$B$4:$NX$90,MATCH($K$1,RM!$B$3:$NX$3),0))+IF($B60="",0,VLOOKUP($B60,RM!$B$4:$NX$90,MATCH($K$1+1,RM!$B$3:$NX$3),0))+IF($B60="",0,VLOOKUP($B60,RM!$B$4:$NX$90,MATCH($K$1+2,RM!$B$3:$NX$3),0))+IF($B60="",0,VLOOKUP($B60,RM!$B$4:$NX$90,MATCH($K$1+3,RM!$B$3:$NX$3),0))+IF($B60="",0,VLOOKUP($B60,RM!$B$4:$NX$90,MATCH($K$1+4,RM!$B$3:$NX$3),0))</f>
        <v>0</v>
      </c>
      <c r="K60" s="142">
        <f>SUM(E60:I60)</f>
        <v>0</v>
      </c>
    </row>
    <row r="61" spans="1:399" s="134" customFormat="1" outlineLevel="1">
      <c r="B61" s="139"/>
      <c r="C61" s="140"/>
      <c r="D61" s="10"/>
      <c r="E61" s="142"/>
      <c r="F61" s="142"/>
      <c r="G61" s="142"/>
      <c r="H61" s="142"/>
      <c r="I61" s="142"/>
      <c r="K61" s="142"/>
    </row>
    <row r="62" spans="1:399" ht="15.75" customHeight="1">
      <c r="A62" s="17"/>
      <c r="B62" s="152"/>
      <c r="C62" s="153" t="s">
        <v>127</v>
      </c>
      <c r="D62" s="155"/>
      <c r="E62" s="149">
        <f>SUM(E63)</f>
        <v>0</v>
      </c>
      <c r="F62" s="149">
        <f>SUM(F63)</f>
        <v>0</v>
      </c>
      <c r="G62" s="149">
        <f>SUM(G63)</f>
        <v>0</v>
      </c>
      <c r="H62" s="149">
        <f>SUM(H63)</f>
        <v>0</v>
      </c>
      <c r="I62" s="149">
        <f>SUM(I63)</f>
        <v>0</v>
      </c>
      <c r="J62" s="146"/>
      <c r="K62" s="149">
        <f>SUM(K63)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</row>
    <row r="63" spans="1:399" s="134" customFormat="1" outlineLevel="1">
      <c r="B63" s="139" t="s">
        <v>128</v>
      </c>
      <c r="C63" s="140" t="s">
        <v>129</v>
      </c>
      <c r="D63" s="10"/>
      <c r="E63" s="142">
        <f>IF($B63="",0,VLOOKUP($B63,LARM!$B$4:$NX$90,MATCH($K$1,LARM!$B$3:$NX$3),0))+IF($B63="",0,VLOOKUP($B63,LARM!$B$4:$NX$90,MATCH($K$1+1,LARM!$B$3:$NX$3),0))+IF($B63="",0,VLOOKUP($B63,LARM!$B$4:$NX$90,MATCH($K$1+2,LARM!$B$3:$NX$3),0))+IF($B63="",0,VLOOKUP($B63,LARM!$B$4:$NX$90,MATCH($K$1+3,LARM!$B$3:$NX$3),0))+IF($B63="",0,VLOOKUP($B63,LARM!$B$4:$NX$90,MATCH($K$1+4,LARM!$B$3:$NX$3),0))</f>
        <v>0</v>
      </c>
      <c r="F63" s="142">
        <f>IF($B63="",0,VLOOKUP($B63,LUCKY!$B$4:$NX$90,MATCH($K$1,LUCKY!$B$3:$NX$3),0))+IF($B63="",0,VLOOKUP($B63,LUCKY!$B$4:$NX$90,MATCH($K$1+1,LUCKY!$B$3:$NX$3),0))+IF($B63="",0,VLOOKUP($B63,LUCKY!$B$4:$NX$90,MATCH($K$1+2,LUCKY!$B$3:$NX$3),0))+IF($B63="",0,VLOOKUP($B63,LUCKY!$B$4:$NX$90,MATCH($K$1+3,LUCKY!$B$3:$NX$3),0))+IF($B63="",0,VLOOKUP($B63,LUCKY!$B$4:$NX$90,MATCH($K$1+4,LUCKY!$B$3:$NX$3),0))</f>
        <v>0</v>
      </c>
      <c r="G63" s="142">
        <f>IF($B63="",0,VLOOKUP($B63,HOLDING!$B$4:$NX$90,MATCH($K$1,HOLDING!$B$3:$NX$3),0))+IF($B63="",0,VLOOKUP($B63,HOLDING!$B$4:$NX$90,MATCH($K$1+1,HOLDING!$B$3:$NX$3),0))+IF($B63="",0,VLOOKUP($B63,HOLDING!$B$4:$NX$90,MATCH($K$1+2,HOLDING!$B$3:$NX$3),0))+IF($B63="",0,VLOOKUP($B63,HOLDING!$B$4:$NX$90,MATCH($K$1+3,HOLDING!$B$3:$NX$3),0))+IF($B63="",0,VLOOKUP($B63,HOLDING!$B$4:$NX$90,MATCH($K$1+4,HOLDING!$B$3:$NX$3),0))</f>
        <v>0</v>
      </c>
      <c r="H63" s="142">
        <f>IF($B63="",0,VLOOKUP($B63,LM!$B$4:$NX$90,MATCH($K$1,LM!$B$3:$NX$3),0))+IF($B63="",0,VLOOKUP($B63,LM!$B$4:$NX$90,MATCH($K$1+1,LM!$B$3:$NX$3),0))+IF($B63="",0,VLOOKUP($B63,LM!$B$4:$NX$90,MATCH($K$1+2,LM!$B$3:$NX$3),0))+IF($B63="",0,VLOOKUP($B63,LM!$B$4:$NX$90,MATCH($K$1+3,LM!$B$3:$NX$3),0))+IF($B63="",0,VLOOKUP($B63,LM!$B$4:$NX$90,MATCH($K$1+4,LM!$B$3:$NX$3),0))</f>
        <v>0</v>
      </c>
      <c r="I63" s="142">
        <f>IF($B63="",0,VLOOKUP($B63,RM!$B$4:$NX$90,MATCH($K$1,RM!$B$3:$NX$3),0))+IF($B63="",0,VLOOKUP($B63,RM!$B$4:$NX$90,MATCH($K$1+1,RM!$B$3:$NX$3),0))+IF($B63="",0,VLOOKUP($B63,RM!$B$4:$NX$90,MATCH($K$1+2,RM!$B$3:$NX$3),0))+IF($B63="",0,VLOOKUP($B63,RM!$B$4:$NX$90,MATCH($K$1+3,RM!$B$3:$NX$3),0))+IF($B63="",0,VLOOKUP($B63,RM!$B$4:$NX$90,MATCH($K$1+4,RM!$B$3:$NX$3),0))</f>
        <v>0</v>
      </c>
      <c r="K63" s="142">
        <f>SUM(E63:I63)</f>
        <v>0</v>
      </c>
    </row>
    <row r="64" spans="1:399" s="134" customFormat="1" outlineLevel="1">
      <c r="B64" s="139"/>
      <c r="C64" s="140"/>
      <c r="D64" s="10"/>
      <c r="E64" s="142"/>
      <c r="F64" s="142"/>
      <c r="G64" s="142"/>
      <c r="H64" s="142"/>
      <c r="I64" s="142"/>
      <c r="K64" s="142"/>
    </row>
    <row r="65" spans="1:392">
      <c r="B65" s="38"/>
      <c r="C65" s="118"/>
      <c r="E65" s="124"/>
      <c r="F65" s="124"/>
      <c r="G65" s="124"/>
      <c r="H65" s="124"/>
      <c r="I65" s="124"/>
      <c r="K65" s="124"/>
    </row>
    <row r="66" spans="1:392" s="20" customFormat="1">
      <c r="A66" s="17"/>
      <c r="B66" s="19"/>
      <c r="C66" s="60" t="s">
        <v>96</v>
      </c>
      <c r="D66" s="10"/>
      <c r="E66" s="61">
        <f>E5+E42+E44+E59+E62</f>
        <v>152073.33999999991</v>
      </c>
      <c r="F66" s="61">
        <f>F5+F42+F44+F59+F62</f>
        <v>7458325.8499999996</v>
      </c>
      <c r="G66" s="61">
        <f>G5+G42+G44+G59+G62</f>
        <v>23654.81000000015</v>
      </c>
      <c r="H66" s="61">
        <f>H5+H42+H44+H59+H62</f>
        <v>706391.37</v>
      </c>
      <c r="I66" s="61">
        <f>I5+I42+I44+I59+I62</f>
        <v>670558.59999999986</v>
      </c>
      <c r="K66" s="61">
        <f>K5+K42+K44+K59+K62</f>
        <v>9011003.9699999988</v>
      </c>
      <c r="OB66" s="20">
        <f>OB5+OB42+OB44+OB59</f>
        <v>0</v>
      </c>
    </row>
    <row r="67" spans="1:392">
      <c r="E67" s="78"/>
      <c r="F67" s="78"/>
      <c r="H67" s="78"/>
      <c r="I67" s="78"/>
    </row>
    <row r="68" spans="1:392" s="17" customFormat="1" ht="33.75" customHeight="1">
      <c r="B68" s="131"/>
      <c r="C68" s="131" t="s">
        <v>94</v>
      </c>
      <c r="D68" s="10"/>
      <c r="E68" s="132">
        <f t="shared" ref="E68:K68" si="31">E66-E69</f>
        <v>38873.339999999909</v>
      </c>
      <c r="F68" s="132">
        <f t="shared" ref="F68:G68" si="32">F66-F69</f>
        <v>108398.46999999974</v>
      </c>
      <c r="G68" s="132">
        <f t="shared" si="32"/>
        <v>23654.81000000015</v>
      </c>
      <c r="H68" s="132">
        <f>H66-H69</f>
        <v>73116.900000000023</v>
      </c>
      <c r="I68" s="132">
        <f>I66-I69</f>
        <v>66.319999999832362</v>
      </c>
      <c r="K68" s="132">
        <f t="shared" si="31"/>
        <v>244109.83999999985</v>
      </c>
    </row>
    <row r="69" spans="1:392" ht="16.5" thickBot="1">
      <c r="B69" s="4"/>
      <c r="C69" s="12" t="s">
        <v>16</v>
      </c>
      <c r="E69" s="8">
        <f>E71+E77</f>
        <v>113200</v>
      </c>
      <c r="F69" s="8">
        <f>F71+F77</f>
        <v>7349927.3799999999</v>
      </c>
      <c r="G69" s="8">
        <f>G71+G77</f>
        <v>0</v>
      </c>
      <c r="H69" s="8">
        <f>H71+H77</f>
        <v>633274.47</v>
      </c>
      <c r="I69" s="8">
        <f>I71+I77</f>
        <v>670492.28</v>
      </c>
      <c r="K69" s="8">
        <f>K71+K77</f>
        <v>8766894.129999999</v>
      </c>
    </row>
    <row r="70" spans="1:392" ht="5.0999999999999996" customHeight="1" thickTop="1"/>
    <row r="71" spans="1:392" ht="16.5" outlineLevel="1" thickBot="1">
      <c r="B71" s="7"/>
      <c r="C71" s="7" t="s">
        <v>21</v>
      </c>
      <c r="E71" s="9">
        <f>SUM(E72:E76)</f>
        <v>113200</v>
      </c>
      <c r="F71" s="9">
        <f>SUM(F72:F76)</f>
        <v>0</v>
      </c>
      <c r="G71" s="9">
        <f>SUM(G72:G76)</f>
        <v>0</v>
      </c>
      <c r="H71" s="9">
        <f>SUM(H72:H76)</f>
        <v>0</v>
      </c>
      <c r="I71" s="9">
        <f>SUM(I72:I76)</f>
        <v>670492.28</v>
      </c>
      <c r="K71" s="9">
        <f>SUM(K72:K76)</f>
        <v>783692.28</v>
      </c>
    </row>
    <row r="72" spans="1:392" ht="15.75" customHeight="1" outlineLevel="1" thickTop="1">
      <c r="B72" s="5" t="s">
        <v>118</v>
      </c>
      <c r="C72" s="5" t="s">
        <v>116</v>
      </c>
      <c r="E72" s="48">
        <f>IF($B72="",0,VLOOKUP($B72,LARM!$B$4:$NX$90,MATCH($K$1+4,LARM!$B$3:$NX$3),0))</f>
        <v>113200</v>
      </c>
      <c r="F72" s="48">
        <f>IF($B72="",0,VLOOKUP($B72,LUCKY!$B$4:$NX$90,MATCH($K$1+4,LUCKY!$B$3:$NX$3),0))</f>
        <v>0</v>
      </c>
      <c r="G72" s="48">
        <f>IF($B72="",0,VLOOKUP($B72,HOLDING!$B$4:$NX$90,MATCH($K$1+4,HOLDING!$B$3:$NX$3),0))</f>
        <v>0</v>
      </c>
      <c r="H72" s="48">
        <f>IF($B72="",0,VLOOKUP($B72,LM!$B$4:$NX$90,MATCH($K$1+4,LM!$B$3:$NX$3),0))</f>
        <v>0</v>
      </c>
      <c r="I72" s="48">
        <f>IF($B72="",0,VLOOKUP($B72,RM!$B$4:$NX$90,MATCH($K$1+4,RM!$B$3:$NX$3),0))</f>
        <v>0</v>
      </c>
      <c r="K72" s="48">
        <f t="shared" ref="K72" si="33">SUM(E72:I72)</f>
        <v>113200</v>
      </c>
    </row>
    <row r="73" spans="1:392" ht="15.75" customHeight="1" outlineLevel="1">
      <c r="B73" s="5" t="s">
        <v>119</v>
      </c>
      <c r="C73" s="3" t="s">
        <v>117</v>
      </c>
      <c r="E73" s="48">
        <f>IF($B73="",0,VLOOKUP($B73,LARM!$B$4:$NX$90,MATCH($K$1+4,LARM!$B$3:$NX$3),0))</f>
        <v>0</v>
      </c>
      <c r="F73" s="48">
        <f>IF($B73="",0,VLOOKUP($B73,LUCKY!$B$4:$NX$90,MATCH($K$1+4,LUCKY!$B$3:$NX$3),0))</f>
        <v>0</v>
      </c>
      <c r="G73" s="48">
        <f>IF($B73="",0,VLOOKUP($B73,HOLDING!$B$4:$NX$90,MATCH($K$1+4,HOLDING!$B$3:$NX$3),0))</f>
        <v>0</v>
      </c>
      <c r="H73" s="48">
        <f>IF($B73="",0,VLOOKUP($B73,LM!$B$4:$NX$90,MATCH($K$1+4,LM!$B$3:$NX$3),0))</f>
        <v>0</v>
      </c>
      <c r="I73" s="48">
        <f>IF($B73="",0,VLOOKUP($B73,RM!$B$4:$NX$90,MATCH($K$1+4,RM!$B$3:$NX$3),0))</f>
        <v>670492.28</v>
      </c>
      <c r="K73" s="48">
        <f t="shared" ref="K73:K76" si="34">SUM(E73:I73)</f>
        <v>670492.28</v>
      </c>
    </row>
    <row r="74" spans="1:392" ht="15.75" customHeight="1" outlineLevel="1">
      <c r="B74" s="3" t="s">
        <v>100</v>
      </c>
      <c r="C74" s="3" t="s">
        <v>103</v>
      </c>
      <c r="E74" s="48">
        <f>IF($B74="",0,VLOOKUP($B74,LARM!$B$4:$NX$90,MATCH($K$1+4,LARM!$B$3:$NX$3),0))</f>
        <v>0</v>
      </c>
      <c r="F74" s="48">
        <f>IF($B74="",0,VLOOKUP($B74,LUCKY!$B$4:$NX$90,MATCH($K$1+4,LUCKY!$B$3:$NX$3),0))</f>
        <v>0</v>
      </c>
      <c r="G74" s="48">
        <f>IF($B74="",0,VLOOKUP($B74,HOLDING!$B$4:$NX$90,MATCH($K$1+4,HOLDING!$B$3:$NX$3),0))</f>
        <v>0</v>
      </c>
      <c r="H74" s="48">
        <f>IF($B74="",0,VLOOKUP($B74,LM!$B$4:$NX$90,MATCH($K$1+4,LM!$B$3:$NX$3),0))</f>
        <v>0</v>
      </c>
      <c r="I74" s="48">
        <f>IF($B74="",0,VLOOKUP($B74,RM!$B$4:$NX$90,MATCH($K$1+4,RM!$B$3:$NX$3),0))</f>
        <v>0</v>
      </c>
      <c r="K74" s="48">
        <f t="shared" si="34"/>
        <v>0</v>
      </c>
    </row>
    <row r="75" spans="1:392">
      <c r="B75" s="3" t="s">
        <v>102</v>
      </c>
      <c r="C75" s="3" t="s">
        <v>102</v>
      </c>
      <c r="E75" s="48">
        <f>IF($B75="",0,VLOOKUP($B75,LARM!$B$4:$NX$90,MATCH($K$1+4,LARM!$B$3:$NX$3),0))</f>
        <v>0</v>
      </c>
      <c r="F75" s="48">
        <f>IF($B75="",0,VLOOKUP($B75,LUCKY!$B$4:$NX$90,MATCH($K$1+4,LUCKY!$B$3:$NX$3),0))</f>
        <v>0</v>
      </c>
      <c r="G75" s="48">
        <f>IF($B75="",0,VLOOKUP($B75,HOLDING!$B$4:$NX$90,MATCH($K$1+4,HOLDING!$B$3:$NX$3),0))</f>
        <v>0</v>
      </c>
      <c r="H75" s="48">
        <f>IF($B75="",0,VLOOKUP($B75,LM!$B$4:$NX$90,MATCH($K$1+4,LM!$B$3:$NX$3),0))</f>
        <v>0</v>
      </c>
      <c r="I75" s="48">
        <f>IF($B75="",0,VLOOKUP($B75,RM!$B$4:$NX$90,MATCH($K$1+4,RM!$B$3:$NX$3),0))</f>
        <v>0</v>
      </c>
      <c r="K75" s="48">
        <f t="shared" si="34"/>
        <v>0</v>
      </c>
      <c r="P75" s="138"/>
    </row>
    <row r="76" spans="1:392" ht="15.75" customHeight="1" outlineLevel="1">
      <c r="B76" s="6" t="s">
        <v>81</v>
      </c>
      <c r="C76" s="6" t="s">
        <v>101</v>
      </c>
      <c r="E76" s="48">
        <f>IF($B76="",0,VLOOKUP($B76,LARM!$B$4:$NX$90,MATCH($K$1+4,LARM!$B$3:$NX$3),0))</f>
        <v>0</v>
      </c>
      <c r="F76" s="48">
        <f>IF($B76="",0,VLOOKUP($B76,LUCKY!$B$4:$NX$90,MATCH($K$1+4,LUCKY!$B$3:$NX$3),0))</f>
        <v>0</v>
      </c>
      <c r="G76" s="48">
        <f>IF($B76="",0,VLOOKUP($B76,HOLDING!$B$4:$NX$90,MATCH($K$1+4,HOLDING!$B$3:$NX$3),0))</f>
        <v>0</v>
      </c>
      <c r="H76" s="48">
        <f>IF($B76="",0,VLOOKUP($B76,LM!$B$4:$NX$90,MATCH($K$1+4,LM!$B$3:$NX$3),0))</f>
        <v>0</v>
      </c>
      <c r="I76" s="48">
        <f>IF($B76="",0,VLOOKUP($B76,RM!$B$4:$NX$90,MATCH($K$1+4,RM!$B$3:$NX$3),0))</f>
        <v>0</v>
      </c>
      <c r="K76" s="48">
        <f t="shared" si="34"/>
        <v>0</v>
      </c>
    </row>
    <row r="77" spans="1:392" ht="16.5" outlineLevel="1" thickBot="1">
      <c r="B77" s="7"/>
      <c r="C77" s="7" t="s">
        <v>17</v>
      </c>
      <c r="E77" s="9">
        <f>SUM(E78:E81)</f>
        <v>0</v>
      </c>
      <c r="F77" s="9">
        <f>SUM(F78:F81)</f>
        <v>7349927.3799999999</v>
      </c>
      <c r="G77" s="9">
        <f>SUM(G78:G81)</f>
        <v>0</v>
      </c>
      <c r="H77" s="9">
        <f>SUM(H78:H81)</f>
        <v>633274.47</v>
      </c>
      <c r="I77" s="9">
        <f>SUM(I78:I81)</f>
        <v>0</v>
      </c>
      <c r="K77" s="9">
        <f>SUM(K78:K81)</f>
        <v>7983201.8499999996</v>
      </c>
    </row>
    <row r="78" spans="1:392" ht="15.75" customHeight="1" outlineLevel="1" thickTop="1">
      <c r="B78" s="3" t="s">
        <v>84</v>
      </c>
      <c r="C78" s="3" t="s">
        <v>103</v>
      </c>
      <c r="E78" s="48">
        <f>IF($B78="",0,VLOOKUP($B78,LARM!$B$4:$NX$90,MATCH($K$1+4,LARM!$B$3:$NX$3),0))</f>
        <v>0</v>
      </c>
      <c r="F78" s="48">
        <f>IF($B78="",0,VLOOKUP($B78,LUCKY!$B$4:$NX$90,MATCH($K$1+4,LUCKY!$B$3:$NX$3),0))</f>
        <v>0</v>
      </c>
      <c r="G78" s="48">
        <f>IF($B78="",0,VLOOKUP($B78,HOLDING!$B$4:$NX$90,MATCH($K$1+4,HOLDING!$B$3:$NX$3),0))</f>
        <v>0</v>
      </c>
      <c r="H78" s="48">
        <f>IF($B78="",0,VLOOKUP($B78,LM!$B$4:$NX$90,MATCH($K$1+4,LM!$B$3:$NX$3),0))</f>
        <v>0</v>
      </c>
      <c r="I78" s="48">
        <f>IF($B78="",0,VLOOKUP($B78,RM!$B$4:$NX$90,MATCH($K$1+4,RM!$B$3:$NX$3),0))</f>
        <v>0</v>
      </c>
      <c r="K78" s="48">
        <f t="shared" ref="K78:K79" si="35">SUM(E78:I78)</f>
        <v>0</v>
      </c>
    </row>
    <row r="79" spans="1:392" ht="15.75" customHeight="1" outlineLevel="1">
      <c r="B79" s="3" t="s">
        <v>85</v>
      </c>
      <c r="C79" s="3" t="s">
        <v>115</v>
      </c>
      <c r="E79" s="48">
        <f>IF($B79="",0,VLOOKUP($B79,LARM!$B$4:$NX$90,MATCH($K$1+4,LARM!$B$3:$NX$3),0))</f>
        <v>0</v>
      </c>
      <c r="F79" s="48">
        <f>IF($B79="",0,VLOOKUP($B79,LUCKY!$B$4:$NX$90,MATCH($K$1+4,LUCKY!$B$3:$NX$3),0))</f>
        <v>6000000</v>
      </c>
      <c r="G79" s="48">
        <f>IF($B79="",0,VLOOKUP($B79,HOLDING!$B$4:$NX$90,MATCH($K$1+4,HOLDING!$B$3:$NX$3),0))</f>
        <v>0</v>
      </c>
      <c r="H79" s="48">
        <f>IF($B79="",0,VLOOKUP($B79,LM!$B$4:$NX$90,MATCH($K$1+4,LM!$B$3:$NX$3),0))</f>
        <v>633274.47</v>
      </c>
      <c r="I79" s="48">
        <f>IF($B79="",0,VLOOKUP($B79,RM!$B$4:$NX$90,MATCH($K$1+4,RM!$B$3:$NX$3),0))</f>
        <v>0</v>
      </c>
      <c r="K79" s="48">
        <f t="shared" si="35"/>
        <v>6633274.4699999997</v>
      </c>
    </row>
    <row r="80" spans="1:392" ht="15.75" customHeight="1" outlineLevel="1">
      <c r="B80" s="3" t="s">
        <v>132</v>
      </c>
      <c r="C80" s="3" t="s">
        <v>131</v>
      </c>
      <c r="E80" s="48">
        <f>IF($B80="",0,VLOOKUP($B80,LARM!$B$4:$NX$90,MATCH($K$1+4,LARM!$B$3:$NX$3),0))</f>
        <v>0</v>
      </c>
      <c r="F80" s="48">
        <f>IF($B80="",0,VLOOKUP($B80,LUCKY!$B$4:$NX$90,MATCH($K$1+4,LUCKY!$B$3:$NX$3),0))</f>
        <v>1349927.38</v>
      </c>
      <c r="G80" s="48">
        <f>IF($B80="",0,VLOOKUP($B80,HOLDING!$B$4:$NX$90,MATCH($K$1+4,HOLDING!$B$3:$NX$3),0))</f>
        <v>0</v>
      </c>
      <c r="H80" s="48">
        <f>IF($B80="",0,VLOOKUP($B80,LM!$B$4:$NX$90,MATCH($K$1+4,LM!$B$3:$NX$3),0))</f>
        <v>0</v>
      </c>
      <c r="I80" s="48">
        <f>IF($B80="",0,VLOOKUP($B80,RM!$B$4:$NX$90,MATCH($K$1+4,RM!$B$3:$NX$3),0))</f>
        <v>0</v>
      </c>
      <c r="K80" s="48">
        <f t="shared" ref="K80:K81" si="36">SUM(E80:I80)</f>
        <v>1349927.38</v>
      </c>
    </row>
    <row r="81" spans="2:11" ht="15.75" customHeight="1" outlineLevel="1">
      <c r="B81" s="3" t="s">
        <v>99</v>
      </c>
      <c r="C81" s="3" t="s">
        <v>104</v>
      </c>
      <c r="E81" s="48">
        <f>IF($B81="",0,VLOOKUP($B81,LARM!$B$4:$NX$90,MATCH($K$1+4,LARM!$B$3:$NX$3),0))</f>
        <v>0</v>
      </c>
      <c r="F81" s="48">
        <f>IF($B81="",0,VLOOKUP($B81,LUCKY!$B$4:$NX$90,MATCH($K$1+4,LUCKY!$B$3:$NX$3),0))</f>
        <v>0</v>
      </c>
      <c r="G81" s="48">
        <f>IF($B81="",0,VLOOKUP($B81,HOLDING!$B$4:$NX$90,MATCH($K$1+4,HOLDING!$B$3:$NX$3),0))</f>
        <v>0</v>
      </c>
      <c r="H81" s="48">
        <f>IF($B81="",0,VLOOKUP($B81,LM!$B$4:$NX$90,MATCH($K$1+4,LM!$B$3:$NX$3),0))</f>
        <v>0</v>
      </c>
      <c r="I81" s="48">
        <f>IF($B81="",0,VLOOKUP($B81,RM!$B$4:$NX$90,MATCH($K$1+4,RM!$B$3:$NX$3),0))</f>
        <v>0</v>
      </c>
      <c r="K81" s="48">
        <f t="shared" si="36"/>
        <v>0</v>
      </c>
    </row>
    <row r="82" spans="2:11" ht="15.75" customHeight="1">
      <c r="E82" s="138"/>
      <c r="F82" s="138"/>
      <c r="G82" s="138"/>
    </row>
    <row r="83" spans="2:11" ht="15.75" customHeight="1">
      <c r="H83" s="78"/>
      <c r="I83" s="78"/>
    </row>
    <row r="84" spans="2:11">
      <c r="E84" s="78"/>
    </row>
    <row r="85" spans="2:11">
      <c r="F85" s="183"/>
      <c r="G85" s="183"/>
    </row>
  </sheetData>
  <pageMargins left="0.511811024" right="0.511811024" top="0.78740157499999996" bottom="0.78740157499999996" header="0.31496062000000002" footer="0.31496062000000002"/>
  <pageSetup paperSize="9" scale="6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3C03-F9E3-46E3-BC9F-6E26B2902ED0}">
  <sheetPr>
    <pageSetUpPr fitToPage="1"/>
  </sheetPr>
  <dimension ref="A1:OI89"/>
  <sheetViews>
    <sheetView zoomScale="80" zoomScaleNormal="80" workbookViewId="0">
      <pane xSplit="3" ySplit="5" topLeftCell="D6" activePane="bottomRight" state="frozen"/>
      <selection activeCell="B54" sqref="B54"/>
      <selection pane="topRight" activeCell="B54" sqref="B54"/>
      <selection pane="bottomLeft" activeCell="B54" sqref="B54"/>
      <selection pane="bottomRight" activeCell="K89" sqref="K89"/>
    </sheetView>
  </sheetViews>
  <sheetFormatPr defaultColWidth="9.140625" defaultRowHeight="15.75" outlineLevelRow="2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9" width="15.42578125" style="10" bestFit="1" customWidth="1"/>
    <col min="10" max="10" width="2" style="10" customWidth="1"/>
    <col min="11" max="11" width="17" style="10" bestFit="1" customWidth="1"/>
    <col min="12" max="15" width="9.140625" style="10"/>
    <col min="16" max="16" width="12.42578125" style="10" bestFit="1" customWidth="1"/>
    <col min="17" max="17" width="13.7109375" style="10" bestFit="1" customWidth="1"/>
    <col min="18" max="18" width="15.140625" style="10" bestFit="1" customWidth="1"/>
    <col min="19" max="19" width="9.140625" style="10"/>
    <col min="20" max="20" width="15.140625" style="10" bestFit="1" customWidth="1"/>
    <col min="21" max="16384" width="9.140625" style="10"/>
  </cols>
  <sheetData>
    <row r="1" spans="2:11">
      <c r="H1" s="17"/>
      <c r="I1" s="17"/>
      <c r="J1" s="41"/>
      <c r="K1" s="136">
        <v>46023</v>
      </c>
    </row>
    <row r="2" spans="2:11">
      <c r="B2" s="21"/>
      <c r="C2" s="21" t="s">
        <v>0</v>
      </c>
      <c r="H2" s="17"/>
      <c r="I2" s="17"/>
      <c r="J2" s="41"/>
      <c r="K2" s="136">
        <v>46387</v>
      </c>
    </row>
    <row r="3" spans="2:11">
      <c r="B3" s="22"/>
      <c r="C3" s="21" t="s">
        <v>15</v>
      </c>
      <c r="E3" s="18" t="s">
        <v>1</v>
      </c>
      <c r="F3" s="18" t="s">
        <v>23</v>
      </c>
      <c r="G3" s="18" t="s">
        <v>135</v>
      </c>
      <c r="H3" s="18" t="s">
        <v>24</v>
      </c>
      <c r="I3" s="18" t="s">
        <v>130</v>
      </c>
      <c r="K3" s="18" t="s">
        <v>90</v>
      </c>
    </row>
    <row r="4" spans="2:11" ht="15.75" customHeight="1">
      <c r="B4" s="27"/>
      <c r="C4" s="27"/>
      <c r="E4" s="28"/>
      <c r="F4" s="28"/>
      <c r="G4" s="28"/>
      <c r="H4" s="28"/>
      <c r="I4" s="28"/>
      <c r="K4" s="28"/>
    </row>
    <row r="5" spans="2:11" s="17" customFormat="1" ht="15.75" customHeight="1" thickBot="1">
      <c r="B5" s="29"/>
      <c r="C5" s="63" t="s">
        <v>91</v>
      </c>
      <c r="D5" s="10"/>
      <c r="E5" s="64">
        <f>IF($C5="",0,VLOOKUP($C5,LARM!$C$4:$NX$90,MATCH($K$1,LARM!$C$3:$NX$3),0))</f>
        <v>93203.06</v>
      </c>
      <c r="F5" s="64">
        <f>IF($C5="",0,VLOOKUP($C5,LUCKY!$C$4:$NX$90,MATCH($K$1,LUCKY!$C$3:$NX$3),0))</f>
        <v>7871386.5499999989</v>
      </c>
      <c r="G5" s="64">
        <f>IF($C5="",0,VLOOKUP($C5,HOLDING!$C$4:$NX$90,MATCH($K$1,HOLDING!$C$3:$NX$3),0))</f>
        <v>8425.980000000156</v>
      </c>
      <c r="H5" s="64">
        <f>IF($C5="",0,VLOOKUP($C5,LM!$C$4:$NX$90,MATCH($K$1,LM!$C$3:$NX$3),0))</f>
        <v>650605.15</v>
      </c>
      <c r="I5" s="64">
        <f>IF($C5="",0,VLOOKUP($C5,RM!$C$4:$NX$90,MATCH($K$1,RM!$C$3:$NX$3),0))</f>
        <v>1042853.22</v>
      </c>
      <c r="K5" s="64">
        <f>SUM(E5:I5)</f>
        <v>9666473.959999999</v>
      </c>
    </row>
    <row r="6" spans="2:11">
      <c r="C6" s="115"/>
      <c r="E6" s="117"/>
      <c r="F6" s="117"/>
      <c r="G6" s="117"/>
      <c r="H6" s="117"/>
      <c r="I6" s="117"/>
      <c r="K6" s="117"/>
    </row>
    <row r="7" spans="2:11">
      <c r="B7" s="126" t="s">
        <v>33</v>
      </c>
      <c r="C7" s="193" t="s">
        <v>95</v>
      </c>
      <c r="E7" s="81">
        <f>SUM(E8:E11)</f>
        <v>1139894.95</v>
      </c>
      <c r="F7" s="81">
        <f>SUM(F8:F11)</f>
        <v>2376680</v>
      </c>
      <c r="G7" s="81">
        <f>SUM(G8:G11)</f>
        <v>0</v>
      </c>
      <c r="H7" s="81">
        <f>SUM(H8:H11)</f>
        <v>376466.94</v>
      </c>
      <c r="I7" s="81">
        <f>SUM(I8:I11)</f>
        <v>0</v>
      </c>
      <c r="J7" s="17"/>
      <c r="K7" s="81">
        <f>SUM(K8:K11)</f>
        <v>3893041.8899999997</v>
      </c>
    </row>
    <row r="8" spans="2:11" s="134" customFormat="1" hidden="1" outlineLevel="1">
      <c r="B8" s="139" t="s">
        <v>34</v>
      </c>
      <c r="C8" s="140" t="s">
        <v>27</v>
      </c>
      <c r="D8" s="10"/>
      <c r="E8" s="141">
        <f>LARM!NZ8</f>
        <v>1052131.8999999999</v>
      </c>
      <c r="F8" s="141">
        <f>LUCKY!NZ8</f>
        <v>2376680</v>
      </c>
      <c r="G8" s="142">
        <f>HOLDING!NZ8</f>
        <v>0</v>
      </c>
      <c r="H8" s="142">
        <f>LM!NZ8</f>
        <v>0</v>
      </c>
      <c r="I8" s="142">
        <f>RM!NZ8</f>
        <v>0</v>
      </c>
      <c r="K8" s="142">
        <f t="shared" ref="K8:K14" si="0">SUM(E8:I8)</f>
        <v>3428811.9</v>
      </c>
    </row>
    <row r="9" spans="2:11" s="134" customFormat="1" hidden="1" outlineLevel="1">
      <c r="B9" s="139" t="s">
        <v>35</v>
      </c>
      <c r="C9" s="140" t="s">
        <v>28</v>
      </c>
      <c r="D9" s="10"/>
      <c r="E9" s="141">
        <f>LARM!NZ9</f>
        <v>87763.049999999988</v>
      </c>
      <c r="F9" s="142">
        <f>LUCKY!NZ9</f>
        <v>0</v>
      </c>
      <c r="G9" s="142">
        <f>HOLDING!NZ9</f>
        <v>0</v>
      </c>
      <c r="H9" s="142">
        <f>LM!NZ9</f>
        <v>0</v>
      </c>
      <c r="I9" s="142">
        <f>RM!NZ9</f>
        <v>0</v>
      </c>
      <c r="K9" s="142">
        <f t="shared" si="0"/>
        <v>87763.049999999988</v>
      </c>
    </row>
    <row r="10" spans="2:11" s="134" customFormat="1" hidden="1" outlineLevel="1">
      <c r="B10" s="139" t="s">
        <v>36</v>
      </c>
      <c r="C10" s="140" t="s">
        <v>32</v>
      </c>
      <c r="D10" s="10"/>
      <c r="E10" s="141">
        <f>LARM!NZ10</f>
        <v>0</v>
      </c>
      <c r="F10" s="142">
        <f>LUCKY!NZ10</f>
        <v>0</v>
      </c>
      <c r="G10" s="142">
        <f>HOLDING!NZ10</f>
        <v>0</v>
      </c>
      <c r="H10" s="142">
        <f>LM!NZ10</f>
        <v>264500</v>
      </c>
      <c r="I10" s="142">
        <f>RM!NZ10</f>
        <v>0</v>
      </c>
      <c r="K10" s="142">
        <f t="shared" si="0"/>
        <v>264500</v>
      </c>
    </row>
    <row r="11" spans="2:11" s="134" customFormat="1" hidden="1" outlineLevel="1">
      <c r="B11" s="139" t="s">
        <v>37</v>
      </c>
      <c r="C11" s="140" t="s">
        <v>29</v>
      </c>
      <c r="D11" s="10"/>
      <c r="E11" s="141">
        <f>LARM!NZ11</f>
        <v>0</v>
      </c>
      <c r="F11" s="142">
        <f>LUCKY!NZ11</f>
        <v>0</v>
      </c>
      <c r="G11" s="142">
        <f>HOLDING!NZ11</f>
        <v>0</v>
      </c>
      <c r="H11" s="142">
        <f>LM!NZ11</f>
        <v>111966.93999999999</v>
      </c>
      <c r="I11" s="142">
        <f>RM!NZ11</f>
        <v>0</v>
      </c>
      <c r="K11" s="142">
        <f t="shared" si="0"/>
        <v>111966.93999999999</v>
      </c>
    </row>
    <row r="12" spans="2:11" ht="15.75" customHeight="1" collapsed="1">
      <c r="B12" s="128"/>
      <c r="C12" s="80" t="s">
        <v>87</v>
      </c>
      <c r="E12" s="81">
        <f t="shared" ref="E12:K12" si="1">SUM(E13:E14)</f>
        <v>-122587.96999999999</v>
      </c>
      <c r="F12" s="81">
        <f t="shared" si="1"/>
        <v>-335078.49</v>
      </c>
      <c r="G12" s="81">
        <f t="shared" si="1"/>
        <v>0</v>
      </c>
      <c r="H12" s="81">
        <f t="shared" ref="H12" si="2">SUM(H13:H14)</f>
        <v>0</v>
      </c>
      <c r="I12" s="81">
        <f t="shared" si="1"/>
        <v>0</v>
      </c>
      <c r="J12" s="17"/>
      <c r="K12" s="81">
        <f t="shared" si="1"/>
        <v>-457666.46</v>
      </c>
    </row>
    <row r="13" spans="2:11" s="134" customFormat="1" hidden="1" outlineLevel="1">
      <c r="B13" s="139" t="s">
        <v>38</v>
      </c>
      <c r="C13" s="140" t="s">
        <v>4</v>
      </c>
      <c r="D13" s="10"/>
      <c r="E13" s="141">
        <f>LARM!NZ13</f>
        <v>-19097.03</v>
      </c>
      <c r="F13" s="141">
        <f>LUCKY!NZ13</f>
        <v>-194055.41</v>
      </c>
      <c r="G13" s="141">
        <f>HOLDING!NZ13</f>
        <v>0</v>
      </c>
      <c r="H13" s="141">
        <f>LM!NZ13</f>
        <v>0</v>
      </c>
      <c r="I13" s="141">
        <f>RM!NZ13</f>
        <v>0</v>
      </c>
      <c r="K13" s="141">
        <f t="shared" si="0"/>
        <v>-213152.44</v>
      </c>
    </row>
    <row r="14" spans="2:11" s="134" customFormat="1" hidden="1" outlineLevel="1">
      <c r="B14" s="139" t="s">
        <v>40</v>
      </c>
      <c r="C14" s="140" t="s">
        <v>41</v>
      </c>
      <c r="D14" s="10"/>
      <c r="E14" s="141">
        <f>LARM!NZ14</f>
        <v>-103490.93999999999</v>
      </c>
      <c r="F14" s="141">
        <f>LUCKY!NZ14</f>
        <v>-141023.08000000002</v>
      </c>
      <c r="G14" s="141">
        <f>HOLDING!NZ14</f>
        <v>0</v>
      </c>
      <c r="H14" s="141">
        <f>LM!NZ14</f>
        <v>0</v>
      </c>
      <c r="I14" s="141">
        <f>RM!NZ14</f>
        <v>0</v>
      </c>
      <c r="K14" s="141">
        <f t="shared" si="0"/>
        <v>-244514.02000000002</v>
      </c>
    </row>
    <row r="15" spans="2:11" collapsed="1">
      <c r="B15" s="40"/>
      <c r="C15" s="125"/>
      <c r="E15" s="119"/>
      <c r="F15" s="119"/>
      <c r="G15" s="119"/>
      <c r="H15" s="119"/>
      <c r="I15" s="119"/>
      <c r="K15" s="119"/>
    </row>
    <row r="16" spans="2:11" s="41" customFormat="1" ht="15.75" customHeight="1" thickBot="1">
      <c r="B16" s="51"/>
      <c r="C16" s="65" t="s">
        <v>89</v>
      </c>
      <c r="D16" s="10"/>
      <c r="E16" s="66">
        <f t="shared" ref="E16:K16" si="3">E7+E12</f>
        <v>1017306.98</v>
      </c>
      <c r="F16" s="66">
        <f t="shared" si="3"/>
        <v>2041601.51</v>
      </c>
      <c r="G16" s="66">
        <f t="shared" si="3"/>
        <v>0</v>
      </c>
      <c r="H16" s="66">
        <f t="shared" ref="H16" si="4">H7+H12</f>
        <v>376466.94</v>
      </c>
      <c r="I16" s="66">
        <f t="shared" si="3"/>
        <v>0</v>
      </c>
      <c r="K16" s="66">
        <f t="shared" si="3"/>
        <v>3435375.4299999997</v>
      </c>
    </row>
    <row r="17" spans="2:11" ht="8.1" customHeight="1">
      <c r="B17" s="40"/>
      <c r="C17" s="74"/>
      <c r="E17" s="81"/>
      <c r="F17" s="81"/>
      <c r="G17" s="81"/>
      <c r="H17" s="81"/>
      <c r="I17" s="81"/>
      <c r="K17" s="81"/>
    </row>
    <row r="18" spans="2:11" ht="15.75" customHeight="1">
      <c r="B18" s="128" t="s">
        <v>39</v>
      </c>
      <c r="C18" s="80" t="s">
        <v>92</v>
      </c>
      <c r="E18" s="81">
        <f t="shared" ref="E18:K18" si="5">SUM(E19:E31)</f>
        <v>-1732319.5033333336</v>
      </c>
      <c r="F18" s="81">
        <f t="shared" si="5"/>
        <v>-1096676.3</v>
      </c>
      <c r="G18" s="81">
        <f t="shared" si="5"/>
        <v>-214121.43</v>
      </c>
      <c r="H18" s="81">
        <f t="shared" ref="H18" si="6">SUM(H19:H31)</f>
        <v>-2408055.1786666666</v>
      </c>
      <c r="I18" s="81">
        <f t="shared" si="5"/>
        <v>0</v>
      </c>
      <c r="J18" s="17"/>
      <c r="K18" s="81">
        <f t="shared" si="5"/>
        <v>-5451172.4120000005</v>
      </c>
    </row>
    <row r="19" spans="2:11" s="134" customFormat="1" hidden="1" outlineLevel="1">
      <c r="B19" s="139" t="s">
        <v>42</v>
      </c>
      <c r="C19" s="140" t="s">
        <v>5</v>
      </c>
      <c r="D19" s="10"/>
      <c r="E19" s="141">
        <f>LARM!NZ19</f>
        <v>-631542.65333333344</v>
      </c>
      <c r="F19" s="141">
        <f>LUCKY!NZ19</f>
        <v>-349235.72000000003</v>
      </c>
      <c r="G19" s="141">
        <f>HOLDING!NZ19</f>
        <v>0</v>
      </c>
      <c r="H19" s="141">
        <f>LM!NZ19</f>
        <v>-468356.35666666669</v>
      </c>
      <c r="I19" s="141">
        <f>RM!NZ19</f>
        <v>0</v>
      </c>
      <c r="K19" s="141">
        <f t="shared" ref="K19:K31" si="7">SUM(E19:I19)</f>
        <v>-1449134.7300000002</v>
      </c>
    </row>
    <row r="20" spans="2:11" s="134" customFormat="1" hidden="1" outlineLevel="1">
      <c r="B20" s="139" t="s">
        <v>43</v>
      </c>
      <c r="C20" s="140" t="s">
        <v>25</v>
      </c>
      <c r="D20" s="10"/>
      <c r="E20" s="141">
        <f>LARM!NZ20</f>
        <v>-195159.35</v>
      </c>
      <c r="F20" s="141">
        <f>LUCKY!NZ20</f>
        <v>-16046.16</v>
      </c>
      <c r="G20" s="141">
        <f>HOLDING!NZ20</f>
        <v>-130298.08</v>
      </c>
      <c r="H20" s="141">
        <f>LM!NZ20</f>
        <v>-179648.52</v>
      </c>
      <c r="I20" s="141">
        <f>RM!NZ20</f>
        <v>0</v>
      </c>
      <c r="K20" s="141">
        <f t="shared" si="7"/>
        <v>-521152.11</v>
      </c>
    </row>
    <row r="21" spans="2:11" s="134" customFormat="1" hidden="1" outlineLevel="1">
      <c r="B21" s="139" t="s">
        <v>44</v>
      </c>
      <c r="C21" s="140" t="s">
        <v>6</v>
      </c>
      <c r="D21" s="10"/>
      <c r="E21" s="141">
        <f>LARM!NZ21</f>
        <v>-49371.92</v>
      </c>
      <c r="F21" s="141">
        <f>LUCKY!NZ21</f>
        <v>-19863.440000000002</v>
      </c>
      <c r="G21" s="141">
        <f>HOLDING!NZ21</f>
        <v>-4880.43</v>
      </c>
      <c r="H21" s="141">
        <f>LM!NZ21</f>
        <v>-27904.89</v>
      </c>
      <c r="I21" s="141">
        <f>RM!NZ21</f>
        <v>0</v>
      </c>
      <c r="K21" s="141">
        <f t="shared" si="7"/>
        <v>-102020.68000000001</v>
      </c>
    </row>
    <row r="22" spans="2:11" s="134" customFormat="1" hidden="1" outlineLevel="1">
      <c r="B22" s="139" t="s">
        <v>45</v>
      </c>
      <c r="C22" s="140" t="s">
        <v>7</v>
      </c>
      <c r="D22" s="10"/>
      <c r="E22" s="141">
        <f>LARM!NZ22</f>
        <v>-141020.49</v>
      </c>
      <c r="F22" s="141">
        <f>LUCKY!NZ22</f>
        <v>-6469.9800000000005</v>
      </c>
      <c r="G22" s="141">
        <f>HOLDING!NZ22</f>
        <v>-1726.84</v>
      </c>
      <c r="H22" s="141">
        <f>LM!NZ22</f>
        <v>-822686.66200000001</v>
      </c>
      <c r="I22" s="141">
        <f>RM!NZ22</f>
        <v>0</v>
      </c>
      <c r="K22" s="141">
        <f t="shared" si="7"/>
        <v>-971903.97200000007</v>
      </c>
    </row>
    <row r="23" spans="2:11" s="134" customFormat="1" hidden="1" outlineLevel="1">
      <c r="B23" s="139" t="s">
        <v>46</v>
      </c>
      <c r="C23" s="140" t="s">
        <v>8</v>
      </c>
      <c r="D23" s="10"/>
      <c r="E23" s="141">
        <f>LARM!NZ23</f>
        <v>-53399.149999999994</v>
      </c>
      <c r="F23" s="141">
        <f>LUCKY!NZ23</f>
        <v>-184660.86</v>
      </c>
      <c r="G23" s="141">
        <f>HOLDING!NZ23</f>
        <v>-60451.4</v>
      </c>
      <c r="H23" s="141">
        <f>LM!NZ23</f>
        <v>-134113.28</v>
      </c>
      <c r="I23" s="141">
        <f>RM!NZ23</f>
        <v>0</v>
      </c>
      <c r="K23" s="141">
        <f t="shared" si="7"/>
        <v>-432624.68999999994</v>
      </c>
    </row>
    <row r="24" spans="2:11" s="134" customFormat="1" hidden="1" outlineLevel="1">
      <c r="B24" s="139" t="s">
        <v>47</v>
      </c>
      <c r="C24" s="140" t="s">
        <v>9</v>
      </c>
      <c r="D24" s="10"/>
      <c r="E24" s="141">
        <f>LARM!NZ24</f>
        <v>-14915.57</v>
      </c>
      <c r="F24" s="141">
        <f>LUCKY!NZ24</f>
        <v>0</v>
      </c>
      <c r="G24" s="141">
        <f>HOLDING!NZ24</f>
        <v>0</v>
      </c>
      <c r="H24" s="141">
        <f>LM!NZ24</f>
        <v>-37214.479999999996</v>
      </c>
      <c r="I24" s="141">
        <f>RM!NZ24</f>
        <v>0</v>
      </c>
      <c r="K24" s="141">
        <f t="shared" si="7"/>
        <v>-52130.049999999996</v>
      </c>
    </row>
    <row r="25" spans="2:11" s="134" customFormat="1" hidden="1" outlineLevel="1">
      <c r="B25" s="139" t="s">
        <v>48</v>
      </c>
      <c r="C25" s="140" t="s">
        <v>49</v>
      </c>
      <c r="D25" s="10"/>
      <c r="E25" s="141">
        <f>LARM!NZ25</f>
        <v>-55905.030000000006</v>
      </c>
      <c r="F25" s="141">
        <f>LUCKY!NZ25</f>
        <v>0</v>
      </c>
      <c r="G25" s="141">
        <f>HOLDING!NZ25</f>
        <v>0</v>
      </c>
      <c r="H25" s="141">
        <f>LM!NZ25</f>
        <v>-3503.7</v>
      </c>
      <c r="I25" s="141">
        <f>RM!NZ25</f>
        <v>0</v>
      </c>
      <c r="K25" s="141">
        <f t="shared" si="7"/>
        <v>-59408.73</v>
      </c>
    </row>
    <row r="26" spans="2:11" s="134" customFormat="1" hidden="1" outlineLevel="1">
      <c r="B26" s="139" t="s">
        <v>50</v>
      </c>
      <c r="C26" s="140" t="s">
        <v>26</v>
      </c>
      <c r="D26" s="10"/>
      <c r="E26" s="141">
        <f>LARM!NZ26</f>
        <v>-22509.929999999993</v>
      </c>
      <c r="F26" s="141">
        <f>LUCKY!NZ26</f>
        <v>-440723.60000000003</v>
      </c>
      <c r="G26" s="141">
        <f>HOLDING!NZ26</f>
        <v>0</v>
      </c>
      <c r="H26" s="141">
        <f>LM!NZ26</f>
        <v>0</v>
      </c>
      <c r="I26" s="141">
        <f>RM!NZ26</f>
        <v>0</v>
      </c>
      <c r="K26" s="141">
        <f t="shared" si="7"/>
        <v>-463233.53</v>
      </c>
    </row>
    <row r="27" spans="2:11" s="134" customFormat="1" hidden="1" outlineLevel="1">
      <c r="B27" s="139" t="s">
        <v>51</v>
      </c>
      <c r="C27" s="140" t="s">
        <v>10</v>
      </c>
      <c r="D27" s="10"/>
      <c r="E27" s="141">
        <f>LARM!NZ27</f>
        <v>-91104.010000000024</v>
      </c>
      <c r="F27" s="141">
        <f>LUCKY!NZ27</f>
        <v>-73576.489999999947</v>
      </c>
      <c r="G27" s="141">
        <f>HOLDING!NZ27</f>
        <v>-16764.68</v>
      </c>
      <c r="H27" s="141">
        <f>LM!NZ27</f>
        <v>-332433.9800000001</v>
      </c>
      <c r="I27" s="141">
        <f>RM!NZ27</f>
        <v>0</v>
      </c>
      <c r="K27" s="141">
        <f t="shared" si="7"/>
        <v>-513879.16000000003</v>
      </c>
    </row>
    <row r="28" spans="2:11" s="134" customFormat="1" hidden="1" outlineLevel="1">
      <c r="B28" s="139" t="s">
        <v>52</v>
      </c>
      <c r="C28" s="140" t="s">
        <v>11</v>
      </c>
      <c r="D28" s="10"/>
      <c r="E28" s="141">
        <f>LARM!NZ28</f>
        <v>-2666.3500000000004</v>
      </c>
      <c r="F28" s="141">
        <f>LUCKY!NZ28</f>
        <v>0</v>
      </c>
      <c r="G28" s="141">
        <f>HOLDING!NZ28</f>
        <v>0</v>
      </c>
      <c r="H28" s="141">
        <f>LM!NZ28</f>
        <v>-397.54999999999995</v>
      </c>
      <c r="I28" s="141">
        <f>RM!NZ28</f>
        <v>0</v>
      </c>
      <c r="K28" s="141">
        <f t="shared" si="7"/>
        <v>-3063.9000000000005</v>
      </c>
    </row>
    <row r="29" spans="2:11" s="134" customFormat="1" hidden="1" outlineLevel="1">
      <c r="B29" s="139" t="s">
        <v>53</v>
      </c>
      <c r="C29" s="140" t="s">
        <v>54</v>
      </c>
      <c r="D29" s="10"/>
      <c r="E29" s="141">
        <f>LARM!NZ29</f>
        <v>0</v>
      </c>
      <c r="F29" s="141">
        <f>LUCKY!NZ29</f>
        <v>0</v>
      </c>
      <c r="G29" s="141">
        <f>HOLDING!NZ29</f>
        <v>0</v>
      </c>
      <c r="H29" s="141">
        <f>LM!NZ29</f>
        <v>-32400</v>
      </c>
      <c r="I29" s="141">
        <f>RM!NZ29</f>
        <v>0</v>
      </c>
      <c r="K29" s="141">
        <f t="shared" si="7"/>
        <v>-32400</v>
      </c>
    </row>
    <row r="30" spans="2:11" s="134" customFormat="1" hidden="1" outlineLevel="1">
      <c r="B30" s="139" t="s">
        <v>109</v>
      </c>
      <c r="C30" s="140" t="s">
        <v>110</v>
      </c>
      <c r="D30" s="10"/>
      <c r="E30" s="141">
        <f>LARM!NZ30</f>
        <v>-474725.05</v>
      </c>
      <c r="F30" s="141">
        <f>LUCKY!NZ30</f>
        <v>0</v>
      </c>
      <c r="G30" s="141">
        <f>HOLDING!NZ30</f>
        <v>0</v>
      </c>
      <c r="H30" s="141">
        <f>LM!NZ30</f>
        <v>-249158.16999999998</v>
      </c>
      <c r="I30" s="141">
        <f>RM!NZ30</f>
        <v>0</v>
      </c>
      <c r="K30" s="141">
        <f t="shared" si="7"/>
        <v>-723883.22</v>
      </c>
    </row>
    <row r="31" spans="2:11" s="134" customFormat="1" hidden="1" outlineLevel="1">
      <c r="B31" s="139" t="s">
        <v>59</v>
      </c>
      <c r="C31" s="140" t="s">
        <v>60</v>
      </c>
      <c r="D31" s="10"/>
      <c r="E31" s="141">
        <f>LARM!NZ31</f>
        <v>0</v>
      </c>
      <c r="F31" s="141">
        <f>LUCKY!NZ31</f>
        <v>-6100.05</v>
      </c>
      <c r="G31" s="141">
        <f>HOLDING!NZ31</f>
        <v>0</v>
      </c>
      <c r="H31" s="141">
        <f>LM!NZ31</f>
        <v>-120237.58999999997</v>
      </c>
      <c r="I31" s="141">
        <f>RM!NZ31</f>
        <v>0</v>
      </c>
      <c r="K31" s="141">
        <f t="shared" si="7"/>
        <v>-126337.63999999997</v>
      </c>
    </row>
    <row r="32" spans="2:11" hidden="1" outlineLevel="1" collapsed="1">
      <c r="C32" s="115"/>
      <c r="E32" s="76"/>
      <c r="F32" s="76"/>
      <c r="G32" s="76"/>
      <c r="H32" s="76"/>
      <c r="I32" s="76"/>
      <c r="K32" s="76"/>
    </row>
    <row r="33" spans="2:393" ht="15.75" customHeight="1" collapsed="1">
      <c r="B33" s="128"/>
      <c r="C33" s="80" t="s">
        <v>13</v>
      </c>
      <c r="D33" s="146"/>
      <c r="E33" s="81">
        <f>E34+E36+E38</f>
        <v>-4090.9100000000781</v>
      </c>
      <c r="F33" s="81">
        <f t="shared" ref="F33:K33" si="8">F34+F36+F38</f>
        <v>53862.129999986733</v>
      </c>
      <c r="G33" s="81">
        <f t="shared" si="8"/>
        <v>0</v>
      </c>
      <c r="H33" s="81">
        <f t="shared" ref="H33" si="9">H34+H36+H38</f>
        <v>509597.11199999996</v>
      </c>
      <c r="I33" s="81">
        <f t="shared" si="8"/>
        <v>-307662.38000000035</v>
      </c>
      <c r="J33" s="17"/>
      <c r="K33" s="75">
        <f t="shared" si="8"/>
        <v>251705.95199998631</v>
      </c>
      <c r="OB33" s="10">
        <f>OB34+OB36+OB38</f>
        <v>0</v>
      </c>
    </row>
    <row r="34" spans="2:393" s="17" customFormat="1" ht="15.75" hidden="1" customHeight="1" outlineLevel="1">
      <c r="B34" s="39"/>
      <c r="C34" s="121" t="s">
        <v>78</v>
      </c>
      <c r="D34" s="10"/>
      <c r="E34" s="81">
        <f t="shared" ref="E34:K34" si="10">SUM(E35:E35)</f>
        <v>905.74999999991996</v>
      </c>
      <c r="F34" s="81">
        <f t="shared" si="10"/>
        <v>161082.92999998678</v>
      </c>
      <c r="G34" s="81">
        <f t="shared" si="10"/>
        <v>0</v>
      </c>
      <c r="H34" s="81">
        <f t="shared" si="10"/>
        <v>34551.911999999968</v>
      </c>
      <c r="I34" s="81">
        <f t="shared" si="10"/>
        <v>92337.619999999675</v>
      </c>
      <c r="K34" s="81">
        <f t="shared" si="10"/>
        <v>288878.21199998632</v>
      </c>
    </row>
    <row r="35" spans="2:393" s="134" customFormat="1" hidden="1" outlineLevel="1">
      <c r="B35" s="139" t="s">
        <v>55</v>
      </c>
      <c r="C35" s="140" t="s">
        <v>56</v>
      </c>
      <c r="D35" s="10"/>
      <c r="E35" s="141">
        <f>LARM!NZ35</f>
        <v>905.74999999991996</v>
      </c>
      <c r="F35" s="141">
        <f>LUCKY!NZ35</f>
        <v>161082.92999998678</v>
      </c>
      <c r="G35" s="141">
        <f>HOLDING!NZ35</f>
        <v>0</v>
      </c>
      <c r="H35" s="141">
        <f>LM!NZ35</f>
        <v>34551.911999999968</v>
      </c>
      <c r="I35" s="141">
        <f>RM!NZ35</f>
        <v>92337.619999999675</v>
      </c>
      <c r="K35" s="141">
        <f t="shared" ref="K35" si="11">SUM(E35:I35)</f>
        <v>288878.21199998632</v>
      </c>
    </row>
    <row r="36" spans="2:393" s="17" customFormat="1" ht="15.75" hidden="1" customHeight="1" outlineLevel="1">
      <c r="B36" s="39"/>
      <c r="C36" s="121" t="s">
        <v>79</v>
      </c>
      <c r="D36" s="10"/>
      <c r="E36" s="81">
        <f>SUM(E37)</f>
        <v>-4996.659999999998</v>
      </c>
      <c r="F36" s="81">
        <f t="shared" ref="F36:K36" si="12">SUM(F37)</f>
        <v>-27220.800000000032</v>
      </c>
      <c r="G36" s="81">
        <f t="shared" si="12"/>
        <v>0</v>
      </c>
      <c r="H36" s="81">
        <f t="shared" si="12"/>
        <v>9045.2000000000062</v>
      </c>
      <c r="I36" s="81">
        <f t="shared" si="12"/>
        <v>0</v>
      </c>
      <c r="K36" s="81">
        <f t="shared" si="12"/>
        <v>-23172.260000000024</v>
      </c>
      <c r="OB36" s="17">
        <f>SUM(OB37)</f>
        <v>0</v>
      </c>
    </row>
    <row r="37" spans="2:393" s="134" customFormat="1" hidden="1" outlineLevel="1">
      <c r="B37" s="139" t="s">
        <v>57</v>
      </c>
      <c r="C37" s="140" t="s">
        <v>58</v>
      </c>
      <c r="D37" s="10"/>
      <c r="E37" s="141">
        <f>LARM!NZ37</f>
        <v>-4996.659999999998</v>
      </c>
      <c r="F37" s="141">
        <f>LUCKY!NZ37</f>
        <v>-27220.800000000032</v>
      </c>
      <c r="G37" s="141">
        <f>HOLDING!NZ37</f>
        <v>0</v>
      </c>
      <c r="H37" s="141">
        <f>LM!NZ37</f>
        <v>9045.2000000000062</v>
      </c>
      <c r="I37" s="141">
        <f>RM!NZ37</f>
        <v>0</v>
      </c>
      <c r="K37" s="141">
        <f t="shared" ref="K37" si="13">SUM(E37:I37)</f>
        <v>-23172.260000000024</v>
      </c>
    </row>
    <row r="38" spans="2:393" s="17" customFormat="1" ht="15.75" hidden="1" customHeight="1" outlineLevel="1">
      <c r="B38" s="39"/>
      <c r="C38" s="121" t="s">
        <v>97</v>
      </c>
      <c r="D38" s="10"/>
      <c r="E38" s="81">
        <f t="shared" ref="E38:K38" si="14">SUM(E39:E40)</f>
        <v>0</v>
      </c>
      <c r="F38" s="81">
        <f t="shared" si="14"/>
        <v>-80000</v>
      </c>
      <c r="G38" s="81">
        <f t="shared" si="14"/>
        <v>0</v>
      </c>
      <c r="H38" s="81">
        <f t="shared" ref="H38" si="15">SUM(H39:H40)</f>
        <v>466000</v>
      </c>
      <c r="I38" s="81">
        <f t="shared" si="14"/>
        <v>-400000</v>
      </c>
      <c r="K38" s="81">
        <f t="shared" si="14"/>
        <v>-14000</v>
      </c>
    </row>
    <row r="39" spans="2:393" s="134" customFormat="1" hidden="1" outlineLevel="1">
      <c r="B39" s="139" t="s">
        <v>98</v>
      </c>
      <c r="C39" s="140" t="s">
        <v>97</v>
      </c>
      <c r="D39" s="10"/>
      <c r="E39" s="141">
        <f>LARM!NZ39</f>
        <v>0</v>
      </c>
      <c r="F39" s="141">
        <f>LUCKY!NZ39</f>
        <v>-80000</v>
      </c>
      <c r="G39" s="141">
        <f>HOLDING!NZ39</f>
        <v>0</v>
      </c>
      <c r="H39" s="141">
        <f>LM!NZ39</f>
        <v>466000</v>
      </c>
      <c r="I39" s="141">
        <f>RM!NZ39</f>
        <v>-400000</v>
      </c>
      <c r="K39" s="141">
        <f t="shared" ref="K39" si="16">SUM(E39:I39)</f>
        <v>-14000</v>
      </c>
    </row>
    <row r="40" spans="2:393" hidden="1" outlineLevel="1">
      <c r="B40" s="38"/>
      <c r="C40" s="122"/>
      <c r="E40" s="81"/>
      <c r="F40" s="81"/>
      <c r="G40" s="81"/>
      <c r="H40" s="81"/>
      <c r="I40" s="81"/>
      <c r="K40" s="81"/>
    </row>
    <row r="41" spans="2:393" ht="6.75" customHeight="1" collapsed="1" thickBot="1">
      <c r="C41" s="62"/>
      <c r="E41" s="70"/>
      <c r="F41" s="70"/>
      <c r="G41" s="70"/>
      <c r="H41" s="70"/>
      <c r="I41" s="70"/>
      <c r="K41" s="70"/>
    </row>
    <row r="42" spans="2:393" s="17" customFormat="1" ht="15.75" customHeight="1" thickBot="1">
      <c r="B42" s="14"/>
      <c r="C42" s="71" t="s">
        <v>93</v>
      </c>
      <c r="D42" s="10"/>
      <c r="E42" s="72">
        <f t="shared" ref="E42:K42" si="17">E16+E18+E33</f>
        <v>-719103.4333333337</v>
      </c>
      <c r="F42" s="72">
        <f t="shared" si="17"/>
        <v>998787.3399999867</v>
      </c>
      <c r="G42" s="72">
        <f t="shared" si="17"/>
        <v>-214121.43</v>
      </c>
      <c r="H42" s="72">
        <f t="shared" ref="H42" si="18">H16+H18+H33</f>
        <v>-1521991.1266666667</v>
      </c>
      <c r="I42" s="72">
        <f t="shared" si="17"/>
        <v>-307662.38000000035</v>
      </c>
      <c r="K42" s="72">
        <f t="shared" si="17"/>
        <v>-1764091.0300000145</v>
      </c>
    </row>
    <row r="43" spans="2:393" ht="10.5" customHeight="1" thickTop="1">
      <c r="C43" s="67"/>
      <c r="E43" s="69"/>
      <c r="F43" s="69"/>
      <c r="G43" s="69"/>
      <c r="H43" s="69"/>
      <c r="I43" s="69"/>
      <c r="K43" s="69"/>
    </row>
    <row r="44" spans="2:393" s="17" customFormat="1" ht="15.75" customHeight="1">
      <c r="B44" s="30" t="s">
        <v>61</v>
      </c>
      <c r="C44" s="130" t="s">
        <v>14</v>
      </c>
      <c r="D44" s="10"/>
      <c r="E44" s="81">
        <f>SUM(E45:E57)</f>
        <v>-43087.719999999994</v>
      </c>
      <c r="F44" s="81">
        <f t="shared" ref="F44:K44" si="19">SUM(F45:F57)</f>
        <v>-78666.7</v>
      </c>
      <c r="G44" s="81">
        <f t="shared" si="19"/>
        <v>0</v>
      </c>
      <c r="H44" s="81">
        <f t="shared" ref="H44" si="20">SUM(H45:H57)</f>
        <v>334987.71999999997</v>
      </c>
      <c r="I44" s="81">
        <f t="shared" si="19"/>
        <v>0</v>
      </c>
      <c r="K44" s="81">
        <f t="shared" si="19"/>
        <v>213233.3</v>
      </c>
      <c r="OB44" s="17">
        <f>SUM(OB45:OB57)</f>
        <v>0</v>
      </c>
      <c r="OC44" s="17">
        <f>SUM(OC45:OC57)</f>
        <v>0</v>
      </c>
    </row>
    <row r="45" spans="2:393" s="134" customFormat="1" hidden="1" outlineLevel="1">
      <c r="B45" s="139" t="s">
        <v>62</v>
      </c>
      <c r="C45" s="140" t="s">
        <v>63</v>
      </c>
      <c r="D45" s="10"/>
      <c r="E45" s="141">
        <f>LARM!NZ45</f>
        <v>-43087.719999999994</v>
      </c>
      <c r="F45" s="141">
        <f>LUCKY!NZ45</f>
        <v>-78666.7</v>
      </c>
      <c r="G45" s="141">
        <f>HOLDING!NZ45</f>
        <v>0</v>
      </c>
      <c r="H45" s="141">
        <f>LM!NZ45</f>
        <v>0</v>
      </c>
      <c r="I45" s="141">
        <f>RM!NZ45</f>
        <v>0</v>
      </c>
      <c r="K45" s="141">
        <f t="shared" ref="K45:K57" si="21">SUM(E45:I45)</f>
        <v>-121754.41999999998</v>
      </c>
    </row>
    <row r="46" spans="2:393" s="134" customFormat="1" hidden="1" outlineLevel="1">
      <c r="B46" s="139" t="s">
        <v>113</v>
      </c>
      <c r="C46" s="140" t="s">
        <v>114</v>
      </c>
      <c r="D46" s="10"/>
      <c r="E46" s="141">
        <f>LARM!NZ46</f>
        <v>0</v>
      </c>
      <c r="F46" s="141">
        <f>LUCKY!NZ46</f>
        <v>0</v>
      </c>
      <c r="G46" s="141">
        <f>HOLDING!NZ46</f>
        <v>0</v>
      </c>
      <c r="H46" s="141">
        <f>LM!NZ46</f>
        <v>0</v>
      </c>
      <c r="I46" s="141">
        <f>RM!NZ46</f>
        <v>0</v>
      </c>
      <c r="K46" s="141">
        <f t="shared" si="21"/>
        <v>0</v>
      </c>
    </row>
    <row r="47" spans="2:393" s="134" customFormat="1" hidden="1" outlineLevel="1">
      <c r="B47" s="139" t="s">
        <v>64</v>
      </c>
      <c r="C47" s="140" t="s">
        <v>65</v>
      </c>
      <c r="D47" s="10"/>
      <c r="E47" s="141">
        <f>LARM!NZ47</f>
        <v>0</v>
      </c>
      <c r="F47" s="141">
        <f>LUCKY!NZ47</f>
        <v>0</v>
      </c>
      <c r="G47" s="141">
        <f>HOLDING!NZ47</f>
        <v>0</v>
      </c>
      <c r="H47" s="141">
        <f>LM!NZ47</f>
        <v>0</v>
      </c>
      <c r="I47" s="141">
        <f>RM!NZ47</f>
        <v>0</v>
      </c>
      <c r="K47" s="141">
        <f t="shared" si="21"/>
        <v>0</v>
      </c>
    </row>
    <row r="48" spans="2:393" s="134" customFormat="1" hidden="1" outlineLevel="1">
      <c r="B48" s="139" t="s">
        <v>66</v>
      </c>
      <c r="C48" s="140" t="s">
        <v>67</v>
      </c>
      <c r="D48" s="10"/>
      <c r="E48" s="141">
        <f>LARM!NZ48</f>
        <v>0</v>
      </c>
      <c r="F48" s="141">
        <f>LUCKY!NZ48</f>
        <v>0</v>
      </c>
      <c r="G48" s="141">
        <f>HOLDING!NZ48</f>
        <v>0</v>
      </c>
      <c r="H48" s="141">
        <f>LM!NZ48</f>
        <v>0</v>
      </c>
      <c r="I48" s="141">
        <f>RM!NZ48</f>
        <v>0</v>
      </c>
      <c r="K48" s="141">
        <f t="shared" si="21"/>
        <v>0</v>
      </c>
    </row>
    <row r="49" spans="1:399" s="134" customFormat="1" hidden="1" outlineLevel="1">
      <c r="B49" s="139" t="s">
        <v>68</v>
      </c>
      <c r="C49" s="140" t="s">
        <v>69</v>
      </c>
      <c r="D49" s="10"/>
      <c r="E49" s="141">
        <f>LARM!NZ49</f>
        <v>0</v>
      </c>
      <c r="F49" s="141">
        <f>LUCKY!NZ49</f>
        <v>0</v>
      </c>
      <c r="G49" s="141">
        <f>HOLDING!NZ49</f>
        <v>0</v>
      </c>
      <c r="H49" s="141">
        <f>LM!NZ49</f>
        <v>0</v>
      </c>
      <c r="I49" s="141">
        <f>RM!NZ49</f>
        <v>0</v>
      </c>
      <c r="K49" s="141">
        <f t="shared" si="21"/>
        <v>0</v>
      </c>
    </row>
    <row r="50" spans="1:399" s="134" customFormat="1" hidden="1" outlineLevel="1">
      <c r="B50" s="139" t="s">
        <v>70</v>
      </c>
      <c r="C50" s="140" t="s">
        <v>71</v>
      </c>
      <c r="D50" s="10"/>
      <c r="E50" s="141">
        <f>LARM!NZ50</f>
        <v>0</v>
      </c>
      <c r="F50" s="141">
        <f>LUCKY!NZ50</f>
        <v>0</v>
      </c>
      <c r="G50" s="141">
        <f>HOLDING!NZ50</f>
        <v>0</v>
      </c>
      <c r="H50" s="141">
        <f>LM!NZ50</f>
        <v>0</v>
      </c>
      <c r="I50" s="141">
        <f>RM!NZ50</f>
        <v>0</v>
      </c>
      <c r="K50" s="141">
        <f t="shared" si="21"/>
        <v>0</v>
      </c>
    </row>
    <row r="51" spans="1:399" s="134" customFormat="1" hidden="1" outlineLevel="1">
      <c r="B51" s="139" t="s">
        <v>72</v>
      </c>
      <c r="C51" s="140" t="s">
        <v>73</v>
      </c>
      <c r="D51" s="10"/>
      <c r="E51" s="141">
        <f>LARM!NZ51</f>
        <v>0</v>
      </c>
      <c r="F51" s="141">
        <f>LUCKY!NZ51</f>
        <v>0</v>
      </c>
      <c r="G51" s="141">
        <f>HOLDING!NZ51</f>
        <v>0</v>
      </c>
      <c r="H51" s="141">
        <f>LM!NZ51</f>
        <v>0</v>
      </c>
      <c r="I51" s="141">
        <f>RM!NZ51</f>
        <v>0</v>
      </c>
      <c r="K51" s="141">
        <f t="shared" si="21"/>
        <v>0</v>
      </c>
    </row>
    <row r="52" spans="1:399" s="134" customFormat="1" hidden="1" outlineLevel="1">
      <c r="B52" s="139" t="s">
        <v>74</v>
      </c>
      <c r="C52" s="140" t="s">
        <v>75</v>
      </c>
      <c r="D52" s="10"/>
      <c r="E52" s="141">
        <f>LARM!NZ52</f>
        <v>0</v>
      </c>
      <c r="F52" s="141">
        <f>LUCKY!NZ52</f>
        <v>0</v>
      </c>
      <c r="G52" s="141">
        <f>HOLDING!NZ52</f>
        <v>0</v>
      </c>
      <c r="H52" s="141">
        <f>LM!NZ52</f>
        <v>0</v>
      </c>
      <c r="I52" s="141">
        <f>RM!NZ52</f>
        <v>0</v>
      </c>
      <c r="K52" s="141">
        <f t="shared" si="21"/>
        <v>0</v>
      </c>
    </row>
    <row r="53" spans="1:399" s="134" customFormat="1" hidden="1" outlineLevel="1">
      <c r="B53" s="139" t="s">
        <v>157</v>
      </c>
      <c r="C53" s="140" t="s">
        <v>156</v>
      </c>
      <c r="D53" s="10"/>
      <c r="E53" s="141">
        <f>LARM!NZ52</f>
        <v>0</v>
      </c>
      <c r="F53" s="141">
        <f>LUCKY!NZ52</f>
        <v>0</v>
      </c>
      <c r="G53" s="141">
        <f>HOLDING!NZ52</f>
        <v>0</v>
      </c>
      <c r="H53" s="141">
        <f>LM!NZ52</f>
        <v>0</v>
      </c>
      <c r="I53" s="141">
        <f>RM!NZ52</f>
        <v>0</v>
      </c>
      <c r="K53" s="141">
        <f t="shared" ref="K53" si="22">SUM(E53:I53)</f>
        <v>0</v>
      </c>
    </row>
    <row r="54" spans="1:399" s="134" customFormat="1" hidden="1" outlineLevel="1">
      <c r="B54" s="139" t="s">
        <v>76</v>
      </c>
      <c r="C54" s="140" t="s">
        <v>77</v>
      </c>
      <c r="D54" s="10"/>
      <c r="E54" s="141">
        <f>LARM!NZ54</f>
        <v>0</v>
      </c>
      <c r="F54" s="141">
        <f>LUCKY!NZ54</f>
        <v>0</v>
      </c>
      <c r="G54" s="141">
        <f>HOLDING!NZ54</f>
        <v>0</v>
      </c>
      <c r="H54" s="141">
        <f>LM!NZ54</f>
        <v>0</v>
      </c>
      <c r="I54" s="141">
        <f>RM!NZ54</f>
        <v>0</v>
      </c>
      <c r="K54" s="141">
        <f t="shared" si="21"/>
        <v>0</v>
      </c>
    </row>
    <row r="55" spans="1:399" s="134" customFormat="1" hidden="1" outlineLevel="1">
      <c r="B55" s="139" t="s">
        <v>107</v>
      </c>
      <c r="C55" s="140" t="s">
        <v>106</v>
      </c>
      <c r="D55" s="10"/>
      <c r="E55" s="141">
        <f>LARM!NZ55</f>
        <v>0</v>
      </c>
      <c r="F55" s="141">
        <f>LUCKY!NZ55</f>
        <v>0</v>
      </c>
      <c r="G55" s="141">
        <f>HOLDING!NZ55</f>
        <v>0</v>
      </c>
      <c r="H55" s="141">
        <f>LM!NZ55</f>
        <v>0</v>
      </c>
      <c r="I55" s="141">
        <f>RM!NZ55</f>
        <v>0</v>
      </c>
      <c r="K55" s="141">
        <f t="shared" si="21"/>
        <v>0</v>
      </c>
      <c r="OI55" s="134" t="s">
        <v>126</v>
      </c>
    </row>
    <row r="56" spans="1:399" s="134" customFormat="1" hidden="1" outlineLevel="1">
      <c r="B56" s="139" t="s">
        <v>112</v>
      </c>
      <c r="C56" s="140" t="s">
        <v>120</v>
      </c>
      <c r="D56" s="10"/>
      <c r="E56" s="141">
        <f>LARM!NZ56</f>
        <v>0</v>
      </c>
      <c r="F56" s="141">
        <f>LUCKY!NZ56</f>
        <v>0</v>
      </c>
      <c r="G56" s="141">
        <f>HOLDING!NZ56</f>
        <v>0</v>
      </c>
      <c r="H56" s="141">
        <f>LM!NZ56</f>
        <v>334987.71999999997</v>
      </c>
      <c r="I56" s="141">
        <f>RM!NZ56</f>
        <v>0</v>
      </c>
      <c r="K56" s="141">
        <f t="shared" si="21"/>
        <v>334987.71999999997</v>
      </c>
      <c r="OI56" s="134" t="s">
        <v>120</v>
      </c>
    </row>
    <row r="57" spans="1:399" s="134" customFormat="1" hidden="1" outlineLevel="1">
      <c r="B57" s="139" t="s">
        <v>121</v>
      </c>
      <c r="C57" s="140" t="s">
        <v>111</v>
      </c>
      <c r="D57" s="10"/>
      <c r="E57" s="141">
        <f>LARM!NZ57</f>
        <v>0</v>
      </c>
      <c r="F57" s="141">
        <f>LUCKY!NZ57</f>
        <v>0</v>
      </c>
      <c r="G57" s="141">
        <f>HOLDING!NZ57</f>
        <v>0</v>
      </c>
      <c r="H57" s="141">
        <f>LM!NZ57</f>
        <v>0</v>
      </c>
      <c r="I57" s="141">
        <f>RM!NZ57</f>
        <v>0</v>
      </c>
      <c r="K57" s="141">
        <f t="shared" si="21"/>
        <v>0</v>
      </c>
    </row>
    <row r="58" spans="1:399" s="134" customFormat="1" hidden="1" outlineLevel="1">
      <c r="B58" s="139"/>
      <c r="C58" s="140"/>
      <c r="D58" s="10"/>
      <c r="E58" s="142"/>
      <c r="F58" s="142"/>
      <c r="G58" s="142"/>
      <c r="H58" s="142"/>
      <c r="I58" s="142"/>
      <c r="K58" s="142"/>
    </row>
    <row r="59" spans="1:399" ht="15.75" customHeight="1" collapsed="1">
      <c r="B59" s="128"/>
      <c r="C59" s="80" t="s">
        <v>122</v>
      </c>
      <c r="D59" s="155"/>
      <c r="E59" s="81">
        <f>SUM(E60)</f>
        <v>690300</v>
      </c>
      <c r="F59" s="81">
        <f>SUM(F60)</f>
        <v>-2630000</v>
      </c>
      <c r="G59" s="81">
        <f>SUM(G60)</f>
        <v>230000</v>
      </c>
      <c r="H59" s="81">
        <f>SUM(H60)</f>
        <v>479700</v>
      </c>
      <c r="I59" s="81">
        <f>SUM(I60)</f>
        <v>0</v>
      </c>
      <c r="J59" s="81"/>
      <c r="K59" s="81">
        <f>SUM(K60)</f>
        <v>-1230000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7"/>
      <c r="BE59" s="17"/>
      <c r="BF59" s="17"/>
      <c r="BG59" s="17"/>
      <c r="BH59" s="17"/>
      <c r="BI59" s="17"/>
      <c r="BJ59" s="17"/>
      <c r="BK59" s="17"/>
      <c r="BL59" s="17"/>
      <c r="BM59" s="17"/>
      <c r="BN59" s="17"/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7"/>
      <c r="DK59" s="17"/>
      <c r="DL59" s="17"/>
      <c r="DM59" s="17"/>
      <c r="DN59" s="17"/>
      <c r="DO59" s="17"/>
      <c r="DP59" s="17"/>
      <c r="DQ59" s="17"/>
      <c r="DR59" s="17"/>
      <c r="DS59" s="17"/>
      <c r="DT59" s="17"/>
      <c r="DU59" s="17"/>
      <c r="DV59" s="17"/>
      <c r="DW59" s="17"/>
      <c r="DX59" s="17"/>
      <c r="DY59" s="17"/>
      <c r="DZ59" s="17"/>
      <c r="EA59" s="17"/>
      <c r="EB59" s="17"/>
      <c r="EC59" s="17"/>
      <c r="ED59" s="17"/>
      <c r="EE59" s="17"/>
      <c r="EF59" s="17"/>
      <c r="EG59" s="17"/>
      <c r="EH59" s="17"/>
      <c r="EI59" s="17"/>
      <c r="EJ59" s="17"/>
      <c r="EK59" s="17"/>
      <c r="EL59" s="17"/>
      <c r="EM59" s="17"/>
      <c r="EN59" s="17"/>
      <c r="EO59" s="17"/>
      <c r="EP59" s="17"/>
      <c r="EQ59" s="17"/>
      <c r="ER59" s="17"/>
      <c r="ES59" s="17"/>
      <c r="ET59" s="17"/>
      <c r="EU59" s="17"/>
      <c r="EV59" s="17"/>
      <c r="EW59" s="17"/>
      <c r="EX59" s="17"/>
      <c r="EY59" s="17"/>
      <c r="EZ59" s="17"/>
      <c r="FA59" s="17"/>
      <c r="FB59" s="17"/>
      <c r="FC59" s="17"/>
      <c r="FD59" s="17"/>
      <c r="FE59" s="17"/>
      <c r="FF59" s="17"/>
      <c r="FG59" s="17"/>
      <c r="FH59" s="17"/>
      <c r="FI59" s="17"/>
      <c r="FJ59" s="17"/>
      <c r="FK59" s="17"/>
      <c r="FL59" s="17"/>
      <c r="FM59" s="17"/>
      <c r="FN59" s="17"/>
      <c r="FO59" s="17"/>
      <c r="FP59" s="17"/>
      <c r="FQ59" s="17"/>
      <c r="FR59" s="17"/>
      <c r="FS59" s="17"/>
      <c r="FT59" s="17"/>
      <c r="FU59" s="17"/>
      <c r="FV59" s="17"/>
      <c r="FW59" s="17"/>
      <c r="FX59" s="17"/>
      <c r="FY59" s="17"/>
      <c r="FZ59" s="17"/>
      <c r="GA59" s="17"/>
      <c r="GB59" s="17"/>
      <c r="GC59" s="17"/>
      <c r="GD59" s="17"/>
      <c r="GE59" s="17"/>
      <c r="GF59" s="17"/>
      <c r="GG59" s="17"/>
      <c r="GH59" s="17"/>
      <c r="GI59" s="17"/>
      <c r="GJ59" s="17"/>
      <c r="GK59" s="17"/>
      <c r="GL59" s="17"/>
      <c r="GM59" s="17"/>
      <c r="GN59" s="17"/>
      <c r="GO59" s="17"/>
      <c r="GP59" s="17"/>
      <c r="GQ59" s="17"/>
      <c r="GR59" s="17"/>
      <c r="GS59" s="17"/>
      <c r="GT59" s="17"/>
      <c r="GU59" s="17"/>
      <c r="GV59" s="17"/>
      <c r="GW59" s="17"/>
      <c r="GX59" s="17"/>
      <c r="GY59" s="17"/>
      <c r="GZ59" s="17"/>
      <c r="HA59" s="17"/>
      <c r="HB59" s="17"/>
      <c r="HC59" s="17"/>
      <c r="HD59" s="17"/>
      <c r="HE59" s="17"/>
      <c r="HF59" s="17"/>
      <c r="HG59" s="17"/>
      <c r="HH59" s="17"/>
      <c r="HI59" s="17"/>
      <c r="HJ59" s="17"/>
      <c r="HK59" s="17"/>
      <c r="HL59" s="17"/>
      <c r="HM59" s="17"/>
      <c r="HN59" s="17"/>
      <c r="HO59" s="17"/>
      <c r="HP59" s="17"/>
      <c r="HQ59" s="17"/>
      <c r="HR59" s="17"/>
      <c r="HS59" s="17"/>
      <c r="HT59" s="17"/>
      <c r="HU59" s="17"/>
      <c r="HV59" s="17"/>
      <c r="HW59" s="17"/>
      <c r="HX59" s="17"/>
      <c r="HY59" s="17"/>
      <c r="HZ59" s="17"/>
      <c r="IA59" s="17"/>
      <c r="IB59" s="17"/>
      <c r="IC59" s="17"/>
      <c r="ID59" s="17"/>
      <c r="IE59" s="17"/>
      <c r="IF59" s="17"/>
      <c r="IG59" s="17"/>
      <c r="IH59" s="17"/>
      <c r="II59" s="17"/>
      <c r="IJ59" s="17"/>
      <c r="IK59" s="17"/>
      <c r="IL59" s="17"/>
      <c r="IM59" s="17"/>
      <c r="IN59" s="17"/>
      <c r="IO59" s="17"/>
      <c r="IP59" s="17"/>
      <c r="IQ59" s="17"/>
      <c r="IR59" s="17"/>
      <c r="IS59" s="17"/>
      <c r="IT59" s="17"/>
      <c r="IU59" s="17"/>
      <c r="IV59" s="17"/>
      <c r="IW59" s="17"/>
      <c r="IX59" s="17"/>
      <c r="IY59" s="17"/>
      <c r="IZ59" s="17"/>
      <c r="JA59" s="17"/>
      <c r="JB59" s="17"/>
      <c r="JC59" s="17"/>
      <c r="JD59" s="17"/>
      <c r="JE59" s="17"/>
      <c r="JF59" s="17"/>
      <c r="JG59" s="17"/>
      <c r="JH59" s="17"/>
      <c r="JI59" s="17"/>
      <c r="JJ59" s="17"/>
      <c r="JK59" s="17"/>
      <c r="JL59" s="17"/>
      <c r="JM59" s="17"/>
      <c r="JN59" s="17"/>
      <c r="JO59" s="17"/>
      <c r="JP59" s="17"/>
      <c r="JQ59" s="17"/>
      <c r="JR59" s="17"/>
      <c r="JS59" s="17"/>
      <c r="JT59" s="17"/>
      <c r="JU59" s="17"/>
      <c r="JV59" s="17"/>
      <c r="JW59" s="17"/>
      <c r="JX59" s="17"/>
      <c r="JY59" s="17"/>
      <c r="JZ59" s="17"/>
      <c r="KA59" s="17"/>
      <c r="KB59" s="17"/>
      <c r="KC59" s="17"/>
      <c r="KD59" s="17"/>
      <c r="KE59" s="17"/>
      <c r="KF59" s="17"/>
      <c r="KG59" s="17"/>
      <c r="KH59" s="17"/>
      <c r="KI59" s="17"/>
      <c r="KJ59" s="17"/>
      <c r="KK59" s="17"/>
      <c r="KL59" s="17"/>
      <c r="KM59" s="17"/>
      <c r="KN59" s="17"/>
      <c r="KO59" s="17"/>
      <c r="KP59" s="17"/>
      <c r="KQ59" s="17"/>
      <c r="KR59" s="17"/>
      <c r="KS59" s="17"/>
      <c r="KT59" s="17"/>
      <c r="KU59" s="17"/>
      <c r="KV59" s="17"/>
      <c r="KW59" s="17"/>
      <c r="KX59" s="17"/>
      <c r="KY59" s="17"/>
      <c r="KZ59" s="17"/>
      <c r="LA59" s="17"/>
      <c r="LB59" s="17"/>
      <c r="LC59" s="17"/>
      <c r="LD59" s="17"/>
      <c r="LE59" s="17"/>
      <c r="LF59" s="17"/>
      <c r="LG59" s="17"/>
      <c r="LH59" s="17"/>
      <c r="LI59" s="17"/>
      <c r="LJ59" s="17"/>
      <c r="LK59" s="17"/>
      <c r="LL59" s="17"/>
      <c r="LM59" s="17"/>
      <c r="LN59" s="17"/>
      <c r="LO59" s="17"/>
      <c r="LP59" s="17"/>
      <c r="LQ59" s="17"/>
      <c r="LR59" s="17"/>
      <c r="LS59" s="17"/>
      <c r="LT59" s="17"/>
      <c r="LU59" s="17"/>
      <c r="LV59" s="17"/>
      <c r="LW59" s="17"/>
      <c r="LX59" s="17"/>
      <c r="LY59" s="17"/>
      <c r="LZ59" s="17"/>
      <c r="MA59" s="17"/>
      <c r="MB59" s="17"/>
      <c r="MC59" s="17"/>
      <c r="MD59" s="17"/>
      <c r="ME59" s="17"/>
      <c r="MF59" s="17"/>
      <c r="MG59" s="17"/>
      <c r="MH59" s="17"/>
      <c r="MI59" s="17"/>
      <c r="MJ59" s="17"/>
      <c r="MK59" s="17"/>
      <c r="ML59" s="17"/>
      <c r="MM59" s="17"/>
      <c r="MN59" s="17"/>
      <c r="MO59" s="17"/>
      <c r="MP59" s="17"/>
      <c r="MQ59" s="17"/>
      <c r="MR59" s="17"/>
      <c r="MS59" s="17"/>
      <c r="MT59" s="17"/>
      <c r="MU59" s="17"/>
      <c r="MV59" s="17"/>
      <c r="MW59" s="17"/>
      <c r="MX59" s="17"/>
      <c r="MY59" s="17"/>
      <c r="MZ59" s="17"/>
      <c r="NA59" s="17"/>
      <c r="NB59" s="17"/>
      <c r="NC59" s="17"/>
      <c r="ND59" s="17"/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</row>
    <row r="60" spans="1:399" s="134" customFormat="1" hidden="1" outlineLevel="1">
      <c r="B60" s="139" t="s">
        <v>124</v>
      </c>
      <c r="C60" s="140" t="s">
        <v>123</v>
      </c>
      <c r="D60" s="10"/>
      <c r="E60" s="141">
        <f>LARM!NZ60</f>
        <v>690300</v>
      </c>
      <c r="F60" s="141">
        <f>LUCKY!NZ60</f>
        <v>-2630000</v>
      </c>
      <c r="G60" s="141">
        <f>HOLDING!NZ60</f>
        <v>230000</v>
      </c>
      <c r="H60" s="141">
        <f>LM!NZ60</f>
        <v>479700</v>
      </c>
      <c r="I60" s="141">
        <f>RM!NZ60</f>
        <v>0</v>
      </c>
      <c r="K60" s="141">
        <f>SUM(E60:I60)</f>
        <v>-1230000</v>
      </c>
    </row>
    <row r="61" spans="1:399" s="134" customFormat="1" hidden="1" outlineLevel="1">
      <c r="B61" s="139"/>
      <c r="C61" s="140"/>
      <c r="D61" s="10"/>
      <c r="E61" s="142"/>
      <c r="F61" s="142"/>
      <c r="G61" s="142"/>
      <c r="H61" s="142"/>
      <c r="I61" s="142"/>
      <c r="K61" s="142"/>
    </row>
    <row r="62" spans="1:399" ht="15.75" customHeight="1" collapsed="1">
      <c r="A62" s="17"/>
      <c r="B62" s="152"/>
      <c r="C62" s="80" t="s">
        <v>127</v>
      </c>
      <c r="D62" s="155"/>
      <c r="E62" s="81">
        <f>SUM(E63)</f>
        <v>0</v>
      </c>
      <c r="F62" s="81">
        <f>SUM(F63)</f>
        <v>0</v>
      </c>
      <c r="G62" s="81">
        <f>SUM(G63)</f>
        <v>0</v>
      </c>
      <c r="H62" s="81">
        <f>SUM(H63)</f>
        <v>0</v>
      </c>
      <c r="I62" s="81">
        <f>SUM(I63)</f>
        <v>0</v>
      </c>
      <c r="J62" s="17"/>
      <c r="K62" s="81">
        <f>SUM(K63)</f>
        <v>0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/>
      <c r="BE62" s="17"/>
      <c r="BF62" s="17"/>
      <c r="BG62" s="17"/>
      <c r="BH62" s="17"/>
      <c r="BI62" s="17"/>
      <c r="BJ62" s="17"/>
      <c r="BK62" s="17"/>
      <c r="BL62" s="17"/>
      <c r="BM62" s="17"/>
      <c r="BN62" s="17"/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7"/>
      <c r="DP62" s="17"/>
      <c r="DQ62" s="17"/>
      <c r="DR62" s="17"/>
      <c r="DS62" s="17"/>
      <c r="DT62" s="17"/>
      <c r="DU62" s="17"/>
      <c r="DV62" s="17"/>
      <c r="DW62" s="17"/>
      <c r="DX62" s="17"/>
      <c r="DY62" s="17"/>
      <c r="DZ62" s="17"/>
      <c r="EA62" s="17"/>
      <c r="EB62" s="17"/>
      <c r="EC62" s="17"/>
      <c r="ED62" s="17"/>
      <c r="EE62" s="17"/>
      <c r="EF62" s="17"/>
      <c r="EG62" s="17"/>
      <c r="EH62" s="17"/>
      <c r="EI62" s="17"/>
      <c r="EJ62" s="17"/>
      <c r="EK62" s="17"/>
      <c r="EL62" s="17"/>
      <c r="EM62" s="17"/>
      <c r="EN62" s="17"/>
      <c r="EO62" s="17"/>
      <c r="EP62" s="17"/>
      <c r="EQ62" s="17"/>
      <c r="ER62" s="17"/>
      <c r="ES62" s="17"/>
      <c r="ET62" s="17"/>
      <c r="EU62" s="17"/>
      <c r="EV62" s="17"/>
      <c r="EW62" s="17"/>
      <c r="EX62" s="17"/>
      <c r="EY62" s="17"/>
      <c r="EZ62" s="17"/>
      <c r="FA62" s="17"/>
      <c r="FB62" s="17"/>
      <c r="FC62" s="17"/>
      <c r="FD62" s="17"/>
      <c r="FE62" s="17"/>
      <c r="FF62" s="17"/>
      <c r="FG62" s="17"/>
      <c r="FH62" s="17"/>
      <c r="FI62" s="17"/>
      <c r="FJ62" s="17"/>
      <c r="FK62" s="17"/>
      <c r="FL62" s="17"/>
      <c r="FM62" s="17"/>
      <c r="FN62" s="17"/>
      <c r="FO62" s="17"/>
      <c r="FP62" s="17"/>
      <c r="FQ62" s="17"/>
      <c r="FR62" s="17"/>
      <c r="FS62" s="17"/>
      <c r="FT62" s="17"/>
      <c r="FU62" s="17"/>
      <c r="FV62" s="17"/>
      <c r="FW62" s="17"/>
      <c r="FX62" s="17"/>
      <c r="FY62" s="17"/>
      <c r="FZ62" s="17"/>
      <c r="GA62" s="17"/>
      <c r="GB62" s="17"/>
      <c r="GC62" s="17"/>
      <c r="GD62" s="17"/>
      <c r="GE62" s="17"/>
      <c r="GF62" s="17"/>
      <c r="GG62" s="17"/>
      <c r="GH62" s="17"/>
      <c r="GI62" s="17"/>
      <c r="GJ62" s="17"/>
      <c r="GK62" s="17"/>
      <c r="GL62" s="17"/>
      <c r="GM62" s="17"/>
      <c r="GN62" s="17"/>
      <c r="GO62" s="17"/>
      <c r="GP62" s="17"/>
      <c r="GQ62" s="17"/>
      <c r="GR62" s="17"/>
      <c r="GS62" s="17"/>
      <c r="GT62" s="17"/>
      <c r="GU62" s="17"/>
      <c r="GV62" s="17"/>
      <c r="GW62" s="17"/>
      <c r="GX62" s="17"/>
      <c r="GY62" s="17"/>
      <c r="GZ62" s="17"/>
      <c r="HA62" s="17"/>
      <c r="HB62" s="17"/>
      <c r="HC62" s="17"/>
      <c r="HD62" s="17"/>
      <c r="HE62" s="17"/>
      <c r="HF62" s="17"/>
      <c r="HG62" s="17"/>
      <c r="HH62" s="17"/>
      <c r="HI62" s="17"/>
      <c r="HJ62" s="17"/>
      <c r="HK62" s="17"/>
      <c r="HL62" s="17"/>
      <c r="HM62" s="17"/>
      <c r="HN62" s="17"/>
      <c r="HO62" s="17"/>
      <c r="HP62" s="17"/>
      <c r="HQ62" s="17"/>
      <c r="HR62" s="17"/>
      <c r="HS62" s="17"/>
      <c r="HT62" s="17"/>
      <c r="HU62" s="17"/>
      <c r="HV62" s="17"/>
      <c r="HW62" s="17"/>
      <c r="HX62" s="17"/>
      <c r="HY62" s="17"/>
      <c r="HZ62" s="17"/>
      <c r="IA62" s="17"/>
      <c r="IB62" s="17"/>
      <c r="IC62" s="17"/>
      <c r="ID62" s="17"/>
      <c r="IE62" s="17"/>
      <c r="IF62" s="17"/>
      <c r="IG62" s="17"/>
      <c r="IH62" s="17"/>
      <c r="II62" s="17"/>
      <c r="IJ62" s="17"/>
      <c r="IK62" s="17"/>
      <c r="IL62" s="17"/>
      <c r="IM62" s="17"/>
      <c r="IN62" s="17"/>
      <c r="IO62" s="17"/>
      <c r="IP62" s="17"/>
      <c r="IQ62" s="17"/>
      <c r="IR62" s="17"/>
      <c r="IS62" s="17"/>
      <c r="IT62" s="17"/>
      <c r="IU62" s="17"/>
      <c r="IV62" s="17"/>
      <c r="IW62" s="17"/>
      <c r="IX62" s="17"/>
      <c r="IY62" s="17"/>
      <c r="IZ62" s="17"/>
      <c r="JA62" s="17"/>
      <c r="JB62" s="17"/>
      <c r="JC62" s="17"/>
      <c r="JD62" s="17"/>
      <c r="JE62" s="17"/>
      <c r="JF62" s="17"/>
      <c r="JG62" s="17"/>
      <c r="JH62" s="17"/>
      <c r="JI62" s="17"/>
      <c r="JJ62" s="17"/>
      <c r="JK62" s="17"/>
      <c r="JL62" s="17"/>
      <c r="JM62" s="17"/>
      <c r="JN62" s="17"/>
      <c r="JO62" s="17"/>
      <c r="JP62" s="17"/>
      <c r="JQ62" s="17"/>
      <c r="JR62" s="17"/>
      <c r="JS62" s="17"/>
      <c r="JT62" s="17"/>
      <c r="JU62" s="17"/>
      <c r="JV62" s="17"/>
      <c r="JW62" s="17"/>
      <c r="JX62" s="17"/>
      <c r="JY62" s="17"/>
      <c r="JZ62" s="17"/>
      <c r="KA62" s="17"/>
      <c r="KB62" s="17"/>
      <c r="KC62" s="17"/>
      <c r="KD62" s="17"/>
      <c r="KE62" s="17"/>
      <c r="KF62" s="17"/>
      <c r="KG62" s="17"/>
      <c r="KH62" s="17"/>
      <c r="KI62" s="17"/>
      <c r="KJ62" s="17"/>
      <c r="KK62" s="17"/>
      <c r="KL62" s="17"/>
      <c r="KM62" s="17"/>
      <c r="KN62" s="17"/>
      <c r="KO62" s="17"/>
      <c r="KP62" s="17"/>
      <c r="KQ62" s="17"/>
      <c r="KR62" s="17"/>
      <c r="KS62" s="17"/>
      <c r="KT62" s="17"/>
      <c r="KU62" s="17"/>
      <c r="KV62" s="17"/>
      <c r="KW62" s="17"/>
      <c r="KX62" s="17"/>
      <c r="KY62" s="17"/>
      <c r="KZ62" s="17"/>
      <c r="LA62" s="17"/>
      <c r="LB62" s="17"/>
      <c r="LC62" s="17"/>
      <c r="LD62" s="17"/>
      <c r="LE62" s="17"/>
      <c r="LF62" s="17"/>
      <c r="LG62" s="17"/>
      <c r="LH62" s="17"/>
      <c r="LI62" s="17"/>
      <c r="LJ62" s="17"/>
      <c r="LK62" s="17"/>
      <c r="LL62" s="17"/>
      <c r="LM62" s="17"/>
      <c r="LN62" s="17"/>
      <c r="LO62" s="17"/>
      <c r="LP62" s="17"/>
      <c r="LQ62" s="17"/>
      <c r="LR62" s="17"/>
      <c r="LS62" s="17"/>
      <c r="LT62" s="17"/>
      <c r="LU62" s="17"/>
      <c r="LV62" s="17"/>
      <c r="LW62" s="17"/>
      <c r="LX62" s="17"/>
      <c r="LY62" s="17"/>
      <c r="LZ62" s="17"/>
      <c r="MA62" s="17"/>
      <c r="MB62" s="17"/>
      <c r="MC62" s="17"/>
      <c r="MD62" s="17"/>
      <c r="ME62" s="17"/>
      <c r="MF62" s="17"/>
      <c r="MG62" s="17"/>
      <c r="MH62" s="17"/>
      <c r="MI62" s="17"/>
      <c r="MJ62" s="17"/>
      <c r="MK62" s="17"/>
      <c r="ML62" s="17"/>
      <c r="MM62" s="17"/>
      <c r="MN62" s="17"/>
      <c r="MO62" s="17"/>
      <c r="MP62" s="17"/>
      <c r="MQ62" s="17"/>
      <c r="MR62" s="17"/>
      <c r="MS62" s="17"/>
      <c r="MT62" s="17"/>
      <c r="MU62" s="17"/>
      <c r="MV62" s="17"/>
      <c r="MW62" s="17"/>
      <c r="MX62" s="17"/>
      <c r="MY62" s="17"/>
      <c r="MZ62" s="17"/>
      <c r="NA62" s="17"/>
      <c r="NB62" s="17"/>
      <c r="NC62" s="17"/>
      <c r="ND62" s="17"/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</row>
    <row r="63" spans="1:399" s="134" customFormat="1" hidden="1" outlineLevel="1">
      <c r="B63" s="139" t="s">
        <v>128</v>
      </c>
      <c r="C63" s="140" t="s">
        <v>129</v>
      </c>
      <c r="D63" s="10"/>
      <c r="E63" s="142">
        <f>LARM!NZ63</f>
        <v>0</v>
      </c>
      <c r="F63" s="142">
        <f>LUCKY!NZ63</f>
        <v>0</v>
      </c>
      <c r="G63" s="142">
        <f>HOLDING!NZ63</f>
        <v>0</v>
      </c>
      <c r="H63" s="142">
        <f>LM!NZ63</f>
        <v>0</v>
      </c>
      <c r="I63" s="142">
        <f>RM!NZ63</f>
        <v>0</v>
      </c>
      <c r="K63" s="142">
        <f>SUM(E63:I63)</f>
        <v>0</v>
      </c>
    </row>
    <row r="64" spans="1:399" s="134" customFormat="1" hidden="1" outlineLevel="1">
      <c r="B64" s="139"/>
      <c r="C64" s="140"/>
      <c r="D64" s="10"/>
      <c r="E64" s="142"/>
      <c r="F64" s="142"/>
      <c r="G64" s="142"/>
      <c r="H64" s="142"/>
      <c r="I64" s="142"/>
      <c r="K64" s="142"/>
    </row>
    <row r="65" spans="1:392" collapsed="1">
      <c r="B65" s="38"/>
      <c r="C65" s="118"/>
      <c r="E65" s="124"/>
      <c r="F65" s="124"/>
      <c r="G65" s="124"/>
      <c r="H65" s="124"/>
      <c r="I65" s="124"/>
      <c r="K65" s="124"/>
    </row>
    <row r="66" spans="1:392" s="20" customFormat="1">
      <c r="A66" s="17"/>
      <c r="B66" s="19"/>
      <c r="C66" s="60" t="s">
        <v>96</v>
      </c>
      <c r="D66" s="10"/>
      <c r="E66" s="61">
        <f>E5+E42+E44+E59+E62</f>
        <v>21311.906666666269</v>
      </c>
      <c r="F66" s="61">
        <f>F5+F42+F44+F59+F62</f>
        <v>6161507.1899999864</v>
      </c>
      <c r="G66" s="61">
        <f>G5+G42+G44+G59+G62</f>
        <v>24304.550000000163</v>
      </c>
      <c r="H66" s="61">
        <f>H5+H42+H44+H59+H62</f>
        <v>-56698.256666666712</v>
      </c>
      <c r="I66" s="61">
        <f>I5+I42+I44+I59+I62</f>
        <v>735190.83999999962</v>
      </c>
      <c r="K66" s="61">
        <f>K5+K42+K44+K59+K62</f>
        <v>6885616.2299999846</v>
      </c>
      <c r="OB66" s="20">
        <f>OB5+OB42+OB44+OB59</f>
        <v>0</v>
      </c>
    </row>
    <row r="67" spans="1:392" ht="16.5" thickBot="1">
      <c r="E67" s="78"/>
      <c r="H67" s="78"/>
      <c r="I67" s="78"/>
      <c r="J67" s="78"/>
      <c r="K67" s="78"/>
      <c r="L67" s="78"/>
    </row>
    <row r="68" spans="1:392" ht="17.25" collapsed="1" thickTop="1" thickBot="1">
      <c r="B68" s="191"/>
      <c r="C68" s="191" t="s">
        <v>94</v>
      </c>
      <c r="E68" s="192">
        <f>E66-E77</f>
        <v>21311.906666666269</v>
      </c>
      <c r="F68" s="192">
        <f>F66-F77</f>
        <v>-1188420.1900000134</v>
      </c>
      <c r="G68" s="192">
        <f t="shared" ref="G68:K68" si="23">G66-G77</f>
        <v>24304.550000000163</v>
      </c>
      <c r="H68" s="192">
        <f t="shared" si="23"/>
        <v>-56698.256666666712</v>
      </c>
      <c r="I68" s="192">
        <f t="shared" si="23"/>
        <v>735190.83999999962</v>
      </c>
      <c r="K68" s="192">
        <f t="shared" si="23"/>
        <v>-464311.15000001527</v>
      </c>
    </row>
    <row r="69" spans="1:392" ht="17.25" hidden="1" outlineLevel="1" thickTop="1" thickBot="1">
      <c r="B69" s="188"/>
      <c r="C69" s="189" t="s">
        <v>16</v>
      </c>
      <c r="E69" s="190">
        <f>E71+E77</f>
        <v>1041.31</v>
      </c>
      <c r="F69" s="190">
        <f>F71+F77</f>
        <v>7349927.3799999999</v>
      </c>
      <c r="G69" s="190">
        <f>G71+G77</f>
        <v>0</v>
      </c>
      <c r="H69" s="190">
        <f>H71+H77</f>
        <v>0</v>
      </c>
      <c r="I69" s="190">
        <f>I71+I77</f>
        <v>670492.28</v>
      </c>
      <c r="K69" s="190">
        <f>K71+K77</f>
        <v>8021460.9699999997</v>
      </c>
    </row>
    <row r="70" spans="1:392" ht="12.75" hidden="1" customHeight="1" outlineLevel="1" thickTop="1" thickBot="1"/>
    <row r="71" spans="1:392" ht="17.25" hidden="1" outlineLevel="2" collapsed="1" thickTop="1" thickBot="1">
      <c r="B71" s="191"/>
      <c r="C71" s="191" t="s">
        <v>21</v>
      </c>
      <c r="E71" s="192">
        <f>SUM(E72:E76)</f>
        <v>1041.31</v>
      </c>
      <c r="F71" s="192">
        <f>SUM(F72:F76)</f>
        <v>0</v>
      </c>
      <c r="G71" s="192">
        <f>SUM(G72:G76)</f>
        <v>0</v>
      </c>
      <c r="H71" s="192">
        <f>SUM(H72:H76)</f>
        <v>0</v>
      </c>
      <c r="I71" s="192">
        <f>SUM(I72:I76)</f>
        <v>670492.28</v>
      </c>
      <c r="K71" s="192">
        <f>SUM(K72:K76)</f>
        <v>671533.59000000008</v>
      </c>
    </row>
    <row r="72" spans="1:392" ht="15.75" hidden="1" customHeight="1" outlineLevel="1" thickTop="1">
      <c r="B72" s="5" t="s">
        <v>118</v>
      </c>
      <c r="C72" s="5" t="s">
        <v>116</v>
      </c>
      <c r="E72" s="48">
        <f>LARM!NZ72</f>
        <v>1041.31</v>
      </c>
      <c r="F72" s="48">
        <f>LUCKY!NZ72</f>
        <v>0</v>
      </c>
      <c r="G72" s="48">
        <f>HOLDING!NZ72</f>
        <v>0</v>
      </c>
      <c r="H72" s="48">
        <f>LM!NZ72</f>
        <v>0</v>
      </c>
      <c r="I72" s="48">
        <f>RM!NZ72</f>
        <v>0</v>
      </c>
      <c r="K72" s="48">
        <f t="shared" ref="K72:K76" si="24">SUM(E72:I72)</f>
        <v>1041.31</v>
      </c>
    </row>
    <row r="73" spans="1:392" ht="15.75" hidden="1" customHeight="1" outlineLevel="1">
      <c r="B73" s="5" t="s">
        <v>119</v>
      </c>
      <c r="C73" s="3" t="s">
        <v>117</v>
      </c>
      <c r="E73" s="48">
        <f>LARM!NZ73</f>
        <v>0</v>
      </c>
      <c r="F73" s="48">
        <f>LUCKY!NZ73</f>
        <v>0</v>
      </c>
      <c r="G73" s="48">
        <f>HOLDING!NZ73</f>
        <v>0</v>
      </c>
      <c r="H73" s="48">
        <f>LM!NZ73</f>
        <v>0</v>
      </c>
      <c r="I73" s="48">
        <f>RM!NZ73</f>
        <v>670492.28</v>
      </c>
      <c r="K73" s="48">
        <f t="shared" si="24"/>
        <v>670492.28</v>
      </c>
    </row>
    <row r="74" spans="1:392" ht="15.75" hidden="1" customHeight="1" outlineLevel="1">
      <c r="B74" s="3" t="s">
        <v>100</v>
      </c>
      <c r="C74" s="3" t="s">
        <v>103</v>
      </c>
      <c r="E74" s="48">
        <f>LARM!NZ74</f>
        <v>0</v>
      </c>
      <c r="F74" s="48">
        <f>LUCKY!NZ74</f>
        <v>0</v>
      </c>
      <c r="G74" s="48">
        <f>HOLDING!NZ74</f>
        <v>0</v>
      </c>
      <c r="H74" s="48">
        <f>LM!NZ74</f>
        <v>0</v>
      </c>
      <c r="I74" s="48">
        <f>RM!NZ74</f>
        <v>0</v>
      </c>
      <c r="K74" s="48">
        <f t="shared" si="24"/>
        <v>0</v>
      </c>
    </row>
    <row r="75" spans="1:392" hidden="1" outlineLevel="1" collapsed="1">
      <c r="B75" s="3" t="s">
        <v>102</v>
      </c>
      <c r="C75" s="3" t="s">
        <v>102</v>
      </c>
      <c r="E75" s="48">
        <f>LARM!NZ75</f>
        <v>0</v>
      </c>
      <c r="F75" s="48">
        <f>LUCKY!NZ75</f>
        <v>0</v>
      </c>
      <c r="G75" s="48">
        <f>HOLDING!NZ75</f>
        <v>0</v>
      </c>
      <c r="H75" s="48">
        <f>LM!NZ75</f>
        <v>0</v>
      </c>
      <c r="I75" s="48">
        <f>RM!NZ75</f>
        <v>0</v>
      </c>
      <c r="K75" s="48">
        <f t="shared" si="24"/>
        <v>0</v>
      </c>
      <c r="P75" s="138"/>
    </row>
    <row r="76" spans="1:392" ht="15.75" hidden="1" customHeight="1" outlineLevel="1">
      <c r="B76" s="6" t="s">
        <v>81</v>
      </c>
      <c r="C76" s="6" t="s">
        <v>101</v>
      </c>
      <c r="E76" s="48">
        <f>LARM!NZ76</f>
        <v>0</v>
      </c>
      <c r="F76" s="48">
        <f>LUCKY!NZ76</f>
        <v>0</v>
      </c>
      <c r="G76" s="48">
        <f>HOLDING!NZ76</f>
        <v>0</v>
      </c>
      <c r="H76" s="48">
        <f>LM!NZ76</f>
        <v>0</v>
      </c>
      <c r="I76" s="48">
        <f>RM!NZ76</f>
        <v>0</v>
      </c>
      <c r="K76" s="48">
        <f t="shared" si="24"/>
        <v>0</v>
      </c>
    </row>
    <row r="77" spans="1:392" ht="17.25" collapsed="1" thickTop="1" thickBot="1">
      <c r="B77" s="7"/>
      <c r="C77" s="7" t="s">
        <v>17</v>
      </c>
      <c r="E77" s="9">
        <f>SUM(E78:E81)</f>
        <v>0</v>
      </c>
      <c r="F77" s="9">
        <f>SUM(F78:F81)</f>
        <v>7349927.3799999999</v>
      </c>
      <c r="G77" s="9">
        <f>SUM(G78:G81)</f>
        <v>0</v>
      </c>
      <c r="H77" s="9">
        <f>SUM(H78:H81)</f>
        <v>0</v>
      </c>
      <c r="I77" s="9">
        <f>SUM(I78:I81)</f>
        <v>0</v>
      </c>
      <c r="K77" s="9">
        <f>SUM(K78:K81)</f>
        <v>7349927.3799999999</v>
      </c>
    </row>
    <row r="78" spans="1:392" ht="15.75" hidden="1" customHeight="1" outlineLevel="1" thickTop="1">
      <c r="B78" s="3" t="s">
        <v>84</v>
      </c>
      <c r="C78" s="3" t="s">
        <v>103</v>
      </c>
      <c r="E78" s="48">
        <f>LARM!NZ78</f>
        <v>0</v>
      </c>
      <c r="F78" s="48">
        <f>LUCKY!NZ78</f>
        <v>0</v>
      </c>
      <c r="G78" s="48">
        <f>HOLDING!NZ78</f>
        <v>0</v>
      </c>
      <c r="H78" s="48">
        <f>LM!NZ78</f>
        <v>0</v>
      </c>
      <c r="I78" s="48">
        <f>RM!NZ78</f>
        <v>0</v>
      </c>
      <c r="K78" s="48">
        <f t="shared" ref="K78:K81" si="25">SUM(E78:I78)</f>
        <v>0</v>
      </c>
    </row>
    <row r="79" spans="1:392" ht="15.75" hidden="1" customHeight="1" outlineLevel="1">
      <c r="B79" s="3" t="s">
        <v>85</v>
      </c>
      <c r="C79" s="3" t="s">
        <v>115</v>
      </c>
      <c r="E79" s="48">
        <f>LARM!NZ79</f>
        <v>0</v>
      </c>
      <c r="F79" s="48">
        <f>LUCKY!NZ79</f>
        <v>6000000</v>
      </c>
      <c r="G79" s="48">
        <f>HOLDING!NZ79</f>
        <v>0</v>
      </c>
      <c r="H79" s="48">
        <f>LM!NZ79</f>
        <v>0</v>
      </c>
      <c r="I79" s="48">
        <f>RM!NZ79</f>
        <v>0</v>
      </c>
      <c r="K79" s="48">
        <f t="shared" si="25"/>
        <v>6000000</v>
      </c>
    </row>
    <row r="80" spans="1:392" ht="15.75" hidden="1" customHeight="1" outlineLevel="1">
      <c r="B80" s="3" t="s">
        <v>132</v>
      </c>
      <c r="C80" s="3" t="s">
        <v>131</v>
      </c>
      <c r="E80" s="48">
        <f>LARM!NZ80</f>
        <v>0</v>
      </c>
      <c r="F80" s="48">
        <f>LUCKY!NZ80</f>
        <v>1349927.38</v>
      </c>
      <c r="G80" s="48">
        <f>HOLDING!NZ80</f>
        <v>0</v>
      </c>
      <c r="H80" s="48">
        <f>LM!NZ80</f>
        <v>0</v>
      </c>
      <c r="I80" s="48">
        <f>RM!NZ80</f>
        <v>0</v>
      </c>
      <c r="K80" s="48">
        <f t="shared" si="25"/>
        <v>1349927.38</v>
      </c>
    </row>
    <row r="81" spans="1:11" ht="15.75" hidden="1" customHeight="1" outlineLevel="1">
      <c r="B81" s="3" t="s">
        <v>99</v>
      </c>
      <c r="C81" s="3" t="s">
        <v>104</v>
      </c>
      <c r="E81" s="48">
        <f>LARM!NZ81</f>
        <v>0</v>
      </c>
      <c r="F81" s="48">
        <f>LUCKY!NZ81</f>
        <v>0</v>
      </c>
      <c r="G81" s="48">
        <f>HOLDING!NZ81</f>
        <v>0</v>
      </c>
      <c r="H81" s="48">
        <f>LM!NZ81</f>
        <v>0</v>
      </c>
      <c r="I81" s="48">
        <f>RM!NZ81</f>
        <v>0</v>
      </c>
      <c r="K81" s="48">
        <f t="shared" si="25"/>
        <v>0</v>
      </c>
    </row>
    <row r="82" spans="1:11" ht="15.75" customHeight="1" collapsed="1" thickTop="1">
      <c r="E82" s="138"/>
      <c r="F82" s="138"/>
      <c r="G82" s="138"/>
    </row>
    <row r="83" spans="1:11">
      <c r="E83" s="78"/>
      <c r="F83" s="198" t="s">
        <v>142</v>
      </c>
      <c r="G83" s="199">
        <v>46022</v>
      </c>
      <c r="H83" s="201">
        <v>5.5023999999999997</v>
      </c>
      <c r="I83" s="200" t="s">
        <v>138</v>
      </c>
      <c r="K83" s="196" t="s">
        <v>139</v>
      </c>
    </row>
    <row r="84" spans="1:11" s="41" customFormat="1" ht="15.75" customHeight="1">
      <c r="B84" s="51"/>
      <c r="C84" s="194" t="s">
        <v>136</v>
      </c>
      <c r="D84" s="10"/>
      <c r="E84" s="195"/>
      <c r="F84" s="197"/>
      <c r="G84" s="197"/>
      <c r="H84" s="197"/>
      <c r="I84" s="195">
        <v>41630.400000000001</v>
      </c>
      <c r="J84" s="10"/>
      <c r="K84" s="195">
        <f>I84*H83</f>
        <v>229067.11296</v>
      </c>
    </row>
    <row r="85" spans="1:11" s="41" customFormat="1" ht="15.75" customHeight="1">
      <c r="B85" s="51"/>
      <c r="C85" s="194" t="s">
        <v>137</v>
      </c>
      <c r="D85" s="10"/>
      <c r="E85" s="195"/>
      <c r="F85" s="195"/>
      <c r="G85" s="195"/>
      <c r="H85" s="195"/>
      <c r="I85" s="195">
        <v>6061689.6300000008</v>
      </c>
      <c r="J85" s="10"/>
      <c r="K85" s="195">
        <f>I85*H83</f>
        <v>33353841.020112004</v>
      </c>
    </row>
    <row r="86" spans="1:11" s="20" customFormat="1">
      <c r="A86" s="17"/>
      <c r="B86" s="19"/>
      <c r="C86" s="60" t="s">
        <v>140</v>
      </c>
      <c r="D86" s="10"/>
      <c r="E86" s="61"/>
      <c r="F86" s="61"/>
      <c r="G86" s="61"/>
      <c r="H86" s="61"/>
      <c r="I86" s="61">
        <f>SUM(I84:I85)</f>
        <v>6103320.0300000012</v>
      </c>
      <c r="J86" s="10"/>
      <c r="K86" s="61">
        <f>SUM(K84:K85)</f>
        <v>33582908.133072004</v>
      </c>
    </row>
    <row r="88" spans="1:11" s="20" customFormat="1">
      <c r="A88" s="17"/>
      <c r="B88" s="19"/>
      <c r="C88" s="60" t="s">
        <v>141</v>
      </c>
      <c r="D88" s="10"/>
      <c r="E88" s="61"/>
      <c r="F88" s="61"/>
      <c r="G88" s="61"/>
      <c r="H88" s="61"/>
      <c r="I88" s="61"/>
      <c r="J88" s="10"/>
      <c r="K88" s="61">
        <f>K86+K66</f>
        <v>40468524.363071986</v>
      </c>
    </row>
    <row r="89" spans="1:11">
      <c r="C89" s="17" t="s">
        <v>143</v>
      </c>
    </row>
  </sheetData>
  <pageMargins left="0.51181102362204722" right="0.51181102362204722" top="0.78740157480314965" bottom="0.78740157480314965" header="0.31496062992125984" footer="0.31496062992125984"/>
  <pageSetup paperSize="9" scale="1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B69"/>
  <sheetViews>
    <sheetView zoomScale="90" zoomScaleNormal="90" workbookViewId="0">
      <pane xSplit="4" ySplit="4" topLeftCell="E14" activePane="bottomRight" state="frozen"/>
      <selection activeCell="A70" sqref="A70:XFD159"/>
      <selection pane="topRight" activeCell="A70" sqref="A70:XFD159"/>
      <selection pane="bottomLeft" activeCell="A70" sqref="A70:XFD159"/>
      <selection pane="bottomRight" activeCell="A52" sqref="A52:XFD52"/>
    </sheetView>
  </sheetViews>
  <sheetFormatPr defaultColWidth="9.140625" defaultRowHeight="15.75" outlineLevelRow="1" outlineLevelCol="1"/>
  <cols>
    <col min="1" max="1" width="2.28515625" style="10" customWidth="1"/>
    <col min="2" max="2" width="7.7109375" style="10" hidden="1" customWidth="1" outlineLevel="1"/>
    <col min="3" max="3" width="38.140625" style="10" bestFit="1" customWidth="1" collapsed="1"/>
    <col min="4" max="4" width="1.7109375" style="10" customWidth="1"/>
    <col min="5" max="5" width="15.85546875" style="10" bestFit="1" customWidth="1" collapsed="1"/>
    <col min="6" max="6" width="4.7109375" hidden="1" customWidth="1" outlineLevel="1"/>
    <col min="7" max="7" width="15.85546875" style="10" bestFit="1" customWidth="1" collapsed="1"/>
    <col min="8" max="8" width="4.7109375" hidden="1" customWidth="1" outlineLevel="1"/>
    <col min="9" max="9" width="15.85546875" style="10" bestFit="1" customWidth="1" collapsed="1"/>
    <col min="10" max="10" width="4.7109375" hidden="1" customWidth="1" outlineLevel="1"/>
    <col min="11" max="11" width="14.140625" style="10" bestFit="1" customWidth="1" collapsed="1"/>
  </cols>
  <sheetData>
    <row r="1" spans="1:11">
      <c r="B1" s="21"/>
      <c r="C1" s="21" t="s">
        <v>0</v>
      </c>
      <c r="E1" s="15"/>
      <c r="G1" s="15"/>
      <c r="I1" s="15"/>
      <c r="K1" s="16">
        <v>44376</v>
      </c>
    </row>
    <row r="2" spans="1:11">
      <c r="B2" s="22"/>
      <c r="C2" s="21" t="s">
        <v>15</v>
      </c>
      <c r="E2" s="11" t="s">
        <v>1</v>
      </c>
      <c r="G2" s="11" t="s">
        <v>23</v>
      </c>
      <c r="I2" s="11" t="s">
        <v>24</v>
      </c>
      <c r="K2" s="11" t="s">
        <v>90</v>
      </c>
    </row>
    <row r="3" spans="1:11" ht="15.75" customHeight="1">
      <c r="B3" s="27"/>
      <c r="C3" s="27"/>
      <c r="E3" s="27"/>
      <c r="G3" s="27"/>
      <c r="I3" s="27"/>
      <c r="K3" s="27"/>
    </row>
    <row r="4" spans="1:11" ht="15.75" customHeight="1" thickBot="1">
      <c r="A4" s="17"/>
      <c r="B4" s="29"/>
      <c r="C4" s="63" t="s">
        <v>91</v>
      </c>
      <c r="E4" s="84" t="e">
        <f>VLOOKUP($C4,LARM!$C$3:$OA$84,MATCH($K$1,LARM!$C$3:$NZ$3),0)</f>
        <v>#N/A</v>
      </c>
      <c r="F4" s="83"/>
      <c r="G4" s="84" t="e">
        <f>VLOOKUP($C4,LUCKY!$C$3:$OA$84,MATCH($K$1,LUCKY!$C$3:$NZ$3),0)</f>
        <v>#N/A</v>
      </c>
      <c r="H4" s="83"/>
      <c r="I4" s="84" t="e">
        <f>VLOOKUP($C4,LM!$C$3:$OA$84,MATCH($K$1,LM!$C$3:$NZ$3),0)</f>
        <v>#N/A</v>
      </c>
      <c r="J4" s="83"/>
      <c r="K4" s="84" t="e">
        <f>E4+G4+I4</f>
        <v>#N/A</v>
      </c>
    </row>
    <row r="5" spans="1:11">
      <c r="C5" s="62"/>
      <c r="E5" s="85"/>
      <c r="F5" s="83"/>
      <c r="G5" s="85"/>
      <c r="H5" s="83"/>
      <c r="I5" s="85"/>
      <c r="J5" s="83"/>
      <c r="K5" s="85"/>
    </row>
    <row r="6" spans="1:11">
      <c r="A6" s="17"/>
      <c r="B6" s="35" t="s">
        <v>33</v>
      </c>
      <c r="C6" s="54" t="s">
        <v>3</v>
      </c>
      <c r="E6" s="86" t="e">
        <f t="shared" ref="E6" si="0">SUM(E7:E10)</f>
        <v>#N/A</v>
      </c>
      <c r="F6" s="87"/>
      <c r="G6" s="86" t="e">
        <f t="shared" ref="G6" si="1">SUM(G7:G10)</f>
        <v>#N/A</v>
      </c>
      <c r="H6" s="87"/>
      <c r="I6" s="86" t="e">
        <f t="shared" ref="I6" si="2">SUM(I7:I10)</f>
        <v>#N/A</v>
      </c>
      <c r="J6" s="87"/>
      <c r="K6" s="86" t="e">
        <f t="shared" ref="K6" si="3">SUM(K7:K10)</f>
        <v>#N/A</v>
      </c>
    </row>
    <row r="7" spans="1:11" hidden="1" outlineLevel="1">
      <c r="B7" s="38" t="s">
        <v>34</v>
      </c>
      <c r="C7" s="55" t="s">
        <v>27</v>
      </c>
      <c r="E7" s="88" t="e">
        <f>IF($B7="",0,VLOOKUP($B7,LARM!$B$3:$OA$84,MATCH($K$1,LARM!$B$3:$NZ$3),0))</f>
        <v>#N/A</v>
      </c>
      <c r="F7" s="83"/>
      <c r="G7" s="88" t="e">
        <f>IF($B7="",0,VLOOKUP($B7,LUCKY!$B$3:$OA$84,MATCH($K$1,LUCKY!$B$3:$NZ$3),0))</f>
        <v>#N/A</v>
      </c>
      <c r="H7" s="83"/>
      <c r="I7" s="88" t="e">
        <f>IF($B7="",0,VLOOKUP($B7,LM!$B$3:$OA$84,MATCH($K$1,LM!$B$3:$NZ$3),0))</f>
        <v>#N/A</v>
      </c>
      <c r="J7" s="83"/>
      <c r="K7" s="88" t="e">
        <f>E7+G7+I7</f>
        <v>#N/A</v>
      </c>
    </row>
    <row r="8" spans="1:11" ht="15.75" hidden="1" customHeight="1" outlineLevel="1">
      <c r="B8" s="38" t="s">
        <v>35</v>
      </c>
      <c r="C8" s="55" t="s">
        <v>28</v>
      </c>
      <c r="E8" s="88" t="e">
        <f>IF($B8="",0,VLOOKUP($B8,LARM!$B$3:$OA$84,MATCH($K$1,LARM!$B$3:$NZ$3),0))</f>
        <v>#N/A</v>
      </c>
      <c r="F8" s="83"/>
      <c r="G8" s="88" t="e">
        <f>IF($B8="",0,VLOOKUP($B8,LUCKY!$B$3:$OA$84,MATCH($K$1,LUCKY!$B$3:$NZ$3),0))</f>
        <v>#N/A</v>
      </c>
      <c r="H8" s="83"/>
      <c r="I8" s="88" t="e">
        <f>IF($B8="",0,VLOOKUP($B8,LM!$B$3:$OA$84,MATCH($K$1,LM!$B$3:$NZ$3),0))</f>
        <v>#N/A</v>
      </c>
      <c r="J8" s="83"/>
      <c r="K8" s="88" t="e">
        <f>E8+G8+I8</f>
        <v>#N/A</v>
      </c>
    </row>
    <row r="9" spans="1:11" ht="15.75" hidden="1" customHeight="1" outlineLevel="1">
      <c r="B9" s="38" t="s">
        <v>36</v>
      </c>
      <c r="C9" s="55" t="s">
        <v>32</v>
      </c>
      <c r="E9" s="88" t="e">
        <f>IF($B9="",0,VLOOKUP($B9,LARM!$B$3:$OA$84,MATCH($K$1,LARM!$B$3:$NZ$3),0))</f>
        <v>#N/A</v>
      </c>
      <c r="F9" s="83"/>
      <c r="G9" s="88" t="e">
        <f>IF($B9="",0,VLOOKUP($B9,LUCKY!$B$3:$OA$84,MATCH($K$1,LUCKY!$B$3:$NZ$3),0))</f>
        <v>#N/A</v>
      </c>
      <c r="H9" s="83"/>
      <c r="I9" s="88" t="e">
        <f>IF($B9="",0,VLOOKUP($B9,LM!$B$3:$OA$84,MATCH($K$1,LM!$B$3:$NZ$3),0))</f>
        <v>#N/A</v>
      </c>
      <c r="J9" s="83"/>
      <c r="K9" s="88" t="e">
        <f>E9+G9+I9</f>
        <v>#N/A</v>
      </c>
    </row>
    <row r="10" spans="1:11" ht="15.75" hidden="1" customHeight="1" outlineLevel="1">
      <c r="B10" s="38" t="s">
        <v>37</v>
      </c>
      <c r="C10" s="55" t="s">
        <v>29</v>
      </c>
      <c r="E10" s="88" t="e">
        <f>IF($B10="",0,VLOOKUP($B10,LARM!$B$3:$OA$84,MATCH($K$1,LARM!$B$3:$NZ$3),0))</f>
        <v>#N/A</v>
      </c>
      <c r="F10" s="83"/>
      <c r="G10" s="88" t="e">
        <f>IF($B10="",0,VLOOKUP($B10,LUCKY!$B$3:$OA$84,MATCH($K$1,LUCKY!$B$3:$NZ$3),0))</f>
        <v>#N/A</v>
      </c>
      <c r="H10" s="83"/>
      <c r="I10" s="88" t="e">
        <f>IF($B10="",0,VLOOKUP($B10,LM!$B$3:$OA$84,MATCH($K$1,LM!$B$3:$NZ$3),0))</f>
        <v>#N/A</v>
      </c>
      <c r="J10" s="83"/>
      <c r="K10" s="88" t="e">
        <f>E10+G10+I10</f>
        <v>#N/A</v>
      </c>
    </row>
    <row r="11" spans="1:11" ht="15.75" customHeight="1" collapsed="1">
      <c r="A11" s="17"/>
      <c r="B11" s="39"/>
      <c r="C11" s="56" t="s">
        <v>87</v>
      </c>
      <c r="E11" s="89" t="e">
        <f t="shared" ref="E11" si="4">SUM(E12:E13)</f>
        <v>#N/A</v>
      </c>
      <c r="F11" s="87"/>
      <c r="G11" s="89" t="e">
        <f t="shared" ref="G11" si="5">SUM(G12:G13)</f>
        <v>#N/A</v>
      </c>
      <c r="H11" s="87"/>
      <c r="I11" s="89" t="e">
        <f t="shared" ref="I11" si="6">SUM(I12:I13)</f>
        <v>#N/A</v>
      </c>
      <c r="J11" s="87"/>
      <c r="K11" s="89" t="e">
        <f t="shared" ref="K11" si="7">SUM(K12:K13)</f>
        <v>#N/A</v>
      </c>
    </row>
    <row r="12" spans="1:11" hidden="1" outlineLevel="1">
      <c r="B12" s="38" t="s">
        <v>38</v>
      </c>
      <c r="C12" s="55" t="s">
        <v>4</v>
      </c>
      <c r="E12" s="88" t="e">
        <f>IF($B12="",0,VLOOKUP($B12,LARM!$B$3:$OA$84,MATCH($K$1,LARM!$B$3:$NZ$3),0))</f>
        <v>#N/A</v>
      </c>
      <c r="F12" s="83"/>
      <c r="G12" s="88" t="e">
        <f>IF($B12="",0,VLOOKUP($B12,LUCKY!$B$3:$OA$84,MATCH($K$1,LUCKY!$B$3:$NZ$3),0))</f>
        <v>#N/A</v>
      </c>
      <c r="H12" s="83"/>
      <c r="I12" s="88" t="e">
        <f>IF($B12="",0,VLOOKUP($B12,LM!$B$3:$OA$84,MATCH($K$1,LM!$B$3:$NZ$3),0))</f>
        <v>#N/A</v>
      </c>
      <c r="J12" s="83"/>
      <c r="K12" s="88" t="e">
        <f>E12+G12+I12</f>
        <v>#N/A</v>
      </c>
    </row>
    <row r="13" spans="1:11" ht="15.75" hidden="1" customHeight="1" outlineLevel="1">
      <c r="B13" s="38" t="s">
        <v>40</v>
      </c>
      <c r="C13" s="55" t="s">
        <v>41</v>
      </c>
      <c r="E13" s="88" t="e">
        <f>IF($B13="",0,VLOOKUP($B13,LARM!$B$3:$OA$84,MATCH($K$1,LARM!$B$3:$NZ$3),0))</f>
        <v>#N/A</v>
      </c>
      <c r="F13" s="83"/>
      <c r="G13" s="88" t="e">
        <f>IF($B13="",0,VLOOKUP($B13,LUCKY!$B$3:$OA$84,MATCH($K$1,LUCKY!$B$3:$NZ$3),0))</f>
        <v>#N/A</v>
      </c>
      <c r="H13" s="83"/>
      <c r="I13" s="88" t="e">
        <f>IF($B13="",0,VLOOKUP($B13,LM!$B$3:$OA$84,MATCH($K$1,LM!$B$3:$NZ$3),0))</f>
        <v>#N/A</v>
      </c>
      <c r="J13" s="83"/>
      <c r="K13" s="88" t="e">
        <f>E13+G13+I13</f>
        <v>#N/A</v>
      </c>
    </row>
    <row r="14" spans="1:11" collapsed="1">
      <c r="B14" s="40"/>
      <c r="C14" s="57"/>
      <c r="E14" s="90"/>
      <c r="F14" s="83"/>
      <c r="G14" s="90"/>
      <c r="H14" s="83"/>
      <c r="I14" s="90"/>
      <c r="J14" s="83"/>
      <c r="K14" s="90"/>
    </row>
    <row r="15" spans="1:11" s="2" customFormat="1" ht="16.5" thickBot="1">
      <c r="A15" s="41"/>
      <c r="B15" s="51"/>
      <c r="C15" s="65" t="s">
        <v>89</v>
      </c>
      <c r="D15" s="10"/>
      <c r="E15" s="91" t="e">
        <f>E6+E11</f>
        <v>#N/A</v>
      </c>
      <c r="F15" s="92"/>
      <c r="G15" s="91" t="e">
        <f>G6+G11</f>
        <v>#N/A</v>
      </c>
      <c r="H15" s="92"/>
      <c r="I15" s="91" t="e">
        <f>I6+I11</f>
        <v>#N/A</v>
      </c>
      <c r="J15" s="92"/>
      <c r="K15" s="91" t="e">
        <f>K6+K11</f>
        <v>#N/A</v>
      </c>
    </row>
    <row r="16" spans="1:11" ht="8.1" customHeight="1">
      <c r="B16" s="40"/>
      <c r="C16" s="74"/>
      <c r="E16" s="114"/>
      <c r="F16" s="87"/>
      <c r="G16" s="114"/>
      <c r="H16" s="87"/>
      <c r="I16" s="114"/>
      <c r="J16" s="87"/>
      <c r="K16" s="114"/>
    </row>
    <row r="17" spans="1:11" ht="15.75" customHeight="1">
      <c r="A17" s="17"/>
      <c r="B17" s="39" t="s">
        <v>39</v>
      </c>
      <c r="C17" s="73" t="s">
        <v>88</v>
      </c>
      <c r="E17" s="93" t="e">
        <f t="shared" ref="E17" si="8">SUM(E18:E29)</f>
        <v>#N/A</v>
      </c>
      <c r="F17" s="87"/>
      <c r="G17" s="93" t="e">
        <f t="shared" ref="G17" si="9">SUM(G18:G29)</f>
        <v>#N/A</v>
      </c>
      <c r="H17" s="87"/>
      <c r="I17" s="93" t="e">
        <f t="shared" ref="I17" si="10">SUM(I18:I29)</f>
        <v>#N/A</v>
      </c>
      <c r="J17" s="87"/>
      <c r="K17" s="93" t="e">
        <f t="shared" ref="K17" si="11">SUM(K18:K29)</f>
        <v>#N/A</v>
      </c>
    </row>
    <row r="18" spans="1:11" ht="15.75" hidden="1" customHeight="1" outlineLevel="1">
      <c r="B18" s="42" t="s">
        <v>42</v>
      </c>
      <c r="C18" s="58" t="s">
        <v>5</v>
      </c>
      <c r="E18" s="94" t="e">
        <f>IF($B18="",0,VLOOKUP($B18,LARM!$B$3:$OA$84,MATCH($K$1,LARM!$B$3:$NZ$3),0))</f>
        <v>#N/A</v>
      </c>
      <c r="F18" s="83"/>
      <c r="G18" s="94" t="e">
        <f>IF($B18="",0,VLOOKUP($B18,LUCKY!$B$3:$OA$84,MATCH($K$1,LUCKY!$B$3:$NZ$3),0))</f>
        <v>#N/A</v>
      </c>
      <c r="H18" s="83"/>
      <c r="I18" s="94" t="e">
        <f>IF($B18="",0,VLOOKUP($B18,LM!$B$3:$OA$84,MATCH($K$1,LM!$B$3:$NZ$3),0))</f>
        <v>#N/A</v>
      </c>
      <c r="J18" s="83"/>
      <c r="K18" s="94" t="e">
        <f t="shared" ref="K18:K29" si="12">E18+G18+I18</f>
        <v>#N/A</v>
      </c>
    </row>
    <row r="19" spans="1:11" ht="15.75" hidden="1" customHeight="1" outlineLevel="1">
      <c r="B19" s="42" t="s">
        <v>43</v>
      </c>
      <c r="C19" s="58" t="s">
        <v>25</v>
      </c>
      <c r="E19" s="94" t="e">
        <f>IF($B19="",0,VLOOKUP($B19,LARM!$B$3:$OA$84,MATCH($K$1,LARM!$B$3:$NZ$3),0))</f>
        <v>#N/A</v>
      </c>
      <c r="F19" s="83"/>
      <c r="G19" s="94" t="e">
        <f>IF($B19="",0,VLOOKUP($B19,LUCKY!$B$3:$OA$84,MATCH($K$1,LUCKY!$B$3:$NZ$3),0))</f>
        <v>#N/A</v>
      </c>
      <c r="H19" s="83"/>
      <c r="I19" s="94" t="e">
        <f>IF($B19="",0,VLOOKUP($B19,LM!$B$3:$OA$84,MATCH($K$1,LM!$B$3:$NZ$3),0))</f>
        <v>#N/A</v>
      </c>
      <c r="J19" s="83"/>
      <c r="K19" s="94" t="e">
        <f t="shared" si="12"/>
        <v>#N/A</v>
      </c>
    </row>
    <row r="20" spans="1:11" ht="15.75" hidden="1" customHeight="1" outlineLevel="1">
      <c r="B20" s="42" t="s">
        <v>44</v>
      </c>
      <c r="C20" s="58" t="s">
        <v>6</v>
      </c>
      <c r="E20" s="94" t="e">
        <f>IF($B20="",0,VLOOKUP($B20,LARM!$B$3:$OA$84,MATCH($K$1,LARM!$B$3:$NZ$3),0))</f>
        <v>#N/A</v>
      </c>
      <c r="F20" s="83"/>
      <c r="G20" s="94" t="e">
        <f>IF($B20="",0,VLOOKUP($B20,LUCKY!$B$3:$OA$84,MATCH($K$1,LUCKY!$B$3:$NZ$3),0))</f>
        <v>#N/A</v>
      </c>
      <c r="H20" s="83"/>
      <c r="I20" s="94" t="e">
        <f>IF($B20="",0,VLOOKUP($B20,LM!$B$3:$OA$84,MATCH($K$1,LM!$B$3:$NZ$3),0))</f>
        <v>#N/A</v>
      </c>
      <c r="J20" s="83"/>
      <c r="K20" s="94" t="e">
        <f t="shared" si="12"/>
        <v>#N/A</v>
      </c>
    </row>
    <row r="21" spans="1:11" ht="15.75" hidden="1" customHeight="1" outlineLevel="1">
      <c r="B21" s="42" t="s">
        <v>45</v>
      </c>
      <c r="C21" s="58" t="s">
        <v>7</v>
      </c>
      <c r="E21" s="94" t="e">
        <f>IF($B21="",0,VLOOKUP($B21,LARM!$B$3:$OA$84,MATCH($K$1,LARM!$B$3:$NZ$3),0))</f>
        <v>#N/A</v>
      </c>
      <c r="F21" s="83"/>
      <c r="G21" s="94" t="e">
        <f>IF($B21="",0,VLOOKUP($B21,LUCKY!$B$3:$OA$84,MATCH($K$1,LUCKY!$B$3:$NZ$3),0))</f>
        <v>#N/A</v>
      </c>
      <c r="H21" s="83"/>
      <c r="I21" s="94" t="e">
        <f>IF($B21="",0,VLOOKUP($B21,LM!$B$3:$OA$84,MATCH($K$1,LM!$B$3:$NZ$3),0))</f>
        <v>#N/A</v>
      </c>
      <c r="J21" s="83"/>
      <c r="K21" s="94" t="e">
        <f t="shared" si="12"/>
        <v>#N/A</v>
      </c>
    </row>
    <row r="22" spans="1:11" ht="15.75" hidden="1" customHeight="1" outlineLevel="1">
      <c r="B22" s="42" t="s">
        <v>46</v>
      </c>
      <c r="C22" s="58" t="s">
        <v>8</v>
      </c>
      <c r="E22" s="94" t="e">
        <f>IF($B22="",0,VLOOKUP($B22,LARM!$B$3:$OA$84,MATCH($K$1,LARM!$B$3:$NZ$3),0))</f>
        <v>#N/A</v>
      </c>
      <c r="F22" s="83"/>
      <c r="G22" s="94" t="e">
        <f>IF($B22="",0,VLOOKUP($B22,LUCKY!$B$3:$OA$84,MATCH($K$1,LUCKY!$B$3:$NZ$3),0))</f>
        <v>#N/A</v>
      </c>
      <c r="H22" s="83"/>
      <c r="I22" s="94" t="e">
        <f>IF($B22="",0,VLOOKUP($B22,LM!$B$3:$OA$84,MATCH($K$1,LM!$B$3:$NZ$3),0))</f>
        <v>#N/A</v>
      </c>
      <c r="J22" s="83"/>
      <c r="K22" s="94" t="e">
        <f t="shared" si="12"/>
        <v>#N/A</v>
      </c>
    </row>
    <row r="23" spans="1:11" ht="15.75" hidden="1" customHeight="1" outlineLevel="1">
      <c r="B23" s="42" t="s">
        <v>47</v>
      </c>
      <c r="C23" s="58" t="s">
        <v>9</v>
      </c>
      <c r="E23" s="94" t="e">
        <f>IF($B23="",0,VLOOKUP($B23,LARM!$B$3:$OA$84,MATCH($K$1,LARM!$B$3:$NZ$3),0))</f>
        <v>#N/A</v>
      </c>
      <c r="F23" s="83"/>
      <c r="G23" s="94" t="e">
        <f>IF($B23="",0,VLOOKUP($B23,LUCKY!$B$3:$OA$84,MATCH($K$1,LUCKY!$B$3:$NZ$3),0))</f>
        <v>#N/A</v>
      </c>
      <c r="H23" s="83"/>
      <c r="I23" s="94" t="e">
        <f>IF($B23="",0,VLOOKUP($B23,LM!$B$3:$OA$84,MATCH($K$1,LM!$B$3:$NZ$3),0))</f>
        <v>#N/A</v>
      </c>
      <c r="J23" s="83"/>
      <c r="K23" s="94" t="e">
        <f t="shared" si="12"/>
        <v>#N/A</v>
      </c>
    </row>
    <row r="24" spans="1:11" ht="15.75" hidden="1" customHeight="1" outlineLevel="1">
      <c r="B24" s="42" t="s">
        <v>48</v>
      </c>
      <c r="C24" s="58" t="s">
        <v>49</v>
      </c>
      <c r="E24" s="94" t="e">
        <f>IF($B24="",0,VLOOKUP($B24,LARM!$B$3:$OA$84,MATCH($K$1,LARM!$B$3:$NZ$3),0))</f>
        <v>#N/A</v>
      </c>
      <c r="F24" s="83"/>
      <c r="G24" s="94" t="e">
        <f>IF($B24="",0,VLOOKUP($B24,LUCKY!$B$3:$OA$84,MATCH($K$1,LUCKY!$B$3:$NZ$3),0))</f>
        <v>#N/A</v>
      </c>
      <c r="H24" s="83"/>
      <c r="I24" s="94" t="e">
        <f>IF($B24="",0,VLOOKUP($B24,LM!$B$3:$OA$84,MATCH($K$1,LM!$B$3:$NZ$3),0))</f>
        <v>#N/A</v>
      </c>
      <c r="J24" s="83"/>
      <c r="K24" s="94" t="e">
        <f t="shared" si="12"/>
        <v>#N/A</v>
      </c>
    </row>
    <row r="25" spans="1:11" ht="15.75" hidden="1" customHeight="1" outlineLevel="1">
      <c r="B25" s="42" t="s">
        <v>50</v>
      </c>
      <c r="C25" s="58" t="s">
        <v>26</v>
      </c>
      <c r="E25" s="94" t="e">
        <f>IF($B25="",0,VLOOKUP($B25,LARM!$B$3:$OA$84,MATCH($K$1,LARM!$B$3:$NZ$3),0))</f>
        <v>#N/A</v>
      </c>
      <c r="F25" s="83"/>
      <c r="G25" s="94" t="e">
        <f>IF($B25="",0,VLOOKUP($B25,LUCKY!$B$3:$OA$84,MATCH($K$1,LUCKY!$B$3:$NZ$3),0))</f>
        <v>#N/A</v>
      </c>
      <c r="H25" s="83"/>
      <c r="I25" s="94" t="e">
        <f>IF($B25="",0,VLOOKUP($B25,LM!$B$3:$OA$84,MATCH($K$1,LM!$B$3:$NZ$3),0))</f>
        <v>#N/A</v>
      </c>
      <c r="J25" s="83"/>
      <c r="K25" s="94" t="e">
        <f t="shared" si="12"/>
        <v>#N/A</v>
      </c>
    </row>
    <row r="26" spans="1:11" ht="15.75" hidden="1" customHeight="1" outlineLevel="1">
      <c r="B26" s="42" t="s">
        <v>51</v>
      </c>
      <c r="C26" s="58" t="s">
        <v>10</v>
      </c>
      <c r="E26" s="94" t="e">
        <f>IF($B26="",0,VLOOKUP($B26,LARM!$B$3:$OA$84,MATCH($K$1,LARM!$B$3:$NZ$3),0))</f>
        <v>#N/A</v>
      </c>
      <c r="F26" s="83"/>
      <c r="G26" s="94" t="e">
        <f>IF($B26="",0,VLOOKUP($B26,LUCKY!$B$3:$OA$84,MATCH($K$1,LUCKY!$B$3:$NZ$3),0))</f>
        <v>#N/A</v>
      </c>
      <c r="H26" s="83"/>
      <c r="I26" s="94" t="e">
        <f>IF($B26="",0,VLOOKUP($B26,LM!$B$3:$OA$84,MATCH($K$1,LM!$B$3:$NZ$3),0))</f>
        <v>#N/A</v>
      </c>
      <c r="J26" s="83"/>
      <c r="K26" s="94" t="e">
        <f t="shared" si="12"/>
        <v>#N/A</v>
      </c>
    </row>
    <row r="27" spans="1:11" ht="15.75" hidden="1" customHeight="1" outlineLevel="1">
      <c r="B27" s="42" t="s">
        <v>52</v>
      </c>
      <c r="C27" s="58" t="s">
        <v>11</v>
      </c>
      <c r="E27" s="94" t="e">
        <f>IF($B27="",0,VLOOKUP($B27,LARM!$B$3:$OA$84,MATCH($K$1,LARM!$B$3:$NZ$3),0))</f>
        <v>#N/A</v>
      </c>
      <c r="F27" s="83"/>
      <c r="G27" s="94" t="e">
        <f>IF($B27="",0,VLOOKUP($B27,LUCKY!$B$3:$OA$84,MATCH($K$1,LUCKY!$B$3:$NZ$3),0))</f>
        <v>#N/A</v>
      </c>
      <c r="H27" s="83"/>
      <c r="I27" s="94" t="e">
        <f>IF($B27="",0,VLOOKUP($B27,LM!$B$3:$OA$84,MATCH($K$1,LM!$B$3:$NZ$3),0))</f>
        <v>#N/A</v>
      </c>
      <c r="J27" s="83"/>
      <c r="K27" s="94" t="e">
        <f t="shared" si="12"/>
        <v>#N/A</v>
      </c>
    </row>
    <row r="28" spans="1:11" ht="15.75" hidden="1" customHeight="1" outlineLevel="1">
      <c r="B28" s="40" t="s">
        <v>53</v>
      </c>
      <c r="C28" s="57" t="s">
        <v>54</v>
      </c>
      <c r="E28" s="90" t="e">
        <f>IF($B28="",0,VLOOKUP($B28,LARM!$B$3:$OA$84,MATCH($K$1,LARM!$B$3:$NZ$3),0))</f>
        <v>#N/A</v>
      </c>
      <c r="F28" s="83"/>
      <c r="G28" s="90" t="e">
        <f>IF($B28="",0,VLOOKUP($B28,LUCKY!$B$3:$OA$84,MATCH($K$1,LUCKY!$B$3:$NZ$3),0))</f>
        <v>#N/A</v>
      </c>
      <c r="H28" s="83"/>
      <c r="I28" s="90" t="e">
        <f>IF($B28="",0,VLOOKUP($B28,LM!$B$3:$OA$84,MATCH($K$1,LM!$B$3:$NZ$3),0))</f>
        <v>#N/A</v>
      </c>
      <c r="J28" s="83"/>
      <c r="K28" s="90" t="e">
        <f t="shared" si="12"/>
        <v>#N/A</v>
      </c>
    </row>
    <row r="29" spans="1:11" ht="15.75" hidden="1" customHeight="1" outlineLevel="1">
      <c r="B29" s="38" t="s">
        <v>59</v>
      </c>
      <c r="C29" s="55" t="s">
        <v>60</v>
      </c>
      <c r="E29" s="88" t="e">
        <f>IF($B29="",0,VLOOKUP($B29,LARM!$B$3:$OA$84,MATCH($K$1,LARM!$B$3:$NZ$3),0))</f>
        <v>#N/A</v>
      </c>
      <c r="F29" s="83"/>
      <c r="G29" s="88" t="e">
        <f>IF($B29="",0,VLOOKUP($B29,LUCKY!$B$3:$OA$84,MATCH($K$1,LUCKY!$B$3:$NZ$3),0))</f>
        <v>#N/A</v>
      </c>
      <c r="H29" s="83"/>
      <c r="I29" s="88" t="e">
        <f>IF($B29="",0,VLOOKUP($B29,LM!$B$3:$OA$84,MATCH($K$1,LM!$B$3:$NZ$3),0))</f>
        <v>#N/A</v>
      </c>
      <c r="J29" s="83"/>
      <c r="K29" s="88" t="e">
        <f t="shared" si="12"/>
        <v>#N/A</v>
      </c>
    </row>
    <row r="30" spans="1:11" ht="8.1" customHeight="1" outlineLevel="1" collapsed="1">
      <c r="C30" s="67"/>
      <c r="E30" s="95"/>
      <c r="F30" s="83"/>
      <c r="G30" s="95"/>
      <c r="H30" s="83"/>
      <c r="I30" s="95"/>
      <c r="J30" s="83"/>
      <c r="K30" s="95"/>
    </row>
    <row r="31" spans="1:11" ht="15.75" customHeight="1">
      <c r="A31" s="17"/>
      <c r="B31" s="39" t="s">
        <v>12</v>
      </c>
      <c r="C31" s="80" t="s">
        <v>13</v>
      </c>
      <c r="E31" s="98" t="e">
        <f>E32+E34</f>
        <v>#N/A</v>
      </c>
      <c r="F31" s="87"/>
      <c r="G31" s="98" t="e">
        <f>G32+G34</f>
        <v>#N/A</v>
      </c>
      <c r="H31" s="87"/>
      <c r="I31" s="98" t="e">
        <f>I32+I34</f>
        <v>#N/A</v>
      </c>
      <c r="J31" s="87"/>
      <c r="K31" s="98" t="e">
        <f>K32+K34</f>
        <v>#N/A</v>
      </c>
    </row>
    <row r="32" spans="1:11" ht="15.75" customHeight="1">
      <c r="A32" s="17"/>
      <c r="B32" s="39"/>
      <c r="C32" s="79" t="s">
        <v>78</v>
      </c>
      <c r="E32" s="99" t="e">
        <f>SUM(E33:E33)</f>
        <v>#N/A</v>
      </c>
      <c r="F32" s="87"/>
      <c r="G32" s="99" t="e">
        <f>SUM(G33:G33)</f>
        <v>#N/A</v>
      </c>
      <c r="H32" s="87"/>
      <c r="I32" s="99" t="e">
        <f>SUM(I33:I33)</f>
        <v>#N/A</v>
      </c>
      <c r="J32" s="87"/>
      <c r="K32" s="99" t="e">
        <f>SUM(K33:K33)</f>
        <v>#N/A</v>
      </c>
    </row>
    <row r="33" spans="1:392" ht="15.75" hidden="1" customHeight="1" outlineLevel="1">
      <c r="A33" s="17"/>
      <c r="B33" s="30" t="s">
        <v>55</v>
      </c>
      <c r="C33" s="52" t="s">
        <v>56</v>
      </c>
      <c r="E33" s="100" t="e">
        <f>IF($B33="",0,VLOOKUP($B33,LARM!$B$3:$OA$84,MATCH($K$1,LARM!$B$3:$NZ$3),0))</f>
        <v>#N/A</v>
      </c>
      <c r="F33" s="83"/>
      <c r="G33" s="100" t="e">
        <f>IF($B33="",0,VLOOKUP($B33,LUCKY!$B$3:$OA$84,MATCH($K$1,LUCKY!$B$3:$NZ$3),0))</f>
        <v>#N/A</v>
      </c>
      <c r="H33" s="83"/>
      <c r="I33" s="100" t="e">
        <f>IF($B33="",0,VLOOKUP($B33,LM!$B$3:$OA$84,MATCH($K$1,LM!$B$3:$NZ$3),0))</f>
        <v>#N/A</v>
      </c>
      <c r="J33" s="83"/>
      <c r="K33" s="100" t="e">
        <f>E33+G33+I33</f>
        <v>#N/A</v>
      </c>
    </row>
    <row r="34" spans="1:392" ht="15.75" customHeight="1" collapsed="1">
      <c r="A34" s="17"/>
      <c r="B34" s="39"/>
      <c r="C34" s="59" t="s">
        <v>79</v>
      </c>
      <c r="E34" s="101" t="e">
        <f t="shared" ref="E34" si="13">SUM(E35:E36)</f>
        <v>#N/A</v>
      </c>
      <c r="F34" s="87"/>
      <c r="G34" s="101" t="e">
        <f t="shared" ref="G34" si="14">SUM(G35:G36)</f>
        <v>#N/A</v>
      </c>
      <c r="H34" s="87"/>
      <c r="I34" s="101" t="e">
        <f t="shared" ref="I34" si="15">SUM(I35:I36)</f>
        <v>#N/A</v>
      </c>
      <c r="J34" s="87"/>
      <c r="K34" s="101" t="e">
        <f t="shared" ref="K34" si="16">SUM(K35:K36)</f>
        <v>#N/A</v>
      </c>
    </row>
    <row r="35" spans="1:392" ht="15.75" hidden="1" customHeight="1" outlineLevel="1">
      <c r="B35" s="38" t="s">
        <v>57</v>
      </c>
      <c r="C35" s="55" t="s">
        <v>58</v>
      </c>
      <c r="E35" s="88" t="e">
        <f>IF($B35="",0,VLOOKUP($B35,LARM!$B$3:$OA$84,MATCH($K$1,LARM!$B$3:$NZ$3),0))</f>
        <v>#N/A</v>
      </c>
      <c r="F35" s="83"/>
      <c r="G35" s="88" t="e">
        <f>IF($B35="",0,VLOOKUP($B35,LUCKY!$B$3:$OA$84,MATCH($K$1,LUCKY!$B$3:$NZ$3),0))</f>
        <v>#N/A</v>
      </c>
      <c r="H35" s="83"/>
      <c r="I35" s="88" t="e">
        <f>IF($B35="",0,VLOOKUP($B35,LM!$B$3:$OA$84,MATCH($K$1,LM!$B$3:$NZ$3),0))</f>
        <v>#N/A</v>
      </c>
      <c r="J35" s="83"/>
      <c r="K35" s="88" t="e">
        <f>E35+G35+I35</f>
        <v>#N/A</v>
      </c>
    </row>
    <row r="36" spans="1:392" ht="8.1" customHeight="1" collapsed="1">
      <c r="B36" s="38"/>
      <c r="C36" s="77"/>
      <c r="E36" s="102"/>
      <c r="F36" s="87"/>
      <c r="G36" s="102"/>
      <c r="H36" s="87"/>
      <c r="I36" s="102"/>
      <c r="J36" s="87"/>
      <c r="K36" s="102"/>
    </row>
    <row r="37" spans="1:392" ht="5.0999999999999996" customHeight="1" thickBot="1">
      <c r="C37" s="62"/>
      <c r="E37" s="85"/>
      <c r="F37" s="83"/>
      <c r="G37" s="85"/>
      <c r="H37" s="83"/>
      <c r="I37" s="85"/>
      <c r="J37" s="83"/>
      <c r="K37" s="85"/>
    </row>
    <row r="38" spans="1:392" s="13" customFormat="1" ht="15.75" customHeight="1" thickBot="1">
      <c r="A38" s="17"/>
      <c r="B38" s="14"/>
      <c r="C38" s="71" t="s">
        <v>93</v>
      </c>
      <c r="D38" s="10"/>
      <c r="E38" s="96" t="e">
        <f t="shared" ref="E38:BP38" si="17">E15+E17+E31</f>
        <v>#N/A</v>
      </c>
      <c r="F38" s="96">
        <f t="shared" si="17"/>
        <v>0</v>
      </c>
      <c r="G38" s="96" t="e">
        <f t="shared" si="17"/>
        <v>#N/A</v>
      </c>
      <c r="H38" s="96">
        <f t="shared" si="17"/>
        <v>0</v>
      </c>
      <c r="I38" s="96" t="e">
        <f t="shared" si="17"/>
        <v>#N/A</v>
      </c>
      <c r="J38" s="96">
        <f t="shared" si="17"/>
        <v>0</v>
      </c>
      <c r="K38" s="96" t="e">
        <f t="shared" si="17"/>
        <v>#N/A</v>
      </c>
      <c r="L38" s="96">
        <f t="shared" si="17"/>
        <v>0</v>
      </c>
      <c r="M38" s="96">
        <f t="shared" si="17"/>
        <v>0</v>
      </c>
      <c r="N38" s="96">
        <f t="shared" si="17"/>
        <v>0</v>
      </c>
      <c r="O38" s="96">
        <f t="shared" si="17"/>
        <v>0</v>
      </c>
      <c r="P38" s="96">
        <f t="shared" si="17"/>
        <v>0</v>
      </c>
      <c r="Q38" s="96">
        <f t="shared" si="17"/>
        <v>0</v>
      </c>
      <c r="R38" s="96">
        <f t="shared" si="17"/>
        <v>0</v>
      </c>
      <c r="S38" s="96">
        <f t="shared" si="17"/>
        <v>0</v>
      </c>
      <c r="T38" s="96">
        <f t="shared" si="17"/>
        <v>0</v>
      </c>
      <c r="U38" s="96">
        <f t="shared" si="17"/>
        <v>0</v>
      </c>
      <c r="V38" s="96">
        <f t="shared" si="17"/>
        <v>0</v>
      </c>
      <c r="W38" s="96">
        <f t="shared" si="17"/>
        <v>0</v>
      </c>
      <c r="X38" s="96">
        <f t="shared" si="17"/>
        <v>0</v>
      </c>
      <c r="Y38" s="96">
        <f t="shared" si="17"/>
        <v>0</v>
      </c>
      <c r="Z38" s="96">
        <f t="shared" si="17"/>
        <v>0</v>
      </c>
      <c r="AA38" s="96">
        <f t="shared" si="17"/>
        <v>0</v>
      </c>
      <c r="AB38" s="96">
        <f t="shared" si="17"/>
        <v>0</v>
      </c>
      <c r="AC38" s="96">
        <f t="shared" si="17"/>
        <v>0</v>
      </c>
      <c r="AD38" s="96">
        <f t="shared" si="17"/>
        <v>0</v>
      </c>
      <c r="AE38" s="96">
        <f t="shared" si="17"/>
        <v>0</v>
      </c>
      <c r="AF38" s="96">
        <f t="shared" si="17"/>
        <v>0</v>
      </c>
      <c r="AG38" s="96">
        <f t="shared" si="17"/>
        <v>0</v>
      </c>
      <c r="AH38" s="96">
        <f t="shared" si="17"/>
        <v>0</v>
      </c>
      <c r="AI38" s="96">
        <f t="shared" si="17"/>
        <v>0</v>
      </c>
      <c r="AJ38" s="96">
        <f t="shared" si="17"/>
        <v>0</v>
      </c>
      <c r="AK38" s="96">
        <f t="shared" si="17"/>
        <v>0</v>
      </c>
      <c r="AL38" s="96">
        <f t="shared" si="17"/>
        <v>0</v>
      </c>
      <c r="AM38" s="96">
        <f t="shared" si="17"/>
        <v>0</v>
      </c>
      <c r="AN38" s="96">
        <f t="shared" si="17"/>
        <v>0</v>
      </c>
      <c r="AO38" s="96">
        <f t="shared" si="17"/>
        <v>0</v>
      </c>
      <c r="AP38" s="96">
        <f t="shared" si="17"/>
        <v>0</v>
      </c>
      <c r="AQ38" s="96">
        <f t="shared" si="17"/>
        <v>0</v>
      </c>
      <c r="AR38" s="96">
        <f t="shared" si="17"/>
        <v>0</v>
      </c>
      <c r="AS38" s="96">
        <f t="shared" si="17"/>
        <v>0</v>
      </c>
      <c r="AT38" s="96">
        <f t="shared" si="17"/>
        <v>0</v>
      </c>
      <c r="AU38" s="96">
        <f t="shared" si="17"/>
        <v>0</v>
      </c>
      <c r="AV38" s="96">
        <f t="shared" si="17"/>
        <v>0</v>
      </c>
      <c r="AW38" s="96">
        <f t="shared" si="17"/>
        <v>0</v>
      </c>
      <c r="AX38" s="96">
        <f t="shared" si="17"/>
        <v>0</v>
      </c>
      <c r="AY38" s="96">
        <f t="shared" si="17"/>
        <v>0</v>
      </c>
      <c r="AZ38" s="96">
        <f t="shared" si="17"/>
        <v>0</v>
      </c>
      <c r="BA38" s="96">
        <f t="shared" si="17"/>
        <v>0</v>
      </c>
      <c r="BB38" s="96">
        <f t="shared" si="17"/>
        <v>0</v>
      </c>
      <c r="BC38" s="96">
        <f t="shared" si="17"/>
        <v>0</v>
      </c>
      <c r="BD38" s="96">
        <f t="shared" si="17"/>
        <v>0</v>
      </c>
      <c r="BE38" s="96">
        <f t="shared" si="17"/>
        <v>0</v>
      </c>
      <c r="BF38" s="96">
        <f t="shared" si="17"/>
        <v>0</v>
      </c>
      <c r="BG38" s="96">
        <f t="shared" si="17"/>
        <v>0</v>
      </c>
      <c r="BH38" s="96">
        <f t="shared" si="17"/>
        <v>0</v>
      </c>
      <c r="BI38" s="96">
        <f t="shared" si="17"/>
        <v>0</v>
      </c>
      <c r="BJ38" s="96">
        <f t="shared" si="17"/>
        <v>0</v>
      </c>
      <c r="BK38" s="96">
        <f t="shared" si="17"/>
        <v>0</v>
      </c>
      <c r="BL38" s="96">
        <f t="shared" si="17"/>
        <v>0</v>
      </c>
      <c r="BM38" s="96">
        <f t="shared" si="17"/>
        <v>0</v>
      </c>
      <c r="BN38" s="96">
        <f t="shared" si="17"/>
        <v>0</v>
      </c>
      <c r="BO38" s="96">
        <f t="shared" si="17"/>
        <v>0</v>
      </c>
      <c r="BP38" s="96">
        <f t="shared" si="17"/>
        <v>0</v>
      </c>
      <c r="BQ38" s="96">
        <f t="shared" ref="BQ38:EB38" si="18">BQ15+BQ17+BQ31</f>
        <v>0</v>
      </c>
      <c r="BR38" s="96">
        <f t="shared" si="18"/>
        <v>0</v>
      </c>
      <c r="BS38" s="96">
        <f t="shared" si="18"/>
        <v>0</v>
      </c>
      <c r="BT38" s="96">
        <f t="shared" si="18"/>
        <v>0</v>
      </c>
      <c r="BU38" s="96">
        <f t="shared" si="18"/>
        <v>0</v>
      </c>
      <c r="BV38" s="96">
        <f t="shared" si="18"/>
        <v>0</v>
      </c>
      <c r="BW38" s="96">
        <f t="shared" si="18"/>
        <v>0</v>
      </c>
      <c r="BX38" s="96">
        <f t="shared" si="18"/>
        <v>0</v>
      </c>
      <c r="BY38" s="96">
        <f t="shared" si="18"/>
        <v>0</v>
      </c>
      <c r="BZ38" s="96">
        <f t="shared" si="18"/>
        <v>0</v>
      </c>
      <c r="CA38" s="96">
        <f t="shared" si="18"/>
        <v>0</v>
      </c>
      <c r="CB38" s="96">
        <f t="shared" si="18"/>
        <v>0</v>
      </c>
      <c r="CC38" s="96">
        <f t="shared" si="18"/>
        <v>0</v>
      </c>
      <c r="CD38" s="96">
        <f t="shared" si="18"/>
        <v>0</v>
      </c>
      <c r="CE38" s="96">
        <f t="shared" si="18"/>
        <v>0</v>
      </c>
      <c r="CF38" s="96">
        <f t="shared" si="18"/>
        <v>0</v>
      </c>
      <c r="CG38" s="96">
        <f t="shared" si="18"/>
        <v>0</v>
      </c>
      <c r="CH38" s="96">
        <f t="shared" si="18"/>
        <v>0</v>
      </c>
      <c r="CI38" s="96">
        <f t="shared" si="18"/>
        <v>0</v>
      </c>
      <c r="CJ38" s="96">
        <f t="shared" si="18"/>
        <v>0</v>
      </c>
      <c r="CK38" s="96">
        <f t="shared" si="18"/>
        <v>0</v>
      </c>
      <c r="CL38" s="96">
        <f t="shared" si="18"/>
        <v>0</v>
      </c>
      <c r="CM38" s="96">
        <f t="shared" si="18"/>
        <v>0</v>
      </c>
      <c r="CN38" s="96">
        <f t="shared" si="18"/>
        <v>0</v>
      </c>
      <c r="CO38" s="96">
        <f t="shared" si="18"/>
        <v>0</v>
      </c>
      <c r="CP38" s="96">
        <f t="shared" si="18"/>
        <v>0</v>
      </c>
      <c r="CQ38" s="96">
        <f t="shared" si="18"/>
        <v>0</v>
      </c>
      <c r="CR38" s="96">
        <f t="shared" si="18"/>
        <v>0</v>
      </c>
      <c r="CS38" s="96">
        <f t="shared" si="18"/>
        <v>0</v>
      </c>
      <c r="CT38" s="96">
        <f t="shared" si="18"/>
        <v>0</v>
      </c>
      <c r="CU38" s="96">
        <f t="shared" si="18"/>
        <v>0</v>
      </c>
      <c r="CV38" s="96">
        <f t="shared" si="18"/>
        <v>0</v>
      </c>
      <c r="CW38" s="96">
        <f t="shared" si="18"/>
        <v>0</v>
      </c>
      <c r="CX38" s="96">
        <f t="shared" si="18"/>
        <v>0</v>
      </c>
      <c r="CY38" s="96">
        <f t="shared" si="18"/>
        <v>0</v>
      </c>
      <c r="CZ38" s="96">
        <f t="shared" si="18"/>
        <v>0</v>
      </c>
      <c r="DA38" s="96">
        <f t="shared" si="18"/>
        <v>0</v>
      </c>
      <c r="DB38" s="96">
        <f t="shared" si="18"/>
        <v>0</v>
      </c>
      <c r="DC38" s="96">
        <f t="shared" si="18"/>
        <v>0</v>
      </c>
      <c r="DD38" s="96">
        <f t="shared" si="18"/>
        <v>0</v>
      </c>
      <c r="DE38" s="96">
        <f t="shared" si="18"/>
        <v>0</v>
      </c>
      <c r="DF38" s="96">
        <f t="shared" si="18"/>
        <v>0</v>
      </c>
      <c r="DG38" s="96">
        <f t="shared" si="18"/>
        <v>0</v>
      </c>
      <c r="DH38" s="96">
        <f t="shared" si="18"/>
        <v>0</v>
      </c>
      <c r="DI38" s="96">
        <f t="shared" si="18"/>
        <v>0</v>
      </c>
      <c r="DJ38" s="96">
        <f t="shared" si="18"/>
        <v>0</v>
      </c>
      <c r="DK38" s="96">
        <f t="shared" si="18"/>
        <v>0</v>
      </c>
      <c r="DL38" s="96">
        <f t="shared" si="18"/>
        <v>0</v>
      </c>
      <c r="DM38" s="96">
        <f t="shared" si="18"/>
        <v>0</v>
      </c>
      <c r="DN38" s="96">
        <f t="shared" si="18"/>
        <v>0</v>
      </c>
      <c r="DO38" s="96">
        <f t="shared" si="18"/>
        <v>0</v>
      </c>
      <c r="DP38" s="96">
        <f t="shared" si="18"/>
        <v>0</v>
      </c>
      <c r="DQ38" s="96">
        <f t="shared" si="18"/>
        <v>0</v>
      </c>
      <c r="DR38" s="96">
        <f t="shared" si="18"/>
        <v>0</v>
      </c>
      <c r="DS38" s="96">
        <f t="shared" si="18"/>
        <v>0</v>
      </c>
      <c r="DT38" s="96">
        <f t="shared" si="18"/>
        <v>0</v>
      </c>
      <c r="DU38" s="96">
        <f t="shared" si="18"/>
        <v>0</v>
      </c>
      <c r="DV38" s="96">
        <f t="shared" si="18"/>
        <v>0</v>
      </c>
      <c r="DW38" s="96">
        <f t="shared" si="18"/>
        <v>0</v>
      </c>
      <c r="DX38" s="96">
        <f t="shared" si="18"/>
        <v>0</v>
      </c>
      <c r="DY38" s="96">
        <f t="shared" si="18"/>
        <v>0</v>
      </c>
      <c r="DZ38" s="96">
        <f t="shared" si="18"/>
        <v>0</v>
      </c>
      <c r="EA38" s="96">
        <f t="shared" si="18"/>
        <v>0</v>
      </c>
      <c r="EB38" s="96">
        <f t="shared" si="18"/>
        <v>0</v>
      </c>
      <c r="EC38" s="96">
        <f t="shared" ref="EC38:GN38" si="19">EC15+EC17+EC31</f>
        <v>0</v>
      </c>
      <c r="ED38" s="96">
        <f t="shared" si="19"/>
        <v>0</v>
      </c>
      <c r="EE38" s="96">
        <f t="shared" si="19"/>
        <v>0</v>
      </c>
      <c r="EF38" s="96">
        <f t="shared" si="19"/>
        <v>0</v>
      </c>
      <c r="EG38" s="96">
        <f t="shared" si="19"/>
        <v>0</v>
      </c>
      <c r="EH38" s="96">
        <f t="shared" si="19"/>
        <v>0</v>
      </c>
      <c r="EI38" s="96">
        <f t="shared" si="19"/>
        <v>0</v>
      </c>
      <c r="EJ38" s="96">
        <f t="shared" si="19"/>
        <v>0</v>
      </c>
      <c r="EK38" s="96">
        <f t="shared" si="19"/>
        <v>0</v>
      </c>
      <c r="EL38" s="96">
        <f t="shared" si="19"/>
        <v>0</v>
      </c>
      <c r="EM38" s="96">
        <f t="shared" si="19"/>
        <v>0</v>
      </c>
      <c r="EN38" s="96">
        <f t="shared" si="19"/>
        <v>0</v>
      </c>
      <c r="EO38" s="96">
        <f t="shared" si="19"/>
        <v>0</v>
      </c>
      <c r="EP38" s="96">
        <f t="shared" si="19"/>
        <v>0</v>
      </c>
      <c r="EQ38" s="96">
        <f t="shared" si="19"/>
        <v>0</v>
      </c>
      <c r="ER38" s="96">
        <f t="shared" si="19"/>
        <v>0</v>
      </c>
      <c r="ES38" s="96">
        <f t="shared" si="19"/>
        <v>0</v>
      </c>
      <c r="ET38" s="96">
        <f t="shared" si="19"/>
        <v>0</v>
      </c>
      <c r="EU38" s="96">
        <f t="shared" si="19"/>
        <v>0</v>
      </c>
      <c r="EV38" s="96">
        <f t="shared" si="19"/>
        <v>0</v>
      </c>
      <c r="EW38" s="96">
        <f t="shared" si="19"/>
        <v>0</v>
      </c>
      <c r="EX38" s="96">
        <f t="shared" si="19"/>
        <v>0</v>
      </c>
      <c r="EY38" s="96">
        <f t="shared" si="19"/>
        <v>0</v>
      </c>
      <c r="EZ38" s="96">
        <f t="shared" si="19"/>
        <v>0</v>
      </c>
      <c r="FA38" s="96">
        <f t="shared" si="19"/>
        <v>0</v>
      </c>
      <c r="FB38" s="96">
        <f t="shared" si="19"/>
        <v>0</v>
      </c>
      <c r="FC38" s="96">
        <f t="shared" si="19"/>
        <v>0</v>
      </c>
      <c r="FD38" s="96">
        <f t="shared" si="19"/>
        <v>0</v>
      </c>
      <c r="FE38" s="96">
        <f t="shared" si="19"/>
        <v>0</v>
      </c>
      <c r="FF38" s="96">
        <f t="shared" si="19"/>
        <v>0</v>
      </c>
      <c r="FG38" s="96">
        <f t="shared" si="19"/>
        <v>0</v>
      </c>
      <c r="FH38" s="96">
        <f t="shared" si="19"/>
        <v>0</v>
      </c>
      <c r="FI38" s="96">
        <f t="shared" si="19"/>
        <v>0</v>
      </c>
      <c r="FJ38" s="96">
        <f t="shared" si="19"/>
        <v>0</v>
      </c>
      <c r="FK38" s="96">
        <f t="shared" si="19"/>
        <v>0</v>
      </c>
      <c r="FL38" s="96">
        <f t="shared" si="19"/>
        <v>0</v>
      </c>
      <c r="FM38" s="96">
        <f t="shared" si="19"/>
        <v>0</v>
      </c>
      <c r="FN38" s="96">
        <f t="shared" si="19"/>
        <v>0</v>
      </c>
      <c r="FO38" s="96">
        <f t="shared" si="19"/>
        <v>0</v>
      </c>
      <c r="FP38" s="96">
        <f t="shared" si="19"/>
        <v>0</v>
      </c>
      <c r="FQ38" s="96">
        <f t="shared" si="19"/>
        <v>0</v>
      </c>
      <c r="FR38" s="96">
        <f t="shared" si="19"/>
        <v>0</v>
      </c>
      <c r="FS38" s="96">
        <f t="shared" si="19"/>
        <v>0</v>
      </c>
      <c r="FT38" s="96">
        <f t="shared" si="19"/>
        <v>0</v>
      </c>
      <c r="FU38" s="96">
        <f t="shared" si="19"/>
        <v>0</v>
      </c>
      <c r="FV38" s="96">
        <f t="shared" si="19"/>
        <v>0</v>
      </c>
      <c r="FW38" s="96">
        <f t="shared" si="19"/>
        <v>0</v>
      </c>
      <c r="FX38" s="96">
        <f t="shared" si="19"/>
        <v>0</v>
      </c>
      <c r="FY38" s="96">
        <f t="shared" si="19"/>
        <v>0</v>
      </c>
      <c r="FZ38" s="96">
        <f t="shared" si="19"/>
        <v>0</v>
      </c>
      <c r="GA38" s="96">
        <f t="shared" si="19"/>
        <v>0</v>
      </c>
      <c r="GB38" s="96">
        <f t="shared" si="19"/>
        <v>0</v>
      </c>
      <c r="GC38" s="96">
        <f t="shared" si="19"/>
        <v>0</v>
      </c>
      <c r="GD38" s="96">
        <f t="shared" si="19"/>
        <v>0</v>
      </c>
      <c r="GE38" s="96">
        <f t="shared" si="19"/>
        <v>0</v>
      </c>
      <c r="GF38" s="96">
        <f t="shared" si="19"/>
        <v>0</v>
      </c>
      <c r="GG38" s="96">
        <f t="shared" si="19"/>
        <v>0</v>
      </c>
      <c r="GH38" s="96">
        <f t="shared" si="19"/>
        <v>0</v>
      </c>
      <c r="GI38" s="96">
        <f t="shared" si="19"/>
        <v>0</v>
      </c>
      <c r="GJ38" s="96">
        <f t="shared" si="19"/>
        <v>0</v>
      </c>
      <c r="GK38" s="96">
        <f t="shared" si="19"/>
        <v>0</v>
      </c>
      <c r="GL38" s="96">
        <f t="shared" si="19"/>
        <v>0</v>
      </c>
      <c r="GM38" s="96">
        <f t="shared" si="19"/>
        <v>0</v>
      </c>
      <c r="GN38" s="96">
        <f t="shared" si="19"/>
        <v>0</v>
      </c>
      <c r="GO38" s="96">
        <f t="shared" ref="GO38:IZ38" si="20">GO15+GO17+GO31</f>
        <v>0</v>
      </c>
      <c r="GP38" s="96">
        <f t="shared" si="20"/>
        <v>0</v>
      </c>
      <c r="GQ38" s="96">
        <f t="shared" si="20"/>
        <v>0</v>
      </c>
      <c r="GR38" s="96">
        <f t="shared" si="20"/>
        <v>0</v>
      </c>
      <c r="GS38" s="96">
        <f t="shared" si="20"/>
        <v>0</v>
      </c>
      <c r="GT38" s="96">
        <f t="shared" si="20"/>
        <v>0</v>
      </c>
      <c r="GU38" s="96">
        <f t="shared" si="20"/>
        <v>0</v>
      </c>
      <c r="GV38" s="96">
        <f t="shared" si="20"/>
        <v>0</v>
      </c>
      <c r="GW38" s="96">
        <f t="shared" si="20"/>
        <v>0</v>
      </c>
      <c r="GX38" s="96">
        <f t="shared" si="20"/>
        <v>0</v>
      </c>
      <c r="GY38" s="96">
        <f t="shared" si="20"/>
        <v>0</v>
      </c>
      <c r="GZ38" s="96">
        <f t="shared" si="20"/>
        <v>0</v>
      </c>
      <c r="HA38" s="96">
        <f t="shared" si="20"/>
        <v>0</v>
      </c>
      <c r="HB38" s="96">
        <f t="shared" si="20"/>
        <v>0</v>
      </c>
      <c r="HC38" s="96">
        <f t="shared" si="20"/>
        <v>0</v>
      </c>
      <c r="HD38" s="96">
        <f t="shared" si="20"/>
        <v>0</v>
      </c>
      <c r="HE38" s="96">
        <f t="shared" si="20"/>
        <v>0</v>
      </c>
      <c r="HF38" s="96">
        <f t="shared" si="20"/>
        <v>0</v>
      </c>
      <c r="HG38" s="96">
        <f t="shared" si="20"/>
        <v>0</v>
      </c>
      <c r="HH38" s="96">
        <f t="shared" si="20"/>
        <v>0</v>
      </c>
      <c r="HI38" s="96">
        <f t="shared" si="20"/>
        <v>0</v>
      </c>
      <c r="HJ38" s="96">
        <f t="shared" si="20"/>
        <v>0</v>
      </c>
      <c r="HK38" s="96">
        <f t="shared" si="20"/>
        <v>0</v>
      </c>
      <c r="HL38" s="96">
        <f t="shared" si="20"/>
        <v>0</v>
      </c>
      <c r="HM38" s="96">
        <f t="shared" si="20"/>
        <v>0</v>
      </c>
      <c r="HN38" s="96">
        <f t="shared" si="20"/>
        <v>0</v>
      </c>
      <c r="HO38" s="96">
        <f t="shared" si="20"/>
        <v>0</v>
      </c>
      <c r="HP38" s="96">
        <f t="shared" si="20"/>
        <v>0</v>
      </c>
      <c r="HQ38" s="96">
        <f t="shared" si="20"/>
        <v>0</v>
      </c>
      <c r="HR38" s="96">
        <f t="shared" si="20"/>
        <v>0</v>
      </c>
      <c r="HS38" s="96">
        <f t="shared" si="20"/>
        <v>0</v>
      </c>
      <c r="HT38" s="96">
        <f t="shared" si="20"/>
        <v>0</v>
      </c>
      <c r="HU38" s="96">
        <f t="shared" si="20"/>
        <v>0</v>
      </c>
      <c r="HV38" s="96">
        <f t="shared" si="20"/>
        <v>0</v>
      </c>
      <c r="HW38" s="96">
        <f t="shared" si="20"/>
        <v>0</v>
      </c>
      <c r="HX38" s="96">
        <f t="shared" si="20"/>
        <v>0</v>
      </c>
      <c r="HY38" s="96">
        <f t="shared" si="20"/>
        <v>0</v>
      </c>
      <c r="HZ38" s="96">
        <f t="shared" si="20"/>
        <v>0</v>
      </c>
      <c r="IA38" s="96">
        <f t="shared" si="20"/>
        <v>0</v>
      </c>
      <c r="IB38" s="96">
        <f t="shared" si="20"/>
        <v>0</v>
      </c>
      <c r="IC38" s="96">
        <f t="shared" si="20"/>
        <v>0</v>
      </c>
      <c r="ID38" s="96">
        <f t="shared" si="20"/>
        <v>0</v>
      </c>
      <c r="IE38" s="96">
        <f t="shared" si="20"/>
        <v>0</v>
      </c>
      <c r="IF38" s="96">
        <f t="shared" si="20"/>
        <v>0</v>
      </c>
      <c r="IG38" s="96">
        <f t="shared" si="20"/>
        <v>0</v>
      </c>
      <c r="IH38" s="96">
        <f t="shared" si="20"/>
        <v>0</v>
      </c>
      <c r="II38" s="96">
        <f t="shared" si="20"/>
        <v>0</v>
      </c>
      <c r="IJ38" s="96">
        <f t="shared" si="20"/>
        <v>0</v>
      </c>
      <c r="IK38" s="96">
        <f t="shared" si="20"/>
        <v>0</v>
      </c>
      <c r="IL38" s="96">
        <f t="shared" si="20"/>
        <v>0</v>
      </c>
      <c r="IM38" s="96">
        <f t="shared" si="20"/>
        <v>0</v>
      </c>
      <c r="IN38" s="96">
        <f t="shared" si="20"/>
        <v>0</v>
      </c>
      <c r="IO38" s="96">
        <f t="shared" si="20"/>
        <v>0</v>
      </c>
      <c r="IP38" s="96">
        <f t="shared" si="20"/>
        <v>0</v>
      </c>
      <c r="IQ38" s="96">
        <f t="shared" si="20"/>
        <v>0</v>
      </c>
      <c r="IR38" s="96">
        <f t="shared" si="20"/>
        <v>0</v>
      </c>
      <c r="IS38" s="96">
        <f t="shared" si="20"/>
        <v>0</v>
      </c>
      <c r="IT38" s="96">
        <f t="shared" si="20"/>
        <v>0</v>
      </c>
      <c r="IU38" s="96">
        <f t="shared" si="20"/>
        <v>0</v>
      </c>
      <c r="IV38" s="96">
        <f t="shared" si="20"/>
        <v>0</v>
      </c>
      <c r="IW38" s="96">
        <f t="shared" si="20"/>
        <v>0</v>
      </c>
      <c r="IX38" s="96">
        <f t="shared" si="20"/>
        <v>0</v>
      </c>
      <c r="IY38" s="96">
        <f t="shared" si="20"/>
        <v>0</v>
      </c>
      <c r="IZ38" s="96">
        <f t="shared" si="20"/>
        <v>0</v>
      </c>
      <c r="JA38" s="96">
        <f t="shared" ref="JA38:LL38" si="21">JA15+JA17+JA31</f>
        <v>0</v>
      </c>
      <c r="JB38" s="96">
        <f t="shared" si="21"/>
        <v>0</v>
      </c>
      <c r="JC38" s="96">
        <f t="shared" si="21"/>
        <v>0</v>
      </c>
      <c r="JD38" s="96">
        <f t="shared" si="21"/>
        <v>0</v>
      </c>
      <c r="JE38" s="96">
        <f t="shared" si="21"/>
        <v>0</v>
      </c>
      <c r="JF38" s="96">
        <f t="shared" si="21"/>
        <v>0</v>
      </c>
      <c r="JG38" s="96">
        <f t="shared" si="21"/>
        <v>0</v>
      </c>
      <c r="JH38" s="96">
        <f t="shared" si="21"/>
        <v>0</v>
      </c>
      <c r="JI38" s="96">
        <f t="shared" si="21"/>
        <v>0</v>
      </c>
      <c r="JJ38" s="96">
        <f t="shared" si="21"/>
        <v>0</v>
      </c>
      <c r="JK38" s="96">
        <f t="shared" si="21"/>
        <v>0</v>
      </c>
      <c r="JL38" s="96">
        <f t="shared" si="21"/>
        <v>0</v>
      </c>
      <c r="JM38" s="96">
        <f t="shared" si="21"/>
        <v>0</v>
      </c>
      <c r="JN38" s="96">
        <f t="shared" si="21"/>
        <v>0</v>
      </c>
      <c r="JO38" s="96">
        <f t="shared" si="21"/>
        <v>0</v>
      </c>
      <c r="JP38" s="96">
        <f t="shared" si="21"/>
        <v>0</v>
      </c>
      <c r="JQ38" s="96">
        <f t="shared" si="21"/>
        <v>0</v>
      </c>
      <c r="JR38" s="96">
        <f t="shared" si="21"/>
        <v>0</v>
      </c>
      <c r="JS38" s="96">
        <f t="shared" si="21"/>
        <v>0</v>
      </c>
      <c r="JT38" s="96">
        <f t="shared" si="21"/>
        <v>0</v>
      </c>
      <c r="JU38" s="96">
        <f t="shared" si="21"/>
        <v>0</v>
      </c>
      <c r="JV38" s="96">
        <f t="shared" si="21"/>
        <v>0</v>
      </c>
      <c r="JW38" s="96">
        <f t="shared" si="21"/>
        <v>0</v>
      </c>
      <c r="JX38" s="96">
        <f t="shared" si="21"/>
        <v>0</v>
      </c>
      <c r="JY38" s="96">
        <f t="shared" si="21"/>
        <v>0</v>
      </c>
      <c r="JZ38" s="96">
        <f t="shared" si="21"/>
        <v>0</v>
      </c>
      <c r="KA38" s="96">
        <f t="shared" si="21"/>
        <v>0</v>
      </c>
      <c r="KB38" s="96">
        <f t="shared" si="21"/>
        <v>0</v>
      </c>
      <c r="KC38" s="96">
        <f t="shared" si="21"/>
        <v>0</v>
      </c>
      <c r="KD38" s="96">
        <f t="shared" si="21"/>
        <v>0</v>
      </c>
      <c r="KE38" s="96">
        <f t="shared" si="21"/>
        <v>0</v>
      </c>
      <c r="KF38" s="96">
        <f t="shared" si="21"/>
        <v>0</v>
      </c>
      <c r="KG38" s="96">
        <f t="shared" si="21"/>
        <v>0</v>
      </c>
      <c r="KH38" s="96">
        <f t="shared" si="21"/>
        <v>0</v>
      </c>
      <c r="KI38" s="96">
        <f t="shared" si="21"/>
        <v>0</v>
      </c>
      <c r="KJ38" s="96">
        <f t="shared" si="21"/>
        <v>0</v>
      </c>
      <c r="KK38" s="96">
        <f t="shared" si="21"/>
        <v>0</v>
      </c>
      <c r="KL38" s="96">
        <f t="shared" si="21"/>
        <v>0</v>
      </c>
      <c r="KM38" s="96">
        <f t="shared" si="21"/>
        <v>0</v>
      </c>
      <c r="KN38" s="96">
        <f t="shared" si="21"/>
        <v>0</v>
      </c>
      <c r="KO38" s="96">
        <f t="shared" si="21"/>
        <v>0</v>
      </c>
      <c r="KP38" s="96">
        <f t="shared" si="21"/>
        <v>0</v>
      </c>
      <c r="KQ38" s="96">
        <f t="shared" si="21"/>
        <v>0</v>
      </c>
      <c r="KR38" s="96">
        <f t="shared" si="21"/>
        <v>0</v>
      </c>
      <c r="KS38" s="96">
        <f t="shared" si="21"/>
        <v>0</v>
      </c>
      <c r="KT38" s="96">
        <f t="shared" si="21"/>
        <v>0</v>
      </c>
      <c r="KU38" s="96">
        <f t="shared" si="21"/>
        <v>0</v>
      </c>
      <c r="KV38" s="96">
        <f t="shared" si="21"/>
        <v>0</v>
      </c>
      <c r="KW38" s="96">
        <f t="shared" si="21"/>
        <v>0</v>
      </c>
      <c r="KX38" s="96">
        <f t="shared" si="21"/>
        <v>0</v>
      </c>
      <c r="KY38" s="96">
        <f t="shared" si="21"/>
        <v>0</v>
      </c>
      <c r="KZ38" s="96">
        <f t="shared" si="21"/>
        <v>0</v>
      </c>
      <c r="LA38" s="96">
        <f t="shared" si="21"/>
        <v>0</v>
      </c>
      <c r="LB38" s="96">
        <f t="shared" si="21"/>
        <v>0</v>
      </c>
      <c r="LC38" s="96">
        <f t="shared" si="21"/>
        <v>0</v>
      </c>
      <c r="LD38" s="96">
        <f t="shared" si="21"/>
        <v>0</v>
      </c>
      <c r="LE38" s="96">
        <f t="shared" si="21"/>
        <v>0</v>
      </c>
      <c r="LF38" s="96">
        <f t="shared" si="21"/>
        <v>0</v>
      </c>
      <c r="LG38" s="96">
        <f t="shared" si="21"/>
        <v>0</v>
      </c>
      <c r="LH38" s="96">
        <f t="shared" si="21"/>
        <v>0</v>
      </c>
      <c r="LI38" s="96">
        <f t="shared" si="21"/>
        <v>0</v>
      </c>
      <c r="LJ38" s="96">
        <f t="shared" si="21"/>
        <v>0</v>
      </c>
      <c r="LK38" s="96">
        <f t="shared" si="21"/>
        <v>0</v>
      </c>
      <c r="LL38" s="96">
        <f t="shared" si="21"/>
        <v>0</v>
      </c>
      <c r="LM38" s="96">
        <f t="shared" ref="LM38:OA38" si="22">LM15+LM17+LM31</f>
        <v>0</v>
      </c>
      <c r="LN38" s="96">
        <f t="shared" si="22"/>
        <v>0</v>
      </c>
      <c r="LO38" s="96">
        <f t="shared" si="22"/>
        <v>0</v>
      </c>
      <c r="LP38" s="96">
        <f t="shared" si="22"/>
        <v>0</v>
      </c>
      <c r="LQ38" s="96">
        <f t="shared" si="22"/>
        <v>0</v>
      </c>
      <c r="LR38" s="96">
        <f t="shared" si="22"/>
        <v>0</v>
      </c>
      <c r="LS38" s="96">
        <f t="shared" si="22"/>
        <v>0</v>
      </c>
      <c r="LT38" s="96">
        <f t="shared" si="22"/>
        <v>0</v>
      </c>
      <c r="LU38" s="96">
        <f t="shared" si="22"/>
        <v>0</v>
      </c>
      <c r="LV38" s="96">
        <f t="shared" si="22"/>
        <v>0</v>
      </c>
      <c r="LW38" s="96">
        <f t="shared" si="22"/>
        <v>0</v>
      </c>
      <c r="LX38" s="96">
        <f t="shared" si="22"/>
        <v>0</v>
      </c>
      <c r="LY38" s="96">
        <f t="shared" si="22"/>
        <v>0</v>
      </c>
      <c r="LZ38" s="96">
        <f t="shared" si="22"/>
        <v>0</v>
      </c>
      <c r="MA38" s="96">
        <f t="shared" si="22"/>
        <v>0</v>
      </c>
      <c r="MB38" s="96">
        <f t="shared" si="22"/>
        <v>0</v>
      </c>
      <c r="MC38" s="96">
        <f t="shared" si="22"/>
        <v>0</v>
      </c>
      <c r="MD38" s="96">
        <f t="shared" si="22"/>
        <v>0</v>
      </c>
      <c r="ME38" s="96">
        <f t="shared" si="22"/>
        <v>0</v>
      </c>
      <c r="MF38" s="96">
        <f t="shared" si="22"/>
        <v>0</v>
      </c>
      <c r="MG38" s="96">
        <f t="shared" si="22"/>
        <v>0</v>
      </c>
      <c r="MH38" s="96">
        <f t="shared" si="22"/>
        <v>0</v>
      </c>
      <c r="MI38" s="96">
        <f t="shared" si="22"/>
        <v>0</v>
      </c>
      <c r="MJ38" s="96">
        <f t="shared" si="22"/>
        <v>0</v>
      </c>
      <c r="MK38" s="96">
        <f t="shared" si="22"/>
        <v>0</v>
      </c>
      <c r="ML38" s="96">
        <f t="shared" si="22"/>
        <v>0</v>
      </c>
      <c r="MM38" s="96">
        <f t="shared" si="22"/>
        <v>0</v>
      </c>
      <c r="MN38" s="96">
        <f t="shared" si="22"/>
        <v>0</v>
      </c>
      <c r="MO38" s="96">
        <f t="shared" si="22"/>
        <v>0</v>
      </c>
      <c r="MP38" s="96">
        <f t="shared" si="22"/>
        <v>0</v>
      </c>
      <c r="MQ38" s="96">
        <f t="shared" si="22"/>
        <v>0</v>
      </c>
      <c r="MR38" s="96">
        <f t="shared" si="22"/>
        <v>0</v>
      </c>
      <c r="MS38" s="96">
        <f t="shared" si="22"/>
        <v>0</v>
      </c>
      <c r="MT38" s="96">
        <f t="shared" si="22"/>
        <v>0</v>
      </c>
      <c r="MU38" s="96">
        <f t="shared" si="22"/>
        <v>0</v>
      </c>
      <c r="MV38" s="96">
        <f t="shared" si="22"/>
        <v>0</v>
      </c>
      <c r="MW38" s="96">
        <f t="shared" si="22"/>
        <v>0</v>
      </c>
      <c r="MX38" s="96">
        <f t="shared" si="22"/>
        <v>0</v>
      </c>
      <c r="MY38" s="96">
        <f t="shared" si="22"/>
        <v>0</v>
      </c>
      <c r="MZ38" s="96">
        <f t="shared" si="22"/>
        <v>0</v>
      </c>
      <c r="NA38" s="96">
        <f t="shared" si="22"/>
        <v>0</v>
      </c>
      <c r="NB38" s="96">
        <f t="shared" si="22"/>
        <v>0</v>
      </c>
      <c r="NC38" s="96">
        <f t="shared" si="22"/>
        <v>0</v>
      </c>
      <c r="ND38" s="96">
        <f t="shared" si="22"/>
        <v>0</v>
      </c>
      <c r="NE38" s="96">
        <f t="shared" si="22"/>
        <v>0</v>
      </c>
      <c r="NF38" s="96">
        <f t="shared" si="22"/>
        <v>0</v>
      </c>
      <c r="NG38" s="96">
        <f t="shared" si="22"/>
        <v>0</v>
      </c>
      <c r="NH38" s="96">
        <f t="shared" si="22"/>
        <v>0</v>
      </c>
      <c r="NI38" s="96">
        <f t="shared" si="22"/>
        <v>0</v>
      </c>
      <c r="NJ38" s="96">
        <f t="shared" si="22"/>
        <v>0</v>
      </c>
      <c r="NK38" s="96">
        <f t="shared" si="22"/>
        <v>0</v>
      </c>
      <c r="NL38" s="96">
        <f t="shared" si="22"/>
        <v>0</v>
      </c>
      <c r="NM38" s="96">
        <f t="shared" si="22"/>
        <v>0</v>
      </c>
      <c r="NN38" s="96">
        <f t="shared" si="22"/>
        <v>0</v>
      </c>
      <c r="NO38" s="96">
        <f t="shared" si="22"/>
        <v>0</v>
      </c>
      <c r="NP38" s="96">
        <f t="shared" si="22"/>
        <v>0</v>
      </c>
      <c r="NQ38" s="96">
        <f t="shared" si="22"/>
        <v>0</v>
      </c>
      <c r="NR38" s="96">
        <f t="shared" si="22"/>
        <v>0</v>
      </c>
      <c r="NS38" s="96">
        <f t="shared" si="22"/>
        <v>0</v>
      </c>
      <c r="NT38" s="96">
        <f t="shared" si="22"/>
        <v>0</v>
      </c>
      <c r="NU38" s="96">
        <f t="shared" si="22"/>
        <v>0</v>
      </c>
      <c r="NV38" s="96">
        <f t="shared" si="22"/>
        <v>0</v>
      </c>
      <c r="NW38" s="96">
        <f t="shared" si="22"/>
        <v>0</v>
      </c>
      <c r="NX38" s="96">
        <f t="shared" si="22"/>
        <v>0</v>
      </c>
      <c r="NY38" s="96">
        <f t="shared" si="22"/>
        <v>0</v>
      </c>
      <c r="NZ38" s="96">
        <f t="shared" si="22"/>
        <v>0</v>
      </c>
      <c r="OA38" s="96">
        <f t="shared" si="22"/>
        <v>0</v>
      </c>
    </row>
    <row r="39" spans="1:392" ht="10.5" customHeight="1" thickTop="1">
      <c r="C39" s="53"/>
      <c r="E39" s="103"/>
      <c r="F39" s="83"/>
      <c r="G39" s="103"/>
      <c r="H39" s="83"/>
      <c r="I39" s="103"/>
      <c r="J39" s="83"/>
      <c r="K39" s="103"/>
    </row>
    <row r="40" spans="1:392" ht="15.75" customHeight="1">
      <c r="A40" s="17"/>
      <c r="B40" s="30" t="s">
        <v>61</v>
      </c>
      <c r="C40" s="52" t="s">
        <v>14</v>
      </c>
      <c r="E40" s="86" t="e">
        <f>SUM(E41:E47)</f>
        <v>#N/A</v>
      </c>
      <c r="F40" s="87"/>
      <c r="G40" s="86" t="e">
        <f>SUM(G41:G47)</f>
        <v>#N/A</v>
      </c>
      <c r="H40" s="87"/>
      <c r="I40" s="86" t="e">
        <f>SUM(I41:I47)</f>
        <v>#N/A</v>
      </c>
      <c r="J40" s="87"/>
      <c r="K40" s="86" t="e">
        <f>SUM(K41:K47)</f>
        <v>#N/A</v>
      </c>
    </row>
    <row r="41" spans="1:392" ht="15.75" hidden="1" customHeight="1" outlineLevel="1">
      <c r="B41" s="38" t="s">
        <v>62</v>
      </c>
      <c r="C41" s="55" t="s">
        <v>63</v>
      </c>
      <c r="E41" s="88" t="e">
        <f>IF($B41="",0,VLOOKUP($B41,LARM!$B$3:$OA$84,MATCH($K$1,LARM!$B$3:$NZ$3),0))</f>
        <v>#N/A</v>
      </c>
      <c r="F41" s="83"/>
      <c r="G41" s="88" t="e">
        <f>IF($B41="",0,VLOOKUP($B41,LUCKY!$B$3:$OA$84,MATCH($K$1,LUCKY!$B$3:$NZ$3),0))</f>
        <v>#N/A</v>
      </c>
      <c r="H41" s="83"/>
      <c r="I41" s="88" t="e">
        <f>IF($B41="",0,VLOOKUP($B41,LM!$B$3:$OA$84,MATCH($K$1,LM!$B$3:$NZ$3),0))</f>
        <v>#N/A</v>
      </c>
      <c r="J41" s="83"/>
      <c r="K41" s="88" t="e">
        <f t="shared" ref="K41:K47" si="23">E41+G41+I41</f>
        <v>#N/A</v>
      </c>
    </row>
    <row r="42" spans="1:392" ht="15.75" hidden="1" customHeight="1" outlineLevel="1">
      <c r="B42" s="38" t="s">
        <v>64</v>
      </c>
      <c r="C42" s="55" t="s">
        <v>65</v>
      </c>
      <c r="E42" s="88" t="e">
        <f>IF($B42="",0,VLOOKUP($B42,LARM!$B$3:$OA$84,MATCH($K$1,LARM!$B$3:$NZ$3),0))</f>
        <v>#N/A</v>
      </c>
      <c r="F42" s="83"/>
      <c r="G42" s="88" t="e">
        <f>IF($B42="",0,VLOOKUP($B42,LUCKY!$B$3:$OA$84,MATCH($K$1,LUCKY!$B$3:$NZ$3),0))</f>
        <v>#N/A</v>
      </c>
      <c r="H42" s="83"/>
      <c r="I42" s="88" t="e">
        <f>IF($B42="",0,VLOOKUP($B42,LM!$B$3:$OA$84,MATCH($K$1,LM!$B$3:$NZ$3),0))</f>
        <v>#N/A</v>
      </c>
      <c r="J42" s="83"/>
      <c r="K42" s="88" t="e">
        <f t="shared" si="23"/>
        <v>#N/A</v>
      </c>
    </row>
    <row r="43" spans="1:392" ht="15.75" hidden="1" customHeight="1" outlineLevel="1">
      <c r="B43" s="38" t="s">
        <v>66</v>
      </c>
      <c r="C43" s="55" t="s">
        <v>67</v>
      </c>
      <c r="E43" s="88" t="e">
        <f>IF($B43="",0,VLOOKUP($B43,LARM!$B$3:$OA$84,MATCH($K$1,LARM!$B$3:$NZ$3),0))</f>
        <v>#N/A</v>
      </c>
      <c r="F43" s="83"/>
      <c r="G43" s="88" t="e">
        <f>IF($B43="",0,VLOOKUP($B43,LUCKY!$B$3:$OA$84,MATCH($K$1,LUCKY!$B$3:$NZ$3),0))</f>
        <v>#N/A</v>
      </c>
      <c r="H43" s="83"/>
      <c r="I43" s="88" t="e">
        <f>IF($B43="",0,VLOOKUP($B43,LM!$B$3:$OA$84,MATCH($K$1,LM!$B$3:$NZ$3),0))</f>
        <v>#N/A</v>
      </c>
      <c r="J43" s="83"/>
      <c r="K43" s="88" t="e">
        <f t="shared" si="23"/>
        <v>#N/A</v>
      </c>
    </row>
    <row r="44" spans="1:392" ht="15.75" hidden="1" customHeight="1" outlineLevel="1">
      <c r="B44" s="38" t="s">
        <v>68</v>
      </c>
      <c r="C44" s="55" t="s">
        <v>69</v>
      </c>
      <c r="E44" s="88" t="e">
        <f>IF($B44="",0,VLOOKUP($B44,LARM!$B$3:$OA$84,MATCH($K$1,LARM!$B$3:$NZ$3),0))</f>
        <v>#N/A</v>
      </c>
      <c r="F44" s="83"/>
      <c r="G44" s="88" t="e">
        <f>IF($B44="",0,VLOOKUP($B44,LUCKY!$B$3:$OA$84,MATCH($K$1,LUCKY!$B$3:$NZ$3),0))</f>
        <v>#N/A</v>
      </c>
      <c r="H44" s="83"/>
      <c r="I44" s="88" t="e">
        <f>IF($B44="",0,VLOOKUP($B44,LM!$B$3:$OA$84,MATCH($K$1,LM!$B$3:$NZ$3),0))</f>
        <v>#N/A</v>
      </c>
      <c r="J44" s="83"/>
      <c r="K44" s="88" t="e">
        <f t="shared" si="23"/>
        <v>#N/A</v>
      </c>
    </row>
    <row r="45" spans="1:392" ht="15.75" hidden="1" customHeight="1" outlineLevel="1">
      <c r="B45" s="38" t="s">
        <v>70</v>
      </c>
      <c r="C45" s="55" t="s">
        <v>71</v>
      </c>
      <c r="E45" s="88" t="e">
        <f>IF($B45="",0,VLOOKUP($B45,LARM!$B$3:$OA$84,MATCH($K$1,LARM!$B$3:$NZ$3),0))</f>
        <v>#N/A</v>
      </c>
      <c r="F45" s="83"/>
      <c r="G45" s="88" t="e">
        <f>IF($B45="",0,VLOOKUP($B45,LUCKY!$B$3:$OA$84,MATCH($K$1,LUCKY!$B$3:$NZ$3),0))</f>
        <v>#N/A</v>
      </c>
      <c r="H45" s="83"/>
      <c r="I45" s="88" t="e">
        <f>IF($B45="",0,VLOOKUP($B45,LM!$B$3:$OA$84,MATCH($K$1,LM!$B$3:$NZ$3),0))</f>
        <v>#N/A</v>
      </c>
      <c r="J45" s="83"/>
      <c r="K45" s="88" t="e">
        <f t="shared" si="23"/>
        <v>#N/A</v>
      </c>
    </row>
    <row r="46" spans="1:392" ht="15.75" hidden="1" customHeight="1" outlineLevel="1">
      <c r="B46" s="38" t="s">
        <v>72</v>
      </c>
      <c r="C46" s="55" t="s">
        <v>73</v>
      </c>
      <c r="E46" s="88" t="e">
        <f>IF($B46="",0,VLOOKUP($B46,LARM!$B$3:$OA$84,MATCH($K$1,LARM!$B$3:$NZ$3),0))</f>
        <v>#N/A</v>
      </c>
      <c r="F46" s="83"/>
      <c r="G46" s="88" t="e">
        <f>IF($B46="",0,VLOOKUP($B46,LUCKY!$B$3:$OA$84,MATCH($K$1,LUCKY!$B$3:$NZ$3),0))</f>
        <v>#N/A</v>
      </c>
      <c r="H46" s="83"/>
      <c r="I46" s="88" t="e">
        <f>IF($B46="",0,VLOOKUP($B46,LM!$B$3:$OA$84,MATCH($K$1,LM!$B$3:$NZ$3),0))</f>
        <v>#N/A</v>
      </c>
      <c r="J46" s="83"/>
      <c r="K46" s="88" t="e">
        <f t="shared" si="23"/>
        <v>#N/A</v>
      </c>
    </row>
    <row r="47" spans="1:392" ht="15.75" hidden="1" customHeight="1" outlineLevel="1">
      <c r="B47" s="38" t="s">
        <v>74</v>
      </c>
      <c r="C47" s="55" t="s">
        <v>75</v>
      </c>
      <c r="E47" s="88" t="e">
        <f>IF($B47="",0,VLOOKUP($B47,LARM!$B$3:$OA$84,MATCH($K$1,LARM!$B$3:$NZ$3),0))</f>
        <v>#N/A</v>
      </c>
      <c r="F47" s="83"/>
      <c r="G47" s="88" t="e">
        <f>IF($B47="",0,VLOOKUP($B47,LUCKY!$B$3:$OA$84,MATCH($K$1,LUCKY!$B$3:$NZ$3),0))</f>
        <v>#N/A</v>
      </c>
      <c r="H47" s="83"/>
      <c r="I47" s="88" t="e">
        <f>IF($B47="",0,VLOOKUP($B47,LM!$B$3:$OA$84,MATCH($K$1,LM!$B$3:$NZ$3),0))</f>
        <v>#N/A</v>
      </c>
      <c r="J47" s="83"/>
      <c r="K47" s="88" t="e">
        <f t="shared" si="23"/>
        <v>#N/A</v>
      </c>
    </row>
    <row r="48" spans="1:392" s="10" customFormat="1" ht="15.75" hidden="1" customHeight="1" outlineLevel="1">
      <c r="B48" s="38" t="s">
        <v>76</v>
      </c>
      <c r="C48" s="55" t="s">
        <v>77</v>
      </c>
      <c r="E48" s="88" t="e">
        <f>IF($B48="",0,VLOOKUP($B48,LARM!$B$3:$OA$84,MATCH($K$1,LARM!$B$3:$NZ$3),0))</f>
        <v>#N/A</v>
      </c>
      <c r="F48" s="83"/>
      <c r="G48" s="88" t="e">
        <f>IF($B48="",0,VLOOKUP($B48,LUCKY!$B$3:$OA$84,MATCH($K$1,LUCKY!$B$3:$NZ$3),0))</f>
        <v>#N/A</v>
      </c>
      <c r="H48" s="83"/>
      <c r="I48" s="88" t="e">
        <f>IF($B48="",0,VLOOKUP($B48,LM!$B$3:$OA$84,MATCH($K$1,LM!$B$3:$NZ$3),0))</f>
        <v>#N/A</v>
      </c>
      <c r="J48" s="83"/>
      <c r="K48" s="88" t="e">
        <f t="shared" ref="K48" si="24">E48+G48+I48</f>
        <v>#N/A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</row>
    <row r="49" spans="1:392" ht="8.1" customHeight="1" collapsed="1">
      <c r="B49" s="38"/>
      <c r="C49" s="55"/>
      <c r="E49" s="88"/>
      <c r="F49" s="83"/>
      <c r="G49" s="88"/>
      <c r="H49" s="83"/>
      <c r="I49" s="88"/>
      <c r="J49" s="83"/>
      <c r="K49" s="88"/>
    </row>
    <row r="50" spans="1:392" s="1" customFormat="1" ht="15.75" customHeight="1">
      <c r="A50" s="17"/>
      <c r="B50" s="19"/>
      <c r="C50" s="60" t="s">
        <v>80</v>
      </c>
      <c r="D50" s="10"/>
      <c r="E50" s="104" t="e">
        <f>E4+E38+E40</f>
        <v>#N/A</v>
      </c>
      <c r="F50" s="83"/>
      <c r="G50" s="104" t="e">
        <f>G4+G38+G40</f>
        <v>#N/A</v>
      </c>
      <c r="H50" s="83"/>
      <c r="I50" s="104" t="e">
        <f>I4+I38+I40</f>
        <v>#N/A</v>
      </c>
      <c r="J50" s="83"/>
      <c r="K50" s="104" t="e">
        <f>K4+K38+K40</f>
        <v>#N/A</v>
      </c>
      <c r="L50"/>
    </row>
    <row r="51" spans="1:392">
      <c r="E51" s="97"/>
      <c r="F51" s="83"/>
      <c r="G51" s="97"/>
      <c r="H51" s="83"/>
      <c r="I51" s="97"/>
      <c r="J51" s="83"/>
      <c r="K51" s="97"/>
    </row>
    <row r="52" spans="1:392" s="17" customFormat="1" ht="33.75" customHeight="1">
      <c r="B52" s="131"/>
      <c r="C52" s="131" t="s">
        <v>94</v>
      </c>
      <c r="E52" s="132" t="e">
        <f>E50-E53</f>
        <v>#N/A</v>
      </c>
      <c r="F52" s="132">
        <f t="shared" ref="F52:BQ52" si="25">F50-F53</f>
        <v>0</v>
      </c>
      <c r="G52" s="132" t="e">
        <f t="shared" si="25"/>
        <v>#N/A</v>
      </c>
      <c r="H52" s="132">
        <f t="shared" si="25"/>
        <v>0</v>
      </c>
      <c r="I52" s="132" t="e">
        <f t="shared" si="25"/>
        <v>#N/A</v>
      </c>
      <c r="J52" s="132">
        <f t="shared" si="25"/>
        <v>0</v>
      </c>
      <c r="K52" s="132" t="e">
        <f t="shared" si="25"/>
        <v>#N/A</v>
      </c>
      <c r="L52" s="132">
        <f t="shared" si="25"/>
        <v>0</v>
      </c>
      <c r="M52" s="132">
        <f t="shared" si="25"/>
        <v>0</v>
      </c>
      <c r="N52" s="132">
        <f t="shared" si="25"/>
        <v>0</v>
      </c>
      <c r="O52" s="132">
        <f t="shared" si="25"/>
        <v>0</v>
      </c>
      <c r="P52" s="132">
        <f t="shared" si="25"/>
        <v>0</v>
      </c>
      <c r="Q52" s="132">
        <f t="shared" si="25"/>
        <v>0</v>
      </c>
      <c r="R52" s="132">
        <f t="shared" si="25"/>
        <v>0</v>
      </c>
      <c r="S52" s="132">
        <f t="shared" si="25"/>
        <v>0</v>
      </c>
      <c r="T52" s="132">
        <f t="shared" si="25"/>
        <v>0</v>
      </c>
      <c r="U52" s="132">
        <f t="shared" si="25"/>
        <v>0</v>
      </c>
      <c r="V52" s="132">
        <f t="shared" si="25"/>
        <v>0</v>
      </c>
      <c r="W52" s="132">
        <f t="shared" si="25"/>
        <v>0</v>
      </c>
      <c r="X52" s="132">
        <f t="shared" si="25"/>
        <v>0</v>
      </c>
      <c r="Y52" s="132">
        <f t="shared" si="25"/>
        <v>0</v>
      </c>
      <c r="Z52" s="132">
        <f t="shared" si="25"/>
        <v>0</v>
      </c>
      <c r="AA52" s="132">
        <f t="shared" si="25"/>
        <v>0</v>
      </c>
      <c r="AB52" s="132">
        <f t="shared" si="25"/>
        <v>0</v>
      </c>
      <c r="AC52" s="132">
        <f t="shared" si="25"/>
        <v>0</v>
      </c>
      <c r="AD52" s="132">
        <f t="shared" si="25"/>
        <v>0</v>
      </c>
      <c r="AE52" s="132">
        <f t="shared" si="25"/>
        <v>0</v>
      </c>
      <c r="AF52" s="132">
        <f t="shared" si="25"/>
        <v>0</v>
      </c>
      <c r="AG52" s="132">
        <f t="shared" si="25"/>
        <v>0</v>
      </c>
      <c r="AH52" s="132">
        <f t="shared" si="25"/>
        <v>0</v>
      </c>
      <c r="AI52" s="132">
        <f t="shared" si="25"/>
        <v>0</v>
      </c>
      <c r="AJ52" s="132">
        <f t="shared" si="25"/>
        <v>0</v>
      </c>
      <c r="AK52" s="132">
        <f t="shared" si="25"/>
        <v>0</v>
      </c>
      <c r="AL52" s="132">
        <f t="shared" si="25"/>
        <v>0</v>
      </c>
      <c r="AM52" s="132">
        <f t="shared" si="25"/>
        <v>0</v>
      </c>
      <c r="AN52" s="132">
        <f t="shared" si="25"/>
        <v>0</v>
      </c>
      <c r="AO52" s="132">
        <f t="shared" si="25"/>
        <v>0</v>
      </c>
      <c r="AP52" s="132">
        <f t="shared" si="25"/>
        <v>0</v>
      </c>
      <c r="AQ52" s="132">
        <f t="shared" si="25"/>
        <v>0</v>
      </c>
      <c r="AR52" s="132">
        <f t="shared" si="25"/>
        <v>0</v>
      </c>
      <c r="AS52" s="132">
        <f t="shared" si="25"/>
        <v>0</v>
      </c>
      <c r="AT52" s="132">
        <f t="shared" si="25"/>
        <v>0</v>
      </c>
      <c r="AU52" s="132">
        <f t="shared" si="25"/>
        <v>0</v>
      </c>
      <c r="AV52" s="132">
        <f t="shared" si="25"/>
        <v>0</v>
      </c>
      <c r="AW52" s="132">
        <f t="shared" si="25"/>
        <v>0</v>
      </c>
      <c r="AX52" s="132">
        <f t="shared" si="25"/>
        <v>0</v>
      </c>
      <c r="AY52" s="132">
        <f t="shared" si="25"/>
        <v>0</v>
      </c>
      <c r="AZ52" s="132">
        <f t="shared" si="25"/>
        <v>0</v>
      </c>
      <c r="BA52" s="132">
        <f t="shared" si="25"/>
        <v>0</v>
      </c>
      <c r="BB52" s="132">
        <f t="shared" si="25"/>
        <v>0</v>
      </c>
      <c r="BC52" s="132">
        <f t="shared" si="25"/>
        <v>0</v>
      </c>
      <c r="BD52" s="132">
        <f t="shared" si="25"/>
        <v>0</v>
      </c>
      <c r="BE52" s="132">
        <f t="shared" si="25"/>
        <v>0</v>
      </c>
      <c r="BF52" s="132">
        <f t="shared" si="25"/>
        <v>0</v>
      </c>
      <c r="BG52" s="132">
        <f t="shared" si="25"/>
        <v>0</v>
      </c>
      <c r="BH52" s="132">
        <f t="shared" si="25"/>
        <v>0</v>
      </c>
      <c r="BI52" s="132">
        <f t="shared" si="25"/>
        <v>0</v>
      </c>
      <c r="BJ52" s="132">
        <f t="shared" si="25"/>
        <v>0</v>
      </c>
      <c r="BK52" s="132">
        <f t="shared" si="25"/>
        <v>0</v>
      </c>
      <c r="BL52" s="132">
        <f t="shared" si="25"/>
        <v>0</v>
      </c>
      <c r="BM52" s="132">
        <f t="shared" si="25"/>
        <v>0</v>
      </c>
      <c r="BN52" s="132">
        <f t="shared" si="25"/>
        <v>0</v>
      </c>
      <c r="BO52" s="132">
        <f t="shared" si="25"/>
        <v>0</v>
      </c>
      <c r="BP52" s="132">
        <f t="shared" si="25"/>
        <v>0</v>
      </c>
      <c r="BQ52" s="132">
        <f t="shared" si="25"/>
        <v>0</v>
      </c>
      <c r="BR52" s="132">
        <f t="shared" ref="BR52:EC52" si="26">BR50-BR53</f>
        <v>0</v>
      </c>
      <c r="BS52" s="132">
        <f t="shared" si="26"/>
        <v>0</v>
      </c>
      <c r="BT52" s="132">
        <f t="shared" si="26"/>
        <v>0</v>
      </c>
      <c r="BU52" s="132">
        <f t="shared" si="26"/>
        <v>0</v>
      </c>
      <c r="BV52" s="132">
        <f t="shared" si="26"/>
        <v>0</v>
      </c>
      <c r="BW52" s="132">
        <f t="shared" si="26"/>
        <v>0</v>
      </c>
      <c r="BX52" s="132">
        <f t="shared" si="26"/>
        <v>0</v>
      </c>
      <c r="BY52" s="132">
        <f t="shared" si="26"/>
        <v>0</v>
      </c>
      <c r="BZ52" s="132">
        <f t="shared" si="26"/>
        <v>0</v>
      </c>
      <c r="CA52" s="132">
        <f t="shared" si="26"/>
        <v>0</v>
      </c>
      <c r="CB52" s="132">
        <f t="shared" si="26"/>
        <v>0</v>
      </c>
      <c r="CC52" s="132">
        <f t="shared" si="26"/>
        <v>0</v>
      </c>
      <c r="CD52" s="132">
        <f t="shared" si="26"/>
        <v>0</v>
      </c>
      <c r="CE52" s="132">
        <f t="shared" si="26"/>
        <v>0</v>
      </c>
      <c r="CF52" s="132">
        <f t="shared" si="26"/>
        <v>0</v>
      </c>
      <c r="CG52" s="132">
        <f t="shared" si="26"/>
        <v>0</v>
      </c>
      <c r="CH52" s="132">
        <f t="shared" si="26"/>
        <v>0</v>
      </c>
      <c r="CI52" s="132">
        <f t="shared" si="26"/>
        <v>0</v>
      </c>
      <c r="CJ52" s="132">
        <f t="shared" si="26"/>
        <v>0</v>
      </c>
      <c r="CK52" s="132">
        <f t="shared" si="26"/>
        <v>0</v>
      </c>
      <c r="CL52" s="132">
        <f t="shared" si="26"/>
        <v>0</v>
      </c>
      <c r="CM52" s="132">
        <f t="shared" si="26"/>
        <v>0</v>
      </c>
      <c r="CN52" s="132">
        <f t="shared" si="26"/>
        <v>0</v>
      </c>
      <c r="CO52" s="132">
        <f t="shared" si="26"/>
        <v>0</v>
      </c>
      <c r="CP52" s="132">
        <f t="shared" si="26"/>
        <v>0</v>
      </c>
      <c r="CQ52" s="132">
        <f t="shared" si="26"/>
        <v>0</v>
      </c>
      <c r="CR52" s="132">
        <f t="shared" si="26"/>
        <v>0</v>
      </c>
      <c r="CS52" s="132">
        <f t="shared" si="26"/>
        <v>0</v>
      </c>
      <c r="CT52" s="132">
        <f t="shared" si="26"/>
        <v>0</v>
      </c>
      <c r="CU52" s="132">
        <f t="shared" si="26"/>
        <v>0</v>
      </c>
      <c r="CV52" s="132">
        <f t="shared" si="26"/>
        <v>0</v>
      </c>
      <c r="CW52" s="132">
        <f t="shared" si="26"/>
        <v>0</v>
      </c>
      <c r="CX52" s="132">
        <f t="shared" si="26"/>
        <v>0</v>
      </c>
      <c r="CY52" s="132">
        <f t="shared" si="26"/>
        <v>0</v>
      </c>
      <c r="CZ52" s="132">
        <f t="shared" si="26"/>
        <v>0</v>
      </c>
      <c r="DA52" s="132">
        <f t="shared" si="26"/>
        <v>0</v>
      </c>
      <c r="DB52" s="132">
        <f t="shared" si="26"/>
        <v>0</v>
      </c>
      <c r="DC52" s="132">
        <f t="shared" si="26"/>
        <v>0</v>
      </c>
      <c r="DD52" s="132">
        <f t="shared" si="26"/>
        <v>0</v>
      </c>
      <c r="DE52" s="132">
        <f t="shared" si="26"/>
        <v>0</v>
      </c>
      <c r="DF52" s="132">
        <f t="shared" si="26"/>
        <v>0</v>
      </c>
      <c r="DG52" s="132">
        <f t="shared" si="26"/>
        <v>0</v>
      </c>
      <c r="DH52" s="132">
        <f t="shared" si="26"/>
        <v>0</v>
      </c>
      <c r="DI52" s="132">
        <f t="shared" si="26"/>
        <v>0</v>
      </c>
      <c r="DJ52" s="132">
        <f t="shared" si="26"/>
        <v>0</v>
      </c>
      <c r="DK52" s="132">
        <f t="shared" si="26"/>
        <v>0</v>
      </c>
      <c r="DL52" s="132">
        <f t="shared" si="26"/>
        <v>0</v>
      </c>
      <c r="DM52" s="132">
        <f t="shared" si="26"/>
        <v>0</v>
      </c>
      <c r="DN52" s="132">
        <f t="shared" si="26"/>
        <v>0</v>
      </c>
      <c r="DO52" s="132">
        <f t="shared" si="26"/>
        <v>0</v>
      </c>
      <c r="DP52" s="132">
        <f t="shared" si="26"/>
        <v>0</v>
      </c>
      <c r="DQ52" s="132">
        <f t="shared" si="26"/>
        <v>0</v>
      </c>
      <c r="DR52" s="132">
        <f t="shared" si="26"/>
        <v>0</v>
      </c>
      <c r="DS52" s="132">
        <f t="shared" si="26"/>
        <v>0</v>
      </c>
      <c r="DT52" s="132">
        <f t="shared" si="26"/>
        <v>0</v>
      </c>
      <c r="DU52" s="132">
        <f t="shared" si="26"/>
        <v>0</v>
      </c>
      <c r="DV52" s="132">
        <f t="shared" si="26"/>
        <v>0</v>
      </c>
      <c r="DW52" s="132">
        <f t="shared" si="26"/>
        <v>0</v>
      </c>
      <c r="DX52" s="132">
        <f t="shared" si="26"/>
        <v>0</v>
      </c>
      <c r="DY52" s="132">
        <f t="shared" si="26"/>
        <v>0</v>
      </c>
      <c r="DZ52" s="132">
        <f t="shared" si="26"/>
        <v>0</v>
      </c>
      <c r="EA52" s="132">
        <f t="shared" si="26"/>
        <v>0</v>
      </c>
      <c r="EB52" s="132">
        <f t="shared" si="26"/>
        <v>0</v>
      </c>
      <c r="EC52" s="132">
        <f t="shared" si="26"/>
        <v>0</v>
      </c>
      <c r="ED52" s="132">
        <f t="shared" ref="ED52:GO52" si="27">ED50-ED53</f>
        <v>0</v>
      </c>
      <c r="EE52" s="132">
        <f t="shared" si="27"/>
        <v>0</v>
      </c>
      <c r="EF52" s="132">
        <f t="shared" si="27"/>
        <v>0</v>
      </c>
      <c r="EG52" s="132">
        <f t="shared" si="27"/>
        <v>0</v>
      </c>
      <c r="EH52" s="132">
        <f t="shared" si="27"/>
        <v>0</v>
      </c>
      <c r="EI52" s="132">
        <f t="shared" si="27"/>
        <v>0</v>
      </c>
      <c r="EJ52" s="132">
        <f t="shared" si="27"/>
        <v>0</v>
      </c>
      <c r="EK52" s="132">
        <f t="shared" si="27"/>
        <v>0</v>
      </c>
      <c r="EL52" s="132">
        <f t="shared" si="27"/>
        <v>0</v>
      </c>
      <c r="EM52" s="132">
        <f t="shared" si="27"/>
        <v>0</v>
      </c>
      <c r="EN52" s="132">
        <f t="shared" si="27"/>
        <v>0</v>
      </c>
      <c r="EO52" s="132">
        <f t="shared" si="27"/>
        <v>0</v>
      </c>
      <c r="EP52" s="132">
        <f t="shared" si="27"/>
        <v>0</v>
      </c>
      <c r="EQ52" s="132">
        <f t="shared" si="27"/>
        <v>0</v>
      </c>
      <c r="ER52" s="132">
        <f t="shared" si="27"/>
        <v>0</v>
      </c>
      <c r="ES52" s="132">
        <f t="shared" si="27"/>
        <v>0</v>
      </c>
      <c r="ET52" s="132">
        <f t="shared" si="27"/>
        <v>0</v>
      </c>
      <c r="EU52" s="132">
        <f t="shared" si="27"/>
        <v>0</v>
      </c>
      <c r="EV52" s="132">
        <f t="shared" si="27"/>
        <v>0</v>
      </c>
      <c r="EW52" s="132">
        <f t="shared" si="27"/>
        <v>0</v>
      </c>
      <c r="EX52" s="132">
        <f t="shared" si="27"/>
        <v>0</v>
      </c>
      <c r="EY52" s="132">
        <f t="shared" si="27"/>
        <v>0</v>
      </c>
      <c r="EZ52" s="132">
        <f t="shared" si="27"/>
        <v>0</v>
      </c>
      <c r="FA52" s="132">
        <f t="shared" si="27"/>
        <v>0</v>
      </c>
      <c r="FB52" s="132">
        <f t="shared" si="27"/>
        <v>0</v>
      </c>
      <c r="FC52" s="132">
        <f t="shared" si="27"/>
        <v>0</v>
      </c>
      <c r="FD52" s="132">
        <f t="shared" si="27"/>
        <v>0</v>
      </c>
      <c r="FE52" s="132">
        <f t="shared" si="27"/>
        <v>0</v>
      </c>
      <c r="FF52" s="132">
        <f t="shared" si="27"/>
        <v>0</v>
      </c>
      <c r="FG52" s="132">
        <f t="shared" si="27"/>
        <v>0</v>
      </c>
      <c r="FH52" s="132">
        <f t="shared" si="27"/>
        <v>0</v>
      </c>
      <c r="FI52" s="132">
        <f t="shared" si="27"/>
        <v>0</v>
      </c>
      <c r="FJ52" s="132">
        <f t="shared" si="27"/>
        <v>0</v>
      </c>
      <c r="FK52" s="132">
        <f t="shared" si="27"/>
        <v>0</v>
      </c>
      <c r="FL52" s="132">
        <f t="shared" si="27"/>
        <v>0</v>
      </c>
      <c r="FM52" s="132">
        <f t="shared" si="27"/>
        <v>0</v>
      </c>
      <c r="FN52" s="132">
        <f t="shared" si="27"/>
        <v>0</v>
      </c>
      <c r="FO52" s="132">
        <f t="shared" si="27"/>
        <v>0</v>
      </c>
      <c r="FP52" s="132">
        <f t="shared" si="27"/>
        <v>0</v>
      </c>
      <c r="FQ52" s="132">
        <f t="shared" si="27"/>
        <v>0</v>
      </c>
      <c r="FR52" s="132">
        <f t="shared" si="27"/>
        <v>0</v>
      </c>
      <c r="FS52" s="132">
        <f t="shared" si="27"/>
        <v>0</v>
      </c>
      <c r="FT52" s="132">
        <f t="shared" si="27"/>
        <v>0</v>
      </c>
      <c r="FU52" s="132">
        <f t="shared" si="27"/>
        <v>0</v>
      </c>
      <c r="FV52" s="132">
        <f t="shared" si="27"/>
        <v>0</v>
      </c>
      <c r="FW52" s="132">
        <f t="shared" si="27"/>
        <v>0</v>
      </c>
      <c r="FX52" s="132">
        <f t="shared" si="27"/>
        <v>0</v>
      </c>
      <c r="FY52" s="132">
        <f t="shared" si="27"/>
        <v>0</v>
      </c>
      <c r="FZ52" s="132">
        <f t="shared" si="27"/>
        <v>0</v>
      </c>
      <c r="GA52" s="132">
        <f t="shared" si="27"/>
        <v>0</v>
      </c>
      <c r="GB52" s="132">
        <f t="shared" si="27"/>
        <v>0</v>
      </c>
      <c r="GC52" s="132">
        <f t="shared" si="27"/>
        <v>0</v>
      </c>
      <c r="GD52" s="132">
        <f t="shared" si="27"/>
        <v>0</v>
      </c>
      <c r="GE52" s="132">
        <f t="shared" si="27"/>
        <v>0</v>
      </c>
      <c r="GF52" s="132">
        <f t="shared" si="27"/>
        <v>0</v>
      </c>
      <c r="GG52" s="132">
        <f t="shared" si="27"/>
        <v>0</v>
      </c>
      <c r="GH52" s="132">
        <f t="shared" si="27"/>
        <v>0</v>
      </c>
      <c r="GI52" s="132">
        <f t="shared" si="27"/>
        <v>0</v>
      </c>
      <c r="GJ52" s="132">
        <f t="shared" si="27"/>
        <v>0</v>
      </c>
      <c r="GK52" s="132">
        <f t="shared" si="27"/>
        <v>0</v>
      </c>
      <c r="GL52" s="132">
        <f t="shared" si="27"/>
        <v>0</v>
      </c>
      <c r="GM52" s="132">
        <f t="shared" si="27"/>
        <v>0</v>
      </c>
      <c r="GN52" s="132">
        <f t="shared" si="27"/>
        <v>0</v>
      </c>
      <c r="GO52" s="132">
        <f t="shared" si="27"/>
        <v>0</v>
      </c>
      <c r="GP52" s="132">
        <f t="shared" ref="GP52:JA52" si="28">GP50-GP53</f>
        <v>0</v>
      </c>
      <c r="GQ52" s="132">
        <f t="shared" si="28"/>
        <v>0</v>
      </c>
      <c r="GR52" s="132">
        <f t="shared" si="28"/>
        <v>0</v>
      </c>
      <c r="GS52" s="132">
        <f t="shared" si="28"/>
        <v>0</v>
      </c>
      <c r="GT52" s="132">
        <f t="shared" si="28"/>
        <v>0</v>
      </c>
      <c r="GU52" s="132">
        <f t="shared" si="28"/>
        <v>0</v>
      </c>
      <c r="GV52" s="132">
        <f t="shared" si="28"/>
        <v>0</v>
      </c>
      <c r="GW52" s="132">
        <f t="shared" si="28"/>
        <v>0</v>
      </c>
      <c r="GX52" s="132">
        <f t="shared" si="28"/>
        <v>0</v>
      </c>
      <c r="GY52" s="132">
        <f t="shared" si="28"/>
        <v>0</v>
      </c>
      <c r="GZ52" s="132">
        <f t="shared" si="28"/>
        <v>0</v>
      </c>
      <c r="HA52" s="132">
        <f t="shared" si="28"/>
        <v>0</v>
      </c>
      <c r="HB52" s="132">
        <f t="shared" si="28"/>
        <v>0</v>
      </c>
      <c r="HC52" s="132">
        <f t="shared" si="28"/>
        <v>0</v>
      </c>
      <c r="HD52" s="132">
        <f t="shared" si="28"/>
        <v>0</v>
      </c>
      <c r="HE52" s="132">
        <f t="shared" si="28"/>
        <v>0</v>
      </c>
      <c r="HF52" s="132">
        <f t="shared" si="28"/>
        <v>0</v>
      </c>
      <c r="HG52" s="132">
        <f t="shared" si="28"/>
        <v>0</v>
      </c>
      <c r="HH52" s="132">
        <f t="shared" si="28"/>
        <v>0</v>
      </c>
      <c r="HI52" s="132">
        <f t="shared" si="28"/>
        <v>0</v>
      </c>
      <c r="HJ52" s="132">
        <f t="shared" si="28"/>
        <v>0</v>
      </c>
      <c r="HK52" s="132">
        <f t="shared" si="28"/>
        <v>0</v>
      </c>
      <c r="HL52" s="132">
        <f t="shared" si="28"/>
        <v>0</v>
      </c>
      <c r="HM52" s="132">
        <f t="shared" si="28"/>
        <v>0</v>
      </c>
      <c r="HN52" s="132">
        <f t="shared" si="28"/>
        <v>0</v>
      </c>
      <c r="HO52" s="132">
        <f t="shared" si="28"/>
        <v>0</v>
      </c>
      <c r="HP52" s="132">
        <f t="shared" si="28"/>
        <v>0</v>
      </c>
      <c r="HQ52" s="132">
        <f t="shared" si="28"/>
        <v>0</v>
      </c>
      <c r="HR52" s="132">
        <f t="shared" si="28"/>
        <v>0</v>
      </c>
      <c r="HS52" s="132">
        <f t="shared" si="28"/>
        <v>0</v>
      </c>
      <c r="HT52" s="132">
        <f t="shared" si="28"/>
        <v>0</v>
      </c>
      <c r="HU52" s="132">
        <f t="shared" si="28"/>
        <v>0</v>
      </c>
      <c r="HV52" s="132">
        <f t="shared" si="28"/>
        <v>0</v>
      </c>
      <c r="HW52" s="132">
        <f t="shared" si="28"/>
        <v>0</v>
      </c>
      <c r="HX52" s="132">
        <f t="shared" si="28"/>
        <v>0</v>
      </c>
      <c r="HY52" s="132">
        <f t="shared" si="28"/>
        <v>0</v>
      </c>
      <c r="HZ52" s="132">
        <f t="shared" si="28"/>
        <v>0</v>
      </c>
      <c r="IA52" s="132">
        <f t="shared" si="28"/>
        <v>0</v>
      </c>
      <c r="IB52" s="132">
        <f t="shared" si="28"/>
        <v>0</v>
      </c>
      <c r="IC52" s="132">
        <f t="shared" si="28"/>
        <v>0</v>
      </c>
      <c r="ID52" s="132">
        <f t="shared" si="28"/>
        <v>0</v>
      </c>
      <c r="IE52" s="132">
        <f t="shared" si="28"/>
        <v>0</v>
      </c>
      <c r="IF52" s="132">
        <f t="shared" si="28"/>
        <v>0</v>
      </c>
      <c r="IG52" s="132">
        <f t="shared" si="28"/>
        <v>0</v>
      </c>
      <c r="IH52" s="132">
        <f t="shared" si="28"/>
        <v>0</v>
      </c>
      <c r="II52" s="132">
        <f t="shared" si="28"/>
        <v>0</v>
      </c>
      <c r="IJ52" s="132">
        <f t="shared" si="28"/>
        <v>0</v>
      </c>
      <c r="IK52" s="132">
        <f t="shared" si="28"/>
        <v>0</v>
      </c>
      <c r="IL52" s="132">
        <f t="shared" si="28"/>
        <v>0</v>
      </c>
      <c r="IM52" s="132">
        <f t="shared" si="28"/>
        <v>0</v>
      </c>
      <c r="IN52" s="132">
        <f t="shared" si="28"/>
        <v>0</v>
      </c>
      <c r="IO52" s="132">
        <f t="shared" si="28"/>
        <v>0</v>
      </c>
      <c r="IP52" s="132">
        <f t="shared" si="28"/>
        <v>0</v>
      </c>
      <c r="IQ52" s="132">
        <f t="shared" si="28"/>
        <v>0</v>
      </c>
      <c r="IR52" s="132">
        <f t="shared" si="28"/>
        <v>0</v>
      </c>
      <c r="IS52" s="132">
        <f t="shared" si="28"/>
        <v>0</v>
      </c>
      <c r="IT52" s="132">
        <f t="shared" si="28"/>
        <v>0</v>
      </c>
      <c r="IU52" s="132">
        <f t="shared" si="28"/>
        <v>0</v>
      </c>
      <c r="IV52" s="132">
        <f t="shared" si="28"/>
        <v>0</v>
      </c>
      <c r="IW52" s="132">
        <f t="shared" si="28"/>
        <v>0</v>
      </c>
      <c r="IX52" s="132">
        <f t="shared" si="28"/>
        <v>0</v>
      </c>
      <c r="IY52" s="132">
        <f t="shared" si="28"/>
        <v>0</v>
      </c>
      <c r="IZ52" s="132">
        <f t="shared" si="28"/>
        <v>0</v>
      </c>
      <c r="JA52" s="132">
        <f t="shared" si="28"/>
        <v>0</v>
      </c>
      <c r="JB52" s="132">
        <f t="shared" ref="JB52:LM52" si="29">JB50-JB53</f>
        <v>0</v>
      </c>
      <c r="JC52" s="132">
        <f t="shared" si="29"/>
        <v>0</v>
      </c>
      <c r="JD52" s="132">
        <f t="shared" si="29"/>
        <v>0</v>
      </c>
      <c r="JE52" s="132">
        <f t="shared" si="29"/>
        <v>0</v>
      </c>
      <c r="JF52" s="132">
        <f t="shared" si="29"/>
        <v>0</v>
      </c>
      <c r="JG52" s="132">
        <f t="shared" si="29"/>
        <v>0</v>
      </c>
      <c r="JH52" s="132">
        <f t="shared" si="29"/>
        <v>0</v>
      </c>
      <c r="JI52" s="132">
        <f t="shared" si="29"/>
        <v>0</v>
      </c>
      <c r="JJ52" s="132">
        <f t="shared" si="29"/>
        <v>0</v>
      </c>
      <c r="JK52" s="132">
        <f t="shared" si="29"/>
        <v>0</v>
      </c>
      <c r="JL52" s="132">
        <f t="shared" si="29"/>
        <v>0</v>
      </c>
      <c r="JM52" s="132">
        <f t="shared" si="29"/>
        <v>0</v>
      </c>
      <c r="JN52" s="132">
        <f t="shared" si="29"/>
        <v>0</v>
      </c>
      <c r="JO52" s="132">
        <f t="shared" si="29"/>
        <v>0</v>
      </c>
      <c r="JP52" s="132">
        <f t="shared" si="29"/>
        <v>0</v>
      </c>
      <c r="JQ52" s="132">
        <f t="shared" si="29"/>
        <v>0</v>
      </c>
      <c r="JR52" s="132">
        <f t="shared" si="29"/>
        <v>0</v>
      </c>
      <c r="JS52" s="132">
        <f t="shared" si="29"/>
        <v>0</v>
      </c>
      <c r="JT52" s="132">
        <f t="shared" si="29"/>
        <v>0</v>
      </c>
      <c r="JU52" s="132">
        <f t="shared" si="29"/>
        <v>0</v>
      </c>
      <c r="JV52" s="132">
        <f t="shared" si="29"/>
        <v>0</v>
      </c>
      <c r="JW52" s="132">
        <f t="shared" si="29"/>
        <v>0</v>
      </c>
      <c r="JX52" s="132">
        <f t="shared" si="29"/>
        <v>0</v>
      </c>
      <c r="JY52" s="132">
        <f t="shared" si="29"/>
        <v>0</v>
      </c>
      <c r="JZ52" s="132">
        <f t="shared" si="29"/>
        <v>0</v>
      </c>
      <c r="KA52" s="132">
        <f t="shared" si="29"/>
        <v>0</v>
      </c>
      <c r="KB52" s="132">
        <f t="shared" si="29"/>
        <v>0</v>
      </c>
      <c r="KC52" s="132">
        <f t="shared" si="29"/>
        <v>0</v>
      </c>
      <c r="KD52" s="132">
        <f t="shared" si="29"/>
        <v>0</v>
      </c>
      <c r="KE52" s="132">
        <f t="shared" si="29"/>
        <v>0</v>
      </c>
      <c r="KF52" s="132">
        <f t="shared" si="29"/>
        <v>0</v>
      </c>
      <c r="KG52" s="132">
        <f t="shared" si="29"/>
        <v>0</v>
      </c>
      <c r="KH52" s="132">
        <f t="shared" si="29"/>
        <v>0</v>
      </c>
      <c r="KI52" s="132">
        <f t="shared" si="29"/>
        <v>0</v>
      </c>
      <c r="KJ52" s="132">
        <f t="shared" si="29"/>
        <v>0</v>
      </c>
      <c r="KK52" s="132">
        <f t="shared" si="29"/>
        <v>0</v>
      </c>
      <c r="KL52" s="132">
        <f t="shared" si="29"/>
        <v>0</v>
      </c>
      <c r="KM52" s="132">
        <f t="shared" si="29"/>
        <v>0</v>
      </c>
      <c r="KN52" s="132">
        <f t="shared" si="29"/>
        <v>0</v>
      </c>
      <c r="KO52" s="132">
        <f t="shared" si="29"/>
        <v>0</v>
      </c>
      <c r="KP52" s="132">
        <f t="shared" si="29"/>
        <v>0</v>
      </c>
      <c r="KQ52" s="132">
        <f t="shared" si="29"/>
        <v>0</v>
      </c>
      <c r="KR52" s="132">
        <f t="shared" si="29"/>
        <v>0</v>
      </c>
      <c r="KS52" s="132">
        <f t="shared" si="29"/>
        <v>0</v>
      </c>
      <c r="KT52" s="132">
        <f t="shared" si="29"/>
        <v>0</v>
      </c>
      <c r="KU52" s="132">
        <f t="shared" si="29"/>
        <v>0</v>
      </c>
      <c r="KV52" s="132">
        <f t="shared" si="29"/>
        <v>0</v>
      </c>
      <c r="KW52" s="132">
        <f t="shared" si="29"/>
        <v>0</v>
      </c>
      <c r="KX52" s="132">
        <f t="shared" si="29"/>
        <v>0</v>
      </c>
      <c r="KY52" s="132">
        <f t="shared" si="29"/>
        <v>0</v>
      </c>
      <c r="KZ52" s="132">
        <f t="shared" si="29"/>
        <v>0</v>
      </c>
      <c r="LA52" s="132">
        <f t="shared" si="29"/>
        <v>0</v>
      </c>
      <c r="LB52" s="132">
        <f t="shared" si="29"/>
        <v>0</v>
      </c>
      <c r="LC52" s="132">
        <f t="shared" si="29"/>
        <v>0</v>
      </c>
      <c r="LD52" s="132">
        <f t="shared" si="29"/>
        <v>0</v>
      </c>
      <c r="LE52" s="132">
        <f t="shared" si="29"/>
        <v>0</v>
      </c>
      <c r="LF52" s="132">
        <f t="shared" si="29"/>
        <v>0</v>
      </c>
      <c r="LG52" s="132">
        <f t="shared" si="29"/>
        <v>0</v>
      </c>
      <c r="LH52" s="132">
        <f t="shared" si="29"/>
        <v>0</v>
      </c>
      <c r="LI52" s="132">
        <f t="shared" si="29"/>
        <v>0</v>
      </c>
      <c r="LJ52" s="132">
        <f t="shared" si="29"/>
        <v>0</v>
      </c>
      <c r="LK52" s="132">
        <f t="shared" si="29"/>
        <v>0</v>
      </c>
      <c r="LL52" s="132">
        <f t="shared" si="29"/>
        <v>0</v>
      </c>
      <c r="LM52" s="132">
        <f t="shared" si="29"/>
        <v>0</v>
      </c>
      <c r="LN52" s="132">
        <f t="shared" ref="LN52:NY52" si="30">LN50-LN53</f>
        <v>0</v>
      </c>
      <c r="LO52" s="132">
        <f t="shared" si="30"/>
        <v>0</v>
      </c>
      <c r="LP52" s="132">
        <f t="shared" si="30"/>
        <v>0</v>
      </c>
      <c r="LQ52" s="132">
        <f t="shared" si="30"/>
        <v>0</v>
      </c>
      <c r="LR52" s="132">
        <f t="shared" si="30"/>
        <v>0</v>
      </c>
      <c r="LS52" s="132">
        <f t="shared" si="30"/>
        <v>0</v>
      </c>
      <c r="LT52" s="132">
        <f t="shared" si="30"/>
        <v>0</v>
      </c>
      <c r="LU52" s="132">
        <f t="shared" si="30"/>
        <v>0</v>
      </c>
      <c r="LV52" s="132">
        <f t="shared" si="30"/>
        <v>0</v>
      </c>
      <c r="LW52" s="132">
        <f t="shared" si="30"/>
        <v>0</v>
      </c>
      <c r="LX52" s="132">
        <f t="shared" si="30"/>
        <v>0</v>
      </c>
      <c r="LY52" s="132">
        <f t="shared" si="30"/>
        <v>0</v>
      </c>
      <c r="LZ52" s="132">
        <f t="shared" si="30"/>
        <v>0</v>
      </c>
      <c r="MA52" s="132">
        <f t="shared" si="30"/>
        <v>0</v>
      </c>
      <c r="MB52" s="132">
        <f t="shared" si="30"/>
        <v>0</v>
      </c>
      <c r="MC52" s="132">
        <f t="shared" si="30"/>
        <v>0</v>
      </c>
      <c r="MD52" s="132">
        <f t="shared" si="30"/>
        <v>0</v>
      </c>
      <c r="ME52" s="132">
        <f t="shared" si="30"/>
        <v>0</v>
      </c>
      <c r="MF52" s="132">
        <f t="shared" si="30"/>
        <v>0</v>
      </c>
      <c r="MG52" s="132">
        <f t="shared" si="30"/>
        <v>0</v>
      </c>
      <c r="MH52" s="132">
        <f t="shared" si="30"/>
        <v>0</v>
      </c>
      <c r="MI52" s="132">
        <f t="shared" si="30"/>
        <v>0</v>
      </c>
      <c r="MJ52" s="132">
        <f t="shared" si="30"/>
        <v>0</v>
      </c>
      <c r="MK52" s="132">
        <f t="shared" si="30"/>
        <v>0</v>
      </c>
      <c r="ML52" s="132">
        <f t="shared" si="30"/>
        <v>0</v>
      </c>
      <c r="MM52" s="132">
        <f t="shared" si="30"/>
        <v>0</v>
      </c>
      <c r="MN52" s="132">
        <f t="shared" si="30"/>
        <v>0</v>
      </c>
      <c r="MO52" s="132">
        <f t="shared" si="30"/>
        <v>0</v>
      </c>
      <c r="MP52" s="132">
        <f t="shared" si="30"/>
        <v>0</v>
      </c>
      <c r="MQ52" s="132">
        <f t="shared" si="30"/>
        <v>0</v>
      </c>
      <c r="MR52" s="132">
        <f t="shared" si="30"/>
        <v>0</v>
      </c>
      <c r="MS52" s="132">
        <f t="shared" si="30"/>
        <v>0</v>
      </c>
      <c r="MT52" s="132">
        <f t="shared" si="30"/>
        <v>0</v>
      </c>
      <c r="MU52" s="132">
        <f t="shared" si="30"/>
        <v>0</v>
      </c>
      <c r="MV52" s="132">
        <f t="shared" si="30"/>
        <v>0</v>
      </c>
      <c r="MW52" s="132">
        <f t="shared" si="30"/>
        <v>0</v>
      </c>
      <c r="MX52" s="132">
        <f t="shared" si="30"/>
        <v>0</v>
      </c>
      <c r="MY52" s="132">
        <f t="shared" si="30"/>
        <v>0</v>
      </c>
      <c r="MZ52" s="132">
        <f t="shared" si="30"/>
        <v>0</v>
      </c>
      <c r="NA52" s="132">
        <f t="shared" si="30"/>
        <v>0</v>
      </c>
      <c r="NB52" s="132">
        <f t="shared" si="30"/>
        <v>0</v>
      </c>
      <c r="NC52" s="132">
        <f t="shared" si="30"/>
        <v>0</v>
      </c>
      <c r="ND52" s="132">
        <f t="shared" si="30"/>
        <v>0</v>
      </c>
      <c r="NE52" s="132">
        <f t="shared" si="30"/>
        <v>0</v>
      </c>
      <c r="NF52" s="132">
        <f t="shared" si="30"/>
        <v>0</v>
      </c>
      <c r="NG52" s="132">
        <f t="shared" si="30"/>
        <v>0</v>
      </c>
      <c r="NH52" s="132">
        <f t="shared" si="30"/>
        <v>0</v>
      </c>
      <c r="NI52" s="132">
        <f t="shared" si="30"/>
        <v>0</v>
      </c>
      <c r="NJ52" s="132">
        <f t="shared" si="30"/>
        <v>0</v>
      </c>
      <c r="NK52" s="132">
        <f t="shared" si="30"/>
        <v>0</v>
      </c>
      <c r="NL52" s="132">
        <f t="shared" si="30"/>
        <v>0</v>
      </c>
      <c r="NM52" s="132">
        <f t="shared" si="30"/>
        <v>0</v>
      </c>
      <c r="NN52" s="132">
        <f t="shared" si="30"/>
        <v>0</v>
      </c>
      <c r="NO52" s="132">
        <f t="shared" si="30"/>
        <v>0</v>
      </c>
      <c r="NP52" s="132">
        <f t="shared" si="30"/>
        <v>0</v>
      </c>
      <c r="NQ52" s="132">
        <f t="shared" si="30"/>
        <v>0</v>
      </c>
      <c r="NR52" s="132">
        <f t="shared" si="30"/>
        <v>0</v>
      </c>
      <c r="NS52" s="132">
        <f t="shared" si="30"/>
        <v>0</v>
      </c>
      <c r="NT52" s="132">
        <f t="shared" si="30"/>
        <v>0</v>
      </c>
      <c r="NU52" s="132">
        <f t="shared" si="30"/>
        <v>0</v>
      </c>
      <c r="NV52" s="132">
        <f t="shared" si="30"/>
        <v>0</v>
      </c>
      <c r="NW52" s="132">
        <f t="shared" si="30"/>
        <v>0</v>
      </c>
      <c r="NX52" s="132">
        <f t="shared" si="30"/>
        <v>0</v>
      </c>
      <c r="NY52" s="132">
        <f t="shared" si="30"/>
        <v>0</v>
      </c>
      <c r="NZ52" s="132">
        <f t="shared" ref="NZ52" si="31">NZ50-NZ53</f>
        <v>0</v>
      </c>
      <c r="OB52" s="44"/>
    </row>
    <row r="53" spans="1:392" ht="16.5" thickBot="1">
      <c r="B53" s="4"/>
      <c r="C53" s="12" t="s">
        <v>16</v>
      </c>
      <c r="E53" s="105" t="e">
        <f>E55+E58+E61</f>
        <v>#N/A</v>
      </c>
      <c r="F53" s="106"/>
      <c r="G53" s="105" t="e">
        <f>G55+G58+G61</f>
        <v>#N/A</v>
      </c>
      <c r="H53" s="106"/>
      <c r="I53" s="105" t="e">
        <f>I55+I58+I61</f>
        <v>#N/A</v>
      </c>
      <c r="J53" s="83"/>
      <c r="K53" s="105" t="e">
        <f>K55+K58+K61</f>
        <v>#N/A</v>
      </c>
    </row>
    <row r="54" spans="1:392" ht="5.0999999999999996" customHeight="1" thickTop="1">
      <c r="E54" s="97"/>
      <c r="F54" s="83"/>
      <c r="G54" s="97"/>
      <c r="H54" s="83"/>
      <c r="I54" s="97"/>
      <c r="J54" s="83"/>
      <c r="K54" s="97"/>
    </row>
    <row r="55" spans="1:392" ht="16.5" thickBot="1">
      <c r="B55" s="7"/>
      <c r="C55" s="7" t="s">
        <v>21</v>
      </c>
      <c r="E55" s="107" t="e">
        <f>E56+E57</f>
        <v>#N/A</v>
      </c>
      <c r="F55" s="83"/>
      <c r="G55" s="107" t="e">
        <f>G56+G57</f>
        <v>#N/A</v>
      </c>
      <c r="H55" s="83"/>
      <c r="I55" s="107" t="e">
        <f>I56+I57</f>
        <v>#N/A</v>
      </c>
      <c r="J55" s="83"/>
      <c r="K55" s="107" t="e">
        <f>K56+K57</f>
        <v>#N/A</v>
      </c>
    </row>
    <row r="56" spans="1:392" ht="15.75" customHeight="1" thickTop="1">
      <c r="B56" s="5" t="s">
        <v>18</v>
      </c>
      <c r="C56" s="5" t="s">
        <v>18</v>
      </c>
      <c r="E56" s="108" t="e">
        <f>IF($B56="",0,VLOOKUP($B56,LARM!$B$3:$OA$84,MATCH($K$1,LARM!$C$3:$NZ$3),0))</f>
        <v>#N/A</v>
      </c>
      <c r="F56" s="83"/>
      <c r="G56" s="108" t="e">
        <f>IF($B56="",0,VLOOKUP($B56,LUCKY!$B$3:$OA$84,MATCH($K$1,LUCKY!$B$3:$NZ$3),0))</f>
        <v>#N/A</v>
      </c>
      <c r="H56" s="83"/>
      <c r="I56" s="108" t="e">
        <f>IF($B56="",0,VLOOKUP($B56,LM!$B$3:$OA$84,MATCH($K$1,LM!$B$3:$NZ$3),0))</f>
        <v>#N/A</v>
      </c>
      <c r="J56" s="83"/>
      <c r="K56" s="108" t="e">
        <f>E56+G56+I56</f>
        <v>#N/A</v>
      </c>
    </row>
    <row r="57" spans="1:392" ht="15.75" customHeight="1">
      <c r="B57" s="6" t="s">
        <v>81</v>
      </c>
      <c r="C57" s="6" t="s">
        <v>81</v>
      </c>
      <c r="E57" s="109" t="e">
        <f>IF($B57="",0,VLOOKUP($B57,LARM!$B$3:$OA$84,MATCH($K$1,LARM!$C$3:$NZ$3),0))</f>
        <v>#N/A</v>
      </c>
      <c r="F57" s="83"/>
      <c r="G57" s="109" t="e">
        <f>IF($B57="",0,VLOOKUP($B57,LUCKY!$B$3:$OA$84,MATCH($K$1,LUCKY!$B$3:$NZ$3),0))</f>
        <v>#N/A</v>
      </c>
      <c r="H57" s="83"/>
      <c r="I57" s="109" t="e">
        <f>IF($B57="",0,VLOOKUP($B57,LM!$B$3:$OA$84,MATCH($K$1,LM!$B$3:$NZ$3),0))</f>
        <v>#N/A</v>
      </c>
      <c r="J57" s="83"/>
      <c r="K57" s="109" t="e">
        <f>E57+G57+I57</f>
        <v>#N/A</v>
      </c>
    </row>
    <row r="58" spans="1:392" ht="16.5" thickBot="1">
      <c r="B58" s="7"/>
      <c r="C58" s="7" t="s">
        <v>22</v>
      </c>
      <c r="E58" s="107">
        <f t="shared" ref="E58" si="32">SUM(E59:E60)</f>
        <v>0</v>
      </c>
      <c r="F58" s="83"/>
      <c r="G58" s="107">
        <f t="shared" ref="G58" si="33">SUM(G59:G60)</f>
        <v>0</v>
      </c>
      <c r="H58" s="83"/>
      <c r="I58" s="107">
        <f t="shared" ref="I58" si="34">SUM(I59:I60)</f>
        <v>0</v>
      </c>
      <c r="J58" s="83"/>
      <c r="K58" s="107">
        <f t="shared" ref="K58" si="35">SUM(K59:K60)</f>
        <v>0</v>
      </c>
    </row>
    <row r="59" spans="1:392" ht="15.75" customHeight="1" thickTop="1">
      <c r="B59" s="3"/>
      <c r="C59" s="3"/>
      <c r="E59" s="110">
        <f>IF($B59="",0,VLOOKUP($B59,LARM!$B$3:$OA$84,MATCH($K$1,LARM!$C$3:$NZ$3),0))</f>
        <v>0</v>
      </c>
      <c r="F59" s="83"/>
      <c r="G59" s="110">
        <f>IF($B59="",0,VLOOKUP($B59,LUCKY!$B$3:$OA$84,MATCH($K$1,LUCKY!$C$3:$NZ$3),0))</f>
        <v>0</v>
      </c>
      <c r="H59" s="83"/>
      <c r="I59" s="110">
        <f>IF($B59="",0,VLOOKUP($B59,LM!$B$3:$OA$84,MATCH($K$1,LM!$B$3:$NZ$3),0))</f>
        <v>0</v>
      </c>
      <c r="J59" s="83"/>
      <c r="K59" s="110">
        <f>E59+G59+I59</f>
        <v>0</v>
      </c>
    </row>
    <row r="60" spans="1:392" ht="15.75" customHeight="1">
      <c r="B60" s="6"/>
      <c r="C60" s="6"/>
      <c r="E60" s="109">
        <f>IF($B60="",0,VLOOKUP($B60,LARM!$B$3:$OA$84,MATCH($K$1,LARM!$C$3:$NZ$3),0))</f>
        <v>0</v>
      </c>
      <c r="F60" s="83"/>
      <c r="G60" s="109">
        <f>IF($B60="",0,VLOOKUP($B60,LUCKY!$B$3:$OA$84,MATCH($K$1,LUCKY!$C$3:$NZ$3),0))</f>
        <v>0</v>
      </c>
      <c r="H60" s="83"/>
      <c r="I60" s="109">
        <f>IF($B60="",0,VLOOKUP($B60,LM!$B$3:$OA$84,MATCH($K$1,LM!$B$3:$NZ$3),0))</f>
        <v>0</v>
      </c>
      <c r="J60" s="83"/>
      <c r="K60" s="109">
        <f>E60+G60+I60</f>
        <v>0</v>
      </c>
    </row>
    <row r="61" spans="1:392" ht="16.5" thickBot="1">
      <c r="B61" s="7"/>
      <c r="C61" s="7" t="s">
        <v>17</v>
      </c>
      <c r="E61" s="107" t="e">
        <f t="shared" ref="E61" si="36">SUM(E62:E65)</f>
        <v>#N/A</v>
      </c>
      <c r="F61" s="83"/>
      <c r="G61" s="107" t="e">
        <f t="shared" ref="G61" si="37">SUM(G62:G65)</f>
        <v>#N/A</v>
      </c>
      <c r="H61" s="83"/>
      <c r="I61" s="107" t="e">
        <f t="shared" ref="I61" si="38">SUM(I62:I65)</f>
        <v>#N/A</v>
      </c>
      <c r="J61" s="83"/>
      <c r="K61" s="107" t="e">
        <f t="shared" ref="K61" si="39">SUM(K62:K65)</f>
        <v>#N/A</v>
      </c>
    </row>
    <row r="62" spans="1:392" ht="15.75" customHeight="1" thickTop="1">
      <c r="B62" s="3" t="s">
        <v>84</v>
      </c>
      <c r="C62" s="3" t="s">
        <v>19</v>
      </c>
      <c r="E62" s="110" t="e">
        <f>IF($B62="",0,VLOOKUP($B62,LARM!$B$3:$OA$84,MATCH($K$1,LARM!$C$3:$NZ$3),0))</f>
        <v>#N/A</v>
      </c>
      <c r="F62" s="83"/>
      <c r="G62" s="110" t="e">
        <f>IF($B62="",0,VLOOKUP($B62,LUCKY!$B$3:$OA$84,MATCH($K$1,LUCKY!$B$3:$NZ$3),0))</f>
        <v>#N/A</v>
      </c>
      <c r="H62" s="83"/>
      <c r="I62" s="110" t="e">
        <f>IF($B62="",0,VLOOKUP($B62,LM!$B$3:$OA$84,MATCH($K$1,LM!$B$3:$NZ$3),0))</f>
        <v>#N/A</v>
      </c>
      <c r="J62" s="83"/>
      <c r="K62" s="110" t="e">
        <f>E62+G62+I62</f>
        <v>#N/A</v>
      </c>
    </row>
    <row r="63" spans="1:392" ht="15.75" customHeight="1">
      <c r="B63" s="3" t="s">
        <v>85</v>
      </c>
      <c r="C63" s="3" t="s">
        <v>20</v>
      </c>
      <c r="E63" s="110" t="e">
        <f>IF($B63="",0,VLOOKUP($B63,LARM!$B$3:$OA$84,MATCH($K$1,LARM!$C$3:$NZ$3),0))</f>
        <v>#N/A</v>
      </c>
      <c r="F63" s="83"/>
      <c r="G63" s="110" t="e">
        <f>IF($B63="",0,VLOOKUP($B63,LUCKY!$B$3:$OA$84,MATCH($K$1,LUCKY!$B$3:$NZ$3),0))</f>
        <v>#N/A</v>
      </c>
      <c r="H63" s="83"/>
      <c r="I63" s="110" t="e">
        <f>IF($B63="",0,VLOOKUP($B63,LM!$B$3:$OA$84,MATCH($K$1,LM!$B$3:$NZ$3),0))</f>
        <v>#N/A</v>
      </c>
      <c r="J63" s="83"/>
      <c r="K63" s="110" t="e">
        <f>E63+G63+I63</f>
        <v>#N/A</v>
      </c>
    </row>
    <row r="64" spans="1:392" ht="15.75" customHeight="1">
      <c r="B64" s="3" t="s">
        <v>86</v>
      </c>
      <c r="C64" s="3" t="s">
        <v>83</v>
      </c>
      <c r="E64" s="110" t="e">
        <f>IF($B64="",0,VLOOKUP($B64,LARM!$B$3:$OA$84,MATCH($K$1,LARM!$C$3:$NZ$3),0))</f>
        <v>#N/A</v>
      </c>
      <c r="F64" s="83"/>
      <c r="G64" s="110" t="e">
        <f>IF($B64="",0,VLOOKUP($B64,LUCKY!$B$3:$OA$84,MATCH($K$1,LUCKY!$B$3:$NZ$3),0))</f>
        <v>#N/A</v>
      </c>
      <c r="H64" s="83"/>
      <c r="I64" s="110" t="e">
        <f>IF($B64="",0,VLOOKUP($B64,LM!$B$3:$OA$84,MATCH($K$1,LM!$B$3:$NZ$3),0))</f>
        <v>#N/A</v>
      </c>
      <c r="J64" s="83"/>
      <c r="K64" s="110" t="e">
        <f>E64+G64+I64</f>
        <v>#N/A</v>
      </c>
    </row>
    <row r="65" spans="2:11" ht="15.75" customHeight="1">
      <c r="B65" s="3"/>
      <c r="C65" s="3"/>
      <c r="E65" s="110">
        <f>IF($B65="",0,VLOOKUP($B65,LARM!$B$3:$OA$84,MATCH($K$1,LARM!$C$3:$NZ$3),0))</f>
        <v>0</v>
      </c>
      <c r="F65" s="83"/>
      <c r="G65" s="110">
        <f>IF($B65="",0,VLOOKUP($B65,LUCKY!$B$3:$OA$84,MATCH($K$1,LUCKY!$B$3:$NZ$3),0))</f>
        <v>0</v>
      </c>
      <c r="H65" s="83"/>
      <c r="I65" s="110">
        <f>IF($B65="",0,VLOOKUP($B65,LM!$B$3:$OA$84,MATCH($K$1,LM!$B$3:$NZ$3),0))</f>
        <v>0</v>
      </c>
      <c r="J65" s="83"/>
      <c r="K65" s="110">
        <f>E65+G65+I65</f>
        <v>0</v>
      </c>
    </row>
    <row r="66" spans="2:11">
      <c r="B66" s="38"/>
      <c r="C66" s="38"/>
      <c r="E66" s="111"/>
      <c r="F66" s="83"/>
      <c r="G66" s="111"/>
      <c r="H66" s="83"/>
      <c r="I66" s="111"/>
      <c r="J66" s="83"/>
      <c r="K66" s="111"/>
    </row>
    <row r="67" spans="2:11" ht="15.75" customHeight="1">
      <c r="B67" s="50"/>
      <c r="C67" s="50" t="s">
        <v>82</v>
      </c>
      <c r="E67" s="112" t="e">
        <f>E50+E53</f>
        <v>#N/A</v>
      </c>
      <c r="F67" s="83"/>
      <c r="G67" s="112" t="e">
        <f>G50+G53</f>
        <v>#N/A</v>
      </c>
      <c r="H67" s="83"/>
      <c r="I67" s="112" t="e">
        <f>I50+I53</f>
        <v>#N/A</v>
      </c>
      <c r="J67" s="83"/>
      <c r="K67" s="112" t="e">
        <f>K50+K53</f>
        <v>#N/A</v>
      </c>
    </row>
    <row r="68" spans="2:11" ht="15.75" customHeight="1">
      <c r="E68" s="113"/>
      <c r="F68" s="13"/>
      <c r="G68" s="113"/>
      <c r="H68" s="13"/>
      <c r="I68" s="113"/>
      <c r="J68" s="13"/>
      <c r="K68" s="113"/>
    </row>
    <row r="69" spans="2:11" ht="15.75" customHeight="1">
      <c r="E69" s="113"/>
      <c r="F69" s="13"/>
      <c r="G69" s="113"/>
      <c r="H69" s="13"/>
      <c r="I69" s="113"/>
      <c r="J69" s="13"/>
      <c r="K69" s="113"/>
    </row>
  </sheetData>
  <pageMargins left="0.62992125984251968" right="0.23622047244094491" top="0.74803149606299213" bottom="0.74803149606299213" header="0.31496062992125984" footer="0.31496062992125984"/>
  <pageSetup paperSize="9" scale="6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9</vt:i4>
      </vt:variant>
      <vt:variant>
        <vt:lpstr>Intervalos Nomeados</vt:lpstr>
      </vt:variant>
      <vt:variant>
        <vt:i4>16</vt:i4>
      </vt:variant>
    </vt:vector>
  </HeadingPairs>
  <TitlesOfParts>
    <vt:vector size="25" baseType="lpstr">
      <vt:lpstr>Consolidado</vt:lpstr>
      <vt:lpstr>LARM</vt:lpstr>
      <vt:lpstr>LUCKY</vt:lpstr>
      <vt:lpstr>LM</vt:lpstr>
      <vt:lpstr>HOLDING</vt:lpstr>
      <vt:lpstr>RM</vt:lpstr>
      <vt:lpstr>RESUMO Semanal</vt:lpstr>
      <vt:lpstr>RESUMO Anual</vt:lpstr>
      <vt:lpstr>Resumo Novo</vt:lpstr>
      <vt:lpstr>Consolidado!Area_de_impressao</vt:lpstr>
      <vt:lpstr>HOLDING!Area_de_impressao</vt:lpstr>
      <vt:lpstr>LARM!Area_de_impressao</vt:lpstr>
      <vt:lpstr>LM!Area_de_impressao</vt:lpstr>
      <vt:lpstr>LUCKY!Area_de_impressao</vt:lpstr>
      <vt:lpstr>'RESUMO Anual'!Area_de_impressao</vt:lpstr>
      <vt:lpstr>'Resumo Novo'!Area_de_impressao</vt:lpstr>
      <vt:lpstr>'RESUMO Semanal'!Area_de_impressao</vt:lpstr>
      <vt:lpstr>RM!Area_de_impressao</vt:lpstr>
      <vt:lpstr>Consolidado!Titulos_de_impressao</vt:lpstr>
      <vt:lpstr>HOLDING!Titulos_de_impressao</vt:lpstr>
      <vt:lpstr>LARM!Titulos_de_impressao</vt:lpstr>
      <vt:lpstr>LM!Titulos_de_impressao</vt:lpstr>
      <vt:lpstr>LUCKY!Titulos_de_impressao</vt:lpstr>
      <vt:lpstr>'Resumo Novo'!Titulos_de_impressao</vt:lpstr>
      <vt:lpstr>RM!Titulos_de_impressao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</dc:creator>
  <cp:lastModifiedBy>Larm Participações</cp:lastModifiedBy>
  <cp:lastPrinted>2026-04-16T15:41:19Z</cp:lastPrinted>
  <dcterms:created xsi:type="dcterms:W3CDTF">2021-02-06T23:16:58Z</dcterms:created>
  <dcterms:modified xsi:type="dcterms:W3CDTF">2026-05-07T12:34:19Z</dcterms:modified>
</cp:coreProperties>
</file>